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han\Documents\DKP_paper\"/>
    </mc:Choice>
  </mc:AlternateContent>
  <bookViews>
    <workbookView xWindow="0" yWindow="0" windowWidth="23040" windowHeight="9390"/>
  </bookViews>
  <sheets>
    <sheet name="data1" sheetId="1" r:id="rId1"/>
  </sheets>
  <externalReferences>
    <externalReference r:id="rId2"/>
  </externalReferences>
  <definedNames>
    <definedName name="_xlnm._FilterDatabase" localSheetId="0" hidden="1">data1!$A$1:$S$3962</definedName>
  </definedNames>
  <calcPr calcId="152511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2" i="1"/>
  <c r="D3637" i="1" l="1"/>
  <c r="D80" i="1"/>
  <c r="E80" i="1" s="1"/>
  <c r="G80" i="1" s="1"/>
  <c r="Z80" i="1" s="1"/>
  <c r="AA80" i="1" s="1"/>
  <c r="D97" i="1"/>
  <c r="E97" i="1" s="1"/>
  <c r="G97" i="1" s="1"/>
  <c r="Z97" i="1" s="1"/>
  <c r="AA97" i="1" s="1"/>
  <c r="D8" i="1"/>
  <c r="E8" i="1" s="1"/>
  <c r="G8" i="1" s="1"/>
  <c r="Z8" i="1" s="1"/>
  <c r="AA8" i="1" s="1"/>
  <c r="D18" i="1"/>
  <c r="E18" i="1" s="1"/>
  <c r="G18" i="1" s="1"/>
  <c r="Z18" i="1" s="1"/>
  <c r="AA18" i="1" s="1"/>
  <c r="D22" i="1"/>
  <c r="E22" i="1" s="1"/>
  <c r="G22" i="1" s="1"/>
  <c r="Z22" i="1" s="1"/>
  <c r="AA22" i="1" s="1"/>
  <c r="D26" i="1"/>
  <c r="E26" i="1" s="1"/>
  <c r="G26" i="1" s="1"/>
  <c r="Z26" i="1" s="1"/>
  <c r="AA26" i="1" s="1"/>
  <c r="D3" i="1"/>
  <c r="E3" i="1" s="1"/>
  <c r="G3" i="1" s="1"/>
  <c r="Z3" i="1" s="1"/>
  <c r="AA3" i="1" s="1"/>
  <c r="D23" i="1"/>
  <c r="E23" i="1" s="1"/>
  <c r="G23" i="1" s="1"/>
  <c r="Z23" i="1" s="1"/>
  <c r="AA23" i="1" s="1"/>
  <c r="D17" i="1"/>
  <c r="E17" i="1" s="1"/>
  <c r="G17" i="1" s="1"/>
  <c r="Z17" i="1" s="1"/>
  <c r="AA17" i="1" s="1"/>
  <c r="D24" i="1"/>
  <c r="E24" i="1" s="1"/>
  <c r="G24" i="1" s="1"/>
  <c r="Z24" i="1" s="1"/>
  <c r="AA24" i="1" s="1"/>
  <c r="D21" i="1"/>
  <c r="E21" i="1" s="1"/>
  <c r="G21" i="1" s="1"/>
  <c r="Z21" i="1" s="1"/>
  <c r="AA21" i="1" s="1"/>
  <c r="E3637" i="1"/>
  <c r="G3637" i="1" s="1"/>
  <c r="Z3637" i="1" s="1"/>
  <c r="AA3637" i="1" s="1"/>
  <c r="D19" i="1"/>
  <c r="E19" i="1" s="1"/>
  <c r="G19" i="1" s="1"/>
  <c r="Z19" i="1" s="1"/>
  <c r="AA19" i="1" s="1"/>
  <c r="D27" i="1"/>
  <c r="E27" i="1" s="1"/>
  <c r="G27" i="1" s="1"/>
  <c r="Z27" i="1" s="1"/>
  <c r="AA27" i="1" s="1"/>
  <c r="D81" i="1"/>
  <c r="E81" i="1" s="1"/>
  <c r="G81" i="1" s="1"/>
  <c r="Z81" i="1" s="1"/>
  <c r="AA81" i="1" s="1"/>
  <c r="D30" i="1"/>
  <c r="E30" i="1" s="1"/>
  <c r="G30" i="1" s="1"/>
  <c r="Z30" i="1" s="1"/>
  <c r="AA30" i="1" s="1"/>
  <c r="D28" i="1"/>
  <c r="E28" i="1" s="1"/>
  <c r="G28" i="1" s="1"/>
  <c r="Z28" i="1" s="1"/>
  <c r="AA28" i="1" s="1"/>
  <c r="D114" i="1"/>
  <c r="E114" i="1" s="1"/>
  <c r="G114" i="1" s="1"/>
  <c r="Z114" i="1" s="1"/>
  <c r="AA114" i="1" s="1"/>
  <c r="D115" i="1"/>
  <c r="E115" i="1" s="1"/>
  <c r="G115" i="1" s="1"/>
  <c r="Z115" i="1" s="1"/>
  <c r="AA115" i="1" s="1"/>
  <c r="D4" i="1"/>
  <c r="E4" i="1" s="1"/>
  <c r="G4" i="1" s="1"/>
  <c r="Z4" i="1" s="1"/>
  <c r="AA4" i="1" s="1"/>
  <c r="D102" i="1"/>
  <c r="E102" i="1" s="1"/>
  <c r="G102" i="1" s="1"/>
  <c r="Z102" i="1" s="1"/>
  <c r="AA102" i="1" s="1"/>
  <c r="D3638" i="1"/>
  <c r="E3638" i="1" s="1"/>
  <c r="G3638" i="1" s="1"/>
  <c r="Z3638" i="1" s="1"/>
  <c r="AA3638" i="1" s="1"/>
  <c r="D29" i="1"/>
  <c r="E29" i="1" s="1"/>
  <c r="G29" i="1" s="1"/>
  <c r="Z29" i="1" s="1"/>
  <c r="AA29" i="1" s="1"/>
  <c r="D15" i="1"/>
  <c r="E15" i="1" s="1"/>
  <c r="G15" i="1" s="1"/>
  <c r="Z15" i="1" s="1"/>
  <c r="AA15" i="1" s="1"/>
  <c r="D16" i="1"/>
  <c r="E16" i="1" s="1"/>
  <c r="G16" i="1" s="1"/>
  <c r="Z16" i="1" s="1"/>
  <c r="AA16" i="1" s="1"/>
  <c r="D55" i="1"/>
  <c r="E55" i="1" s="1"/>
  <c r="G55" i="1" s="1"/>
  <c r="Z55" i="1" s="1"/>
  <c r="AA55" i="1" s="1"/>
  <c r="D131" i="1"/>
  <c r="E131" i="1" s="1"/>
  <c r="G131" i="1" s="1"/>
  <c r="Z131" i="1" s="1"/>
  <c r="AA131" i="1" s="1"/>
  <c r="D132" i="1"/>
  <c r="E132" i="1" s="1"/>
  <c r="G132" i="1" s="1"/>
  <c r="Z132" i="1" s="1"/>
  <c r="AA132" i="1" s="1"/>
  <c r="D2" i="1"/>
  <c r="E2" i="1" s="1"/>
  <c r="G2" i="1" s="1"/>
  <c r="Z2" i="1" s="1"/>
  <c r="AA2" i="1" s="1"/>
  <c r="D31" i="1"/>
  <c r="E31" i="1" s="1"/>
  <c r="G31" i="1" s="1"/>
  <c r="Z31" i="1" s="1"/>
  <c r="AA31" i="1" s="1"/>
  <c r="D116" i="1"/>
  <c r="E116" i="1" s="1"/>
  <c r="G116" i="1" s="1"/>
  <c r="Z116" i="1" s="1"/>
  <c r="AA116" i="1" s="1"/>
  <c r="D82" i="1"/>
  <c r="E82" i="1" s="1"/>
  <c r="G82" i="1" s="1"/>
  <c r="Z82" i="1" s="1"/>
  <c r="AA82" i="1" s="1"/>
  <c r="D83" i="1"/>
  <c r="E83" i="1" s="1"/>
  <c r="G83" i="1" s="1"/>
  <c r="Z83" i="1" s="1"/>
  <c r="AA83" i="1" s="1"/>
  <c r="D140" i="1"/>
  <c r="E140" i="1" s="1"/>
  <c r="G140" i="1" s="1"/>
  <c r="Z140" i="1" s="1"/>
  <c r="AA140" i="1" s="1"/>
  <c r="D5" i="1"/>
  <c r="E5" i="1" s="1"/>
  <c r="G5" i="1" s="1"/>
  <c r="Z5" i="1" s="1"/>
  <c r="AA5" i="1" s="1"/>
  <c r="D9" i="1"/>
  <c r="E9" i="1" s="1"/>
  <c r="G9" i="1" s="1"/>
  <c r="Z9" i="1" s="1"/>
  <c r="AA9" i="1" s="1"/>
  <c r="D3639" i="1"/>
  <c r="E3639" i="1" s="1"/>
  <c r="G3639" i="1" s="1"/>
  <c r="Z3639" i="1" s="1"/>
  <c r="AA3639" i="1" s="1"/>
  <c r="D12" i="1"/>
  <c r="E12" i="1" s="1"/>
  <c r="G12" i="1" s="1"/>
  <c r="Z12" i="1" s="1"/>
  <c r="AA12" i="1" s="1"/>
  <c r="D13" i="1"/>
  <c r="E13" i="1" s="1"/>
  <c r="G13" i="1" s="1"/>
  <c r="Z13" i="1" s="1"/>
  <c r="AA13" i="1" s="1"/>
  <c r="D110" i="1"/>
  <c r="E110" i="1" s="1"/>
  <c r="G110" i="1" s="1"/>
  <c r="Z110" i="1" s="1"/>
  <c r="AA110" i="1" s="1"/>
  <c r="D84" i="1"/>
  <c r="E84" i="1" s="1"/>
  <c r="G84" i="1" s="1"/>
  <c r="Z84" i="1" s="1"/>
  <c r="AA84" i="1" s="1"/>
  <c r="D261" i="1"/>
  <c r="E261" i="1" s="1"/>
  <c r="G261" i="1" s="1"/>
  <c r="Z261" i="1" s="1"/>
  <c r="AA261" i="1" s="1"/>
  <c r="D262" i="1"/>
  <c r="E262" i="1" s="1"/>
  <c r="G262" i="1" s="1"/>
  <c r="Z262" i="1" s="1"/>
  <c r="AA262" i="1" s="1"/>
  <c r="D85" i="1"/>
  <c r="E85" i="1" s="1"/>
  <c r="G85" i="1" s="1"/>
  <c r="Z85" i="1" s="1"/>
  <c r="AA85" i="1" s="1"/>
  <c r="D56" i="1"/>
  <c r="E56" i="1" s="1"/>
  <c r="G56" i="1" s="1"/>
  <c r="Z56" i="1" s="1"/>
  <c r="AA56" i="1" s="1"/>
  <c r="D57" i="1"/>
  <c r="E57" i="1" s="1"/>
  <c r="G57" i="1" s="1"/>
  <c r="Z57" i="1" s="1"/>
  <c r="AA57" i="1" s="1"/>
  <c r="D103" i="1"/>
  <c r="E103" i="1" s="1"/>
  <c r="G103" i="1" s="1"/>
  <c r="Z103" i="1" s="1"/>
  <c r="AA103" i="1" s="1"/>
  <c r="D86" i="1"/>
  <c r="E86" i="1" s="1"/>
  <c r="G86" i="1" s="1"/>
  <c r="Z86" i="1" s="1"/>
  <c r="AA86" i="1" s="1"/>
  <c r="D117" i="1"/>
  <c r="E117" i="1" s="1"/>
  <c r="G117" i="1" s="1"/>
  <c r="Z117" i="1" s="1"/>
  <c r="AA117" i="1" s="1"/>
  <c r="D87" i="1"/>
  <c r="E87" i="1" s="1"/>
  <c r="G87" i="1" s="1"/>
  <c r="Z87" i="1" s="1"/>
  <c r="AA87" i="1" s="1"/>
  <c r="D104" i="1"/>
  <c r="E104" i="1" s="1"/>
  <c r="G104" i="1" s="1"/>
  <c r="Z104" i="1" s="1"/>
  <c r="AA104" i="1" s="1"/>
  <c r="D6" i="1"/>
  <c r="E6" i="1" s="1"/>
  <c r="G6" i="1" s="1"/>
  <c r="Z6" i="1" s="1"/>
  <c r="AA6" i="1" s="1"/>
  <c r="D25" i="1"/>
  <c r="E25" i="1" s="1"/>
  <c r="G25" i="1" s="1"/>
  <c r="Z25" i="1" s="1"/>
  <c r="AA25" i="1" s="1"/>
  <c r="D88" i="1"/>
  <c r="E88" i="1" s="1"/>
  <c r="G88" i="1" s="1"/>
  <c r="Z88" i="1" s="1"/>
  <c r="AA88" i="1" s="1"/>
  <c r="D89" i="1"/>
  <c r="E89" i="1" s="1"/>
  <c r="G89" i="1" s="1"/>
  <c r="Z89" i="1" s="1"/>
  <c r="AA89" i="1" s="1"/>
  <c r="D90" i="1"/>
  <c r="E90" i="1" s="1"/>
  <c r="G90" i="1" s="1"/>
  <c r="Z90" i="1" s="1"/>
  <c r="AA90" i="1" s="1"/>
  <c r="D20" i="1"/>
  <c r="E20" i="1" s="1"/>
  <c r="G20" i="1" s="1"/>
  <c r="Z20" i="1" s="1"/>
  <c r="AA20" i="1" s="1"/>
  <c r="D157" i="1"/>
  <c r="E157" i="1" s="1"/>
  <c r="G157" i="1" s="1"/>
  <c r="Z157" i="1" s="1"/>
  <c r="AA157" i="1" s="1"/>
  <c r="D3640" i="1"/>
  <c r="E3640" i="1" s="1"/>
  <c r="G3640" i="1" s="1"/>
  <c r="Z3640" i="1" s="1"/>
  <c r="AA3640" i="1" s="1"/>
  <c r="D3641" i="1"/>
  <c r="E3641" i="1" s="1"/>
  <c r="G3641" i="1" s="1"/>
  <c r="Z3641" i="1" s="1"/>
  <c r="AA3641" i="1" s="1"/>
  <c r="D58" i="1"/>
  <c r="E58" i="1" s="1"/>
  <c r="G58" i="1" s="1"/>
  <c r="Z58" i="1" s="1"/>
  <c r="AA58" i="1" s="1"/>
  <c r="D35" i="1"/>
  <c r="E35" i="1" s="1"/>
  <c r="G35" i="1" s="1"/>
  <c r="Z35" i="1" s="1"/>
  <c r="AA35" i="1" s="1"/>
  <c r="D36" i="1"/>
  <c r="E36" i="1" s="1"/>
  <c r="G36" i="1" s="1"/>
  <c r="Z36" i="1" s="1"/>
  <c r="AA36" i="1" s="1"/>
  <c r="D144" i="1"/>
  <c r="E144" i="1" s="1"/>
  <c r="G144" i="1" s="1"/>
  <c r="Z144" i="1" s="1"/>
  <c r="AA144" i="1" s="1"/>
  <c r="D133" i="1"/>
  <c r="E133" i="1" s="1"/>
  <c r="G133" i="1" s="1"/>
  <c r="Z133" i="1" s="1"/>
  <c r="AA133" i="1" s="1"/>
  <c r="D118" i="1"/>
  <c r="E118" i="1" s="1"/>
  <c r="G118" i="1" s="1"/>
  <c r="Z118" i="1" s="1"/>
  <c r="AA118" i="1" s="1"/>
  <c r="D32" i="1"/>
  <c r="E32" i="1" s="1"/>
  <c r="G32" i="1" s="1"/>
  <c r="Z32" i="1" s="1"/>
  <c r="AA32" i="1" s="1"/>
  <c r="D134" i="1"/>
  <c r="E134" i="1" s="1"/>
  <c r="G134" i="1" s="1"/>
  <c r="Z134" i="1" s="1"/>
  <c r="AA134" i="1" s="1"/>
  <c r="D119" i="1"/>
  <c r="E119" i="1" s="1"/>
  <c r="G119" i="1" s="1"/>
  <c r="Z119" i="1" s="1"/>
  <c r="AA119" i="1" s="1"/>
  <c r="D3642" i="1"/>
  <c r="E3642" i="1" s="1"/>
  <c r="G3642" i="1" s="1"/>
  <c r="Z3642" i="1" s="1"/>
  <c r="AA3642" i="1" s="1"/>
  <c r="D135" i="1"/>
  <c r="E135" i="1" s="1"/>
  <c r="G135" i="1" s="1"/>
  <c r="Z135" i="1" s="1"/>
  <c r="AA135" i="1" s="1"/>
  <c r="D158" i="1"/>
  <c r="E158" i="1" s="1"/>
  <c r="G158" i="1" s="1"/>
  <c r="Z158" i="1" s="1"/>
  <c r="AA158" i="1" s="1"/>
  <c r="D145" i="1"/>
  <c r="E145" i="1" s="1"/>
  <c r="G145" i="1" s="1"/>
  <c r="Z145" i="1" s="1"/>
  <c r="AA145" i="1" s="1"/>
  <c r="D141" i="1"/>
  <c r="E141" i="1" s="1"/>
  <c r="G141" i="1" s="1"/>
  <c r="Z141" i="1" s="1"/>
  <c r="AA141" i="1" s="1"/>
  <c r="D105" i="1"/>
  <c r="E105" i="1" s="1"/>
  <c r="G105" i="1" s="1"/>
  <c r="Z105" i="1" s="1"/>
  <c r="AA105" i="1" s="1"/>
  <c r="D98" i="1"/>
  <c r="E98" i="1" s="1"/>
  <c r="G98" i="1" s="1"/>
  <c r="Z98" i="1" s="1"/>
  <c r="AA98" i="1" s="1"/>
  <c r="D91" i="1"/>
  <c r="E91" i="1" s="1"/>
  <c r="G91" i="1" s="1"/>
  <c r="Z91" i="1" s="1"/>
  <c r="AA91" i="1" s="1"/>
  <c r="D323" i="1"/>
  <c r="E323" i="1" s="1"/>
  <c r="G323" i="1" s="1"/>
  <c r="Z323" i="1" s="1"/>
  <c r="AA323" i="1" s="1"/>
  <c r="D92" i="1"/>
  <c r="E92" i="1" s="1"/>
  <c r="G92" i="1" s="1"/>
  <c r="Z92" i="1" s="1"/>
  <c r="AA92" i="1" s="1"/>
  <c r="D93" i="1"/>
  <c r="E93" i="1" s="1"/>
  <c r="G93" i="1" s="1"/>
  <c r="Z93" i="1" s="1"/>
  <c r="AA93" i="1" s="1"/>
  <c r="D146" i="1"/>
  <c r="E146" i="1" s="1"/>
  <c r="G146" i="1" s="1"/>
  <c r="Z146" i="1" s="1"/>
  <c r="AA146" i="1" s="1"/>
  <c r="D106" i="1"/>
  <c r="E106" i="1" s="1"/>
  <c r="G106" i="1" s="1"/>
  <c r="Z106" i="1" s="1"/>
  <c r="AA106" i="1" s="1"/>
  <c r="D136" i="1"/>
  <c r="E136" i="1" s="1"/>
  <c r="G136" i="1" s="1"/>
  <c r="Z136" i="1" s="1"/>
  <c r="AA136" i="1" s="1"/>
  <c r="D111" i="1"/>
  <c r="E111" i="1" s="1"/>
  <c r="G111" i="1" s="1"/>
  <c r="Z111" i="1" s="1"/>
  <c r="AA111" i="1" s="1"/>
  <c r="D94" i="1"/>
  <c r="E94" i="1" s="1"/>
  <c r="G94" i="1" s="1"/>
  <c r="Z94" i="1" s="1"/>
  <c r="AA94" i="1" s="1"/>
  <c r="D120" i="1"/>
  <c r="E120" i="1" s="1"/>
  <c r="G120" i="1" s="1"/>
  <c r="Z120" i="1" s="1"/>
  <c r="AA120" i="1" s="1"/>
  <c r="D33" i="1"/>
  <c r="E33" i="1" s="1"/>
  <c r="G33" i="1" s="1"/>
  <c r="Z33" i="1" s="1"/>
  <c r="AA33" i="1" s="1"/>
  <c r="D59" i="1"/>
  <c r="E59" i="1" s="1"/>
  <c r="G59" i="1" s="1"/>
  <c r="Z59" i="1" s="1"/>
  <c r="AA59" i="1" s="1"/>
  <c r="D107" i="1"/>
  <c r="E107" i="1" s="1"/>
  <c r="G107" i="1" s="1"/>
  <c r="Z107" i="1" s="1"/>
  <c r="AA107" i="1" s="1"/>
  <c r="D108" i="1"/>
  <c r="E108" i="1" s="1"/>
  <c r="G108" i="1" s="1"/>
  <c r="Z108" i="1" s="1"/>
  <c r="AA108" i="1" s="1"/>
  <c r="D37" i="1"/>
  <c r="E37" i="1" s="1"/>
  <c r="G37" i="1" s="1"/>
  <c r="Z37" i="1" s="1"/>
  <c r="AA37" i="1" s="1"/>
  <c r="D147" i="1"/>
  <c r="E147" i="1" s="1"/>
  <c r="G147" i="1" s="1"/>
  <c r="Z147" i="1" s="1"/>
  <c r="AA147" i="1" s="1"/>
  <c r="D10" i="1"/>
  <c r="E10" i="1" s="1"/>
  <c r="G10" i="1" s="1"/>
  <c r="Z10" i="1" s="1"/>
  <c r="AA10" i="1" s="1"/>
  <c r="D3643" i="1"/>
  <c r="E3643" i="1" s="1"/>
  <c r="G3643" i="1" s="1"/>
  <c r="Z3643" i="1" s="1"/>
  <c r="AA3643" i="1" s="1"/>
  <c r="D60" i="1"/>
  <c r="E60" i="1" s="1"/>
  <c r="G60" i="1" s="1"/>
  <c r="Z60" i="1" s="1"/>
  <c r="AA60" i="1" s="1"/>
  <c r="D38" i="1"/>
  <c r="E38" i="1" s="1"/>
  <c r="G38" i="1" s="1"/>
  <c r="Z38" i="1" s="1"/>
  <c r="AA38" i="1" s="1"/>
  <c r="D39" i="1"/>
  <c r="E39" i="1" s="1"/>
  <c r="G39" i="1" s="1"/>
  <c r="Z39" i="1" s="1"/>
  <c r="AA39" i="1" s="1"/>
  <c r="D121" i="1"/>
  <c r="E121" i="1" s="1"/>
  <c r="G121" i="1" s="1"/>
  <c r="Z121" i="1" s="1"/>
  <c r="AA121" i="1" s="1"/>
  <c r="D122" i="1"/>
  <c r="E122" i="1" s="1"/>
  <c r="G122" i="1" s="1"/>
  <c r="Z122" i="1" s="1"/>
  <c r="AA122" i="1" s="1"/>
  <c r="D123" i="1"/>
  <c r="E123" i="1" s="1"/>
  <c r="G123" i="1" s="1"/>
  <c r="Z123" i="1" s="1"/>
  <c r="AA123" i="1" s="1"/>
  <c r="D124" i="1"/>
  <c r="E124" i="1" s="1"/>
  <c r="G124" i="1" s="1"/>
  <c r="Z124" i="1" s="1"/>
  <c r="AA124" i="1" s="1"/>
  <c r="D137" i="1"/>
  <c r="E137" i="1" s="1"/>
  <c r="G137" i="1" s="1"/>
  <c r="Z137" i="1" s="1"/>
  <c r="AA137" i="1" s="1"/>
  <c r="D125" i="1"/>
  <c r="E125" i="1" s="1"/>
  <c r="G125" i="1" s="1"/>
  <c r="Z125" i="1" s="1"/>
  <c r="AA125" i="1" s="1"/>
  <c r="D126" i="1"/>
  <c r="E126" i="1" s="1"/>
  <c r="G126" i="1" s="1"/>
  <c r="Z126" i="1" s="1"/>
  <c r="AA126" i="1" s="1"/>
  <c r="D127" i="1"/>
  <c r="E127" i="1" s="1"/>
  <c r="G127" i="1" s="1"/>
  <c r="Z127" i="1" s="1"/>
  <c r="AA127" i="1" s="1"/>
  <c r="D109" i="1"/>
  <c r="E109" i="1" s="1"/>
  <c r="G109" i="1" s="1"/>
  <c r="Z109" i="1" s="1"/>
  <c r="AA109" i="1" s="1"/>
  <c r="D220" i="1"/>
  <c r="E220" i="1" s="1"/>
  <c r="G220" i="1" s="1"/>
  <c r="Z220" i="1" s="1"/>
  <c r="AA220" i="1" s="1"/>
  <c r="D40" i="1"/>
  <c r="E40" i="1" s="1"/>
  <c r="G40" i="1" s="1"/>
  <c r="Z40" i="1" s="1"/>
  <c r="AA40" i="1" s="1"/>
  <c r="D263" i="1"/>
  <c r="E263" i="1" s="1"/>
  <c r="G263" i="1" s="1"/>
  <c r="Z263" i="1" s="1"/>
  <c r="AA263" i="1" s="1"/>
  <c r="D41" i="1"/>
  <c r="E41" i="1" s="1"/>
  <c r="G41" i="1" s="1"/>
  <c r="Z41" i="1" s="1"/>
  <c r="AA41" i="1" s="1"/>
  <c r="D42" i="1"/>
  <c r="E42" i="1" s="1"/>
  <c r="G42" i="1" s="1"/>
  <c r="Z42" i="1" s="1"/>
  <c r="AA42" i="1" s="1"/>
  <c r="D99" i="1"/>
  <c r="E99" i="1" s="1"/>
  <c r="G99" i="1" s="1"/>
  <c r="Z99" i="1" s="1"/>
  <c r="AA99" i="1" s="1"/>
  <c r="D112" i="1"/>
  <c r="E112" i="1" s="1"/>
  <c r="G112" i="1" s="1"/>
  <c r="Z112" i="1" s="1"/>
  <c r="AA112" i="1" s="1"/>
  <c r="D128" i="1"/>
  <c r="E128" i="1" s="1"/>
  <c r="G128" i="1" s="1"/>
  <c r="Z128" i="1" s="1"/>
  <c r="AA128" i="1" s="1"/>
  <c r="D129" i="1"/>
  <c r="E129" i="1" s="1"/>
  <c r="G129" i="1" s="1"/>
  <c r="Z129" i="1" s="1"/>
  <c r="AA129" i="1" s="1"/>
  <c r="D100" i="1"/>
  <c r="E100" i="1" s="1"/>
  <c r="G100" i="1" s="1"/>
  <c r="Z100" i="1" s="1"/>
  <c r="AA100" i="1" s="1"/>
  <c r="D34" i="1"/>
  <c r="E34" i="1" s="1"/>
  <c r="G34" i="1" s="1"/>
  <c r="Z34" i="1" s="1"/>
  <c r="AA34" i="1" s="1"/>
  <c r="D95" i="1"/>
  <c r="E95" i="1" s="1"/>
  <c r="G95" i="1" s="1"/>
  <c r="Z95" i="1" s="1"/>
  <c r="AA95" i="1" s="1"/>
  <c r="D159" i="1"/>
  <c r="E159" i="1" s="1"/>
  <c r="G159" i="1" s="1"/>
  <c r="Z159" i="1" s="1"/>
  <c r="AA159" i="1" s="1"/>
  <c r="D69" i="1"/>
  <c r="E69" i="1" s="1"/>
  <c r="G69" i="1" s="1"/>
  <c r="Z69" i="1" s="1"/>
  <c r="AA69" i="1" s="1"/>
  <c r="D43" i="1"/>
  <c r="E43" i="1" s="1"/>
  <c r="G43" i="1" s="1"/>
  <c r="Z43" i="1" s="1"/>
  <c r="AA43" i="1" s="1"/>
  <c r="D369" i="1"/>
  <c r="E369" i="1" s="1"/>
  <c r="G369" i="1" s="1"/>
  <c r="Z369" i="1" s="1"/>
  <c r="AA369" i="1" s="1"/>
  <c r="D264" i="1"/>
  <c r="E264" i="1" s="1"/>
  <c r="G264" i="1" s="1"/>
  <c r="Z264" i="1" s="1"/>
  <c r="AA264" i="1" s="1"/>
  <c r="D3644" i="1"/>
  <c r="E3644" i="1" s="1"/>
  <c r="G3644" i="1" s="1"/>
  <c r="Z3644" i="1" s="1"/>
  <c r="AA3644" i="1" s="1"/>
  <c r="D265" i="1"/>
  <c r="E265" i="1" s="1"/>
  <c r="G265" i="1" s="1"/>
  <c r="Z265" i="1" s="1"/>
  <c r="AA265" i="1" s="1"/>
  <c r="D335" i="1"/>
  <c r="E335" i="1" s="1"/>
  <c r="G335" i="1" s="1"/>
  <c r="Z335" i="1" s="1"/>
  <c r="AA335" i="1" s="1"/>
  <c r="D187" i="1"/>
  <c r="E187" i="1" s="1"/>
  <c r="G187" i="1" s="1"/>
  <c r="Z187" i="1" s="1"/>
  <c r="AA187" i="1" s="1"/>
  <c r="D381" i="1"/>
  <c r="E381" i="1" s="1"/>
  <c r="G381" i="1" s="1"/>
  <c r="Z381" i="1" s="1"/>
  <c r="AA381" i="1" s="1"/>
  <c r="D266" i="1"/>
  <c r="E266" i="1" s="1"/>
  <c r="G266" i="1" s="1"/>
  <c r="Z266" i="1" s="1"/>
  <c r="AA266" i="1" s="1"/>
  <c r="D148" i="1"/>
  <c r="E148" i="1" s="1"/>
  <c r="G148" i="1" s="1"/>
  <c r="Z148" i="1" s="1"/>
  <c r="AA148" i="1" s="1"/>
  <c r="D70" i="1"/>
  <c r="E70" i="1" s="1"/>
  <c r="G70" i="1" s="1"/>
  <c r="Z70" i="1" s="1"/>
  <c r="AA70" i="1" s="1"/>
  <c r="D3645" i="1"/>
  <c r="E3645" i="1" s="1"/>
  <c r="G3645" i="1" s="1"/>
  <c r="Z3645" i="1" s="1"/>
  <c r="AA3645" i="1" s="1"/>
  <c r="D3646" i="1"/>
  <c r="E3646" i="1" s="1"/>
  <c r="G3646" i="1" s="1"/>
  <c r="Z3646" i="1" s="1"/>
  <c r="AA3646" i="1" s="1"/>
  <c r="D160" i="1"/>
  <c r="E160" i="1" s="1"/>
  <c r="G160" i="1" s="1"/>
  <c r="Z160" i="1" s="1"/>
  <c r="AA160" i="1" s="1"/>
  <c r="D61" i="1"/>
  <c r="E61" i="1" s="1"/>
  <c r="G61" i="1" s="1"/>
  <c r="Z61" i="1" s="1"/>
  <c r="AA61" i="1" s="1"/>
  <c r="D3647" i="1"/>
  <c r="E3647" i="1" s="1"/>
  <c r="G3647" i="1" s="1"/>
  <c r="Z3647" i="1" s="1"/>
  <c r="AA3647" i="1" s="1"/>
  <c r="D3648" i="1"/>
  <c r="E3648" i="1" s="1"/>
  <c r="G3648" i="1" s="1"/>
  <c r="Z3648" i="1" s="1"/>
  <c r="AA3648" i="1" s="1"/>
  <c r="D267" i="1"/>
  <c r="E267" i="1" s="1"/>
  <c r="G267" i="1" s="1"/>
  <c r="Z267" i="1" s="1"/>
  <c r="AA267" i="1" s="1"/>
  <c r="D44" i="1"/>
  <c r="E44" i="1" s="1"/>
  <c r="G44" i="1" s="1"/>
  <c r="Z44" i="1" s="1"/>
  <c r="AA44" i="1" s="1"/>
  <c r="D188" i="1"/>
  <c r="E188" i="1" s="1"/>
  <c r="G188" i="1" s="1"/>
  <c r="Z188" i="1" s="1"/>
  <c r="AA188" i="1" s="1"/>
  <c r="D3649" i="1"/>
  <c r="E3649" i="1" s="1"/>
  <c r="G3649" i="1" s="1"/>
  <c r="Z3649" i="1" s="1"/>
  <c r="AA3649" i="1" s="1"/>
  <c r="D407" i="1"/>
  <c r="E407" i="1" s="1"/>
  <c r="G407" i="1" s="1"/>
  <c r="Z407" i="1" s="1"/>
  <c r="AA407" i="1" s="1"/>
  <c r="D336" i="1"/>
  <c r="E336" i="1" s="1"/>
  <c r="G336" i="1" s="1"/>
  <c r="Z336" i="1" s="1"/>
  <c r="AA336" i="1" s="1"/>
  <c r="D268" i="1"/>
  <c r="E268" i="1" s="1"/>
  <c r="G268" i="1" s="1"/>
  <c r="Z268" i="1" s="1"/>
  <c r="AA268" i="1" s="1"/>
  <c r="D269" i="1"/>
  <c r="E269" i="1" s="1"/>
  <c r="G269" i="1" s="1"/>
  <c r="Z269" i="1" s="1"/>
  <c r="AA269" i="1" s="1"/>
  <c r="D71" i="1"/>
  <c r="E71" i="1" s="1"/>
  <c r="G71" i="1" s="1"/>
  <c r="Z71" i="1" s="1"/>
  <c r="AA71" i="1" s="1"/>
  <c r="D149" i="1"/>
  <c r="E149" i="1" s="1"/>
  <c r="G149" i="1" s="1"/>
  <c r="Z149" i="1" s="1"/>
  <c r="AA149" i="1" s="1"/>
  <c r="D337" i="1"/>
  <c r="E337" i="1" s="1"/>
  <c r="G337" i="1" s="1"/>
  <c r="Z337" i="1" s="1"/>
  <c r="AA337" i="1" s="1"/>
  <c r="D349" i="1"/>
  <c r="E349" i="1" s="1"/>
  <c r="G349" i="1" s="1"/>
  <c r="Z349" i="1" s="1"/>
  <c r="AA349" i="1" s="1"/>
  <c r="D270" i="1"/>
  <c r="E270" i="1" s="1"/>
  <c r="G270" i="1" s="1"/>
  <c r="Z270" i="1" s="1"/>
  <c r="AA270" i="1" s="1"/>
  <c r="D271" i="1"/>
  <c r="E271" i="1" s="1"/>
  <c r="G271" i="1" s="1"/>
  <c r="Z271" i="1" s="1"/>
  <c r="AA271" i="1" s="1"/>
  <c r="D272" i="1"/>
  <c r="E272" i="1" s="1"/>
  <c r="G272" i="1" s="1"/>
  <c r="Z272" i="1" s="1"/>
  <c r="AA272" i="1" s="1"/>
  <c r="D338" i="1"/>
  <c r="E338" i="1" s="1"/>
  <c r="G338" i="1" s="1"/>
  <c r="Z338" i="1" s="1"/>
  <c r="AA338" i="1" s="1"/>
  <c r="D324" i="1"/>
  <c r="E324" i="1" s="1"/>
  <c r="G324" i="1" s="1"/>
  <c r="Z324" i="1" s="1"/>
  <c r="AA324" i="1" s="1"/>
  <c r="D273" i="1"/>
  <c r="E273" i="1" s="1"/>
  <c r="G273" i="1" s="1"/>
  <c r="Z273" i="1" s="1"/>
  <c r="AA273" i="1" s="1"/>
  <c r="D161" i="1"/>
  <c r="E161" i="1" s="1"/>
  <c r="G161" i="1" s="1"/>
  <c r="Z161" i="1" s="1"/>
  <c r="AA161" i="1" s="1"/>
  <c r="D72" i="1"/>
  <c r="E72" i="1" s="1"/>
  <c r="G72" i="1" s="1"/>
  <c r="Z72" i="1" s="1"/>
  <c r="AA72" i="1" s="1"/>
  <c r="D62" i="1"/>
  <c r="E62" i="1" s="1"/>
  <c r="G62" i="1" s="1"/>
  <c r="Z62" i="1" s="1"/>
  <c r="AA62" i="1" s="1"/>
  <c r="D138" i="1"/>
  <c r="E138" i="1" s="1"/>
  <c r="G138" i="1" s="1"/>
  <c r="Z138" i="1" s="1"/>
  <c r="AA138" i="1" s="1"/>
  <c r="D63" i="1"/>
  <c r="E63" i="1" s="1"/>
  <c r="G63" i="1" s="1"/>
  <c r="Z63" i="1" s="1"/>
  <c r="AA63" i="1" s="1"/>
  <c r="D45" i="1"/>
  <c r="E45" i="1" s="1"/>
  <c r="G45" i="1" s="1"/>
  <c r="Z45" i="1" s="1"/>
  <c r="AA45" i="1" s="1"/>
  <c r="D46" i="1"/>
  <c r="E46" i="1" s="1"/>
  <c r="G46" i="1" s="1"/>
  <c r="Z46" i="1" s="1"/>
  <c r="AA46" i="1" s="1"/>
  <c r="D3650" i="1"/>
  <c r="E3650" i="1" s="1"/>
  <c r="G3650" i="1" s="1"/>
  <c r="Z3650" i="1" s="1"/>
  <c r="AA3650" i="1" s="1"/>
  <c r="D3651" i="1"/>
  <c r="E3651" i="1" s="1"/>
  <c r="G3651" i="1" s="1"/>
  <c r="Z3651" i="1" s="1"/>
  <c r="AA3651" i="1" s="1"/>
  <c r="D3652" i="1"/>
  <c r="E3652" i="1" s="1"/>
  <c r="G3652" i="1" s="1"/>
  <c r="Z3652" i="1" s="1"/>
  <c r="AA3652" i="1" s="1"/>
  <c r="D350" i="1"/>
  <c r="E350" i="1" s="1"/>
  <c r="G350" i="1" s="1"/>
  <c r="Z350" i="1" s="1"/>
  <c r="AA350" i="1" s="1"/>
  <c r="D274" i="1"/>
  <c r="E274" i="1" s="1"/>
  <c r="G274" i="1" s="1"/>
  <c r="Z274" i="1" s="1"/>
  <c r="AA274" i="1" s="1"/>
  <c r="D162" i="1"/>
  <c r="E162" i="1" s="1"/>
  <c r="G162" i="1" s="1"/>
  <c r="Z162" i="1" s="1"/>
  <c r="AA162" i="1" s="1"/>
  <c r="D73" i="1"/>
  <c r="E73" i="1" s="1"/>
  <c r="G73" i="1" s="1"/>
  <c r="Z73" i="1" s="1"/>
  <c r="AA73" i="1" s="1"/>
  <c r="D74" i="1"/>
  <c r="E74" i="1" s="1"/>
  <c r="G74" i="1" s="1"/>
  <c r="Z74" i="1" s="1"/>
  <c r="AA74" i="1" s="1"/>
  <c r="D47" i="1"/>
  <c r="E47" i="1" s="1"/>
  <c r="G47" i="1" s="1"/>
  <c r="Z47" i="1" s="1"/>
  <c r="AA47" i="1" s="1"/>
  <c r="D142" i="1"/>
  <c r="E142" i="1" s="1"/>
  <c r="G142" i="1" s="1"/>
  <c r="Z142" i="1" s="1"/>
  <c r="AA142" i="1" s="1"/>
  <c r="D3653" i="1"/>
  <c r="E3653" i="1" s="1"/>
  <c r="G3653" i="1" s="1"/>
  <c r="Z3653" i="1" s="1"/>
  <c r="AA3653" i="1" s="1"/>
  <c r="D439" i="1"/>
  <c r="E439" i="1" s="1"/>
  <c r="G439" i="1" s="1"/>
  <c r="Z439" i="1" s="1"/>
  <c r="AA439" i="1" s="1"/>
  <c r="D440" i="1"/>
  <c r="E440" i="1" s="1"/>
  <c r="G440" i="1" s="1"/>
  <c r="Z440" i="1" s="1"/>
  <c r="AA440" i="1" s="1"/>
  <c r="D3654" i="1"/>
  <c r="E3654" i="1" s="1"/>
  <c r="G3654" i="1" s="1"/>
  <c r="Z3654" i="1" s="1"/>
  <c r="AA3654" i="1" s="1"/>
  <c r="D3655" i="1"/>
  <c r="E3655" i="1" s="1"/>
  <c r="G3655" i="1" s="1"/>
  <c r="Z3655" i="1" s="1"/>
  <c r="AA3655" i="1" s="1"/>
  <c r="D75" i="1"/>
  <c r="E75" i="1" s="1"/>
  <c r="G75" i="1" s="1"/>
  <c r="Z75" i="1" s="1"/>
  <c r="AA75" i="1" s="1"/>
  <c r="D441" i="1"/>
  <c r="E441" i="1" s="1"/>
  <c r="G441" i="1" s="1"/>
  <c r="Z441" i="1" s="1"/>
  <c r="AA441" i="1" s="1"/>
  <c r="D238" i="1"/>
  <c r="E238" i="1" s="1"/>
  <c r="G238" i="1" s="1"/>
  <c r="Z238" i="1" s="1"/>
  <c r="AA238" i="1" s="1"/>
  <c r="D239" i="1"/>
  <c r="E239" i="1" s="1"/>
  <c r="G239" i="1" s="1"/>
  <c r="Z239" i="1" s="1"/>
  <c r="AA239" i="1" s="1"/>
  <c r="D573" i="1"/>
  <c r="E573" i="1" s="1"/>
  <c r="G573" i="1" s="1"/>
  <c r="Z573" i="1" s="1"/>
  <c r="AA573" i="1" s="1"/>
  <c r="D408" i="1"/>
  <c r="E408" i="1" s="1"/>
  <c r="G408" i="1" s="1"/>
  <c r="Z408" i="1" s="1"/>
  <c r="AA408" i="1" s="1"/>
  <c r="D574" i="1"/>
  <c r="E574" i="1" s="1"/>
  <c r="G574" i="1" s="1"/>
  <c r="Z574" i="1" s="1"/>
  <c r="AA574" i="1" s="1"/>
  <c r="D189" i="1"/>
  <c r="E189" i="1" s="1"/>
  <c r="G189" i="1" s="1"/>
  <c r="Z189" i="1" s="1"/>
  <c r="AA189" i="1" s="1"/>
  <c r="D382" i="1"/>
  <c r="E382" i="1" s="1"/>
  <c r="G382" i="1" s="1"/>
  <c r="Z382" i="1" s="1"/>
  <c r="AA382" i="1" s="1"/>
  <c r="D351" i="1"/>
  <c r="E351" i="1" s="1"/>
  <c r="G351" i="1" s="1"/>
  <c r="Z351" i="1" s="1"/>
  <c r="AA351" i="1" s="1"/>
  <c r="D339" i="1"/>
  <c r="E339" i="1" s="1"/>
  <c r="G339" i="1" s="1"/>
  <c r="Z339" i="1" s="1"/>
  <c r="AA339" i="1" s="1"/>
  <c r="D325" i="1"/>
  <c r="E325" i="1" s="1"/>
  <c r="G325" i="1" s="1"/>
  <c r="Z325" i="1" s="1"/>
  <c r="AA325" i="1" s="1"/>
  <c r="D307" i="1"/>
  <c r="E307" i="1" s="1"/>
  <c r="G307" i="1" s="1"/>
  <c r="Z307" i="1" s="1"/>
  <c r="AA307" i="1" s="1"/>
  <c r="D275" i="1"/>
  <c r="E275" i="1" s="1"/>
  <c r="G275" i="1" s="1"/>
  <c r="Z275" i="1" s="1"/>
  <c r="AA275" i="1" s="1"/>
  <c r="D3656" i="1"/>
  <c r="E3656" i="1" s="1"/>
  <c r="G3656" i="1" s="1"/>
  <c r="Z3656" i="1" s="1"/>
  <c r="AA3656" i="1" s="1"/>
  <c r="D308" i="1"/>
  <c r="E308" i="1" s="1"/>
  <c r="G308" i="1" s="1"/>
  <c r="Z308" i="1" s="1"/>
  <c r="AA308" i="1" s="1"/>
  <c r="D163" i="1"/>
  <c r="E163" i="1" s="1"/>
  <c r="G163" i="1" s="1"/>
  <c r="Z163" i="1" s="1"/>
  <c r="AA163" i="1" s="1"/>
  <c r="D164" i="1"/>
  <c r="E164" i="1" s="1"/>
  <c r="G164" i="1" s="1"/>
  <c r="Z164" i="1" s="1"/>
  <c r="AA164" i="1" s="1"/>
  <c r="D165" i="1"/>
  <c r="E165" i="1" s="1"/>
  <c r="G165" i="1" s="1"/>
  <c r="Z165" i="1" s="1"/>
  <c r="AA165" i="1" s="1"/>
  <c r="D64" i="1"/>
  <c r="E64" i="1" s="1"/>
  <c r="G64" i="1" s="1"/>
  <c r="Z64" i="1" s="1"/>
  <c r="AA64" i="1" s="1"/>
  <c r="D65" i="1"/>
  <c r="E65" i="1" s="1"/>
  <c r="G65" i="1" s="1"/>
  <c r="Z65" i="1" s="1"/>
  <c r="AA65" i="1" s="1"/>
  <c r="D150" i="1"/>
  <c r="E150" i="1" s="1"/>
  <c r="G150" i="1" s="1"/>
  <c r="Z150" i="1" s="1"/>
  <c r="AA150" i="1" s="1"/>
  <c r="D166" i="1"/>
  <c r="E166" i="1" s="1"/>
  <c r="G166" i="1" s="1"/>
  <c r="Z166" i="1" s="1"/>
  <c r="AA166" i="1" s="1"/>
  <c r="D48" i="1"/>
  <c r="E48" i="1" s="1"/>
  <c r="G48" i="1" s="1"/>
  <c r="Z48" i="1" s="1"/>
  <c r="AA48" i="1" s="1"/>
  <c r="D3657" i="1"/>
  <c r="E3657" i="1" s="1"/>
  <c r="G3657" i="1" s="1"/>
  <c r="Z3657" i="1" s="1"/>
  <c r="AA3657" i="1" s="1"/>
  <c r="D3658" i="1"/>
  <c r="E3658" i="1" s="1"/>
  <c r="G3658" i="1" s="1"/>
  <c r="Z3658" i="1" s="1"/>
  <c r="AA3658" i="1" s="1"/>
  <c r="D340" i="1"/>
  <c r="E340" i="1" s="1"/>
  <c r="G340" i="1" s="1"/>
  <c r="Z340" i="1" s="1"/>
  <c r="AA340" i="1" s="1"/>
  <c r="D326" i="1"/>
  <c r="E326" i="1" s="1"/>
  <c r="G326" i="1" s="1"/>
  <c r="Z326" i="1" s="1"/>
  <c r="AA326" i="1" s="1"/>
  <c r="D309" i="1"/>
  <c r="E309" i="1" s="1"/>
  <c r="G309" i="1" s="1"/>
  <c r="Z309" i="1" s="1"/>
  <c r="AA309" i="1" s="1"/>
  <c r="D66" i="1"/>
  <c r="E66" i="1" s="1"/>
  <c r="G66" i="1" s="1"/>
  <c r="Z66" i="1" s="1"/>
  <c r="AA66" i="1" s="1"/>
  <c r="D151" i="1"/>
  <c r="E151" i="1" s="1"/>
  <c r="G151" i="1" s="1"/>
  <c r="Z151" i="1" s="1"/>
  <c r="AA151" i="1" s="1"/>
  <c r="D575" i="1"/>
  <c r="E575" i="1" s="1"/>
  <c r="G575" i="1" s="1"/>
  <c r="Z575" i="1" s="1"/>
  <c r="AA575" i="1" s="1"/>
  <c r="D758" i="1"/>
  <c r="E758" i="1" s="1"/>
  <c r="G758" i="1" s="1"/>
  <c r="Z758" i="1" s="1"/>
  <c r="AA758" i="1" s="1"/>
  <c r="D3659" i="1"/>
  <c r="E3659" i="1" s="1"/>
  <c r="G3659" i="1" s="1"/>
  <c r="Z3659" i="1" s="1"/>
  <c r="AA3659" i="1" s="1"/>
  <c r="D341" i="1"/>
  <c r="E341" i="1" s="1"/>
  <c r="G341" i="1" s="1"/>
  <c r="Z341" i="1" s="1"/>
  <c r="AA341" i="1" s="1"/>
  <c r="D221" i="1"/>
  <c r="E221" i="1" s="1"/>
  <c r="G221" i="1" s="1"/>
  <c r="Z221" i="1" s="1"/>
  <c r="AA221" i="1" s="1"/>
  <c r="D276" i="1"/>
  <c r="E276" i="1" s="1"/>
  <c r="G276" i="1" s="1"/>
  <c r="Z276" i="1" s="1"/>
  <c r="AA276" i="1" s="1"/>
  <c r="D352" i="1"/>
  <c r="E352" i="1" s="1"/>
  <c r="G352" i="1" s="1"/>
  <c r="Z352" i="1" s="1"/>
  <c r="AA352" i="1" s="1"/>
  <c r="D277" i="1"/>
  <c r="E277" i="1" s="1"/>
  <c r="G277" i="1" s="1"/>
  <c r="Z277" i="1" s="1"/>
  <c r="AA277" i="1" s="1"/>
  <c r="D383" i="1"/>
  <c r="E383" i="1" s="1"/>
  <c r="G383" i="1" s="1"/>
  <c r="Z383" i="1" s="1"/>
  <c r="AA383" i="1" s="1"/>
  <c r="D152" i="1"/>
  <c r="E152" i="1" s="1"/>
  <c r="G152" i="1" s="1"/>
  <c r="Z152" i="1" s="1"/>
  <c r="AA152" i="1" s="1"/>
  <c r="D278" i="1"/>
  <c r="E278" i="1" s="1"/>
  <c r="G278" i="1" s="1"/>
  <c r="Z278" i="1" s="1"/>
  <c r="AA278" i="1" s="1"/>
  <c r="D279" i="1"/>
  <c r="E279" i="1" s="1"/>
  <c r="G279" i="1" s="1"/>
  <c r="Z279" i="1" s="1"/>
  <c r="AA279" i="1" s="1"/>
  <c r="D370" i="1"/>
  <c r="E370" i="1" s="1"/>
  <c r="G370" i="1" s="1"/>
  <c r="Z370" i="1" s="1"/>
  <c r="AA370" i="1" s="1"/>
  <c r="D167" i="1"/>
  <c r="E167" i="1" s="1"/>
  <c r="G167" i="1" s="1"/>
  <c r="Z167" i="1" s="1"/>
  <c r="AA167" i="1" s="1"/>
  <c r="D168" i="1"/>
  <c r="E168" i="1" s="1"/>
  <c r="G168" i="1" s="1"/>
  <c r="Z168" i="1" s="1"/>
  <c r="AA168" i="1" s="1"/>
  <c r="D76" i="1"/>
  <c r="E76" i="1" s="1"/>
  <c r="G76" i="1" s="1"/>
  <c r="Z76" i="1" s="1"/>
  <c r="AA76" i="1" s="1"/>
  <c r="D77" i="1"/>
  <c r="E77" i="1" s="1"/>
  <c r="G77" i="1" s="1"/>
  <c r="Z77" i="1" s="1"/>
  <c r="AA77" i="1" s="1"/>
  <c r="D342" i="1"/>
  <c r="E342" i="1" s="1"/>
  <c r="G342" i="1" s="1"/>
  <c r="Z342" i="1" s="1"/>
  <c r="AA342" i="1" s="1"/>
  <c r="D169" i="1"/>
  <c r="E169" i="1" s="1"/>
  <c r="G169" i="1" s="1"/>
  <c r="Z169" i="1" s="1"/>
  <c r="AA169" i="1" s="1"/>
  <c r="D280" i="1"/>
  <c r="E280" i="1" s="1"/>
  <c r="G280" i="1" s="1"/>
  <c r="Z280" i="1" s="1"/>
  <c r="AA280" i="1" s="1"/>
  <c r="D170" i="1"/>
  <c r="E170" i="1" s="1"/>
  <c r="G170" i="1" s="1"/>
  <c r="Z170" i="1" s="1"/>
  <c r="AA170" i="1" s="1"/>
  <c r="D171" i="1"/>
  <c r="E171" i="1" s="1"/>
  <c r="G171" i="1" s="1"/>
  <c r="Z171" i="1" s="1"/>
  <c r="AA171" i="1" s="1"/>
  <c r="D153" i="1"/>
  <c r="E153" i="1" s="1"/>
  <c r="G153" i="1" s="1"/>
  <c r="Z153" i="1" s="1"/>
  <c r="AA153" i="1" s="1"/>
  <c r="D78" i="1"/>
  <c r="E78" i="1" s="1"/>
  <c r="G78" i="1" s="1"/>
  <c r="Z78" i="1" s="1"/>
  <c r="AA78" i="1" s="1"/>
  <c r="D310" i="1"/>
  <c r="E310" i="1" s="1"/>
  <c r="G310" i="1" s="1"/>
  <c r="Z310" i="1" s="1"/>
  <c r="AA310" i="1" s="1"/>
  <c r="D327" i="1"/>
  <c r="E327" i="1" s="1"/>
  <c r="G327" i="1" s="1"/>
  <c r="Z327" i="1" s="1"/>
  <c r="AA327" i="1" s="1"/>
  <c r="D328" i="1"/>
  <c r="E328" i="1" s="1"/>
  <c r="G328" i="1" s="1"/>
  <c r="Z328" i="1" s="1"/>
  <c r="AA328" i="1" s="1"/>
  <c r="D311" i="1"/>
  <c r="E311" i="1" s="1"/>
  <c r="G311" i="1" s="1"/>
  <c r="Z311" i="1" s="1"/>
  <c r="AA311" i="1" s="1"/>
  <c r="D172" i="1"/>
  <c r="E172" i="1" s="1"/>
  <c r="G172" i="1" s="1"/>
  <c r="Z172" i="1" s="1"/>
  <c r="AA172" i="1" s="1"/>
  <c r="D139" i="1"/>
  <c r="E139" i="1" s="1"/>
  <c r="G139" i="1" s="1"/>
  <c r="Z139" i="1" s="1"/>
  <c r="AA139" i="1" s="1"/>
  <c r="D353" i="1"/>
  <c r="E353" i="1" s="1"/>
  <c r="G353" i="1" s="1"/>
  <c r="Z353" i="1" s="1"/>
  <c r="AA353" i="1" s="1"/>
  <c r="D173" i="1"/>
  <c r="E173" i="1" s="1"/>
  <c r="G173" i="1" s="1"/>
  <c r="Z173" i="1" s="1"/>
  <c r="AA173" i="1" s="1"/>
  <c r="D67" i="1"/>
  <c r="E67" i="1" s="1"/>
  <c r="G67" i="1" s="1"/>
  <c r="Z67" i="1" s="1"/>
  <c r="AA67" i="1" s="1"/>
  <c r="D49" i="1"/>
  <c r="E49" i="1" s="1"/>
  <c r="G49" i="1" s="1"/>
  <c r="Z49" i="1" s="1"/>
  <c r="AA49" i="1" s="1"/>
  <c r="D154" i="1"/>
  <c r="E154" i="1" s="1"/>
  <c r="G154" i="1" s="1"/>
  <c r="Z154" i="1" s="1"/>
  <c r="AA154" i="1" s="1"/>
  <c r="D576" i="1"/>
  <c r="E576" i="1" s="1"/>
  <c r="G576" i="1" s="1"/>
  <c r="Z576" i="1" s="1"/>
  <c r="AA576" i="1" s="1"/>
  <c r="D329" i="1"/>
  <c r="E329" i="1" s="1"/>
  <c r="G329" i="1" s="1"/>
  <c r="Z329" i="1" s="1"/>
  <c r="AA329" i="1" s="1"/>
  <c r="D3660" i="1"/>
  <c r="E3660" i="1" s="1"/>
  <c r="G3660" i="1" s="1"/>
  <c r="Z3660" i="1" s="1"/>
  <c r="AA3660" i="1" s="1"/>
  <c r="D281" i="1"/>
  <c r="E281" i="1" s="1"/>
  <c r="G281" i="1" s="1"/>
  <c r="Z281" i="1" s="1"/>
  <c r="AA281" i="1" s="1"/>
  <c r="D174" i="1"/>
  <c r="E174" i="1" s="1"/>
  <c r="G174" i="1" s="1"/>
  <c r="Z174" i="1" s="1"/>
  <c r="AA174" i="1" s="1"/>
  <c r="D175" i="1"/>
  <c r="E175" i="1" s="1"/>
  <c r="G175" i="1" s="1"/>
  <c r="Z175" i="1" s="1"/>
  <c r="AA175" i="1" s="1"/>
  <c r="D176" i="1"/>
  <c r="E176" i="1" s="1"/>
  <c r="G176" i="1" s="1"/>
  <c r="Z176" i="1" s="1"/>
  <c r="AA176" i="1" s="1"/>
  <c r="D177" i="1"/>
  <c r="E177" i="1" s="1"/>
  <c r="G177" i="1" s="1"/>
  <c r="Z177" i="1" s="1"/>
  <c r="AA177" i="1" s="1"/>
  <c r="D50" i="1"/>
  <c r="E50" i="1" s="1"/>
  <c r="G50" i="1" s="1"/>
  <c r="Z50" i="1" s="1"/>
  <c r="AA50" i="1" s="1"/>
  <c r="D155" i="1"/>
  <c r="E155" i="1" s="1"/>
  <c r="G155" i="1" s="1"/>
  <c r="Z155" i="1" s="1"/>
  <c r="AA155" i="1" s="1"/>
  <c r="D312" i="1"/>
  <c r="E312" i="1" s="1"/>
  <c r="G312" i="1" s="1"/>
  <c r="Z312" i="1" s="1"/>
  <c r="AA312" i="1" s="1"/>
  <c r="D354" i="1"/>
  <c r="E354" i="1" s="1"/>
  <c r="G354" i="1" s="1"/>
  <c r="Z354" i="1" s="1"/>
  <c r="AA354" i="1" s="1"/>
  <c r="D51" i="1"/>
  <c r="E51" i="1" s="1"/>
  <c r="G51" i="1" s="1"/>
  <c r="Z51" i="1" s="1"/>
  <c r="AA51" i="1" s="1"/>
  <c r="D52" i="1"/>
  <c r="E52" i="1" s="1"/>
  <c r="G52" i="1" s="1"/>
  <c r="Z52" i="1" s="1"/>
  <c r="AA52" i="1" s="1"/>
  <c r="D330" i="1"/>
  <c r="E330" i="1" s="1"/>
  <c r="G330" i="1" s="1"/>
  <c r="Z330" i="1" s="1"/>
  <c r="AA330" i="1" s="1"/>
  <c r="D178" i="1"/>
  <c r="E178" i="1" s="1"/>
  <c r="G178" i="1" s="1"/>
  <c r="Z178" i="1" s="1"/>
  <c r="AA178" i="1" s="1"/>
  <c r="D3661" i="1"/>
  <c r="E3661" i="1" s="1"/>
  <c r="G3661" i="1" s="1"/>
  <c r="Z3661" i="1" s="1"/>
  <c r="AA3661" i="1" s="1"/>
  <c r="D222" i="1"/>
  <c r="E222" i="1" s="1"/>
  <c r="G222" i="1" s="1"/>
  <c r="Z222" i="1" s="1"/>
  <c r="AA222" i="1" s="1"/>
  <c r="D179" i="1"/>
  <c r="E179" i="1" s="1"/>
  <c r="G179" i="1" s="1"/>
  <c r="Z179" i="1" s="1"/>
  <c r="AA179" i="1" s="1"/>
  <c r="D313" i="1"/>
  <c r="E313" i="1" s="1"/>
  <c r="G313" i="1" s="1"/>
  <c r="Z313" i="1" s="1"/>
  <c r="AA313" i="1" s="1"/>
  <c r="D577" i="1"/>
  <c r="E577" i="1" s="1"/>
  <c r="G577" i="1" s="1"/>
  <c r="Z577" i="1" s="1"/>
  <c r="AA577" i="1" s="1"/>
  <c r="D409" i="1"/>
  <c r="E409" i="1" s="1"/>
  <c r="G409" i="1" s="1"/>
  <c r="Z409" i="1" s="1"/>
  <c r="AA409" i="1" s="1"/>
  <c r="D482" i="1"/>
  <c r="E482" i="1" s="1"/>
  <c r="G482" i="1" s="1"/>
  <c r="Z482" i="1" s="1"/>
  <c r="AA482" i="1" s="1"/>
  <c r="D410" i="1"/>
  <c r="E410" i="1" s="1"/>
  <c r="G410" i="1" s="1"/>
  <c r="Z410" i="1" s="1"/>
  <c r="AA410" i="1" s="1"/>
  <c r="D282" i="1"/>
  <c r="E282" i="1" s="1"/>
  <c r="G282" i="1" s="1"/>
  <c r="Z282" i="1" s="1"/>
  <c r="AA282" i="1" s="1"/>
  <c r="D1271" i="1"/>
  <c r="E1271" i="1" s="1"/>
  <c r="G1271" i="1" s="1"/>
  <c r="Z1271" i="1" s="1"/>
  <c r="AA1271" i="1" s="1"/>
  <c r="D844" i="1"/>
  <c r="E844" i="1" s="1"/>
  <c r="G844" i="1" s="1"/>
  <c r="Z844" i="1" s="1"/>
  <c r="AA844" i="1" s="1"/>
  <c r="D519" i="1"/>
  <c r="E519" i="1" s="1"/>
  <c r="G519" i="1" s="1"/>
  <c r="Z519" i="1" s="1"/>
  <c r="AA519" i="1" s="1"/>
  <c r="D3662" i="1"/>
  <c r="E3662" i="1" s="1"/>
  <c r="G3662" i="1" s="1"/>
  <c r="Z3662" i="1" s="1"/>
  <c r="AA3662" i="1" s="1"/>
  <c r="D759" i="1"/>
  <c r="E759" i="1" s="1"/>
  <c r="G759" i="1" s="1"/>
  <c r="Z759" i="1" s="1"/>
  <c r="AA759" i="1" s="1"/>
  <c r="D578" i="1"/>
  <c r="E578" i="1" s="1"/>
  <c r="G578" i="1" s="1"/>
  <c r="Z578" i="1" s="1"/>
  <c r="AA578" i="1" s="1"/>
  <c r="D658" i="1"/>
  <c r="E658" i="1" s="1"/>
  <c r="G658" i="1" s="1"/>
  <c r="Z658" i="1" s="1"/>
  <c r="AA658" i="1" s="1"/>
  <c r="D579" i="1"/>
  <c r="E579" i="1" s="1"/>
  <c r="G579" i="1" s="1"/>
  <c r="Z579" i="1" s="1"/>
  <c r="AA579" i="1" s="1"/>
  <c r="D3663" i="1"/>
  <c r="E3663" i="1" s="1"/>
  <c r="G3663" i="1" s="1"/>
  <c r="Z3663" i="1" s="1"/>
  <c r="AA3663" i="1" s="1"/>
  <c r="D1272" i="1"/>
  <c r="E1272" i="1" s="1"/>
  <c r="G1272" i="1" s="1"/>
  <c r="Z1272" i="1" s="1"/>
  <c r="AA1272" i="1" s="1"/>
  <c r="D1127" i="1"/>
  <c r="E1127" i="1" s="1"/>
  <c r="G1127" i="1" s="1"/>
  <c r="Z1127" i="1" s="1"/>
  <c r="AA1127" i="1" s="1"/>
  <c r="D551" i="1"/>
  <c r="E551" i="1" s="1"/>
  <c r="G551" i="1" s="1"/>
  <c r="Z551" i="1" s="1"/>
  <c r="AA551" i="1" s="1"/>
  <c r="D240" i="1"/>
  <c r="E240" i="1" s="1"/>
  <c r="G240" i="1" s="1"/>
  <c r="Z240" i="1" s="1"/>
  <c r="AA240" i="1" s="1"/>
  <c r="D241" i="1"/>
  <c r="E241" i="1" s="1"/>
  <c r="G241" i="1" s="1"/>
  <c r="Z241" i="1" s="1"/>
  <c r="AA241" i="1" s="1"/>
  <c r="D331" i="1"/>
  <c r="E331" i="1" s="1"/>
  <c r="G331" i="1" s="1"/>
  <c r="Z331" i="1" s="1"/>
  <c r="AA331" i="1" s="1"/>
  <c r="D552" i="1"/>
  <c r="E552" i="1" s="1"/>
  <c r="G552" i="1" s="1"/>
  <c r="Z552" i="1" s="1"/>
  <c r="AA552" i="1" s="1"/>
  <c r="D553" i="1"/>
  <c r="E553" i="1" s="1"/>
  <c r="G553" i="1" s="1"/>
  <c r="Z553" i="1" s="1"/>
  <c r="AA553" i="1" s="1"/>
  <c r="D3664" i="1"/>
  <c r="E3664" i="1" s="1"/>
  <c r="G3664" i="1" s="1"/>
  <c r="Z3664" i="1" s="1"/>
  <c r="AA3664" i="1" s="1"/>
  <c r="D3665" i="1"/>
  <c r="E3665" i="1" s="1"/>
  <c r="G3665" i="1" s="1"/>
  <c r="Z3665" i="1" s="1"/>
  <c r="AA3665" i="1" s="1"/>
  <c r="D411" i="1"/>
  <c r="E411" i="1" s="1"/>
  <c r="G411" i="1" s="1"/>
  <c r="Z411" i="1" s="1"/>
  <c r="AA411" i="1" s="1"/>
  <c r="D412" i="1"/>
  <c r="E412" i="1" s="1"/>
  <c r="G412" i="1" s="1"/>
  <c r="Z412" i="1" s="1"/>
  <c r="AA412" i="1" s="1"/>
  <c r="D3666" i="1"/>
  <c r="E3666" i="1" s="1"/>
  <c r="G3666" i="1" s="1"/>
  <c r="Z3666" i="1" s="1"/>
  <c r="AA3666" i="1" s="1"/>
  <c r="D355" i="1"/>
  <c r="E355" i="1" s="1"/>
  <c r="G355" i="1" s="1"/>
  <c r="Z355" i="1" s="1"/>
  <c r="AA355" i="1" s="1"/>
  <c r="D356" i="1"/>
  <c r="E356" i="1" s="1"/>
  <c r="G356" i="1" s="1"/>
  <c r="Z356" i="1" s="1"/>
  <c r="AA356" i="1" s="1"/>
  <c r="D314" i="1"/>
  <c r="E314" i="1" s="1"/>
  <c r="G314" i="1" s="1"/>
  <c r="Z314" i="1" s="1"/>
  <c r="AA314" i="1" s="1"/>
  <c r="D283" i="1"/>
  <c r="E283" i="1" s="1"/>
  <c r="G283" i="1" s="1"/>
  <c r="Z283" i="1" s="1"/>
  <c r="AA283" i="1" s="1"/>
  <c r="D284" i="1"/>
  <c r="E284" i="1" s="1"/>
  <c r="G284" i="1" s="1"/>
  <c r="Z284" i="1" s="1"/>
  <c r="AA284" i="1" s="1"/>
  <c r="D3667" i="1"/>
  <c r="E3667" i="1" s="1"/>
  <c r="G3667" i="1" s="1"/>
  <c r="Z3667" i="1" s="1"/>
  <c r="AA3667" i="1" s="1"/>
  <c r="D997" i="1"/>
  <c r="E997" i="1" s="1"/>
  <c r="G997" i="1" s="1"/>
  <c r="Z997" i="1" s="1"/>
  <c r="AA997" i="1" s="1"/>
  <c r="D483" i="1"/>
  <c r="E483" i="1" s="1"/>
  <c r="G483" i="1" s="1"/>
  <c r="Z483" i="1" s="1"/>
  <c r="AA483" i="1" s="1"/>
  <c r="D484" i="1"/>
  <c r="E484" i="1" s="1"/>
  <c r="G484" i="1" s="1"/>
  <c r="Z484" i="1" s="1"/>
  <c r="AA484" i="1" s="1"/>
  <c r="D671" i="1"/>
  <c r="E671" i="1" s="1"/>
  <c r="G671" i="1" s="1"/>
  <c r="Z671" i="1" s="1"/>
  <c r="AA671" i="1" s="1"/>
  <c r="D672" i="1"/>
  <c r="E672" i="1" s="1"/>
  <c r="G672" i="1" s="1"/>
  <c r="Z672" i="1" s="1"/>
  <c r="AA672" i="1" s="1"/>
  <c r="D760" i="1"/>
  <c r="E760" i="1" s="1"/>
  <c r="G760" i="1" s="1"/>
  <c r="Z760" i="1" s="1"/>
  <c r="AA760" i="1" s="1"/>
  <c r="D371" i="1"/>
  <c r="E371" i="1" s="1"/>
  <c r="G371" i="1" s="1"/>
  <c r="Z371" i="1" s="1"/>
  <c r="AA371" i="1" s="1"/>
  <c r="D3668" i="1"/>
  <c r="E3668" i="1" s="1"/>
  <c r="G3668" i="1" s="1"/>
  <c r="Z3668" i="1" s="1"/>
  <c r="AA3668" i="1" s="1"/>
  <c r="D285" i="1"/>
  <c r="E285" i="1" s="1"/>
  <c r="G285" i="1" s="1"/>
  <c r="Z285" i="1" s="1"/>
  <c r="AA285" i="1" s="1"/>
  <c r="D3669" i="1"/>
  <c r="E3669" i="1" s="1"/>
  <c r="G3669" i="1" s="1"/>
  <c r="Z3669" i="1" s="1"/>
  <c r="AA3669" i="1" s="1"/>
  <c r="D1245" i="1"/>
  <c r="E1245" i="1" s="1"/>
  <c r="G1245" i="1" s="1"/>
  <c r="Z1245" i="1" s="1"/>
  <c r="AA1245" i="1" s="1"/>
  <c r="D413" i="1"/>
  <c r="E413" i="1" s="1"/>
  <c r="G413" i="1" s="1"/>
  <c r="Z413" i="1" s="1"/>
  <c r="AA413" i="1" s="1"/>
  <c r="D414" i="1"/>
  <c r="E414" i="1" s="1"/>
  <c r="G414" i="1" s="1"/>
  <c r="Z414" i="1" s="1"/>
  <c r="AA414" i="1" s="1"/>
  <c r="D1194" i="1"/>
  <c r="E1194" i="1" s="1"/>
  <c r="G1194" i="1" s="1"/>
  <c r="Z1194" i="1" s="1"/>
  <c r="AA1194" i="1" s="1"/>
  <c r="D1246" i="1"/>
  <c r="E1246" i="1" s="1"/>
  <c r="G1246" i="1" s="1"/>
  <c r="Z1246" i="1" s="1"/>
  <c r="AA1246" i="1" s="1"/>
  <c r="D1309" i="1"/>
  <c r="E1309" i="1" s="1"/>
  <c r="G1309" i="1" s="1"/>
  <c r="Z1309" i="1" s="1"/>
  <c r="AA1309" i="1" s="1"/>
  <c r="D223" i="1"/>
  <c r="E223" i="1" s="1"/>
  <c r="G223" i="1" s="1"/>
  <c r="Z223" i="1" s="1"/>
  <c r="AA223" i="1" s="1"/>
  <c r="D224" i="1"/>
  <c r="E224" i="1" s="1"/>
  <c r="G224" i="1" s="1"/>
  <c r="Z224" i="1" s="1"/>
  <c r="AA224" i="1" s="1"/>
  <c r="D644" i="1"/>
  <c r="E644" i="1" s="1"/>
  <c r="G644" i="1" s="1"/>
  <c r="Z644" i="1" s="1"/>
  <c r="AA644" i="1" s="1"/>
  <c r="D442" i="1"/>
  <c r="E442" i="1" s="1"/>
  <c r="G442" i="1" s="1"/>
  <c r="Z442" i="1" s="1"/>
  <c r="AA442" i="1" s="1"/>
  <c r="D443" i="1"/>
  <c r="E443" i="1" s="1"/>
  <c r="G443" i="1" s="1"/>
  <c r="Z443" i="1" s="1"/>
  <c r="AA443" i="1" s="1"/>
  <c r="D3670" i="1"/>
  <c r="E3670" i="1" s="1"/>
  <c r="G3670" i="1" s="1"/>
  <c r="Z3670" i="1" s="1"/>
  <c r="AA3670" i="1" s="1"/>
  <c r="D190" i="1"/>
  <c r="E190" i="1" s="1"/>
  <c r="G190" i="1" s="1"/>
  <c r="Z190" i="1" s="1"/>
  <c r="AA190" i="1" s="1"/>
  <c r="D415" i="1"/>
  <c r="E415" i="1" s="1"/>
  <c r="G415" i="1" s="1"/>
  <c r="Z415" i="1" s="1"/>
  <c r="AA415" i="1" s="1"/>
  <c r="D191" i="1"/>
  <c r="E191" i="1" s="1"/>
  <c r="G191" i="1" s="1"/>
  <c r="Z191" i="1" s="1"/>
  <c r="AA191" i="1" s="1"/>
  <c r="D416" i="1"/>
  <c r="E416" i="1" s="1"/>
  <c r="G416" i="1" s="1"/>
  <c r="Z416" i="1" s="1"/>
  <c r="AA416" i="1" s="1"/>
  <c r="D3671" i="1"/>
  <c r="E3671" i="1" s="1"/>
  <c r="G3671" i="1" s="1"/>
  <c r="Z3671" i="1" s="1"/>
  <c r="AA3671" i="1" s="1"/>
  <c r="D3672" i="1"/>
  <c r="E3672" i="1" s="1"/>
  <c r="G3672" i="1" s="1"/>
  <c r="Z3672" i="1" s="1"/>
  <c r="AA3672" i="1" s="1"/>
  <c r="D3673" i="1"/>
  <c r="E3673" i="1" s="1"/>
  <c r="G3673" i="1" s="1"/>
  <c r="Z3673" i="1" s="1"/>
  <c r="AA3673" i="1" s="1"/>
  <c r="D1128" i="1"/>
  <c r="E1128" i="1" s="1"/>
  <c r="G1128" i="1" s="1"/>
  <c r="Z1128" i="1" s="1"/>
  <c r="AA1128" i="1" s="1"/>
  <c r="D845" i="1"/>
  <c r="E845" i="1" s="1"/>
  <c r="G845" i="1" s="1"/>
  <c r="Z845" i="1" s="1"/>
  <c r="AA845" i="1" s="1"/>
  <c r="D1037" i="1"/>
  <c r="E1037" i="1" s="1"/>
  <c r="G1037" i="1" s="1"/>
  <c r="Z1037" i="1" s="1"/>
  <c r="AA1037" i="1" s="1"/>
  <c r="D846" i="1"/>
  <c r="E846" i="1" s="1"/>
  <c r="G846" i="1" s="1"/>
  <c r="Z846" i="1" s="1"/>
  <c r="AA846" i="1" s="1"/>
  <c r="D707" i="1"/>
  <c r="E707" i="1" s="1"/>
  <c r="G707" i="1" s="1"/>
  <c r="Z707" i="1" s="1"/>
  <c r="AA707" i="1" s="1"/>
  <c r="D708" i="1"/>
  <c r="E708" i="1" s="1"/>
  <c r="G708" i="1" s="1"/>
  <c r="Z708" i="1" s="1"/>
  <c r="AA708" i="1" s="1"/>
  <c r="D580" i="1"/>
  <c r="E580" i="1" s="1"/>
  <c r="G580" i="1" s="1"/>
  <c r="Z580" i="1" s="1"/>
  <c r="AA580" i="1" s="1"/>
  <c r="D3674" i="1"/>
  <c r="E3674" i="1" s="1"/>
  <c r="G3674" i="1" s="1"/>
  <c r="Z3674" i="1" s="1"/>
  <c r="AA3674" i="1" s="1"/>
  <c r="D242" i="1"/>
  <c r="E242" i="1" s="1"/>
  <c r="G242" i="1" s="1"/>
  <c r="Z242" i="1" s="1"/>
  <c r="AA242" i="1" s="1"/>
  <c r="D738" i="1"/>
  <c r="E738" i="1" s="1"/>
  <c r="G738" i="1" s="1"/>
  <c r="Z738" i="1" s="1"/>
  <c r="AA738" i="1" s="1"/>
  <c r="D739" i="1"/>
  <c r="E739" i="1" s="1"/>
  <c r="G739" i="1" s="1"/>
  <c r="Z739" i="1" s="1"/>
  <c r="AA739" i="1" s="1"/>
  <c r="D709" i="1"/>
  <c r="E709" i="1" s="1"/>
  <c r="G709" i="1" s="1"/>
  <c r="Z709" i="1" s="1"/>
  <c r="AA709" i="1" s="1"/>
  <c r="D3675" i="1"/>
  <c r="E3675" i="1" s="1"/>
  <c r="G3675" i="1" s="1"/>
  <c r="Z3675" i="1" s="1"/>
  <c r="AA3675" i="1" s="1"/>
  <c r="D645" i="1"/>
  <c r="E645" i="1" s="1"/>
  <c r="G645" i="1" s="1"/>
  <c r="Z645" i="1" s="1"/>
  <c r="AA645" i="1" s="1"/>
  <c r="D243" i="1"/>
  <c r="E243" i="1" s="1"/>
  <c r="G243" i="1" s="1"/>
  <c r="Z243" i="1" s="1"/>
  <c r="AA243" i="1" s="1"/>
  <c r="D244" i="1"/>
  <c r="E244" i="1" s="1"/>
  <c r="G244" i="1" s="1"/>
  <c r="Z244" i="1" s="1"/>
  <c r="AA244" i="1" s="1"/>
  <c r="D245" i="1"/>
  <c r="E245" i="1" s="1"/>
  <c r="G245" i="1" s="1"/>
  <c r="Z245" i="1" s="1"/>
  <c r="AA245" i="1" s="1"/>
  <c r="D192" i="1"/>
  <c r="E192" i="1" s="1"/>
  <c r="G192" i="1" s="1"/>
  <c r="Z192" i="1" s="1"/>
  <c r="AA192" i="1" s="1"/>
  <c r="D384" i="1"/>
  <c r="E384" i="1" s="1"/>
  <c r="G384" i="1" s="1"/>
  <c r="Z384" i="1" s="1"/>
  <c r="AA384" i="1" s="1"/>
  <c r="D385" i="1"/>
  <c r="E385" i="1" s="1"/>
  <c r="G385" i="1" s="1"/>
  <c r="Z385" i="1" s="1"/>
  <c r="AA385" i="1" s="1"/>
  <c r="D372" i="1"/>
  <c r="E372" i="1" s="1"/>
  <c r="G372" i="1" s="1"/>
  <c r="Z372" i="1" s="1"/>
  <c r="AA372" i="1" s="1"/>
  <c r="D373" i="1"/>
  <c r="E373" i="1" s="1"/>
  <c r="G373" i="1" s="1"/>
  <c r="Z373" i="1" s="1"/>
  <c r="AA373" i="1" s="1"/>
  <c r="D357" i="1"/>
  <c r="E357" i="1" s="1"/>
  <c r="G357" i="1" s="1"/>
  <c r="Z357" i="1" s="1"/>
  <c r="AA357" i="1" s="1"/>
  <c r="D358" i="1"/>
  <c r="E358" i="1" s="1"/>
  <c r="G358" i="1" s="1"/>
  <c r="Z358" i="1" s="1"/>
  <c r="AA358" i="1" s="1"/>
  <c r="D343" i="1"/>
  <c r="E343" i="1" s="1"/>
  <c r="G343" i="1" s="1"/>
  <c r="Z343" i="1" s="1"/>
  <c r="AA343" i="1" s="1"/>
  <c r="D3676" i="1"/>
  <c r="E3676" i="1" s="1"/>
  <c r="G3676" i="1" s="1"/>
  <c r="Z3676" i="1" s="1"/>
  <c r="AA3676" i="1" s="1"/>
  <c r="D1088" i="1"/>
  <c r="E1088" i="1" s="1"/>
  <c r="G1088" i="1" s="1"/>
  <c r="Z1088" i="1" s="1"/>
  <c r="AA1088" i="1" s="1"/>
  <c r="D710" i="1"/>
  <c r="E710" i="1" s="1"/>
  <c r="G710" i="1" s="1"/>
  <c r="Z710" i="1" s="1"/>
  <c r="AA710" i="1" s="1"/>
  <c r="D711" i="1"/>
  <c r="E711" i="1" s="1"/>
  <c r="G711" i="1" s="1"/>
  <c r="Z711" i="1" s="1"/>
  <c r="AA711" i="1" s="1"/>
  <c r="D3677" i="1"/>
  <c r="E3677" i="1" s="1"/>
  <c r="G3677" i="1" s="1"/>
  <c r="Z3677" i="1" s="1"/>
  <c r="AA3677" i="1" s="1"/>
  <c r="D225" i="1"/>
  <c r="E225" i="1" s="1"/>
  <c r="G225" i="1" s="1"/>
  <c r="Z225" i="1" s="1"/>
  <c r="AA225" i="1" s="1"/>
  <c r="D444" i="1"/>
  <c r="E444" i="1" s="1"/>
  <c r="G444" i="1" s="1"/>
  <c r="Z444" i="1" s="1"/>
  <c r="AA444" i="1" s="1"/>
  <c r="D193" i="1"/>
  <c r="E193" i="1" s="1"/>
  <c r="G193" i="1" s="1"/>
  <c r="Z193" i="1" s="1"/>
  <c r="AA193" i="1" s="1"/>
  <c r="D374" i="1"/>
  <c r="E374" i="1" s="1"/>
  <c r="G374" i="1" s="1"/>
  <c r="Z374" i="1" s="1"/>
  <c r="AA374" i="1" s="1"/>
  <c r="D520" i="1"/>
  <c r="E520" i="1" s="1"/>
  <c r="G520" i="1" s="1"/>
  <c r="Z520" i="1" s="1"/>
  <c r="AA520" i="1" s="1"/>
  <c r="D521" i="1"/>
  <c r="E521" i="1" s="1"/>
  <c r="G521" i="1" s="1"/>
  <c r="Z521" i="1" s="1"/>
  <c r="AA521" i="1" s="1"/>
  <c r="D522" i="1"/>
  <c r="E522" i="1" s="1"/>
  <c r="G522" i="1" s="1"/>
  <c r="Z522" i="1" s="1"/>
  <c r="AA522" i="1" s="1"/>
  <c r="D740" i="1"/>
  <c r="E740" i="1" s="1"/>
  <c r="G740" i="1" s="1"/>
  <c r="Z740" i="1" s="1"/>
  <c r="AA740" i="1" s="1"/>
  <c r="D712" i="1"/>
  <c r="E712" i="1" s="1"/>
  <c r="G712" i="1" s="1"/>
  <c r="Z712" i="1" s="1"/>
  <c r="AA712" i="1" s="1"/>
  <c r="D673" i="1"/>
  <c r="E673" i="1" s="1"/>
  <c r="G673" i="1" s="1"/>
  <c r="Z673" i="1" s="1"/>
  <c r="AA673" i="1" s="1"/>
  <c r="D659" i="1"/>
  <c r="E659" i="1" s="1"/>
  <c r="G659" i="1" s="1"/>
  <c r="Z659" i="1" s="1"/>
  <c r="AA659" i="1" s="1"/>
  <c r="D646" i="1"/>
  <c r="E646" i="1" s="1"/>
  <c r="G646" i="1" s="1"/>
  <c r="Z646" i="1" s="1"/>
  <c r="AA646" i="1" s="1"/>
  <c r="D246" i="1"/>
  <c r="E246" i="1" s="1"/>
  <c r="G246" i="1" s="1"/>
  <c r="Z246" i="1" s="1"/>
  <c r="AA246" i="1" s="1"/>
  <c r="D674" i="1"/>
  <c r="E674" i="1" s="1"/>
  <c r="G674" i="1" s="1"/>
  <c r="Z674" i="1" s="1"/>
  <c r="AA674" i="1" s="1"/>
  <c r="D761" i="1"/>
  <c r="E761" i="1" s="1"/>
  <c r="G761" i="1" s="1"/>
  <c r="Z761" i="1" s="1"/>
  <c r="AA761" i="1" s="1"/>
  <c r="D762" i="1"/>
  <c r="E762" i="1" s="1"/>
  <c r="G762" i="1" s="1"/>
  <c r="Z762" i="1" s="1"/>
  <c r="AA762" i="1" s="1"/>
  <c r="D713" i="1"/>
  <c r="E713" i="1" s="1"/>
  <c r="G713" i="1" s="1"/>
  <c r="Z713" i="1" s="1"/>
  <c r="AA713" i="1" s="1"/>
  <c r="D675" i="1"/>
  <c r="E675" i="1" s="1"/>
  <c r="G675" i="1" s="1"/>
  <c r="Z675" i="1" s="1"/>
  <c r="AA675" i="1" s="1"/>
  <c r="D676" i="1"/>
  <c r="E676" i="1" s="1"/>
  <c r="G676" i="1" s="1"/>
  <c r="Z676" i="1" s="1"/>
  <c r="AA676" i="1" s="1"/>
  <c r="D677" i="1"/>
  <c r="E677" i="1" s="1"/>
  <c r="G677" i="1" s="1"/>
  <c r="Z677" i="1" s="1"/>
  <c r="AA677" i="1" s="1"/>
  <c r="D678" i="1"/>
  <c r="E678" i="1" s="1"/>
  <c r="G678" i="1" s="1"/>
  <c r="Z678" i="1" s="1"/>
  <c r="AA678" i="1" s="1"/>
  <c r="D647" i="1"/>
  <c r="E647" i="1" s="1"/>
  <c r="G647" i="1" s="1"/>
  <c r="Z647" i="1" s="1"/>
  <c r="AA647" i="1" s="1"/>
  <c r="D581" i="1"/>
  <c r="E581" i="1" s="1"/>
  <c r="G581" i="1" s="1"/>
  <c r="Z581" i="1" s="1"/>
  <c r="AA581" i="1" s="1"/>
  <c r="D247" i="1"/>
  <c r="E247" i="1" s="1"/>
  <c r="G247" i="1" s="1"/>
  <c r="Z247" i="1" s="1"/>
  <c r="AA247" i="1" s="1"/>
  <c r="D445" i="1"/>
  <c r="E445" i="1" s="1"/>
  <c r="G445" i="1" s="1"/>
  <c r="Z445" i="1" s="1"/>
  <c r="AA445" i="1" s="1"/>
  <c r="D446" i="1"/>
  <c r="E446" i="1" s="1"/>
  <c r="G446" i="1" s="1"/>
  <c r="Z446" i="1" s="1"/>
  <c r="AA446" i="1" s="1"/>
  <c r="D248" i="1"/>
  <c r="E248" i="1" s="1"/>
  <c r="G248" i="1" s="1"/>
  <c r="Z248" i="1" s="1"/>
  <c r="AA248" i="1" s="1"/>
  <c r="D249" i="1"/>
  <c r="E249" i="1" s="1"/>
  <c r="G249" i="1" s="1"/>
  <c r="Z249" i="1" s="1"/>
  <c r="AA249" i="1" s="1"/>
  <c r="D226" i="1"/>
  <c r="E226" i="1" s="1"/>
  <c r="G226" i="1" s="1"/>
  <c r="Z226" i="1" s="1"/>
  <c r="AA226" i="1" s="1"/>
  <c r="D227" i="1"/>
  <c r="E227" i="1" s="1"/>
  <c r="G227" i="1" s="1"/>
  <c r="Z227" i="1" s="1"/>
  <c r="AA227" i="1" s="1"/>
  <c r="D194" i="1"/>
  <c r="E194" i="1" s="1"/>
  <c r="G194" i="1" s="1"/>
  <c r="Z194" i="1" s="1"/>
  <c r="AA194" i="1" s="1"/>
  <c r="D195" i="1"/>
  <c r="E195" i="1" s="1"/>
  <c r="G195" i="1" s="1"/>
  <c r="Z195" i="1" s="1"/>
  <c r="AA195" i="1" s="1"/>
  <c r="D417" i="1"/>
  <c r="E417" i="1" s="1"/>
  <c r="G417" i="1" s="1"/>
  <c r="Z417" i="1" s="1"/>
  <c r="AA417" i="1" s="1"/>
  <c r="D3678" i="1"/>
  <c r="E3678" i="1" s="1"/>
  <c r="G3678" i="1" s="1"/>
  <c r="Z3678" i="1" s="1"/>
  <c r="AA3678" i="1" s="1"/>
  <c r="D386" i="1"/>
  <c r="E386" i="1" s="1"/>
  <c r="G386" i="1" s="1"/>
  <c r="Z386" i="1" s="1"/>
  <c r="AA386" i="1" s="1"/>
  <c r="D387" i="1"/>
  <c r="E387" i="1" s="1"/>
  <c r="G387" i="1" s="1"/>
  <c r="Z387" i="1" s="1"/>
  <c r="AA387" i="1" s="1"/>
  <c r="D3679" i="1"/>
  <c r="E3679" i="1" s="1"/>
  <c r="G3679" i="1" s="1"/>
  <c r="Z3679" i="1" s="1"/>
  <c r="AA3679" i="1" s="1"/>
  <c r="D388" i="1"/>
  <c r="E388" i="1" s="1"/>
  <c r="G388" i="1" s="1"/>
  <c r="Z388" i="1" s="1"/>
  <c r="AA388" i="1" s="1"/>
  <c r="D375" i="1"/>
  <c r="E375" i="1" s="1"/>
  <c r="G375" i="1" s="1"/>
  <c r="Z375" i="1" s="1"/>
  <c r="AA375" i="1" s="1"/>
  <c r="D359" i="1"/>
  <c r="E359" i="1" s="1"/>
  <c r="G359" i="1" s="1"/>
  <c r="Z359" i="1" s="1"/>
  <c r="AA359" i="1" s="1"/>
  <c r="D332" i="1"/>
  <c r="E332" i="1" s="1"/>
  <c r="G332" i="1" s="1"/>
  <c r="Z332" i="1" s="1"/>
  <c r="AA332" i="1" s="1"/>
  <c r="D315" i="1"/>
  <c r="E315" i="1" s="1"/>
  <c r="G315" i="1" s="1"/>
  <c r="Z315" i="1" s="1"/>
  <c r="AA315" i="1" s="1"/>
  <c r="D316" i="1"/>
  <c r="E316" i="1" s="1"/>
  <c r="G316" i="1" s="1"/>
  <c r="Z316" i="1" s="1"/>
  <c r="AA316" i="1" s="1"/>
  <c r="D180" i="1"/>
  <c r="E180" i="1" s="1"/>
  <c r="G180" i="1" s="1"/>
  <c r="Z180" i="1" s="1"/>
  <c r="AA180" i="1" s="1"/>
  <c r="D418" i="1"/>
  <c r="E418" i="1" s="1"/>
  <c r="G418" i="1" s="1"/>
  <c r="Z418" i="1" s="1"/>
  <c r="AA418" i="1" s="1"/>
  <c r="D679" i="1"/>
  <c r="E679" i="1" s="1"/>
  <c r="G679" i="1" s="1"/>
  <c r="Z679" i="1" s="1"/>
  <c r="AA679" i="1" s="1"/>
  <c r="D680" i="1"/>
  <c r="E680" i="1" s="1"/>
  <c r="G680" i="1" s="1"/>
  <c r="Z680" i="1" s="1"/>
  <c r="AA680" i="1" s="1"/>
  <c r="D3680" i="1"/>
  <c r="E3680" i="1" s="1"/>
  <c r="G3680" i="1" s="1"/>
  <c r="Z3680" i="1" s="1"/>
  <c r="AA3680" i="1" s="1"/>
  <c r="D1165" i="1"/>
  <c r="E1165" i="1" s="1"/>
  <c r="G1165" i="1" s="1"/>
  <c r="Z1165" i="1" s="1"/>
  <c r="AA1165" i="1" s="1"/>
  <c r="D714" i="1"/>
  <c r="E714" i="1" s="1"/>
  <c r="G714" i="1" s="1"/>
  <c r="Z714" i="1" s="1"/>
  <c r="AA714" i="1" s="1"/>
  <c r="D582" i="1"/>
  <c r="E582" i="1" s="1"/>
  <c r="G582" i="1" s="1"/>
  <c r="Z582" i="1" s="1"/>
  <c r="AA582" i="1" s="1"/>
  <c r="D3681" i="1"/>
  <c r="E3681" i="1" s="1"/>
  <c r="G3681" i="1" s="1"/>
  <c r="Z3681" i="1" s="1"/>
  <c r="AA3681" i="1" s="1"/>
  <c r="D763" i="1"/>
  <c r="E763" i="1" s="1"/>
  <c r="G763" i="1" s="1"/>
  <c r="Z763" i="1" s="1"/>
  <c r="AA763" i="1" s="1"/>
  <c r="D764" i="1"/>
  <c r="E764" i="1" s="1"/>
  <c r="G764" i="1" s="1"/>
  <c r="Z764" i="1" s="1"/>
  <c r="AA764" i="1" s="1"/>
  <c r="D228" i="1"/>
  <c r="E228" i="1" s="1"/>
  <c r="G228" i="1" s="1"/>
  <c r="Z228" i="1" s="1"/>
  <c r="AA228" i="1" s="1"/>
  <c r="D196" i="1"/>
  <c r="E196" i="1" s="1"/>
  <c r="G196" i="1" s="1"/>
  <c r="Z196" i="1" s="1"/>
  <c r="AA196" i="1" s="1"/>
  <c r="D197" i="1"/>
  <c r="E197" i="1" s="1"/>
  <c r="G197" i="1" s="1"/>
  <c r="Z197" i="1" s="1"/>
  <c r="AA197" i="1" s="1"/>
  <c r="D648" i="1"/>
  <c r="E648" i="1" s="1"/>
  <c r="G648" i="1" s="1"/>
  <c r="Z648" i="1" s="1"/>
  <c r="AA648" i="1" s="1"/>
  <c r="D3682" i="1"/>
  <c r="E3682" i="1" s="1"/>
  <c r="G3682" i="1" s="1"/>
  <c r="Z3682" i="1" s="1"/>
  <c r="AA3682" i="1" s="1"/>
  <c r="D3683" i="1"/>
  <c r="E3683" i="1" s="1"/>
  <c r="G3683" i="1" s="1"/>
  <c r="Z3683" i="1" s="1"/>
  <c r="AA3683" i="1" s="1"/>
  <c r="D715" i="1"/>
  <c r="E715" i="1" s="1"/>
  <c r="G715" i="1" s="1"/>
  <c r="Z715" i="1" s="1"/>
  <c r="AA715" i="1" s="1"/>
  <c r="D649" i="1"/>
  <c r="E649" i="1" s="1"/>
  <c r="G649" i="1" s="1"/>
  <c r="Z649" i="1" s="1"/>
  <c r="AA649" i="1" s="1"/>
  <c r="D523" i="1"/>
  <c r="E523" i="1" s="1"/>
  <c r="G523" i="1" s="1"/>
  <c r="Z523" i="1" s="1"/>
  <c r="AA523" i="1" s="1"/>
  <c r="D524" i="1"/>
  <c r="E524" i="1" s="1"/>
  <c r="G524" i="1" s="1"/>
  <c r="Z524" i="1" s="1"/>
  <c r="AA524" i="1" s="1"/>
  <c r="D810" i="1"/>
  <c r="E810" i="1" s="1"/>
  <c r="G810" i="1" s="1"/>
  <c r="Z810" i="1" s="1"/>
  <c r="AA810" i="1" s="1"/>
  <c r="D681" i="1"/>
  <c r="E681" i="1" s="1"/>
  <c r="G681" i="1" s="1"/>
  <c r="Z681" i="1" s="1"/>
  <c r="AA681" i="1" s="1"/>
  <c r="D650" i="1"/>
  <c r="E650" i="1" s="1"/>
  <c r="G650" i="1" s="1"/>
  <c r="Z650" i="1" s="1"/>
  <c r="AA650" i="1" s="1"/>
  <c r="D583" i="1"/>
  <c r="E583" i="1" s="1"/>
  <c r="G583" i="1" s="1"/>
  <c r="Z583" i="1" s="1"/>
  <c r="AA583" i="1" s="1"/>
  <c r="D3684" i="1"/>
  <c r="E3684" i="1" s="1"/>
  <c r="G3684" i="1" s="1"/>
  <c r="Z3684" i="1" s="1"/>
  <c r="AA3684" i="1" s="1"/>
  <c r="D584" i="1"/>
  <c r="E584" i="1" s="1"/>
  <c r="G584" i="1" s="1"/>
  <c r="Z584" i="1" s="1"/>
  <c r="AA584" i="1" s="1"/>
  <c r="D250" i="1"/>
  <c r="E250" i="1" s="1"/>
  <c r="G250" i="1" s="1"/>
  <c r="Z250" i="1" s="1"/>
  <c r="AA250" i="1" s="1"/>
  <c r="D419" i="1"/>
  <c r="E419" i="1" s="1"/>
  <c r="G419" i="1" s="1"/>
  <c r="Z419" i="1" s="1"/>
  <c r="AA419" i="1" s="1"/>
  <c r="D198" i="1"/>
  <c r="E198" i="1" s="1"/>
  <c r="G198" i="1" s="1"/>
  <c r="Z198" i="1" s="1"/>
  <c r="AA198" i="1" s="1"/>
  <c r="D286" i="1"/>
  <c r="E286" i="1" s="1"/>
  <c r="G286" i="1" s="1"/>
  <c r="Z286" i="1" s="1"/>
  <c r="AA286" i="1" s="1"/>
  <c r="D344" i="1"/>
  <c r="E344" i="1" s="1"/>
  <c r="G344" i="1" s="1"/>
  <c r="Z344" i="1" s="1"/>
  <c r="AA344" i="1" s="1"/>
  <c r="D447" i="1"/>
  <c r="E447" i="1" s="1"/>
  <c r="G447" i="1" s="1"/>
  <c r="Z447" i="1" s="1"/>
  <c r="AA447" i="1" s="1"/>
  <c r="D199" i="1"/>
  <c r="E199" i="1" s="1"/>
  <c r="G199" i="1" s="1"/>
  <c r="Z199" i="1" s="1"/>
  <c r="AA199" i="1" s="1"/>
  <c r="D682" i="1"/>
  <c r="E682" i="1" s="1"/>
  <c r="G682" i="1" s="1"/>
  <c r="Z682" i="1" s="1"/>
  <c r="AA682" i="1" s="1"/>
  <c r="D79" i="1"/>
  <c r="E79" i="1" s="1"/>
  <c r="G79" i="1" s="1"/>
  <c r="Z79" i="1" s="1"/>
  <c r="AA79" i="1" s="1"/>
  <c r="D376" i="1"/>
  <c r="E376" i="1" s="1"/>
  <c r="G376" i="1" s="1"/>
  <c r="Z376" i="1" s="1"/>
  <c r="AA376" i="1" s="1"/>
  <c r="D360" i="1"/>
  <c r="E360" i="1" s="1"/>
  <c r="G360" i="1" s="1"/>
  <c r="Z360" i="1" s="1"/>
  <c r="AA360" i="1" s="1"/>
  <c r="D181" i="1"/>
  <c r="E181" i="1" s="1"/>
  <c r="G181" i="1" s="1"/>
  <c r="Z181" i="1" s="1"/>
  <c r="AA181" i="1" s="1"/>
  <c r="D182" i="1"/>
  <c r="E182" i="1" s="1"/>
  <c r="G182" i="1" s="1"/>
  <c r="Z182" i="1" s="1"/>
  <c r="AA182" i="1" s="1"/>
  <c r="D345" i="1"/>
  <c r="E345" i="1" s="1"/>
  <c r="G345" i="1" s="1"/>
  <c r="Z345" i="1" s="1"/>
  <c r="AA345" i="1" s="1"/>
  <c r="D741" i="1"/>
  <c r="E741" i="1" s="1"/>
  <c r="G741" i="1" s="1"/>
  <c r="Z741" i="1" s="1"/>
  <c r="AA741" i="1" s="1"/>
  <c r="D229" i="1"/>
  <c r="E229" i="1" s="1"/>
  <c r="G229" i="1" s="1"/>
  <c r="Z229" i="1" s="1"/>
  <c r="AA229" i="1" s="1"/>
  <c r="D230" i="1"/>
  <c r="E230" i="1" s="1"/>
  <c r="G230" i="1" s="1"/>
  <c r="Z230" i="1" s="1"/>
  <c r="AA230" i="1" s="1"/>
  <c r="D585" i="1"/>
  <c r="E585" i="1" s="1"/>
  <c r="G585" i="1" s="1"/>
  <c r="Z585" i="1" s="1"/>
  <c r="AA585" i="1" s="1"/>
  <c r="D586" i="1"/>
  <c r="E586" i="1" s="1"/>
  <c r="G586" i="1" s="1"/>
  <c r="Z586" i="1" s="1"/>
  <c r="AA586" i="1" s="1"/>
  <c r="D231" i="1"/>
  <c r="E231" i="1" s="1"/>
  <c r="G231" i="1" s="1"/>
  <c r="Z231" i="1" s="1"/>
  <c r="AA231" i="1" s="1"/>
  <c r="D361" i="1"/>
  <c r="E361" i="1" s="1"/>
  <c r="G361" i="1" s="1"/>
  <c r="Z361" i="1" s="1"/>
  <c r="AA361" i="1" s="1"/>
  <c r="D287" i="1"/>
  <c r="E287" i="1" s="1"/>
  <c r="G287" i="1" s="1"/>
  <c r="Z287" i="1" s="1"/>
  <c r="AA287" i="1" s="1"/>
  <c r="D183" i="1"/>
  <c r="E183" i="1" s="1"/>
  <c r="G183" i="1" s="1"/>
  <c r="Z183" i="1" s="1"/>
  <c r="AA183" i="1" s="1"/>
  <c r="D765" i="1"/>
  <c r="E765" i="1" s="1"/>
  <c r="G765" i="1" s="1"/>
  <c r="Z765" i="1" s="1"/>
  <c r="AA765" i="1" s="1"/>
  <c r="D716" i="1"/>
  <c r="E716" i="1" s="1"/>
  <c r="G716" i="1" s="1"/>
  <c r="Z716" i="1" s="1"/>
  <c r="AA716" i="1" s="1"/>
  <c r="D448" i="1"/>
  <c r="E448" i="1" s="1"/>
  <c r="G448" i="1" s="1"/>
  <c r="Z448" i="1" s="1"/>
  <c r="AA448" i="1" s="1"/>
  <c r="D288" i="1"/>
  <c r="E288" i="1" s="1"/>
  <c r="G288" i="1" s="1"/>
  <c r="Z288" i="1" s="1"/>
  <c r="AA288" i="1" s="1"/>
  <c r="D587" i="1"/>
  <c r="E587" i="1" s="1"/>
  <c r="G587" i="1" s="1"/>
  <c r="Z587" i="1" s="1"/>
  <c r="AA587" i="1" s="1"/>
  <c r="D200" i="1"/>
  <c r="E200" i="1" s="1"/>
  <c r="G200" i="1" s="1"/>
  <c r="Z200" i="1" s="1"/>
  <c r="AA200" i="1" s="1"/>
  <c r="D333" i="1"/>
  <c r="E333" i="1" s="1"/>
  <c r="G333" i="1" s="1"/>
  <c r="Z333" i="1" s="1"/>
  <c r="AA333" i="1" s="1"/>
  <c r="D3685" i="1"/>
  <c r="E3685" i="1" s="1"/>
  <c r="G3685" i="1" s="1"/>
  <c r="Z3685" i="1" s="1"/>
  <c r="AA3685" i="1" s="1"/>
  <c r="D289" i="1"/>
  <c r="E289" i="1" s="1"/>
  <c r="G289" i="1" s="1"/>
  <c r="Z289" i="1" s="1"/>
  <c r="AA289" i="1" s="1"/>
  <c r="D588" i="1"/>
  <c r="E588" i="1" s="1"/>
  <c r="G588" i="1" s="1"/>
  <c r="Z588" i="1" s="1"/>
  <c r="AA588" i="1" s="1"/>
  <c r="D420" i="1"/>
  <c r="E420" i="1" s="1"/>
  <c r="G420" i="1" s="1"/>
  <c r="Z420" i="1" s="1"/>
  <c r="AA420" i="1" s="1"/>
  <c r="D449" i="1"/>
  <c r="E449" i="1" s="1"/>
  <c r="G449" i="1" s="1"/>
  <c r="Z449" i="1" s="1"/>
  <c r="AA449" i="1" s="1"/>
  <c r="D450" i="1"/>
  <c r="E450" i="1" s="1"/>
  <c r="G450" i="1" s="1"/>
  <c r="Z450" i="1" s="1"/>
  <c r="AA450" i="1" s="1"/>
  <c r="D201" i="1"/>
  <c r="E201" i="1" s="1"/>
  <c r="G201" i="1" s="1"/>
  <c r="Z201" i="1" s="1"/>
  <c r="AA201" i="1" s="1"/>
  <c r="D421" i="1"/>
  <c r="E421" i="1" s="1"/>
  <c r="G421" i="1" s="1"/>
  <c r="Z421" i="1" s="1"/>
  <c r="AA421" i="1" s="1"/>
  <c r="D651" i="1"/>
  <c r="E651" i="1" s="1"/>
  <c r="G651" i="1" s="1"/>
  <c r="Z651" i="1" s="1"/>
  <c r="AA651" i="1" s="1"/>
  <c r="D589" i="1"/>
  <c r="E589" i="1" s="1"/>
  <c r="G589" i="1" s="1"/>
  <c r="Z589" i="1" s="1"/>
  <c r="AA589" i="1" s="1"/>
  <c r="D389" i="1"/>
  <c r="E389" i="1" s="1"/>
  <c r="G389" i="1" s="1"/>
  <c r="Z389" i="1" s="1"/>
  <c r="AA389" i="1" s="1"/>
  <c r="D346" i="1"/>
  <c r="E346" i="1" s="1"/>
  <c r="G346" i="1" s="1"/>
  <c r="Z346" i="1" s="1"/>
  <c r="AA346" i="1" s="1"/>
  <c r="D202" i="1"/>
  <c r="E202" i="1" s="1"/>
  <c r="G202" i="1" s="1"/>
  <c r="Z202" i="1" s="1"/>
  <c r="AA202" i="1" s="1"/>
  <c r="D362" i="1"/>
  <c r="E362" i="1" s="1"/>
  <c r="G362" i="1" s="1"/>
  <c r="Z362" i="1" s="1"/>
  <c r="AA362" i="1" s="1"/>
  <c r="D390" i="1"/>
  <c r="E390" i="1" s="1"/>
  <c r="G390" i="1" s="1"/>
  <c r="Z390" i="1" s="1"/>
  <c r="AA390" i="1" s="1"/>
  <c r="D590" i="1"/>
  <c r="E590" i="1" s="1"/>
  <c r="G590" i="1" s="1"/>
  <c r="Z590" i="1" s="1"/>
  <c r="AA590" i="1" s="1"/>
  <c r="D317" i="1"/>
  <c r="E317" i="1" s="1"/>
  <c r="G317" i="1" s="1"/>
  <c r="Z317" i="1" s="1"/>
  <c r="AA317" i="1" s="1"/>
  <c r="D591" i="1"/>
  <c r="E591" i="1" s="1"/>
  <c r="G591" i="1" s="1"/>
  <c r="Z591" i="1" s="1"/>
  <c r="AA591" i="1" s="1"/>
  <c r="D683" i="1"/>
  <c r="E683" i="1" s="1"/>
  <c r="G683" i="1" s="1"/>
  <c r="Z683" i="1" s="1"/>
  <c r="AA683" i="1" s="1"/>
  <c r="D451" i="1"/>
  <c r="E451" i="1" s="1"/>
  <c r="G451" i="1" s="1"/>
  <c r="Z451" i="1" s="1"/>
  <c r="AA451" i="1" s="1"/>
  <c r="D660" i="1"/>
  <c r="E660" i="1" s="1"/>
  <c r="G660" i="1" s="1"/>
  <c r="Z660" i="1" s="1"/>
  <c r="AA660" i="1" s="1"/>
  <c r="D592" i="1"/>
  <c r="E592" i="1" s="1"/>
  <c r="G592" i="1" s="1"/>
  <c r="Z592" i="1" s="1"/>
  <c r="AA592" i="1" s="1"/>
  <c r="D684" i="1"/>
  <c r="E684" i="1" s="1"/>
  <c r="G684" i="1" s="1"/>
  <c r="Z684" i="1" s="1"/>
  <c r="AA684" i="1" s="1"/>
  <c r="D652" i="1"/>
  <c r="E652" i="1" s="1"/>
  <c r="G652" i="1" s="1"/>
  <c r="Z652" i="1" s="1"/>
  <c r="AA652" i="1" s="1"/>
  <c r="D251" i="1"/>
  <c r="E251" i="1" s="1"/>
  <c r="G251" i="1" s="1"/>
  <c r="Z251" i="1" s="1"/>
  <c r="AA251" i="1" s="1"/>
  <c r="D377" i="1"/>
  <c r="E377" i="1" s="1"/>
  <c r="G377" i="1" s="1"/>
  <c r="Z377" i="1" s="1"/>
  <c r="AA377" i="1" s="1"/>
  <c r="D378" i="1"/>
  <c r="E378" i="1" s="1"/>
  <c r="G378" i="1" s="1"/>
  <c r="Z378" i="1" s="1"/>
  <c r="AA378" i="1" s="1"/>
  <c r="D379" i="1"/>
  <c r="E379" i="1" s="1"/>
  <c r="G379" i="1" s="1"/>
  <c r="Z379" i="1" s="1"/>
  <c r="AA379" i="1" s="1"/>
  <c r="D363" i="1"/>
  <c r="E363" i="1" s="1"/>
  <c r="G363" i="1" s="1"/>
  <c r="Z363" i="1" s="1"/>
  <c r="AA363" i="1" s="1"/>
  <c r="D290" i="1"/>
  <c r="E290" i="1" s="1"/>
  <c r="G290" i="1" s="1"/>
  <c r="Z290" i="1" s="1"/>
  <c r="AA290" i="1" s="1"/>
  <c r="D291" i="1"/>
  <c r="E291" i="1" s="1"/>
  <c r="G291" i="1" s="1"/>
  <c r="Z291" i="1" s="1"/>
  <c r="AA291" i="1" s="1"/>
  <c r="D364" i="1"/>
  <c r="E364" i="1" s="1"/>
  <c r="G364" i="1" s="1"/>
  <c r="Z364" i="1" s="1"/>
  <c r="AA364" i="1" s="1"/>
  <c r="D593" i="1"/>
  <c r="E593" i="1" s="1"/>
  <c r="G593" i="1" s="1"/>
  <c r="Z593" i="1" s="1"/>
  <c r="AA593" i="1" s="1"/>
  <c r="D422" i="1"/>
  <c r="E422" i="1" s="1"/>
  <c r="G422" i="1" s="1"/>
  <c r="Z422" i="1" s="1"/>
  <c r="AA422" i="1" s="1"/>
  <c r="D391" i="1"/>
  <c r="E391" i="1" s="1"/>
  <c r="G391" i="1" s="1"/>
  <c r="Z391" i="1" s="1"/>
  <c r="AA391" i="1" s="1"/>
  <c r="D452" i="1"/>
  <c r="E452" i="1" s="1"/>
  <c r="G452" i="1" s="1"/>
  <c r="Z452" i="1" s="1"/>
  <c r="AA452" i="1" s="1"/>
  <c r="D423" i="1"/>
  <c r="E423" i="1" s="1"/>
  <c r="G423" i="1" s="1"/>
  <c r="Z423" i="1" s="1"/>
  <c r="AA423" i="1" s="1"/>
  <c r="D424" i="1"/>
  <c r="E424" i="1" s="1"/>
  <c r="G424" i="1" s="1"/>
  <c r="Z424" i="1" s="1"/>
  <c r="AA424" i="1" s="1"/>
  <c r="D425" i="1"/>
  <c r="E425" i="1" s="1"/>
  <c r="G425" i="1" s="1"/>
  <c r="Z425" i="1" s="1"/>
  <c r="AA425" i="1" s="1"/>
  <c r="D392" i="1"/>
  <c r="E392" i="1" s="1"/>
  <c r="G392" i="1" s="1"/>
  <c r="Z392" i="1" s="1"/>
  <c r="AA392" i="1" s="1"/>
  <c r="D3686" i="1"/>
  <c r="E3686" i="1" s="1"/>
  <c r="G3686" i="1" s="1"/>
  <c r="Z3686" i="1" s="1"/>
  <c r="AA3686" i="1" s="1"/>
  <c r="D426" i="1"/>
  <c r="E426" i="1" s="1"/>
  <c r="G426" i="1" s="1"/>
  <c r="Z426" i="1" s="1"/>
  <c r="AA426" i="1" s="1"/>
  <c r="D766" i="1"/>
  <c r="E766" i="1" s="1"/>
  <c r="G766" i="1" s="1"/>
  <c r="Z766" i="1" s="1"/>
  <c r="AA766" i="1" s="1"/>
  <c r="D203" i="1"/>
  <c r="E203" i="1" s="1"/>
  <c r="G203" i="1" s="1"/>
  <c r="Z203" i="1" s="1"/>
  <c r="AA203" i="1" s="1"/>
  <c r="D393" i="1"/>
  <c r="E393" i="1" s="1"/>
  <c r="G393" i="1" s="1"/>
  <c r="Z393" i="1" s="1"/>
  <c r="AA393" i="1" s="1"/>
  <c r="D380" i="1"/>
  <c r="E380" i="1" s="1"/>
  <c r="G380" i="1" s="1"/>
  <c r="Z380" i="1" s="1"/>
  <c r="AA380" i="1" s="1"/>
  <c r="D184" i="1"/>
  <c r="E184" i="1" s="1"/>
  <c r="G184" i="1" s="1"/>
  <c r="Z184" i="1" s="1"/>
  <c r="AA184" i="1" s="1"/>
  <c r="D394" i="1"/>
  <c r="E394" i="1" s="1"/>
  <c r="G394" i="1" s="1"/>
  <c r="Z394" i="1" s="1"/>
  <c r="AA394" i="1" s="1"/>
  <c r="D395" i="1"/>
  <c r="E395" i="1" s="1"/>
  <c r="G395" i="1" s="1"/>
  <c r="Z395" i="1" s="1"/>
  <c r="AA395" i="1" s="1"/>
  <c r="D365" i="1"/>
  <c r="E365" i="1" s="1"/>
  <c r="G365" i="1" s="1"/>
  <c r="Z365" i="1" s="1"/>
  <c r="AA365" i="1" s="1"/>
  <c r="D427" i="1"/>
  <c r="E427" i="1" s="1"/>
  <c r="G427" i="1" s="1"/>
  <c r="Z427" i="1" s="1"/>
  <c r="AA427" i="1" s="1"/>
  <c r="D292" i="1"/>
  <c r="E292" i="1" s="1"/>
  <c r="G292" i="1" s="1"/>
  <c r="Z292" i="1" s="1"/>
  <c r="AA292" i="1" s="1"/>
  <c r="D293" i="1"/>
  <c r="E293" i="1" s="1"/>
  <c r="G293" i="1" s="1"/>
  <c r="Z293" i="1" s="1"/>
  <c r="AA293" i="1" s="1"/>
  <c r="D366" i="1"/>
  <c r="E366" i="1" s="1"/>
  <c r="G366" i="1" s="1"/>
  <c r="Z366" i="1" s="1"/>
  <c r="AA366" i="1" s="1"/>
  <c r="D428" i="1"/>
  <c r="E428" i="1" s="1"/>
  <c r="G428" i="1" s="1"/>
  <c r="Z428" i="1" s="1"/>
  <c r="AA428" i="1" s="1"/>
  <c r="D396" i="1"/>
  <c r="E396" i="1" s="1"/>
  <c r="G396" i="1" s="1"/>
  <c r="Z396" i="1" s="1"/>
  <c r="AA396" i="1" s="1"/>
  <c r="D294" i="1"/>
  <c r="E294" i="1" s="1"/>
  <c r="G294" i="1" s="1"/>
  <c r="Z294" i="1" s="1"/>
  <c r="AA294" i="1" s="1"/>
  <c r="D3687" i="1"/>
  <c r="E3687" i="1" s="1"/>
  <c r="G3687" i="1" s="1"/>
  <c r="Z3687" i="1" s="1"/>
  <c r="AA3687" i="1" s="1"/>
  <c r="D204" i="1"/>
  <c r="E204" i="1" s="1"/>
  <c r="G204" i="1" s="1"/>
  <c r="Z204" i="1" s="1"/>
  <c r="AA204" i="1" s="1"/>
  <c r="D397" i="1"/>
  <c r="E397" i="1" s="1"/>
  <c r="G397" i="1" s="1"/>
  <c r="Z397" i="1" s="1"/>
  <c r="AA397" i="1" s="1"/>
  <c r="D398" i="1"/>
  <c r="E398" i="1" s="1"/>
  <c r="G398" i="1" s="1"/>
  <c r="Z398" i="1" s="1"/>
  <c r="AA398" i="1" s="1"/>
  <c r="D232" i="1"/>
  <c r="E232" i="1" s="1"/>
  <c r="G232" i="1" s="1"/>
  <c r="Z232" i="1" s="1"/>
  <c r="AA232" i="1" s="1"/>
  <c r="D205" i="1"/>
  <c r="E205" i="1" s="1"/>
  <c r="G205" i="1" s="1"/>
  <c r="Z205" i="1" s="1"/>
  <c r="AA205" i="1" s="1"/>
  <c r="D206" i="1"/>
  <c r="E206" i="1" s="1"/>
  <c r="G206" i="1" s="1"/>
  <c r="Z206" i="1" s="1"/>
  <c r="AA206" i="1" s="1"/>
  <c r="D429" i="1"/>
  <c r="E429" i="1" s="1"/>
  <c r="G429" i="1" s="1"/>
  <c r="Z429" i="1" s="1"/>
  <c r="AA429" i="1" s="1"/>
  <c r="D430" i="1"/>
  <c r="E430" i="1" s="1"/>
  <c r="G430" i="1" s="1"/>
  <c r="Z430" i="1" s="1"/>
  <c r="AA430" i="1" s="1"/>
  <c r="D431" i="1"/>
  <c r="E431" i="1" s="1"/>
  <c r="G431" i="1" s="1"/>
  <c r="Z431" i="1" s="1"/>
  <c r="AA431" i="1" s="1"/>
  <c r="D432" i="1"/>
  <c r="E432" i="1" s="1"/>
  <c r="G432" i="1" s="1"/>
  <c r="Z432" i="1" s="1"/>
  <c r="AA432" i="1" s="1"/>
  <c r="D334" i="1"/>
  <c r="E334" i="1" s="1"/>
  <c r="G334" i="1" s="1"/>
  <c r="Z334" i="1" s="1"/>
  <c r="AA334" i="1" s="1"/>
  <c r="D295" i="1"/>
  <c r="E295" i="1" s="1"/>
  <c r="G295" i="1" s="1"/>
  <c r="Z295" i="1" s="1"/>
  <c r="AA295" i="1" s="1"/>
  <c r="D3688" i="1"/>
  <c r="E3688" i="1" s="1"/>
  <c r="G3688" i="1" s="1"/>
  <c r="Z3688" i="1" s="1"/>
  <c r="AA3688" i="1" s="1"/>
  <c r="D485" i="1"/>
  <c r="E485" i="1" s="1"/>
  <c r="G485" i="1" s="1"/>
  <c r="Z485" i="1" s="1"/>
  <c r="AA485" i="1" s="1"/>
  <c r="D233" i="1"/>
  <c r="E233" i="1" s="1"/>
  <c r="G233" i="1" s="1"/>
  <c r="Z233" i="1" s="1"/>
  <c r="AA233" i="1" s="1"/>
  <c r="D3689" i="1"/>
  <c r="E3689" i="1" s="1"/>
  <c r="G3689" i="1" s="1"/>
  <c r="Z3689" i="1" s="1"/>
  <c r="AA3689" i="1" s="1"/>
  <c r="D453" i="1"/>
  <c r="E453" i="1" s="1"/>
  <c r="G453" i="1" s="1"/>
  <c r="Z453" i="1" s="1"/>
  <c r="AA453" i="1" s="1"/>
  <c r="D454" i="1"/>
  <c r="E454" i="1" s="1"/>
  <c r="G454" i="1" s="1"/>
  <c r="Z454" i="1" s="1"/>
  <c r="AA454" i="1" s="1"/>
  <c r="D1038" i="1"/>
  <c r="E1038" i="1" s="1"/>
  <c r="G1038" i="1" s="1"/>
  <c r="Z1038" i="1" s="1"/>
  <c r="AA1038" i="1" s="1"/>
  <c r="D847" i="1"/>
  <c r="E847" i="1" s="1"/>
  <c r="G847" i="1" s="1"/>
  <c r="Z847" i="1" s="1"/>
  <c r="AA847" i="1" s="1"/>
  <c r="D3690" i="1"/>
  <c r="E3690" i="1" s="1"/>
  <c r="G3690" i="1" s="1"/>
  <c r="Z3690" i="1" s="1"/>
  <c r="AA3690" i="1" s="1"/>
  <c r="D3691" i="1"/>
  <c r="E3691" i="1" s="1"/>
  <c r="G3691" i="1" s="1"/>
  <c r="Z3691" i="1" s="1"/>
  <c r="AA3691" i="1" s="1"/>
  <c r="D3692" i="1"/>
  <c r="E3692" i="1" s="1"/>
  <c r="G3692" i="1" s="1"/>
  <c r="Z3692" i="1" s="1"/>
  <c r="AA3692" i="1" s="1"/>
  <c r="D3693" i="1"/>
  <c r="E3693" i="1" s="1"/>
  <c r="G3693" i="1" s="1"/>
  <c r="Z3693" i="1" s="1"/>
  <c r="AA3693" i="1" s="1"/>
  <c r="D1195" i="1"/>
  <c r="E1195" i="1" s="1"/>
  <c r="G1195" i="1" s="1"/>
  <c r="Z1195" i="1" s="1"/>
  <c r="AA1195" i="1" s="1"/>
  <c r="D742" i="1"/>
  <c r="E742" i="1" s="1"/>
  <c r="G742" i="1" s="1"/>
  <c r="Z742" i="1" s="1"/>
  <c r="AA742" i="1" s="1"/>
  <c r="D3694" i="1"/>
  <c r="E3694" i="1" s="1"/>
  <c r="G3694" i="1" s="1"/>
  <c r="Z3694" i="1" s="1"/>
  <c r="AA3694" i="1" s="1"/>
  <c r="D455" i="1"/>
  <c r="E455" i="1" s="1"/>
  <c r="G455" i="1" s="1"/>
  <c r="Z455" i="1" s="1"/>
  <c r="AA455" i="1" s="1"/>
  <c r="D1129" i="1"/>
  <c r="E1129" i="1" s="1"/>
  <c r="G1129" i="1" s="1"/>
  <c r="Z1129" i="1" s="1"/>
  <c r="AA1129" i="1" s="1"/>
  <c r="D811" i="1"/>
  <c r="E811" i="1" s="1"/>
  <c r="G811" i="1" s="1"/>
  <c r="Z811" i="1" s="1"/>
  <c r="AA811" i="1" s="1"/>
  <c r="D812" i="1"/>
  <c r="E812" i="1" s="1"/>
  <c r="G812" i="1" s="1"/>
  <c r="Z812" i="1" s="1"/>
  <c r="AA812" i="1" s="1"/>
  <c r="D743" i="1"/>
  <c r="E743" i="1" s="1"/>
  <c r="G743" i="1" s="1"/>
  <c r="Z743" i="1" s="1"/>
  <c r="AA743" i="1" s="1"/>
  <c r="D1039" i="1"/>
  <c r="E1039" i="1" s="1"/>
  <c r="G1039" i="1" s="1"/>
  <c r="Z1039" i="1" s="1"/>
  <c r="AA1039" i="1" s="1"/>
  <c r="D685" i="1"/>
  <c r="E685" i="1" s="1"/>
  <c r="G685" i="1" s="1"/>
  <c r="Z685" i="1" s="1"/>
  <c r="AA685" i="1" s="1"/>
  <c r="D456" i="1"/>
  <c r="E456" i="1" s="1"/>
  <c r="G456" i="1" s="1"/>
  <c r="Z456" i="1" s="1"/>
  <c r="AA456" i="1" s="1"/>
  <c r="D252" i="1"/>
  <c r="E252" i="1" s="1"/>
  <c r="G252" i="1" s="1"/>
  <c r="Z252" i="1" s="1"/>
  <c r="AA252" i="1" s="1"/>
  <c r="D207" i="1"/>
  <c r="E207" i="1" s="1"/>
  <c r="G207" i="1" s="1"/>
  <c r="Z207" i="1" s="1"/>
  <c r="AA207" i="1" s="1"/>
  <c r="D399" i="1"/>
  <c r="E399" i="1" s="1"/>
  <c r="G399" i="1" s="1"/>
  <c r="Z399" i="1" s="1"/>
  <c r="AA399" i="1" s="1"/>
  <c r="D400" i="1"/>
  <c r="E400" i="1" s="1"/>
  <c r="G400" i="1" s="1"/>
  <c r="Z400" i="1" s="1"/>
  <c r="AA400" i="1" s="1"/>
  <c r="D1310" i="1"/>
  <c r="E1310" i="1" s="1"/>
  <c r="G1310" i="1" s="1"/>
  <c r="Z1310" i="1" s="1"/>
  <c r="AA1310" i="1" s="1"/>
  <c r="D767" i="1"/>
  <c r="E767" i="1" s="1"/>
  <c r="G767" i="1" s="1"/>
  <c r="Z767" i="1" s="1"/>
  <c r="AA767" i="1" s="1"/>
  <c r="D686" i="1"/>
  <c r="E686" i="1" s="1"/>
  <c r="G686" i="1" s="1"/>
  <c r="Z686" i="1" s="1"/>
  <c r="AA686" i="1" s="1"/>
  <c r="D253" i="1"/>
  <c r="E253" i="1" s="1"/>
  <c r="G253" i="1" s="1"/>
  <c r="Z253" i="1" s="1"/>
  <c r="AA253" i="1" s="1"/>
  <c r="D486" i="1"/>
  <c r="E486" i="1" s="1"/>
  <c r="G486" i="1" s="1"/>
  <c r="Z486" i="1" s="1"/>
  <c r="AA486" i="1" s="1"/>
  <c r="D3695" i="1"/>
  <c r="E3695" i="1" s="1"/>
  <c r="G3695" i="1" s="1"/>
  <c r="Z3695" i="1" s="1"/>
  <c r="AA3695" i="1" s="1"/>
  <c r="D234" i="1"/>
  <c r="E234" i="1" s="1"/>
  <c r="G234" i="1" s="1"/>
  <c r="Z234" i="1" s="1"/>
  <c r="AA234" i="1" s="1"/>
  <c r="D594" i="1"/>
  <c r="E594" i="1" s="1"/>
  <c r="G594" i="1" s="1"/>
  <c r="Z594" i="1" s="1"/>
  <c r="AA594" i="1" s="1"/>
  <c r="D208" i="1"/>
  <c r="E208" i="1" s="1"/>
  <c r="G208" i="1" s="1"/>
  <c r="Z208" i="1" s="1"/>
  <c r="AA208" i="1" s="1"/>
  <c r="D209" i="1"/>
  <c r="E209" i="1" s="1"/>
  <c r="G209" i="1" s="1"/>
  <c r="Z209" i="1" s="1"/>
  <c r="AA209" i="1" s="1"/>
  <c r="D457" i="1"/>
  <c r="E457" i="1" s="1"/>
  <c r="G457" i="1" s="1"/>
  <c r="Z457" i="1" s="1"/>
  <c r="AA457" i="1" s="1"/>
  <c r="D210" i="1"/>
  <c r="E210" i="1" s="1"/>
  <c r="G210" i="1" s="1"/>
  <c r="Z210" i="1" s="1"/>
  <c r="AA210" i="1" s="1"/>
  <c r="D595" i="1"/>
  <c r="E595" i="1" s="1"/>
  <c r="G595" i="1" s="1"/>
  <c r="Z595" i="1" s="1"/>
  <c r="AA595" i="1" s="1"/>
  <c r="D211" i="1"/>
  <c r="E211" i="1" s="1"/>
  <c r="G211" i="1" s="1"/>
  <c r="Z211" i="1" s="1"/>
  <c r="AA211" i="1" s="1"/>
  <c r="D212" i="1"/>
  <c r="E212" i="1" s="1"/>
  <c r="G212" i="1" s="1"/>
  <c r="Z212" i="1" s="1"/>
  <c r="AA212" i="1" s="1"/>
  <c r="D433" i="1"/>
  <c r="E433" i="1" s="1"/>
  <c r="G433" i="1" s="1"/>
  <c r="Z433" i="1" s="1"/>
  <c r="AA433" i="1" s="1"/>
  <c r="D401" i="1"/>
  <c r="E401" i="1" s="1"/>
  <c r="G401" i="1" s="1"/>
  <c r="Z401" i="1" s="1"/>
  <c r="AA401" i="1" s="1"/>
  <c r="D254" i="1"/>
  <c r="E254" i="1" s="1"/>
  <c r="G254" i="1" s="1"/>
  <c r="Z254" i="1" s="1"/>
  <c r="AA254" i="1" s="1"/>
  <c r="D653" i="1"/>
  <c r="E653" i="1" s="1"/>
  <c r="G653" i="1" s="1"/>
  <c r="Z653" i="1" s="1"/>
  <c r="AA653" i="1" s="1"/>
  <c r="D1130" i="1"/>
  <c r="E1130" i="1" s="1"/>
  <c r="G1130" i="1" s="1"/>
  <c r="Z1130" i="1" s="1"/>
  <c r="AA1130" i="1" s="1"/>
  <c r="D848" i="1"/>
  <c r="E848" i="1" s="1"/>
  <c r="G848" i="1" s="1"/>
  <c r="Z848" i="1" s="1"/>
  <c r="AA848" i="1" s="1"/>
  <c r="D1089" i="1"/>
  <c r="E1089" i="1" s="1"/>
  <c r="G1089" i="1" s="1"/>
  <c r="Z1089" i="1" s="1"/>
  <c r="AA1089" i="1" s="1"/>
  <c r="D1090" i="1"/>
  <c r="E1090" i="1" s="1"/>
  <c r="G1090" i="1" s="1"/>
  <c r="Z1090" i="1" s="1"/>
  <c r="AA1090" i="1" s="1"/>
  <c r="D1040" i="1"/>
  <c r="E1040" i="1" s="1"/>
  <c r="G1040" i="1" s="1"/>
  <c r="Z1040" i="1" s="1"/>
  <c r="AA1040" i="1" s="1"/>
  <c r="D525" i="1"/>
  <c r="E525" i="1" s="1"/>
  <c r="G525" i="1" s="1"/>
  <c r="Z525" i="1" s="1"/>
  <c r="AA525" i="1" s="1"/>
  <c r="D813" i="1"/>
  <c r="E813" i="1" s="1"/>
  <c r="G813" i="1" s="1"/>
  <c r="Z813" i="1" s="1"/>
  <c r="AA813" i="1" s="1"/>
  <c r="D3696" i="1"/>
  <c r="E3696" i="1" s="1"/>
  <c r="G3696" i="1" s="1"/>
  <c r="Z3696" i="1" s="1"/>
  <c r="AA3696" i="1" s="1"/>
  <c r="D3697" i="1"/>
  <c r="E3697" i="1" s="1"/>
  <c r="G3697" i="1" s="1"/>
  <c r="Z3697" i="1" s="1"/>
  <c r="AA3697" i="1" s="1"/>
  <c r="D1091" i="1"/>
  <c r="E1091" i="1" s="1"/>
  <c r="G1091" i="1" s="1"/>
  <c r="Z1091" i="1" s="1"/>
  <c r="AA1091" i="1" s="1"/>
  <c r="D487" i="1"/>
  <c r="E487" i="1" s="1"/>
  <c r="G487" i="1" s="1"/>
  <c r="Z487" i="1" s="1"/>
  <c r="AA487" i="1" s="1"/>
  <c r="D717" i="1"/>
  <c r="E717" i="1" s="1"/>
  <c r="G717" i="1" s="1"/>
  <c r="Z717" i="1" s="1"/>
  <c r="AA717" i="1" s="1"/>
  <c r="D488" i="1"/>
  <c r="E488" i="1" s="1"/>
  <c r="G488" i="1" s="1"/>
  <c r="Z488" i="1" s="1"/>
  <c r="AA488" i="1" s="1"/>
  <c r="D489" i="1"/>
  <c r="E489" i="1" s="1"/>
  <c r="G489" i="1" s="1"/>
  <c r="Z489" i="1" s="1"/>
  <c r="AA489" i="1" s="1"/>
  <c r="D1092" i="1"/>
  <c r="E1092" i="1" s="1"/>
  <c r="G1092" i="1" s="1"/>
  <c r="Z1092" i="1" s="1"/>
  <c r="AA1092" i="1" s="1"/>
  <c r="D1093" i="1"/>
  <c r="E1093" i="1" s="1"/>
  <c r="G1093" i="1" s="1"/>
  <c r="Z1093" i="1" s="1"/>
  <c r="AA1093" i="1" s="1"/>
  <c r="D1094" i="1"/>
  <c r="E1094" i="1" s="1"/>
  <c r="G1094" i="1" s="1"/>
  <c r="Z1094" i="1" s="1"/>
  <c r="AA1094" i="1" s="1"/>
  <c r="D3698" i="1"/>
  <c r="E3698" i="1" s="1"/>
  <c r="G3698" i="1" s="1"/>
  <c r="Z3698" i="1" s="1"/>
  <c r="AA3698" i="1" s="1"/>
  <c r="D3699" i="1"/>
  <c r="E3699" i="1" s="1"/>
  <c r="G3699" i="1" s="1"/>
  <c r="Z3699" i="1" s="1"/>
  <c r="AA3699" i="1" s="1"/>
  <c r="D849" i="1"/>
  <c r="E849" i="1" s="1"/>
  <c r="G849" i="1" s="1"/>
  <c r="Z849" i="1" s="1"/>
  <c r="AA849" i="1" s="1"/>
  <c r="D3700" i="1"/>
  <c r="E3700" i="1" s="1"/>
  <c r="G3700" i="1" s="1"/>
  <c r="Z3700" i="1" s="1"/>
  <c r="AA3700" i="1" s="1"/>
  <c r="D1196" i="1"/>
  <c r="E1196" i="1" s="1"/>
  <c r="G1196" i="1" s="1"/>
  <c r="Z1196" i="1" s="1"/>
  <c r="AA1196" i="1" s="1"/>
  <c r="D458" i="1"/>
  <c r="E458" i="1" s="1"/>
  <c r="G458" i="1" s="1"/>
  <c r="Z458" i="1" s="1"/>
  <c r="AA458" i="1" s="1"/>
  <c r="D661" i="1"/>
  <c r="E661" i="1" s="1"/>
  <c r="G661" i="1" s="1"/>
  <c r="Z661" i="1" s="1"/>
  <c r="AA661" i="1" s="1"/>
  <c r="D459" i="1"/>
  <c r="E459" i="1" s="1"/>
  <c r="G459" i="1" s="1"/>
  <c r="Z459" i="1" s="1"/>
  <c r="AA459" i="1" s="1"/>
  <c r="D768" i="1"/>
  <c r="E768" i="1" s="1"/>
  <c r="G768" i="1" s="1"/>
  <c r="Z768" i="1" s="1"/>
  <c r="AA768" i="1" s="1"/>
  <c r="D769" i="1"/>
  <c r="E769" i="1" s="1"/>
  <c r="G769" i="1" s="1"/>
  <c r="Z769" i="1" s="1"/>
  <c r="AA769" i="1" s="1"/>
  <c r="D490" i="1"/>
  <c r="E490" i="1" s="1"/>
  <c r="G490" i="1" s="1"/>
  <c r="Z490" i="1" s="1"/>
  <c r="AA490" i="1" s="1"/>
  <c r="D3701" i="1"/>
  <c r="E3701" i="1" s="1"/>
  <c r="G3701" i="1" s="1"/>
  <c r="Z3701" i="1" s="1"/>
  <c r="AA3701" i="1" s="1"/>
  <c r="D687" i="1"/>
  <c r="E687" i="1" s="1"/>
  <c r="G687" i="1" s="1"/>
  <c r="Z687" i="1" s="1"/>
  <c r="AA687" i="1" s="1"/>
  <c r="D662" i="1"/>
  <c r="E662" i="1" s="1"/>
  <c r="G662" i="1" s="1"/>
  <c r="Z662" i="1" s="1"/>
  <c r="AA662" i="1" s="1"/>
  <c r="D3702" i="1"/>
  <c r="E3702" i="1" s="1"/>
  <c r="G3702" i="1" s="1"/>
  <c r="Z3702" i="1" s="1"/>
  <c r="AA3702" i="1" s="1"/>
  <c r="D3703" i="1"/>
  <c r="E3703" i="1" s="1"/>
  <c r="G3703" i="1" s="1"/>
  <c r="Z3703" i="1" s="1"/>
  <c r="AA3703" i="1" s="1"/>
  <c r="D460" i="1"/>
  <c r="E460" i="1" s="1"/>
  <c r="G460" i="1" s="1"/>
  <c r="Z460" i="1" s="1"/>
  <c r="AA460" i="1" s="1"/>
  <c r="D596" i="1"/>
  <c r="E596" i="1" s="1"/>
  <c r="G596" i="1" s="1"/>
  <c r="Z596" i="1" s="1"/>
  <c r="AA596" i="1" s="1"/>
  <c r="D597" i="1"/>
  <c r="E597" i="1" s="1"/>
  <c r="G597" i="1" s="1"/>
  <c r="Z597" i="1" s="1"/>
  <c r="AA597" i="1" s="1"/>
  <c r="D461" i="1"/>
  <c r="E461" i="1" s="1"/>
  <c r="G461" i="1" s="1"/>
  <c r="Z461" i="1" s="1"/>
  <c r="AA461" i="1" s="1"/>
  <c r="D462" i="1"/>
  <c r="E462" i="1" s="1"/>
  <c r="G462" i="1" s="1"/>
  <c r="Z462" i="1" s="1"/>
  <c r="AA462" i="1" s="1"/>
  <c r="D3704" i="1"/>
  <c r="E3704" i="1" s="1"/>
  <c r="G3704" i="1" s="1"/>
  <c r="Z3704" i="1" s="1"/>
  <c r="AA3704" i="1" s="1"/>
  <c r="D598" i="1"/>
  <c r="E598" i="1" s="1"/>
  <c r="G598" i="1" s="1"/>
  <c r="Z598" i="1" s="1"/>
  <c r="AA598" i="1" s="1"/>
  <c r="D3705" i="1"/>
  <c r="E3705" i="1" s="1"/>
  <c r="G3705" i="1" s="1"/>
  <c r="Z3705" i="1" s="1"/>
  <c r="AA3705" i="1" s="1"/>
  <c r="D599" i="1"/>
  <c r="E599" i="1" s="1"/>
  <c r="G599" i="1" s="1"/>
  <c r="Z599" i="1" s="1"/>
  <c r="AA599" i="1" s="1"/>
  <c r="D600" i="1"/>
  <c r="E600" i="1" s="1"/>
  <c r="G600" i="1" s="1"/>
  <c r="Z600" i="1" s="1"/>
  <c r="AA600" i="1" s="1"/>
  <c r="D654" i="1"/>
  <c r="E654" i="1" s="1"/>
  <c r="G654" i="1" s="1"/>
  <c r="Z654" i="1" s="1"/>
  <c r="AA654" i="1" s="1"/>
  <c r="D463" i="1"/>
  <c r="E463" i="1" s="1"/>
  <c r="G463" i="1" s="1"/>
  <c r="Z463" i="1" s="1"/>
  <c r="AA463" i="1" s="1"/>
  <c r="D663" i="1"/>
  <c r="E663" i="1" s="1"/>
  <c r="G663" i="1" s="1"/>
  <c r="Z663" i="1" s="1"/>
  <c r="AA663" i="1" s="1"/>
  <c r="D464" i="1"/>
  <c r="E464" i="1" s="1"/>
  <c r="G464" i="1" s="1"/>
  <c r="Z464" i="1" s="1"/>
  <c r="AA464" i="1" s="1"/>
  <c r="D744" i="1"/>
  <c r="E744" i="1" s="1"/>
  <c r="G744" i="1" s="1"/>
  <c r="Z744" i="1" s="1"/>
  <c r="AA744" i="1" s="1"/>
  <c r="D465" i="1"/>
  <c r="E465" i="1" s="1"/>
  <c r="G465" i="1" s="1"/>
  <c r="Z465" i="1" s="1"/>
  <c r="AA465" i="1" s="1"/>
  <c r="D688" i="1"/>
  <c r="E688" i="1" s="1"/>
  <c r="G688" i="1" s="1"/>
  <c r="Z688" i="1" s="1"/>
  <c r="AA688" i="1" s="1"/>
  <c r="D1131" i="1"/>
  <c r="E1131" i="1" s="1"/>
  <c r="G1131" i="1" s="1"/>
  <c r="Z1131" i="1" s="1"/>
  <c r="AA1131" i="1" s="1"/>
  <c r="D689" i="1"/>
  <c r="E689" i="1" s="1"/>
  <c r="G689" i="1" s="1"/>
  <c r="Z689" i="1" s="1"/>
  <c r="AA689" i="1" s="1"/>
  <c r="D655" i="1"/>
  <c r="E655" i="1" s="1"/>
  <c r="G655" i="1" s="1"/>
  <c r="Z655" i="1" s="1"/>
  <c r="AA655" i="1" s="1"/>
  <c r="D718" i="1"/>
  <c r="E718" i="1" s="1"/>
  <c r="G718" i="1" s="1"/>
  <c r="Z718" i="1" s="1"/>
  <c r="AA718" i="1" s="1"/>
  <c r="D466" i="1"/>
  <c r="E466" i="1" s="1"/>
  <c r="G466" i="1" s="1"/>
  <c r="Z466" i="1" s="1"/>
  <c r="AA466" i="1" s="1"/>
  <c r="D255" i="1"/>
  <c r="E255" i="1" s="1"/>
  <c r="G255" i="1" s="1"/>
  <c r="Z255" i="1" s="1"/>
  <c r="AA255" i="1" s="1"/>
  <c r="D235" i="1"/>
  <c r="E235" i="1" s="1"/>
  <c r="G235" i="1" s="1"/>
  <c r="Z235" i="1" s="1"/>
  <c r="AA235" i="1" s="1"/>
  <c r="D3706" i="1"/>
  <c r="E3706" i="1" s="1"/>
  <c r="G3706" i="1" s="1"/>
  <c r="Z3706" i="1" s="1"/>
  <c r="AA3706" i="1" s="1"/>
  <c r="D719" i="1"/>
  <c r="E719" i="1" s="1"/>
  <c r="G719" i="1" s="1"/>
  <c r="Z719" i="1" s="1"/>
  <c r="AA719" i="1" s="1"/>
  <c r="D256" i="1"/>
  <c r="E256" i="1" s="1"/>
  <c r="G256" i="1" s="1"/>
  <c r="Z256" i="1" s="1"/>
  <c r="AA256" i="1" s="1"/>
  <c r="D467" i="1"/>
  <c r="E467" i="1" s="1"/>
  <c r="G467" i="1" s="1"/>
  <c r="Z467" i="1" s="1"/>
  <c r="AA467" i="1" s="1"/>
  <c r="D601" i="1"/>
  <c r="E601" i="1" s="1"/>
  <c r="G601" i="1" s="1"/>
  <c r="Z601" i="1" s="1"/>
  <c r="AA601" i="1" s="1"/>
  <c r="D491" i="1"/>
  <c r="E491" i="1" s="1"/>
  <c r="G491" i="1" s="1"/>
  <c r="Z491" i="1" s="1"/>
  <c r="AA491" i="1" s="1"/>
  <c r="D318" i="1"/>
  <c r="E318" i="1" s="1"/>
  <c r="G318" i="1" s="1"/>
  <c r="Z318" i="1" s="1"/>
  <c r="AA318" i="1" s="1"/>
  <c r="D296" i="1"/>
  <c r="E296" i="1" s="1"/>
  <c r="G296" i="1" s="1"/>
  <c r="Z296" i="1" s="1"/>
  <c r="AA296" i="1" s="1"/>
  <c r="D319" i="1"/>
  <c r="E319" i="1" s="1"/>
  <c r="G319" i="1" s="1"/>
  <c r="Z319" i="1" s="1"/>
  <c r="AA319" i="1" s="1"/>
  <c r="D297" i="1"/>
  <c r="E297" i="1" s="1"/>
  <c r="G297" i="1" s="1"/>
  <c r="Z297" i="1" s="1"/>
  <c r="AA297" i="1" s="1"/>
  <c r="D298" i="1"/>
  <c r="E298" i="1" s="1"/>
  <c r="G298" i="1" s="1"/>
  <c r="Z298" i="1" s="1"/>
  <c r="AA298" i="1" s="1"/>
  <c r="D185" i="1"/>
  <c r="E185" i="1" s="1"/>
  <c r="G185" i="1" s="1"/>
  <c r="Z185" i="1" s="1"/>
  <c r="AA185" i="1" s="1"/>
  <c r="D299" i="1"/>
  <c r="E299" i="1" s="1"/>
  <c r="G299" i="1" s="1"/>
  <c r="Z299" i="1" s="1"/>
  <c r="AA299" i="1" s="1"/>
  <c r="D300" i="1"/>
  <c r="E300" i="1" s="1"/>
  <c r="G300" i="1" s="1"/>
  <c r="Z300" i="1" s="1"/>
  <c r="AA300" i="1" s="1"/>
  <c r="D320" i="1"/>
  <c r="E320" i="1" s="1"/>
  <c r="G320" i="1" s="1"/>
  <c r="Z320" i="1" s="1"/>
  <c r="AA320" i="1" s="1"/>
  <c r="D301" i="1"/>
  <c r="E301" i="1" s="1"/>
  <c r="G301" i="1" s="1"/>
  <c r="Z301" i="1" s="1"/>
  <c r="AA301" i="1" s="1"/>
  <c r="D130" i="1"/>
  <c r="E130" i="1" s="1"/>
  <c r="G130" i="1" s="1"/>
  <c r="Z130" i="1" s="1"/>
  <c r="AA130" i="1" s="1"/>
  <c r="D321" i="1"/>
  <c r="E321" i="1" s="1"/>
  <c r="G321" i="1" s="1"/>
  <c r="Z321" i="1" s="1"/>
  <c r="AA321" i="1" s="1"/>
  <c r="D302" i="1"/>
  <c r="E302" i="1" s="1"/>
  <c r="G302" i="1" s="1"/>
  <c r="Z302" i="1" s="1"/>
  <c r="AA302" i="1" s="1"/>
  <c r="D303" i="1"/>
  <c r="E303" i="1" s="1"/>
  <c r="G303" i="1" s="1"/>
  <c r="Z303" i="1" s="1"/>
  <c r="AA303" i="1" s="1"/>
  <c r="D304" i="1"/>
  <c r="E304" i="1" s="1"/>
  <c r="G304" i="1" s="1"/>
  <c r="Z304" i="1" s="1"/>
  <c r="AA304" i="1" s="1"/>
  <c r="D434" i="1"/>
  <c r="E434" i="1" s="1"/>
  <c r="G434" i="1" s="1"/>
  <c r="Z434" i="1" s="1"/>
  <c r="AA434" i="1" s="1"/>
  <c r="D367" i="1"/>
  <c r="E367" i="1" s="1"/>
  <c r="G367" i="1" s="1"/>
  <c r="Z367" i="1" s="1"/>
  <c r="AA367" i="1" s="1"/>
  <c r="D322" i="1"/>
  <c r="E322" i="1" s="1"/>
  <c r="G322" i="1" s="1"/>
  <c r="Z322" i="1" s="1"/>
  <c r="AA322" i="1" s="1"/>
  <c r="D3707" i="1"/>
  <c r="E3707" i="1" s="1"/>
  <c r="G3707" i="1" s="1"/>
  <c r="Z3707" i="1" s="1"/>
  <c r="AA3707" i="1" s="1"/>
  <c r="D368" i="1"/>
  <c r="E368" i="1" s="1"/>
  <c r="G368" i="1" s="1"/>
  <c r="Z368" i="1" s="1"/>
  <c r="AA368" i="1" s="1"/>
  <c r="D213" i="1"/>
  <c r="E213" i="1" s="1"/>
  <c r="G213" i="1" s="1"/>
  <c r="Z213" i="1" s="1"/>
  <c r="AA213" i="1" s="1"/>
  <c r="D402" i="1"/>
  <c r="E402" i="1" s="1"/>
  <c r="G402" i="1" s="1"/>
  <c r="Z402" i="1" s="1"/>
  <c r="AA402" i="1" s="1"/>
  <c r="D305" i="1"/>
  <c r="E305" i="1" s="1"/>
  <c r="G305" i="1" s="1"/>
  <c r="Z305" i="1" s="1"/>
  <c r="AA305" i="1" s="1"/>
  <c r="D3708" i="1"/>
  <c r="E3708" i="1" s="1"/>
  <c r="G3708" i="1" s="1"/>
  <c r="Z3708" i="1" s="1"/>
  <c r="AA3708" i="1" s="1"/>
  <c r="D468" i="1"/>
  <c r="E468" i="1" s="1"/>
  <c r="G468" i="1" s="1"/>
  <c r="Z468" i="1" s="1"/>
  <c r="AA468" i="1" s="1"/>
  <c r="D469" i="1"/>
  <c r="E469" i="1" s="1"/>
  <c r="G469" i="1" s="1"/>
  <c r="Z469" i="1" s="1"/>
  <c r="AA469" i="1" s="1"/>
  <c r="D214" i="1"/>
  <c r="E214" i="1" s="1"/>
  <c r="G214" i="1" s="1"/>
  <c r="Z214" i="1" s="1"/>
  <c r="AA214" i="1" s="1"/>
  <c r="D215" i="1"/>
  <c r="E215" i="1" s="1"/>
  <c r="G215" i="1" s="1"/>
  <c r="Z215" i="1" s="1"/>
  <c r="AA215" i="1" s="1"/>
  <c r="D3709" i="1"/>
  <c r="E3709" i="1" s="1"/>
  <c r="G3709" i="1" s="1"/>
  <c r="Z3709" i="1" s="1"/>
  <c r="AA3709" i="1" s="1"/>
  <c r="D470" i="1"/>
  <c r="E470" i="1" s="1"/>
  <c r="G470" i="1" s="1"/>
  <c r="Z470" i="1" s="1"/>
  <c r="AA470" i="1" s="1"/>
  <c r="D3710" i="1"/>
  <c r="E3710" i="1" s="1"/>
  <c r="G3710" i="1" s="1"/>
  <c r="Z3710" i="1" s="1"/>
  <c r="AA3710" i="1" s="1"/>
  <c r="D435" i="1"/>
  <c r="E435" i="1" s="1"/>
  <c r="G435" i="1" s="1"/>
  <c r="Z435" i="1" s="1"/>
  <c r="AA435" i="1" s="1"/>
  <c r="D403" i="1"/>
  <c r="E403" i="1" s="1"/>
  <c r="G403" i="1" s="1"/>
  <c r="Z403" i="1" s="1"/>
  <c r="AA403" i="1" s="1"/>
  <c r="D436" i="1"/>
  <c r="E436" i="1" s="1"/>
  <c r="G436" i="1" s="1"/>
  <c r="Z436" i="1" s="1"/>
  <c r="AA436" i="1" s="1"/>
  <c r="D437" i="1"/>
  <c r="E437" i="1" s="1"/>
  <c r="G437" i="1" s="1"/>
  <c r="Z437" i="1" s="1"/>
  <c r="AA437" i="1" s="1"/>
  <c r="D602" i="1"/>
  <c r="E602" i="1" s="1"/>
  <c r="G602" i="1" s="1"/>
  <c r="Z602" i="1" s="1"/>
  <c r="AA602" i="1" s="1"/>
  <c r="D603" i="1"/>
  <c r="E603" i="1" s="1"/>
  <c r="G603" i="1" s="1"/>
  <c r="Z603" i="1" s="1"/>
  <c r="AA603" i="1" s="1"/>
  <c r="D604" i="1"/>
  <c r="E604" i="1" s="1"/>
  <c r="G604" i="1" s="1"/>
  <c r="Z604" i="1" s="1"/>
  <c r="AA604" i="1" s="1"/>
  <c r="D605" i="1"/>
  <c r="E605" i="1" s="1"/>
  <c r="G605" i="1" s="1"/>
  <c r="Z605" i="1" s="1"/>
  <c r="AA605" i="1" s="1"/>
  <c r="D3711" i="1"/>
  <c r="E3711" i="1" s="1"/>
  <c r="G3711" i="1" s="1"/>
  <c r="Z3711" i="1" s="1"/>
  <c r="AA3711" i="1" s="1"/>
  <c r="D404" i="1"/>
  <c r="E404" i="1" s="1"/>
  <c r="G404" i="1" s="1"/>
  <c r="Z404" i="1" s="1"/>
  <c r="AA404" i="1" s="1"/>
  <c r="D236" i="1"/>
  <c r="E236" i="1" s="1"/>
  <c r="G236" i="1" s="1"/>
  <c r="Z236" i="1" s="1"/>
  <c r="AA236" i="1" s="1"/>
  <c r="D471" i="1"/>
  <c r="E471" i="1" s="1"/>
  <c r="G471" i="1" s="1"/>
  <c r="Z471" i="1" s="1"/>
  <c r="AA471" i="1" s="1"/>
  <c r="D216" i="1"/>
  <c r="E216" i="1" s="1"/>
  <c r="G216" i="1" s="1"/>
  <c r="Z216" i="1" s="1"/>
  <c r="AA216" i="1" s="1"/>
  <c r="D3712" i="1"/>
  <c r="E3712" i="1" s="1"/>
  <c r="G3712" i="1" s="1"/>
  <c r="Z3712" i="1" s="1"/>
  <c r="AA3712" i="1" s="1"/>
  <c r="D3713" i="1"/>
  <c r="E3713" i="1" s="1"/>
  <c r="G3713" i="1" s="1"/>
  <c r="Z3713" i="1" s="1"/>
  <c r="AA3713" i="1" s="1"/>
  <c r="D257" i="1"/>
  <c r="E257" i="1" s="1"/>
  <c r="G257" i="1" s="1"/>
  <c r="Z257" i="1" s="1"/>
  <c r="AA257" i="1" s="1"/>
  <c r="D258" i="1"/>
  <c r="E258" i="1" s="1"/>
  <c r="G258" i="1" s="1"/>
  <c r="Z258" i="1" s="1"/>
  <c r="AA258" i="1" s="1"/>
  <c r="D217" i="1"/>
  <c r="E217" i="1" s="1"/>
  <c r="G217" i="1" s="1"/>
  <c r="Z217" i="1" s="1"/>
  <c r="AA217" i="1" s="1"/>
  <c r="D405" i="1"/>
  <c r="E405" i="1" s="1"/>
  <c r="G405" i="1" s="1"/>
  <c r="Z405" i="1" s="1"/>
  <c r="AA405" i="1" s="1"/>
  <c r="D259" i="1"/>
  <c r="E259" i="1" s="1"/>
  <c r="G259" i="1" s="1"/>
  <c r="Z259" i="1" s="1"/>
  <c r="AA259" i="1" s="1"/>
  <c r="D260" i="1"/>
  <c r="E260" i="1" s="1"/>
  <c r="G260" i="1" s="1"/>
  <c r="Z260" i="1" s="1"/>
  <c r="AA260" i="1" s="1"/>
  <c r="D237" i="1"/>
  <c r="E237" i="1" s="1"/>
  <c r="G237" i="1" s="1"/>
  <c r="Z237" i="1" s="1"/>
  <c r="AA237" i="1" s="1"/>
  <c r="D3714" i="1"/>
  <c r="E3714" i="1" s="1"/>
  <c r="G3714" i="1" s="1"/>
  <c r="Z3714" i="1" s="1"/>
  <c r="AA3714" i="1" s="1"/>
  <c r="D438" i="1"/>
  <c r="E438" i="1" s="1"/>
  <c r="G438" i="1" s="1"/>
  <c r="Z438" i="1" s="1"/>
  <c r="AA438" i="1" s="1"/>
  <c r="D814" i="1"/>
  <c r="E814" i="1" s="1"/>
  <c r="G814" i="1" s="1"/>
  <c r="Z814" i="1" s="1"/>
  <c r="AA814" i="1" s="1"/>
  <c r="D815" i="1"/>
  <c r="E815" i="1" s="1"/>
  <c r="G815" i="1" s="1"/>
  <c r="Z815" i="1" s="1"/>
  <c r="AA815" i="1" s="1"/>
  <c r="D816" i="1"/>
  <c r="E816" i="1" s="1"/>
  <c r="G816" i="1" s="1"/>
  <c r="Z816" i="1" s="1"/>
  <c r="AA816" i="1" s="1"/>
  <c r="D850" i="1"/>
  <c r="E850" i="1" s="1"/>
  <c r="G850" i="1" s="1"/>
  <c r="Z850" i="1" s="1"/>
  <c r="AA850" i="1" s="1"/>
  <c r="D606" i="1"/>
  <c r="E606" i="1" s="1"/>
  <c r="G606" i="1" s="1"/>
  <c r="Z606" i="1" s="1"/>
  <c r="AA606" i="1" s="1"/>
  <c r="D607" i="1"/>
  <c r="E607" i="1" s="1"/>
  <c r="G607" i="1" s="1"/>
  <c r="Z607" i="1" s="1"/>
  <c r="AA607" i="1" s="1"/>
  <c r="D472" i="1"/>
  <c r="E472" i="1" s="1"/>
  <c r="G472" i="1" s="1"/>
  <c r="Z472" i="1" s="1"/>
  <c r="AA472" i="1" s="1"/>
  <c r="D473" i="1"/>
  <c r="E473" i="1" s="1"/>
  <c r="G473" i="1" s="1"/>
  <c r="Z473" i="1" s="1"/>
  <c r="AA473" i="1" s="1"/>
  <c r="D608" i="1"/>
  <c r="E608" i="1" s="1"/>
  <c r="G608" i="1" s="1"/>
  <c r="Z608" i="1" s="1"/>
  <c r="AA608" i="1" s="1"/>
  <c r="D609" i="1"/>
  <c r="E609" i="1" s="1"/>
  <c r="G609" i="1" s="1"/>
  <c r="Z609" i="1" s="1"/>
  <c r="AA609" i="1" s="1"/>
  <c r="D851" i="1"/>
  <c r="E851" i="1" s="1"/>
  <c r="G851" i="1" s="1"/>
  <c r="Z851" i="1" s="1"/>
  <c r="AA851" i="1" s="1"/>
  <c r="D745" i="1"/>
  <c r="E745" i="1" s="1"/>
  <c r="G745" i="1" s="1"/>
  <c r="Z745" i="1" s="1"/>
  <c r="AA745" i="1" s="1"/>
  <c r="D770" i="1"/>
  <c r="E770" i="1" s="1"/>
  <c r="G770" i="1" s="1"/>
  <c r="Z770" i="1" s="1"/>
  <c r="AA770" i="1" s="1"/>
  <c r="D3715" i="1"/>
  <c r="E3715" i="1" s="1"/>
  <c r="G3715" i="1" s="1"/>
  <c r="Z3715" i="1" s="1"/>
  <c r="AA3715" i="1" s="1"/>
  <c r="D771" i="1"/>
  <c r="E771" i="1" s="1"/>
  <c r="G771" i="1" s="1"/>
  <c r="Z771" i="1" s="1"/>
  <c r="AA771" i="1" s="1"/>
  <c r="D690" i="1"/>
  <c r="E690" i="1" s="1"/>
  <c r="G690" i="1" s="1"/>
  <c r="Z690" i="1" s="1"/>
  <c r="AA690" i="1" s="1"/>
  <c r="D610" i="1"/>
  <c r="E610" i="1" s="1"/>
  <c r="G610" i="1" s="1"/>
  <c r="Z610" i="1" s="1"/>
  <c r="AA610" i="1" s="1"/>
  <c r="D3716" i="1"/>
  <c r="E3716" i="1" s="1"/>
  <c r="G3716" i="1" s="1"/>
  <c r="Z3716" i="1" s="1"/>
  <c r="AA3716" i="1" s="1"/>
  <c r="D474" i="1"/>
  <c r="E474" i="1" s="1"/>
  <c r="G474" i="1" s="1"/>
  <c r="Z474" i="1" s="1"/>
  <c r="AA474" i="1" s="1"/>
  <c r="D1166" i="1"/>
  <c r="E1166" i="1" s="1"/>
  <c r="G1166" i="1" s="1"/>
  <c r="Z1166" i="1" s="1"/>
  <c r="AA1166" i="1" s="1"/>
  <c r="D554" i="1"/>
  <c r="E554" i="1" s="1"/>
  <c r="G554" i="1" s="1"/>
  <c r="Z554" i="1" s="1"/>
  <c r="AA554" i="1" s="1"/>
  <c r="D526" i="1"/>
  <c r="E526" i="1" s="1"/>
  <c r="G526" i="1" s="1"/>
  <c r="Z526" i="1" s="1"/>
  <c r="AA526" i="1" s="1"/>
  <c r="D817" i="1"/>
  <c r="E817" i="1" s="1"/>
  <c r="G817" i="1" s="1"/>
  <c r="Z817" i="1" s="1"/>
  <c r="AA817" i="1" s="1"/>
  <c r="D818" i="1"/>
  <c r="E818" i="1" s="1"/>
  <c r="G818" i="1" s="1"/>
  <c r="Z818" i="1" s="1"/>
  <c r="AA818" i="1" s="1"/>
  <c r="D746" i="1"/>
  <c r="E746" i="1" s="1"/>
  <c r="G746" i="1" s="1"/>
  <c r="Z746" i="1" s="1"/>
  <c r="AA746" i="1" s="1"/>
  <c r="D1095" i="1"/>
  <c r="E1095" i="1" s="1"/>
  <c r="G1095" i="1" s="1"/>
  <c r="Z1095" i="1" s="1"/>
  <c r="AA1095" i="1" s="1"/>
  <c r="D1096" i="1"/>
  <c r="E1096" i="1" s="1"/>
  <c r="G1096" i="1" s="1"/>
  <c r="Z1096" i="1" s="1"/>
  <c r="AA1096" i="1" s="1"/>
  <c r="D1132" i="1"/>
  <c r="E1132" i="1" s="1"/>
  <c r="G1132" i="1" s="1"/>
  <c r="Z1132" i="1" s="1"/>
  <c r="AA1132" i="1" s="1"/>
  <c r="D1097" i="1"/>
  <c r="E1097" i="1" s="1"/>
  <c r="G1097" i="1" s="1"/>
  <c r="Z1097" i="1" s="1"/>
  <c r="AA1097" i="1" s="1"/>
  <c r="D3717" i="1"/>
  <c r="E3717" i="1" s="1"/>
  <c r="G3717" i="1" s="1"/>
  <c r="Z3717" i="1" s="1"/>
  <c r="AA3717" i="1" s="1"/>
  <c r="D1041" i="1"/>
  <c r="E1041" i="1" s="1"/>
  <c r="G1041" i="1" s="1"/>
  <c r="Z1041" i="1" s="1"/>
  <c r="AA1041" i="1" s="1"/>
  <c r="D1042" i="1"/>
  <c r="E1042" i="1" s="1"/>
  <c r="G1042" i="1" s="1"/>
  <c r="Z1042" i="1" s="1"/>
  <c r="AA1042" i="1" s="1"/>
  <c r="D555" i="1"/>
  <c r="E555" i="1" s="1"/>
  <c r="G555" i="1" s="1"/>
  <c r="Z555" i="1" s="1"/>
  <c r="AA555" i="1" s="1"/>
  <c r="D556" i="1"/>
  <c r="E556" i="1" s="1"/>
  <c r="G556" i="1" s="1"/>
  <c r="Z556" i="1" s="1"/>
  <c r="AA556" i="1" s="1"/>
  <c r="D819" i="1"/>
  <c r="E819" i="1" s="1"/>
  <c r="G819" i="1" s="1"/>
  <c r="Z819" i="1" s="1"/>
  <c r="AA819" i="1" s="1"/>
  <c r="D772" i="1"/>
  <c r="E772" i="1" s="1"/>
  <c r="G772" i="1" s="1"/>
  <c r="Z772" i="1" s="1"/>
  <c r="AA772" i="1" s="1"/>
  <c r="D1247" i="1"/>
  <c r="E1247" i="1" s="1"/>
  <c r="G1247" i="1" s="1"/>
  <c r="Z1247" i="1" s="1"/>
  <c r="AA1247" i="1" s="1"/>
  <c r="D1133" i="1"/>
  <c r="E1133" i="1" s="1"/>
  <c r="G1133" i="1" s="1"/>
  <c r="Z1133" i="1" s="1"/>
  <c r="AA1133" i="1" s="1"/>
  <c r="D557" i="1"/>
  <c r="E557" i="1" s="1"/>
  <c r="G557" i="1" s="1"/>
  <c r="Z557" i="1" s="1"/>
  <c r="AA557" i="1" s="1"/>
  <c r="D773" i="1"/>
  <c r="E773" i="1" s="1"/>
  <c r="G773" i="1" s="1"/>
  <c r="Z773" i="1" s="1"/>
  <c r="AA773" i="1" s="1"/>
  <c r="D3718" i="1"/>
  <c r="E3718" i="1" s="1"/>
  <c r="G3718" i="1" s="1"/>
  <c r="Z3718" i="1" s="1"/>
  <c r="AA3718" i="1" s="1"/>
  <c r="D3719" i="1"/>
  <c r="E3719" i="1" s="1"/>
  <c r="G3719" i="1" s="1"/>
  <c r="Z3719" i="1" s="1"/>
  <c r="AA3719" i="1" s="1"/>
  <c r="D3720" i="1"/>
  <c r="E3720" i="1" s="1"/>
  <c r="G3720" i="1" s="1"/>
  <c r="Z3720" i="1" s="1"/>
  <c r="AA3720" i="1" s="1"/>
  <c r="D3721" i="1"/>
  <c r="E3721" i="1" s="1"/>
  <c r="G3721" i="1" s="1"/>
  <c r="Z3721" i="1" s="1"/>
  <c r="AA3721" i="1" s="1"/>
  <c r="D3722" i="1"/>
  <c r="E3722" i="1" s="1"/>
  <c r="G3722" i="1" s="1"/>
  <c r="Z3722" i="1" s="1"/>
  <c r="AA3722" i="1" s="1"/>
  <c r="D1134" i="1"/>
  <c r="E1134" i="1" s="1"/>
  <c r="G1134" i="1" s="1"/>
  <c r="Z1134" i="1" s="1"/>
  <c r="AA1134" i="1" s="1"/>
  <c r="D1197" i="1"/>
  <c r="E1197" i="1" s="1"/>
  <c r="G1197" i="1" s="1"/>
  <c r="Z1197" i="1" s="1"/>
  <c r="AA1197" i="1" s="1"/>
  <c r="D852" i="1"/>
  <c r="E852" i="1" s="1"/>
  <c r="G852" i="1" s="1"/>
  <c r="Z852" i="1" s="1"/>
  <c r="AA852" i="1" s="1"/>
  <c r="D492" i="1"/>
  <c r="E492" i="1" s="1"/>
  <c r="G492" i="1" s="1"/>
  <c r="Z492" i="1" s="1"/>
  <c r="AA492" i="1" s="1"/>
  <c r="D774" i="1"/>
  <c r="E774" i="1" s="1"/>
  <c r="G774" i="1" s="1"/>
  <c r="Z774" i="1" s="1"/>
  <c r="AA774" i="1" s="1"/>
  <c r="D775" i="1"/>
  <c r="E775" i="1" s="1"/>
  <c r="G775" i="1" s="1"/>
  <c r="Z775" i="1" s="1"/>
  <c r="AA775" i="1" s="1"/>
  <c r="D720" i="1"/>
  <c r="E720" i="1" s="1"/>
  <c r="G720" i="1" s="1"/>
  <c r="Z720" i="1" s="1"/>
  <c r="AA720" i="1" s="1"/>
  <c r="D1248" i="1"/>
  <c r="E1248" i="1" s="1"/>
  <c r="G1248" i="1" s="1"/>
  <c r="Z1248" i="1" s="1"/>
  <c r="AA1248" i="1" s="1"/>
  <c r="D721" i="1"/>
  <c r="E721" i="1" s="1"/>
  <c r="G721" i="1" s="1"/>
  <c r="Z721" i="1" s="1"/>
  <c r="AA721" i="1" s="1"/>
  <c r="D722" i="1"/>
  <c r="E722" i="1" s="1"/>
  <c r="G722" i="1" s="1"/>
  <c r="Z722" i="1" s="1"/>
  <c r="AA722" i="1" s="1"/>
  <c r="D723" i="1"/>
  <c r="E723" i="1" s="1"/>
  <c r="G723" i="1" s="1"/>
  <c r="Z723" i="1" s="1"/>
  <c r="AA723" i="1" s="1"/>
  <c r="D3723" i="1"/>
  <c r="E3723" i="1" s="1"/>
  <c r="G3723" i="1" s="1"/>
  <c r="Z3723" i="1" s="1"/>
  <c r="AA3723" i="1" s="1"/>
  <c r="D3724" i="1"/>
  <c r="E3724" i="1" s="1"/>
  <c r="G3724" i="1" s="1"/>
  <c r="Z3724" i="1" s="1"/>
  <c r="AA3724" i="1" s="1"/>
  <c r="D3725" i="1"/>
  <c r="E3725" i="1" s="1"/>
  <c r="G3725" i="1" s="1"/>
  <c r="Z3725" i="1" s="1"/>
  <c r="AA3725" i="1" s="1"/>
  <c r="D1697" i="1"/>
  <c r="E1697" i="1" s="1"/>
  <c r="G1697" i="1" s="1"/>
  <c r="Z1697" i="1" s="1"/>
  <c r="AA1697" i="1" s="1"/>
  <c r="D961" i="1"/>
  <c r="E961" i="1" s="1"/>
  <c r="G961" i="1" s="1"/>
  <c r="Z961" i="1" s="1"/>
  <c r="AA961" i="1" s="1"/>
  <c r="D1098" i="1"/>
  <c r="E1098" i="1" s="1"/>
  <c r="G1098" i="1" s="1"/>
  <c r="Z1098" i="1" s="1"/>
  <c r="AA1098" i="1" s="1"/>
  <c r="D3726" i="1"/>
  <c r="E3726" i="1" s="1"/>
  <c r="G3726" i="1" s="1"/>
  <c r="Z3726" i="1" s="1"/>
  <c r="AA3726" i="1" s="1"/>
  <c r="D776" i="1"/>
  <c r="E776" i="1" s="1"/>
  <c r="G776" i="1" s="1"/>
  <c r="Z776" i="1" s="1"/>
  <c r="AA776" i="1" s="1"/>
  <c r="D493" i="1"/>
  <c r="E493" i="1" s="1"/>
  <c r="G493" i="1" s="1"/>
  <c r="Z493" i="1" s="1"/>
  <c r="AA493" i="1" s="1"/>
  <c r="D494" i="1"/>
  <c r="E494" i="1" s="1"/>
  <c r="G494" i="1" s="1"/>
  <c r="Z494" i="1" s="1"/>
  <c r="AA494" i="1" s="1"/>
  <c r="D777" i="1"/>
  <c r="E777" i="1" s="1"/>
  <c r="G777" i="1" s="1"/>
  <c r="Z777" i="1" s="1"/>
  <c r="AA777" i="1" s="1"/>
  <c r="D611" i="1"/>
  <c r="E611" i="1" s="1"/>
  <c r="G611" i="1" s="1"/>
  <c r="Z611" i="1" s="1"/>
  <c r="AA611" i="1" s="1"/>
  <c r="D3727" i="1"/>
  <c r="E3727" i="1" s="1"/>
  <c r="G3727" i="1" s="1"/>
  <c r="Z3727" i="1" s="1"/>
  <c r="AA3727" i="1" s="1"/>
  <c r="D612" i="1"/>
  <c r="E612" i="1" s="1"/>
  <c r="G612" i="1" s="1"/>
  <c r="Z612" i="1" s="1"/>
  <c r="AA612" i="1" s="1"/>
  <c r="D613" i="1"/>
  <c r="E613" i="1" s="1"/>
  <c r="G613" i="1" s="1"/>
  <c r="Z613" i="1" s="1"/>
  <c r="AA613" i="1" s="1"/>
  <c r="D475" i="1"/>
  <c r="E475" i="1" s="1"/>
  <c r="G475" i="1" s="1"/>
  <c r="Z475" i="1" s="1"/>
  <c r="AA475" i="1" s="1"/>
  <c r="D1593" i="1"/>
  <c r="E1593" i="1" s="1"/>
  <c r="G1593" i="1" s="1"/>
  <c r="Z1593" i="1" s="1"/>
  <c r="AA1593" i="1" s="1"/>
  <c r="D3728" i="1"/>
  <c r="E3728" i="1" s="1"/>
  <c r="G3728" i="1" s="1"/>
  <c r="Z3728" i="1" s="1"/>
  <c r="AA3728" i="1" s="1"/>
  <c r="D853" i="1"/>
  <c r="E853" i="1" s="1"/>
  <c r="G853" i="1" s="1"/>
  <c r="Z853" i="1" s="1"/>
  <c r="AA853" i="1" s="1"/>
  <c r="D495" i="1"/>
  <c r="E495" i="1" s="1"/>
  <c r="G495" i="1" s="1"/>
  <c r="Z495" i="1" s="1"/>
  <c r="AA495" i="1" s="1"/>
  <c r="D3729" i="1"/>
  <c r="E3729" i="1" s="1"/>
  <c r="G3729" i="1" s="1"/>
  <c r="Z3729" i="1" s="1"/>
  <c r="AA3729" i="1" s="1"/>
  <c r="D3730" i="1"/>
  <c r="E3730" i="1" s="1"/>
  <c r="G3730" i="1" s="1"/>
  <c r="Z3730" i="1" s="1"/>
  <c r="AA3730" i="1" s="1"/>
  <c r="D3731" i="1"/>
  <c r="E3731" i="1" s="1"/>
  <c r="G3731" i="1" s="1"/>
  <c r="Z3731" i="1" s="1"/>
  <c r="AA3731" i="1" s="1"/>
  <c r="D3732" i="1"/>
  <c r="E3732" i="1" s="1"/>
  <c r="G3732" i="1" s="1"/>
  <c r="Z3732" i="1" s="1"/>
  <c r="AA3732" i="1" s="1"/>
  <c r="D3733" i="1"/>
  <c r="E3733" i="1" s="1"/>
  <c r="G3733" i="1" s="1"/>
  <c r="Z3733" i="1" s="1"/>
  <c r="AA3733" i="1" s="1"/>
  <c r="D1099" i="1"/>
  <c r="E1099" i="1" s="1"/>
  <c r="G1099" i="1" s="1"/>
  <c r="Z1099" i="1" s="1"/>
  <c r="AA1099" i="1" s="1"/>
  <c r="D1100" i="1"/>
  <c r="E1100" i="1" s="1"/>
  <c r="G1100" i="1" s="1"/>
  <c r="Z1100" i="1" s="1"/>
  <c r="AA1100" i="1" s="1"/>
  <c r="D3734" i="1"/>
  <c r="E3734" i="1" s="1"/>
  <c r="G3734" i="1" s="1"/>
  <c r="Z3734" i="1" s="1"/>
  <c r="AA3734" i="1" s="1"/>
  <c r="D3735" i="1"/>
  <c r="E3735" i="1" s="1"/>
  <c r="G3735" i="1" s="1"/>
  <c r="Z3735" i="1" s="1"/>
  <c r="AA3735" i="1" s="1"/>
  <c r="D691" i="1"/>
  <c r="E691" i="1" s="1"/>
  <c r="G691" i="1" s="1"/>
  <c r="Z691" i="1" s="1"/>
  <c r="AA691" i="1" s="1"/>
  <c r="D692" i="1"/>
  <c r="E692" i="1" s="1"/>
  <c r="G692" i="1" s="1"/>
  <c r="Z692" i="1" s="1"/>
  <c r="AA692" i="1" s="1"/>
  <c r="D3736" i="1"/>
  <c r="E3736" i="1" s="1"/>
  <c r="G3736" i="1" s="1"/>
  <c r="Z3736" i="1" s="1"/>
  <c r="AA3736" i="1" s="1"/>
  <c r="D778" i="1"/>
  <c r="E778" i="1" s="1"/>
  <c r="G778" i="1" s="1"/>
  <c r="Z778" i="1" s="1"/>
  <c r="AA778" i="1" s="1"/>
  <c r="D476" i="1"/>
  <c r="E476" i="1" s="1"/>
  <c r="G476" i="1" s="1"/>
  <c r="Z476" i="1" s="1"/>
  <c r="AA476" i="1" s="1"/>
  <c r="D496" i="1"/>
  <c r="E496" i="1" s="1"/>
  <c r="G496" i="1" s="1"/>
  <c r="Z496" i="1" s="1"/>
  <c r="AA496" i="1" s="1"/>
  <c r="D497" i="1"/>
  <c r="E497" i="1" s="1"/>
  <c r="G497" i="1" s="1"/>
  <c r="Z497" i="1" s="1"/>
  <c r="AA497" i="1" s="1"/>
  <c r="D498" i="1"/>
  <c r="E498" i="1" s="1"/>
  <c r="G498" i="1" s="1"/>
  <c r="Z498" i="1" s="1"/>
  <c r="AA498" i="1" s="1"/>
  <c r="D779" i="1"/>
  <c r="E779" i="1" s="1"/>
  <c r="G779" i="1" s="1"/>
  <c r="Z779" i="1" s="1"/>
  <c r="AA779" i="1" s="1"/>
  <c r="D693" i="1"/>
  <c r="E693" i="1" s="1"/>
  <c r="G693" i="1" s="1"/>
  <c r="Z693" i="1" s="1"/>
  <c r="AA693" i="1" s="1"/>
  <c r="D614" i="1"/>
  <c r="E614" i="1" s="1"/>
  <c r="G614" i="1" s="1"/>
  <c r="Z614" i="1" s="1"/>
  <c r="AA614" i="1" s="1"/>
  <c r="D3737" i="1"/>
  <c r="E3737" i="1" s="1"/>
  <c r="G3737" i="1" s="1"/>
  <c r="Z3737" i="1" s="1"/>
  <c r="AA3737" i="1" s="1"/>
  <c r="D1311" i="1"/>
  <c r="E1311" i="1" s="1"/>
  <c r="G1311" i="1" s="1"/>
  <c r="Z1311" i="1" s="1"/>
  <c r="AA1311" i="1" s="1"/>
  <c r="D664" i="1"/>
  <c r="E664" i="1" s="1"/>
  <c r="G664" i="1" s="1"/>
  <c r="Z664" i="1" s="1"/>
  <c r="AA664" i="1" s="1"/>
  <c r="D1101" i="1"/>
  <c r="E1101" i="1" s="1"/>
  <c r="G1101" i="1" s="1"/>
  <c r="Z1101" i="1" s="1"/>
  <c r="AA1101" i="1" s="1"/>
  <c r="D694" i="1"/>
  <c r="E694" i="1" s="1"/>
  <c r="G694" i="1" s="1"/>
  <c r="Z694" i="1" s="1"/>
  <c r="AA694" i="1" s="1"/>
  <c r="D695" i="1"/>
  <c r="E695" i="1" s="1"/>
  <c r="G695" i="1" s="1"/>
  <c r="Z695" i="1" s="1"/>
  <c r="AA695" i="1" s="1"/>
  <c r="D1198" i="1"/>
  <c r="E1198" i="1" s="1"/>
  <c r="G1198" i="1" s="1"/>
  <c r="Z1198" i="1" s="1"/>
  <c r="AA1198" i="1" s="1"/>
  <c r="D724" i="1"/>
  <c r="E724" i="1" s="1"/>
  <c r="G724" i="1" s="1"/>
  <c r="Z724" i="1" s="1"/>
  <c r="AA724" i="1" s="1"/>
  <c r="D615" i="1"/>
  <c r="E615" i="1" s="1"/>
  <c r="G615" i="1" s="1"/>
  <c r="Z615" i="1" s="1"/>
  <c r="AA615" i="1" s="1"/>
  <c r="D747" i="1"/>
  <c r="E747" i="1" s="1"/>
  <c r="G747" i="1" s="1"/>
  <c r="Z747" i="1" s="1"/>
  <c r="AA747" i="1" s="1"/>
  <c r="D696" i="1"/>
  <c r="E696" i="1" s="1"/>
  <c r="G696" i="1" s="1"/>
  <c r="Z696" i="1" s="1"/>
  <c r="AA696" i="1" s="1"/>
  <c r="D477" i="1"/>
  <c r="E477" i="1" s="1"/>
  <c r="G477" i="1" s="1"/>
  <c r="Z477" i="1" s="1"/>
  <c r="AA477" i="1" s="1"/>
  <c r="D899" i="1"/>
  <c r="E899" i="1" s="1"/>
  <c r="G899" i="1" s="1"/>
  <c r="Z899" i="1" s="1"/>
  <c r="AA899" i="1" s="1"/>
  <c r="D1312" i="1"/>
  <c r="E1312" i="1" s="1"/>
  <c r="G1312" i="1" s="1"/>
  <c r="Z1312" i="1" s="1"/>
  <c r="AA1312" i="1" s="1"/>
  <c r="D527" i="1"/>
  <c r="E527" i="1" s="1"/>
  <c r="G527" i="1" s="1"/>
  <c r="Z527" i="1" s="1"/>
  <c r="AA527" i="1" s="1"/>
  <c r="D528" i="1"/>
  <c r="E528" i="1" s="1"/>
  <c r="G528" i="1" s="1"/>
  <c r="Z528" i="1" s="1"/>
  <c r="AA528" i="1" s="1"/>
  <c r="D529" i="1"/>
  <c r="E529" i="1" s="1"/>
  <c r="G529" i="1" s="1"/>
  <c r="Z529" i="1" s="1"/>
  <c r="AA529" i="1" s="1"/>
  <c r="D748" i="1"/>
  <c r="E748" i="1" s="1"/>
  <c r="G748" i="1" s="1"/>
  <c r="Z748" i="1" s="1"/>
  <c r="AA748" i="1" s="1"/>
  <c r="D3738" i="1"/>
  <c r="E3738" i="1" s="1"/>
  <c r="G3738" i="1" s="1"/>
  <c r="Z3738" i="1" s="1"/>
  <c r="AA3738" i="1" s="1"/>
  <c r="D1313" i="1"/>
  <c r="E1313" i="1" s="1"/>
  <c r="G1313" i="1" s="1"/>
  <c r="Z1313" i="1" s="1"/>
  <c r="AA1313" i="1" s="1"/>
  <c r="D1043" i="1"/>
  <c r="E1043" i="1" s="1"/>
  <c r="G1043" i="1" s="1"/>
  <c r="Z1043" i="1" s="1"/>
  <c r="AA1043" i="1" s="1"/>
  <c r="D697" i="1"/>
  <c r="E697" i="1" s="1"/>
  <c r="G697" i="1" s="1"/>
  <c r="Z697" i="1" s="1"/>
  <c r="AA697" i="1" s="1"/>
  <c r="D780" i="1"/>
  <c r="E780" i="1" s="1"/>
  <c r="G780" i="1" s="1"/>
  <c r="Z780" i="1" s="1"/>
  <c r="AA780" i="1" s="1"/>
  <c r="D698" i="1"/>
  <c r="E698" i="1" s="1"/>
  <c r="G698" i="1" s="1"/>
  <c r="Z698" i="1" s="1"/>
  <c r="AA698" i="1" s="1"/>
  <c r="D699" i="1"/>
  <c r="E699" i="1" s="1"/>
  <c r="G699" i="1" s="1"/>
  <c r="Z699" i="1" s="1"/>
  <c r="AA699" i="1" s="1"/>
  <c r="D3739" i="1"/>
  <c r="E3739" i="1" s="1"/>
  <c r="G3739" i="1" s="1"/>
  <c r="Z3739" i="1" s="1"/>
  <c r="AA3739" i="1" s="1"/>
  <c r="D3740" i="1"/>
  <c r="E3740" i="1" s="1"/>
  <c r="G3740" i="1" s="1"/>
  <c r="Z3740" i="1" s="1"/>
  <c r="AA3740" i="1" s="1"/>
  <c r="D3741" i="1"/>
  <c r="E3741" i="1" s="1"/>
  <c r="G3741" i="1" s="1"/>
  <c r="Z3741" i="1" s="1"/>
  <c r="AA3741" i="1" s="1"/>
  <c r="D3742" i="1"/>
  <c r="E3742" i="1" s="1"/>
  <c r="G3742" i="1" s="1"/>
  <c r="Z3742" i="1" s="1"/>
  <c r="AA3742" i="1" s="1"/>
  <c r="D3743" i="1"/>
  <c r="E3743" i="1" s="1"/>
  <c r="G3743" i="1" s="1"/>
  <c r="Z3743" i="1" s="1"/>
  <c r="AA3743" i="1" s="1"/>
  <c r="D3744" i="1"/>
  <c r="E3744" i="1" s="1"/>
  <c r="G3744" i="1" s="1"/>
  <c r="Z3744" i="1" s="1"/>
  <c r="AA3744" i="1" s="1"/>
  <c r="D3745" i="1"/>
  <c r="E3745" i="1" s="1"/>
  <c r="G3745" i="1" s="1"/>
  <c r="Z3745" i="1" s="1"/>
  <c r="AA3745" i="1" s="1"/>
  <c r="D3746" i="1"/>
  <c r="E3746" i="1" s="1"/>
  <c r="G3746" i="1" s="1"/>
  <c r="Z3746" i="1" s="1"/>
  <c r="AA3746" i="1" s="1"/>
  <c r="D3747" i="1"/>
  <c r="E3747" i="1" s="1"/>
  <c r="G3747" i="1" s="1"/>
  <c r="Z3747" i="1" s="1"/>
  <c r="AA3747" i="1" s="1"/>
  <c r="D3748" i="1"/>
  <c r="E3748" i="1" s="1"/>
  <c r="G3748" i="1" s="1"/>
  <c r="Z3748" i="1" s="1"/>
  <c r="AA3748" i="1" s="1"/>
  <c r="D3749" i="1"/>
  <c r="E3749" i="1" s="1"/>
  <c r="G3749" i="1" s="1"/>
  <c r="Z3749" i="1" s="1"/>
  <c r="AA3749" i="1" s="1"/>
  <c r="D3750" i="1"/>
  <c r="E3750" i="1" s="1"/>
  <c r="G3750" i="1" s="1"/>
  <c r="Z3750" i="1" s="1"/>
  <c r="AA3750" i="1" s="1"/>
  <c r="D3751" i="1"/>
  <c r="E3751" i="1" s="1"/>
  <c r="G3751" i="1" s="1"/>
  <c r="Z3751" i="1" s="1"/>
  <c r="AA3751" i="1" s="1"/>
  <c r="D3752" i="1"/>
  <c r="E3752" i="1" s="1"/>
  <c r="G3752" i="1" s="1"/>
  <c r="Z3752" i="1" s="1"/>
  <c r="AA3752" i="1" s="1"/>
  <c r="D3753" i="1"/>
  <c r="E3753" i="1" s="1"/>
  <c r="G3753" i="1" s="1"/>
  <c r="Z3753" i="1" s="1"/>
  <c r="AA3753" i="1" s="1"/>
  <c r="D3754" i="1"/>
  <c r="E3754" i="1" s="1"/>
  <c r="G3754" i="1" s="1"/>
  <c r="Z3754" i="1" s="1"/>
  <c r="AA3754" i="1" s="1"/>
  <c r="D1102" i="1"/>
  <c r="E1102" i="1" s="1"/>
  <c r="G1102" i="1" s="1"/>
  <c r="Z1102" i="1" s="1"/>
  <c r="AA1102" i="1" s="1"/>
  <c r="D820" i="1"/>
  <c r="E820" i="1" s="1"/>
  <c r="G820" i="1" s="1"/>
  <c r="Z820" i="1" s="1"/>
  <c r="AA820" i="1" s="1"/>
  <c r="D749" i="1"/>
  <c r="E749" i="1" s="1"/>
  <c r="G749" i="1" s="1"/>
  <c r="Z749" i="1" s="1"/>
  <c r="AA749" i="1" s="1"/>
  <c r="D3755" i="1"/>
  <c r="E3755" i="1" s="1"/>
  <c r="G3755" i="1" s="1"/>
  <c r="Z3755" i="1" s="1"/>
  <c r="AA3755" i="1" s="1"/>
  <c r="D3756" i="1"/>
  <c r="E3756" i="1" s="1"/>
  <c r="G3756" i="1" s="1"/>
  <c r="Z3756" i="1" s="1"/>
  <c r="AA3756" i="1" s="1"/>
  <c r="D3757" i="1"/>
  <c r="E3757" i="1" s="1"/>
  <c r="G3757" i="1" s="1"/>
  <c r="Z3757" i="1" s="1"/>
  <c r="AA3757" i="1" s="1"/>
  <c r="D478" i="1"/>
  <c r="E478" i="1" s="1"/>
  <c r="G478" i="1" s="1"/>
  <c r="Z478" i="1" s="1"/>
  <c r="AA478" i="1" s="1"/>
  <c r="D479" i="1"/>
  <c r="E479" i="1" s="1"/>
  <c r="G479" i="1" s="1"/>
  <c r="Z479" i="1" s="1"/>
  <c r="AA479" i="1" s="1"/>
  <c r="D499" i="1"/>
  <c r="E499" i="1" s="1"/>
  <c r="G499" i="1" s="1"/>
  <c r="Z499" i="1" s="1"/>
  <c r="AA499" i="1" s="1"/>
  <c r="D725" i="1"/>
  <c r="E725" i="1" s="1"/>
  <c r="G725" i="1" s="1"/>
  <c r="Z725" i="1" s="1"/>
  <c r="AA725" i="1" s="1"/>
  <c r="D700" i="1"/>
  <c r="E700" i="1" s="1"/>
  <c r="G700" i="1" s="1"/>
  <c r="Z700" i="1" s="1"/>
  <c r="AA700" i="1" s="1"/>
  <c r="D701" i="1"/>
  <c r="E701" i="1" s="1"/>
  <c r="G701" i="1" s="1"/>
  <c r="Z701" i="1" s="1"/>
  <c r="AA701" i="1" s="1"/>
  <c r="D3758" i="1"/>
  <c r="E3758" i="1" s="1"/>
  <c r="G3758" i="1" s="1"/>
  <c r="Z3758" i="1" s="1"/>
  <c r="AA3758" i="1" s="1"/>
  <c r="D1167" i="1"/>
  <c r="E1167" i="1" s="1"/>
  <c r="G1167" i="1" s="1"/>
  <c r="Z1167" i="1" s="1"/>
  <c r="AA1167" i="1" s="1"/>
  <c r="D1168" i="1"/>
  <c r="E1168" i="1" s="1"/>
  <c r="G1168" i="1" s="1"/>
  <c r="Z1168" i="1" s="1"/>
  <c r="AA1168" i="1" s="1"/>
  <c r="D1169" i="1"/>
  <c r="E1169" i="1" s="1"/>
  <c r="G1169" i="1" s="1"/>
  <c r="Z1169" i="1" s="1"/>
  <c r="AA1169" i="1" s="1"/>
  <c r="D1170" i="1"/>
  <c r="E1170" i="1" s="1"/>
  <c r="G1170" i="1" s="1"/>
  <c r="Z1170" i="1" s="1"/>
  <c r="AA1170" i="1" s="1"/>
  <c r="D854" i="1"/>
  <c r="E854" i="1" s="1"/>
  <c r="G854" i="1" s="1"/>
  <c r="Z854" i="1" s="1"/>
  <c r="AA854" i="1" s="1"/>
  <c r="D821" i="1"/>
  <c r="E821" i="1" s="1"/>
  <c r="G821" i="1" s="1"/>
  <c r="Z821" i="1" s="1"/>
  <c r="AA821" i="1" s="1"/>
  <c r="D3759" i="1"/>
  <c r="E3759" i="1" s="1"/>
  <c r="G3759" i="1" s="1"/>
  <c r="Z3759" i="1" s="1"/>
  <c r="AA3759" i="1" s="1"/>
  <c r="D665" i="1"/>
  <c r="E665" i="1" s="1"/>
  <c r="G665" i="1" s="1"/>
  <c r="Z665" i="1" s="1"/>
  <c r="AA665" i="1" s="1"/>
  <c r="D666" i="1"/>
  <c r="E666" i="1" s="1"/>
  <c r="G666" i="1" s="1"/>
  <c r="Z666" i="1" s="1"/>
  <c r="AA666" i="1" s="1"/>
  <c r="D667" i="1"/>
  <c r="E667" i="1" s="1"/>
  <c r="G667" i="1" s="1"/>
  <c r="Z667" i="1" s="1"/>
  <c r="AA667" i="1" s="1"/>
  <c r="D1044" i="1"/>
  <c r="E1044" i="1" s="1"/>
  <c r="G1044" i="1" s="1"/>
  <c r="Z1044" i="1" s="1"/>
  <c r="AA1044" i="1" s="1"/>
  <c r="D3760" i="1"/>
  <c r="E3760" i="1" s="1"/>
  <c r="G3760" i="1" s="1"/>
  <c r="Z3760" i="1" s="1"/>
  <c r="AA3760" i="1" s="1"/>
  <c r="D3761" i="1"/>
  <c r="E3761" i="1" s="1"/>
  <c r="G3761" i="1" s="1"/>
  <c r="Z3761" i="1" s="1"/>
  <c r="AA3761" i="1" s="1"/>
  <c r="D781" i="1"/>
  <c r="E781" i="1" s="1"/>
  <c r="G781" i="1" s="1"/>
  <c r="Z781" i="1" s="1"/>
  <c r="AA781" i="1" s="1"/>
  <c r="D855" i="1"/>
  <c r="E855" i="1" s="1"/>
  <c r="G855" i="1" s="1"/>
  <c r="Z855" i="1" s="1"/>
  <c r="AA855" i="1" s="1"/>
  <c r="D726" i="1"/>
  <c r="E726" i="1" s="1"/>
  <c r="G726" i="1" s="1"/>
  <c r="Z726" i="1" s="1"/>
  <c r="AA726" i="1" s="1"/>
  <c r="D727" i="1"/>
  <c r="E727" i="1" s="1"/>
  <c r="G727" i="1" s="1"/>
  <c r="Z727" i="1" s="1"/>
  <c r="AA727" i="1" s="1"/>
  <c r="D1103" i="1"/>
  <c r="E1103" i="1" s="1"/>
  <c r="G1103" i="1" s="1"/>
  <c r="Z1103" i="1" s="1"/>
  <c r="AA1103" i="1" s="1"/>
  <c r="D1135" i="1"/>
  <c r="E1135" i="1" s="1"/>
  <c r="G1135" i="1" s="1"/>
  <c r="Z1135" i="1" s="1"/>
  <c r="AA1135" i="1" s="1"/>
  <c r="D558" i="1"/>
  <c r="E558" i="1" s="1"/>
  <c r="G558" i="1" s="1"/>
  <c r="Z558" i="1" s="1"/>
  <c r="AA558" i="1" s="1"/>
  <c r="D530" i="1"/>
  <c r="E530" i="1" s="1"/>
  <c r="G530" i="1" s="1"/>
  <c r="Z530" i="1" s="1"/>
  <c r="AA530" i="1" s="1"/>
  <c r="D531" i="1"/>
  <c r="E531" i="1" s="1"/>
  <c r="G531" i="1" s="1"/>
  <c r="Z531" i="1" s="1"/>
  <c r="AA531" i="1" s="1"/>
  <c r="D822" i="1"/>
  <c r="E822" i="1" s="1"/>
  <c r="G822" i="1" s="1"/>
  <c r="Z822" i="1" s="1"/>
  <c r="AA822" i="1" s="1"/>
  <c r="D823" i="1"/>
  <c r="E823" i="1" s="1"/>
  <c r="G823" i="1" s="1"/>
  <c r="Z823" i="1" s="1"/>
  <c r="AA823" i="1" s="1"/>
  <c r="D782" i="1"/>
  <c r="E782" i="1" s="1"/>
  <c r="G782" i="1" s="1"/>
  <c r="Z782" i="1" s="1"/>
  <c r="AA782" i="1" s="1"/>
  <c r="D750" i="1"/>
  <c r="E750" i="1" s="1"/>
  <c r="G750" i="1" s="1"/>
  <c r="Z750" i="1" s="1"/>
  <c r="AA750" i="1" s="1"/>
  <c r="D616" i="1"/>
  <c r="E616" i="1" s="1"/>
  <c r="G616" i="1" s="1"/>
  <c r="Z616" i="1" s="1"/>
  <c r="AA616" i="1" s="1"/>
  <c r="D617" i="1"/>
  <c r="E617" i="1" s="1"/>
  <c r="G617" i="1" s="1"/>
  <c r="Z617" i="1" s="1"/>
  <c r="AA617" i="1" s="1"/>
  <c r="D618" i="1"/>
  <c r="E618" i="1" s="1"/>
  <c r="G618" i="1" s="1"/>
  <c r="Z618" i="1" s="1"/>
  <c r="AA618" i="1" s="1"/>
  <c r="D619" i="1"/>
  <c r="E619" i="1" s="1"/>
  <c r="G619" i="1" s="1"/>
  <c r="Z619" i="1" s="1"/>
  <c r="AA619" i="1" s="1"/>
  <c r="D620" i="1"/>
  <c r="E620" i="1" s="1"/>
  <c r="G620" i="1" s="1"/>
  <c r="Z620" i="1" s="1"/>
  <c r="AA620" i="1" s="1"/>
  <c r="D621" i="1"/>
  <c r="E621" i="1" s="1"/>
  <c r="G621" i="1" s="1"/>
  <c r="Z621" i="1" s="1"/>
  <c r="AA621" i="1" s="1"/>
  <c r="D622" i="1"/>
  <c r="E622" i="1" s="1"/>
  <c r="G622" i="1" s="1"/>
  <c r="Z622" i="1" s="1"/>
  <c r="AA622" i="1" s="1"/>
  <c r="D623" i="1"/>
  <c r="E623" i="1" s="1"/>
  <c r="G623" i="1" s="1"/>
  <c r="Z623" i="1" s="1"/>
  <c r="AA623" i="1" s="1"/>
  <c r="D624" i="1"/>
  <c r="E624" i="1" s="1"/>
  <c r="G624" i="1" s="1"/>
  <c r="Z624" i="1" s="1"/>
  <c r="AA624" i="1" s="1"/>
  <c r="D625" i="1"/>
  <c r="E625" i="1" s="1"/>
  <c r="G625" i="1" s="1"/>
  <c r="Z625" i="1" s="1"/>
  <c r="AA625" i="1" s="1"/>
  <c r="D626" i="1"/>
  <c r="E626" i="1" s="1"/>
  <c r="G626" i="1" s="1"/>
  <c r="Z626" i="1" s="1"/>
  <c r="AA626" i="1" s="1"/>
  <c r="D702" i="1"/>
  <c r="E702" i="1" s="1"/>
  <c r="G702" i="1" s="1"/>
  <c r="Z702" i="1" s="1"/>
  <c r="AA702" i="1" s="1"/>
  <c r="D480" i="1"/>
  <c r="E480" i="1" s="1"/>
  <c r="G480" i="1" s="1"/>
  <c r="Z480" i="1" s="1"/>
  <c r="AA480" i="1" s="1"/>
  <c r="D627" i="1"/>
  <c r="E627" i="1" s="1"/>
  <c r="G627" i="1" s="1"/>
  <c r="Z627" i="1" s="1"/>
  <c r="AA627" i="1" s="1"/>
  <c r="D3762" i="1"/>
  <c r="E3762" i="1" s="1"/>
  <c r="G3762" i="1" s="1"/>
  <c r="Z3762" i="1" s="1"/>
  <c r="AA3762" i="1" s="1"/>
  <c r="D1045" i="1"/>
  <c r="E1045" i="1" s="1"/>
  <c r="G1045" i="1" s="1"/>
  <c r="Z1045" i="1" s="1"/>
  <c r="AA1045" i="1" s="1"/>
  <c r="D1046" i="1"/>
  <c r="E1046" i="1" s="1"/>
  <c r="G1046" i="1" s="1"/>
  <c r="Z1046" i="1" s="1"/>
  <c r="AA1046" i="1" s="1"/>
  <c r="D1047" i="1"/>
  <c r="E1047" i="1" s="1"/>
  <c r="G1047" i="1" s="1"/>
  <c r="Z1047" i="1" s="1"/>
  <c r="AA1047" i="1" s="1"/>
  <c r="D628" i="1"/>
  <c r="E628" i="1" s="1"/>
  <c r="G628" i="1" s="1"/>
  <c r="Z628" i="1" s="1"/>
  <c r="AA628" i="1" s="1"/>
  <c r="D629" i="1"/>
  <c r="E629" i="1" s="1"/>
  <c r="G629" i="1" s="1"/>
  <c r="Z629" i="1" s="1"/>
  <c r="AA629" i="1" s="1"/>
  <c r="D703" i="1"/>
  <c r="E703" i="1" s="1"/>
  <c r="G703" i="1" s="1"/>
  <c r="Z703" i="1" s="1"/>
  <c r="AA703" i="1" s="1"/>
  <c r="D856" i="1"/>
  <c r="E856" i="1" s="1"/>
  <c r="G856" i="1" s="1"/>
  <c r="Z856" i="1" s="1"/>
  <c r="AA856" i="1" s="1"/>
  <c r="D3763" i="1"/>
  <c r="E3763" i="1" s="1"/>
  <c r="G3763" i="1" s="1"/>
  <c r="Z3763" i="1" s="1"/>
  <c r="AA3763" i="1" s="1"/>
  <c r="D630" i="1"/>
  <c r="E630" i="1" s="1"/>
  <c r="G630" i="1" s="1"/>
  <c r="Z630" i="1" s="1"/>
  <c r="AA630" i="1" s="1"/>
  <c r="D500" i="1"/>
  <c r="E500" i="1" s="1"/>
  <c r="G500" i="1" s="1"/>
  <c r="Z500" i="1" s="1"/>
  <c r="AA500" i="1" s="1"/>
  <c r="D857" i="1"/>
  <c r="E857" i="1" s="1"/>
  <c r="G857" i="1" s="1"/>
  <c r="Z857" i="1" s="1"/>
  <c r="AA857" i="1" s="1"/>
  <c r="D783" i="1"/>
  <c r="E783" i="1" s="1"/>
  <c r="G783" i="1" s="1"/>
  <c r="Z783" i="1" s="1"/>
  <c r="AA783" i="1" s="1"/>
  <c r="D631" i="1"/>
  <c r="E631" i="1" s="1"/>
  <c r="G631" i="1" s="1"/>
  <c r="Z631" i="1" s="1"/>
  <c r="AA631" i="1" s="1"/>
  <c r="D632" i="1"/>
  <c r="E632" i="1" s="1"/>
  <c r="G632" i="1" s="1"/>
  <c r="Z632" i="1" s="1"/>
  <c r="AA632" i="1" s="1"/>
  <c r="D728" i="1"/>
  <c r="E728" i="1" s="1"/>
  <c r="G728" i="1" s="1"/>
  <c r="Z728" i="1" s="1"/>
  <c r="AA728" i="1" s="1"/>
  <c r="D729" i="1"/>
  <c r="E729" i="1" s="1"/>
  <c r="G729" i="1" s="1"/>
  <c r="Z729" i="1" s="1"/>
  <c r="AA729" i="1" s="1"/>
  <c r="D633" i="1"/>
  <c r="E633" i="1" s="1"/>
  <c r="G633" i="1" s="1"/>
  <c r="Z633" i="1" s="1"/>
  <c r="AA633" i="1" s="1"/>
  <c r="D824" i="1"/>
  <c r="E824" i="1" s="1"/>
  <c r="G824" i="1" s="1"/>
  <c r="Z824" i="1" s="1"/>
  <c r="AA824" i="1" s="1"/>
  <c r="D751" i="1"/>
  <c r="E751" i="1" s="1"/>
  <c r="G751" i="1" s="1"/>
  <c r="Z751" i="1" s="1"/>
  <c r="AA751" i="1" s="1"/>
  <c r="D704" i="1"/>
  <c r="E704" i="1" s="1"/>
  <c r="G704" i="1" s="1"/>
  <c r="Z704" i="1" s="1"/>
  <c r="AA704" i="1" s="1"/>
  <c r="D634" i="1"/>
  <c r="E634" i="1" s="1"/>
  <c r="G634" i="1" s="1"/>
  <c r="Z634" i="1" s="1"/>
  <c r="AA634" i="1" s="1"/>
  <c r="D635" i="1"/>
  <c r="E635" i="1" s="1"/>
  <c r="G635" i="1" s="1"/>
  <c r="Z635" i="1" s="1"/>
  <c r="AA635" i="1" s="1"/>
  <c r="D636" i="1"/>
  <c r="E636" i="1" s="1"/>
  <c r="G636" i="1" s="1"/>
  <c r="Z636" i="1" s="1"/>
  <c r="AA636" i="1" s="1"/>
  <c r="D218" i="1"/>
  <c r="E218" i="1" s="1"/>
  <c r="G218" i="1" s="1"/>
  <c r="Z218" i="1" s="1"/>
  <c r="AA218" i="1" s="1"/>
  <c r="D501" i="1"/>
  <c r="E501" i="1" s="1"/>
  <c r="G501" i="1" s="1"/>
  <c r="Z501" i="1" s="1"/>
  <c r="AA501" i="1" s="1"/>
  <c r="D637" i="1"/>
  <c r="E637" i="1" s="1"/>
  <c r="G637" i="1" s="1"/>
  <c r="Z637" i="1" s="1"/>
  <c r="AA637" i="1" s="1"/>
  <c r="D3764" i="1"/>
  <c r="E3764" i="1" s="1"/>
  <c r="G3764" i="1" s="1"/>
  <c r="Z3764" i="1" s="1"/>
  <c r="AA3764" i="1" s="1"/>
  <c r="D481" i="1"/>
  <c r="E481" i="1" s="1"/>
  <c r="G481" i="1" s="1"/>
  <c r="Z481" i="1" s="1"/>
  <c r="AA481" i="1" s="1"/>
  <c r="D784" i="1"/>
  <c r="E784" i="1" s="1"/>
  <c r="G784" i="1" s="1"/>
  <c r="Z784" i="1" s="1"/>
  <c r="AA784" i="1" s="1"/>
  <c r="D752" i="1"/>
  <c r="E752" i="1" s="1"/>
  <c r="G752" i="1" s="1"/>
  <c r="Z752" i="1" s="1"/>
  <c r="AA752" i="1" s="1"/>
  <c r="D3765" i="1"/>
  <c r="E3765" i="1" s="1"/>
  <c r="G3765" i="1" s="1"/>
  <c r="Z3765" i="1" s="1"/>
  <c r="AA3765" i="1" s="1"/>
  <c r="D3766" i="1"/>
  <c r="E3766" i="1" s="1"/>
  <c r="G3766" i="1" s="1"/>
  <c r="Z3766" i="1" s="1"/>
  <c r="AA3766" i="1" s="1"/>
  <c r="D705" i="1"/>
  <c r="E705" i="1" s="1"/>
  <c r="G705" i="1" s="1"/>
  <c r="Z705" i="1" s="1"/>
  <c r="AA705" i="1" s="1"/>
  <c r="D668" i="1"/>
  <c r="E668" i="1" s="1"/>
  <c r="G668" i="1" s="1"/>
  <c r="Z668" i="1" s="1"/>
  <c r="AA668" i="1" s="1"/>
  <c r="D3767" i="1"/>
  <c r="E3767" i="1" s="1"/>
  <c r="G3767" i="1" s="1"/>
  <c r="Z3767" i="1" s="1"/>
  <c r="AA3767" i="1" s="1"/>
  <c r="D858" i="1"/>
  <c r="E858" i="1" s="1"/>
  <c r="G858" i="1" s="1"/>
  <c r="Z858" i="1" s="1"/>
  <c r="AA858" i="1" s="1"/>
  <c r="D785" i="1"/>
  <c r="E785" i="1" s="1"/>
  <c r="G785" i="1" s="1"/>
  <c r="Z785" i="1" s="1"/>
  <c r="AA785" i="1" s="1"/>
  <c r="D638" i="1"/>
  <c r="E638" i="1" s="1"/>
  <c r="G638" i="1" s="1"/>
  <c r="Z638" i="1" s="1"/>
  <c r="AA638" i="1" s="1"/>
  <c r="D1273" i="1"/>
  <c r="E1273" i="1" s="1"/>
  <c r="G1273" i="1" s="1"/>
  <c r="Z1273" i="1" s="1"/>
  <c r="AA1273" i="1" s="1"/>
  <c r="D825" i="1"/>
  <c r="E825" i="1" s="1"/>
  <c r="G825" i="1" s="1"/>
  <c r="Z825" i="1" s="1"/>
  <c r="AA825" i="1" s="1"/>
  <c r="D786" i="1"/>
  <c r="E786" i="1" s="1"/>
  <c r="G786" i="1" s="1"/>
  <c r="Z786" i="1" s="1"/>
  <c r="AA786" i="1" s="1"/>
  <c r="D787" i="1"/>
  <c r="E787" i="1" s="1"/>
  <c r="G787" i="1" s="1"/>
  <c r="Z787" i="1" s="1"/>
  <c r="AA787" i="1" s="1"/>
  <c r="D3768" i="1"/>
  <c r="E3768" i="1" s="1"/>
  <c r="G3768" i="1" s="1"/>
  <c r="Z3768" i="1" s="1"/>
  <c r="AA3768" i="1" s="1"/>
  <c r="D753" i="1"/>
  <c r="E753" i="1" s="1"/>
  <c r="G753" i="1" s="1"/>
  <c r="Z753" i="1" s="1"/>
  <c r="AA753" i="1" s="1"/>
  <c r="D669" i="1"/>
  <c r="E669" i="1" s="1"/>
  <c r="G669" i="1" s="1"/>
  <c r="Z669" i="1" s="1"/>
  <c r="AA669" i="1" s="1"/>
  <c r="D730" i="1"/>
  <c r="E730" i="1" s="1"/>
  <c r="G730" i="1" s="1"/>
  <c r="Z730" i="1" s="1"/>
  <c r="AA730" i="1" s="1"/>
  <c r="D532" i="1"/>
  <c r="E532" i="1" s="1"/>
  <c r="G532" i="1" s="1"/>
  <c r="Z532" i="1" s="1"/>
  <c r="AA532" i="1" s="1"/>
  <c r="D639" i="1"/>
  <c r="E639" i="1" s="1"/>
  <c r="G639" i="1" s="1"/>
  <c r="Z639" i="1" s="1"/>
  <c r="AA639" i="1" s="1"/>
  <c r="D640" i="1"/>
  <c r="E640" i="1" s="1"/>
  <c r="G640" i="1" s="1"/>
  <c r="Z640" i="1" s="1"/>
  <c r="AA640" i="1" s="1"/>
  <c r="D641" i="1"/>
  <c r="E641" i="1" s="1"/>
  <c r="G641" i="1" s="1"/>
  <c r="Z641" i="1" s="1"/>
  <c r="AA641" i="1" s="1"/>
  <c r="D642" i="1"/>
  <c r="E642" i="1" s="1"/>
  <c r="G642" i="1" s="1"/>
  <c r="Z642" i="1" s="1"/>
  <c r="AA642" i="1" s="1"/>
  <c r="D788" i="1"/>
  <c r="E788" i="1" s="1"/>
  <c r="G788" i="1" s="1"/>
  <c r="Z788" i="1" s="1"/>
  <c r="AA788" i="1" s="1"/>
  <c r="D789" i="1"/>
  <c r="E789" i="1" s="1"/>
  <c r="G789" i="1" s="1"/>
  <c r="Z789" i="1" s="1"/>
  <c r="AA789" i="1" s="1"/>
  <c r="D790" i="1"/>
  <c r="E790" i="1" s="1"/>
  <c r="G790" i="1" s="1"/>
  <c r="Z790" i="1" s="1"/>
  <c r="AA790" i="1" s="1"/>
  <c r="D643" i="1"/>
  <c r="E643" i="1" s="1"/>
  <c r="G643" i="1" s="1"/>
  <c r="Z643" i="1" s="1"/>
  <c r="AA643" i="1" s="1"/>
  <c r="D791" i="1"/>
  <c r="E791" i="1" s="1"/>
  <c r="G791" i="1" s="1"/>
  <c r="Z791" i="1" s="1"/>
  <c r="AA791" i="1" s="1"/>
  <c r="D792" i="1"/>
  <c r="E792" i="1" s="1"/>
  <c r="G792" i="1" s="1"/>
  <c r="Z792" i="1" s="1"/>
  <c r="AA792" i="1" s="1"/>
  <c r="D962" i="1"/>
  <c r="E962" i="1" s="1"/>
  <c r="G962" i="1" s="1"/>
  <c r="Z962" i="1" s="1"/>
  <c r="AA962" i="1" s="1"/>
  <c r="D533" i="1"/>
  <c r="E533" i="1" s="1"/>
  <c r="G533" i="1" s="1"/>
  <c r="Z533" i="1" s="1"/>
  <c r="AA533" i="1" s="1"/>
  <c r="D502" i="1"/>
  <c r="E502" i="1" s="1"/>
  <c r="G502" i="1" s="1"/>
  <c r="Z502" i="1" s="1"/>
  <c r="AA502" i="1" s="1"/>
  <c r="D534" i="1"/>
  <c r="E534" i="1" s="1"/>
  <c r="G534" i="1" s="1"/>
  <c r="Z534" i="1" s="1"/>
  <c r="AA534" i="1" s="1"/>
  <c r="D826" i="1"/>
  <c r="E826" i="1" s="1"/>
  <c r="G826" i="1" s="1"/>
  <c r="Z826" i="1" s="1"/>
  <c r="AA826" i="1" s="1"/>
  <c r="D793" i="1"/>
  <c r="E793" i="1" s="1"/>
  <c r="G793" i="1" s="1"/>
  <c r="Z793" i="1" s="1"/>
  <c r="AA793" i="1" s="1"/>
  <c r="D3769" i="1"/>
  <c r="E3769" i="1" s="1"/>
  <c r="G3769" i="1" s="1"/>
  <c r="Z3769" i="1" s="1"/>
  <c r="AA3769" i="1" s="1"/>
  <c r="D1274" i="1"/>
  <c r="E1274" i="1" s="1"/>
  <c r="G1274" i="1" s="1"/>
  <c r="Z1274" i="1" s="1"/>
  <c r="AA1274" i="1" s="1"/>
  <c r="D1275" i="1"/>
  <c r="E1275" i="1" s="1"/>
  <c r="G1275" i="1" s="1"/>
  <c r="Z1275" i="1" s="1"/>
  <c r="AA1275" i="1" s="1"/>
  <c r="D1104" i="1"/>
  <c r="E1104" i="1" s="1"/>
  <c r="G1104" i="1" s="1"/>
  <c r="Z1104" i="1" s="1"/>
  <c r="AA1104" i="1" s="1"/>
  <c r="D827" i="1"/>
  <c r="E827" i="1" s="1"/>
  <c r="G827" i="1" s="1"/>
  <c r="Z827" i="1" s="1"/>
  <c r="AA827" i="1" s="1"/>
  <c r="D794" i="1"/>
  <c r="E794" i="1" s="1"/>
  <c r="G794" i="1" s="1"/>
  <c r="Z794" i="1" s="1"/>
  <c r="AA794" i="1" s="1"/>
  <c r="D535" i="1"/>
  <c r="E535" i="1" s="1"/>
  <c r="G535" i="1" s="1"/>
  <c r="Z535" i="1" s="1"/>
  <c r="AA535" i="1" s="1"/>
  <c r="D536" i="1"/>
  <c r="E536" i="1" s="1"/>
  <c r="G536" i="1" s="1"/>
  <c r="Z536" i="1" s="1"/>
  <c r="AA536" i="1" s="1"/>
  <c r="D670" i="1"/>
  <c r="E670" i="1" s="1"/>
  <c r="G670" i="1" s="1"/>
  <c r="Z670" i="1" s="1"/>
  <c r="AA670" i="1" s="1"/>
  <c r="D537" i="1"/>
  <c r="E537" i="1" s="1"/>
  <c r="G537" i="1" s="1"/>
  <c r="Z537" i="1" s="1"/>
  <c r="AA537" i="1" s="1"/>
  <c r="D795" i="1"/>
  <c r="E795" i="1" s="1"/>
  <c r="G795" i="1" s="1"/>
  <c r="Z795" i="1" s="1"/>
  <c r="AA795" i="1" s="1"/>
  <c r="D754" i="1"/>
  <c r="E754" i="1" s="1"/>
  <c r="G754" i="1" s="1"/>
  <c r="Z754" i="1" s="1"/>
  <c r="AA754" i="1" s="1"/>
  <c r="D3770" i="1"/>
  <c r="E3770" i="1" s="1"/>
  <c r="G3770" i="1" s="1"/>
  <c r="Z3770" i="1" s="1"/>
  <c r="AA3770" i="1" s="1"/>
  <c r="D3771" i="1"/>
  <c r="E3771" i="1" s="1"/>
  <c r="G3771" i="1" s="1"/>
  <c r="Z3771" i="1" s="1"/>
  <c r="AA3771" i="1" s="1"/>
  <c r="D3772" i="1"/>
  <c r="E3772" i="1" s="1"/>
  <c r="G3772" i="1" s="1"/>
  <c r="Z3772" i="1" s="1"/>
  <c r="AA3772" i="1" s="1"/>
  <c r="D3773" i="1"/>
  <c r="E3773" i="1" s="1"/>
  <c r="G3773" i="1" s="1"/>
  <c r="Z3773" i="1" s="1"/>
  <c r="AA3773" i="1" s="1"/>
  <c r="D3774" i="1"/>
  <c r="E3774" i="1" s="1"/>
  <c r="G3774" i="1" s="1"/>
  <c r="Z3774" i="1" s="1"/>
  <c r="AA3774" i="1" s="1"/>
  <c r="D859" i="1"/>
  <c r="E859" i="1" s="1"/>
  <c r="G859" i="1" s="1"/>
  <c r="Z859" i="1" s="1"/>
  <c r="AA859" i="1" s="1"/>
  <c r="D1314" i="1"/>
  <c r="E1314" i="1" s="1"/>
  <c r="G1314" i="1" s="1"/>
  <c r="Z1314" i="1" s="1"/>
  <c r="AA1314" i="1" s="1"/>
  <c r="D1136" i="1"/>
  <c r="E1136" i="1" s="1"/>
  <c r="G1136" i="1" s="1"/>
  <c r="Z1136" i="1" s="1"/>
  <c r="AA1136" i="1" s="1"/>
  <c r="D860" i="1"/>
  <c r="E860" i="1" s="1"/>
  <c r="G860" i="1" s="1"/>
  <c r="Z860" i="1" s="1"/>
  <c r="AA860" i="1" s="1"/>
  <c r="D731" i="1"/>
  <c r="E731" i="1" s="1"/>
  <c r="G731" i="1" s="1"/>
  <c r="Z731" i="1" s="1"/>
  <c r="AA731" i="1" s="1"/>
  <c r="D861" i="1"/>
  <c r="E861" i="1" s="1"/>
  <c r="G861" i="1" s="1"/>
  <c r="Z861" i="1" s="1"/>
  <c r="AA861" i="1" s="1"/>
  <c r="D828" i="1"/>
  <c r="E828" i="1" s="1"/>
  <c r="G828" i="1" s="1"/>
  <c r="Z828" i="1" s="1"/>
  <c r="AA828" i="1" s="1"/>
  <c r="D796" i="1"/>
  <c r="E796" i="1" s="1"/>
  <c r="G796" i="1" s="1"/>
  <c r="Z796" i="1" s="1"/>
  <c r="AA796" i="1" s="1"/>
  <c r="D3775" i="1"/>
  <c r="E3775" i="1" s="1"/>
  <c r="G3775" i="1" s="1"/>
  <c r="Z3775" i="1" s="1"/>
  <c r="AA3775" i="1" s="1"/>
  <c r="D503" i="1"/>
  <c r="E503" i="1" s="1"/>
  <c r="G503" i="1" s="1"/>
  <c r="Z503" i="1" s="1"/>
  <c r="AA503" i="1" s="1"/>
  <c r="D1048" i="1"/>
  <c r="E1048" i="1" s="1"/>
  <c r="G1048" i="1" s="1"/>
  <c r="Z1048" i="1" s="1"/>
  <c r="AA1048" i="1" s="1"/>
  <c r="D829" i="1"/>
  <c r="E829" i="1" s="1"/>
  <c r="G829" i="1" s="1"/>
  <c r="Z829" i="1" s="1"/>
  <c r="AA829" i="1" s="1"/>
  <c r="D830" i="1"/>
  <c r="E830" i="1" s="1"/>
  <c r="G830" i="1" s="1"/>
  <c r="Z830" i="1" s="1"/>
  <c r="AA830" i="1" s="1"/>
  <c r="D831" i="1"/>
  <c r="E831" i="1" s="1"/>
  <c r="G831" i="1" s="1"/>
  <c r="Z831" i="1" s="1"/>
  <c r="AA831" i="1" s="1"/>
  <c r="D797" i="1"/>
  <c r="E797" i="1" s="1"/>
  <c r="G797" i="1" s="1"/>
  <c r="Z797" i="1" s="1"/>
  <c r="AA797" i="1" s="1"/>
  <c r="D1105" i="1"/>
  <c r="E1105" i="1" s="1"/>
  <c r="G1105" i="1" s="1"/>
  <c r="Z1105" i="1" s="1"/>
  <c r="AA1105" i="1" s="1"/>
  <c r="D1106" i="1"/>
  <c r="E1106" i="1" s="1"/>
  <c r="G1106" i="1" s="1"/>
  <c r="Z1106" i="1" s="1"/>
  <c r="AA1106" i="1" s="1"/>
  <c r="D1049" i="1"/>
  <c r="E1049" i="1" s="1"/>
  <c r="G1049" i="1" s="1"/>
  <c r="Z1049" i="1" s="1"/>
  <c r="AA1049" i="1" s="1"/>
  <c r="D559" i="1"/>
  <c r="E559" i="1" s="1"/>
  <c r="G559" i="1" s="1"/>
  <c r="Z559" i="1" s="1"/>
  <c r="AA559" i="1" s="1"/>
  <c r="D1050" i="1"/>
  <c r="E1050" i="1" s="1"/>
  <c r="G1050" i="1" s="1"/>
  <c r="Z1050" i="1" s="1"/>
  <c r="AA1050" i="1" s="1"/>
  <c r="D3776" i="1"/>
  <c r="E3776" i="1" s="1"/>
  <c r="G3776" i="1" s="1"/>
  <c r="Z3776" i="1" s="1"/>
  <c r="AA3776" i="1" s="1"/>
  <c r="D538" i="1"/>
  <c r="E538" i="1" s="1"/>
  <c r="G538" i="1" s="1"/>
  <c r="Z538" i="1" s="1"/>
  <c r="AA538" i="1" s="1"/>
  <c r="D755" i="1"/>
  <c r="E755" i="1" s="1"/>
  <c r="G755" i="1" s="1"/>
  <c r="Z755" i="1" s="1"/>
  <c r="AA755" i="1" s="1"/>
  <c r="D756" i="1"/>
  <c r="E756" i="1" s="1"/>
  <c r="G756" i="1" s="1"/>
  <c r="Z756" i="1" s="1"/>
  <c r="AA756" i="1" s="1"/>
  <c r="D732" i="1"/>
  <c r="E732" i="1" s="1"/>
  <c r="G732" i="1" s="1"/>
  <c r="Z732" i="1" s="1"/>
  <c r="AA732" i="1" s="1"/>
  <c r="D733" i="1"/>
  <c r="E733" i="1" s="1"/>
  <c r="G733" i="1" s="1"/>
  <c r="Z733" i="1" s="1"/>
  <c r="AA733" i="1" s="1"/>
  <c r="D539" i="1"/>
  <c r="E539" i="1" s="1"/>
  <c r="G539" i="1" s="1"/>
  <c r="Z539" i="1" s="1"/>
  <c r="AA539" i="1" s="1"/>
  <c r="D540" i="1"/>
  <c r="E540" i="1" s="1"/>
  <c r="G540" i="1" s="1"/>
  <c r="Z540" i="1" s="1"/>
  <c r="AA540" i="1" s="1"/>
  <c r="D504" i="1"/>
  <c r="E504" i="1" s="1"/>
  <c r="G504" i="1" s="1"/>
  <c r="Z504" i="1" s="1"/>
  <c r="AA504" i="1" s="1"/>
  <c r="D505" i="1"/>
  <c r="E505" i="1" s="1"/>
  <c r="G505" i="1" s="1"/>
  <c r="Z505" i="1" s="1"/>
  <c r="AA505" i="1" s="1"/>
  <c r="D506" i="1"/>
  <c r="E506" i="1" s="1"/>
  <c r="G506" i="1" s="1"/>
  <c r="Z506" i="1" s="1"/>
  <c r="AA506" i="1" s="1"/>
  <c r="D734" i="1"/>
  <c r="E734" i="1" s="1"/>
  <c r="G734" i="1" s="1"/>
  <c r="Z734" i="1" s="1"/>
  <c r="AA734" i="1" s="1"/>
  <c r="D862" i="1"/>
  <c r="E862" i="1" s="1"/>
  <c r="G862" i="1" s="1"/>
  <c r="Z862" i="1" s="1"/>
  <c r="AA862" i="1" s="1"/>
  <c r="D900" i="1"/>
  <c r="E900" i="1" s="1"/>
  <c r="G900" i="1" s="1"/>
  <c r="Z900" i="1" s="1"/>
  <c r="AA900" i="1" s="1"/>
  <c r="D863" i="1"/>
  <c r="E863" i="1" s="1"/>
  <c r="G863" i="1" s="1"/>
  <c r="Z863" i="1" s="1"/>
  <c r="AA863" i="1" s="1"/>
  <c r="D560" i="1"/>
  <c r="E560" i="1" s="1"/>
  <c r="G560" i="1" s="1"/>
  <c r="Z560" i="1" s="1"/>
  <c r="AA560" i="1" s="1"/>
  <c r="D541" i="1"/>
  <c r="E541" i="1" s="1"/>
  <c r="G541" i="1" s="1"/>
  <c r="Z541" i="1" s="1"/>
  <c r="AA541" i="1" s="1"/>
  <c r="D542" i="1"/>
  <c r="E542" i="1" s="1"/>
  <c r="G542" i="1" s="1"/>
  <c r="Z542" i="1" s="1"/>
  <c r="AA542" i="1" s="1"/>
  <c r="D543" i="1"/>
  <c r="E543" i="1" s="1"/>
  <c r="G543" i="1" s="1"/>
  <c r="Z543" i="1" s="1"/>
  <c r="AA543" i="1" s="1"/>
  <c r="D507" i="1"/>
  <c r="E507" i="1" s="1"/>
  <c r="G507" i="1" s="1"/>
  <c r="Z507" i="1" s="1"/>
  <c r="AA507" i="1" s="1"/>
  <c r="D798" i="1"/>
  <c r="E798" i="1" s="1"/>
  <c r="G798" i="1" s="1"/>
  <c r="Z798" i="1" s="1"/>
  <c r="AA798" i="1" s="1"/>
  <c r="D799" i="1"/>
  <c r="E799" i="1" s="1"/>
  <c r="G799" i="1" s="1"/>
  <c r="Z799" i="1" s="1"/>
  <c r="AA799" i="1" s="1"/>
  <c r="D406" i="1"/>
  <c r="E406" i="1" s="1"/>
  <c r="G406" i="1" s="1"/>
  <c r="Z406" i="1" s="1"/>
  <c r="AA406" i="1" s="1"/>
  <c r="D656" i="1"/>
  <c r="E656" i="1" s="1"/>
  <c r="G656" i="1" s="1"/>
  <c r="Z656" i="1" s="1"/>
  <c r="AA656" i="1" s="1"/>
  <c r="D508" i="1"/>
  <c r="E508" i="1" s="1"/>
  <c r="G508" i="1" s="1"/>
  <c r="Z508" i="1" s="1"/>
  <c r="AA508" i="1" s="1"/>
  <c r="D735" i="1"/>
  <c r="E735" i="1" s="1"/>
  <c r="G735" i="1" s="1"/>
  <c r="Z735" i="1" s="1"/>
  <c r="AA735" i="1" s="1"/>
  <c r="D657" i="1"/>
  <c r="E657" i="1" s="1"/>
  <c r="G657" i="1" s="1"/>
  <c r="Z657" i="1" s="1"/>
  <c r="AA657" i="1" s="1"/>
  <c r="D544" i="1"/>
  <c r="E544" i="1" s="1"/>
  <c r="G544" i="1" s="1"/>
  <c r="Z544" i="1" s="1"/>
  <c r="AA544" i="1" s="1"/>
  <c r="D1171" i="1"/>
  <c r="E1171" i="1" s="1"/>
  <c r="G1171" i="1" s="1"/>
  <c r="Z1171" i="1" s="1"/>
  <c r="AA1171" i="1" s="1"/>
  <c r="D545" i="1"/>
  <c r="E545" i="1" s="1"/>
  <c r="G545" i="1" s="1"/>
  <c r="Z545" i="1" s="1"/>
  <c r="AA545" i="1" s="1"/>
  <c r="D832" i="1"/>
  <c r="E832" i="1" s="1"/>
  <c r="G832" i="1" s="1"/>
  <c r="Z832" i="1" s="1"/>
  <c r="AA832" i="1" s="1"/>
  <c r="D833" i="1"/>
  <c r="E833" i="1" s="1"/>
  <c r="G833" i="1" s="1"/>
  <c r="Z833" i="1" s="1"/>
  <c r="AA833" i="1" s="1"/>
  <c r="D706" i="1"/>
  <c r="E706" i="1" s="1"/>
  <c r="G706" i="1" s="1"/>
  <c r="Z706" i="1" s="1"/>
  <c r="AA706" i="1" s="1"/>
  <c r="D509" i="1"/>
  <c r="E509" i="1" s="1"/>
  <c r="G509" i="1" s="1"/>
  <c r="Z509" i="1" s="1"/>
  <c r="AA509" i="1" s="1"/>
  <c r="D510" i="1"/>
  <c r="E510" i="1" s="1"/>
  <c r="G510" i="1" s="1"/>
  <c r="Z510" i="1" s="1"/>
  <c r="AA510" i="1" s="1"/>
  <c r="D800" i="1"/>
  <c r="E800" i="1" s="1"/>
  <c r="G800" i="1" s="1"/>
  <c r="Z800" i="1" s="1"/>
  <c r="AA800" i="1" s="1"/>
  <c r="D801" i="1"/>
  <c r="E801" i="1" s="1"/>
  <c r="G801" i="1" s="1"/>
  <c r="Z801" i="1" s="1"/>
  <c r="AA801" i="1" s="1"/>
  <c r="D834" i="1"/>
  <c r="E834" i="1" s="1"/>
  <c r="G834" i="1" s="1"/>
  <c r="Z834" i="1" s="1"/>
  <c r="AA834" i="1" s="1"/>
  <c r="D835" i="1"/>
  <c r="E835" i="1" s="1"/>
  <c r="G835" i="1" s="1"/>
  <c r="Z835" i="1" s="1"/>
  <c r="AA835" i="1" s="1"/>
  <c r="D836" i="1"/>
  <c r="E836" i="1" s="1"/>
  <c r="G836" i="1" s="1"/>
  <c r="Z836" i="1" s="1"/>
  <c r="AA836" i="1" s="1"/>
  <c r="D511" i="1"/>
  <c r="E511" i="1" s="1"/>
  <c r="G511" i="1" s="1"/>
  <c r="Z511" i="1" s="1"/>
  <c r="AA511" i="1" s="1"/>
  <c r="D561" i="1"/>
  <c r="E561" i="1" s="1"/>
  <c r="G561" i="1" s="1"/>
  <c r="Z561" i="1" s="1"/>
  <c r="AA561" i="1" s="1"/>
  <c r="D802" i="1"/>
  <c r="E802" i="1" s="1"/>
  <c r="G802" i="1" s="1"/>
  <c r="Z802" i="1" s="1"/>
  <c r="AA802" i="1" s="1"/>
  <c r="D837" i="1"/>
  <c r="E837" i="1" s="1"/>
  <c r="G837" i="1" s="1"/>
  <c r="Z837" i="1" s="1"/>
  <c r="AA837" i="1" s="1"/>
  <c r="D512" i="1"/>
  <c r="E512" i="1" s="1"/>
  <c r="G512" i="1" s="1"/>
  <c r="Z512" i="1" s="1"/>
  <c r="AA512" i="1" s="1"/>
  <c r="D803" i="1"/>
  <c r="E803" i="1" s="1"/>
  <c r="G803" i="1" s="1"/>
  <c r="Z803" i="1" s="1"/>
  <c r="AA803" i="1" s="1"/>
  <c r="D804" i="1"/>
  <c r="E804" i="1" s="1"/>
  <c r="G804" i="1" s="1"/>
  <c r="Z804" i="1" s="1"/>
  <c r="AA804" i="1" s="1"/>
  <c r="D838" i="1"/>
  <c r="E838" i="1" s="1"/>
  <c r="G838" i="1" s="1"/>
  <c r="Z838" i="1" s="1"/>
  <c r="AA838" i="1" s="1"/>
  <c r="D839" i="1"/>
  <c r="E839" i="1" s="1"/>
  <c r="G839" i="1" s="1"/>
  <c r="Z839" i="1" s="1"/>
  <c r="AA839" i="1" s="1"/>
  <c r="D840" i="1"/>
  <c r="E840" i="1" s="1"/>
  <c r="G840" i="1" s="1"/>
  <c r="Z840" i="1" s="1"/>
  <c r="AA840" i="1" s="1"/>
  <c r="D841" i="1"/>
  <c r="E841" i="1" s="1"/>
  <c r="G841" i="1" s="1"/>
  <c r="Z841" i="1" s="1"/>
  <c r="AA841" i="1" s="1"/>
  <c r="D757" i="1"/>
  <c r="E757" i="1" s="1"/>
  <c r="G757" i="1" s="1"/>
  <c r="Z757" i="1" s="1"/>
  <c r="AA757" i="1" s="1"/>
  <c r="D1107" i="1"/>
  <c r="E1107" i="1" s="1"/>
  <c r="G1107" i="1" s="1"/>
  <c r="Z1107" i="1" s="1"/>
  <c r="AA1107" i="1" s="1"/>
  <c r="D546" i="1"/>
  <c r="E546" i="1" s="1"/>
  <c r="G546" i="1" s="1"/>
  <c r="Z546" i="1" s="1"/>
  <c r="AA546" i="1" s="1"/>
  <c r="D805" i="1"/>
  <c r="E805" i="1" s="1"/>
  <c r="G805" i="1" s="1"/>
  <c r="Z805" i="1" s="1"/>
  <c r="AA805" i="1" s="1"/>
  <c r="D3777" i="1"/>
  <c r="E3777" i="1" s="1"/>
  <c r="G3777" i="1" s="1"/>
  <c r="Z3777" i="1" s="1"/>
  <c r="AA3777" i="1" s="1"/>
  <c r="D864" i="1"/>
  <c r="E864" i="1" s="1"/>
  <c r="G864" i="1" s="1"/>
  <c r="Z864" i="1" s="1"/>
  <c r="AA864" i="1" s="1"/>
  <c r="D513" i="1"/>
  <c r="E513" i="1" s="1"/>
  <c r="G513" i="1" s="1"/>
  <c r="Z513" i="1" s="1"/>
  <c r="AA513" i="1" s="1"/>
  <c r="D1315" i="1"/>
  <c r="E1315" i="1" s="1"/>
  <c r="G1315" i="1" s="1"/>
  <c r="Z1315" i="1" s="1"/>
  <c r="AA1315" i="1" s="1"/>
  <c r="D1051" i="1"/>
  <c r="E1051" i="1" s="1"/>
  <c r="G1051" i="1" s="1"/>
  <c r="Z1051" i="1" s="1"/>
  <c r="AA1051" i="1" s="1"/>
  <c r="D1052" i="1"/>
  <c r="E1052" i="1" s="1"/>
  <c r="G1052" i="1" s="1"/>
  <c r="Z1052" i="1" s="1"/>
  <c r="AA1052" i="1" s="1"/>
  <c r="D865" i="1"/>
  <c r="E865" i="1" s="1"/>
  <c r="G865" i="1" s="1"/>
  <c r="Z865" i="1" s="1"/>
  <c r="AA865" i="1" s="1"/>
  <c r="D866" i="1"/>
  <c r="E866" i="1" s="1"/>
  <c r="G866" i="1" s="1"/>
  <c r="Z866" i="1" s="1"/>
  <c r="AA866" i="1" s="1"/>
  <c r="D867" i="1"/>
  <c r="E867" i="1" s="1"/>
  <c r="G867" i="1" s="1"/>
  <c r="Z867" i="1" s="1"/>
  <c r="AA867" i="1" s="1"/>
  <c r="D868" i="1"/>
  <c r="E868" i="1" s="1"/>
  <c r="G868" i="1" s="1"/>
  <c r="Z868" i="1" s="1"/>
  <c r="AA868" i="1" s="1"/>
  <c r="D869" i="1"/>
  <c r="E869" i="1" s="1"/>
  <c r="G869" i="1" s="1"/>
  <c r="Z869" i="1" s="1"/>
  <c r="AA869" i="1" s="1"/>
  <c r="D870" i="1"/>
  <c r="E870" i="1" s="1"/>
  <c r="G870" i="1" s="1"/>
  <c r="Z870" i="1" s="1"/>
  <c r="AA870" i="1" s="1"/>
  <c r="D871" i="1"/>
  <c r="E871" i="1" s="1"/>
  <c r="G871" i="1" s="1"/>
  <c r="Z871" i="1" s="1"/>
  <c r="AA871" i="1" s="1"/>
  <c r="D872" i="1"/>
  <c r="E872" i="1" s="1"/>
  <c r="G872" i="1" s="1"/>
  <c r="Z872" i="1" s="1"/>
  <c r="AA872" i="1" s="1"/>
  <c r="D873" i="1"/>
  <c r="E873" i="1" s="1"/>
  <c r="G873" i="1" s="1"/>
  <c r="Z873" i="1" s="1"/>
  <c r="AA873" i="1" s="1"/>
  <c r="D874" i="1"/>
  <c r="E874" i="1" s="1"/>
  <c r="G874" i="1" s="1"/>
  <c r="Z874" i="1" s="1"/>
  <c r="AA874" i="1" s="1"/>
  <c r="D875" i="1"/>
  <c r="E875" i="1" s="1"/>
  <c r="G875" i="1" s="1"/>
  <c r="Z875" i="1" s="1"/>
  <c r="AA875" i="1" s="1"/>
  <c r="D876" i="1"/>
  <c r="E876" i="1" s="1"/>
  <c r="G876" i="1" s="1"/>
  <c r="Z876" i="1" s="1"/>
  <c r="AA876" i="1" s="1"/>
  <c r="D1276" i="1"/>
  <c r="E1276" i="1" s="1"/>
  <c r="G1276" i="1" s="1"/>
  <c r="Z1276" i="1" s="1"/>
  <c r="AA1276" i="1" s="1"/>
  <c r="D1199" i="1"/>
  <c r="E1199" i="1" s="1"/>
  <c r="G1199" i="1" s="1"/>
  <c r="Z1199" i="1" s="1"/>
  <c r="AA1199" i="1" s="1"/>
  <c r="D1053" i="1"/>
  <c r="E1053" i="1" s="1"/>
  <c r="G1053" i="1" s="1"/>
  <c r="Z1053" i="1" s="1"/>
  <c r="AA1053" i="1" s="1"/>
  <c r="D1594" i="1"/>
  <c r="E1594" i="1" s="1"/>
  <c r="G1594" i="1" s="1"/>
  <c r="Z1594" i="1" s="1"/>
  <c r="AA1594" i="1" s="1"/>
  <c r="D1054" i="1"/>
  <c r="E1054" i="1" s="1"/>
  <c r="G1054" i="1" s="1"/>
  <c r="Z1054" i="1" s="1"/>
  <c r="AA1054" i="1" s="1"/>
  <c r="D1055" i="1"/>
  <c r="E1055" i="1" s="1"/>
  <c r="G1055" i="1" s="1"/>
  <c r="Z1055" i="1" s="1"/>
  <c r="AA1055" i="1" s="1"/>
  <c r="D877" i="1"/>
  <c r="E877" i="1" s="1"/>
  <c r="G877" i="1" s="1"/>
  <c r="Z877" i="1" s="1"/>
  <c r="AA877" i="1" s="1"/>
  <c r="D1137" i="1"/>
  <c r="E1137" i="1" s="1"/>
  <c r="G1137" i="1" s="1"/>
  <c r="Z1137" i="1" s="1"/>
  <c r="AA1137" i="1" s="1"/>
  <c r="D1056" i="1"/>
  <c r="E1056" i="1" s="1"/>
  <c r="G1056" i="1" s="1"/>
  <c r="Z1056" i="1" s="1"/>
  <c r="AA1056" i="1" s="1"/>
  <c r="D1057" i="1"/>
  <c r="E1057" i="1" s="1"/>
  <c r="G1057" i="1" s="1"/>
  <c r="Z1057" i="1" s="1"/>
  <c r="AA1057" i="1" s="1"/>
  <c r="D3778" i="1"/>
  <c r="E3778" i="1" s="1"/>
  <c r="G3778" i="1" s="1"/>
  <c r="Z3778" i="1" s="1"/>
  <c r="AA3778" i="1" s="1"/>
  <c r="D1249" i="1"/>
  <c r="E1249" i="1" s="1"/>
  <c r="G1249" i="1" s="1"/>
  <c r="Z1249" i="1" s="1"/>
  <c r="AA1249" i="1" s="1"/>
  <c r="D1108" i="1"/>
  <c r="E1108" i="1" s="1"/>
  <c r="G1108" i="1" s="1"/>
  <c r="Z1108" i="1" s="1"/>
  <c r="AA1108" i="1" s="1"/>
  <c r="D3779" i="1"/>
  <c r="E3779" i="1" s="1"/>
  <c r="G3779" i="1" s="1"/>
  <c r="Z3779" i="1" s="1"/>
  <c r="AA3779" i="1" s="1"/>
  <c r="D1138" i="1"/>
  <c r="E1138" i="1" s="1"/>
  <c r="G1138" i="1" s="1"/>
  <c r="Z1138" i="1" s="1"/>
  <c r="AA1138" i="1" s="1"/>
  <c r="D1172" i="1"/>
  <c r="E1172" i="1" s="1"/>
  <c r="G1172" i="1" s="1"/>
  <c r="Z1172" i="1" s="1"/>
  <c r="AA1172" i="1" s="1"/>
  <c r="D3780" i="1"/>
  <c r="E3780" i="1" s="1"/>
  <c r="G3780" i="1" s="1"/>
  <c r="Z3780" i="1" s="1"/>
  <c r="AA3780" i="1" s="1"/>
  <c r="D1058" i="1"/>
  <c r="E1058" i="1" s="1"/>
  <c r="G1058" i="1" s="1"/>
  <c r="Z1058" i="1" s="1"/>
  <c r="AA1058" i="1" s="1"/>
  <c r="D998" i="1"/>
  <c r="E998" i="1" s="1"/>
  <c r="G998" i="1" s="1"/>
  <c r="Z998" i="1" s="1"/>
  <c r="AA998" i="1" s="1"/>
  <c r="D1139" i="1"/>
  <c r="E1139" i="1" s="1"/>
  <c r="G1139" i="1" s="1"/>
  <c r="Z1139" i="1" s="1"/>
  <c r="AA1139" i="1" s="1"/>
  <c r="D1140" i="1"/>
  <c r="E1140" i="1" s="1"/>
  <c r="G1140" i="1" s="1"/>
  <c r="Z1140" i="1" s="1"/>
  <c r="AA1140" i="1" s="1"/>
  <c r="D3781" i="1"/>
  <c r="E3781" i="1" s="1"/>
  <c r="G3781" i="1" s="1"/>
  <c r="Z3781" i="1" s="1"/>
  <c r="AA3781" i="1" s="1"/>
  <c r="D1200" i="1"/>
  <c r="E1200" i="1" s="1"/>
  <c r="G1200" i="1" s="1"/>
  <c r="Z1200" i="1" s="1"/>
  <c r="AA1200" i="1" s="1"/>
  <c r="D1109" i="1"/>
  <c r="E1109" i="1" s="1"/>
  <c r="G1109" i="1" s="1"/>
  <c r="Z1109" i="1" s="1"/>
  <c r="AA1109" i="1" s="1"/>
  <c r="D1059" i="1"/>
  <c r="E1059" i="1" s="1"/>
  <c r="G1059" i="1" s="1"/>
  <c r="Z1059" i="1" s="1"/>
  <c r="AA1059" i="1" s="1"/>
  <c r="D1060" i="1"/>
  <c r="E1060" i="1" s="1"/>
  <c r="G1060" i="1" s="1"/>
  <c r="Z1060" i="1" s="1"/>
  <c r="AA1060" i="1" s="1"/>
  <c r="D878" i="1"/>
  <c r="E878" i="1" s="1"/>
  <c r="G878" i="1" s="1"/>
  <c r="Z878" i="1" s="1"/>
  <c r="AA878" i="1" s="1"/>
  <c r="D879" i="1"/>
  <c r="E879" i="1" s="1"/>
  <c r="G879" i="1" s="1"/>
  <c r="Z879" i="1" s="1"/>
  <c r="AA879" i="1" s="1"/>
  <c r="D1250" i="1"/>
  <c r="E1250" i="1" s="1"/>
  <c r="G1250" i="1" s="1"/>
  <c r="Z1250" i="1" s="1"/>
  <c r="AA1250" i="1" s="1"/>
  <c r="D1110" i="1"/>
  <c r="E1110" i="1" s="1"/>
  <c r="G1110" i="1" s="1"/>
  <c r="Z1110" i="1" s="1"/>
  <c r="AA1110" i="1" s="1"/>
  <c r="D1111" i="1"/>
  <c r="E1111" i="1" s="1"/>
  <c r="G1111" i="1" s="1"/>
  <c r="Z1111" i="1" s="1"/>
  <c r="AA1111" i="1" s="1"/>
  <c r="D880" i="1"/>
  <c r="E880" i="1" s="1"/>
  <c r="G880" i="1" s="1"/>
  <c r="Z880" i="1" s="1"/>
  <c r="AA880" i="1" s="1"/>
  <c r="D3782" i="1"/>
  <c r="E3782" i="1" s="1"/>
  <c r="G3782" i="1" s="1"/>
  <c r="Z3782" i="1" s="1"/>
  <c r="AA3782" i="1" s="1"/>
  <c r="D3783" i="1"/>
  <c r="E3783" i="1" s="1"/>
  <c r="G3783" i="1" s="1"/>
  <c r="Z3783" i="1" s="1"/>
  <c r="AA3783" i="1" s="1"/>
  <c r="D881" i="1"/>
  <c r="E881" i="1" s="1"/>
  <c r="G881" i="1" s="1"/>
  <c r="Z881" i="1" s="1"/>
  <c r="AA881" i="1" s="1"/>
  <c r="D547" i="1"/>
  <c r="E547" i="1" s="1"/>
  <c r="G547" i="1" s="1"/>
  <c r="Z547" i="1" s="1"/>
  <c r="AA547" i="1" s="1"/>
  <c r="D963" i="1"/>
  <c r="E963" i="1" s="1"/>
  <c r="G963" i="1" s="1"/>
  <c r="Z963" i="1" s="1"/>
  <c r="AA963" i="1" s="1"/>
  <c r="D1061" i="1"/>
  <c r="E1061" i="1" s="1"/>
  <c r="G1061" i="1" s="1"/>
  <c r="Z1061" i="1" s="1"/>
  <c r="AA1061" i="1" s="1"/>
  <c r="D562" i="1"/>
  <c r="E562" i="1" s="1"/>
  <c r="G562" i="1" s="1"/>
  <c r="Z562" i="1" s="1"/>
  <c r="AA562" i="1" s="1"/>
  <c r="D3784" i="1"/>
  <c r="E3784" i="1" s="1"/>
  <c r="G3784" i="1" s="1"/>
  <c r="Z3784" i="1" s="1"/>
  <c r="AA3784" i="1" s="1"/>
  <c r="D3785" i="1"/>
  <c r="E3785" i="1" s="1"/>
  <c r="G3785" i="1" s="1"/>
  <c r="Z3785" i="1" s="1"/>
  <c r="AA3785" i="1" s="1"/>
  <c r="D3786" i="1"/>
  <c r="E3786" i="1" s="1"/>
  <c r="G3786" i="1" s="1"/>
  <c r="Z3786" i="1" s="1"/>
  <c r="AA3786" i="1" s="1"/>
  <c r="D1316" i="1"/>
  <c r="E1316" i="1" s="1"/>
  <c r="G1316" i="1" s="1"/>
  <c r="Z1316" i="1" s="1"/>
  <c r="AA1316" i="1" s="1"/>
  <c r="D999" i="1"/>
  <c r="E999" i="1" s="1"/>
  <c r="G999" i="1" s="1"/>
  <c r="Z999" i="1" s="1"/>
  <c r="AA999" i="1" s="1"/>
  <c r="D901" i="1"/>
  <c r="E901" i="1" s="1"/>
  <c r="G901" i="1" s="1"/>
  <c r="Z901" i="1" s="1"/>
  <c r="AA901" i="1" s="1"/>
  <c r="D1317" i="1"/>
  <c r="E1317" i="1" s="1"/>
  <c r="G1317" i="1" s="1"/>
  <c r="Z1317" i="1" s="1"/>
  <c r="AA1317" i="1" s="1"/>
  <c r="D1318" i="1"/>
  <c r="E1318" i="1" s="1"/>
  <c r="G1318" i="1" s="1"/>
  <c r="Z1318" i="1" s="1"/>
  <c r="AA1318" i="1" s="1"/>
  <c r="D3787" i="1"/>
  <c r="E3787" i="1" s="1"/>
  <c r="G3787" i="1" s="1"/>
  <c r="Z3787" i="1" s="1"/>
  <c r="AA3787" i="1" s="1"/>
  <c r="D3788" i="1"/>
  <c r="E3788" i="1" s="1"/>
  <c r="G3788" i="1" s="1"/>
  <c r="Z3788" i="1" s="1"/>
  <c r="AA3788" i="1" s="1"/>
  <c r="D3789" i="1"/>
  <c r="E3789" i="1" s="1"/>
  <c r="G3789" i="1" s="1"/>
  <c r="Z3789" i="1" s="1"/>
  <c r="AA3789" i="1" s="1"/>
  <c r="D3790" i="1"/>
  <c r="E3790" i="1" s="1"/>
  <c r="G3790" i="1" s="1"/>
  <c r="Z3790" i="1" s="1"/>
  <c r="AA3790" i="1" s="1"/>
  <c r="D3791" i="1"/>
  <c r="E3791" i="1" s="1"/>
  <c r="G3791" i="1" s="1"/>
  <c r="Z3791" i="1" s="1"/>
  <c r="AA3791" i="1" s="1"/>
  <c r="D3792" i="1"/>
  <c r="E3792" i="1" s="1"/>
  <c r="G3792" i="1" s="1"/>
  <c r="Z3792" i="1" s="1"/>
  <c r="AA3792" i="1" s="1"/>
  <c r="D3793" i="1"/>
  <c r="E3793" i="1" s="1"/>
  <c r="G3793" i="1" s="1"/>
  <c r="Z3793" i="1" s="1"/>
  <c r="AA3793" i="1" s="1"/>
  <c r="D3794" i="1"/>
  <c r="E3794" i="1" s="1"/>
  <c r="G3794" i="1" s="1"/>
  <c r="Z3794" i="1" s="1"/>
  <c r="AA3794" i="1" s="1"/>
  <c r="D3795" i="1"/>
  <c r="E3795" i="1" s="1"/>
  <c r="G3795" i="1" s="1"/>
  <c r="Z3795" i="1" s="1"/>
  <c r="AA3795" i="1" s="1"/>
  <c r="D3796" i="1"/>
  <c r="E3796" i="1" s="1"/>
  <c r="G3796" i="1" s="1"/>
  <c r="Z3796" i="1" s="1"/>
  <c r="AA3796" i="1" s="1"/>
  <c r="D3797" i="1"/>
  <c r="E3797" i="1" s="1"/>
  <c r="G3797" i="1" s="1"/>
  <c r="Z3797" i="1" s="1"/>
  <c r="AA3797" i="1" s="1"/>
  <c r="D3798" i="1"/>
  <c r="E3798" i="1" s="1"/>
  <c r="G3798" i="1" s="1"/>
  <c r="Z3798" i="1" s="1"/>
  <c r="AA3798" i="1" s="1"/>
  <c r="D3799" i="1"/>
  <c r="E3799" i="1" s="1"/>
  <c r="G3799" i="1" s="1"/>
  <c r="Z3799" i="1" s="1"/>
  <c r="AA3799" i="1" s="1"/>
  <c r="D3800" i="1"/>
  <c r="E3800" i="1" s="1"/>
  <c r="G3800" i="1" s="1"/>
  <c r="Z3800" i="1" s="1"/>
  <c r="AA3800" i="1" s="1"/>
  <c r="D3801" i="1"/>
  <c r="E3801" i="1" s="1"/>
  <c r="G3801" i="1" s="1"/>
  <c r="Z3801" i="1" s="1"/>
  <c r="AA3801" i="1" s="1"/>
  <c r="D3802" i="1"/>
  <c r="E3802" i="1" s="1"/>
  <c r="G3802" i="1" s="1"/>
  <c r="Z3802" i="1" s="1"/>
  <c r="AA3802" i="1" s="1"/>
  <c r="D3803" i="1"/>
  <c r="E3803" i="1" s="1"/>
  <c r="G3803" i="1" s="1"/>
  <c r="Z3803" i="1" s="1"/>
  <c r="AA3803" i="1" s="1"/>
  <c r="D3804" i="1"/>
  <c r="E3804" i="1" s="1"/>
  <c r="G3804" i="1" s="1"/>
  <c r="Z3804" i="1" s="1"/>
  <c r="AA3804" i="1" s="1"/>
  <c r="D3805" i="1"/>
  <c r="E3805" i="1" s="1"/>
  <c r="G3805" i="1" s="1"/>
  <c r="Z3805" i="1" s="1"/>
  <c r="AA3805" i="1" s="1"/>
  <c r="D1251" i="1"/>
  <c r="E1251" i="1" s="1"/>
  <c r="G1251" i="1" s="1"/>
  <c r="Z1251" i="1" s="1"/>
  <c r="AA1251" i="1" s="1"/>
  <c r="D1252" i="1"/>
  <c r="E1252" i="1" s="1"/>
  <c r="G1252" i="1" s="1"/>
  <c r="Z1252" i="1" s="1"/>
  <c r="AA1252" i="1" s="1"/>
  <c r="D1253" i="1"/>
  <c r="E1253" i="1" s="1"/>
  <c r="G1253" i="1" s="1"/>
  <c r="Z1253" i="1" s="1"/>
  <c r="AA1253" i="1" s="1"/>
  <c r="D1141" i="1"/>
  <c r="E1141" i="1" s="1"/>
  <c r="G1141" i="1" s="1"/>
  <c r="Z1141" i="1" s="1"/>
  <c r="AA1141" i="1" s="1"/>
  <c r="D563" i="1"/>
  <c r="E563" i="1" s="1"/>
  <c r="G563" i="1" s="1"/>
  <c r="Z563" i="1" s="1"/>
  <c r="AA563" i="1" s="1"/>
  <c r="D548" i="1"/>
  <c r="E548" i="1" s="1"/>
  <c r="G548" i="1" s="1"/>
  <c r="Z548" i="1" s="1"/>
  <c r="AA548" i="1" s="1"/>
  <c r="D514" i="1"/>
  <c r="E514" i="1" s="1"/>
  <c r="G514" i="1" s="1"/>
  <c r="Z514" i="1" s="1"/>
  <c r="AA514" i="1" s="1"/>
  <c r="D564" i="1"/>
  <c r="E564" i="1" s="1"/>
  <c r="G564" i="1" s="1"/>
  <c r="Z564" i="1" s="1"/>
  <c r="AA564" i="1" s="1"/>
  <c r="D964" i="1"/>
  <c r="E964" i="1" s="1"/>
  <c r="G964" i="1" s="1"/>
  <c r="Z964" i="1" s="1"/>
  <c r="AA964" i="1" s="1"/>
  <c r="D1201" i="1"/>
  <c r="E1201" i="1" s="1"/>
  <c r="G1201" i="1" s="1"/>
  <c r="Z1201" i="1" s="1"/>
  <c r="AA1201" i="1" s="1"/>
  <c r="D1202" i="1"/>
  <c r="E1202" i="1" s="1"/>
  <c r="G1202" i="1" s="1"/>
  <c r="Z1202" i="1" s="1"/>
  <c r="AA1202" i="1" s="1"/>
  <c r="D1173" i="1"/>
  <c r="E1173" i="1" s="1"/>
  <c r="G1173" i="1" s="1"/>
  <c r="Z1173" i="1" s="1"/>
  <c r="AA1173" i="1" s="1"/>
  <c r="D882" i="1"/>
  <c r="E882" i="1" s="1"/>
  <c r="G882" i="1" s="1"/>
  <c r="Z882" i="1" s="1"/>
  <c r="AA882" i="1" s="1"/>
  <c r="D1203" i="1"/>
  <c r="E1203" i="1" s="1"/>
  <c r="G1203" i="1" s="1"/>
  <c r="Z1203" i="1" s="1"/>
  <c r="AA1203" i="1" s="1"/>
  <c r="D565" i="1"/>
  <c r="E565" i="1" s="1"/>
  <c r="G565" i="1" s="1"/>
  <c r="Z565" i="1" s="1"/>
  <c r="AA565" i="1" s="1"/>
  <c r="D1204" i="1"/>
  <c r="E1204" i="1" s="1"/>
  <c r="G1204" i="1" s="1"/>
  <c r="Z1204" i="1" s="1"/>
  <c r="AA1204" i="1" s="1"/>
  <c r="D3806" i="1"/>
  <c r="E3806" i="1" s="1"/>
  <c r="G3806" i="1" s="1"/>
  <c r="Z3806" i="1" s="1"/>
  <c r="AA3806" i="1" s="1"/>
  <c r="D3807" i="1"/>
  <c r="E3807" i="1" s="1"/>
  <c r="G3807" i="1" s="1"/>
  <c r="Z3807" i="1" s="1"/>
  <c r="AA3807" i="1" s="1"/>
  <c r="D965" i="1"/>
  <c r="E965" i="1" s="1"/>
  <c r="G965" i="1" s="1"/>
  <c r="Z965" i="1" s="1"/>
  <c r="AA965" i="1" s="1"/>
  <c r="D902" i="1"/>
  <c r="E902" i="1" s="1"/>
  <c r="G902" i="1" s="1"/>
  <c r="Z902" i="1" s="1"/>
  <c r="AA902" i="1" s="1"/>
  <c r="D1319" i="1"/>
  <c r="E1319" i="1" s="1"/>
  <c r="G1319" i="1" s="1"/>
  <c r="Z1319" i="1" s="1"/>
  <c r="AA1319" i="1" s="1"/>
  <c r="D1112" i="1"/>
  <c r="E1112" i="1" s="1"/>
  <c r="G1112" i="1" s="1"/>
  <c r="Z1112" i="1" s="1"/>
  <c r="AA1112" i="1" s="1"/>
  <c r="D1113" i="1"/>
  <c r="E1113" i="1" s="1"/>
  <c r="G1113" i="1" s="1"/>
  <c r="Z1113" i="1" s="1"/>
  <c r="AA1113" i="1" s="1"/>
  <c r="D966" i="1"/>
  <c r="E966" i="1" s="1"/>
  <c r="G966" i="1" s="1"/>
  <c r="Z966" i="1" s="1"/>
  <c r="AA966" i="1" s="1"/>
  <c r="D1320" i="1"/>
  <c r="E1320" i="1" s="1"/>
  <c r="G1320" i="1" s="1"/>
  <c r="Z1320" i="1" s="1"/>
  <c r="AA1320" i="1" s="1"/>
  <c r="D1321" i="1"/>
  <c r="E1321" i="1" s="1"/>
  <c r="G1321" i="1" s="1"/>
  <c r="Z1321" i="1" s="1"/>
  <c r="AA1321" i="1" s="1"/>
  <c r="D1277" i="1"/>
  <c r="E1277" i="1" s="1"/>
  <c r="G1277" i="1" s="1"/>
  <c r="Z1277" i="1" s="1"/>
  <c r="AA1277" i="1" s="1"/>
  <c r="D1205" i="1"/>
  <c r="E1205" i="1" s="1"/>
  <c r="G1205" i="1" s="1"/>
  <c r="Z1205" i="1" s="1"/>
  <c r="AA1205" i="1" s="1"/>
  <c r="D1174" i="1"/>
  <c r="E1174" i="1" s="1"/>
  <c r="G1174" i="1" s="1"/>
  <c r="Z1174" i="1" s="1"/>
  <c r="AA1174" i="1" s="1"/>
  <c r="D1142" i="1"/>
  <c r="E1142" i="1" s="1"/>
  <c r="G1142" i="1" s="1"/>
  <c r="Z1142" i="1" s="1"/>
  <c r="AA1142" i="1" s="1"/>
  <c r="D883" i="1"/>
  <c r="E883" i="1" s="1"/>
  <c r="G883" i="1" s="1"/>
  <c r="Z883" i="1" s="1"/>
  <c r="AA883" i="1" s="1"/>
  <c r="D884" i="1"/>
  <c r="E884" i="1" s="1"/>
  <c r="G884" i="1" s="1"/>
  <c r="Z884" i="1" s="1"/>
  <c r="AA884" i="1" s="1"/>
  <c r="D885" i="1"/>
  <c r="E885" i="1" s="1"/>
  <c r="G885" i="1" s="1"/>
  <c r="Z885" i="1" s="1"/>
  <c r="AA885" i="1" s="1"/>
  <c r="D1206" i="1"/>
  <c r="E1206" i="1" s="1"/>
  <c r="G1206" i="1" s="1"/>
  <c r="Z1206" i="1" s="1"/>
  <c r="AA1206" i="1" s="1"/>
  <c r="D549" i="1"/>
  <c r="E549" i="1" s="1"/>
  <c r="G549" i="1" s="1"/>
  <c r="Z549" i="1" s="1"/>
  <c r="AA549" i="1" s="1"/>
  <c r="D736" i="1"/>
  <c r="E736" i="1" s="1"/>
  <c r="G736" i="1" s="1"/>
  <c r="Z736" i="1" s="1"/>
  <c r="AA736" i="1" s="1"/>
  <c r="D1114" i="1"/>
  <c r="E1114" i="1" s="1"/>
  <c r="G1114" i="1" s="1"/>
  <c r="Z1114" i="1" s="1"/>
  <c r="AA1114" i="1" s="1"/>
  <c r="D806" i="1"/>
  <c r="E806" i="1" s="1"/>
  <c r="G806" i="1" s="1"/>
  <c r="Z806" i="1" s="1"/>
  <c r="AA806" i="1" s="1"/>
  <c r="D886" i="1"/>
  <c r="E886" i="1" s="1"/>
  <c r="G886" i="1" s="1"/>
  <c r="Z886" i="1" s="1"/>
  <c r="AA886" i="1" s="1"/>
  <c r="D887" i="1"/>
  <c r="E887" i="1" s="1"/>
  <c r="G887" i="1" s="1"/>
  <c r="Z887" i="1" s="1"/>
  <c r="AA887" i="1" s="1"/>
  <c r="D888" i="1"/>
  <c r="E888" i="1" s="1"/>
  <c r="G888" i="1" s="1"/>
  <c r="Z888" i="1" s="1"/>
  <c r="AA888" i="1" s="1"/>
  <c r="D1115" i="1"/>
  <c r="E1115" i="1" s="1"/>
  <c r="G1115" i="1" s="1"/>
  <c r="Z1115" i="1" s="1"/>
  <c r="AA1115" i="1" s="1"/>
  <c r="D1116" i="1"/>
  <c r="E1116" i="1" s="1"/>
  <c r="G1116" i="1" s="1"/>
  <c r="Z1116" i="1" s="1"/>
  <c r="AA1116" i="1" s="1"/>
  <c r="D1117" i="1"/>
  <c r="E1117" i="1" s="1"/>
  <c r="G1117" i="1" s="1"/>
  <c r="Z1117" i="1" s="1"/>
  <c r="AA1117" i="1" s="1"/>
  <c r="D3808" i="1"/>
  <c r="E3808" i="1" s="1"/>
  <c r="G3808" i="1" s="1"/>
  <c r="Z3808" i="1" s="1"/>
  <c r="AA3808" i="1" s="1"/>
  <c r="D1143" i="1"/>
  <c r="E1143" i="1" s="1"/>
  <c r="G1143" i="1" s="1"/>
  <c r="Z1143" i="1" s="1"/>
  <c r="AA1143" i="1" s="1"/>
  <c r="D807" i="1"/>
  <c r="E807" i="1" s="1"/>
  <c r="G807" i="1" s="1"/>
  <c r="Z807" i="1" s="1"/>
  <c r="AA807" i="1" s="1"/>
  <c r="D515" i="1"/>
  <c r="E515" i="1" s="1"/>
  <c r="G515" i="1" s="1"/>
  <c r="Z515" i="1" s="1"/>
  <c r="AA515" i="1" s="1"/>
  <c r="D1062" i="1"/>
  <c r="E1062" i="1" s="1"/>
  <c r="G1062" i="1" s="1"/>
  <c r="Z1062" i="1" s="1"/>
  <c r="AA1062" i="1" s="1"/>
  <c r="D889" i="1"/>
  <c r="E889" i="1" s="1"/>
  <c r="G889" i="1" s="1"/>
  <c r="Z889" i="1" s="1"/>
  <c r="AA889" i="1" s="1"/>
  <c r="D903" i="1"/>
  <c r="E903" i="1" s="1"/>
  <c r="G903" i="1" s="1"/>
  <c r="Z903" i="1" s="1"/>
  <c r="AA903" i="1" s="1"/>
  <c r="D516" i="1"/>
  <c r="E516" i="1" s="1"/>
  <c r="G516" i="1" s="1"/>
  <c r="Z516" i="1" s="1"/>
  <c r="AA516" i="1" s="1"/>
  <c r="D3809" i="1"/>
  <c r="E3809" i="1" s="1"/>
  <c r="G3809" i="1" s="1"/>
  <c r="Z3809" i="1" s="1"/>
  <c r="AA3809" i="1" s="1"/>
  <c r="D3810" i="1"/>
  <c r="E3810" i="1" s="1"/>
  <c r="G3810" i="1" s="1"/>
  <c r="Z3810" i="1" s="1"/>
  <c r="AA3810" i="1" s="1"/>
  <c r="D550" i="1"/>
  <c r="E550" i="1" s="1"/>
  <c r="G550" i="1" s="1"/>
  <c r="Z550" i="1" s="1"/>
  <c r="AA550" i="1" s="1"/>
  <c r="D3811" i="1"/>
  <c r="E3811" i="1" s="1"/>
  <c r="G3811" i="1" s="1"/>
  <c r="Z3811" i="1" s="1"/>
  <c r="AA3811" i="1" s="1"/>
  <c r="D1254" i="1"/>
  <c r="E1254" i="1" s="1"/>
  <c r="G1254" i="1" s="1"/>
  <c r="Z1254" i="1" s="1"/>
  <c r="AA1254" i="1" s="1"/>
  <c r="D566" i="1"/>
  <c r="E566" i="1" s="1"/>
  <c r="G566" i="1" s="1"/>
  <c r="Z566" i="1" s="1"/>
  <c r="AA566" i="1" s="1"/>
  <c r="D567" i="1"/>
  <c r="E567" i="1" s="1"/>
  <c r="G567" i="1" s="1"/>
  <c r="Z567" i="1" s="1"/>
  <c r="AA567" i="1" s="1"/>
  <c r="D842" i="1"/>
  <c r="E842" i="1" s="1"/>
  <c r="G842" i="1" s="1"/>
  <c r="Z842" i="1" s="1"/>
  <c r="AA842" i="1" s="1"/>
  <c r="D808" i="1"/>
  <c r="E808" i="1" s="1"/>
  <c r="G808" i="1" s="1"/>
  <c r="Z808" i="1" s="1"/>
  <c r="AA808" i="1" s="1"/>
  <c r="D1063" i="1"/>
  <c r="E1063" i="1" s="1"/>
  <c r="G1063" i="1" s="1"/>
  <c r="Z1063" i="1" s="1"/>
  <c r="AA1063" i="1" s="1"/>
  <c r="D1369" i="1"/>
  <c r="E1369" i="1" s="1"/>
  <c r="G1369" i="1" s="1"/>
  <c r="Z1369" i="1" s="1"/>
  <c r="AA1369" i="1" s="1"/>
  <c r="D1144" i="1"/>
  <c r="E1144" i="1" s="1"/>
  <c r="G1144" i="1" s="1"/>
  <c r="Z1144" i="1" s="1"/>
  <c r="AA1144" i="1" s="1"/>
  <c r="D3812" i="1"/>
  <c r="E3812" i="1" s="1"/>
  <c r="G3812" i="1" s="1"/>
  <c r="Z3812" i="1" s="1"/>
  <c r="AA3812" i="1" s="1"/>
  <c r="D3813" i="1"/>
  <c r="E3813" i="1" s="1"/>
  <c r="G3813" i="1" s="1"/>
  <c r="Z3813" i="1" s="1"/>
  <c r="AA3813" i="1" s="1"/>
  <c r="D3814" i="1"/>
  <c r="E3814" i="1" s="1"/>
  <c r="G3814" i="1" s="1"/>
  <c r="Z3814" i="1" s="1"/>
  <c r="AA3814" i="1" s="1"/>
  <c r="D967" i="1"/>
  <c r="E967" i="1" s="1"/>
  <c r="G967" i="1" s="1"/>
  <c r="Z967" i="1" s="1"/>
  <c r="AA967" i="1" s="1"/>
  <c r="D1145" i="1"/>
  <c r="E1145" i="1" s="1"/>
  <c r="G1145" i="1" s="1"/>
  <c r="Z1145" i="1" s="1"/>
  <c r="AA1145" i="1" s="1"/>
  <c r="D1146" i="1"/>
  <c r="E1146" i="1" s="1"/>
  <c r="G1146" i="1" s="1"/>
  <c r="Z1146" i="1" s="1"/>
  <c r="AA1146" i="1" s="1"/>
  <c r="D3815" i="1"/>
  <c r="E3815" i="1" s="1"/>
  <c r="G3815" i="1" s="1"/>
  <c r="Z3815" i="1" s="1"/>
  <c r="AA3815" i="1" s="1"/>
  <c r="D1322" i="1"/>
  <c r="E1322" i="1" s="1"/>
  <c r="G1322" i="1" s="1"/>
  <c r="Z1322" i="1" s="1"/>
  <c r="AA1322" i="1" s="1"/>
  <c r="D1370" i="1"/>
  <c r="E1370" i="1" s="1"/>
  <c r="G1370" i="1" s="1"/>
  <c r="Z1370" i="1" s="1"/>
  <c r="AA1370" i="1" s="1"/>
  <c r="D968" i="1"/>
  <c r="E968" i="1" s="1"/>
  <c r="G968" i="1" s="1"/>
  <c r="Z968" i="1" s="1"/>
  <c r="AA968" i="1" s="1"/>
  <c r="D1323" i="1"/>
  <c r="E1323" i="1" s="1"/>
  <c r="G1323" i="1" s="1"/>
  <c r="Z1323" i="1" s="1"/>
  <c r="AA1323" i="1" s="1"/>
  <c r="D1278" i="1"/>
  <c r="E1278" i="1" s="1"/>
  <c r="G1278" i="1" s="1"/>
  <c r="Z1278" i="1" s="1"/>
  <c r="AA1278" i="1" s="1"/>
  <c r="D1147" i="1"/>
  <c r="E1147" i="1" s="1"/>
  <c r="G1147" i="1" s="1"/>
  <c r="Z1147" i="1" s="1"/>
  <c r="AA1147" i="1" s="1"/>
  <c r="D1175" i="1"/>
  <c r="E1175" i="1" s="1"/>
  <c r="G1175" i="1" s="1"/>
  <c r="Z1175" i="1" s="1"/>
  <c r="AA1175" i="1" s="1"/>
  <c r="D904" i="1"/>
  <c r="E904" i="1" s="1"/>
  <c r="G904" i="1" s="1"/>
  <c r="Z904" i="1" s="1"/>
  <c r="AA904" i="1" s="1"/>
  <c r="D1255" i="1"/>
  <c r="E1255" i="1" s="1"/>
  <c r="G1255" i="1" s="1"/>
  <c r="Z1255" i="1" s="1"/>
  <c r="AA1255" i="1" s="1"/>
  <c r="D3816" i="1"/>
  <c r="E3816" i="1" s="1"/>
  <c r="G3816" i="1" s="1"/>
  <c r="Z3816" i="1" s="1"/>
  <c r="AA3816" i="1" s="1"/>
  <c r="D3817" i="1"/>
  <c r="E3817" i="1" s="1"/>
  <c r="G3817" i="1" s="1"/>
  <c r="Z3817" i="1" s="1"/>
  <c r="AA3817" i="1" s="1"/>
  <c r="D1176" i="1"/>
  <c r="E1176" i="1" s="1"/>
  <c r="G1176" i="1" s="1"/>
  <c r="Z1176" i="1" s="1"/>
  <c r="AA1176" i="1" s="1"/>
  <c r="D3818" i="1"/>
  <c r="E3818" i="1" s="1"/>
  <c r="G3818" i="1" s="1"/>
  <c r="Z3818" i="1" s="1"/>
  <c r="AA3818" i="1" s="1"/>
  <c r="D905" i="1"/>
  <c r="E905" i="1" s="1"/>
  <c r="G905" i="1" s="1"/>
  <c r="Z905" i="1" s="1"/>
  <c r="AA905" i="1" s="1"/>
  <c r="D1595" i="1"/>
  <c r="E1595" i="1" s="1"/>
  <c r="G1595" i="1" s="1"/>
  <c r="Z1595" i="1" s="1"/>
  <c r="AA1595" i="1" s="1"/>
  <c r="D1371" i="1"/>
  <c r="E1371" i="1" s="1"/>
  <c r="G1371" i="1" s="1"/>
  <c r="Z1371" i="1" s="1"/>
  <c r="AA1371" i="1" s="1"/>
  <c r="D906" i="1"/>
  <c r="E906" i="1" s="1"/>
  <c r="G906" i="1" s="1"/>
  <c r="Z906" i="1" s="1"/>
  <c r="AA906" i="1" s="1"/>
  <c r="D907" i="1"/>
  <c r="E907" i="1" s="1"/>
  <c r="G907" i="1" s="1"/>
  <c r="Z907" i="1" s="1"/>
  <c r="AA907" i="1" s="1"/>
  <c r="D1279" i="1"/>
  <c r="E1279" i="1" s="1"/>
  <c r="G1279" i="1" s="1"/>
  <c r="Z1279" i="1" s="1"/>
  <c r="AA1279" i="1" s="1"/>
  <c r="D1177" i="1"/>
  <c r="E1177" i="1" s="1"/>
  <c r="G1177" i="1" s="1"/>
  <c r="Z1177" i="1" s="1"/>
  <c r="AA1177" i="1" s="1"/>
  <c r="D1207" i="1"/>
  <c r="E1207" i="1" s="1"/>
  <c r="G1207" i="1" s="1"/>
  <c r="Z1207" i="1" s="1"/>
  <c r="AA1207" i="1" s="1"/>
  <c r="D1208" i="1"/>
  <c r="E1208" i="1" s="1"/>
  <c r="G1208" i="1" s="1"/>
  <c r="Z1208" i="1" s="1"/>
  <c r="AA1208" i="1" s="1"/>
  <c r="D1209" i="1"/>
  <c r="E1209" i="1" s="1"/>
  <c r="G1209" i="1" s="1"/>
  <c r="Z1209" i="1" s="1"/>
  <c r="AA1209" i="1" s="1"/>
  <c r="D1148" i="1"/>
  <c r="E1148" i="1" s="1"/>
  <c r="G1148" i="1" s="1"/>
  <c r="Z1148" i="1" s="1"/>
  <c r="AA1148" i="1" s="1"/>
  <c r="D1064" i="1"/>
  <c r="E1064" i="1" s="1"/>
  <c r="G1064" i="1" s="1"/>
  <c r="Z1064" i="1" s="1"/>
  <c r="AA1064" i="1" s="1"/>
  <c r="D1280" i="1"/>
  <c r="E1280" i="1" s="1"/>
  <c r="G1280" i="1" s="1"/>
  <c r="Z1280" i="1" s="1"/>
  <c r="AA1280" i="1" s="1"/>
  <c r="D1065" i="1"/>
  <c r="E1065" i="1" s="1"/>
  <c r="G1065" i="1" s="1"/>
  <c r="Z1065" i="1" s="1"/>
  <c r="AA1065" i="1" s="1"/>
  <c r="D1066" i="1"/>
  <c r="E1066" i="1" s="1"/>
  <c r="G1066" i="1" s="1"/>
  <c r="Z1066" i="1" s="1"/>
  <c r="AA1066" i="1" s="1"/>
  <c r="D1067" i="1"/>
  <c r="E1067" i="1" s="1"/>
  <c r="G1067" i="1" s="1"/>
  <c r="Z1067" i="1" s="1"/>
  <c r="AA1067" i="1" s="1"/>
  <c r="D1068" i="1"/>
  <c r="E1068" i="1" s="1"/>
  <c r="G1068" i="1" s="1"/>
  <c r="Z1068" i="1" s="1"/>
  <c r="AA1068" i="1" s="1"/>
  <c r="D1069" i="1"/>
  <c r="E1069" i="1" s="1"/>
  <c r="G1069" i="1" s="1"/>
  <c r="Z1069" i="1" s="1"/>
  <c r="AA1069" i="1" s="1"/>
  <c r="D1070" i="1"/>
  <c r="E1070" i="1" s="1"/>
  <c r="G1070" i="1" s="1"/>
  <c r="Z1070" i="1" s="1"/>
  <c r="AA1070" i="1" s="1"/>
  <c r="D1281" i="1"/>
  <c r="E1281" i="1" s="1"/>
  <c r="G1281" i="1" s="1"/>
  <c r="Z1281" i="1" s="1"/>
  <c r="AA1281" i="1" s="1"/>
  <c r="D1210" i="1"/>
  <c r="E1210" i="1" s="1"/>
  <c r="G1210" i="1" s="1"/>
  <c r="Z1210" i="1" s="1"/>
  <c r="AA1210" i="1" s="1"/>
  <c r="D1149" i="1"/>
  <c r="E1149" i="1" s="1"/>
  <c r="G1149" i="1" s="1"/>
  <c r="Z1149" i="1" s="1"/>
  <c r="AA1149" i="1" s="1"/>
  <c r="D3819" i="1"/>
  <c r="E3819" i="1" s="1"/>
  <c r="G3819" i="1" s="1"/>
  <c r="Z3819" i="1" s="1"/>
  <c r="AA3819" i="1" s="1"/>
  <c r="D3820" i="1"/>
  <c r="E3820" i="1" s="1"/>
  <c r="G3820" i="1" s="1"/>
  <c r="Z3820" i="1" s="1"/>
  <c r="AA3820" i="1" s="1"/>
  <c r="D1211" i="1"/>
  <c r="E1211" i="1" s="1"/>
  <c r="G1211" i="1" s="1"/>
  <c r="Z1211" i="1" s="1"/>
  <c r="AA1211" i="1" s="1"/>
  <c r="D1178" i="1"/>
  <c r="E1178" i="1" s="1"/>
  <c r="G1178" i="1" s="1"/>
  <c r="Z1178" i="1" s="1"/>
  <c r="AA1178" i="1" s="1"/>
  <c r="D1150" i="1"/>
  <c r="E1150" i="1" s="1"/>
  <c r="G1150" i="1" s="1"/>
  <c r="Z1150" i="1" s="1"/>
  <c r="AA1150" i="1" s="1"/>
  <c r="D1596" i="1"/>
  <c r="E1596" i="1" s="1"/>
  <c r="G1596" i="1" s="1"/>
  <c r="Z1596" i="1" s="1"/>
  <c r="AA1596" i="1" s="1"/>
  <c r="D1597" i="1"/>
  <c r="E1597" i="1" s="1"/>
  <c r="G1597" i="1" s="1"/>
  <c r="Z1597" i="1" s="1"/>
  <c r="AA1597" i="1" s="1"/>
  <c r="D1598" i="1"/>
  <c r="E1598" i="1" s="1"/>
  <c r="G1598" i="1" s="1"/>
  <c r="Z1598" i="1" s="1"/>
  <c r="AA1598" i="1" s="1"/>
  <c r="D3821" i="1"/>
  <c r="E3821" i="1" s="1"/>
  <c r="G3821" i="1" s="1"/>
  <c r="Z3821" i="1" s="1"/>
  <c r="AA3821" i="1" s="1"/>
  <c r="D890" i="1"/>
  <c r="E890" i="1" s="1"/>
  <c r="G890" i="1" s="1"/>
  <c r="Z890" i="1" s="1"/>
  <c r="AA890" i="1" s="1"/>
  <c r="D1071" i="1"/>
  <c r="E1071" i="1" s="1"/>
  <c r="G1071" i="1" s="1"/>
  <c r="Z1071" i="1" s="1"/>
  <c r="AA1071" i="1" s="1"/>
  <c r="D1599" i="1"/>
  <c r="E1599" i="1" s="1"/>
  <c r="G1599" i="1" s="1"/>
  <c r="Z1599" i="1" s="1"/>
  <c r="AA1599" i="1" s="1"/>
  <c r="D908" i="1"/>
  <c r="E908" i="1" s="1"/>
  <c r="G908" i="1" s="1"/>
  <c r="Z908" i="1" s="1"/>
  <c r="AA908" i="1" s="1"/>
  <c r="D909" i="1"/>
  <c r="E909" i="1" s="1"/>
  <c r="G909" i="1" s="1"/>
  <c r="Z909" i="1" s="1"/>
  <c r="AA909" i="1" s="1"/>
  <c r="D910" i="1"/>
  <c r="E910" i="1" s="1"/>
  <c r="G910" i="1" s="1"/>
  <c r="Z910" i="1" s="1"/>
  <c r="AA910" i="1" s="1"/>
  <c r="D911" i="1"/>
  <c r="E911" i="1" s="1"/>
  <c r="G911" i="1" s="1"/>
  <c r="Z911" i="1" s="1"/>
  <c r="AA911" i="1" s="1"/>
  <c r="D1179" i="1"/>
  <c r="E1179" i="1" s="1"/>
  <c r="G1179" i="1" s="1"/>
  <c r="Z1179" i="1" s="1"/>
  <c r="AA1179" i="1" s="1"/>
  <c r="D1180" i="1"/>
  <c r="E1180" i="1" s="1"/>
  <c r="G1180" i="1" s="1"/>
  <c r="Z1180" i="1" s="1"/>
  <c r="AA1180" i="1" s="1"/>
  <c r="D1151" i="1"/>
  <c r="E1151" i="1" s="1"/>
  <c r="G1151" i="1" s="1"/>
  <c r="Z1151" i="1" s="1"/>
  <c r="AA1151" i="1" s="1"/>
  <c r="D1152" i="1"/>
  <c r="E1152" i="1" s="1"/>
  <c r="G1152" i="1" s="1"/>
  <c r="Z1152" i="1" s="1"/>
  <c r="AA1152" i="1" s="1"/>
  <c r="D1153" i="1"/>
  <c r="E1153" i="1" s="1"/>
  <c r="G1153" i="1" s="1"/>
  <c r="Z1153" i="1" s="1"/>
  <c r="AA1153" i="1" s="1"/>
  <c r="D1154" i="1"/>
  <c r="E1154" i="1" s="1"/>
  <c r="G1154" i="1" s="1"/>
  <c r="Z1154" i="1" s="1"/>
  <c r="AA1154" i="1" s="1"/>
  <c r="D1155" i="1"/>
  <c r="E1155" i="1" s="1"/>
  <c r="G1155" i="1" s="1"/>
  <c r="Z1155" i="1" s="1"/>
  <c r="AA1155" i="1" s="1"/>
  <c r="D1072" i="1"/>
  <c r="E1072" i="1" s="1"/>
  <c r="G1072" i="1" s="1"/>
  <c r="Z1072" i="1" s="1"/>
  <c r="AA1072" i="1" s="1"/>
  <c r="D1073" i="1"/>
  <c r="E1073" i="1" s="1"/>
  <c r="G1073" i="1" s="1"/>
  <c r="Z1073" i="1" s="1"/>
  <c r="AA1073" i="1" s="1"/>
  <c r="D891" i="1"/>
  <c r="E891" i="1" s="1"/>
  <c r="G891" i="1" s="1"/>
  <c r="Z891" i="1" s="1"/>
  <c r="AA891" i="1" s="1"/>
  <c r="D892" i="1"/>
  <c r="E892" i="1" s="1"/>
  <c r="G892" i="1" s="1"/>
  <c r="Z892" i="1" s="1"/>
  <c r="AA892" i="1" s="1"/>
  <c r="D893" i="1"/>
  <c r="E893" i="1" s="1"/>
  <c r="G893" i="1" s="1"/>
  <c r="Z893" i="1" s="1"/>
  <c r="AA893" i="1" s="1"/>
  <c r="D1841" i="1"/>
  <c r="E1841" i="1" s="1"/>
  <c r="G1841" i="1" s="1"/>
  <c r="Z1841" i="1" s="1"/>
  <c r="AA1841" i="1" s="1"/>
  <c r="D1074" i="1"/>
  <c r="E1074" i="1" s="1"/>
  <c r="G1074" i="1" s="1"/>
  <c r="Z1074" i="1" s="1"/>
  <c r="AA1074" i="1" s="1"/>
  <c r="D1075" i="1"/>
  <c r="E1075" i="1" s="1"/>
  <c r="G1075" i="1" s="1"/>
  <c r="Z1075" i="1" s="1"/>
  <c r="AA1075" i="1" s="1"/>
  <c r="D1156" i="1"/>
  <c r="E1156" i="1" s="1"/>
  <c r="G1156" i="1" s="1"/>
  <c r="Z1156" i="1" s="1"/>
  <c r="AA1156" i="1" s="1"/>
  <c r="D1212" i="1"/>
  <c r="E1212" i="1" s="1"/>
  <c r="G1212" i="1" s="1"/>
  <c r="Z1212" i="1" s="1"/>
  <c r="AA1212" i="1" s="1"/>
  <c r="D1213" i="1"/>
  <c r="E1213" i="1" s="1"/>
  <c r="G1213" i="1" s="1"/>
  <c r="Z1213" i="1" s="1"/>
  <c r="AA1213" i="1" s="1"/>
  <c r="D1076" i="1"/>
  <c r="E1076" i="1" s="1"/>
  <c r="G1076" i="1" s="1"/>
  <c r="Z1076" i="1" s="1"/>
  <c r="AA1076" i="1" s="1"/>
  <c r="D894" i="1"/>
  <c r="E894" i="1" s="1"/>
  <c r="G894" i="1" s="1"/>
  <c r="Z894" i="1" s="1"/>
  <c r="AA894" i="1" s="1"/>
  <c r="D1077" i="1"/>
  <c r="E1077" i="1" s="1"/>
  <c r="G1077" i="1" s="1"/>
  <c r="Z1077" i="1" s="1"/>
  <c r="AA1077" i="1" s="1"/>
  <c r="D1078" i="1"/>
  <c r="E1078" i="1" s="1"/>
  <c r="G1078" i="1" s="1"/>
  <c r="Z1078" i="1" s="1"/>
  <c r="AA1078" i="1" s="1"/>
  <c r="D912" i="1"/>
  <c r="E912" i="1" s="1"/>
  <c r="G912" i="1" s="1"/>
  <c r="Z912" i="1" s="1"/>
  <c r="AA912" i="1" s="1"/>
  <c r="D1282" i="1"/>
  <c r="E1282" i="1" s="1"/>
  <c r="G1282" i="1" s="1"/>
  <c r="Z1282" i="1" s="1"/>
  <c r="AA1282" i="1" s="1"/>
  <c r="D809" i="1"/>
  <c r="E809" i="1" s="1"/>
  <c r="G809" i="1" s="1"/>
  <c r="Z809" i="1" s="1"/>
  <c r="AA809" i="1" s="1"/>
  <c r="D895" i="1"/>
  <c r="E895" i="1" s="1"/>
  <c r="G895" i="1" s="1"/>
  <c r="Z895" i="1" s="1"/>
  <c r="AA895" i="1" s="1"/>
  <c r="D568" i="1"/>
  <c r="E568" i="1" s="1"/>
  <c r="G568" i="1" s="1"/>
  <c r="Z568" i="1" s="1"/>
  <c r="AA568" i="1" s="1"/>
  <c r="D569" i="1"/>
  <c r="E569" i="1" s="1"/>
  <c r="G569" i="1" s="1"/>
  <c r="Z569" i="1" s="1"/>
  <c r="AA569" i="1" s="1"/>
  <c r="D1079" i="1"/>
  <c r="E1079" i="1" s="1"/>
  <c r="G1079" i="1" s="1"/>
  <c r="Z1079" i="1" s="1"/>
  <c r="AA1079" i="1" s="1"/>
  <c r="D1080" i="1"/>
  <c r="E1080" i="1" s="1"/>
  <c r="G1080" i="1" s="1"/>
  <c r="Z1080" i="1" s="1"/>
  <c r="AA1080" i="1" s="1"/>
  <c r="D1081" i="1"/>
  <c r="E1081" i="1" s="1"/>
  <c r="G1081" i="1" s="1"/>
  <c r="Z1081" i="1" s="1"/>
  <c r="AA1081" i="1" s="1"/>
  <c r="D1082" i="1"/>
  <c r="E1082" i="1" s="1"/>
  <c r="G1082" i="1" s="1"/>
  <c r="Z1082" i="1" s="1"/>
  <c r="AA1082" i="1" s="1"/>
  <c r="D1214" i="1"/>
  <c r="E1214" i="1" s="1"/>
  <c r="G1214" i="1" s="1"/>
  <c r="Z1214" i="1" s="1"/>
  <c r="AA1214" i="1" s="1"/>
  <c r="D1083" i="1"/>
  <c r="E1083" i="1" s="1"/>
  <c r="G1083" i="1" s="1"/>
  <c r="Z1083" i="1" s="1"/>
  <c r="AA1083" i="1" s="1"/>
  <c r="D737" i="1"/>
  <c r="E737" i="1" s="1"/>
  <c r="G737" i="1" s="1"/>
  <c r="Z737" i="1" s="1"/>
  <c r="AA737" i="1" s="1"/>
  <c r="D1181" i="1"/>
  <c r="E1181" i="1" s="1"/>
  <c r="G1181" i="1" s="1"/>
  <c r="Z1181" i="1" s="1"/>
  <c r="AA1181" i="1" s="1"/>
  <c r="D1084" i="1"/>
  <c r="E1084" i="1" s="1"/>
  <c r="G1084" i="1" s="1"/>
  <c r="Z1084" i="1" s="1"/>
  <c r="AA1084" i="1" s="1"/>
  <c r="D1085" i="1"/>
  <c r="E1085" i="1" s="1"/>
  <c r="G1085" i="1" s="1"/>
  <c r="Z1085" i="1" s="1"/>
  <c r="AA1085" i="1" s="1"/>
  <c r="D896" i="1"/>
  <c r="E896" i="1" s="1"/>
  <c r="G896" i="1" s="1"/>
  <c r="Z896" i="1" s="1"/>
  <c r="AA896" i="1" s="1"/>
  <c r="D897" i="1"/>
  <c r="E897" i="1" s="1"/>
  <c r="G897" i="1" s="1"/>
  <c r="Z897" i="1" s="1"/>
  <c r="AA897" i="1" s="1"/>
  <c r="D1372" i="1"/>
  <c r="E1372" i="1" s="1"/>
  <c r="G1372" i="1" s="1"/>
  <c r="Z1372" i="1" s="1"/>
  <c r="AA1372" i="1" s="1"/>
  <c r="D1373" i="1"/>
  <c r="E1373" i="1" s="1"/>
  <c r="G1373" i="1" s="1"/>
  <c r="Z1373" i="1" s="1"/>
  <c r="AA1373" i="1" s="1"/>
  <c r="D1374" i="1"/>
  <c r="E1374" i="1" s="1"/>
  <c r="G1374" i="1" s="1"/>
  <c r="Z1374" i="1" s="1"/>
  <c r="AA1374" i="1" s="1"/>
  <c r="D1375" i="1"/>
  <c r="E1375" i="1" s="1"/>
  <c r="G1375" i="1" s="1"/>
  <c r="Z1375" i="1" s="1"/>
  <c r="AA1375" i="1" s="1"/>
  <c r="D1283" i="1"/>
  <c r="E1283" i="1" s="1"/>
  <c r="G1283" i="1" s="1"/>
  <c r="Z1283" i="1" s="1"/>
  <c r="AA1283" i="1" s="1"/>
  <c r="D1215" i="1"/>
  <c r="E1215" i="1" s="1"/>
  <c r="G1215" i="1" s="1"/>
  <c r="Z1215" i="1" s="1"/>
  <c r="AA1215" i="1" s="1"/>
  <c r="D3822" i="1"/>
  <c r="E3822" i="1" s="1"/>
  <c r="G3822" i="1" s="1"/>
  <c r="Z3822" i="1" s="1"/>
  <c r="AA3822" i="1" s="1"/>
  <c r="D1751" i="1"/>
  <c r="E1751" i="1" s="1"/>
  <c r="G1751" i="1" s="1"/>
  <c r="Z1751" i="1" s="1"/>
  <c r="AA1751" i="1" s="1"/>
  <c r="D1918" i="1"/>
  <c r="E1918" i="1" s="1"/>
  <c r="G1918" i="1" s="1"/>
  <c r="Z1918" i="1" s="1"/>
  <c r="AA1918" i="1" s="1"/>
  <c r="D1376" i="1"/>
  <c r="E1376" i="1" s="1"/>
  <c r="G1376" i="1" s="1"/>
  <c r="Z1376" i="1" s="1"/>
  <c r="AA1376" i="1" s="1"/>
  <c r="D1377" i="1"/>
  <c r="E1377" i="1" s="1"/>
  <c r="G1377" i="1" s="1"/>
  <c r="Z1377" i="1" s="1"/>
  <c r="AA1377" i="1" s="1"/>
  <c r="D1378" i="1"/>
  <c r="E1378" i="1" s="1"/>
  <c r="G1378" i="1" s="1"/>
  <c r="Z1378" i="1" s="1"/>
  <c r="AA1378" i="1" s="1"/>
  <c r="D1324" i="1"/>
  <c r="E1324" i="1" s="1"/>
  <c r="G1324" i="1" s="1"/>
  <c r="Z1324" i="1" s="1"/>
  <c r="AA1324" i="1" s="1"/>
  <c r="D1325" i="1"/>
  <c r="E1325" i="1" s="1"/>
  <c r="G1325" i="1" s="1"/>
  <c r="Z1325" i="1" s="1"/>
  <c r="AA1325" i="1" s="1"/>
  <c r="D1326" i="1"/>
  <c r="E1326" i="1" s="1"/>
  <c r="G1326" i="1" s="1"/>
  <c r="Z1326" i="1" s="1"/>
  <c r="AA1326" i="1" s="1"/>
  <c r="D1327" i="1"/>
  <c r="E1327" i="1" s="1"/>
  <c r="G1327" i="1" s="1"/>
  <c r="Z1327" i="1" s="1"/>
  <c r="AA1327" i="1" s="1"/>
  <c r="D1328" i="1"/>
  <c r="E1328" i="1" s="1"/>
  <c r="G1328" i="1" s="1"/>
  <c r="Z1328" i="1" s="1"/>
  <c r="AA1328" i="1" s="1"/>
  <c r="D1329" i="1"/>
  <c r="E1329" i="1" s="1"/>
  <c r="G1329" i="1" s="1"/>
  <c r="Z1329" i="1" s="1"/>
  <c r="AA1329" i="1" s="1"/>
  <c r="D1330" i="1"/>
  <c r="E1330" i="1" s="1"/>
  <c r="G1330" i="1" s="1"/>
  <c r="Z1330" i="1" s="1"/>
  <c r="AA1330" i="1" s="1"/>
  <c r="D1284" i="1"/>
  <c r="E1284" i="1" s="1"/>
  <c r="G1284" i="1" s="1"/>
  <c r="Z1284" i="1" s="1"/>
  <c r="AA1284" i="1" s="1"/>
  <c r="D1285" i="1"/>
  <c r="E1285" i="1" s="1"/>
  <c r="G1285" i="1" s="1"/>
  <c r="Z1285" i="1" s="1"/>
  <c r="AA1285" i="1" s="1"/>
  <c r="D1086" i="1"/>
  <c r="E1086" i="1" s="1"/>
  <c r="G1086" i="1" s="1"/>
  <c r="Z1086" i="1" s="1"/>
  <c r="AA1086" i="1" s="1"/>
  <c r="D1379" i="1"/>
  <c r="E1379" i="1" s="1"/>
  <c r="G1379" i="1" s="1"/>
  <c r="Z1379" i="1" s="1"/>
  <c r="AA1379" i="1" s="1"/>
  <c r="D1380" i="1"/>
  <c r="E1380" i="1" s="1"/>
  <c r="G1380" i="1" s="1"/>
  <c r="Z1380" i="1" s="1"/>
  <c r="AA1380" i="1" s="1"/>
  <c r="D969" i="1"/>
  <c r="E969" i="1" s="1"/>
  <c r="G969" i="1" s="1"/>
  <c r="Z969" i="1" s="1"/>
  <c r="AA969" i="1" s="1"/>
  <c r="D1286" i="1"/>
  <c r="E1286" i="1" s="1"/>
  <c r="G1286" i="1" s="1"/>
  <c r="Z1286" i="1" s="1"/>
  <c r="AA1286" i="1" s="1"/>
  <c r="D970" i="1"/>
  <c r="E970" i="1" s="1"/>
  <c r="G970" i="1" s="1"/>
  <c r="Z970" i="1" s="1"/>
  <c r="AA970" i="1" s="1"/>
  <c r="D971" i="1"/>
  <c r="E971" i="1" s="1"/>
  <c r="G971" i="1" s="1"/>
  <c r="Z971" i="1" s="1"/>
  <c r="AA971" i="1" s="1"/>
  <c r="D972" i="1"/>
  <c r="E972" i="1" s="1"/>
  <c r="G972" i="1" s="1"/>
  <c r="Z972" i="1" s="1"/>
  <c r="AA972" i="1" s="1"/>
  <c r="D1287" i="1"/>
  <c r="E1287" i="1" s="1"/>
  <c r="G1287" i="1" s="1"/>
  <c r="Z1287" i="1" s="1"/>
  <c r="AA1287" i="1" s="1"/>
  <c r="D1216" i="1"/>
  <c r="E1216" i="1" s="1"/>
  <c r="G1216" i="1" s="1"/>
  <c r="Z1216" i="1" s="1"/>
  <c r="AA1216" i="1" s="1"/>
  <c r="D1331" i="1"/>
  <c r="E1331" i="1" s="1"/>
  <c r="G1331" i="1" s="1"/>
  <c r="Z1331" i="1" s="1"/>
  <c r="AA1331" i="1" s="1"/>
  <c r="D1332" i="1"/>
  <c r="E1332" i="1" s="1"/>
  <c r="G1332" i="1" s="1"/>
  <c r="Z1332" i="1" s="1"/>
  <c r="AA1332" i="1" s="1"/>
  <c r="D1217" i="1"/>
  <c r="E1217" i="1" s="1"/>
  <c r="G1217" i="1" s="1"/>
  <c r="Z1217" i="1" s="1"/>
  <c r="AA1217" i="1" s="1"/>
  <c r="D1698" i="1"/>
  <c r="E1698" i="1" s="1"/>
  <c r="G1698" i="1" s="1"/>
  <c r="Z1698" i="1" s="1"/>
  <c r="AA1698" i="1" s="1"/>
  <c r="D1699" i="1"/>
  <c r="E1699" i="1" s="1"/>
  <c r="G1699" i="1" s="1"/>
  <c r="Z1699" i="1" s="1"/>
  <c r="AA1699" i="1" s="1"/>
  <c r="D1381" i="1"/>
  <c r="E1381" i="1" s="1"/>
  <c r="G1381" i="1" s="1"/>
  <c r="Z1381" i="1" s="1"/>
  <c r="AA1381" i="1" s="1"/>
  <c r="D1382" i="1"/>
  <c r="E1382" i="1" s="1"/>
  <c r="G1382" i="1" s="1"/>
  <c r="Z1382" i="1" s="1"/>
  <c r="AA1382" i="1" s="1"/>
  <c r="D1383" i="1"/>
  <c r="E1383" i="1" s="1"/>
  <c r="G1383" i="1" s="1"/>
  <c r="Z1383" i="1" s="1"/>
  <c r="AA1383" i="1" s="1"/>
  <c r="D1600" i="1"/>
  <c r="E1600" i="1" s="1"/>
  <c r="G1600" i="1" s="1"/>
  <c r="Z1600" i="1" s="1"/>
  <c r="AA1600" i="1" s="1"/>
  <c r="D1384" i="1"/>
  <c r="E1384" i="1" s="1"/>
  <c r="G1384" i="1" s="1"/>
  <c r="Z1384" i="1" s="1"/>
  <c r="AA1384" i="1" s="1"/>
  <c r="D1385" i="1"/>
  <c r="E1385" i="1" s="1"/>
  <c r="G1385" i="1" s="1"/>
  <c r="Z1385" i="1" s="1"/>
  <c r="AA1385" i="1" s="1"/>
  <c r="D1386" i="1"/>
  <c r="E1386" i="1" s="1"/>
  <c r="G1386" i="1" s="1"/>
  <c r="Z1386" i="1" s="1"/>
  <c r="AA1386" i="1" s="1"/>
  <c r="D1387" i="1"/>
  <c r="E1387" i="1" s="1"/>
  <c r="G1387" i="1" s="1"/>
  <c r="Z1387" i="1" s="1"/>
  <c r="AA1387" i="1" s="1"/>
  <c r="D1000" i="1"/>
  <c r="E1000" i="1" s="1"/>
  <c r="G1000" i="1" s="1"/>
  <c r="Z1000" i="1" s="1"/>
  <c r="AA1000" i="1" s="1"/>
  <c r="D1001" i="1"/>
  <c r="E1001" i="1" s="1"/>
  <c r="G1001" i="1" s="1"/>
  <c r="Z1001" i="1" s="1"/>
  <c r="AA1001" i="1" s="1"/>
  <c r="D1002" i="1"/>
  <c r="E1002" i="1" s="1"/>
  <c r="G1002" i="1" s="1"/>
  <c r="Z1002" i="1" s="1"/>
  <c r="AA1002" i="1" s="1"/>
  <c r="D1003" i="1"/>
  <c r="E1003" i="1" s="1"/>
  <c r="G1003" i="1" s="1"/>
  <c r="Z1003" i="1" s="1"/>
  <c r="AA1003" i="1" s="1"/>
  <c r="D973" i="1"/>
  <c r="E973" i="1" s="1"/>
  <c r="G973" i="1" s="1"/>
  <c r="Z973" i="1" s="1"/>
  <c r="AA973" i="1" s="1"/>
  <c r="D1333" i="1"/>
  <c r="E1333" i="1" s="1"/>
  <c r="G1333" i="1" s="1"/>
  <c r="Z1333" i="1" s="1"/>
  <c r="AA1333" i="1" s="1"/>
  <c r="D1288" i="1"/>
  <c r="E1288" i="1" s="1"/>
  <c r="G1288" i="1" s="1"/>
  <c r="Z1288" i="1" s="1"/>
  <c r="AA1288" i="1" s="1"/>
  <c r="D1289" i="1"/>
  <c r="E1289" i="1" s="1"/>
  <c r="G1289" i="1" s="1"/>
  <c r="Z1289" i="1" s="1"/>
  <c r="AA1289" i="1" s="1"/>
  <c r="D1256" i="1"/>
  <c r="E1256" i="1" s="1"/>
  <c r="G1256" i="1" s="1"/>
  <c r="Z1256" i="1" s="1"/>
  <c r="AA1256" i="1" s="1"/>
  <c r="D1118" i="1"/>
  <c r="E1118" i="1" s="1"/>
  <c r="G1118" i="1" s="1"/>
  <c r="Z1118" i="1" s="1"/>
  <c r="AA1118" i="1" s="1"/>
  <c r="D1119" i="1"/>
  <c r="E1119" i="1" s="1"/>
  <c r="G1119" i="1" s="1"/>
  <c r="Z1119" i="1" s="1"/>
  <c r="AA1119" i="1" s="1"/>
  <c r="D1120" i="1"/>
  <c r="E1120" i="1" s="1"/>
  <c r="G1120" i="1" s="1"/>
  <c r="Z1120" i="1" s="1"/>
  <c r="AA1120" i="1" s="1"/>
  <c r="D570" i="1"/>
  <c r="E570" i="1" s="1"/>
  <c r="G570" i="1" s="1"/>
  <c r="Z570" i="1" s="1"/>
  <c r="AA570" i="1" s="1"/>
  <c r="D843" i="1"/>
  <c r="E843" i="1" s="1"/>
  <c r="G843" i="1" s="1"/>
  <c r="Z843" i="1" s="1"/>
  <c r="AA843" i="1" s="1"/>
  <c r="D1700" i="1"/>
  <c r="E1700" i="1" s="1"/>
  <c r="G1700" i="1" s="1"/>
  <c r="Z1700" i="1" s="1"/>
  <c r="AA1700" i="1" s="1"/>
  <c r="D1701" i="1"/>
  <c r="E1701" i="1" s="1"/>
  <c r="G1701" i="1" s="1"/>
  <c r="Z1701" i="1" s="1"/>
  <c r="AA1701" i="1" s="1"/>
  <c r="D1671" i="1"/>
  <c r="E1671" i="1" s="1"/>
  <c r="G1671" i="1" s="1"/>
  <c r="Z1671" i="1" s="1"/>
  <c r="AA1671" i="1" s="1"/>
  <c r="D913" i="1"/>
  <c r="E913" i="1" s="1"/>
  <c r="G913" i="1" s="1"/>
  <c r="Z913" i="1" s="1"/>
  <c r="AA913" i="1" s="1"/>
  <c r="D914" i="1"/>
  <c r="E914" i="1" s="1"/>
  <c r="G914" i="1" s="1"/>
  <c r="Z914" i="1" s="1"/>
  <c r="AA914" i="1" s="1"/>
  <c r="D915" i="1"/>
  <c r="E915" i="1" s="1"/>
  <c r="G915" i="1" s="1"/>
  <c r="Z915" i="1" s="1"/>
  <c r="AA915" i="1" s="1"/>
  <c r="D1257" i="1"/>
  <c r="E1257" i="1" s="1"/>
  <c r="G1257" i="1" s="1"/>
  <c r="Z1257" i="1" s="1"/>
  <c r="AA1257" i="1" s="1"/>
  <c r="D1218" i="1"/>
  <c r="E1218" i="1" s="1"/>
  <c r="G1218" i="1" s="1"/>
  <c r="Z1218" i="1" s="1"/>
  <c r="AA1218" i="1" s="1"/>
  <c r="D1219" i="1"/>
  <c r="E1219" i="1" s="1"/>
  <c r="G1219" i="1" s="1"/>
  <c r="Z1219" i="1" s="1"/>
  <c r="AA1219" i="1" s="1"/>
  <c r="D1752" i="1"/>
  <c r="E1752" i="1" s="1"/>
  <c r="G1752" i="1" s="1"/>
  <c r="Z1752" i="1" s="1"/>
  <c r="AA1752" i="1" s="1"/>
  <c r="D1842" i="1"/>
  <c r="E1842" i="1" s="1"/>
  <c r="G1842" i="1" s="1"/>
  <c r="Z1842" i="1" s="1"/>
  <c r="AA1842" i="1" s="1"/>
  <c r="D3823" i="1"/>
  <c r="E3823" i="1" s="1"/>
  <c r="G3823" i="1" s="1"/>
  <c r="Z3823" i="1" s="1"/>
  <c r="AA3823" i="1" s="1"/>
  <c r="D3824" i="1"/>
  <c r="E3824" i="1" s="1"/>
  <c r="G3824" i="1" s="1"/>
  <c r="Z3824" i="1" s="1"/>
  <c r="AA3824" i="1" s="1"/>
  <c r="D3825" i="1"/>
  <c r="E3825" i="1" s="1"/>
  <c r="G3825" i="1" s="1"/>
  <c r="Z3825" i="1" s="1"/>
  <c r="AA3825" i="1" s="1"/>
  <c r="D3826" i="1"/>
  <c r="E3826" i="1" s="1"/>
  <c r="G3826" i="1" s="1"/>
  <c r="Z3826" i="1" s="1"/>
  <c r="AA3826" i="1" s="1"/>
  <c r="D3827" i="1"/>
  <c r="E3827" i="1" s="1"/>
  <c r="G3827" i="1" s="1"/>
  <c r="Z3827" i="1" s="1"/>
  <c r="AA3827" i="1" s="1"/>
  <c r="D3828" i="1"/>
  <c r="E3828" i="1" s="1"/>
  <c r="G3828" i="1" s="1"/>
  <c r="Z3828" i="1" s="1"/>
  <c r="AA3828" i="1" s="1"/>
  <c r="D3829" i="1"/>
  <c r="E3829" i="1" s="1"/>
  <c r="G3829" i="1" s="1"/>
  <c r="Z3829" i="1" s="1"/>
  <c r="AA3829" i="1" s="1"/>
  <c r="D3830" i="1"/>
  <c r="E3830" i="1" s="1"/>
  <c r="G3830" i="1" s="1"/>
  <c r="Z3830" i="1" s="1"/>
  <c r="AA3830" i="1" s="1"/>
  <c r="D3831" i="1"/>
  <c r="E3831" i="1" s="1"/>
  <c r="G3831" i="1" s="1"/>
  <c r="Z3831" i="1" s="1"/>
  <c r="AA3831" i="1" s="1"/>
  <c r="D3832" i="1"/>
  <c r="E3832" i="1" s="1"/>
  <c r="G3832" i="1" s="1"/>
  <c r="Z3832" i="1" s="1"/>
  <c r="AA3832" i="1" s="1"/>
  <c r="D1672" i="1"/>
  <c r="E1672" i="1" s="1"/>
  <c r="G1672" i="1" s="1"/>
  <c r="Z1672" i="1" s="1"/>
  <c r="AA1672" i="1" s="1"/>
  <c r="D1601" i="1"/>
  <c r="E1601" i="1" s="1"/>
  <c r="G1601" i="1" s="1"/>
  <c r="Z1601" i="1" s="1"/>
  <c r="AA1601" i="1" s="1"/>
  <c r="D1673" i="1"/>
  <c r="E1673" i="1" s="1"/>
  <c r="G1673" i="1" s="1"/>
  <c r="Z1673" i="1" s="1"/>
  <c r="AA1673" i="1" s="1"/>
  <c r="D1602" i="1"/>
  <c r="E1602" i="1" s="1"/>
  <c r="G1602" i="1" s="1"/>
  <c r="Z1602" i="1" s="1"/>
  <c r="AA1602" i="1" s="1"/>
  <c r="D916" i="1"/>
  <c r="E916" i="1" s="1"/>
  <c r="G916" i="1" s="1"/>
  <c r="Z916" i="1" s="1"/>
  <c r="AA916" i="1" s="1"/>
  <c r="D917" i="1"/>
  <c r="E917" i="1" s="1"/>
  <c r="G917" i="1" s="1"/>
  <c r="Z917" i="1" s="1"/>
  <c r="AA917" i="1" s="1"/>
  <c r="D3833" i="1"/>
  <c r="E3833" i="1" s="1"/>
  <c r="G3833" i="1" s="1"/>
  <c r="Z3833" i="1" s="1"/>
  <c r="AA3833" i="1" s="1"/>
  <c r="D1258" i="1"/>
  <c r="E1258" i="1" s="1"/>
  <c r="G1258" i="1" s="1"/>
  <c r="Z1258" i="1" s="1"/>
  <c r="AA1258" i="1" s="1"/>
  <c r="D1388" i="1"/>
  <c r="E1388" i="1" s="1"/>
  <c r="G1388" i="1" s="1"/>
  <c r="Z1388" i="1" s="1"/>
  <c r="AA1388" i="1" s="1"/>
  <c r="D1389" i="1"/>
  <c r="E1389" i="1" s="1"/>
  <c r="G1389" i="1" s="1"/>
  <c r="Z1389" i="1" s="1"/>
  <c r="AA1389" i="1" s="1"/>
  <c r="D918" i="1"/>
  <c r="E918" i="1" s="1"/>
  <c r="G918" i="1" s="1"/>
  <c r="Z918" i="1" s="1"/>
  <c r="AA918" i="1" s="1"/>
  <c r="D974" i="1"/>
  <c r="E974" i="1" s="1"/>
  <c r="G974" i="1" s="1"/>
  <c r="Z974" i="1" s="1"/>
  <c r="AA974" i="1" s="1"/>
  <c r="D1259" i="1"/>
  <c r="E1259" i="1" s="1"/>
  <c r="G1259" i="1" s="1"/>
  <c r="Z1259" i="1" s="1"/>
  <c r="AA1259" i="1" s="1"/>
  <c r="D1973" i="1"/>
  <c r="E1973" i="1" s="1"/>
  <c r="G1973" i="1" s="1"/>
  <c r="Z1973" i="1" s="1"/>
  <c r="AA1973" i="1" s="1"/>
  <c r="D1974" i="1"/>
  <c r="E1974" i="1" s="1"/>
  <c r="G1974" i="1" s="1"/>
  <c r="Z1974" i="1" s="1"/>
  <c r="AA1974" i="1" s="1"/>
  <c r="D1753" i="1"/>
  <c r="E1753" i="1" s="1"/>
  <c r="G1753" i="1" s="1"/>
  <c r="Z1753" i="1" s="1"/>
  <c r="AA1753" i="1" s="1"/>
  <c r="D1754" i="1"/>
  <c r="E1754" i="1" s="1"/>
  <c r="G1754" i="1" s="1"/>
  <c r="Z1754" i="1" s="1"/>
  <c r="AA1754" i="1" s="1"/>
  <c r="D1702" i="1"/>
  <c r="E1702" i="1" s="1"/>
  <c r="G1702" i="1" s="1"/>
  <c r="Z1702" i="1" s="1"/>
  <c r="AA1702" i="1" s="1"/>
  <c r="D1703" i="1"/>
  <c r="E1703" i="1" s="1"/>
  <c r="G1703" i="1" s="1"/>
  <c r="Z1703" i="1" s="1"/>
  <c r="AA1703" i="1" s="1"/>
  <c r="D1704" i="1"/>
  <c r="E1704" i="1" s="1"/>
  <c r="G1704" i="1" s="1"/>
  <c r="Z1704" i="1" s="1"/>
  <c r="AA1704" i="1" s="1"/>
  <c r="D1004" i="1"/>
  <c r="E1004" i="1" s="1"/>
  <c r="G1004" i="1" s="1"/>
  <c r="Z1004" i="1" s="1"/>
  <c r="AA1004" i="1" s="1"/>
  <c r="D919" i="1"/>
  <c r="E919" i="1" s="1"/>
  <c r="G919" i="1" s="1"/>
  <c r="Z919" i="1" s="1"/>
  <c r="AA919" i="1" s="1"/>
  <c r="D1334" i="1"/>
  <c r="E1334" i="1" s="1"/>
  <c r="G1334" i="1" s="1"/>
  <c r="Z1334" i="1" s="1"/>
  <c r="AA1334" i="1" s="1"/>
  <c r="D1290" i="1"/>
  <c r="E1290" i="1" s="1"/>
  <c r="G1290" i="1" s="1"/>
  <c r="Z1290" i="1" s="1"/>
  <c r="AA1290" i="1" s="1"/>
  <c r="D1220" i="1"/>
  <c r="E1220" i="1" s="1"/>
  <c r="G1220" i="1" s="1"/>
  <c r="Z1220" i="1" s="1"/>
  <c r="AA1220" i="1" s="1"/>
  <c r="D1005" i="1"/>
  <c r="E1005" i="1" s="1"/>
  <c r="G1005" i="1" s="1"/>
  <c r="Z1005" i="1" s="1"/>
  <c r="AA1005" i="1" s="1"/>
  <c r="D1291" i="1"/>
  <c r="E1291" i="1" s="1"/>
  <c r="G1291" i="1" s="1"/>
  <c r="Z1291" i="1" s="1"/>
  <c r="AA1291" i="1" s="1"/>
  <c r="D1006" i="1"/>
  <c r="E1006" i="1" s="1"/>
  <c r="G1006" i="1" s="1"/>
  <c r="Z1006" i="1" s="1"/>
  <c r="AA1006" i="1" s="1"/>
  <c r="D920" i="1"/>
  <c r="E920" i="1" s="1"/>
  <c r="G920" i="1" s="1"/>
  <c r="Z920" i="1" s="1"/>
  <c r="AA920" i="1" s="1"/>
  <c r="D1755" i="1"/>
  <c r="E1755" i="1" s="1"/>
  <c r="G1755" i="1" s="1"/>
  <c r="Z1755" i="1" s="1"/>
  <c r="AA1755" i="1" s="1"/>
  <c r="D1603" i="1"/>
  <c r="E1603" i="1" s="1"/>
  <c r="G1603" i="1" s="1"/>
  <c r="Z1603" i="1" s="1"/>
  <c r="AA1603" i="1" s="1"/>
  <c r="D1604" i="1"/>
  <c r="E1604" i="1" s="1"/>
  <c r="G1604" i="1" s="1"/>
  <c r="Z1604" i="1" s="1"/>
  <c r="AA1604" i="1" s="1"/>
  <c r="D1390" i="1"/>
  <c r="E1390" i="1" s="1"/>
  <c r="G1390" i="1" s="1"/>
  <c r="Z1390" i="1" s="1"/>
  <c r="AA1390" i="1" s="1"/>
  <c r="D1007" i="1"/>
  <c r="E1007" i="1" s="1"/>
  <c r="G1007" i="1" s="1"/>
  <c r="Z1007" i="1" s="1"/>
  <c r="AA1007" i="1" s="1"/>
  <c r="D921" i="1"/>
  <c r="E921" i="1" s="1"/>
  <c r="G921" i="1" s="1"/>
  <c r="Z921" i="1" s="1"/>
  <c r="AA921" i="1" s="1"/>
  <c r="D922" i="1"/>
  <c r="E922" i="1" s="1"/>
  <c r="G922" i="1" s="1"/>
  <c r="Z922" i="1" s="1"/>
  <c r="AA922" i="1" s="1"/>
  <c r="D1335" i="1"/>
  <c r="E1335" i="1" s="1"/>
  <c r="G1335" i="1" s="1"/>
  <c r="Z1335" i="1" s="1"/>
  <c r="AA1335" i="1" s="1"/>
  <c r="D1221" i="1"/>
  <c r="E1221" i="1" s="1"/>
  <c r="G1221" i="1" s="1"/>
  <c r="Z1221" i="1" s="1"/>
  <c r="AA1221" i="1" s="1"/>
  <c r="D1182" i="1"/>
  <c r="E1182" i="1" s="1"/>
  <c r="G1182" i="1" s="1"/>
  <c r="Z1182" i="1" s="1"/>
  <c r="AA1182" i="1" s="1"/>
  <c r="D898" i="1"/>
  <c r="E898" i="1" s="1"/>
  <c r="G898" i="1" s="1"/>
  <c r="Z898" i="1" s="1"/>
  <c r="AA898" i="1" s="1"/>
  <c r="D1336" i="1"/>
  <c r="E1336" i="1" s="1"/>
  <c r="G1336" i="1" s="1"/>
  <c r="Z1336" i="1" s="1"/>
  <c r="AA1336" i="1" s="1"/>
  <c r="D923" i="1"/>
  <c r="E923" i="1" s="1"/>
  <c r="G923" i="1" s="1"/>
  <c r="Z923" i="1" s="1"/>
  <c r="AA923" i="1" s="1"/>
  <c r="D1337" i="1"/>
  <c r="E1337" i="1" s="1"/>
  <c r="G1337" i="1" s="1"/>
  <c r="Z1337" i="1" s="1"/>
  <c r="AA1337" i="1" s="1"/>
  <c r="D1756" i="1"/>
  <c r="E1756" i="1" s="1"/>
  <c r="G1756" i="1" s="1"/>
  <c r="Z1756" i="1" s="1"/>
  <c r="AA1756" i="1" s="1"/>
  <c r="D3834" i="1"/>
  <c r="E3834" i="1" s="1"/>
  <c r="G3834" i="1" s="1"/>
  <c r="Z3834" i="1" s="1"/>
  <c r="AA3834" i="1" s="1"/>
  <c r="D1391" i="1"/>
  <c r="E1391" i="1" s="1"/>
  <c r="G1391" i="1" s="1"/>
  <c r="Z1391" i="1" s="1"/>
  <c r="AA1391" i="1" s="1"/>
  <c r="D1008" i="1"/>
  <c r="E1008" i="1" s="1"/>
  <c r="G1008" i="1" s="1"/>
  <c r="Z1008" i="1" s="1"/>
  <c r="AA1008" i="1" s="1"/>
  <c r="D924" i="1"/>
  <c r="E924" i="1" s="1"/>
  <c r="G924" i="1" s="1"/>
  <c r="Z924" i="1" s="1"/>
  <c r="AA924" i="1" s="1"/>
  <c r="D3835" i="1"/>
  <c r="E3835" i="1" s="1"/>
  <c r="G3835" i="1" s="1"/>
  <c r="Z3835" i="1" s="1"/>
  <c r="AA3835" i="1" s="1"/>
  <c r="D1183" i="1"/>
  <c r="E1183" i="1" s="1"/>
  <c r="G1183" i="1" s="1"/>
  <c r="Z1183" i="1" s="1"/>
  <c r="AA1183" i="1" s="1"/>
  <c r="D1757" i="1"/>
  <c r="E1757" i="1" s="1"/>
  <c r="G1757" i="1" s="1"/>
  <c r="Z1757" i="1" s="1"/>
  <c r="AA1757" i="1" s="1"/>
  <c r="D1975" i="1"/>
  <c r="E1975" i="1" s="1"/>
  <c r="G1975" i="1" s="1"/>
  <c r="Z1975" i="1" s="1"/>
  <c r="AA1975" i="1" s="1"/>
  <c r="D1009" i="1"/>
  <c r="E1009" i="1" s="1"/>
  <c r="G1009" i="1" s="1"/>
  <c r="Z1009" i="1" s="1"/>
  <c r="AA1009" i="1" s="1"/>
  <c r="D1010" i="1"/>
  <c r="E1010" i="1" s="1"/>
  <c r="G1010" i="1" s="1"/>
  <c r="Z1010" i="1" s="1"/>
  <c r="AA1010" i="1" s="1"/>
  <c r="D1011" i="1"/>
  <c r="E1011" i="1" s="1"/>
  <c r="G1011" i="1" s="1"/>
  <c r="Z1011" i="1" s="1"/>
  <c r="AA1011" i="1" s="1"/>
  <c r="D1338" i="1"/>
  <c r="E1338" i="1" s="1"/>
  <c r="G1338" i="1" s="1"/>
  <c r="Z1338" i="1" s="1"/>
  <c r="AA1338" i="1" s="1"/>
  <c r="D3836" i="1"/>
  <c r="E3836" i="1" s="1"/>
  <c r="G3836" i="1" s="1"/>
  <c r="Z3836" i="1" s="1"/>
  <c r="AA3836" i="1" s="1"/>
  <c r="D1184" i="1"/>
  <c r="E1184" i="1" s="1"/>
  <c r="G1184" i="1" s="1"/>
  <c r="Z1184" i="1" s="1"/>
  <c r="AA1184" i="1" s="1"/>
  <c r="D3837" i="1"/>
  <c r="E3837" i="1" s="1"/>
  <c r="G3837" i="1" s="1"/>
  <c r="Z3837" i="1" s="1"/>
  <c r="AA3837" i="1" s="1"/>
  <c r="D1758" i="1"/>
  <c r="E1758" i="1" s="1"/>
  <c r="G1758" i="1" s="1"/>
  <c r="Z1758" i="1" s="1"/>
  <c r="AA1758" i="1" s="1"/>
  <c r="D1759" i="1"/>
  <c r="E1759" i="1" s="1"/>
  <c r="G1759" i="1" s="1"/>
  <c r="Z1759" i="1" s="1"/>
  <c r="AA1759" i="1" s="1"/>
  <c r="D1012" i="1"/>
  <c r="E1012" i="1" s="1"/>
  <c r="G1012" i="1" s="1"/>
  <c r="Z1012" i="1" s="1"/>
  <c r="AA1012" i="1" s="1"/>
  <c r="D975" i="1"/>
  <c r="E975" i="1" s="1"/>
  <c r="G975" i="1" s="1"/>
  <c r="Z975" i="1" s="1"/>
  <c r="AA975" i="1" s="1"/>
  <c r="D1013" i="1"/>
  <c r="E1013" i="1" s="1"/>
  <c r="G1013" i="1" s="1"/>
  <c r="Z1013" i="1" s="1"/>
  <c r="AA1013" i="1" s="1"/>
  <c r="D925" i="1"/>
  <c r="E925" i="1" s="1"/>
  <c r="G925" i="1" s="1"/>
  <c r="Z925" i="1" s="1"/>
  <c r="AA925" i="1" s="1"/>
  <c r="D926" i="1"/>
  <c r="E926" i="1" s="1"/>
  <c r="G926" i="1" s="1"/>
  <c r="Z926" i="1" s="1"/>
  <c r="AA926" i="1" s="1"/>
  <c r="D927" i="1"/>
  <c r="E927" i="1" s="1"/>
  <c r="G927" i="1" s="1"/>
  <c r="Z927" i="1" s="1"/>
  <c r="AA927" i="1" s="1"/>
  <c r="D928" i="1"/>
  <c r="E928" i="1" s="1"/>
  <c r="G928" i="1" s="1"/>
  <c r="Z928" i="1" s="1"/>
  <c r="AA928" i="1" s="1"/>
  <c r="D1339" i="1"/>
  <c r="E1339" i="1" s="1"/>
  <c r="G1339" i="1" s="1"/>
  <c r="Z1339" i="1" s="1"/>
  <c r="AA1339" i="1" s="1"/>
  <c r="D929" i="1"/>
  <c r="E929" i="1" s="1"/>
  <c r="G929" i="1" s="1"/>
  <c r="Z929" i="1" s="1"/>
  <c r="AA929" i="1" s="1"/>
  <c r="D1760" i="1"/>
  <c r="E1760" i="1" s="1"/>
  <c r="G1760" i="1" s="1"/>
  <c r="Z1760" i="1" s="1"/>
  <c r="AA1760" i="1" s="1"/>
  <c r="D1340" i="1"/>
  <c r="E1340" i="1" s="1"/>
  <c r="G1340" i="1" s="1"/>
  <c r="Z1340" i="1" s="1"/>
  <c r="AA1340" i="1" s="1"/>
  <c r="D930" i="1"/>
  <c r="E930" i="1" s="1"/>
  <c r="G930" i="1" s="1"/>
  <c r="Z930" i="1" s="1"/>
  <c r="AA930" i="1" s="1"/>
  <c r="D1185" i="1"/>
  <c r="E1185" i="1" s="1"/>
  <c r="G1185" i="1" s="1"/>
  <c r="Z1185" i="1" s="1"/>
  <c r="AA1185" i="1" s="1"/>
  <c r="D1186" i="1"/>
  <c r="E1186" i="1" s="1"/>
  <c r="G1186" i="1" s="1"/>
  <c r="Z1186" i="1" s="1"/>
  <c r="AA1186" i="1" s="1"/>
  <c r="D3838" i="1"/>
  <c r="E3838" i="1" s="1"/>
  <c r="G3838" i="1" s="1"/>
  <c r="Z3838" i="1" s="1"/>
  <c r="AA3838" i="1" s="1"/>
  <c r="D3839" i="1"/>
  <c r="E3839" i="1" s="1"/>
  <c r="G3839" i="1" s="1"/>
  <c r="Z3839" i="1" s="1"/>
  <c r="AA3839" i="1" s="1"/>
  <c r="D3840" i="1"/>
  <c r="E3840" i="1" s="1"/>
  <c r="G3840" i="1" s="1"/>
  <c r="Z3840" i="1" s="1"/>
  <c r="AA3840" i="1" s="1"/>
  <c r="D3841" i="1"/>
  <c r="E3841" i="1" s="1"/>
  <c r="G3841" i="1" s="1"/>
  <c r="Z3841" i="1" s="1"/>
  <c r="AA3841" i="1" s="1"/>
  <c r="D3842" i="1"/>
  <c r="E3842" i="1" s="1"/>
  <c r="G3842" i="1" s="1"/>
  <c r="Z3842" i="1" s="1"/>
  <c r="AA3842" i="1" s="1"/>
  <c r="D3843" i="1"/>
  <c r="E3843" i="1" s="1"/>
  <c r="G3843" i="1" s="1"/>
  <c r="Z3843" i="1" s="1"/>
  <c r="AA3843" i="1" s="1"/>
  <c r="D3844" i="1"/>
  <c r="E3844" i="1" s="1"/>
  <c r="G3844" i="1" s="1"/>
  <c r="Z3844" i="1" s="1"/>
  <c r="AA3844" i="1" s="1"/>
  <c r="D3845" i="1"/>
  <c r="E3845" i="1" s="1"/>
  <c r="G3845" i="1" s="1"/>
  <c r="Z3845" i="1" s="1"/>
  <c r="AA3845" i="1" s="1"/>
  <c r="D3846" i="1"/>
  <c r="E3846" i="1" s="1"/>
  <c r="G3846" i="1" s="1"/>
  <c r="Z3846" i="1" s="1"/>
  <c r="AA3846" i="1" s="1"/>
  <c r="D3847" i="1"/>
  <c r="E3847" i="1" s="1"/>
  <c r="G3847" i="1" s="1"/>
  <c r="Z3847" i="1" s="1"/>
  <c r="AA3847" i="1" s="1"/>
  <c r="D3848" i="1"/>
  <c r="E3848" i="1" s="1"/>
  <c r="G3848" i="1" s="1"/>
  <c r="Z3848" i="1" s="1"/>
  <c r="AA3848" i="1" s="1"/>
  <c r="D3849" i="1"/>
  <c r="E3849" i="1" s="1"/>
  <c r="G3849" i="1" s="1"/>
  <c r="Z3849" i="1" s="1"/>
  <c r="AA3849" i="1" s="1"/>
  <c r="D3850" i="1"/>
  <c r="E3850" i="1" s="1"/>
  <c r="G3850" i="1" s="1"/>
  <c r="Z3850" i="1" s="1"/>
  <c r="AA3850" i="1" s="1"/>
  <c r="D3851" i="1"/>
  <c r="E3851" i="1" s="1"/>
  <c r="G3851" i="1" s="1"/>
  <c r="Z3851" i="1" s="1"/>
  <c r="AA3851" i="1" s="1"/>
  <c r="D3852" i="1"/>
  <c r="E3852" i="1" s="1"/>
  <c r="G3852" i="1" s="1"/>
  <c r="Z3852" i="1" s="1"/>
  <c r="AA3852" i="1" s="1"/>
  <c r="D3853" i="1"/>
  <c r="E3853" i="1" s="1"/>
  <c r="G3853" i="1" s="1"/>
  <c r="Z3853" i="1" s="1"/>
  <c r="AA3853" i="1" s="1"/>
  <c r="D3854" i="1"/>
  <c r="E3854" i="1" s="1"/>
  <c r="G3854" i="1" s="1"/>
  <c r="Z3854" i="1" s="1"/>
  <c r="AA3854" i="1" s="1"/>
  <c r="D2386" i="1"/>
  <c r="E2386" i="1" s="1"/>
  <c r="G2386" i="1" s="1"/>
  <c r="Z2386" i="1" s="1"/>
  <c r="AA2386" i="1" s="1"/>
  <c r="D1976" i="1"/>
  <c r="E1976" i="1" s="1"/>
  <c r="G1976" i="1" s="1"/>
  <c r="Z1976" i="1" s="1"/>
  <c r="AA1976" i="1" s="1"/>
  <c r="D1919" i="1"/>
  <c r="E1919" i="1" s="1"/>
  <c r="G1919" i="1" s="1"/>
  <c r="Z1919" i="1" s="1"/>
  <c r="AA1919" i="1" s="1"/>
  <c r="D1920" i="1"/>
  <c r="E1920" i="1" s="1"/>
  <c r="G1920" i="1" s="1"/>
  <c r="Z1920" i="1" s="1"/>
  <c r="AA1920" i="1" s="1"/>
  <c r="D1921" i="1"/>
  <c r="E1921" i="1" s="1"/>
  <c r="G1921" i="1" s="1"/>
  <c r="Z1921" i="1" s="1"/>
  <c r="AA1921" i="1" s="1"/>
  <c r="D1843" i="1"/>
  <c r="E1843" i="1" s="1"/>
  <c r="G1843" i="1" s="1"/>
  <c r="Z1843" i="1" s="1"/>
  <c r="AA1843" i="1" s="1"/>
  <c r="D1761" i="1"/>
  <c r="E1761" i="1" s="1"/>
  <c r="G1761" i="1" s="1"/>
  <c r="Z1761" i="1" s="1"/>
  <c r="AA1761" i="1" s="1"/>
  <c r="D1762" i="1"/>
  <c r="E1762" i="1" s="1"/>
  <c r="G1762" i="1" s="1"/>
  <c r="Z1762" i="1" s="1"/>
  <c r="AA1762" i="1" s="1"/>
  <c r="D1763" i="1"/>
  <c r="E1763" i="1" s="1"/>
  <c r="G1763" i="1" s="1"/>
  <c r="Z1763" i="1" s="1"/>
  <c r="AA1763" i="1" s="1"/>
  <c r="D1392" i="1"/>
  <c r="E1392" i="1" s="1"/>
  <c r="G1392" i="1" s="1"/>
  <c r="Z1392" i="1" s="1"/>
  <c r="AA1392" i="1" s="1"/>
  <c r="D931" i="1"/>
  <c r="E931" i="1" s="1"/>
  <c r="G931" i="1" s="1"/>
  <c r="Z931" i="1" s="1"/>
  <c r="AA931" i="1" s="1"/>
  <c r="D1341" i="1"/>
  <c r="E1341" i="1" s="1"/>
  <c r="G1341" i="1" s="1"/>
  <c r="Z1341" i="1" s="1"/>
  <c r="AA1341" i="1" s="1"/>
  <c r="D1260" i="1"/>
  <c r="E1260" i="1" s="1"/>
  <c r="G1260" i="1" s="1"/>
  <c r="Z1260" i="1" s="1"/>
  <c r="AA1260" i="1" s="1"/>
  <c r="D1674" i="1"/>
  <c r="E1674" i="1" s="1"/>
  <c r="G1674" i="1" s="1"/>
  <c r="Z1674" i="1" s="1"/>
  <c r="AA1674" i="1" s="1"/>
  <c r="D1393" i="1"/>
  <c r="E1393" i="1" s="1"/>
  <c r="G1393" i="1" s="1"/>
  <c r="Z1393" i="1" s="1"/>
  <c r="AA1393" i="1" s="1"/>
  <c r="D1394" i="1"/>
  <c r="E1394" i="1" s="1"/>
  <c r="G1394" i="1" s="1"/>
  <c r="Z1394" i="1" s="1"/>
  <c r="AA1394" i="1" s="1"/>
  <c r="D1395" i="1"/>
  <c r="E1395" i="1" s="1"/>
  <c r="G1395" i="1" s="1"/>
  <c r="Z1395" i="1" s="1"/>
  <c r="AA1395" i="1" s="1"/>
  <c r="D1014" i="1"/>
  <c r="E1014" i="1" s="1"/>
  <c r="G1014" i="1" s="1"/>
  <c r="Z1014" i="1" s="1"/>
  <c r="AA1014" i="1" s="1"/>
  <c r="D932" i="1"/>
  <c r="E932" i="1" s="1"/>
  <c r="G932" i="1" s="1"/>
  <c r="Z932" i="1" s="1"/>
  <c r="AA932" i="1" s="1"/>
  <c r="D933" i="1"/>
  <c r="E933" i="1" s="1"/>
  <c r="G933" i="1" s="1"/>
  <c r="Z933" i="1" s="1"/>
  <c r="AA933" i="1" s="1"/>
  <c r="D3855" i="1"/>
  <c r="E3855" i="1" s="1"/>
  <c r="G3855" i="1" s="1"/>
  <c r="Z3855" i="1" s="1"/>
  <c r="AA3855" i="1" s="1"/>
  <c r="D1222" i="1"/>
  <c r="E1222" i="1" s="1"/>
  <c r="G1222" i="1" s="1"/>
  <c r="Z1222" i="1" s="1"/>
  <c r="AA1222" i="1" s="1"/>
  <c r="D3856" i="1"/>
  <c r="E3856" i="1" s="1"/>
  <c r="G3856" i="1" s="1"/>
  <c r="Z3856" i="1" s="1"/>
  <c r="AA3856" i="1" s="1"/>
  <c r="D1675" i="1"/>
  <c r="E1675" i="1" s="1"/>
  <c r="G1675" i="1" s="1"/>
  <c r="Z1675" i="1" s="1"/>
  <c r="AA1675" i="1" s="1"/>
  <c r="D1396" i="1"/>
  <c r="E1396" i="1" s="1"/>
  <c r="G1396" i="1" s="1"/>
  <c r="Z1396" i="1" s="1"/>
  <c r="AA1396" i="1" s="1"/>
  <c r="D1397" i="1"/>
  <c r="E1397" i="1" s="1"/>
  <c r="G1397" i="1" s="1"/>
  <c r="Z1397" i="1" s="1"/>
  <c r="AA1397" i="1" s="1"/>
  <c r="D1705" i="1"/>
  <c r="E1705" i="1" s="1"/>
  <c r="G1705" i="1" s="1"/>
  <c r="Z1705" i="1" s="1"/>
  <c r="AA1705" i="1" s="1"/>
  <c r="D1605" i="1"/>
  <c r="E1605" i="1" s="1"/>
  <c r="G1605" i="1" s="1"/>
  <c r="Z1605" i="1" s="1"/>
  <c r="AA1605" i="1" s="1"/>
  <c r="D1606" i="1"/>
  <c r="E1606" i="1" s="1"/>
  <c r="G1606" i="1" s="1"/>
  <c r="Z1606" i="1" s="1"/>
  <c r="AA1606" i="1" s="1"/>
  <c r="D1342" i="1"/>
  <c r="E1342" i="1" s="1"/>
  <c r="G1342" i="1" s="1"/>
  <c r="Z1342" i="1" s="1"/>
  <c r="AA1342" i="1" s="1"/>
  <c r="D1343" i="1"/>
  <c r="E1343" i="1" s="1"/>
  <c r="G1343" i="1" s="1"/>
  <c r="Z1343" i="1" s="1"/>
  <c r="AA1343" i="1" s="1"/>
  <c r="D1344" i="1"/>
  <c r="E1344" i="1" s="1"/>
  <c r="G1344" i="1" s="1"/>
  <c r="Z1344" i="1" s="1"/>
  <c r="AA1344" i="1" s="1"/>
  <c r="D934" i="1"/>
  <c r="E934" i="1" s="1"/>
  <c r="G934" i="1" s="1"/>
  <c r="Z934" i="1" s="1"/>
  <c r="AA934" i="1" s="1"/>
  <c r="D1292" i="1"/>
  <c r="E1292" i="1" s="1"/>
  <c r="G1292" i="1" s="1"/>
  <c r="Z1292" i="1" s="1"/>
  <c r="AA1292" i="1" s="1"/>
  <c r="D1293" i="1"/>
  <c r="E1293" i="1" s="1"/>
  <c r="G1293" i="1" s="1"/>
  <c r="Z1293" i="1" s="1"/>
  <c r="AA1293" i="1" s="1"/>
  <c r="D1223" i="1"/>
  <c r="E1223" i="1" s="1"/>
  <c r="G1223" i="1" s="1"/>
  <c r="Z1223" i="1" s="1"/>
  <c r="AA1223" i="1" s="1"/>
  <c r="D1224" i="1"/>
  <c r="E1224" i="1" s="1"/>
  <c r="G1224" i="1" s="1"/>
  <c r="Z1224" i="1" s="1"/>
  <c r="AA1224" i="1" s="1"/>
  <c r="D1187" i="1"/>
  <c r="E1187" i="1" s="1"/>
  <c r="G1187" i="1" s="1"/>
  <c r="Z1187" i="1" s="1"/>
  <c r="AA1187" i="1" s="1"/>
  <c r="D2712" i="1"/>
  <c r="E2712" i="1" s="1"/>
  <c r="G2712" i="1" s="1"/>
  <c r="Z2712" i="1" s="1"/>
  <c r="AA2712" i="1" s="1"/>
  <c r="D1922" i="1"/>
  <c r="E1922" i="1" s="1"/>
  <c r="G1922" i="1" s="1"/>
  <c r="Z1922" i="1" s="1"/>
  <c r="AA1922" i="1" s="1"/>
  <c r="D1844" i="1"/>
  <c r="E1844" i="1" s="1"/>
  <c r="G1844" i="1" s="1"/>
  <c r="Z1844" i="1" s="1"/>
  <c r="AA1844" i="1" s="1"/>
  <c r="D1845" i="1"/>
  <c r="E1845" i="1" s="1"/>
  <c r="G1845" i="1" s="1"/>
  <c r="Z1845" i="1" s="1"/>
  <c r="AA1845" i="1" s="1"/>
  <c r="D1764" i="1"/>
  <c r="E1764" i="1" s="1"/>
  <c r="G1764" i="1" s="1"/>
  <c r="Z1764" i="1" s="1"/>
  <c r="AA1764" i="1" s="1"/>
  <c r="D1765" i="1"/>
  <c r="E1765" i="1" s="1"/>
  <c r="G1765" i="1" s="1"/>
  <c r="Z1765" i="1" s="1"/>
  <c r="AA1765" i="1" s="1"/>
  <c r="D1607" i="1"/>
  <c r="E1607" i="1" s="1"/>
  <c r="G1607" i="1" s="1"/>
  <c r="Z1607" i="1" s="1"/>
  <c r="AA1607" i="1" s="1"/>
  <c r="D1608" i="1"/>
  <c r="E1608" i="1" s="1"/>
  <c r="G1608" i="1" s="1"/>
  <c r="Z1608" i="1" s="1"/>
  <c r="AA1608" i="1" s="1"/>
  <c r="D935" i="1"/>
  <c r="E935" i="1" s="1"/>
  <c r="G935" i="1" s="1"/>
  <c r="Z935" i="1" s="1"/>
  <c r="AA935" i="1" s="1"/>
  <c r="D936" i="1"/>
  <c r="E936" i="1" s="1"/>
  <c r="G936" i="1" s="1"/>
  <c r="Z936" i="1" s="1"/>
  <c r="AA936" i="1" s="1"/>
  <c r="D1676" i="1"/>
  <c r="E1676" i="1" s="1"/>
  <c r="G1676" i="1" s="1"/>
  <c r="Z1676" i="1" s="1"/>
  <c r="AA1676" i="1" s="1"/>
  <c r="D1261" i="1"/>
  <c r="E1261" i="1" s="1"/>
  <c r="G1261" i="1" s="1"/>
  <c r="Z1261" i="1" s="1"/>
  <c r="AA1261" i="1" s="1"/>
  <c r="D1977" i="1"/>
  <c r="E1977" i="1" s="1"/>
  <c r="G1977" i="1" s="1"/>
  <c r="Z1977" i="1" s="1"/>
  <c r="AA1977" i="1" s="1"/>
  <c r="D1923" i="1"/>
  <c r="E1923" i="1" s="1"/>
  <c r="G1923" i="1" s="1"/>
  <c r="Z1923" i="1" s="1"/>
  <c r="AA1923" i="1" s="1"/>
  <c r="D1766" i="1"/>
  <c r="E1766" i="1" s="1"/>
  <c r="G1766" i="1" s="1"/>
  <c r="Z1766" i="1" s="1"/>
  <c r="AA1766" i="1" s="1"/>
  <c r="D1767" i="1"/>
  <c r="E1767" i="1" s="1"/>
  <c r="G1767" i="1" s="1"/>
  <c r="Z1767" i="1" s="1"/>
  <c r="AA1767" i="1" s="1"/>
  <c r="D1677" i="1"/>
  <c r="E1677" i="1" s="1"/>
  <c r="G1677" i="1" s="1"/>
  <c r="Z1677" i="1" s="1"/>
  <c r="AA1677" i="1" s="1"/>
  <c r="D1678" i="1"/>
  <c r="E1678" i="1" s="1"/>
  <c r="G1678" i="1" s="1"/>
  <c r="Z1678" i="1" s="1"/>
  <c r="AA1678" i="1" s="1"/>
  <c r="D1398" i="1"/>
  <c r="E1398" i="1" s="1"/>
  <c r="G1398" i="1" s="1"/>
  <c r="Z1398" i="1" s="1"/>
  <c r="AA1398" i="1" s="1"/>
  <c r="D1609" i="1"/>
  <c r="E1609" i="1" s="1"/>
  <c r="G1609" i="1" s="1"/>
  <c r="Z1609" i="1" s="1"/>
  <c r="AA1609" i="1" s="1"/>
  <c r="D1399" i="1"/>
  <c r="E1399" i="1" s="1"/>
  <c r="G1399" i="1" s="1"/>
  <c r="Z1399" i="1" s="1"/>
  <c r="AA1399" i="1" s="1"/>
  <c r="D1015" i="1"/>
  <c r="E1015" i="1" s="1"/>
  <c r="G1015" i="1" s="1"/>
  <c r="Z1015" i="1" s="1"/>
  <c r="AA1015" i="1" s="1"/>
  <c r="D1016" i="1"/>
  <c r="E1016" i="1" s="1"/>
  <c r="G1016" i="1" s="1"/>
  <c r="Z1016" i="1" s="1"/>
  <c r="AA1016" i="1" s="1"/>
  <c r="D937" i="1"/>
  <c r="E937" i="1" s="1"/>
  <c r="G937" i="1" s="1"/>
  <c r="Z937" i="1" s="1"/>
  <c r="AA937" i="1" s="1"/>
  <c r="D1262" i="1"/>
  <c r="E1262" i="1" s="1"/>
  <c r="G1262" i="1" s="1"/>
  <c r="Z1262" i="1" s="1"/>
  <c r="AA1262" i="1" s="1"/>
  <c r="D976" i="1"/>
  <c r="E976" i="1" s="1"/>
  <c r="G976" i="1" s="1"/>
  <c r="Z976" i="1" s="1"/>
  <c r="AA976" i="1" s="1"/>
  <c r="D938" i="1"/>
  <c r="E938" i="1" s="1"/>
  <c r="G938" i="1" s="1"/>
  <c r="Z938" i="1" s="1"/>
  <c r="AA938" i="1" s="1"/>
  <c r="D939" i="1"/>
  <c r="E939" i="1" s="1"/>
  <c r="G939" i="1" s="1"/>
  <c r="Z939" i="1" s="1"/>
  <c r="AA939" i="1" s="1"/>
  <c r="D940" i="1"/>
  <c r="E940" i="1" s="1"/>
  <c r="G940" i="1" s="1"/>
  <c r="Z940" i="1" s="1"/>
  <c r="AA940" i="1" s="1"/>
  <c r="D1294" i="1"/>
  <c r="E1294" i="1" s="1"/>
  <c r="G1294" i="1" s="1"/>
  <c r="Z1294" i="1" s="1"/>
  <c r="AA1294" i="1" s="1"/>
  <c r="D1295" i="1"/>
  <c r="E1295" i="1" s="1"/>
  <c r="G1295" i="1" s="1"/>
  <c r="Z1295" i="1" s="1"/>
  <c r="AA1295" i="1" s="1"/>
  <c r="D1263" i="1"/>
  <c r="E1263" i="1" s="1"/>
  <c r="G1263" i="1" s="1"/>
  <c r="Z1263" i="1" s="1"/>
  <c r="AA1263" i="1" s="1"/>
  <c r="D1188" i="1"/>
  <c r="E1188" i="1" s="1"/>
  <c r="G1188" i="1" s="1"/>
  <c r="Z1188" i="1" s="1"/>
  <c r="AA1188" i="1" s="1"/>
  <c r="D1768" i="1"/>
  <c r="E1768" i="1" s="1"/>
  <c r="G1768" i="1" s="1"/>
  <c r="Z1768" i="1" s="1"/>
  <c r="AA1768" i="1" s="1"/>
  <c r="D1610" i="1"/>
  <c r="E1610" i="1" s="1"/>
  <c r="G1610" i="1" s="1"/>
  <c r="Z1610" i="1" s="1"/>
  <c r="AA1610" i="1" s="1"/>
  <c r="D1017" i="1"/>
  <c r="E1017" i="1" s="1"/>
  <c r="G1017" i="1" s="1"/>
  <c r="Z1017" i="1" s="1"/>
  <c r="AA1017" i="1" s="1"/>
  <c r="D1345" i="1"/>
  <c r="E1345" i="1" s="1"/>
  <c r="G1345" i="1" s="1"/>
  <c r="Z1345" i="1" s="1"/>
  <c r="AA1345" i="1" s="1"/>
  <c r="D977" i="1"/>
  <c r="E977" i="1" s="1"/>
  <c r="G977" i="1" s="1"/>
  <c r="Z977" i="1" s="1"/>
  <c r="AA977" i="1" s="1"/>
  <c r="D978" i="1"/>
  <c r="E978" i="1" s="1"/>
  <c r="G978" i="1" s="1"/>
  <c r="Z978" i="1" s="1"/>
  <c r="AA978" i="1" s="1"/>
  <c r="D979" i="1"/>
  <c r="E979" i="1" s="1"/>
  <c r="G979" i="1" s="1"/>
  <c r="Z979" i="1" s="1"/>
  <c r="AA979" i="1" s="1"/>
  <c r="D980" i="1"/>
  <c r="E980" i="1" s="1"/>
  <c r="G980" i="1" s="1"/>
  <c r="Z980" i="1" s="1"/>
  <c r="AA980" i="1" s="1"/>
  <c r="D1121" i="1"/>
  <c r="E1121" i="1" s="1"/>
  <c r="G1121" i="1" s="1"/>
  <c r="Z1121" i="1" s="1"/>
  <c r="AA1121" i="1" s="1"/>
  <c r="D1122" i="1"/>
  <c r="E1122" i="1" s="1"/>
  <c r="G1122" i="1" s="1"/>
  <c r="Z1122" i="1" s="1"/>
  <c r="AA1122" i="1" s="1"/>
  <c r="D1552" i="1"/>
  <c r="E1552" i="1" s="1"/>
  <c r="G1552" i="1" s="1"/>
  <c r="Z1552" i="1" s="1"/>
  <c r="AA1552" i="1" s="1"/>
  <c r="D1769" i="1"/>
  <c r="E1769" i="1" s="1"/>
  <c r="G1769" i="1" s="1"/>
  <c r="Z1769" i="1" s="1"/>
  <c r="AA1769" i="1" s="1"/>
  <c r="D941" i="1"/>
  <c r="E941" i="1" s="1"/>
  <c r="G941" i="1" s="1"/>
  <c r="Z941" i="1" s="1"/>
  <c r="AA941" i="1" s="1"/>
  <c r="D942" i="1"/>
  <c r="E942" i="1" s="1"/>
  <c r="G942" i="1" s="1"/>
  <c r="Z942" i="1" s="1"/>
  <c r="AA942" i="1" s="1"/>
  <c r="D943" i="1"/>
  <c r="E943" i="1" s="1"/>
  <c r="G943" i="1" s="1"/>
  <c r="Z943" i="1" s="1"/>
  <c r="AA943" i="1" s="1"/>
  <c r="D1611" i="1"/>
  <c r="E1611" i="1" s="1"/>
  <c r="G1611" i="1" s="1"/>
  <c r="Z1611" i="1" s="1"/>
  <c r="AA1611" i="1" s="1"/>
  <c r="D1225" i="1"/>
  <c r="E1225" i="1" s="1"/>
  <c r="G1225" i="1" s="1"/>
  <c r="Z1225" i="1" s="1"/>
  <c r="AA1225" i="1" s="1"/>
  <c r="D1226" i="1"/>
  <c r="E1226" i="1" s="1"/>
  <c r="G1226" i="1" s="1"/>
  <c r="Z1226" i="1" s="1"/>
  <c r="AA1226" i="1" s="1"/>
  <c r="D1227" i="1"/>
  <c r="E1227" i="1" s="1"/>
  <c r="G1227" i="1" s="1"/>
  <c r="Z1227" i="1" s="1"/>
  <c r="AA1227" i="1" s="1"/>
  <c r="D1346" i="1"/>
  <c r="E1346" i="1" s="1"/>
  <c r="G1346" i="1" s="1"/>
  <c r="Z1346" i="1" s="1"/>
  <c r="AA1346" i="1" s="1"/>
  <c r="D1612" i="1"/>
  <c r="E1612" i="1" s="1"/>
  <c r="G1612" i="1" s="1"/>
  <c r="Z1612" i="1" s="1"/>
  <c r="AA1612" i="1" s="1"/>
  <c r="D2048" i="1"/>
  <c r="E2048" i="1" s="1"/>
  <c r="G2048" i="1" s="1"/>
  <c r="Z2048" i="1" s="1"/>
  <c r="AA2048" i="1" s="1"/>
  <c r="D1770" i="1"/>
  <c r="E1770" i="1" s="1"/>
  <c r="G1770" i="1" s="1"/>
  <c r="Z1770" i="1" s="1"/>
  <c r="AA1770" i="1" s="1"/>
  <c r="D1771" i="1"/>
  <c r="E1771" i="1" s="1"/>
  <c r="G1771" i="1" s="1"/>
  <c r="Z1771" i="1" s="1"/>
  <c r="AA1771" i="1" s="1"/>
  <c r="D1772" i="1"/>
  <c r="E1772" i="1" s="1"/>
  <c r="G1772" i="1" s="1"/>
  <c r="Z1772" i="1" s="1"/>
  <c r="AA1772" i="1" s="1"/>
  <c r="D1706" i="1"/>
  <c r="E1706" i="1" s="1"/>
  <c r="G1706" i="1" s="1"/>
  <c r="Z1706" i="1" s="1"/>
  <c r="AA1706" i="1" s="1"/>
  <c r="D1613" i="1"/>
  <c r="E1613" i="1" s="1"/>
  <c r="G1613" i="1" s="1"/>
  <c r="Z1613" i="1" s="1"/>
  <c r="AA1613" i="1" s="1"/>
  <c r="D981" i="1"/>
  <c r="E981" i="1" s="1"/>
  <c r="G981" i="1" s="1"/>
  <c r="Z981" i="1" s="1"/>
  <c r="AA981" i="1" s="1"/>
  <c r="D1264" i="1"/>
  <c r="E1264" i="1" s="1"/>
  <c r="G1264" i="1" s="1"/>
  <c r="Z1264" i="1" s="1"/>
  <c r="AA1264" i="1" s="1"/>
  <c r="D1347" i="1"/>
  <c r="E1347" i="1" s="1"/>
  <c r="G1347" i="1" s="1"/>
  <c r="Z1347" i="1" s="1"/>
  <c r="AA1347" i="1" s="1"/>
  <c r="D1228" i="1"/>
  <c r="E1228" i="1" s="1"/>
  <c r="G1228" i="1" s="1"/>
  <c r="Z1228" i="1" s="1"/>
  <c r="AA1228" i="1" s="1"/>
  <c r="D1707" i="1"/>
  <c r="E1707" i="1" s="1"/>
  <c r="G1707" i="1" s="1"/>
  <c r="Z1707" i="1" s="1"/>
  <c r="AA1707" i="1" s="1"/>
  <c r="D1708" i="1"/>
  <c r="E1708" i="1" s="1"/>
  <c r="G1708" i="1" s="1"/>
  <c r="Z1708" i="1" s="1"/>
  <c r="AA1708" i="1" s="1"/>
  <c r="D3857" i="1"/>
  <c r="E3857" i="1" s="1"/>
  <c r="G3857" i="1" s="1"/>
  <c r="Z3857" i="1" s="1"/>
  <c r="AA3857" i="1" s="1"/>
  <c r="D1614" i="1"/>
  <c r="E1614" i="1" s="1"/>
  <c r="G1614" i="1" s="1"/>
  <c r="Z1614" i="1" s="1"/>
  <c r="AA1614" i="1" s="1"/>
  <c r="D2049" i="1"/>
  <c r="E2049" i="1" s="1"/>
  <c r="G2049" i="1" s="1"/>
  <c r="Z2049" i="1" s="1"/>
  <c r="AA2049" i="1" s="1"/>
  <c r="D1978" i="1"/>
  <c r="E1978" i="1" s="1"/>
  <c r="G1978" i="1" s="1"/>
  <c r="Z1978" i="1" s="1"/>
  <c r="AA1978" i="1" s="1"/>
  <c r="D1679" i="1"/>
  <c r="E1679" i="1" s="1"/>
  <c r="G1679" i="1" s="1"/>
  <c r="Z1679" i="1" s="1"/>
  <c r="AA1679" i="1" s="1"/>
  <c r="D1189" i="1"/>
  <c r="E1189" i="1" s="1"/>
  <c r="G1189" i="1" s="1"/>
  <c r="Z1189" i="1" s="1"/>
  <c r="AA1189" i="1" s="1"/>
  <c r="D1773" i="1"/>
  <c r="E1773" i="1" s="1"/>
  <c r="G1773" i="1" s="1"/>
  <c r="Z1773" i="1" s="1"/>
  <c r="AA1773" i="1" s="1"/>
  <c r="D1265" i="1"/>
  <c r="E1265" i="1" s="1"/>
  <c r="G1265" i="1" s="1"/>
  <c r="Z1265" i="1" s="1"/>
  <c r="AA1265" i="1" s="1"/>
  <c r="D517" i="1"/>
  <c r="E517" i="1" s="1"/>
  <c r="G517" i="1" s="1"/>
  <c r="Z517" i="1" s="1"/>
  <c r="AA517" i="1" s="1"/>
  <c r="D518" i="1"/>
  <c r="E518" i="1" s="1"/>
  <c r="G518" i="1" s="1"/>
  <c r="Z518" i="1" s="1"/>
  <c r="AA518" i="1" s="1"/>
  <c r="D1348" i="1"/>
  <c r="E1348" i="1" s="1"/>
  <c r="G1348" i="1" s="1"/>
  <c r="Z1348" i="1" s="1"/>
  <c r="AA1348" i="1" s="1"/>
  <c r="D1229" i="1"/>
  <c r="E1229" i="1" s="1"/>
  <c r="G1229" i="1" s="1"/>
  <c r="Z1229" i="1" s="1"/>
  <c r="AA1229" i="1" s="1"/>
  <c r="D1296" i="1"/>
  <c r="E1296" i="1" s="1"/>
  <c r="G1296" i="1" s="1"/>
  <c r="Z1296" i="1" s="1"/>
  <c r="AA1296" i="1" s="1"/>
  <c r="D1297" i="1"/>
  <c r="E1297" i="1" s="1"/>
  <c r="G1297" i="1" s="1"/>
  <c r="Z1297" i="1" s="1"/>
  <c r="AA1297" i="1" s="1"/>
  <c r="D1298" i="1"/>
  <c r="E1298" i="1" s="1"/>
  <c r="G1298" i="1" s="1"/>
  <c r="Z1298" i="1" s="1"/>
  <c r="AA1298" i="1" s="1"/>
  <c r="D1299" i="1"/>
  <c r="E1299" i="1" s="1"/>
  <c r="G1299" i="1" s="1"/>
  <c r="Z1299" i="1" s="1"/>
  <c r="AA1299" i="1" s="1"/>
  <c r="D1157" i="1"/>
  <c r="E1157" i="1" s="1"/>
  <c r="G1157" i="1" s="1"/>
  <c r="Z1157" i="1" s="1"/>
  <c r="AA1157" i="1" s="1"/>
  <c r="D1087" i="1"/>
  <c r="E1087" i="1" s="1"/>
  <c r="G1087" i="1" s="1"/>
  <c r="Z1087" i="1" s="1"/>
  <c r="AA1087" i="1" s="1"/>
  <c r="D1400" i="1"/>
  <c r="E1400" i="1" s="1"/>
  <c r="G1400" i="1" s="1"/>
  <c r="Z1400" i="1" s="1"/>
  <c r="AA1400" i="1" s="1"/>
  <c r="D1615" i="1"/>
  <c r="E1615" i="1" s="1"/>
  <c r="G1615" i="1" s="1"/>
  <c r="Z1615" i="1" s="1"/>
  <c r="AA1615" i="1" s="1"/>
  <c r="D1190" i="1"/>
  <c r="E1190" i="1" s="1"/>
  <c r="G1190" i="1" s="1"/>
  <c r="Z1190" i="1" s="1"/>
  <c r="AA1190" i="1" s="1"/>
  <c r="D1158" i="1"/>
  <c r="E1158" i="1" s="1"/>
  <c r="G1158" i="1" s="1"/>
  <c r="Z1158" i="1" s="1"/>
  <c r="AA1158" i="1" s="1"/>
  <c r="D1230" i="1"/>
  <c r="E1230" i="1" s="1"/>
  <c r="G1230" i="1" s="1"/>
  <c r="Z1230" i="1" s="1"/>
  <c r="AA1230" i="1" s="1"/>
  <c r="D3858" i="1"/>
  <c r="E3858" i="1" s="1"/>
  <c r="G3858" i="1" s="1"/>
  <c r="Z3858" i="1" s="1"/>
  <c r="AA3858" i="1" s="1"/>
  <c r="D1709" i="1"/>
  <c r="E1709" i="1" s="1"/>
  <c r="G1709" i="1" s="1"/>
  <c r="Z1709" i="1" s="1"/>
  <c r="AA1709" i="1" s="1"/>
  <c r="D1401" i="1"/>
  <c r="E1401" i="1" s="1"/>
  <c r="G1401" i="1" s="1"/>
  <c r="Z1401" i="1" s="1"/>
  <c r="AA1401" i="1" s="1"/>
  <c r="D3859" i="1"/>
  <c r="E3859" i="1" s="1"/>
  <c r="G3859" i="1" s="1"/>
  <c r="Z3859" i="1" s="1"/>
  <c r="AA3859" i="1" s="1"/>
  <c r="D1123" i="1"/>
  <c r="E1123" i="1" s="1"/>
  <c r="G1123" i="1" s="1"/>
  <c r="Z1123" i="1" s="1"/>
  <c r="AA1123" i="1" s="1"/>
  <c r="D3860" i="1"/>
  <c r="E3860" i="1" s="1"/>
  <c r="G3860" i="1" s="1"/>
  <c r="Z3860" i="1" s="1"/>
  <c r="AA3860" i="1" s="1"/>
  <c r="D944" i="1"/>
  <c r="E944" i="1" s="1"/>
  <c r="G944" i="1" s="1"/>
  <c r="Z944" i="1" s="1"/>
  <c r="AA944" i="1" s="1"/>
  <c r="D1349" i="1"/>
  <c r="E1349" i="1" s="1"/>
  <c r="G1349" i="1" s="1"/>
  <c r="Z1349" i="1" s="1"/>
  <c r="AA1349" i="1" s="1"/>
  <c r="D1300" i="1"/>
  <c r="E1300" i="1" s="1"/>
  <c r="G1300" i="1" s="1"/>
  <c r="Z1300" i="1" s="1"/>
  <c r="AA1300" i="1" s="1"/>
  <c r="D1231" i="1"/>
  <c r="E1231" i="1" s="1"/>
  <c r="G1231" i="1" s="1"/>
  <c r="Z1231" i="1" s="1"/>
  <c r="AA1231" i="1" s="1"/>
  <c r="D1979" i="1"/>
  <c r="E1979" i="1" s="1"/>
  <c r="G1979" i="1" s="1"/>
  <c r="Z1979" i="1" s="1"/>
  <c r="AA1979" i="1" s="1"/>
  <c r="D1774" i="1"/>
  <c r="E1774" i="1" s="1"/>
  <c r="G1774" i="1" s="1"/>
  <c r="Z1774" i="1" s="1"/>
  <c r="AA1774" i="1" s="1"/>
  <c r="D1775" i="1"/>
  <c r="E1775" i="1" s="1"/>
  <c r="G1775" i="1" s="1"/>
  <c r="Z1775" i="1" s="1"/>
  <c r="AA1775" i="1" s="1"/>
  <c r="D1616" i="1"/>
  <c r="E1616" i="1" s="1"/>
  <c r="G1616" i="1" s="1"/>
  <c r="Z1616" i="1" s="1"/>
  <c r="AA1616" i="1" s="1"/>
  <c r="D1018" i="1"/>
  <c r="E1018" i="1" s="1"/>
  <c r="G1018" i="1" s="1"/>
  <c r="Z1018" i="1" s="1"/>
  <c r="AA1018" i="1" s="1"/>
  <c r="D1301" i="1"/>
  <c r="E1301" i="1" s="1"/>
  <c r="G1301" i="1" s="1"/>
  <c r="Z1301" i="1" s="1"/>
  <c r="AA1301" i="1" s="1"/>
  <c r="D1159" i="1"/>
  <c r="E1159" i="1" s="1"/>
  <c r="G1159" i="1" s="1"/>
  <c r="Z1159" i="1" s="1"/>
  <c r="AA1159" i="1" s="1"/>
  <c r="D1232" i="1"/>
  <c r="E1232" i="1" s="1"/>
  <c r="G1232" i="1" s="1"/>
  <c r="Z1232" i="1" s="1"/>
  <c r="AA1232" i="1" s="1"/>
  <c r="D1350" i="1"/>
  <c r="E1350" i="1" s="1"/>
  <c r="G1350" i="1" s="1"/>
  <c r="Z1350" i="1" s="1"/>
  <c r="AA1350" i="1" s="1"/>
  <c r="D1351" i="1"/>
  <c r="E1351" i="1" s="1"/>
  <c r="G1351" i="1" s="1"/>
  <c r="Z1351" i="1" s="1"/>
  <c r="AA1351" i="1" s="1"/>
  <c r="D1266" i="1"/>
  <c r="E1266" i="1" s="1"/>
  <c r="G1266" i="1" s="1"/>
  <c r="Z1266" i="1" s="1"/>
  <c r="AA1266" i="1" s="1"/>
  <c r="D1233" i="1"/>
  <c r="E1233" i="1" s="1"/>
  <c r="G1233" i="1" s="1"/>
  <c r="Z1233" i="1" s="1"/>
  <c r="AA1233" i="1" s="1"/>
  <c r="D1234" i="1"/>
  <c r="E1234" i="1" s="1"/>
  <c r="G1234" i="1" s="1"/>
  <c r="Z1234" i="1" s="1"/>
  <c r="AA1234" i="1" s="1"/>
  <c r="D1402" i="1"/>
  <c r="E1402" i="1" s="1"/>
  <c r="G1402" i="1" s="1"/>
  <c r="Z1402" i="1" s="1"/>
  <c r="AA1402" i="1" s="1"/>
  <c r="D3861" i="1"/>
  <c r="E3861" i="1" s="1"/>
  <c r="G3861" i="1" s="1"/>
  <c r="Z3861" i="1" s="1"/>
  <c r="AA3861" i="1" s="1"/>
  <c r="D1617" i="1"/>
  <c r="E1617" i="1" s="1"/>
  <c r="G1617" i="1" s="1"/>
  <c r="Z1617" i="1" s="1"/>
  <c r="AA1617" i="1" s="1"/>
  <c r="D1618" i="1"/>
  <c r="E1618" i="1" s="1"/>
  <c r="G1618" i="1" s="1"/>
  <c r="Z1618" i="1" s="1"/>
  <c r="AA1618" i="1" s="1"/>
  <c r="D1302" i="1"/>
  <c r="E1302" i="1" s="1"/>
  <c r="G1302" i="1" s="1"/>
  <c r="Z1302" i="1" s="1"/>
  <c r="AA1302" i="1" s="1"/>
  <c r="D1352" i="1"/>
  <c r="E1352" i="1" s="1"/>
  <c r="G1352" i="1" s="1"/>
  <c r="Z1352" i="1" s="1"/>
  <c r="AA1352" i="1" s="1"/>
  <c r="D1619" i="1"/>
  <c r="E1619" i="1" s="1"/>
  <c r="G1619" i="1" s="1"/>
  <c r="Z1619" i="1" s="1"/>
  <c r="AA1619" i="1" s="1"/>
  <c r="D1353" i="1"/>
  <c r="E1353" i="1" s="1"/>
  <c r="G1353" i="1" s="1"/>
  <c r="Z1353" i="1" s="1"/>
  <c r="AA1353" i="1" s="1"/>
  <c r="D1846" i="1"/>
  <c r="E1846" i="1" s="1"/>
  <c r="G1846" i="1" s="1"/>
  <c r="Z1846" i="1" s="1"/>
  <c r="AA1846" i="1" s="1"/>
  <c r="D1710" i="1"/>
  <c r="E1710" i="1" s="1"/>
  <c r="G1710" i="1" s="1"/>
  <c r="Z1710" i="1" s="1"/>
  <c r="AA1710" i="1" s="1"/>
  <c r="D1620" i="1"/>
  <c r="E1620" i="1" s="1"/>
  <c r="G1620" i="1" s="1"/>
  <c r="Z1620" i="1" s="1"/>
  <c r="AA1620" i="1" s="1"/>
  <c r="D1847" i="1"/>
  <c r="E1847" i="1" s="1"/>
  <c r="G1847" i="1" s="1"/>
  <c r="Z1847" i="1" s="1"/>
  <c r="AA1847" i="1" s="1"/>
  <c r="D982" i="1"/>
  <c r="E982" i="1" s="1"/>
  <c r="G982" i="1" s="1"/>
  <c r="Z982" i="1" s="1"/>
  <c r="AA982" i="1" s="1"/>
  <c r="D1354" i="1"/>
  <c r="E1354" i="1" s="1"/>
  <c r="G1354" i="1" s="1"/>
  <c r="Z1354" i="1" s="1"/>
  <c r="AA1354" i="1" s="1"/>
  <c r="D1403" i="1"/>
  <c r="E1403" i="1" s="1"/>
  <c r="G1403" i="1" s="1"/>
  <c r="Z1403" i="1" s="1"/>
  <c r="AA1403" i="1" s="1"/>
  <c r="D1019" i="1"/>
  <c r="E1019" i="1" s="1"/>
  <c r="G1019" i="1" s="1"/>
  <c r="Z1019" i="1" s="1"/>
  <c r="AA1019" i="1" s="1"/>
  <c r="D1303" i="1"/>
  <c r="E1303" i="1" s="1"/>
  <c r="G1303" i="1" s="1"/>
  <c r="Z1303" i="1" s="1"/>
  <c r="AA1303" i="1" s="1"/>
  <c r="D1776" i="1"/>
  <c r="E1776" i="1" s="1"/>
  <c r="G1776" i="1" s="1"/>
  <c r="Z1776" i="1" s="1"/>
  <c r="AA1776" i="1" s="1"/>
  <c r="D1621" i="1"/>
  <c r="E1621" i="1" s="1"/>
  <c r="G1621" i="1" s="1"/>
  <c r="Z1621" i="1" s="1"/>
  <c r="AA1621" i="1" s="1"/>
  <c r="D1622" i="1"/>
  <c r="E1622" i="1" s="1"/>
  <c r="G1622" i="1" s="1"/>
  <c r="Z1622" i="1" s="1"/>
  <c r="AA1622" i="1" s="1"/>
  <c r="D1623" i="1"/>
  <c r="E1623" i="1" s="1"/>
  <c r="G1623" i="1" s="1"/>
  <c r="Z1623" i="1" s="1"/>
  <c r="AA1623" i="1" s="1"/>
  <c r="D3862" i="1"/>
  <c r="E3862" i="1" s="1"/>
  <c r="G3862" i="1" s="1"/>
  <c r="Z3862" i="1" s="1"/>
  <c r="AA3862" i="1" s="1"/>
  <c r="D3863" i="1"/>
  <c r="E3863" i="1" s="1"/>
  <c r="G3863" i="1" s="1"/>
  <c r="Z3863" i="1" s="1"/>
  <c r="AA3863" i="1" s="1"/>
  <c r="D3864" i="1"/>
  <c r="E3864" i="1" s="1"/>
  <c r="G3864" i="1" s="1"/>
  <c r="Z3864" i="1" s="1"/>
  <c r="AA3864" i="1" s="1"/>
  <c r="D3865" i="1"/>
  <c r="E3865" i="1" s="1"/>
  <c r="G3865" i="1" s="1"/>
  <c r="Z3865" i="1" s="1"/>
  <c r="AA3865" i="1" s="1"/>
  <c r="D3866" i="1"/>
  <c r="E3866" i="1" s="1"/>
  <c r="G3866" i="1" s="1"/>
  <c r="Z3866" i="1" s="1"/>
  <c r="AA3866" i="1" s="1"/>
  <c r="D1355" i="1"/>
  <c r="E1355" i="1" s="1"/>
  <c r="G1355" i="1" s="1"/>
  <c r="Z1355" i="1" s="1"/>
  <c r="AA1355" i="1" s="1"/>
  <c r="D983" i="1"/>
  <c r="E983" i="1" s="1"/>
  <c r="G983" i="1" s="1"/>
  <c r="Z983" i="1" s="1"/>
  <c r="AA983" i="1" s="1"/>
  <c r="D2534" i="1"/>
  <c r="E2534" i="1" s="1"/>
  <c r="G2534" i="1" s="1"/>
  <c r="Z2534" i="1" s="1"/>
  <c r="AA2534" i="1" s="1"/>
  <c r="D1924" i="1"/>
  <c r="E1924" i="1" s="1"/>
  <c r="G1924" i="1" s="1"/>
  <c r="Z1924" i="1" s="1"/>
  <c r="AA1924" i="1" s="1"/>
  <c r="D1453" i="1"/>
  <c r="E1453" i="1" s="1"/>
  <c r="G1453" i="1" s="1"/>
  <c r="Z1453" i="1" s="1"/>
  <c r="AA1453" i="1" s="1"/>
  <c r="D1925" i="1"/>
  <c r="E1925" i="1" s="1"/>
  <c r="G1925" i="1" s="1"/>
  <c r="Z1925" i="1" s="1"/>
  <c r="AA1925" i="1" s="1"/>
  <c r="D1926" i="1"/>
  <c r="E1926" i="1" s="1"/>
  <c r="G1926" i="1" s="1"/>
  <c r="Z1926" i="1" s="1"/>
  <c r="AA1926" i="1" s="1"/>
  <c r="D3867" i="1"/>
  <c r="E3867" i="1" s="1"/>
  <c r="G3867" i="1" s="1"/>
  <c r="Z3867" i="1" s="1"/>
  <c r="AA3867" i="1" s="1"/>
  <c r="D3868" i="1"/>
  <c r="E3868" i="1" s="1"/>
  <c r="G3868" i="1" s="1"/>
  <c r="Z3868" i="1" s="1"/>
  <c r="AA3868" i="1" s="1"/>
  <c r="D3869" i="1"/>
  <c r="E3869" i="1" s="1"/>
  <c r="G3869" i="1" s="1"/>
  <c r="Z3869" i="1" s="1"/>
  <c r="AA3869" i="1" s="1"/>
  <c r="D3870" i="1"/>
  <c r="E3870" i="1" s="1"/>
  <c r="G3870" i="1" s="1"/>
  <c r="Z3870" i="1" s="1"/>
  <c r="AA3870" i="1" s="1"/>
  <c r="D3871" i="1"/>
  <c r="E3871" i="1" s="1"/>
  <c r="G3871" i="1" s="1"/>
  <c r="Z3871" i="1" s="1"/>
  <c r="AA3871" i="1" s="1"/>
  <c r="D3872" i="1"/>
  <c r="E3872" i="1" s="1"/>
  <c r="G3872" i="1" s="1"/>
  <c r="Z3872" i="1" s="1"/>
  <c r="AA3872" i="1" s="1"/>
  <c r="D3873" i="1"/>
  <c r="E3873" i="1" s="1"/>
  <c r="G3873" i="1" s="1"/>
  <c r="Z3873" i="1" s="1"/>
  <c r="AA3873" i="1" s="1"/>
  <c r="D3874" i="1"/>
  <c r="E3874" i="1" s="1"/>
  <c r="G3874" i="1" s="1"/>
  <c r="Z3874" i="1" s="1"/>
  <c r="AA3874" i="1" s="1"/>
  <c r="D1404" i="1"/>
  <c r="E1404" i="1" s="1"/>
  <c r="G1404" i="1" s="1"/>
  <c r="Z1404" i="1" s="1"/>
  <c r="AA1404" i="1" s="1"/>
  <c r="D1020" i="1"/>
  <c r="E1020" i="1" s="1"/>
  <c r="G1020" i="1" s="1"/>
  <c r="Z1020" i="1" s="1"/>
  <c r="AA1020" i="1" s="1"/>
  <c r="D1021" i="1"/>
  <c r="E1021" i="1" s="1"/>
  <c r="G1021" i="1" s="1"/>
  <c r="Z1021" i="1" s="1"/>
  <c r="AA1021" i="1" s="1"/>
  <c r="D945" i="1"/>
  <c r="E945" i="1" s="1"/>
  <c r="G945" i="1" s="1"/>
  <c r="Z945" i="1" s="1"/>
  <c r="AA945" i="1" s="1"/>
  <c r="D946" i="1"/>
  <c r="E946" i="1" s="1"/>
  <c r="G946" i="1" s="1"/>
  <c r="Z946" i="1" s="1"/>
  <c r="AA946" i="1" s="1"/>
  <c r="D947" i="1"/>
  <c r="E947" i="1" s="1"/>
  <c r="G947" i="1" s="1"/>
  <c r="Z947" i="1" s="1"/>
  <c r="AA947" i="1" s="1"/>
  <c r="D948" i="1"/>
  <c r="E948" i="1" s="1"/>
  <c r="G948" i="1" s="1"/>
  <c r="Z948" i="1" s="1"/>
  <c r="AA948" i="1" s="1"/>
  <c r="D949" i="1"/>
  <c r="E949" i="1" s="1"/>
  <c r="G949" i="1" s="1"/>
  <c r="Z949" i="1" s="1"/>
  <c r="AA949" i="1" s="1"/>
  <c r="D1980" i="1"/>
  <c r="E1980" i="1" s="1"/>
  <c r="G1980" i="1" s="1"/>
  <c r="Z1980" i="1" s="1"/>
  <c r="AA1980" i="1" s="1"/>
  <c r="D1927" i="1"/>
  <c r="E1927" i="1" s="1"/>
  <c r="G1927" i="1" s="1"/>
  <c r="Z1927" i="1" s="1"/>
  <c r="AA1927" i="1" s="1"/>
  <c r="D1022" i="1"/>
  <c r="E1022" i="1" s="1"/>
  <c r="G1022" i="1" s="1"/>
  <c r="Z1022" i="1" s="1"/>
  <c r="AA1022" i="1" s="1"/>
  <c r="D1777" i="1"/>
  <c r="E1777" i="1" s="1"/>
  <c r="G1777" i="1" s="1"/>
  <c r="Z1777" i="1" s="1"/>
  <c r="AA1777" i="1" s="1"/>
  <c r="D1624" i="1"/>
  <c r="E1624" i="1" s="1"/>
  <c r="G1624" i="1" s="1"/>
  <c r="Z1624" i="1" s="1"/>
  <c r="AA1624" i="1" s="1"/>
  <c r="D3875" i="1"/>
  <c r="E3875" i="1" s="1"/>
  <c r="G3875" i="1" s="1"/>
  <c r="Z3875" i="1" s="1"/>
  <c r="AA3875" i="1" s="1"/>
  <c r="D1405" i="1"/>
  <c r="E1405" i="1" s="1"/>
  <c r="G1405" i="1" s="1"/>
  <c r="Z1405" i="1" s="1"/>
  <c r="AA1405" i="1" s="1"/>
  <c r="D1023" i="1"/>
  <c r="E1023" i="1" s="1"/>
  <c r="G1023" i="1" s="1"/>
  <c r="Z1023" i="1" s="1"/>
  <c r="AA1023" i="1" s="1"/>
  <c r="D1024" i="1"/>
  <c r="E1024" i="1" s="1"/>
  <c r="G1024" i="1" s="1"/>
  <c r="Z1024" i="1" s="1"/>
  <c r="AA1024" i="1" s="1"/>
  <c r="D1025" i="1"/>
  <c r="E1025" i="1" s="1"/>
  <c r="G1025" i="1" s="1"/>
  <c r="Z1025" i="1" s="1"/>
  <c r="AA1025" i="1" s="1"/>
  <c r="D1026" i="1"/>
  <c r="E1026" i="1" s="1"/>
  <c r="G1026" i="1" s="1"/>
  <c r="Z1026" i="1" s="1"/>
  <c r="AA1026" i="1" s="1"/>
  <c r="D1848" i="1"/>
  <c r="E1848" i="1" s="1"/>
  <c r="G1848" i="1" s="1"/>
  <c r="Z1848" i="1" s="1"/>
  <c r="AA1848" i="1" s="1"/>
  <c r="D1778" i="1"/>
  <c r="E1778" i="1" s="1"/>
  <c r="G1778" i="1" s="1"/>
  <c r="Z1778" i="1" s="1"/>
  <c r="AA1778" i="1" s="1"/>
  <c r="D1711" i="1"/>
  <c r="E1711" i="1" s="1"/>
  <c r="G1711" i="1" s="1"/>
  <c r="Z1711" i="1" s="1"/>
  <c r="AA1711" i="1" s="1"/>
  <c r="D1712" i="1"/>
  <c r="E1712" i="1" s="1"/>
  <c r="G1712" i="1" s="1"/>
  <c r="Z1712" i="1" s="1"/>
  <c r="AA1712" i="1" s="1"/>
  <c r="D1406" i="1"/>
  <c r="E1406" i="1" s="1"/>
  <c r="G1406" i="1" s="1"/>
  <c r="Z1406" i="1" s="1"/>
  <c r="AA1406" i="1" s="1"/>
  <c r="D984" i="1"/>
  <c r="E984" i="1" s="1"/>
  <c r="G984" i="1" s="1"/>
  <c r="Z984" i="1" s="1"/>
  <c r="AA984" i="1" s="1"/>
  <c r="D1981" i="1"/>
  <c r="E1981" i="1" s="1"/>
  <c r="G1981" i="1" s="1"/>
  <c r="Z1981" i="1" s="1"/>
  <c r="AA1981" i="1" s="1"/>
  <c r="D1779" i="1"/>
  <c r="E1779" i="1" s="1"/>
  <c r="G1779" i="1" s="1"/>
  <c r="Z1779" i="1" s="1"/>
  <c r="AA1779" i="1" s="1"/>
  <c r="D1625" i="1"/>
  <c r="E1625" i="1" s="1"/>
  <c r="G1625" i="1" s="1"/>
  <c r="Z1625" i="1" s="1"/>
  <c r="AA1625" i="1" s="1"/>
  <c r="D1027" i="1"/>
  <c r="E1027" i="1" s="1"/>
  <c r="G1027" i="1" s="1"/>
  <c r="Z1027" i="1" s="1"/>
  <c r="AA1027" i="1" s="1"/>
  <c r="D1028" i="1"/>
  <c r="E1028" i="1" s="1"/>
  <c r="G1028" i="1" s="1"/>
  <c r="Z1028" i="1" s="1"/>
  <c r="AA1028" i="1" s="1"/>
  <c r="D1304" i="1"/>
  <c r="E1304" i="1" s="1"/>
  <c r="G1304" i="1" s="1"/>
  <c r="Z1304" i="1" s="1"/>
  <c r="AA1304" i="1" s="1"/>
  <c r="D1928" i="1"/>
  <c r="E1928" i="1" s="1"/>
  <c r="G1928" i="1" s="1"/>
  <c r="Z1928" i="1" s="1"/>
  <c r="AA1928" i="1" s="1"/>
  <c r="D1780" i="1"/>
  <c r="E1780" i="1" s="1"/>
  <c r="G1780" i="1" s="1"/>
  <c r="Z1780" i="1" s="1"/>
  <c r="AA1780" i="1" s="1"/>
  <c r="D1626" i="1"/>
  <c r="E1626" i="1" s="1"/>
  <c r="G1626" i="1" s="1"/>
  <c r="Z1626" i="1" s="1"/>
  <c r="AA1626" i="1" s="1"/>
  <c r="D3876" i="1"/>
  <c r="E3876" i="1" s="1"/>
  <c r="G3876" i="1" s="1"/>
  <c r="Z3876" i="1" s="1"/>
  <c r="AA3876" i="1" s="1"/>
  <c r="D3877" i="1"/>
  <c r="E3877" i="1" s="1"/>
  <c r="G3877" i="1" s="1"/>
  <c r="Z3877" i="1" s="1"/>
  <c r="AA3877" i="1" s="1"/>
  <c r="D1407" i="1"/>
  <c r="E1407" i="1" s="1"/>
  <c r="G1407" i="1" s="1"/>
  <c r="Z1407" i="1" s="1"/>
  <c r="AA1407" i="1" s="1"/>
  <c r="D1408" i="1"/>
  <c r="E1408" i="1" s="1"/>
  <c r="G1408" i="1" s="1"/>
  <c r="Z1408" i="1" s="1"/>
  <c r="AA1408" i="1" s="1"/>
  <c r="D1029" i="1"/>
  <c r="E1029" i="1" s="1"/>
  <c r="G1029" i="1" s="1"/>
  <c r="Z1029" i="1" s="1"/>
  <c r="AA1029" i="1" s="1"/>
  <c r="D2140" i="1"/>
  <c r="E2140" i="1" s="1"/>
  <c r="G2140" i="1" s="1"/>
  <c r="Z2140" i="1" s="1"/>
  <c r="AA2140" i="1" s="1"/>
  <c r="D1849" i="1"/>
  <c r="E1849" i="1" s="1"/>
  <c r="G1849" i="1" s="1"/>
  <c r="Z1849" i="1" s="1"/>
  <c r="AA1849" i="1" s="1"/>
  <c r="D1850" i="1"/>
  <c r="E1850" i="1" s="1"/>
  <c r="G1850" i="1" s="1"/>
  <c r="Z1850" i="1" s="1"/>
  <c r="AA1850" i="1" s="1"/>
  <c r="D1851" i="1"/>
  <c r="E1851" i="1" s="1"/>
  <c r="G1851" i="1" s="1"/>
  <c r="Z1851" i="1" s="1"/>
  <c r="AA1851" i="1" s="1"/>
  <c r="D1680" i="1"/>
  <c r="E1680" i="1" s="1"/>
  <c r="G1680" i="1" s="1"/>
  <c r="Z1680" i="1" s="1"/>
  <c r="AA1680" i="1" s="1"/>
  <c r="D1781" i="1"/>
  <c r="E1781" i="1" s="1"/>
  <c r="G1781" i="1" s="1"/>
  <c r="Z1781" i="1" s="1"/>
  <c r="AA1781" i="1" s="1"/>
  <c r="D1782" i="1"/>
  <c r="E1782" i="1" s="1"/>
  <c r="G1782" i="1" s="1"/>
  <c r="Z1782" i="1" s="1"/>
  <c r="AA1782" i="1" s="1"/>
  <c r="D1783" i="1"/>
  <c r="E1783" i="1" s="1"/>
  <c r="G1783" i="1" s="1"/>
  <c r="Z1783" i="1" s="1"/>
  <c r="AA1783" i="1" s="1"/>
  <c r="D1713" i="1"/>
  <c r="E1713" i="1" s="1"/>
  <c r="G1713" i="1" s="1"/>
  <c r="Z1713" i="1" s="1"/>
  <c r="AA1713" i="1" s="1"/>
  <c r="D1714" i="1"/>
  <c r="E1714" i="1" s="1"/>
  <c r="G1714" i="1" s="1"/>
  <c r="Z1714" i="1" s="1"/>
  <c r="AA1714" i="1" s="1"/>
  <c r="D1715" i="1"/>
  <c r="E1715" i="1" s="1"/>
  <c r="G1715" i="1" s="1"/>
  <c r="Z1715" i="1" s="1"/>
  <c r="AA1715" i="1" s="1"/>
  <c r="D1716" i="1"/>
  <c r="E1716" i="1" s="1"/>
  <c r="G1716" i="1" s="1"/>
  <c r="Z1716" i="1" s="1"/>
  <c r="AA1716" i="1" s="1"/>
  <c r="D1409" i="1"/>
  <c r="E1409" i="1" s="1"/>
  <c r="G1409" i="1" s="1"/>
  <c r="Z1409" i="1" s="1"/>
  <c r="AA1409" i="1" s="1"/>
  <c r="D3878" i="1"/>
  <c r="E3878" i="1" s="1"/>
  <c r="G3878" i="1" s="1"/>
  <c r="Z3878" i="1" s="1"/>
  <c r="AA3878" i="1" s="1"/>
  <c r="D1305" i="1"/>
  <c r="E1305" i="1" s="1"/>
  <c r="G1305" i="1" s="1"/>
  <c r="Z1305" i="1" s="1"/>
  <c r="AA1305" i="1" s="1"/>
  <c r="D3879" i="1"/>
  <c r="E3879" i="1" s="1"/>
  <c r="G3879" i="1" s="1"/>
  <c r="Z3879" i="1" s="1"/>
  <c r="AA3879" i="1" s="1"/>
  <c r="D3880" i="1"/>
  <c r="E3880" i="1" s="1"/>
  <c r="G3880" i="1" s="1"/>
  <c r="Z3880" i="1" s="1"/>
  <c r="AA3880" i="1" s="1"/>
  <c r="D3881" i="1"/>
  <c r="E3881" i="1" s="1"/>
  <c r="G3881" i="1" s="1"/>
  <c r="Z3881" i="1" s="1"/>
  <c r="AA3881" i="1" s="1"/>
  <c r="D3882" i="1"/>
  <c r="E3882" i="1" s="1"/>
  <c r="G3882" i="1" s="1"/>
  <c r="Z3882" i="1" s="1"/>
  <c r="AA3882" i="1" s="1"/>
  <c r="D3883" i="1"/>
  <c r="E3883" i="1" s="1"/>
  <c r="G3883" i="1" s="1"/>
  <c r="Z3883" i="1" s="1"/>
  <c r="AA3883" i="1" s="1"/>
  <c r="D950" i="1"/>
  <c r="E950" i="1" s="1"/>
  <c r="G950" i="1" s="1"/>
  <c r="Z950" i="1" s="1"/>
  <c r="AA950" i="1" s="1"/>
  <c r="D1356" i="1"/>
  <c r="E1356" i="1" s="1"/>
  <c r="G1356" i="1" s="1"/>
  <c r="Z1356" i="1" s="1"/>
  <c r="AA1356" i="1" s="1"/>
  <c r="D2050" i="1"/>
  <c r="E2050" i="1" s="1"/>
  <c r="G2050" i="1" s="1"/>
  <c r="Z2050" i="1" s="1"/>
  <c r="AA2050" i="1" s="1"/>
  <c r="D1717" i="1"/>
  <c r="E1717" i="1" s="1"/>
  <c r="G1717" i="1" s="1"/>
  <c r="Z1717" i="1" s="1"/>
  <c r="AA1717" i="1" s="1"/>
  <c r="D1681" i="1"/>
  <c r="E1681" i="1" s="1"/>
  <c r="G1681" i="1" s="1"/>
  <c r="Z1681" i="1" s="1"/>
  <c r="AA1681" i="1" s="1"/>
  <c r="D1410" i="1"/>
  <c r="E1410" i="1" s="1"/>
  <c r="G1410" i="1" s="1"/>
  <c r="Z1410" i="1" s="1"/>
  <c r="AA1410" i="1" s="1"/>
  <c r="D951" i="1"/>
  <c r="E951" i="1" s="1"/>
  <c r="G951" i="1" s="1"/>
  <c r="Z951" i="1" s="1"/>
  <c r="AA951" i="1" s="1"/>
  <c r="D1306" i="1"/>
  <c r="E1306" i="1" s="1"/>
  <c r="G1306" i="1" s="1"/>
  <c r="Z1306" i="1" s="1"/>
  <c r="AA1306" i="1" s="1"/>
  <c r="D952" i="1"/>
  <c r="E952" i="1" s="1"/>
  <c r="G952" i="1" s="1"/>
  <c r="Z952" i="1" s="1"/>
  <c r="AA952" i="1" s="1"/>
  <c r="D1191" i="1"/>
  <c r="E1191" i="1" s="1"/>
  <c r="G1191" i="1" s="1"/>
  <c r="Z1191" i="1" s="1"/>
  <c r="AA1191" i="1" s="1"/>
  <c r="D1784" i="1"/>
  <c r="E1784" i="1" s="1"/>
  <c r="G1784" i="1" s="1"/>
  <c r="Z1784" i="1" s="1"/>
  <c r="AA1784" i="1" s="1"/>
  <c r="D1718" i="1"/>
  <c r="E1718" i="1" s="1"/>
  <c r="G1718" i="1" s="1"/>
  <c r="Z1718" i="1" s="1"/>
  <c r="AA1718" i="1" s="1"/>
  <c r="D3884" i="1"/>
  <c r="E3884" i="1" s="1"/>
  <c r="G3884" i="1" s="1"/>
  <c r="Z3884" i="1" s="1"/>
  <c r="AA3884" i="1" s="1"/>
  <c r="D1411" i="1"/>
  <c r="E1411" i="1" s="1"/>
  <c r="G1411" i="1" s="1"/>
  <c r="Z1411" i="1" s="1"/>
  <c r="AA1411" i="1" s="1"/>
  <c r="D1412" i="1"/>
  <c r="E1412" i="1" s="1"/>
  <c r="G1412" i="1" s="1"/>
  <c r="Z1412" i="1" s="1"/>
  <c r="AA1412" i="1" s="1"/>
  <c r="D985" i="1"/>
  <c r="E985" i="1" s="1"/>
  <c r="G985" i="1" s="1"/>
  <c r="Z985" i="1" s="1"/>
  <c r="AA985" i="1" s="1"/>
  <c r="D1357" i="1"/>
  <c r="E1357" i="1" s="1"/>
  <c r="G1357" i="1" s="1"/>
  <c r="Z1357" i="1" s="1"/>
  <c r="AA1357" i="1" s="1"/>
  <c r="D3885" i="1"/>
  <c r="E3885" i="1" s="1"/>
  <c r="G3885" i="1" s="1"/>
  <c r="Z3885" i="1" s="1"/>
  <c r="AA3885" i="1" s="1"/>
  <c r="D1413" i="1"/>
  <c r="E1413" i="1" s="1"/>
  <c r="G1413" i="1" s="1"/>
  <c r="Z1413" i="1" s="1"/>
  <c r="AA1413" i="1" s="1"/>
  <c r="D1627" i="1"/>
  <c r="E1627" i="1" s="1"/>
  <c r="G1627" i="1" s="1"/>
  <c r="Z1627" i="1" s="1"/>
  <c r="AA1627" i="1" s="1"/>
  <c r="D1852" i="1"/>
  <c r="E1852" i="1" s="1"/>
  <c r="G1852" i="1" s="1"/>
  <c r="Z1852" i="1" s="1"/>
  <c r="AA1852" i="1" s="1"/>
  <c r="D953" i="1"/>
  <c r="E953" i="1" s="1"/>
  <c r="G953" i="1" s="1"/>
  <c r="Z953" i="1" s="1"/>
  <c r="AA953" i="1" s="1"/>
  <c r="D1785" i="1"/>
  <c r="E1785" i="1" s="1"/>
  <c r="G1785" i="1" s="1"/>
  <c r="Z1785" i="1" s="1"/>
  <c r="AA1785" i="1" s="1"/>
  <c r="D1982" i="1"/>
  <c r="E1982" i="1" s="1"/>
  <c r="G1982" i="1" s="1"/>
  <c r="Z1982" i="1" s="1"/>
  <c r="AA1982" i="1" s="1"/>
  <c r="D1786" i="1"/>
  <c r="E1786" i="1" s="1"/>
  <c r="G1786" i="1" s="1"/>
  <c r="Z1786" i="1" s="1"/>
  <c r="AA1786" i="1" s="1"/>
  <c r="D1787" i="1"/>
  <c r="E1787" i="1" s="1"/>
  <c r="G1787" i="1" s="1"/>
  <c r="Z1787" i="1" s="1"/>
  <c r="AA1787" i="1" s="1"/>
  <c r="D1788" i="1"/>
  <c r="E1788" i="1" s="1"/>
  <c r="G1788" i="1" s="1"/>
  <c r="Z1788" i="1" s="1"/>
  <c r="AA1788" i="1" s="1"/>
  <c r="D1789" i="1"/>
  <c r="E1789" i="1" s="1"/>
  <c r="G1789" i="1" s="1"/>
  <c r="Z1789" i="1" s="1"/>
  <c r="AA1789" i="1" s="1"/>
  <c r="D1790" i="1"/>
  <c r="E1790" i="1" s="1"/>
  <c r="G1790" i="1" s="1"/>
  <c r="Z1790" i="1" s="1"/>
  <c r="AA1790" i="1" s="1"/>
  <c r="D1791" i="1"/>
  <c r="E1791" i="1" s="1"/>
  <c r="G1791" i="1" s="1"/>
  <c r="Z1791" i="1" s="1"/>
  <c r="AA1791" i="1" s="1"/>
  <c r="D3886" i="1"/>
  <c r="E3886" i="1" s="1"/>
  <c r="G3886" i="1" s="1"/>
  <c r="Z3886" i="1" s="1"/>
  <c r="AA3886" i="1" s="1"/>
  <c r="D1414" i="1"/>
  <c r="E1414" i="1" s="1"/>
  <c r="G1414" i="1" s="1"/>
  <c r="Z1414" i="1" s="1"/>
  <c r="AA1414" i="1" s="1"/>
  <c r="D1792" i="1"/>
  <c r="E1792" i="1" s="1"/>
  <c r="G1792" i="1" s="1"/>
  <c r="Z1792" i="1" s="1"/>
  <c r="AA1792" i="1" s="1"/>
  <c r="D2387" i="1"/>
  <c r="E2387" i="1" s="1"/>
  <c r="G2387" i="1" s="1"/>
  <c r="Z2387" i="1" s="1"/>
  <c r="AA2387" i="1" s="1"/>
  <c r="D2388" i="1"/>
  <c r="E2388" i="1" s="1"/>
  <c r="G2388" i="1" s="1"/>
  <c r="Z2388" i="1" s="1"/>
  <c r="AA2388" i="1" s="1"/>
  <c r="D2389" i="1"/>
  <c r="E2389" i="1" s="1"/>
  <c r="G2389" i="1" s="1"/>
  <c r="Z2389" i="1" s="1"/>
  <c r="AA2389" i="1" s="1"/>
  <c r="D2051" i="1"/>
  <c r="E2051" i="1" s="1"/>
  <c r="G2051" i="1" s="1"/>
  <c r="Z2051" i="1" s="1"/>
  <c r="AA2051" i="1" s="1"/>
  <c r="D1719" i="1"/>
  <c r="E1719" i="1" s="1"/>
  <c r="G1719" i="1" s="1"/>
  <c r="Z1719" i="1" s="1"/>
  <c r="AA1719" i="1" s="1"/>
  <c r="D1682" i="1"/>
  <c r="E1682" i="1" s="1"/>
  <c r="G1682" i="1" s="1"/>
  <c r="Z1682" i="1" s="1"/>
  <c r="AA1682" i="1" s="1"/>
  <c r="D1628" i="1"/>
  <c r="E1628" i="1" s="1"/>
  <c r="G1628" i="1" s="1"/>
  <c r="Z1628" i="1" s="1"/>
  <c r="AA1628" i="1" s="1"/>
  <c r="D1030" i="1"/>
  <c r="E1030" i="1" s="1"/>
  <c r="G1030" i="1" s="1"/>
  <c r="Z1030" i="1" s="1"/>
  <c r="AA1030" i="1" s="1"/>
  <c r="D1031" i="1"/>
  <c r="E1031" i="1" s="1"/>
  <c r="G1031" i="1" s="1"/>
  <c r="Z1031" i="1" s="1"/>
  <c r="AA1031" i="1" s="1"/>
  <c r="D986" i="1"/>
  <c r="E986" i="1" s="1"/>
  <c r="G986" i="1" s="1"/>
  <c r="Z986" i="1" s="1"/>
  <c r="AA986" i="1" s="1"/>
  <c r="D954" i="1"/>
  <c r="E954" i="1" s="1"/>
  <c r="G954" i="1" s="1"/>
  <c r="Z954" i="1" s="1"/>
  <c r="AA954" i="1" s="1"/>
  <c r="D955" i="1"/>
  <c r="E955" i="1" s="1"/>
  <c r="G955" i="1" s="1"/>
  <c r="Z955" i="1" s="1"/>
  <c r="AA955" i="1" s="1"/>
  <c r="D1235" i="1"/>
  <c r="E1235" i="1" s="1"/>
  <c r="G1235" i="1" s="1"/>
  <c r="Z1235" i="1" s="1"/>
  <c r="AA1235" i="1" s="1"/>
  <c r="D1236" i="1"/>
  <c r="E1236" i="1" s="1"/>
  <c r="G1236" i="1" s="1"/>
  <c r="Z1236" i="1" s="1"/>
  <c r="AA1236" i="1" s="1"/>
  <c r="D1237" i="1"/>
  <c r="E1237" i="1" s="1"/>
  <c r="G1237" i="1" s="1"/>
  <c r="Z1237" i="1" s="1"/>
  <c r="AA1237" i="1" s="1"/>
  <c r="D1238" i="1"/>
  <c r="E1238" i="1" s="1"/>
  <c r="G1238" i="1" s="1"/>
  <c r="Z1238" i="1" s="1"/>
  <c r="AA1238" i="1" s="1"/>
  <c r="D1160" i="1"/>
  <c r="E1160" i="1" s="1"/>
  <c r="G1160" i="1" s="1"/>
  <c r="Z1160" i="1" s="1"/>
  <c r="AA1160" i="1" s="1"/>
  <c r="D1124" i="1"/>
  <c r="E1124" i="1" s="1"/>
  <c r="G1124" i="1" s="1"/>
  <c r="Z1124" i="1" s="1"/>
  <c r="AA1124" i="1" s="1"/>
  <c r="D1239" i="1"/>
  <c r="E1239" i="1" s="1"/>
  <c r="G1239" i="1" s="1"/>
  <c r="Z1239" i="1" s="1"/>
  <c r="AA1239" i="1" s="1"/>
  <c r="D1929" i="1"/>
  <c r="E1929" i="1" s="1"/>
  <c r="G1929" i="1" s="1"/>
  <c r="Z1929" i="1" s="1"/>
  <c r="AA1929" i="1" s="1"/>
  <c r="D1358" i="1"/>
  <c r="E1358" i="1" s="1"/>
  <c r="G1358" i="1" s="1"/>
  <c r="Z1358" i="1" s="1"/>
  <c r="AA1358" i="1" s="1"/>
  <c r="D1629" i="1"/>
  <c r="E1629" i="1" s="1"/>
  <c r="G1629" i="1" s="1"/>
  <c r="Z1629" i="1" s="1"/>
  <c r="AA1629" i="1" s="1"/>
  <c r="D1853" i="1"/>
  <c r="E1853" i="1" s="1"/>
  <c r="G1853" i="1" s="1"/>
  <c r="Z1853" i="1" s="1"/>
  <c r="AA1853" i="1" s="1"/>
  <c r="D1854" i="1"/>
  <c r="E1854" i="1" s="1"/>
  <c r="G1854" i="1" s="1"/>
  <c r="Z1854" i="1" s="1"/>
  <c r="AA1854" i="1" s="1"/>
  <c r="D956" i="1"/>
  <c r="E956" i="1" s="1"/>
  <c r="G956" i="1" s="1"/>
  <c r="Z956" i="1" s="1"/>
  <c r="AA956" i="1" s="1"/>
  <c r="D3887" i="1"/>
  <c r="E3887" i="1" s="1"/>
  <c r="G3887" i="1" s="1"/>
  <c r="Z3887" i="1" s="1"/>
  <c r="AA3887" i="1" s="1"/>
  <c r="D1553" i="1"/>
  <c r="E1553" i="1" s="1"/>
  <c r="G1553" i="1" s="1"/>
  <c r="Z1553" i="1" s="1"/>
  <c r="AA1553" i="1" s="1"/>
  <c r="D3888" i="1"/>
  <c r="E3888" i="1" s="1"/>
  <c r="G3888" i="1" s="1"/>
  <c r="Z3888" i="1" s="1"/>
  <c r="AA3888" i="1" s="1"/>
  <c r="D3889" i="1"/>
  <c r="E3889" i="1" s="1"/>
  <c r="G3889" i="1" s="1"/>
  <c r="Z3889" i="1" s="1"/>
  <c r="AA3889" i="1" s="1"/>
  <c r="D1454" i="1"/>
  <c r="E1454" i="1" s="1"/>
  <c r="G1454" i="1" s="1"/>
  <c r="Z1454" i="1" s="1"/>
  <c r="AA1454" i="1" s="1"/>
  <c r="D1720" i="1"/>
  <c r="E1720" i="1" s="1"/>
  <c r="G1720" i="1" s="1"/>
  <c r="Z1720" i="1" s="1"/>
  <c r="AA1720" i="1" s="1"/>
  <c r="D1930" i="1"/>
  <c r="E1930" i="1" s="1"/>
  <c r="G1930" i="1" s="1"/>
  <c r="Z1930" i="1" s="1"/>
  <c r="AA1930" i="1" s="1"/>
  <c r="D1032" i="1"/>
  <c r="E1032" i="1" s="1"/>
  <c r="G1032" i="1" s="1"/>
  <c r="Z1032" i="1" s="1"/>
  <c r="AA1032" i="1" s="1"/>
  <c r="D957" i="1"/>
  <c r="E957" i="1" s="1"/>
  <c r="G957" i="1" s="1"/>
  <c r="Z957" i="1" s="1"/>
  <c r="AA957" i="1" s="1"/>
  <c r="D1793" i="1"/>
  <c r="E1793" i="1" s="1"/>
  <c r="G1793" i="1" s="1"/>
  <c r="Z1793" i="1" s="1"/>
  <c r="AA1793" i="1" s="1"/>
  <c r="D571" i="1"/>
  <c r="E571" i="1" s="1"/>
  <c r="G571" i="1" s="1"/>
  <c r="Z571" i="1" s="1"/>
  <c r="AA571" i="1" s="1"/>
  <c r="D987" i="1"/>
  <c r="E987" i="1" s="1"/>
  <c r="G987" i="1" s="1"/>
  <c r="Z987" i="1" s="1"/>
  <c r="AA987" i="1" s="1"/>
  <c r="D988" i="1"/>
  <c r="E988" i="1" s="1"/>
  <c r="G988" i="1" s="1"/>
  <c r="Z988" i="1" s="1"/>
  <c r="AA988" i="1" s="1"/>
  <c r="D1161" i="1"/>
  <c r="E1161" i="1" s="1"/>
  <c r="G1161" i="1" s="1"/>
  <c r="Z1161" i="1" s="1"/>
  <c r="AA1161" i="1" s="1"/>
  <c r="D1033" i="1"/>
  <c r="E1033" i="1" s="1"/>
  <c r="G1033" i="1" s="1"/>
  <c r="Z1033" i="1" s="1"/>
  <c r="AA1033" i="1" s="1"/>
  <c r="D1721" i="1"/>
  <c r="E1721" i="1" s="1"/>
  <c r="G1721" i="1" s="1"/>
  <c r="Z1721" i="1" s="1"/>
  <c r="AA1721" i="1" s="1"/>
  <c r="D1722" i="1"/>
  <c r="E1722" i="1" s="1"/>
  <c r="G1722" i="1" s="1"/>
  <c r="Z1722" i="1" s="1"/>
  <c r="AA1722" i="1" s="1"/>
  <c r="D1683" i="1"/>
  <c r="E1683" i="1" s="1"/>
  <c r="G1683" i="1" s="1"/>
  <c r="Z1683" i="1" s="1"/>
  <c r="AA1683" i="1" s="1"/>
  <c r="D1162" i="1"/>
  <c r="E1162" i="1" s="1"/>
  <c r="G1162" i="1" s="1"/>
  <c r="Z1162" i="1" s="1"/>
  <c r="AA1162" i="1" s="1"/>
  <c r="D1794" i="1"/>
  <c r="E1794" i="1" s="1"/>
  <c r="G1794" i="1" s="1"/>
  <c r="Z1794" i="1" s="1"/>
  <c r="AA1794" i="1" s="1"/>
  <c r="D1795" i="1"/>
  <c r="E1795" i="1" s="1"/>
  <c r="G1795" i="1" s="1"/>
  <c r="Z1795" i="1" s="1"/>
  <c r="AA1795" i="1" s="1"/>
  <c r="D1796" i="1"/>
  <c r="E1796" i="1" s="1"/>
  <c r="G1796" i="1" s="1"/>
  <c r="Z1796" i="1" s="1"/>
  <c r="AA1796" i="1" s="1"/>
  <c r="D1723" i="1"/>
  <c r="E1723" i="1" s="1"/>
  <c r="G1723" i="1" s="1"/>
  <c r="Z1723" i="1" s="1"/>
  <c r="AA1723" i="1" s="1"/>
  <c r="D1359" i="1"/>
  <c r="E1359" i="1" s="1"/>
  <c r="G1359" i="1" s="1"/>
  <c r="Z1359" i="1" s="1"/>
  <c r="AA1359" i="1" s="1"/>
  <c r="D1240" i="1"/>
  <c r="E1240" i="1" s="1"/>
  <c r="G1240" i="1" s="1"/>
  <c r="Z1240" i="1" s="1"/>
  <c r="AA1240" i="1" s="1"/>
  <c r="D1630" i="1"/>
  <c r="E1630" i="1" s="1"/>
  <c r="G1630" i="1" s="1"/>
  <c r="Z1630" i="1" s="1"/>
  <c r="AA1630" i="1" s="1"/>
  <c r="D1415" i="1"/>
  <c r="E1415" i="1" s="1"/>
  <c r="G1415" i="1" s="1"/>
  <c r="Z1415" i="1" s="1"/>
  <c r="AA1415" i="1" s="1"/>
  <c r="D1241" i="1"/>
  <c r="E1241" i="1" s="1"/>
  <c r="G1241" i="1" s="1"/>
  <c r="Z1241" i="1" s="1"/>
  <c r="AA1241" i="1" s="1"/>
  <c r="D1724" i="1"/>
  <c r="E1724" i="1" s="1"/>
  <c r="G1724" i="1" s="1"/>
  <c r="Z1724" i="1" s="1"/>
  <c r="AA1724" i="1" s="1"/>
  <c r="D1725" i="1"/>
  <c r="E1725" i="1" s="1"/>
  <c r="G1725" i="1" s="1"/>
  <c r="Z1725" i="1" s="1"/>
  <c r="AA1725" i="1" s="1"/>
  <c r="D1726" i="1"/>
  <c r="E1726" i="1" s="1"/>
  <c r="G1726" i="1" s="1"/>
  <c r="Z1726" i="1" s="1"/>
  <c r="AA1726" i="1" s="1"/>
  <c r="D1797" i="1"/>
  <c r="E1797" i="1" s="1"/>
  <c r="G1797" i="1" s="1"/>
  <c r="Z1797" i="1" s="1"/>
  <c r="AA1797" i="1" s="1"/>
  <c r="D1242" i="1"/>
  <c r="E1242" i="1" s="1"/>
  <c r="G1242" i="1" s="1"/>
  <c r="Z1242" i="1" s="1"/>
  <c r="AA1242" i="1" s="1"/>
  <c r="D1192" i="1"/>
  <c r="E1192" i="1" s="1"/>
  <c r="G1192" i="1" s="1"/>
  <c r="Z1192" i="1" s="1"/>
  <c r="AA1192" i="1" s="1"/>
  <c r="D1163" i="1"/>
  <c r="E1163" i="1" s="1"/>
  <c r="G1163" i="1" s="1"/>
  <c r="Z1163" i="1" s="1"/>
  <c r="AA1163" i="1" s="1"/>
  <c r="D1798" i="1"/>
  <c r="E1798" i="1" s="1"/>
  <c r="G1798" i="1" s="1"/>
  <c r="Z1798" i="1" s="1"/>
  <c r="AA1798" i="1" s="1"/>
  <c r="D1267" i="1"/>
  <c r="E1267" i="1" s="1"/>
  <c r="G1267" i="1" s="1"/>
  <c r="Z1267" i="1" s="1"/>
  <c r="AA1267" i="1" s="1"/>
  <c r="D1360" i="1"/>
  <c r="E1360" i="1" s="1"/>
  <c r="G1360" i="1" s="1"/>
  <c r="Z1360" i="1" s="1"/>
  <c r="AA1360" i="1" s="1"/>
  <c r="D1125" i="1"/>
  <c r="E1125" i="1" s="1"/>
  <c r="G1125" i="1" s="1"/>
  <c r="Z1125" i="1" s="1"/>
  <c r="AA1125" i="1" s="1"/>
  <c r="D1268" i="1"/>
  <c r="E1268" i="1" s="1"/>
  <c r="G1268" i="1" s="1"/>
  <c r="Z1268" i="1" s="1"/>
  <c r="AA1268" i="1" s="1"/>
  <c r="D1269" i="1"/>
  <c r="E1269" i="1" s="1"/>
  <c r="G1269" i="1" s="1"/>
  <c r="Z1269" i="1" s="1"/>
  <c r="AA1269" i="1" s="1"/>
  <c r="D1361" i="1"/>
  <c r="E1361" i="1" s="1"/>
  <c r="G1361" i="1" s="1"/>
  <c r="Z1361" i="1" s="1"/>
  <c r="AA1361" i="1" s="1"/>
  <c r="D3890" i="1"/>
  <c r="E3890" i="1" s="1"/>
  <c r="G3890" i="1" s="1"/>
  <c r="Z3890" i="1" s="1"/>
  <c r="AA3890" i="1" s="1"/>
  <c r="D1243" i="1"/>
  <c r="E1243" i="1" s="1"/>
  <c r="G1243" i="1" s="1"/>
  <c r="Z1243" i="1" s="1"/>
  <c r="AA1243" i="1" s="1"/>
  <c r="D1126" i="1"/>
  <c r="E1126" i="1" s="1"/>
  <c r="G1126" i="1" s="1"/>
  <c r="Z1126" i="1" s="1"/>
  <c r="AA1126" i="1" s="1"/>
  <c r="D1193" i="1"/>
  <c r="E1193" i="1" s="1"/>
  <c r="G1193" i="1" s="1"/>
  <c r="Z1193" i="1" s="1"/>
  <c r="AA1193" i="1" s="1"/>
  <c r="D1307" i="1"/>
  <c r="E1307" i="1" s="1"/>
  <c r="G1307" i="1" s="1"/>
  <c r="Z1307" i="1" s="1"/>
  <c r="AA1307" i="1" s="1"/>
  <c r="D1308" i="1"/>
  <c r="E1308" i="1" s="1"/>
  <c r="G1308" i="1" s="1"/>
  <c r="Z1308" i="1" s="1"/>
  <c r="AA1308" i="1" s="1"/>
  <c r="D1631" i="1"/>
  <c r="E1631" i="1" s="1"/>
  <c r="G1631" i="1" s="1"/>
  <c r="Z1631" i="1" s="1"/>
  <c r="AA1631" i="1" s="1"/>
  <c r="D1632" i="1"/>
  <c r="E1632" i="1" s="1"/>
  <c r="G1632" i="1" s="1"/>
  <c r="Z1632" i="1" s="1"/>
  <c r="AA1632" i="1" s="1"/>
  <c r="D1855" i="1"/>
  <c r="E1855" i="1" s="1"/>
  <c r="G1855" i="1" s="1"/>
  <c r="Z1855" i="1" s="1"/>
  <c r="AA1855" i="1" s="1"/>
  <c r="D1633" i="1"/>
  <c r="E1633" i="1" s="1"/>
  <c r="G1633" i="1" s="1"/>
  <c r="Z1633" i="1" s="1"/>
  <c r="AA1633" i="1" s="1"/>
  <c r="D1634" i="1"/>
  <c r="E1634" i="1" s="1"/>
  <c r="G1634" i="1" s="1"/>
  <c r="Z1634" i="1" s="1"/>
  <c r="AA1634" i="1" s="1"/>
  <c r="D3891" i="1"/>
  <c r="E3891" i="1" s="1"/>
  <c r="G3891" i="1" s="1"/>
  <c r="Z3891" i="1" s="1"/>
  <c r="AA3891" i="1" s="1"/>
  <c r="D3892" i="1"/>
  <c r="E3892" i="1" s="1"/>
  <c r="G3892" i="1" s="1"/>
  <c r="Z3892" i="1" s="1"/>
  <c r="AA3892" i="1" s="1"/>
  <c r="D1799" i="1"/>
  <c r="E1799" i="1" s="1"/>
  <c r="G1799" i="1" s="1"/>
  <c r="Z1799" i="1" s="1"/>
  <c r="AA1799" i="1" s="1"/>
  <c r="D1416" i="1"/>
  <c r="E1416" i="1" s="1"/>
  <c r="G1416" i="1" s="1"/>
  <c r="Z1416" i="1" s="1"/>
  <c r="AA1416" i="1" s="1"/>
  <c r="D1034" i="1"/>
  <c r="E1034" i="1" s="1"/>
  <c r="G1034" i="1" s="1"/>
  <c r="Z1034" i="1" s="1"/>
  <c r="AA1034" i="1" s="1"/>
  <c r="D1518" i="1"/>
  <c r="E1518" i="1" s="1"/>
  <c r="G1518" i="1" s="1"/>
  <c r="Z1518" i="1" s="1"/>
  <c r="AA1518" i="1" s="1"/>
  <c r="D1417" i="1"/>
  <c r="E1417" i="1" s="1"/>
  <c r="G1417" i="1" s="1"/>
  <c r="Z1417" i="1" s="1"/>
  <c r="AA1417" i="1" s="1"/>
  <c r="D2052" i="1"/>
  <c r="E2052" i="1" s="1"/>
  <c r="G2052" i="1" s="1"/>
  <c r="Z2052" i="1" s="1"/>
  <c r="AA2052" i="1" s="1"/>
  <c r="D3893" i="1"/>
  <c r="E3893" i="1" s="1"/>
  <c r="G3893" i="1" s="1"/>
  <c r="Z3893" i="1" s="1"/>
  <c r="AA3893" i="1" s="1"/>
  <c r="D1684" i="1"/>
  <c r="E1684" i="1" s="1"/>
  <c r="G1684" i="1" s="1"/>
  <c r="Z1684" i="1" s="1"/>
  <c r="AA1684" i="1" s="1"/>
  <c r="D1727" i="1"/>
  <c r="E1727" i="1" s="1"/>
  <c r="G1727" i="1" s="1"/>
  <c r="Z1727" i="1" s="1"/>
  <c r="AA1727" i="1" s="1"/>
  <c r="D1635" i="1"/>
  <c r="E1635" i="1" s="1"/>
  <c r="G1635" i="1" s="1"/>
  <c r="Z1635" i="1" s="1"/>
  <c r="AA1635" i="1" s="1"/>
  <c r="D1636" i="1"/>
  <c r="E1636" i="1" s="1"/>
  <c r="G1636" i="1" s="1"/>
  <c r="Z1636" i="1" s="1"/>
  <c r="AA1636" i="1" s="1"/>
  <c r="D1637" i="1"/>
  <c r="E1637" i="1" s="1"/>
  <c r="G1637" i="1" s="1"/>
  <c r="Z1637" i="1" s="1"/>
  <c r="AA1637" i="1" s="1"/>
  <c r="D1418" i="1"/>
  <c r="E1418" i="1" s="1"/>
  <c r="G1418" i="1" s="1"/>
  <c r="Z1418" i="1" s="1"/>
  <c r="AA1418" i="1" s="1"/>
  <c r="D1800" i="1"/>
  <c r="E1800" i="1" s="1"/>
  <c r="G1800" i="1" s="1"/>
  <c r="Z1800" i="1" s="1"/>
  <c r="AA1800" i="1" s="1"/>
  <c r="D1983" i="1"/>
  <c r="E1983" i="1" s="1"/>
  <c r="G1983" i="1" s="1"/>
  <c r="Z1983" i="1" s="1"/>
  <c r="AA1983" i="1" s="1"/>
  <c r="D2053" i="1"/>
  <c r="E2053" i="1" s="1"/>
  <c r="G2053" i="1" s="1"/>
  <c r="Z2053" i="1" s="1"/>
  <c r="AA2053" i="1" s="1"/>
  <c r="D1035" i="1"/>
  <c r="E1035" i="1" s="1"/>
  <c r="G1035" i="1" s="1"/>
  <c r="Z1035" i="1" s="1"/>
  <c r="AA1035" i="1" s="1"/>
  <c r="D3894" i="1"/>
  <c r="E3894" i="1" s="1"/>
  <c r="G3894" i="1" s="1"/>
  <c r="Z3894" i="1" s="1"/>
  <c r="AA3894" i="1" s="1"/>
  <c r="D1801" i="1"/>
  <c r="E1801" i="1" s="1"/>
  <c r="G1801" i="1" s="1"/>
  <c r="Z1801" i="1" s="1"/>
  <c r="AA1801" i="1" s="1"/>
  <c r="D1856" i="1"/>
  <c r="E1856" i="1" s="1"/>
  <c r="G1856" i="1" s="1"/>
  <c r="Z1856" i="1" s="1"/>
  <c r="AA1856" i="1" s="1"/>
  <c r="D1728" i="1"/>
  <c r="E1728" i="1" s="1"/>
  <c r="G1728" i="1" s="1"/>
  <c r="Z1728" i="1" s="1"/>
  <c r="AA1728" i="1" s="1"/>
  <c r="D1984" i="1"/>
  <c r="E1984" i="1" s="1"/>
  <c r="G1984" i="1" s="1"/>
  <c r="Z1984" i="1" s="1"/>
  <c r="AA1984" i="1" s="1"/>
  <c r="D1985" i="1"/>
  <c r="E1985" i="1" s="1"/>
  <c r="G1985" i="1" s="1"/>
  <c r="Z1985" i="1" s="1"/>
  <c r="AA1985" i="1" s="1"/>
  <c r="D1857" i="1"/>
  <c r="E1857" i="1" s="1"/>
  <c r="G1857" i="1" s="1"/>
  <c r="Z1857" i="1" s="1"/>
  <c r="AA1857" i="1" s="1"/>
  <c r="D1685" i="1"/>
  <c r="E1685" i="1" s="1"/>
  <c r="G1685" i="1" s="1"/>
  <c r="Z1685" i="1" s="1"/>
  <c r="AA1685" i="1" s="1"/>
  <c r="D1686" i="1"/>
  <c r="E1686" i="1" s="1"/>
  <c r="G1686" i="1" s="1"/>
  <c r="Z1686" i="1" s="1"/>
  <c r="AA1686" i="1" s="1"/>
  <c r="D1638" i="1"/>
  <c r="E1638" i="1" s="1"/>
  <c r="G1638" i="1" s="1"/>
  <c r="Z1638" i="1" s="1"/>
  <c r="AA1638" i="1" s="1"/>
  <c r="D1986" i="1"/>
  <c r="E1986" i="1" s="1"/>
  <c r="G1986" i="1" s="1"/>
  <c r="Z1986" i="1" s="1"/>
  <c r="AA1986" i="1" s="1"/>
  <c r="D1858" i="1"/>
  <c r="E1858" i="1" s="1"/>
  <c r="G1858" i="1" s="1"/>
  <c r="Z1858" i="1" s="1"/>
  <c r="AA1858" i="1" s="1"/>
  <c r="D1859" i="1"/>
  <c r="E1859" i="1" s="1"/>
  <c r="G1859" i="1" s="1"/>
  <c r="Z1859" i="1" s="1"/>
  <c r="AA1859" i="1" s="1"/>
  <c r="D1419" i="1"/>
  <c r="E1419" i="1" s="1"/>
  <c r="G1419" i="1" s="1"/>
  <c r="Z1419" i="1" s="1"/>
  <c r="AA1419" i="1" s="1"/>
  <c r="D1420" i="1"/>
  <c r="E1420" i="1" s="1"/>
  <c r="G1420" i="1" s="1"/>
  <c r="Z1420" i="1" s="1"/>
  <c r="AA1420" i="1" s="1"/>
  <c r="D958" i="1"/>
  <c r="E958" i="1" s="1"/>
  <c r="G958" i="1" s="1"/>
  <c r="Z958" i="1" s="1"/>
  <c r="AA958" i="1" s="1"/>
  <c r="D3895" i="1"/>
  <c r="E3895" i="1" s="1"/>
  <c r="G3895" i="1" s="1"/>
  <c r="Z3895" i="1" s="1"/>
  <c r="AA3895" i="1" s="1"/>
  <c r="D3896" i="1"/>
  <c r="E3896" i="1" s="1"/>
  <c r="G3896" i="1" s="1"/>
  <c r="Z3896" i="1" s="1"/>
  <c r="AA3896" i="1" s="1"/>
  <c r="D1860" i="1"/>
  <c r="E1860" i="1" s="1"/>
  <c r="G1860" i="1" s="1"/>
  <c r="Z1860" i="1" s="1"/>
  <c r="AA1860" i="1" s="1"/>
  <c r="D1421" i="1"/>
  <c r="E1421" i="1" s="1"/>
  <c r="G1421" i="1" s="1"/>
  <c r="Z1421" i="1" s="1"/>
  <c r="AA1421" i="1" s="1"/>
  <c r="D1861" i="1"/>
  <c r="E1861" i="1" s="1"/>
  <c r="G1861" i="1" s="1"/>
  <c r="Z1861" i="1" s="1"/>
  <c r="AA1861" i="1" s="1"/>
  <c r="D1987" i="1"/>
  <c r="E1987" i="1" s="1"/>
  <c r="G1987" i="1" s="1"/>
  <c r="Z1987" i="1" s="1"/>
  <c r="AA1987" i="1" s="1"/>
  <c r="D1729" i="1"/>
  <c r="E1729" i="1" s="1"/>
  <c r="G1729" i="1" s="1"/>
  <c r="Z1729" i="1" s="1"/>
  <c r="AA1729" i="1" s="1"/>
  <c r="D1687" i="1"/>
  <c r="E1687" i="1" s="1"/>
  <c r="G1687" i="1" s="1"/>
  <c r="Z1687" i="1" s="1"/>
  <c r="AA1687" i="1" s="1"/>
  <c r="D1422" i="1"/>
  <c r="E1422" i="1" s="1"/>
  <c r="G1422" i="1" s="1"/>
  <c r="Z1422" i="1" s="1"/>
  <c r="AA1422" i="1" s="1"/>
  <c r="D1423" i="1"/>
  <c r="E1423" i="1" s="1"/>
  <c r="G1423" i="1" s="1"/>
  <c r="Z1423" i="1" s="1"/>
  <c r="AA1423" i="1" s="1"/>
  <c r="D1424" i="1"/>
  <c r="E1424" i="1" s="1"/>
  <c r="G1424" i="1" s="1"/>
  <c r="Z1424" i="1" s="1"/>
  <c r="AA1424" i="1" s="1"/>
  <c r="D1425" i="1"/>
  <c r="E1425" i="1" s="1"/>
  <c r="G1425" i="1" s="1"/>
  <c r="Z1425" i="1" s="1"/>
  <c r="AA1425" i="1" s="1"/>
  <c r="D1639" i="1"/>
  <c r="E1639" i="1" s="1"/>
  <c r="G1639" i="1" s="1"/>
  <c r="Z1639" i="1" s="1"/>
  <c r="AA1639" i="1" s="1"/>
  <c r="D1426" i="1"/>
  <c r="E1426" i="1" s="1"/>
  <c r="G1426" i="1" s="1"/>
  <c r="Z1426" i="1" s="1"/>
  <c r="AA1426" i="1" s="1"/>
  <c r="D1730" i="1"/>
  <c r="E1730" i="1" s="1"/>
  <c r="G1730" i="1" s="1"/>
  <c r="Z1730" i="1" s="1"/>
  <c r="AA1730" i="1" s="1"/>
  <c r="D1427" i="1"/>
  <c r="E1427" i="1" s="1"/>
  <c r="G1427" i="1" s="1"/>
  <c r="Z1427" i="1" s="1"/>
  <c r="AA1427" i="1" s="1"/>
  <c r="D1428" i="1"/>
  <c r="E1428" i="1" s="1"/>
  <c r="G1428" i="1" s="1"/>
  <c r="Z1428" i="1" s="1"/>
  <c r="AA1428" i="1" s="1"/>
  <c r="D1429" i="1"/>
  <c r="E1429" i="1" s="1"/>
  <c r="G1429" i="1" s="1"/>
  <c r="Z1429" i="1" s="1"/>
  <c r="AA1429" i="1" s="1"/>
  <c r="D1640" i="1"/>
  <c r="E1640" i="1" s="1"/>
  <c r="G1640" i="1" s="1"/>
  <c r="Z1640" i="1" s="1"/>
  <c r="AA1640" i="1" s="1"/>
  <c r="D1641" i="1"/>
  <c r="E1641" i="1" s="1"/>
  <c r="G1641" i="1" s="1"/>
  <c r="Z1641" i="1" s="1"/>
  <c r="AA1641" i="1" s="1"/>
  <c r="D1642" i="1"/>
  <c r="E1642" i="1" s="1"/>
  <c r="G1642" i="1" s="1"/>
  <c r="Z1642" i="1" s="1"/>
  <c r="AA1642" i="1" s="1"/>
  <c r="D1643" i="1"/>
  <c r="E1643" i="1" s="1"/>
  <c r="G1643" i="1" s="1"/>
  <c r="Z1643" i="1" s="1"/>
  <c r="AA1643" i="1" s="1"/>
  <c r="D1802" i="1"/>
  <c r="E1802" i="1" s="1"/>
  <c r="G1802" i="1" s="1"/>
  <c r="Z1802" i="1" s="1"/>
  <c r="AA1802" i="1" s="1"/>
  <c r="D1430" i="1"/>
  <c r="E1430" i="1" s="1"/>
  <c r="G1430" i="1" s="1"/>
  <c r="Z1430" i="1" s="1"/>
  <c r="AA1430" i="1" s="1"/>
  <c r="D989" i="1"/>
  <c r="E989" i="1" s="1"/>
  <c r="G989" i="1" s="1"/>
  <c r="Z989" i="1" s="1"/>
  <c r="AA989" i="1" s="1"/>
  <c r="D990" i="1"/>
  <c r="E990" i="1" s="1"/>
  <c r="G990" i="1" s="1"/>
  <c r="Z990" i="1" s="1"/>
  <c r="AA990" i="1" s="1"/>
  <c r="D1731" i="1"/>
  <c r="E1731" i="1" s="1"/>
  <c r="G1731" i="1" s="1"/>
  <c r="Z1731" i="1" s="1"/>
  <c r="AA1731" i="1" s="1"/>
  <c r="D1862" i="1"/>
  <c r="E1862" i="1" s="1"/>
  <c r="G1862" i="1" s="1"/>
  <c r="Z1862" i="1" s="1"/>
  <c r="AA1862" i="1" s="1"/>
  <c r="D1362" i="1"/>
  <c r="E1362" i="1" s="1"/>
  <c r="G1362" i="1" s="1"/>
  <c r="Z1362" i="1" s="1"/>
  <c r="AA1362" i="1" s="1"/>
  <c r="D1363" i="1"/>
  <c r="E1363" i="1" s="1"/>
  <c r="G1363" i="1" s="1"/>
  <c r="Z1363" i="1" s="1"/>
  <c r="AA1363" i="1" s="1"/>
  <c r="D1732" i="1"/>
  <c r="E1732" i="1" s="1"/>
  <c r="G1732" i="1" s="1"/>
  <c r="Z1732" i="1" s="1"/>
  <c r="AA1732" i="1" s="1"/>
  <c r="D959" i="1"/>
  <c r="E959" i="1" s="1"/>
  <c r="G959" i="1" s="1"/>
  <c r="Z959" i="1" s="1"/>
  <c r="AA959" i="1" s="1"/>
  <c r="D1036" i="1"/>
  <c r="E1036" i="1" s="1"/>
  <c r="G1036" i="1" s="1"/>
  <c r="Z1036" i="1" s="1"/>
  <c r="AA1036" i="1" s="1"/>
  <c r="D1431" i="1"/>
  <c r="E1431" i="1" s="1"/>
  <c r="G1431" i="1" s="1"/>
  <c r="Z1431" i="1" s="1"/>
  <c r="AA1431" i="1" s="1"/>
  <c r="D1432" i="1"/>
  <c r="E1432" i="1" s="1"/>
  <c r="G1432" i="1" s="1"/>
  <c r="Z1432" i="1" s="1"/>
  <c r="AA1432" i="1" s="1"/>
  <c r="D2141" i="1"/>
  <c r="E2141" i="1" s="1"/>
  <c r="G2141" i="1" s="1"/>
  <c r="Z2141" i="1" s="1"/>
  <c r="AA2141" i="1" s="1"/>
  <c r="D1433" i="1"/>
  <c r="E1433" i="1" s="1"/>
  <c r="G1433" i="1" s="1"/>
  <c r="Z1433" i="1" s="1"/>
  <c r="AA1433" i="1" s="1"/>
  <c r="D1434" i="1"/>
  <c r="E1434" i="1" s="1"/>
  <c r="G1434" i="1" s="1"/>
  <c r="Z1434" i="1" s="1"/>
  <c r="AA1434" i="1" s="1"/>
  <c r="D1644" i="1"/>
  <c r="E1644" i="1" s="1"/>
  <c r="G1644" i="1" s="1"/>
  <c r="Z1644" i="1" s="1"/>
  <c r="AA1644" i="1" s="1"/>
  <c r="D1435" i="1"/>
  <c r="E1435" i="1" s="1"/>
  <c r="G1435" i="1" s="1"/>
  <c r="Z1435" i="1" s="1"/>
  <c r="AA1435" i="1" s="1"/>
  <c r="D991" i="1"/>
  <c r="E991" i="1" s="1"/>
  <c r="G991" i="1" s="1"/>
  <c r="Z991" i="1" s="1"/>
  <c r="AA991" i="1" s="1"/>
  <c r="D1364" i="1"/>
  <c r="E1364" i="1" s="1"/>
  <c r="G1364" i="1" s="1"/>
  <c r="Z1364" i="1" s="1"/>
  <c r="AA1364" i="1" s="1"/>
  <c r="D1436" i="1"/>
  <c r="E1436" i="1" s="1"/>
  <c r="G1436" i="1" s="1"/>
  <c r="Z1436" i="1" s="1"/>
  <c r="AA1436" i="1" s="1"/>
  <c r="D2054" i="1"/>
  <c r="E2054" i="1" s="1"/>
  <c r="G2054" i="1" s="1"/>
  <c r="Z2054" i="1" s="1"/>
  <c r="AA2054" i="1" s="1"/>
  <c r="D2055" i="1"/>
  <c r="E2055" i="1" s="1"/>
  <c r="G2055" i="1" s="1"/>
  <c r="Z2055" i="1" s="1"/>
  <c r="AA2055" i="1" s="1"/>
  <c r="D2056" i="1"/>
  <c r="E2056" i="1" s="1"/>
  <c r="G2056" i="1" s="1"/>
  <c r="Z2056" i="1" s="1"/>
  <c r="AA2056" i="1" s="1"/>
  <c r="D1455" i="1"/>
  <c r="E1455" i="1" s="1"/>
  <c r="G1455" i="1" s="1"/>
  <c r="Z1455" i="1" s="1"/>
  <c r="AA1455" i="1" s="1"/>
  <c r="D1456" i="1"/>
  <c r="E1456" i="1" s="1"/>
  <c r="G1456" i="1" s="1"/>
  <c r="Z1456" i="1" s="1"/>
  <c r="AA1456" i="1" s="1"/>
  <c r="D2057" i="1"/>
  <c r="E2057" i="1" s="1"/>
  <c r="G2057" i="1" s="1"/>
  <c r="Z2057" i="1" s="1"/>
  <c r="AA2057" i="1" s="1"/>
  <c r="D2058" i="1"/>
  <c r="E2058" i="1" s="1"/>
  <c r="G2058" i="1" s="1"/>
  <c r="Z2058" i="1" s="1"/>
  <c r="AA2058" i="1" s="1"/>
  <c r="D2059" i="1"/>
  <c r="E2059" i="1" s="1"/>
  <c r="G2059" i="1" s="1"/>
  <c r="Z2059" i="1" s="1"/>
  <c r="AA2059" i="1" s="1"/>
  <c r="D1863" i="1"/>
  <c r="E1863" i="1" s="1"/>
  <c r="G1863" i="1" s="1"/>
  <c r="Z1863" i="1" s="1"/>
  <c r="AA1863" i="1" s="1"/>
  <c r="D1931" i="1"/>
  <c r="E1931" i="1" s="1"/>
  <c r="G1931" i="1" s="1"/>
  <c r="Z1931" i="1" s="1"/>
  <c r="AA1931" i="1" s="1"/>
  <c r="D1645" i="1"/>
  <c r="E1645" i="1" s="1"/>
  <c r="G1645" i="1" s="1"/>
  <c r="Z1645" i="1" s="1"/>
  <c r="AA1645" i="1" s="1"/>
  <c r="D3129" i="1"/>
  <c r="E3129" i="1" s="1"/>
  <c r="G3129" i="1" s="1"/>
  <c r="Z3129" i="1" s="1"/>
  <c r="AA3129" i="1" s="1"/>
  <c r="D2142" i="1"/>
  <c r="E2142" i="1" s="1"/>
  <c r="G2142" i="1" s="1"/>
  <c r="Z2142" i="1" s="1"/>
  <c r="AA2142" i="1" s="1"/>
  <c r="D1554" i="1"/>
  <c r="E1554" i="1" s="1"/>
  <c r="G1554" i="1" s="1"/>
  <c r="Z1554" i="1" s="1"/>
  <c r="AA1554" i="1" s="1"/>
  <c r="D2236" i="1"/>
  <c r="E2236" i="1" s="1"/>
  <c r="G2236" i="1" s="1"/>
  <c r="Z2236" i="1" s="1"/>
  <c r="AA2236" i="1" s="1"/>
  <c r="D2535" i="1"/>
  <c r="E2535" i="1" s="1"/>
  <c r="G2535" i="1" s="1"/>
  <c r="Z2535" i="1" s="1"/>
  <c r="AA2535" i="1" s="1"/>
  <c r="D2060" i="1"/>
  <c r="E2060" i="1" s="1"/>
  <c r="G2060" i="1" s="1"/>
  <c r="Z2060" i="1" s="1"/>
  <c r="AA2060" i="1" s="1"/>
  <c r="D2536" i="1"/>
  <c r="E2536" i="1" s="1"/>
  <c r="G2536" i="1" s="1"/>
  <c r="Z2536" i="1" s="1"/>
  <c r="AA2536" i="1" s="1"/>
  <c r="D1519" i="1"/>
  <c r="E1519" i="1" s="1"/>
  <c r="G1519" i="1" s="1"/>
  <c r="Z1519" i="1" s="1"/>
  <c r="AA1519" i="1" s="1"/>
  <c r="D1457" i="1"/>
  <c r="E1457" i="1" s="1"/>
  <c r="G1457" i="1" s="1"/>
  <c r="Z1457" i="1" s="1"/>
  <c r="AA1457" i="1" s="1"/>
  <c r="D1458" i="1"/>
  <c r="E1458" i="1" s="1"/>
  <c r="G1458" i="1" s="1"/>
  <c r="Z1458" i="1" s="1"/>
  <c r="AA1458" i="1" s="1"/>
  <c r="D1459" i="1"/>
  <c r="E1459" i="1" s="1"/>
  <c r="G1459" i="1" s="1"/>
  <c r="Z1459" i="1" s="1"/>
  <c r="AA1459" i="1" s="1"/>
  <c r="D2143" i="1"/>
  <c r="E2143" i="1" s="1"/>
  <c r="G2143" i="1" s="1"/>
  <c r="Z2143" i="1" s="1"/>
  <c r="AA2143" i="1" s="1"/>
  <c r="D2144" i="1"/>
  <c r="E2144" i="1" s="1"/>
  <c r="G2144" i="1" s="1"/>
  <c r="Z2144" i="1" s="1"/>
  <c r="AA2144" i="1" s="1"/>
  <c r="D2237" i="1"/>
  <c r="E2237" i="1" s="1"/>
  <c r="G2237" i="1" s="1"/>
  <c r="Z2237" i="1" s="1"/>
  <c r="AA2237" i="1" s="1"/>
  <c r="D2238" i="1"/>
  <c r="E2238" i="1" s="1"/>
  <c r="G2238" i="1" s="1"/>
  <c r="Z2238" i="1" s="1"/>
  <c r="AA2238" i="1" s="1"/>
  <c r="D2239" i="1"/>
  <c r="E2239" i="1" s="1"/>
  <c r="G2239" i="1" s="1"/>
  <c r="Z2239" i="1" s="1"/>
  <c r="AA2239" i="1" s="1"/>
  <c r="D2145" i="1"/>
  <c r="E2145" i="1" s="1"/>
  <c r="G2145" i="1" s="1"/>
  <c r="Z2145" i="1" s="1"/>
  <c r="AA2145" i="1" s="1"/>
  <c r="D2146" i="1"/>
  <c r="E2146" i="1" s="1"/>
  <c r="G2146" i="1" s="1"/>
  <c r="Z2146" i="1" s="1"/>
  <c r="AA2146" i="1" s="1"/>
  <c r="D2147" i="1"/>
  <c r="E2147" i="1" s="1"/>
  <c r="G2147" i="1" s="1"/>
  <c r="Z2147" i="1" s="1"/>
  <c r="AA2147" i="1" s="1"/>
  <c r="D2499" i="1"/>
  <c r="E2499" i="1" s="1"/>
  <c r="G2499" i="1" s="1"/>
  <c r="Z2499" i="1" s="1"/>
  <c r="AA2499" i="1" s="1"/>
  <c r="D2500" i="1"/>
  <c r="E2500" i="1" s="1"/>
  <c r="G2500" i="1" s="1"/>
  <c r="Z2500" i="1" s="1"/>
  <c r="AA2500" i="1" s="1"/>
  <c r="D2390" i="1"/>
  <c r="E2390" i="1" s="1"/>
  <c r="G2390" i="1" s="1"/>
  <c r="Z2390" i="1" s="1"/>
  <c r="AA2390" i="1" s="1"/>
  <c r="D1555" i="1"/>
  <c r="E1555" i="1" s="1"/>
  <c r="G1555" i="1" s="1"/>
  <c r="Z1555" i="1" s="1"/>
  <c r="AA1555" i="1" s="1"/>
  <c r="D1556" i="1"/>
  <c r="E1556" i="1" s="1"/>
  <c r="G1556" i="1" s="1"/>
  <c r="Z1556" i="1" s="1"/>
  <c r="AA1556" i="1" s="1"/>
  <c r="D1557" i="1"/>
  <c r="E1557" i="1" s="1"/>
  <c r="G1557" i="1" s="1"/>
  <c r="Z1557" i="1" s="1"/>
  <c r="AA1557" i="1" s="1"/>
  <c r="D1558" i="1"/>
  <c r="E1558" i="1" s="1"/>
  <c r="G1558" i="1" s="1"/>
  <c r="Z1558" i="1" s="1"/>
  <c r="AA1558" i="1" s="1"/>
  <c r="D1864" i="1"/>
  <c r="E1864" i="1" s="1"/>
  <c r="G1864" i="1" s="1"/>
  <c r="Z1864" i="1" s="1"/>
  <c r="AA1864" i="1" s="1"/>
  <c r="D2778" i="1"/>
  <c r="E2778" i="1" s="1"/>
  <c r="G2778" i="1" s="1"/>
  <c r="Z2778" i="1" s="1"/>
  <c r="AA2778" i="1" s="1"/>
  <c r="D3897" i="1"/>
  <c r="E3897" i="1" s="1"/>
  <c r="G3897" i="1" s="1"/>
  <c r="Z3897" i="1" s="1"/>
  <c r="AA3897" i="1" s="1"/>
  <c r="D2148" i="1"/>
  <c r="E2148" i="1" s="1"/>
  <c r="G2148" i="1" s="1"/>
  <c r="Z2148" i="1" s="1"/>
  <c r="AA2148" i="1" s="1"/>
  <c r="D2149" i="1"/>
  <c r="E2149" i="1" s="1"/>
  <c r="G2149" i="1" s="1"/>
  <c r="Z2149" i="1" s="1"/>
  <c r="AA2149" i="1" s="1"/>
  <c r="D2150" i="1"/>
  <c r="E2150" i="1" s="1"/>
  <c r="G2150" i="1" s="1"/>
  <c r="Z2150" i="1" s="1"/>
  <c r="AA2150" i="1" s="1"/>
  <c r="D2061" i="1"/>
  <c r="E2061" i="1" s="1"/>
  <c r="G2061" i="1" s="1"/>
  <c r="Z2061" i="1" s="1"/>
  <c r="AA2061" i="1" s="1"/>
  <c r="D2391" i="1"/>
  <c r="E2391" i="1" s="1"/>
  <c r="G2391" i="1" s="1"/>
  <c r="Z2391" i="1" s="1"/>
  <c r="AA2391" i="1" s="1"/>
  <c r="D2871" i="1"/>
  <c r="E2871" i="1" s="1"/>
  <c r="G2871" i="1" s="1"/>
  <c r="Z2871" i="1" s="1"/>
  <c r="AA2871" i="1" s="1"/>
  <c r="D2346" i="1"/>
  <c r="E2346" i="1" s="1"/>
  <c r="G2346" i="1" s="1"/>
  <c r="Z2346" i="1" s="1"/>
  <c r="AA2346" i="1" s="1"/>
  <c r="D2392" i="1"/>
  <c r="E2392" i="1" s="1"/>
  <c r="G2392" i="1" s="1"/>
  <c r="Z2392" i="1" s="1"/>
  <c r="AA2392" i="1" s="1"/>
  <c r="D2151" i="1"/>
  <c r="E2151" i="1" s="1"/>
  <c r="G2151" i="1" s="1"/>
  <c r="Z2151" i="1" s="1"/>
  <c r="AA2151" i="1" s="1"/>
  <c r="D2583" i="1"/>
  <c r="E2583" i="1" s="1"/>
  <c r="G2583" i="1" s="1"/>
  <c r="Z2583" i="1" s="1"/>
  <c r="AA2583" i="1" s="1"/>
  <c r="D2501" i="1"/>
  <c r="E2501" i="1" s="1"/>
  <c r="G2501" i="1" s="1"/>
  <c r="Z2501" i="1" s="1"/>
  <c r="AA2501" i="1" s="1"/>
  <c r="D2152" i="1"/>
  <c r="E2152" i="1" s="1"/>
  <c r="G2152" i="1" s="1"/>
  <c r="Z2152" i="1" s="1"/>
  <c r="AA2152" i="1" s="1"/>
  <c r="D2502" i="1"/>
  <c r="E2502" i="1" s="1"/>
  <c r="G2502" i="1" s="1"/>
  <c r="Z2502" i="1" s="1"/>
  <c r="AA2502" i="1" s="1"/>
  <c r="D2153" i="1"/>
  <c r="E2153" i="1" s="1"/>
  <c r="G2153" i="1" s="1"/>
  <c r="Z2153" i="1" s="1"/>
  <c r="AA2153" i="1" s="1"/>
  <c r="D2584" i="1"/>
  <c r="E2584" i="1" s="1"/>
  <c r="G2584" i="1" s="1"/>
  <c r="Z2584" i="1" s="1"/>
  <c r="AA2584" i="1" s="1"/>
  <c r="D2779" i="1"/>
  <c r="E2779" i="1" s="1"/>
  <c r="G2779" i="1" s="1"/>
  <c r="Z2779" i="1" s="1"/>
  <c r="AA2779" i="1" s="1"/>
  <c r="D2585" i="1"/>
  <c r="E2585" i="1" s="1"/>
  <c r="G2585" i="1" s="1"/>
  <c r="Z2585" i="1" s="1"/>
  <c r="AA2585" i="1" s="1"/>
  <c r="D2586" i="1"/>
  <c r="E2586" i="1" s="1"/>
  <c r="G2586" i="1" s="1"/>
  <c r="Z2586" i="1" s="1"/>
  <c r="AA2586" i="1" s="1"/>
  <c r="D1803" i="1"/>
  <c r="E1803" i="1" s="1"/>
  <c r="G1803" i="1" s="1"/>
  <c r="Z1803" i="1" s="1"/>
  <c r="AA1803" i="1" s="1"/>
  <c r="D2062" i="1"/>
  <c r="E2062" i="1" s="1"/>
  <c r="G2062" i="1" s="1"/>
  <c r="Z2062" i="1" s="1"/>
  <c r="AA2062" i="1" s="1"/>
  <c r="D1865" i="1"/>
  <c r="E1865" i="1" s="1"/>
  <c r="G1865" i="1" s="1"/>
  <c r="Z1865" i="1" s="1"/>
  <c r="AA1865" i="1" s="1"/>
  <c r="D1437" i="1"/>
  <c r="E1437" i="1" s="1"/>
  <c r="G1437" i="1" s="1"/>
  <c r="Z1437" i="1" s="1"/>
  <c r="AA1437" i="1" s="1"/>
  <c r="D2537" i="1"/>
  <c r="E2537" i="1" s="1"/>
  <c r="G2537" i="1" s="1"/>
  <c r="Z2537" i="1" s="1"/>
  <c r="AA2537" i="1" s="1"/>
  <c r="D1932" i="1"/>
  <c r="E1932" i="1" s="1"/>
  <c r="G1932" i="1" s="1"/>
  <c r="Z1932" i="1" s="1"/>
  <c r="AA1932" i="1" s="1"/>
  <c r="D2434" i="1"/>
  <c r="E2434" i="1" s="1"/>
  <c r="G2434" i="1" s="1"/>
  <c r="Z2434" i="1" s="1"/>
  <c r="AA2434" i="1" s="1"/>
  <c r="D1438" i="1"/>
  <c r="E1438" i="1" s="1"/>
  <c r="G1438" i="1" s="1"/>
  <c r="Z1438" i="1" s="1"/>
  <c r="AA1438" i="1" s="1"/>
  <c r="D1439" i="1"/>
  <c r="E1439" i="1" s="1"/>
  <c r="G1439" i="1" s="1"/>
  <c r="Z1439" i="1" s="1"/>
  <c r="AA1439" i="1" s="1"/>
  <c r="D1440" i="1"/>
  <c r="E1440" i="1" s="1"/>
  <c r="G1440" i="1" s="1"/>
  <c r="Z1440" i="1" s="1"/>
  <c r="AA1440" i="1" s="1"/>
  <c r="D1441" i="1"/>
  <c r="E1441" i="1" s="1"/>
  <c r="G1441" i="1" s="1"/>
  <c r="Z1441" i="1" s="1"/>
  <c r="AA1441" i="1" s="1"/>
  <c r="D1442" i="1"/>
  <c r="E1442" i="1" s="1"/>
  <c r="G1442" i="1" s="1"/>
  <c r="Z1442" i="1" s="1"/>
  <c r="AA1442" i="1" s="1"/>
  <c r="D1443" i="1"/>
  <c r="E1443" i="1" s="1"/>
  <c r="G1443" i="1" s="1"/>
  <c r="Z1443" i="1" s="1"/>
  <c r="AA1443" i="1" s="1"/>
  <c r="D1444" i="1"/>
  <c r="E1444" i="1" s="1"/>
  <c r="G1444" i="1" s="1"/>
  <c r="Z1444" i="1" s="1"/>
  <c r="AA1444" i="1" s="1"/>
  <c r="D1445" i="1"/>
  <c r="E1445" i="1" s="1"/>
  <c r="G1445" i="1" s="1"/>
  <c r="Z1445" i="1" s="1"/>
  <c r="AA1445" i="1" s="1"/>
  <c r="D3898" i="1"/>
  <c r="E3898" i="1" s="1"/>
  <c r="G3898" i="1" s="1"/>
  <c r="Z3898" i="1" s="1"/>
  <c r="AA3898" i="1" s="1"/>
  <c r="D3899" i="1"/>
  <c r="E3899" i="1" s="1"/>
  <c r="G3899" i="1" s="1"/>
  <c r="Z3899" i="1" s="1"/>
  <c r="AA3899" i="1" s="1"/>
  <c r="D3178" i="1"/>
  <c r="E3178" i="1" s="1"/>
  <c r="G3178" i="1" s="1"/>
  <c r="Z3178" i="1" s="1"/>
  <c r="AA3178" i="1" s="1"/>
  <c r="D3285" i="1"/>
  <c r="E3285" i="1" s="1"/>
  <c r="G3285" i="1" s="1"/>
  <c r="Z3285" i="1" s="1"/>
  <c r="AA3285" i="1" s="1"/>
  <c r="D2347" i="1"/>
  <c r="E2347" i="1" s="1"/>
  <c r="G2347" i="1" s="1"/>
  <c r="Z2347" i="1" s="1"/>
  <c r="AA2347" i="1" s="1"/>
  <c r="D1460" i="1"/>
  <c r="E1460" i="1" s="1"/>
  <c r="G1460" i="1" s="1"/>
  <c r="Z1460" i="1" s="1"/>
  <c r="AA1460" i="1" s="1"/>
  <c r="D2503" i="1"/>
  <c r="E2503" i="1" s="1"/>
  <c r="G2503" i="1" s="1"/>
  <c r="Z2503" i="1" s="1"/>
  <c r="AA2503" i="1" s="1"/>
  <c r="D2063" i="1"/>
  <c r="E2063" i="1" s="1"/>
  <c r="G2063" i="1" s="1"/>
  <c r="Z2063" i="1" s="1"/>
  <c r="AA2063" i="1" s="1"/>
  <c r="D1988" i="1"/>
  <c r="E1988" i="1" s="1"/>
  <c r="G1988" i="1" s="1"/>
  <c r="Z1988" i="1" s="1"/>
  <c r="AA1988" i="1" s="1"/>
  <c r="D3130" i="1"/>
  <c r="E3130" i="1" s="1"/>
  <c r="G3130" i="1" s="1"/>
  <c r="Z3130" i="1" s="1"/>
  <c r="AA3130" i="1" s="1"/>
  <c r="D2348" i="1"/>
  <c r="E2348" i="1" s="1"/>
  <c r="G2348" i="1" s="1"/>
  <c r="Z2348" i="1" s="1"/>
  <c r="AA2348" i="1" s="1"/>
  <c r="D2240" i="1"/>
  <c r="E2240" i="1" s="1"/>
  <c r="G2240" i="1" s="1"/>
  <c r="Z2240" i="1" s="1"/>
  <c r="AA2240" i="1" s="1"/>
  <c r="D2241" i="1"/>
  <c r="E2241" i="1" s="1"/>
  <c r="G2241" i="1" s="1"/>
  <c r="Z2241" i="1" s="1"/>
  <c r="AA2241" i="1" s="1"/>
  <c r="D2587" i="1"/>
  <c r="E2587" i="1" s="1"/>
  <c r="G2587" i="1" s="1"/>
  <c r="Z2587" i="1" s="1"/>
  <c r="AA2587" i="1" s="1"/>
  <c r="D2154" i="1"/>
  <c r="E2154" i="1" s="1"/>
  <c r="G2154" i="1" s="1"/>
  <c r="Z2154" i="1" s="1"/>
  <c r="AA2154" i="1" s="1"/>
  <c r="D2155" i="1"/>
  <c r="E2155" i="1" s="1"/>
  <c r="G2155" i="1" s="1"/>
  <c r="Z2155" i="1" s="1"/>
  <c r="AA2155" i="1" s="1"/>
  <c r="D2393" i="1"/>
  <c r="E2393" i="1" s="1"/>
  <c r="G2393" i="1" s="1"/>
  <c r="Z2393" i="1" s="1"/>
  <c r="AA2393" i="1" s="1"/>
  <c r="D2588" i="1"/>
  <c r="E2588" i="1" s="1"/>
  <c r="G2588" i="1" s="1"/>
  <c r="Z2588" i="1" s="1"/>
  <c r="AA2588" i="1" s="1"/>
  <c r="D2435" i="1"/>
  <c r="E2435" i="1" s="1"/>
  <c r="G2435" i="1" s="1"/>
  <c r="Z2435" i="1" s="1"/>
  <c r="AA2435" i="1" s="1"/>
  <c r="D2394" i="1"/>
  <c r="E2394" i="1" s="1"/>
  <c r="G2394" i="1" s="1"/>
  <c r="Z2394" i="1" s="1"/>
  <c r="AA2394" i="1" s="1"/>
  <c r="D1559" i="1"/>
  <c r="E1559" i="1" s="1"/>
  <c r="G1559" i="1" s="1"/>
  <c r="Z1559" i="1" s="1"/>
  <c r="AA1559" i="1" s="1"/>
  <c r="D1560" i="1"/>
  <c r="E1560" i="1" s="1"/>
  <c r="G1560" i="1" s="1"/>
  <c r="Z1560" i="1" s="1"/>
  <c r="AA1560" i="1" s="1"/>
  <c r="D2538" i="1"/>
  <c r="E2538" i="1" s="1"/>
  <c r="G2538" i="1" s="1"/>
  <c r="Z2538" i="1" s="1"/>
  <c r="AA2538" i="1" s="1"/>
  <c r="D2156" i="1"/>
  <c r="E2156" i="1" s="1"/>
  <c r="G2156" i="1" s="1"/>
  <c r="Z2156" i="1" s="1"/>
  <c r="AA2156" i="1" s="1"/>
  <c r="D2157" i="1"/>
  <c r="E2157" i="1" s="1"/>
  <c r="G2157" i="1" s="1"/>
  <c r="Z2157" i="1" s="1"/>
  <c r="AA2157" i="1" s="1"/>
  <c r="D2064" i="1"/>
  <c r="E2064" i="1" s="1"/>
  <c r="G2064" i="1" s="1"/>
  <c r="Z2064" i="1" s="1"/>
  <c r="AA2064" i="1" s="1"/>
  <c r="D1446" i="1"/>
  <c r="E1446" i="1" s="1"/>
  <c r="G1446" i="1" s="1"/>
  <c r="Z1446" i="1" s="1"/>
  <c r="AA1446" i="1" s="1"/>
  <c r="D2436" i="1"/>
  <c r="E2436" i="1" s="1"/>
  <c r="G2436" i="1" s="1"/>
  <c r="Z2436" i="1" s="1"/>
  <c r="AA2436" i="1" s="1"/>
  <c r="D2065" i="1"/>
  <c r="E2065" i="1" s="1"/>
  <c r="G2065" i="1" s="1"/>
  <c r="Z2065" i="1" s="1"/>
  <c r="AA2065" i="1" s="1"/>
  <c r="D1866" i="1"/>
  <c r="E1866" i="1" s="1"/>
  <c r="G1866" i="1" s="1"/>
  <c r="Z1866" i="1" s="1"/>
  <c r="AA1866" i="1" s="1"/>
  <c r="D1867" i="1"/>
  <c r="E1867" i="1" s="1"/>
  <c r="G1867" i="1" s="1"/>
  <c r="Z1867" i="1" s="1"/>
  <c r="AA1867" i="1" s="1"/>
  <c r="D1868" i="1"/>
  <c r="E1868" i="1" s="1"/>
  <c r="G1868" i="1" s="1"/>
  <c r="Z1868" i="1" s="1"/>
  <c r="AA1868" i="1" s="1"/>
  <c r="D1869" i="1"/>
  <c r="E1869" i="1" s="1"/>
  <c r="G1869" i="1" s="1"/>
  <c r="Z1869" i="1" s="1"/>
  <c r="AA1869" i="1" s="1"/>
  <c r="D1870" i="1"/>
  <c r="E1870" i="1" s="1"/>
  <c r="G1870" i="1" s="1"/>
  <c r="Z1870" i="1" s="1"/>
  <c r="AA1870" i="1" s="1"/>
  <c r="D1871" i="1"/>
  <c r="E1871" i="1" s="1"/>
  <c r="G1871" i="1" s="1"/>
  <c r="Z1871" i="1" s="1"/>
  <c r="AA1871" i="1" s="1"/>
  <c r="D1733" i="1"/>
  <c r="E1733" i="1" s="1"/>
  <c r="G1733" i="1" s="1"/>
  <c r="Z1733" i="1" s="1"/>
  <c r="AA1733" i="1" s="1"/>
  <c r="D2780" i="1"/>
  <c r="E2780" i="1" s="1"/>
  <c r="G2780" i="1" s="1"/>
  <c r="Z2780" i="1" s="1"/>
  <c r="AA2780" i="1" s="1"/>
  <c r="D2504" i="1"/>
  <c r="E2504" i="1" s="1"/>
  <c r="G2504" i="1" s="1"/>
  <c r="Z2504" i="1" s="1"/>
  <c r="AA2504" i="1" s="1"/>
  <c r="D2437" i="1"/>
  <c r="E2437" i="1" s="1"/>
  <c r="G2437" i="1" s="1"/>
  <c r="Z2437" i="1" s="1"/>
  <c r="AA2437" i="1" s="1"/>
  <c r="D2438" i="1"/>
  <c r="E2438" i="1" s="1"/>
  <c r="G2438" i="1" s="1"/>
  <c r="Z2438" i="1" s="1"/>
  <c r="AA2438" i="1" s="1"/>
  <c r="D2439" i="1"/>
  <c r="E2439" i="1" s="1"/>
  <c r="G2439" i="1" s="1"/>
  <c r="Z2439" i="1" s="1"/>
  <c r="AA2439" i="1" s="1"/>
  <c r="D2158" i="1"/>
  <c r="E2158" i="1" s="1"/>
  <c r="G2158" i="1" s="1"/>
  <c r="Z2158" i="1" s="1"/>
  <c r="AA2158" i="1" s="1"/>
  <c r="D2159" i="1"/>
  <c r="E2159" i="1" s="1"/>
  <c r="G2159" i="1" s="1"/>
  <c r="Z2159" i="1" s="1"/>
  <c r="AA2159" i="1" s="1"/>
  <c r="D1989" i="1"/>
  <c r="E1989" i="1" s="1"/>
  <c r="G1989" i="1" s="1"/>
  <c r="Z1989" i="1" s="1"/>
  <c r="AA1989" i="1" s="1"/>
  <c r="D1990" i="1"/>
  <c r="E1990" i="1" s="1"/>
  <c r="G1990" i="1" s="1"/>
  <c r="Z1990" i="1" s="1"/>
  <c r="AA1990" i="1" s="1"/>
  <c r="D2066" i="1"/>
  <c r="E2066" i="1" s="1"/>
  <c r="G2066" i="1" s="1"/>
  <c r="Z2066" i="1" s="1"/>
  <c r="AA2066" i="1" s="1"/>
  <c r="D2067" i="1"/>
  <c r="E2067" i="1" s="1"/>
  <c r="G2067" i="1" s="1"/>
  <c r="Z2067" i="1" s="1"/>
  <c r="AA2067" i="1" s="1"/>
  <c r="D1991" i="1"/>
  <c r="E1991" i="1" s="1"/>
  <c r="G1991" i="1" s="1"/>
  <c r="Z1991" i="1" s="1"/>
  <c r="AA1991" i="1" s="1"/>
  <c r="D1461" i="1"/>
  <c r="E1461" i="1" s="1"/>
  <c r="G1461" i="1" s="1"/>
  <c r="Z1461" i="1" s="1"/>
  <c r="AA1461" i="1" s="1"/>
  <c r="D2068" i="1"/>
  <c r="E2068" i="1" s="1"/>
  <c r="G2068" i="1" s="1"/>
  <c r="Z2068" i="1" s="1"/>
  <c r="AA2068" i="1" s="1"/>
  <c r="D2069" i="1"/>
  <c r="E2069" i="1" s="1"/>
  <c r="G2069" i="1" s="1"/>
  <c r="Z2069" i="1" s="1"/>
  <c r="AA2069" i="1" s="1"/>
  <c r="D2070" i="1"/>
  <c r="E2070" i="1" s="1"/>
  <c r="G2070" i="1" s="1"/>
  <c r="Z2070" i="1" s="1"/>
  <c r="AA2070" i="1" s="1"/>
  <c r="D1992" i="1"/>
  <c r="E1992" i="1" s="1"/>
  <c r="G1992" i="1" s="1"/>
  <c r="Z1992" i="1" s="1"/>
  <c r="AA1992" i="1" s="1"/>
  <c r="D1872" i="1"/>
  <c r="E1872" i="1" s="1"/>
  <c r="G1872" i="1" s="1"/>
  <c r="Z1872" i="1" s="1"/>
  <c r="AA1872" i="1" s="1"/>
  <c r="D1447" i="1"/>
  <c r="E1447" i="1" s="1"/>
  <c r="G1447" i="1" s="1"/>
  <c r="Z1447" i="1" s="1"/>
  <c r="AA1447" i="1" s="1"/>
  <c r="D1646" i="1"/>
  <c r="E1646" i="1" s="1"/>
  <c r="G1646" i="1" s="1"/>
  <c r="Z1646" i="1" s="1"/>
  <c r="AA1646" i="1" s="1"/>
  <c r="D1647" i="1"/>
  <c r="E1647" i="1" s="1"/>
  <c r="G1647" i="1" s="1"/>
  <c r="Z1647" i="1" s="1"/>
  <c r="AA1647" i="1" s="1"/>
  <c r="D2589" i="1"/>
  <c r="E2589" i="1" s="1"/>
  <c r="G2589" i="1" s="1"/>
  <c r="Z2589" i="1" s="1"/>
  <c r="AA2589" i="1" s="1"/>
  <c r="D2395" i="1"/>
  <c r="E2395" i="1" s="1"/>
  <c r="G2395" i="1" s="1"/>
  <c r="Z2395" i="1" s="1"/>
  <c r="AA2395" i="1" s="1"/>
  <c r="D2440" i="1"/>
  <c r="E2440" i="1" s="1"/>
  <c r="G2440" i="1" s="1"/>
  <c r="Z2440" i="1" s="1"/>
  <c r="AA2440" i="1" s="1"/>
  <c r="D2396" i="1"/>
  <c r="E2396" i="1" s="1"/>
  <c r="G2396" i="1" s="1"/>
  <c r="Z2396" i="1" s="1"/>
  <c r="AA2396" i="1" s="1"/>
  <c r="D3900" i="1"/>
  <c r="E3900" i="1" s="1"/>
  <c r="G3900" i="1" s="1"/>
  <c r="Z3900" i="1" s="1"/>
  <c r="AA3900" i="1" s="1"/>
  <c r="D1804" i="1"/>
  <c r="E1804" i="1" s="1"/>
  <c r="G1804" i="1" s="1"/>
  <c r="Z1804" i="1" s="1"/>
  <c r="AA1804" i="1" s="1"/>
  <c r="D1561" i="1"/>
  <c r="E1561" i="1" s="1"/>
  <c r="G1561" i="1" s="1"/>
  <c r="Z1561" i="1" s="1"/>
  <c r="AA1561" i="1" s="1"/>
  <c r="D1805" i="1"/>
  <c r="E1805" i="1" s="1"/>
  <c r="G1805" i="1" s="1"/>
  <c r="Z1805" i="1" s="1"/>
  <c r="AA1805" i="1" s="1"/>
  <c r="D1993" i="1"/>
  <c r="E1993" i="1" s="1"/>
  <c r="G1993" i="1" s="1"/>
  <c r="Z1993" i="1" s="1"/>
  <c r="AA1993" i="1" s="1"/>
  <c r="D1933" i="1"/>
  <c r="E1933" i="1" s="1"/>
  <c r="G1933" i="1" s="1"/>
  <c r="Z1933" i="1" s="1"/>
  <c r="AA1933" i="1" s="1"/>
  <c r="D1520" i="1"/>
  <c r="E1520" i="1" s="1"/>
  <c r="G1520" i="1" s="1"/>
  <c r="Z1520" i="1" s="1"/>
  <c r="AA1520" i="1" s="1"/>
  <c r="D1462" i="1"/>
  <c r="E1462" i="1" s="1"/>
  <c r="G1462" i="1" s="1"/>
  <c r="Z1462" i="1" s="1"/>
  <c r="AA1462" i="1" s="1"/>
  <c r="D1994" i="1"/>
  <c r="E1994" i="1" s="1"/>
  <c r="G1994" i="1" s="1"/>
  <c r="Z1994" i="1" s="1"/>
  <c r="AA1994" i="1" s="1"/>
  <c r="D1995" i="1"/>
  <c r="E1995" i="1" s="1"/>
  <c r="G1995" i="1" s="1"/>
  <c r="Z1995" i="1" s="1"/>
  <c r="AA1995" i="1" s="1"/>
  <c r="D2160" i="1"/>
  <c r="E2160" i="1" s="1"/>
  <c r="G2160" i="1" s="1"/>
  <c r="Z2160" i="1" s="1"/>
  <c r="AA2160" i="1" s="1"/>
  <c r="D1521" i="1"/>
  <c r="E1521" i="1" s="1"/>
  <c r="G1521" i="1" s="1"/>
  <c r="Z1521" i="1" s="1"/>
  <c r="AA1521" i="1" s="1"/>
  <c r="D1463" i="1"/>
  <c r="E1463" i="1" s="1"/>
  <c r="G1463" i="1" s="1"/>
  <c r="Z1463" i="1" s="1"/>
  <c r="AA1463" i="1" s="1"/>
  <c r="D1464" i="1"/>
  <c r="E1464" i="1" s="1"/>
  <c r="G1464" i="1" s="1"/>
  <c r="Z1464" i="1" s="1"/>
  <c r="AA1464" i="1" s="1"/>
  <c r="D2071" i="1"/>
  <c r="E2071" i="1" s="1"/>
  <c r="G2071" i="1" s="1"/>
  <c r="Z2071" i="1" s="1"/>
  <c r="AA2071" i="1" s="1"/>
  <c r="D2072" i="1"/>
  <c r="E2072" i="1" s="1"/>
  <c r="G2072" i="1" s="1"/>
  <c r="Z2072" i="1" s="1"/>
  <c r="AA2072" i="1" s="1"/>
  <c r="D1873" i="1"/>
  <c r="E1873" i="1" s="1"/>
  <c r="G1873" i="1" s="1"/>
  <c r="Z1873" i="1" s="1"/>
  <c r="AA1873" i="1" s="1"/>
  <c r="D1874" i="1"/>
  <c r="E1874" i="1" s="1"/>
  <c r="G1874" i="1" s="1"/>
  <c r="Z1874" i="1" s="1"/>
  <c r="AA1874" i="1" s="1"/>
  <c r="D1875" i="1"/>
  <c r="E1875" i="1" s="1"/>
  <c r="G1875" i="1" s="1"/>
  <c r="Z1875" i="1" s="1"/>
  <c r="AA1875" i="1" s="1"/>
  <c r="D1876" i="1"/>
  <c r="E1876" i="1" s="1"/>
  <c r="G1876" i="1" s="1"/>
  <c r="Z1876" i="1" s="1"/>
  <c r="AA1876" i="1" s="1"/>
  <c r="D2073" i="1"/>
  <c r="E2073" i="1" s="1"/>
  <c r="G2073" i="1" s="1"/>
  <c r="Z2073" i="1" s="1"/>
  <c r="AA2073" i="1" s="1"/>
  <c r="D1877" i="1"/>
  <c r="E1877" i="1" s="1"/>
  <c r="G1877" i="1" s="1"/>
  <c r="Z1877" i="1" s="1"/>
  <c r="AA1877" i="1" s="1"/>
  <c r="D1878" i="1"/>
  <c r="E1878" i="1" s="1"/>
  <c r="G1878" i="1" s="1"/>
  <c r="Z1878" i="1" s="1"/>
  <c r="AA1878" i="1" s="1"/>
  <c r="D1879" i="1"/>
  <c r="E1879" i="1" s="1"/>
  <c r="G1879" i="1" s="1"/>
  <c r="Z1879" i="1" s="1"/>
  <c r="AA1879" i="1" s="1"/>
  <c r="D1688" i="1"/>
  <c r="E1688" i="1" s="1"/>
  <c r="G1688" i="1" s="1"/>
  <c r="Z1688" i="1" s="1"/>
  <c r="AA1688" i="1" s="1"/>
  <c r="D2074" i="1"/>
  <c r="E2074" i="1" s="1"/>
  <c r="G2074" i="1" s="1"/>
  <c r="Z2074" i="1" s="1"/>
  <c r="AA2074" i="1" s="1"/>
  <c r="D1465" i="1"/>
  <c r="E1465" i="1" s="1"/>
  <c r="G1465" i="1" s="1"/>
  <c r="Z1465" i="1" s="1"/>
  <c r="AA1465" i="1" s="1"/>
  <c r="D2075" i="1"/>
  <c r="E2075" i="1" s="1"/>
  <c r="G2075" i="1" s="1"/>
  <c r="Z2075" i="1" s="1"/>
  <c r="AA2075" i="1" s="1"/>
  <c r="D2076" i="1"/>
  <c r="E2076" i="1" s="1"/>
  <c r="G2076" i="1" s="1"/>
  <c r="Z2076" i="1" s="1"/>
  <c r="AA2076" i="1" s="1"/>
  <c r="D3231" i="1"/>
  <c r="E3231" i="1" s="1"/>
  <c r="G3231" i="1" s="1"/>
  <c r="Z3231" i="1" s="1"/>
  <c r="AA3231" i="1" s="1"/>
  <c r="D2505" i="1"/>
  <c r="E2505" i="1" s="1"/>
  <c r="G2505" i="1" s="1"/>
  <c r="Z2505" i="1" s="1"/>
  <c r="AA2505" i="1" s="1"/>
  <c r="D2161" i="1"/>
  <c r="E2161" i="1" s="1"/>
  <c r="G2161" i="1" s="1"/>
  <c r="Z2161" i="1" s="1"/>
  <c r="AA2161" i="1" s="1"/>
  <c r="D2162" i="1"/>
  <c r="E2162" i="1" s="1"/>
  <c r="G2162" i="1" s="1"/>
  <c r="Z2162" i="1" s="1"/>
  <c r="AA2162" i="1" s="1"/>
  <c r="D1562" i="1"/>
  <c r="E1562" i="1" s="1"/>
  <c r="G1562" i="1" s="1"/>
  <c r="Z1562" i="1" s="1"/>
  <c r="AA1562" i="1" s="1"/>
  <c r="D1563" i="1"/>
  <c r="E1563" i="1" s="1"/>
  <c r="G1563" i="1" s="1"/>
  <c r="Z1563" i="1" s="1"/>
  <c r="AA1563" i="1" s="1"/>
  <c r="D1522" i="1"/>
  <c r="E1522" i="1" s="1"/>
  <c r="G1522" i="1" s="1"/>
  <c r="Z1522" i="1" s="1"/>
  <c r="AA1522" i="1" s="1"/>
  <c r="D1466" i="1"/>
  <c r="E1466" i="1" s="1"/>
  <c r="G1466" i="1" s="1"/>
  <c r="Z1466" i="1" s="1"/>
  <c r="AA1466" i="1" s="1"/>
  <c r="D1467" i="1"/>
  <c r="E1467" i="1" s="1"/>
  <c r="G1467" i="1" s="1"/>
  <c r="Z1467" i="1" s="1"/>
  <c r="AA1467" i="1" s="1"/>
  <c r="D1468" i="1"/>
  <c r="E1468" i="1" s="1"/>
  <c r="G1468" i="1" s="1"/>
  <c r="Z1468" i="1" s="1"/>
  <c r="AA1468" i="1" s="1"/>
  <c r="D1523" i="1"/>
  <c r="E1523" i="1" s="1"/>
  <c r="G1523" i="1" s="1"/>
  <c r="Z1523" i="1" s="1"/>
  <c r="AA1523" i="1" s="1"/>
  <c r="D1524" i="1"/>
  <c r="E1524" i="1" s="1"/>
  <c r="G1524" i="1" s="1"/>
  <c r="Z1524" i="1" s="1"/>
  <c r="AA1524" i="1" s="1"/>
  <c r="D1996" i="1"/>
  <c r="E1996" i="1" s="1"/>
  <c r="G1996" i="1" s="1"/>
  <c r="Z1996" i="1" s="1"/>
  <c r="AA1996" i="1" s="1"/>
  <c r="D1997" i="1"/>
  <c r="E1997" i="1" s="1"/>
  <c r="G1997" i="1" s="1"/>
  <c r="Z1997" i="1" s="1"/>
  <c r="AA1997" i="1" s="1"/>
  <c r="D1998" i="1"/>
  <c r="E1998" i="1" s="1"/>
  <c r="G1998" i="1" s="1"/>
  <c r="Z1998" i="1" s="1"/>
  <c r="AA1998" i="1" s="1"/>
  <c r="D1999" i="1"/>
  <c r="E1999" i="1" s="1"/>
  <c r="G1999" i="1" s="1"/>
  <c r="Z1999" i="1" s="1"/>
  <c r="AA1999" i="1" s="1"/>
  <c r="D3901" i="1"/>
  <c r="E3901" i="1" s="1"/>
  <c r="G3901" i="1" s="1"/>
  <c r="Z3901" i="1" s="1"/>
  <c r="AA3901" i="1" s="1"/>
  <c r="D2713" i="1"/>
  <c r="E2713" i="1" s="1"/>
  <c r="G2713" i="1" s="1"/>
  <c r="Z2713" i="1" s="1"/>
  <c r="AA2713" i="1" s="1"/>
  <c r="D2714" i="1"/>
  <c r="E2714" i="1" s="1"/>
  <c r="G2714" i="1" s="1"/>
  <c r="Z2714" i="1" s="1"/>
  <c r="AA2714" i="1" s="1"/>
  <c r="D2590" i="1"/>
  <c r="E2590" i="1" s="1"/>
  <c r="G2590" i="1" s="1"/>
  <c r="Z2590" i="1" s="1"/>
  <c r="AA2590" i="1" s="1"/>
  <c r="D2649" i="1"/>
  <c r="E2649" i="1" s="1"/>
  <c r="G2649" i="1" s="1"/>
  <c r="Z2649" i="1" s="1"/>
  <c r="AA2649" i="1" s="1"/>
  <c r="D2591" i="1"/>
  <c r="E2591" i="1" s="1"/>
  <c r="G2591" i="1" s="1"/>
  <c r="Z2591" i="1" s="1"/>
  <c r="AA2591" i="1" s="1"/>
  <c r="D2539" i="1"/>
  <c r="E2539" i="1" s="1"/>
  <c r="G2539" i="1" s="1"/>
  <c r="Z2539" i="1" s="1"/>
  <c r="AA2539" i="1" s="1"/>
  <c r="D2592" i="1"/>
  <c r="E2592" i="1" s="1"/>
  <c r="G2592" i="1" s="1"/>
  <c r="Z2592" i="1" s="1"/>
  <c r="AA2592" i="1" s="1"/>
  <c r="D2441" i="1"/>
  <c r="E2441" i="1" s="1"/>
  <c r="G2441" i="1" s="1"/>
  <c r="Z2441" i="1" s="1"/>
  <c r="AA2441" i="1" s="1"/>
  <c r="D2540" i="1"/>
  <c r="E2540" i="1" s="1"/>
  <c r="G2540" i="1" s="1"/>
  <c r="Z2540" i="1" s="1"/>
  <c r="AA2540" i="1" s="1"/>
  <c r="D2506" i="1"/>
  <c r="E2506" i="1" s="1"/>
  <c r="G2506" i="1" s="1"/>
  <c r="Z2506" i="1" s="1"/>
  <c r="AA2506" i="1" s="1"/>
  <c r="D2507" i="1"/>
  <c r="E2507" i="1" s="1"/>
  <c r="G2507" i="1" s="1"/>
  <c r="Z2507" i="1" s="1"/>
  <c r="AA2507" i="1" s="1"/>
  <c r="D2541" i="1"/>
  <c r="E2541" i="1" s="1"/>
  <c r="G2541" i="1" s="1"/>
  <c r="Z2541" i="1" s="1"/>
  <c r="AA2541" i="1" s="1"/>
  <c r="D2542" i="1"/>
  <c r="E2542" i="1" s="1"/>
  <c r="G2542" i="1" s="1"/>
  <c r="Z2542" i="1" s="1"/>
  <c r="AA2542" i="1" s="1"/>
  <c r="D2163" i="1"/>
  <c r="E2163" i="1" s="1"/>
  <c r="G2163" i="1" s="1"/>
  <c r="Z2163" i="1" s="1"/>
  <c r="AA2163" i="1" s="1"/>
  <c r="D1525" i="1"/>
  <c r="E1525" i="1" s="1"/>
  <c r="G1525" i="1" s="1"/>
  <c r="Z1525" i="1" s="1"/>
  <c r="AA1525" i="1" s="1"/>
  <c r="D1469" i="1"/>
  <c r="E1469" i="1" s="1"/>
  <c r="G1469" i="1" s="1"/>
  <c r="Z1469" i="1" s="1"/>
  <c r="AA1469" i="1" s="1"/>
  <c r="D1470" i="1"/>
  <c r="E1470" i="1" s="1"/>
  <c r="G1470" i="1" s="1"/>
  <c r="Z1470" i="1" s="1"/>
  <c r="AA1470" i="1" s="1"/>
  <c r="D3902" i="1"/>
  <c r="E3902" i="1" s="1"/>
  <c r="G3902" i="1" s="1"/>
  <c r="Z3902" i="1" s="1"/>
  <c r="AA3902" i="1" s="1"/>
  <c r="D3903" i="1"/>
  <c r="E3903" i="1" s="1"/>
  <c r="G3903" i="1" s="1"/>
  <c r="Z3903" i="1" s="1"/>
  <c r="AA3903" i="1" s="1"/>
  <c r="D2000" i="1"/>
  <c r="E2000" i="1" s="1"/>
  <c r="G2000" i="1" s="1"/>
  <c r="Z2000" i="1" s="1"/>
  <c r="AA2000" i="1" s="1"/>
  <c r="D3904" i="1"/>
  <c r="E3904" i="1" s="1"/>
  <c r="G3904" i="1" s="1"/>
  <c r="Z3904" i="1" s="1"/>
  <c r="AA3904" i="1" s="1"/>
  <c r="D3905" i="1"/>
  <c r="E3905" i="1" s="1"/>
  <c r="G3905" i="1" s="1"/>
  <c r="Z3905" i="1" s="1"/>
  <c r="AA3905" i="1" s="1"/>
  <c r="D3906" i="1"/>
  <c r="E3906" i="1" s="1"/>
  <c r="G3906" i="1" s="1"/>
  <c r="Z3906" i="1" s="1"/>
  <c r="AA3906" i="1" s="1"/>
  <c r="D3907" i="1"/>
  <c r="E3907" i="1" s="1"/>
  <c r="G3907" i="1" s="1"/>
  <c r="Z3907" i="1" s="1"/>
  <c r="AA3907" i="1" s="1"/>
  <c r="D1526" i="1"/>
  <c r="E1526" i="1" s="1"/>
  <c r="G1526" i="1" s="1"/>
  <c r="Z1526" i="1" s="1"/>
  <c r="AA1526" i="1" s="1"/>
  <c r="D1471" i="1"/>
  <c r="E1471" i="1" s="1"/>
  <c r="G1471" i="1" s="1"/>
  <c r="Z1471" i="1" s="1"/>
  <c r="AA1471" i="1" s="1"/>
  <c r="D2001" i="1"/>
  <c r="E2001" i="1" s="1"/>
  <c r="G2001" i="1" s="1"/>
  <c r="Z2001" i="1" s="1"/>
  <c r="AA2001" i="1" s="1"/>
  <c r="D1934" i="1"/>
  <c r="E1934" i="1" s="1"/>
  <c r="G1934" i="1" s="1"/>
  <c r="Z1934" i="1" s="1"/>
  <c r="AA1934" i="1" s="1"/>
  <c r="D1880" i="1"/>
  <c r="E1880" i="1" s="1"/>
  <c r="G1880" i="1" s="1"/>
  <c r="Z1880" i="1" s="1"/>
  <c r="AA1880" i="1" s="1"/>
  <c r="D1527" i="1"/>
  <c r="E1527" i="1" s="1"/>
  <c r="G1527" i="1" s="1"/>
  <c r="Z1527" i="1" s="1"/>
  <c r="AA1527" i="1" s="1"/>
  <c r="D2077" i="1"/>
  <c r="E2077" i="1" s="1"/>
  <c r="G2077" i="1" s="1"/>
  <c r="Z2077" i="1" s="1"/>
  <c r="AA2077" i="1" s="1"/>
  <c r="D2164" i="1"/>
  <c r="E2164" i="1" s="1"/>
  <c r="G2164" i="1" s="1"/>
  <c r="Z2164" i="1" s="1"/>
  <c r="AA2164" i="1" s="1"/>
  <c r="D1528" i="1"/>
  <c r="E1528" i="1" s="1"/>
  <c r="G1528" i="1" s="1"/>
  <c r="Z1528" i="1" s="1"/>
  <c r="AA1528" i="1" s="1"/>
  <c r="D3908" i="1"/>
  <c r="E3908" i="1" s="1"/>
  <c r="G3908" i="1" s="1"/>
  <c r="Z3908" i="1" s="1"/>
  <c r="AA3908" i="1" s="1"/>
  <c r="D3909" i="1"/>
  <c r="E3909" i="1" s="1"/>
  <c r="G3909" i="1" s="1"/>
  <c r="Z3909" i="1" s="1"/>
  <c r="AA3909" i="1" s="1"/>
  <c r="D2078" i="1"/>
  <c r="E2078" i="1" s="1"/>
  <c r="G2078" i="1" s="1"/>
  <c r="Z2078" i="1" s="1"/>
  <c r="AA2078" i="1" s="1"/>
  <c r="D1529" i="1"/>
  <c r="E1529" i="1" s="1"/>
  <c r="G1529" i="1" s="1"/>
  <c r="Z1529" i="1" s="1"/>
  <c r="AA1529" i="1" s="1"/>
  <c r="D3910" i="1"/>
  <c r="E3910" i="1" s="1"/>
  <c r="G3910" i="1" s="1"/>
  <c r="Z3910" i="1" s="1"/>
  <c r="AA3910" i="1" s="1"/>
  <c r="D1472" i="1"/>
  <c r="E1472" i="1" s="1"/>
  <c r="G1472" i="1" s="1"/>
  <c r="Z1472" i="1" s="1"/>
  <c r="AA1472" i="1" s="1"/>
  <c r="D2508" i="1"/>
  <c r="E2508" i="1" s="1"/>
  <c r="G2508" i="1" s="1"/>
  <c r="Z2508" i="1" s="1"/>
  <c r="AA2508" i="1" s="1"/>
  <c r="D2509" i="1"/>
  <c r="E2509" i="1" s="1"/>
  <c r="G2509" i="1" s="1"/>
  <c r="Z2509" i="1" s="1"/>
  <c r="AA2509" i="1" s="1"/>
  <c r="D2165" i="1"/>
  <c r="E2165" i="1" s="1"/>
  <c r="G2165" i="1" s="1"/>
  <c r="Z2165" i="1" s="1"/>
  <c r="AA2165" i="1" s="1"/>
  <c r="D2166" i="1"/>
  <c r="E2166" i="1" s="1"/>
  <c r="G2166" i="1" s="1"/>
  <c r="Z2166" i="1" s="1"/>
  <c r="AA2166" i="1" s="1"/>
  <c r="D2079" i="1"/>
  <c r="E2079" i="1" s="1"/>
  <c r="G2079" i="1" s="1"/>
  <c r="Z2079" i="1" s="1"/>
  <c r="AA2079" i="1" s="1"/>
  <c r="D1473" i="1"/>
  <c r="E1473" i="1" s="1"/>
  <c r="G1473" i="1" s="1"/>
  <c r="Z1473" i="1" s="1"/>
  <c r="AA1473" i="1" s="1"/>
  <c r="D1474" i="1"/>
  <c r="E1474" i="1" s="1"/>
  <c r="G1474" i="1" s="1"/>
  <c r="Z1474" i="1" s="1"/>
  <c r="AA1474" i="1" s="1"/>
  <c r="D2080" i="1"/>
  <c r="E2080" i="1" s="1"/>
  <c r="G2080" i="1" s="1"/>
  <c r="Z2080" i="1" s="1"/>
  <c r="AA2080" i="1" s="1"/>
  <c r="D2002" i="1"/>
  <c r="E2002" i="1" s="1"/>
  <c r="G2002" i="1" s="1"/>
  <c r="Z2002" i="1" s="1"/>
  <c r="AA2002" i="1" s="1"/>
  <c r="D2003" i="1"/>
  <c r="E2003" i="1" s="1"/>
  <c r="G2003" i="1" s="1"/>
  <c r="Z2003" i="1" s="1"/>
  <c r="AA2003" i="1" s="1"/>
  <c r="D2004" i="1"/>
  <c r="E2004" i="1" s="1"/>
  <c r="G2004" i="1" s="1"/>
  <c r="Z2004" i="1" s="1"/>
  <c r="AA2004" i="1" s="1"/>
  <c r="D1935" i="1"/>
  <c r="E1935" i="1" s="1"/>
  <c r="G1935" i="1" s="1"/>
  <c r="Z1935" i="1" s="1"/>
  <c r="AA1935" i="1" s="1"/>
  <c r="D1806" i="1"/>
  <c r="E1806" i="1" s="1"/>
  <c r="G1806" i="1" s="1"/>
  <c r="Z1806" i="1" s="1"/>
  <c r="AA1806" i="1" s="1"/>
  <c r="D1648" i="1"/>
  <c r="E1648" i="1" s="1"/>
  <c r="G1648" i="1" s="1"/>
  <c r="Z1648" i="1" s="1"/>
  <c r="AA1648" i="1" s="1"/>
  <c r="D3911" i="1"/>
  <c r="E3911" i="1" s="1"/>
  <c r="G3911" i="1" s="1"/>
  <c r="Z3911" i="1" s="1"/>
  <c r="AA3911" i="1" s="1"/>
  <c r="D3131" i="1"/>
  <c r="E3131" i="1" s="1"/>
  <c r="G3131" i="1" s="1"/>
  <c r="Z3131" i="1" s="1"/>
  <c r="AA3131" i="1" s="1"/>
  <c r="D2543" i="1"/>
  <c r="E2543" i="1" s="1"/>
  <c r="G2543" i="1" s="1"/>
  <c r="Z2543" i="1" s="1"/>
  <c r="AA2543" i="1" s="1"/>
  <c r="D2510" i="1"/>
  <c r="E2510" i="1" s="1"/>
  <c r="G2510" i="1" s="1"/>
  <c r="Z2510" i="1" s="1"/>
  <c r="AA2510" i="1" s="1"/>
  <c r="D2442" i="1"/>
  <c r="E2442" i="1" s="1"/>
  <c r="G2442" i="1" s="1"/>
  <c r="Z2442" i="1" s="1"/>
  <c r="AA2442" i="1" s="1"/>
  <c r="D1475" i="1"/>
  <c r="E1475" i="1" s="1"/>
  <c r="G1475" i="1" s="1"/>
  <c r="Z1475" i="1" s="1"/>
  <c r="AA1475" i="1" s="1"/>
  <c r="D2443" i="1"/>
  <c r="E2443" i="1" s="1"/>
  <c r="G2443" i="1" s="1"/>
  <c r="Z2443" i="1" s="1"/>
  <c r="AA2443" i="1" s="1"/>
  <c r="D2081" i="1"/>
  <c r="E2081" i="1" s="1"/>
  <c r="G2081" i="1" s="1"/>
  <c r="Z2081" i="1" s="1"/>
  <c r="AA2081" i="1" s="1"/>
  <c r="D2082" i="1"/>
  <c r="E2082" i="1" s="1"/>
  <c r="G2082" i="1" s="1"/>
  <c r="Z2082" i="1" s="1"/>
  <c r="AA2082" i="1" s="1"/>
  <c r="D2005" i="1"/>
  <c r="E2005" i="1" s="1"/>
  <c r="G2005" i="1" s="1"/>
  <c r="Z2005" i="1" s="1"/>
  <c r="AA2005" i="1" s="1"/>
  <c r="D1807" i="1"/>
  <c r="E1807" i="1" s="1"/>
  <c r="G1807" i="1" s="1"/>
  <c r="Z1807" i="1" s="1"/>
  <c r="AA1807" i="1" s="1"/>
  <c r="D2781" i="1"/>
  <c r="E2781" i="1" s="1"/>
  <c r="G2781" i="1" s="1"/>
  <c r="Z2781" i="1" s="1"/>
  <c r="AA2781" i="1" s="1"/>
  <c r="D2397" i="1"/>
  <c r="E2397" i="1" s="1"/>
  <c r="G2397" i="1" s="1"/>
  <c r="Z2397" i="1" s="1"/>
  <c r="AA2397" i="1" s="1"/>
  <c r="D2398" i="1"/>
  <c r="E2398" i="1" s="1"/>
  <c r="G2398" i="1" s="1"/>
  <c r="Z2398" i="1" s="1"/>
  <c r="AA2398" i="1" s="1"/>
  <c r="D2399" i="1"/>
  <c r="E2399" i="1" s="1"/>
  <c r="G2399" i="1" s="1"/>
  <c r="Z2399" i="1" s="1"/>
  <c r="AA2399" i="1" s="1"/>
  <c r="D3912" i="1"/>
  <c r="E3912" i="1" s="1"/>
  <c r="G3912" i="1" s="1"/>
  <c r="Z3912" i="1" s="1"/>
  <c r="AA3912" i="1" s="1"/>
  <c r="D2006" i="1"/>
  <c r="E2006" i="1" s="1"/>
  <c r="G2006" i="1" s="1"/>
  <c r="Z2006" i="1" s="1"/>
  <c r="AA2006" i="1" s="1"/>
  <c r="D2593" i="1"/>
  <c r="E2593" i="1" s="1"/>
  <c r="G2593" i="1" s="1"/>
  <c r="Z2593" i="1" s="1"/>
  <c r="AA2593" i="1" s="1"/>
  <c r="D2400" i="1"/>
  <c r="E2400" i="1" s="1"/>
  <c r="G2400" i="1" s="1"/>
  <c r="Z2400" i="1" s="1"/>
  <c r="AA2400" i="1" s="1"/>
  <c r="D2401" i="1"/>
  <c r="E2401" i="1" s="1"/>
  <c r="G2401" i="1" s="1"/>
  <c r="Z2401" i="1" s="1"/>
  <c r="AA2401" i="1" s="1"/>
  <c r="D1530" i="1"/>
  <c r="E1530" i="1" s="1"/>
  <c r="G1530" i="1" s="1"/>
  <c r="Z1530" i="1" s="1"/>
  <c r="AA1530" i="1" s="1"/>
  <c r="D1564" i="1"/>
  <c r="E1564" i="1" s="1"/>
  <c r="G1564" i="1" s="1"/>
  <c r="Z1564" i="1" s="1"/>
  <c r="AA1564" i="1" s="1"/>
  <c r="D2007" i="1"/>
  <c r="E2007" i="1" s="1"/>
  <c r="G2007" i="1" s="1"/>
  <c r="Z2007" i="1" s="1"/>
  <c r="AA2007" i="1" s="1"/>
  <c r="D1936" i="1"/>
  <c r="E1936" i="1" s="1"/>
  <c r="G1936" i="1" s="1"/>
  <c r="Z1936" i="1" s="1"/>
  <c r="AA1936" i="1" s="1"/>
  <c r="D1689" i="1"/>
  <c r="E1689" i="1" s="1"/>
  <c r="G1689" i="1" s="1"/>
  <c r="Z1689" i="1" s="1"/>
  <c r="AA1689" i="1" s="1"/>
  <c r="D1690" i="1"/>
  <c r="E1690" i="1" s="1"/>
  <c r="G1690" i="1" s="1"/>
  <c r="Z1690" i="1" s="1"/>
  <c r="AA1690" i="1" s="1"/>
  <c r="D1691" i="1"/>
  <c r="E1691" i="1" s="1"/>
  <c r="G1691" i="1" s="1"/>
  <c r="Z1691" i="1" s="1"/>
  <c r="AA1691" i="1" s="1"/>
  <c r="D1531" i="1"/>
  <c r="E1531" i="1" s="1"/>
  <c r="G1531" i="1" s="1"/>
  <c r="Z1531" i="1" s="1"/>
  <c r="AA1531" i="1" s="1"/>
  <c r="D1937" i="1"/>
  <c r="E1937" i="1" s="1"/>
  <c r="G1937" i="1" s="1"/>
  <c r="Z1937" i="1" s="1"/>
  <c r="AA1937" i="1" s="1"/>
  <c r="D2298" i="1"/>
  <c r="E2298" i="1" s="1"/>
  <c r="G2298" i="1" s="1"/>
  <c r="Z2298" i="1" s="1"/>
  <c r="AA2298" i="1" s="1"/>
  <c r="D2782" i="1"/>
  <c r="E2782" i="1" s="1"/>
  <c r="G2782" i="1" s="1"/>
  <c r="Z2782" i="1" s="1"/>
  <c r="AA2782" i="1" s="1"/>
  <c r="D2594" i="1"/>
  <c r="E2594" i="1" s="1"/>
  <c r="G2594" i="1" s="1"/>
  <c r="Z2594" i="1" s="1"/>
  <c r="AA2594" i="1" s="1"/>
  <c r="D2595" i="1"/>
  <c r="E2595" i="1" s="1"/>
  <c r="G2595" i="1" s="1"/>
  <c r="Z2595" i="1" s="1"/>
  <c r="AA2595" i="1" s="1"/>
  <c r="D2511" i="1"/>
  <c r="E2511" i="1" s="1"/>
  <c r="G2511" i="1" s="1"/>
  <c r="Z2511" i="1" s="1"/>
  <c r="AA2511" i="1" s="1"/>
  <c r="D2167" i="1"/>
  <c r="E2167" i="1" s="1"/>
  <c r="G2167" i="1" s="1"/>
  <c r="Z2167" i="1" s="1"/>
  <c r="AA2167" i="1" s="1"/>
  <c r="D2168" i="1"/>
  <c r="E2168" i="1" s="1"/>
  <c r="G2168" i="1" s="1"/>
  <c r="Z2168" i="1" s="1"/>
  <c r="AA2168" i="1" s="1"/>
  <c r="D2169" i="1"/>
  <c r="E2169" i="1" s="1"/>
  <c r="G2169" i="1" s="1"/>
  <c r="Z2169" i="1" s="1"/>
  <c r="AA2169" i="1" s="1"/>
  <c r="D2402" i="1"/>
  <c r="E2402" i="1" s="1"/>
  <c r="G2402" i="1" s="1"/>
  <c r="Z2402" i="1" s="1"/>
  <c r="AA2402" i="1" s="1"/>
  <c r="D2170" i="1"/>
  <c r="E2170" i="1" s="1"/>
  <c r="G2170" i="1" s="1"/>
  <c r="Z2170" i="1" s="1"/>
  <c r="AA2170" i="1" s="1"/>
  <c r="D2403" i="1"/>
  <c r="E2403" i="1" s="1"/>
  <c r="G2403" i="1" s="1"/>
  <c r="Z2403" i="1" s="1"/>
  <c r="AA2403" i="1" s="1"/>
  <c r="D2404" i="1"/>
  <c r="E2404" i="1" s="1"/>
  <c r="G2404" i="1" s="1"/>
  <c r="Z2404" i="1" s="1"/>
  <c r="AA2404" i="1" s="1"/>
  <c r="D1565" i="1"/>
  <c r="E1565" i="1" s="1"/>
  <c r="G1565" i="1" s="1"/>
  <c r="Z1565" i="1" s="1"/>
  <c r="AA1565" i="1" s="1"/>
  <c r="D2008" i="1"/>
  <c r="E2008" i="1" s="1"/>
  <c r="G2008" i="1" s="1"/>
  <c r="Z2008" i="1" s="1"/>
  <c r="AA2008" i="1" s="1"/>
  <c r="D2009" i="1"/>
  <c r="E2009" i="1" s="1"/>
  <c r="G2009" i="1" s="1"/>
  <c r="Z2009" i="1" s="1"/>
  <c r="AA2009" i="1" s="1"/>
  <c r="D2010" i="1"/>
  <c r="E2010" i="1" s="1"/>
  <c r="G2010" i="1" s="1"/>
  <c r="Z2010" i="1" s="1"/>
  <c r="AA2010" i="1" s="1"/>
  <c r="D2011" i="1"/>
  <c r="E2011" i="1" s="1"/>
  <c r="G2011" i="1" s="1"/>
  <c r="Z2011" i="1" s="1"/>
  <c r="AA2011" i="1" s="1"/>
  <c r="D2012" i="1"/>
  <c r="E2012" i="1" s="1"/>
  <c r="G2012" i="1" s="1"/>
  <c r="Z2012" i="1" s="1"/>
  <c r="AA2012" i="1" s="1"/>
  <c r="D2083" i="1"/>
  <c r="E2083" i="1" s="1"/>
  <c r="G2083" i="1" s="1"/>
  <c r="Z2083" i="1" s="1"/>
  <c r="AA2083" i="1" s="1"/>
  <c r="D1476" i="1"/>
  <c r="E1476" i="1" s="1"/>
  <c r="G1476" i="1" s="1"/>
  <c r="Z1476" i="1" s="1"/>
  <c r="AA1476" i="1" s="1"/>
  <c r="D2013" i="1"/>
  <c r="E2013" i="1" s="1"/>
  <c r="G2013" i="1" s="1"/>
  <c r="Z2013" i="1" s="1"/>
  <c r="AA2013" i="1" s="1"/>
  <c r="D2014" i="1"/>
  <c r="E2014" i="1" s="1"/>
  <c r="G2014" i="1" s="1"/>
  <c r="Z2014" i="1" s="1"/>
  <c r="AA2014" i="1" s="1"/>
  <c r="D2084" i="1"/>
  <c r="E2084" i="1" s="1"/>
  <c r="G2084" i="1" s="1"/>
  <c r="Z2084" i="1" s="1"/>
  <c r="AA2084" i="1" s="1"/>
  <c r="D1808" i="1"/>
  <c r="E1808" i="1" s="1"/>
  <c r="G1808" i="1" s="1"/>
  <c r="Z1808" i="1" s="1"/>
  <c r="AA1808" i="1" s="1"/>
  <c r="D2544" i="1"/>
  <c r="E2544" i="1" s="1"/>
  <c r="G2544" i="1" s="1"/>
  <c r="Z2544" i="1" s="1"/>
  <c r="AA2544" i="1" s="1"/>
  <c r="D2512" i="1"/>
  <c r="E2512" i="1" s="1"/>
  <c r="G2512" i="1" s="1"/>
  <c r="Z2512" i="1" s="1"/>
  <c r="AA2512" i="1" s="1"/>
  <c r="D1566" i="1"/>
  <c r="E1566" i="1" s="1"/>
  <c r="G1566" i="1" s="1"/>
  <c r="Z1566" i="1" s="1"/>
  <c r="AA1566" i="1" s="1"/>
  <c r="D1567" i="1"/>
  <c r="E1567" i="1" s="1"/>
  <c r="G1567" i="1" s="1"/>
  <c r="Z1567" i="1" s="1"/>
  <c r="AA1567" i="1" s="1"/>
  <c r="D1532" i="1"/>
  <c r="E1532" i="1" s="1"/>
  <c r="G1532" i="1" s="1"/>
  <c r="Z1532" i="1" s="1"/>
  <c r="AA1532" i="1" s="1"/>
  <c r="D1477" i="1"/>
  <c r="E1477" i="1" s="1"/>
  <c r="G1477" i="1" s="1"/>
  <c r="Z1477" i="1" s="1"/>
  <c r="AA1477" i="1" s="1"/>
  <c r="D1478" i="1"/>
  <c r="E1478" i="1" s="1"/>
  <c r="G1478" i="1" s="1"/>
  <c r="Z1478" i="1" s="1"/>
  <c r="AA1478" i="1" s="1"/>
  <c r="D2085" i="1"/>
  <c r="E2085" i="1" s="1"/>
  <c r="G2085" i="1" s="1"/>
  <c r="Z2085" i="1" s="1"/>
  <c r="AA2085" i="1" s="1"/>
  <c r="D1479" i="1"/>
  <c r="E1479" i="1" s="1"/>
  <c r="G1479" i="1" s="1"/>
  <c r="Z1479" i="1" s="1"/>
  <c r="AA1479" i="1" s="1"/>
  <c r="D2086" i="1"/>
  <c r="E2086" i="1" s="1"/>
  <c r="G2086" i="1" s="1"/>
  <c r="Z2086" i="1" s="1"/>
  <c r="AA2086" i="1" s="1"/>
  <c r="D1938" i="1"/>
  <c r="E1938" i="1" s="1"/>
  <c r="G1938" i="1" s="1"/>
  <c r="Z1938" i="1" s="1"/>
  <c r="AA1938" i="1" s="1"/>
  <c r="D3913" i="1"/>
  <c r="E3913" i="1" s="1"/>
  <c r="G3913" i="1" s="1"/>
  <c r="Z3913" i="1" s="1"/>
  <c r="AA3913" i="1" s="1"/>
  <c r="D3914" i="1"/>
  <c r="E3914" i="1" s="1"/>
  <c r="G3914" i="1" s="1"/>
  <c r="Z3914" i="1" s="1"/>
  <c r="AA3914" i="1" s="1"/>
  <c r="D2444" i="1"/>
  <c r="E2444" i="1" s="1"/>
  <c r="G2444" i="1" s="1"/>
  <c r="Z2444" i="1" s="1"/>
  <c r="AA2444" i="1" s="1"/>
  <c r="D2087" i="1"/>
  <c r="E2087" i="1" s="1"/>
  <c r="G2087" i="1" s="1"/>
  <c r="Z2087" i="1" s="1"/>
  <c r="AA2087" i="1" s="1"/>
  <c r="D1533" i="1"/>
  <c r="E1533" i="1" s="1"/>
  <c r="G1533" i="1" s="1"/>
  <c r="Z1533" i="1" s="1"/>
  <c r="AA1533" i="1" s="1"/>
  <c r="D1534" i="1"/>
  <c r="E1534" i="1" s="1"/>
  <c r="G1534" i="1" s="1"/>
  <c r="Z1534" i="1" s="1"/>
  <c r="AA1534" i="1" s="1"/>
  <c r="D2088" i="1"/>
  <c r="E2088" i="1" s="1"/>
  <c r="G2088" i="1" s="1"/>
  <c r="Z2088" i="1" s="1"/>
  <c r="AA2088" i="1" s="1"/>
  <c r="D2015" i="1"/>
  <c r="E2015" i="1" s="1"/>
  <c r="G2015" i="1" s="1"/>
  <c r="Z2015" i="1" s="1"/>
  <c r="AA2015" i="1" s="1"/>
  <c r="D2016" i="1"/>
  <c r="E2016" i="1" s="1"/>
  <c r="G2016" i="1" s="1"/>
  <c r="Z2016" i="1" s="1"/>
  <c r="AA2016" i="1" s="1"/>
  <c r="D2017" i="1"/>
  <c r="E2017" i="1" s="1"/>
  <c r="G2017" i="1" s="1"/>
  <c r="Z2017" i="1" s="1"/>
  <c r="AA2017" i="1" s="1"/>
  <c r="D2018" i="1"/>
  <c r="E2018" i="1" s="1"/>
  <c r="G2018" i="1" s="1"/>
  <c r="Z2018" i="1" s="1"/>
  <c r="AA2018" i="1" s="1"/>
  <c r="D2019" i="1"/>
  <c r="E2019" i="1" s="1"/>
  <c r="G2019" i="1" s="1"/>
  <c r="Z2019" i="1" s="1"/>
  <c r="AA2019" i="1" s="1"/>
  <c r="D2020" i="1"/>
  <c r="E2020" i="1" s="1"/>
  <c r="G2020" i="1" s="1"/>
  <c r="Z2020" i="1" s="1"/>
  <c r="AA2020" i="1" s="1"/>
  <c r="D2021" i="1"/>
  <c r="E2021" i="1" s="1"/>
  <c r="G2021" i="1" s="1"/>
  <c r="Z2021" i="1" s="1"/>
  <c r="AA2021" i="1" s="1"/>
  <c r="D1939" i="1"/>
  <c r="E1939" i="1" s="1"/>
  <c r="G1939" i="1" s="1"/>
  <c r="Z1939" i="1" s="1"/>
  <c r="AA1939" i="1" s="1"/>
  <c r="D1881" i="1"/>
  <c r="E1881" i="1" s="1"/>
  <c r="G1881" i="1" s="1"/>
  <c r="Z1881" i="1" s="1"/>
  <c r="AA1881" i="1" s="1"/>
  <c r="D1940" i="1"/>
  <c r="E1940" i="1" s="1"/>
  <c r="G1940" i="1" s="1"/>
  <c r="Z1940" i="1" s="1"/>
  <c r="AA1940" i="1" s="1"/>
  <c r="D1941" i="1"/>
  <c r="E1941" i="1" s="1"/>
  <c r="G1941" i="1" s="1"/>
  <c r="Z1941" i="1" s="1"/>
  <c r="AA1941" i="1" s="1"/>
  <c r="D1882" i="1"/>
  <c r="E1882" i="1" s="1"/>
  <c r="G1882" i="1" s="1"/>
  <c r="Z1882" i="1" s="1"/>
  <c r="AA1882" i="1" s="1"/>
  <c r="D1809" i="1"/>
  <c r="E1809" i="1" s="1"/>
  <c r="G1809" i="1" s="1"/>
  <c r="Z1809" i="1" s="1"/>
  <c r="AA1809" i="1" s="1"/>
  <c r="D3915" i="1"/>
  <c r="E3915" i="1" s="1"/>
  <c r="G3915" i="1" s="1"/>
  <c r="Z3915" i="1" s="1"/>
  <c r="AA3915" i="1" s="1"/>
  <c r="D1734" i="1"/>
  <c r="E1734" i="1" s="1"/>
  <c r="G1734" i="1" s="1"/>
  <c r="Z1734" i="1" s="1"/>
  <c r="AA1734" i="1" s="1"/>
  <c r="D1735" i="1"/>
  <c r="E1735" i="1" s="1"/>
  <c r="G1735" i="1" s="1"/>
  <c r="Z1735" i="1" s="1"/>
  <c r="AA1735" i="1" s="1"/>
  <c r="D1736" i="1"/>
  <c r="E1736" i="1" s="1"/>
  <c r="G1736" i="1" s="1"/>
  <c r="Z1736" i="1" s="1"/>
  <c r="AA1736" i="1" s="1"/>
  <c r="D1649" i="1"/>
  <c r="E1649" i="1" s="1"/>
  <c r="G1649" i="1" s="1"/>
  <c r="Z1649" i="1" s="1"/>
  <c r="AA1649" i="1" s="1"/>
  <c r="D1650" i="1"/>
  <c r="E1650" i="1" s="1"/>
  <c r="G1650" i="1" s="1"/>
  <c r="Z1650" i="1" s="1"/>
  <c r="AA1650" i="1" s="1"/>
  <c r="D1651" i="1"/>
  <c r="E1651" i="1" s="1"/>
  <c r="G1651" i="1" s="1"/>
  <c r="Z1651" i="1" s="1"/>
  <c r="AA1651" i="1" s="1"/>
  <c r="D1652" i="1"/>
  <c r="E1652" i="1" s="1"/>
  <c r="G1652" i="1" s="1"/>
  <c r="Z1652" i="1" s="1"/>
  <c r="AA1652" i="1" s="1"/>
  <c r="D1653" i="1"/>
  <c r="E1653" i="1" s="1"/>
  <c r="G1653" i="1" s="1"/>
  <c r="Z1653" i="1" s="1"/>
  <c r="AA1653" i="1" s="1"/>
  <c r="D1654" i="1"/>
  <c r="E1654" i="1" s="1"/>
  <c r="G1654" i="1" s="1"/>
  <c r="Z1654" i="1" s="1"/>
  <c r="AA1654" i="1" s="1"/>
  <c r="D3916" i="1"/>
  <c r="E3916" i="1" s="1"/>
  <c r="G3916" i="1" s="1"/>
  <c r="Z3916" i="1" s="1"/>
  <c r="AA3916" i="1" s="1"/>
  <c r="D1655" i="1"/>
  <c r="E1655" i="1" s="1"/>
  <c r="G1655" i="1" s="1"/>
  <c r="Z1655" i="1" s="1"/>
  <c r="AA1655" i="1" s="1"/>
  <c r="D1656" i="1"/>
  <c r="E1656" i="1" s="1"/>
  <c r="G1656" i="1" s="1"/>
  <c r="Z1656" i="1" s="1"/>
  <c r="AA1656" i="1" s="1"/>
  <c r="D2650" i="1"/>
  <c r="E2650" i="1" s="1"/>
  <c r="G2650" i="1" s="1"/>
  <c r="Z2650" i="1" s="1"/>
  <c r="AA2650" i="1" s="1"/>
  <c r="D2596" i="1"/>
  <c r="E2596" i="1" s="1"/>
  <c r="G2596" i="1" s="1"/>
  <c r="Z2596" i="1" s="1"/>
  <c r="AA2596" i="1" s="1"/>
  <c r="D2597" i="1"/>
  <c r="E2597" i="1" s="1"/>
  <c r="G2597" i="1" s="1"/>
  <c r="Z2597" i="1" s="1"/>
  <c r="AA2597" i="1" s="1"/>
  <c r="D2715" i="1"/>
  <c r="E2715" i="1" s="1"/>
  <c r="G2715" i="1" s="1"/>
  <c r="Z2715" i="1" s="1"/>
  <c r="AA2715" i="1" s="1"/>
  <c r="D2598" i="1"/>
  <c r="E2598" i="1" s="1"/>
  <c r="G2598" i="1" s="1"/>
  <c r="Z2598" i="1" s="1"/>
  <c r="AA2598" i="1" s="1"/>
  <c r="D2651" i="1"/>
  <c r="E2651" i="1" s="1"/>
  <c r="G2651" i="1" s="1"/>
  <c r="Z2651" i="1" s="1"/>
  <c r="AA2651" i="1" s="1"/>
  <c r="D2171" i="1"/>
  <c r="E2171" i="1" s="1"/>
  <c r="G2171" i="1" s="1"/>
  <c r="Z2171" i="1" s="1"/>
  <c r="AA2171" i="1" s="1"/>
  <c r="D2172" i="1"/>
  <c r="E2172" i="1" s="1"/>
  <c r="G2172" i="1" s="1"/>
  <c r="Z2172" i="1" s="1"/>
  <c r="AA2172" i="1" s="1"/>
  <c r="D1535" i="1"/>
  <c r="E1535" i="1" s="1"/>
  <c r="G1535" i="1" s="1"/>
  <c r="Z1535" i="1" s="1"/>
  <c r="AA1535" i="1" s="1"/>
  <c r="D1480" i="1"/>
  <c r="E1480" i="1" s="1"/>
  <c r="G1480" i="1" s="1"/>
  <c r="Z1480" i="1" s="1"/>
  <c r="AA1480" i="1" s="1"/>
  <c r="D1883" i="1"/>
  <c r="E1883" i="1" s="1"/>
  <c r="G1883" i="1" s="1"/>
  <c r="Z1883" i="1" s="1"/>
  <c r="AA1883" i="1" s="1"/>
  <c r="D1810" i="1"/>
  <c r="E1810" i="1" s="1"/>
  <c r="G1810" i="1" s="1"/>
  <c r="Z1810" i="1" s="1"/>
  <c r="AA1810" i="1" s="1"/>
  <c r="D1737" i="1"/>
  <c r="E1737" i="1" s="1"/>
  <c r="G1737" i="1" s="1"/>
  <c r="Z1737" i="1" s="1"/>
  <c r="AA1737" i="1" s="1"/>
  <c r="D2242" i="1"/>
  <c r="E2242" i="1" s="1"/>
  <c r="G2242" i="1" s="1"/>
  <c r="Z2242" i="1" s="1"/>
  <c r="AA2242" i="1" s="1"/>
  <c r="D2243" i="1"/>
  <c r="E2243" i="1" s="1"/>
  <c r="G2243" i="1" s="1"/>
  <c r="Z2243" i="1" s="1"/>
  <c r="AA2243" i="1" s="1"/>
  <c r="D2652" i="1"/>
  <c r="E2652" i="1" s="1"/>
  <c r="G2652" i="1" s="1"/>
  <c r="Z2652" i="1" s="1"/>
  <c r="AA2652" i="1" s="1"/>
  <c r="D2653" i="1"/>
  <c r="E2653" i="1" s="1"/>
  <c r="G2653" i="1" s="1"/>
  <c r="Z2653" i="1" s="1"/>
  <c r="AA2653" i="1" s="1"/>
  <c r="D2545" i="1"/>
  <c r="E2545" i="1" s="1"/>
  <c r="G2545" i="1" s="1"/>
  <c r="Z2545" i="1" s="1"/>
  <c r="AA2545" i="1" s="1"/>
  <c r="D2445" i="1"/>
  <c r="E2445" i="1" s="1"/>
  <c r="G2445" i="1" s="1"/>
  <c r="Z2445" i="1" s="1"/>
  <c r="AA2445" i="1" s="1"/>
  <c r="D2405" i="1"/>
  <c r="E2405" i="1" s="1"/>
  <c r="G2405" i="1" s="1"/>
  <c r="Z2405" i="1" s="1"/>
  <c r="AA2405" i="1" s="1"/>
  <c r="D2446" i="1"/>
  <c r="E2446" i="1" s="1"/>
  <c r="G2446" i="1" s="1"/>
  <c r="Z2446" i="1" s="1"/>
  <c r="AA2446" i="1" s="1"/>
  <c r="D2406" i="1"/>
  <c r="E2406" i="1" s="1"/>
  <c r="G2406" i="1" s="1"/>
  <c r="Z2406" i="1" s="1"/>
  <c r="AA2406" i="1" s="1"/>
  <c r="D2407" i="1"/>
  <c r="E2407" i="1" s="1"/>
  <c r="G2407" i="1" s="1"/>
  <c r="Z2407" i="1" s="1"/>
  <c r="AA2407" i="1" s="1"/>
  <c r="D1568" i="1"/>
  <c r="E1568" i="1" s="1"/>
  <c r="G1568" i="1" s="1"/>
  <c r="Z1568" i="1" s="1"/>
  <c r="AA1568" i="1" s="1"/>
  <c r="D2089" i="1"/>
  <c r="E2089" i="1" s="1"/>
  <c r="G2089" i="1" s="1"/>
  <c r="Z2089" i="1" s="1"/>
  <c r="AA2089" i="1" s="1"/>
  <c r="D2022" i="1"/>
  <c r="E2022" i="1" s="1"/>
  <c r="G2022" i="1" s="1"/>
  <c r="Z2022" i="1" s="1"/>
  <c r="AA2022" i="1" s="1"/>
  <c r="D2173" i="1"/>
  <c r="E2173" i="1" s="1"/>
  <c r="G2173" i="1" s="1"/>
  <c r="Z2173" i="1" s="1"/>
  <c r="AA2173" i="1" s="1"/>
  <c r="D2174" i="1"/>
  <c r="E2174" i="1" s="1"/>
  <c r="G2174" i="1" s="1"/>
  <c r="Z2174" i="1" s="1"/>
  <c r="AA2174" i="1" s="1"/>
  <c r="D1569" i="1"/>
  <c r="E1569" i="1" s="1"/>
  <c r="G1569" i="1" s="1"/>
  <c r="Z1569" i="1" s="1"/>
  <c r="AA1569" i="1" s="1"/>
  <c r="D1811" i="1"/>
  <c r="E1811" i="1" s="1"/>
  <c r="G1811" i="1" s="1"/>
  <c r="Z1811" i="1" s="1"/>
  <c r="AA1811" i="1" s="1"/>
  <c r="D3917" i="1"/>
  <c r="E3917" i="1" s="1"/>
  <c r="G3917" i="1" s="1"/>
  <c r="Z3917" i="1" s="1"/>
  <c r="AA3917" i="1" s="1"/>
  <c r="D3918" i="1"/>
  <c r="E3918" i="1" s="1"/>
  <c r="G3918" i="1" s="1"/>
  <c r="Z3918" i="1" s="1"/>
  <c r="AA3918" i="1" s="1"/>
  <c r="D2090" i="1"/>
  <c r="E2090" i="1" s="1"/>
  <c r="G2090" i="1" s="1"/>
  <c r="Z2090" i="1" s="1"/>
  <c r="AA2090" i="1" s="1"/>
  <c r="D2091" i="1"/>
  <c r="E2091" i="1" s="1"/>
  <c r="G2091" i="1" s="1"/>
  <c r="Z2091" i="1" s="1"/>
  <c r="AA2091" i="1" s="1"/>
  <c r="D2092" i="1"/>
  <c r="E2092" i="1" s="1"/>
  <c r="G2092" i="1" s="1"/>
  <c r="Z2092" i="1" s="1"/>
  <c r="AA2092" i="1" s="1"/>
  <c r="D1942" i="1"/>
  <c r="E1942" i="1" s="1"/>
  <c r="G1942" i="1" s="1"/>
  <c r="Z1942" i="1" s="1"/>
  <c r="AA1942" i="1" s="1"/>
  <c r="D1943" i="1"/>
  <c r="E1943" i="1" s="1"/>
  <c r="G1943" i="1" s="1"/>
  <c r="Z1943" i="1" s="1"/>
  <c r="AA1943" i="1" s="1"/>
  <c r="D1944" i="1"/>
  <c r="E1944" i="1" s="1"/>
  <c r="G1944" i="1" s="1"/>
  <c r="Z1944" i="1" s="1"/>
  <c r="AA1944" i="1" s="1"/>
  <c r="D1884" i="1"/>
  <c r="E1884" i="1" s="1"/>
  <c r="G1884" i="1" s="1"/>
  <c r="Z1884" i="1" s="1"/>
  <c r="AA1884" i="1" s="1"/>
  <c r="D1885" i="1"/>
  <c r="E1885" i="1" s="1"/>
  <c r="G1885" i="1" s="1"/>
  <c r="Z1885" i="1" s="1"/>
  <c r="AA1885" i="1" s="1"/>
  <c r="D1448" i="1"/>
  <c r="E1448" i="1" s="1"/>
  <c r="G1448" i="1" s="1"/>
  <c r="Z1448" i="1" s="1"/>
  <c r="AA1448" i="1" s="1"/>
  <c r="D2023" i="1"/>
  <c r="E2023" i="1" s="1"/>
  <c r="G2023" i="1" s="1"/>
  <c r="Z2023" i="1" s="1"/>
  <c r="AA2023" i="1" s="1"/>
  <c r="D1945" i="1"/>
  <c r="E1945" i="1" s="1"/>
  <c r="G1945" i="1" s="1"/>
  <c r="Z1945" i="1" s="1"/>
  <c r="AA1945" i="1" s="1"/>
  <c r="D2175" i="1"/>
  <c r="E2175" i="1" s="1"/>
  <c r="G2175" i="1" s="1"/>
  <c r="Z2175" i="1" s="1"/>
  <c r="AA2175" i="1" s="1"/>
  <c r="D2024" i="1"/>
  <c r="E2024" i="1" s="1"/>
  <c r="G2024" i="1" s="1"/>
  <c r="Z2024" i="1" s="1"/>
  <c r="AA2024" i="1" s="1"/>
  <c r="D2546" i="1"/>
  <c r="E2546" i="1" s="1"/>
  <c r="G2546" i="1" s="1"/>
  <c r="Z2546" i="1" s="1"/>
  <c r="AA2546" i="1" s="1"/>
  <c r="D2599" i="1"/>
  <c r="E2599" i="1" s="1"/>
  <c r="G2599" i="1" s="1"/>
  <c r="Z2599" i="1" s="1"/>
  <c r="AA2599" i="1" s="1"/>
  <c r="D2547" i="1"/>
  <c r="E2547" i="1" s="1"/>
  <c r="G2547" i="1" s="1"/>
  <c r="Z2547" i="1" s="1"/>
  <c r="AA2547" i="1" s="1"/>
  <c r="D3919" i="1"/>
  <c r="E3919" i="1" s="1"/>
  <c r="G3919" i="1" s="1"/>
  <c r="Z3919" i="1" s="1"/>
  <c r="AA3919" i="1" s="1"/>
  <c r="D2716" i="1"/>
  <c r="E2716" i="1" s="1"/>
  <c r="G2716" i="1" s="1"/>
  <c r="Z2716" i="1" s="1"/>
  <c r="AA2716" i="1" s="1"/>
  <c r="D2600" i="1"/>
  <c r="E2600" i="1" s="1"/>
  <c r="G2600" i="1" s="1"/>
  <c r="Z2600" i="1" s="1"/>
  <c r="AA2600" i="1" s="1"/>
  <c r="D1536" i="1"/>
  <c r="E1536" i="1" s="1"/>
  <c r="G1536" i="1" s="1"/>
  <c r="Z1536" i="1" s="1"/>
  <c r="AA1536" i="1" s="1"/>
  <c r="D1946" i="1"/>
  <c r="E1946" i="1" s="1"/>
  <c r="G1946" i="1" s="1"/>
  <c r="Z1946" i="1" s="1"/>
  <c r="AA1946" i="1" s="1"/>
  <c r="D1947" i="1"/>
  <c r="E1947" i="1" s="1"/>
  <c r="G1947" i="1" s="1"/>
  <c r="Z1947" i="1" s="1"/>
  <c r="AA1947" i="1" s="1"/>
  <c r="D1481" i="1"/>
  <c r="E1481" i="1" s="1"/>
  <c r="G1481" i="1" s="1"/>
  <c r="Z1481" i="1" s="1"/>
  <c r="AA1481" i="1" s="1"/>
  <c r="D1537" i="1"/>
  <c r="E1537" i="1" s="1"/>
  <c r="G1537" i="1" s="1"/>
  <c r="Z1537" i="1" s="1"/>
  <c r="AA1537" i="1" s="1"/>
  <c r="D1538" i="1"/>
  <c r="E1538" i="1" s="1"/>
  <c r="G1538" i="1" s="1"/>
  <c r="Z1538" i="1" s="1"/>
  <c r="AA1538" i="1" s="1"/>
  <c r="D1948" i="1"/>
  <c r="E1948" i="1" s="1"/>
  <c r="G1948" i="1" s="1"/>
  <c r="Z1948" i="1" s="1"/>
  <c r="AA1948" i="1" s="1"/>
  <c r="D2025" i="1"/>
  <c r="E2025" i="1" s="1"/>
  <c r="G2025" i="1" s="1"/>
  <c r="Z2025" i="1" s="1"/>
  <c r="AA2025" i="1" s="1"/>
  <c r="D2717" i="1"/>
  <c r="E2717" i="1" s="1"/>
  <c r="G2717" i="1" s="1"/>
  <c r="Z2717" i="1" s="1"/>
  <c r="AA2717" i="1" s="1"/>
  <c r="D1570" i="1"/>
  <c r="E1570" i="1" s="1"/>
  <c r="G1570" i="1" s="1"/>
  <c r="Z1570" i="1" s="1"/>
  <c r="AA1570" i="1" s="1"/>
  <c r="D2176" i="1"/>
  <c r="E2176" i="1" s="1"/>
  <c r="G2176" i="1" s="1"/>
  <c r="Z2176" i="1" s="1"/>
  <c r="AA2176" i="1" s="1"/>
  <c r="D2093" i="1"/>
  <c r="E2093" i="1" s="1"/>
  <c r="G2093" i="1" s="1"/>
  <c r="Z2093" i="1" s="1"/>
  <c r="AA2093" i="1" s="1"/>
  <c r="D1812" i="1"/>
  <c r="E1812" i="1" s="1"/>
  <c r="G1812" i="1" s="1"/>
  <c r="Z1812" i="1" s="1"/>
  <c r="AA1812" i="1" s="1"/>
  <c r="D1813" i="1"/>
  <c r="E1813" i="1" s="1"/>
  <c r="G1813" i="1" s="1"/>
  <c r="Z1813" i="1" s="1"/>
  <c r="AA1813" i="1" s="1"/>
  <c r="D1814" i="1"/>
  <c r="E1814" i="1" s="1"/>
  <c r="G1814" i="1" s="1"/>
  <c r="Z1814" i="1" s="1"/>
  <c r="AA1814" i="1" s="1"/>
  <c r="D1815" i="1"/>
  <c r="E1815" i="1" s="1"/>
  <c r="G1815" i="1" s="1"/>
  <c r="Z1815" i="1" s="1"/>
  <c r="AA1815" i="1" s="1"/>
  <c r="D2548" i="1"/>
  <c r="E2548" i="1" s="1"/>
  <c r="G2548" i="1" s="1"/>
  <c r="Z2548" i="1" s="1"/>
  <c r="AA2548" i="1" s="1"/>
  <c r="D2549" i="1"/>
  <c r="E2549" i="1" s="1"/>
  <c r="G2549" i="1" s="1"/>
  <c r="Z2549" i="1" s="1"/>
  <c r="AA2549" i="1" s="1"/>
  <c r="D2550" i="1"/>
  <c r="E2550" i="1" s="1"/>
  <c r="G2550" i="1" s="1"/>
  <c r="Z2550" i="1" s="1"/>
  <c r="AA2550" i="1" s="1"/>
  <c r="D2551" i="1"/>
  <c r="E2551" i="1" s="1"/>
  <c r="G2551" i="1" s="1"/>
  <c r="Z2551" i="1" s="1"/>
  <c r="AA2551" i="1" s="1"/>
  <c r="D2654" i="1"/>
  <c r="E2654" i="1" s="1"/>
  <c r="G2654" i="1" s="1"/>
  <c r="Z2654" i="1" s="1"/>
  <c r="AA2654" i="1" s="1"/>
  <c r="D2655" i="1"/>
  <c r="E2655" i="1" s="1"/>
  <c r="G2655" i="1" s="1"/>
  <c r="Z2655" i="1" s="1"/>
  <c r="AA2655" i="1" s="1"/>
  <c r="D1539" i="1"/>
  <c r="E1539" i="1" s="1"/>
  <c r="G1539" i="1" s="1"/>
  <c r="Z1539" i="1" s="1"/>
  <c r="AA1539" i="1" s="1"/>
  <c r="D1949" i="1"/>
  <c r="E1949" i="1" s="1"/>
  <c r="G1949" i="1" s="1"/>
  <c r="Z1949" i="1" s="1"/>
  <c r="AA1949" i="1" s="1"/>
  <c r="D2026" i="1"/>
  <c r="E2026" i="1" s="1"/>
  <c r="G2026" i="1" s="1"/>
  <c r="Z2026" i="1" s="1"/>
  <c r="AA2026" i="1" s="1"/>
  <c r="D1950" i="1"/>
  <c r="E1950" i="1" s="1"/>
  <c r="G1950" i="1" s="1"/>
  <c r="Z1950" i="1" s="1"/>
  <c r="AA1950" i="1" s="1"/>
  <c r="D2094" i="1"/>
  <c r="E2094" i="1" s="1"/>
  <c r="G2094" i="1" s="1"/>
  <c r="Z2094" i="1" s="1"/>
  <c r="AA2094" i="1" s="1"/>
  <c r="D1886" i="1"/>
  <c r="E1886" i="1" s="1"/>
  <c r="G1886" i="1" s="1"/>
  <c r="Z1886" i="1" s="1"/>
  <c r="AA1886" i="1" s="1"/>
  <c r="D1951" i="1"/>
  <c r="E1951" i="1" s="1"/>
  <c r="G1951" i="1" s="1"/>
  <c r="Z1951" i="1" s="1"/>
  <c r="AA1951" i="1" s="1"/>
  <c r="D1887" i="1"/>
  <c r="E1887" i="1" s="1"/>
  <c r="G1887" i="1" s="1"/>
  <c r="Z1887" i="1" s="1"/>
  <c r="AA1887" i="1" s="1"/>
  <c r="D3920" i="1"/>
  <c r="E3920" i="1" s="1"/>
  <c r="G3920" i="1" s="1"/>
  <c r="Z3920" i="1" s="1"/>
  <c r="AA3920" i="1" s="1"/>
  <c r="D3921" i="1"/>
  <c r="E3921" i="1" s="1"/>
  <c r="G3921" i="1" s="1"/>
  <c r="Z3921" i="1" s="1"/>
  <c r="AA3921" i="1" s="1"/>
  <c r="D2601" i="1"/>
  <c r="E2601" i="1" s="1"/>
  <c r="G2601" i="1" s="1"/>
  <c r="Z2601" i="1" s="1"/>
  <c r="AA2601" i="1" s="1"/>
  <c r="D2602" i="1"/>
  <c r="E2602" i="1" s="1"/>
  <c r="G2602" i="1" s="1"/>
  <c r="Z2602" i="1" s="1"/>
  <c r="AA2602" i="1" s="1"/>
  <c r="D2603" i="1"/>
  <c r="E2603" i="1" s="1"/>
  <c r="G2603" i="1" s="1"/>
  <c r="Z2603" i="1" s="1"/>
  <c r="AA2603" i="1" s="1"/>
  <c r="D2552" i="1"/>
  <c r="E2552" i="1" s="1"/>
  <c r="G2552" i="1" s="1"/>
  <c r="Z2552" i="1" s="1"/>
  <c r="AA2552" i="1" s="1"/>
  <c r="D2553" i="1"/>
  <c r="E2553" i="1" s="1"/>
  <c r="G2553" i="1" s="1"/>
  <c r="Z2553" i="1" s="1"/>
  <c r="AA2553" i="1" s="1"/>
  <c r="D2513" i="1"/>
  <c r="E2513" i="1" s="1"/>
  <c r="G2513" i="1" s="1"/>
  <c r="Z2513" i="1" s="1"/>
  <c r="AA2513" i="1" s="1"/>
  <c r="D2447" i="1"/>
  <c r="E2447" i="1" s="1"/>
  <c r="G2447" i="1" s="1"/>
  <c r="Z2447" i="1" s="1"/>
  <c r="AA2447" i="1" s="1"/>
  <c r="D2448" i="1"/>
  <c r="E2448" i="1" s="1"/>
  <c r="G2448" i="1" s="1"/>
  <c r="Z2448" i="1" s="1"/>
  <c r="AA2448" i="1" s="1"/>
  <c r="D2449" i="1"/>
  <c r="E2449" i="1" s="1"/>
  <c r="G2449" i="1" s="1"/>
  <c r="Z2449" i="1" s="1"/>
  <c r="AA2449" i="1" s="1"/>
  <c r="D2408" i="1"/>
  <c r="E2408" i="1" s="1"/>
  <c r="G2408" i="1" s="1"/>
  <c r="Z2408" i="1" s="1"/>
  <c r="AA2408" i="1" s="1"/>
  <c r="D2409" i="1"/>
  <c r="E2409" i="1" s="1"/>
  <c r="G2409" i="1" s="1"/>
  <c r="Z2409" i="1" s="1"/>
  <c r="AA2409" i="1" s="1"/>
  <c r="D2410" i="1"/>
  <c r="E2410" i="1" s="1"/>
  <c r="G2410" i="1" s="1"/>
  <c r="Z2410" i="1" s="1"/>
  <c r="AA2410" i="1" s="1"/>
  <c r="D2411" i="1"/>
  <c r="E2411" i="1" s="1"/>
  <c r="G2411" i="1" s="1"/>
  <c r="Z2411" i="1" s="1"/>
  <c r="AA2411" i="1" s="1"/>
  <c r="D2412" i="1"/>
  <c r="E2412" i="1" s="1"/>
  <c r="G2412" i="1" s="1"/>
  <c r="Z2412" i="1" s="1"/>
  <c r="AA2412" i="1" s="1"/>
  <c r="D2177" i="1"/>
  <c r="E2177" i="1" s="1"/>
  <c r="G2177" i="1" s="1"/>
  <c r="Z2177" i="1" s="1"/>
  <c r="AA2177" i="1" s="1"/>
  <c r="D2178" i="1"/>
  <c r="E2178" i="1" s="1"/>
  <c r="G2178" i="1" s="1"/>
  <c r="Z2178" i="1" s="1"/>
  <c r="AA2178" i="1" s="1"/>
  <c r="D2179" i="1"/>
  <c r="E2179" i="1" s="1"/>
  <c r="G2179" i="1" s="1"/>
  <c r="Z2179" i="1" s="1"/>
  <c r="AA2179" i="1" s="1"/>
  <c r="D2180" i="1"/>
  <c r="E2180" i="1" s="1"/>
  <c r="G2180" i="1" s="1"/>
  <c r="Z2180" i="1" s="1"/>
  <c r="AA2180" i="1" s="1"/>
  <c r="D1571" i="1"/>
  <c r="E1571" i="1" s="1"/>
  <c r="G1571" i="1" s="1"/>
  <c r="Z1571" i="1" s="1"/>
  <c r="AA1571" i="1" s="1"/>
  <c r="D1572" i="1"/>
  <c r="E1572" i="1" s="1"/>
  <c r="G1572" i="1" s="1"/>
  <c r="Z1572" i="1" s="1"/>
  <c r="AA1572" i="1" s="1"/>
  <c r="D1573" i="1"/>
  <c r="E1573" i="1" s="1"/>
  <c r="G1573" i="1" s="1"/>
  <c r="Z1573" i="1" s="1"/>
  <c r="AA1573" i="1" s="1"/>
  <c r="D1540" i="1"/>
  <c r="E1540" i="1" s="1"/>
  <c r="G1540" i="1" s="1"/>
  <c r="Z1540" i="1" s="1"/>
  <c r="AA1540" i="1" s="1"/>
  <c r="D1541" i="1"/>
  <c r="E1541" i="1" s="1"/>
  <c r="G1541" i="1" s="1"/>
  <c r="Z1541" i="1" s="1"/>
  <c r="AA1541" i="1" s="1"/>
  <c r="D2027" i="1"/>
  <c r="E2027" i="1" s="1"/>
  <c r="G2027" i="1" s="1"/>
  <c r="Z2027" i="1" s="1"/>
  <c r="AA2027" i="1" s="1"/>
  <c r="D1816" i="1"/>
  <c r="E1816" i="1" s="1"/>
  <c r="G1816" i="1" s="1"/>
  <c r="Z1816" i="1" s="1"/>
  <c r="AA1816" i="1" s="1"/>
  <c r="D2656" i="1"/>
  <c r="E2656" i="1" s="1"/>
  <c r="G2656" i="1" s="1"/>
  <c r="Z2656" i="1" s="1"/>
  <c r="AA2656" i="1" s="1"/>
  <c r="D1482" i="1"/>
  <c r="E1482" i="1" s="1"/>
  <c r="G1482" i="1" s="1"/>
  <c r="Z1482" i="1" s="1"/>
  <c r="AA1482" i="1" s="1"/>
  <c r="D2095" i="1"/>
  <c r="E2095" i="1" s="1"/>
  <c r="G2095" i="1" s="1"/>
  <c r="Z2095" i="1" s="1"/>
  <c r="AA2095" i="1" s="1"/>
  <c r="D2096" i="1"/>
  <c r="E2096" i="1" s="1"/>
  <c r="G2096" i="1" s="1"/>
  <c r="Z2096" i="1" s="1"/>
  <c r="AA2096" i="1" s="1"/>
  <c r="D1483" i="1"/>
  <c r="E1483" i="1" s="1"/>
  <c r="G1483" i="1" s="1"/>
  <c r="Z1483" i="1" s="1"/>
  <c r="AA1483" i="1" s="1"/>
  <c r="D2097" i="1"/>
  <c r="E2097" i="1" s="1"/>
  <c r="G2097" i="1" s="1"/>
  <c r="Z2097" i="1" s="1"/>
  <c r="AA2097" i="1" s="1"/>
  <c r="D2098" i="1"/>
  <c r="E2098" i="1" s="1"/>
  <c r="G2098" i="1" s="1"/>
  <c r="Z2098" i="1" s="1"/>
  <c r="AA2098" i="1" s="1"/>
  <c r="D2028" i="1"/>
  <c r="E2028" i="1" s="1"/>
  <c r="G2028" i="1" s="1"/>
  <c r="Z2028" i="1" s="1"/>
  <c r="AA2028" i="1" s="1"/>
  <c r="D1952" i="1"/>
  <c r="E1952" i="1" s="1"/>
  <c r="G1952" i="1" s="1"/>
  <c r="Z1952" i="1" s="1"/>
  <c r="AA1952" i="1" s="1"/>
  <c r="D2029" i="1"/>
  <c r="E2029" i="1" s="1"/>
  <c r="G2029" i="1" s="1"/>
  <c r="Z2029" i="1" s="1"/>
  <c r="AA2029" i="1" s="1"/>
  <c r="D1953" i="1"/>
  <c r="E1953" i="1" s="1"/>
  <c r="G1953" i="1" s="1"/>
  <c r="Z1953" i="1" s="1"/>
  <c r="AA1953" i="1" s="1"/>
  <c r="D1954" i="1"/>
  <c r="E1954" i="1" s="1"/>
  <c r="G1954" i="1" s="1"/>
  <c r="Z1954" i="1" s="1"/>
  <c r="AA1954" i="1" s="1"/>
  <c r="D1888" i="1"/>
  <c r="E1888" i="1" s="1"/>
  <c r="G1888" i="1" s="1"/>
  <c r="Z1888" i="1" s="1"/>
  <c r="AA1888" i="1" s="1"/>
  <c r="D1889" i="1"/>
  <c r="E1889" i="1" s="1"/>
  <c r="G1889" i="1" s="1"/>
  <c r="Z1889" i="1" s="1"/>
  <c r="AA1889" i="1" s="1"/>
  <c r="D1890" i="1"/>
  <c r="E1890" i="1" s="1"/>
  <c r="G1890" i="1" s="1"/>
  <c r="Z1890" i="1" s="1"/>
  <c r="AA1890" i="1" s="1"/>
  <c r="D1891" i="1"/>
  <c r="E1891" i="1" s="1"/>
  <c r="G1891" i="1" s="1"/>
  <c r="Z1891" i="1" s="1"/>
  <c r="AA1891" i="1" s="1"/>
  <c r="D1892" i="1"/>
  <c r="E1892" i="1" s="1"/>
  <c r="G1892" i="1" s="1"/>
  <c r="Z1892" i="1" s="1"/>
  <c r="AA1892" i="1" s="1"/>
  <c r="D1893" i="1"/>
  <c r="E1893" i="1" s="1"/>
  <c r="G1893" i="1" s="1"/>
  <c r="Z1893" i="1" s="1"/>
  <c r="AA1893" i="1" s="1"/>
  <c r="D1738" i="1"/>
  <c r="E1738" i="1" s="1"/>
  <c r="G1738" i="1" s="1"/>
  <c r="Z1738" i="1" s="1"/>
  <c r="AA1738" i="1" s="1"/>
  <c r="D1739" i="1"/>
  <c r="E1739" i="1" s="1"/>
  <c r="G1739" i="1" s="1"/>
  <c r="Z1739" i="1" s="1"/>
  <c r="AA1739" i="1" s="1"/>
  <c r="D1740" i="1"/>
  <c r="E1740" i="1" s="1"/>
  <c r="G1740" i="1" s="1"/>
  <c r="Z1740" i="1" s="1"/>
  <c r="AA1740" i="1" s="1"/>
  <c r="D1741" i="1"/>
  <c r="E1741" i="1" s="1"/>
  <c r="G1741" i="1" s="1"/>
  <c r="Z1741" i="1" s="1"/>
  <c r="AA1741" i="1" s="1"/>
  <c r="D1742" i="1"/>
  <c r="E1742" i="1" s="1"/>
  <c r="G1742" i="1" s="1"/>
  <c r="Z1742" i="1" s="1"/>
  <c r="AA1742" i="1" s="1"/>
  <c r="D1743" i="1"/>
  <c r="E1743" i="1" s="1"/>
  <c r="G1743" i="1" s="1"/>
  <c r="Z1743" i="1" s="1"/>
  <c r="AA1743" i="1" s="1"/>
  <c r="D1744" i="1"/>
  <c r="E1744" i="1" s="1"/>
  <c r="G1744" i="1" s="1"/>
  <c r="Z1744" i="1" s="1"/>
  <c r="AA1744" i="1" s="1"/>
  <c r="D1745" i="1"/>
  <c r="E1745" i="1" s="1"/>
  <c r="G1745" i="1" s="1"/>
  <c r="Z1745" i="1" s="1"/>
  <c r="AA1745" i="1" s="1"/>
  <c r="D1746" i="1"/>
  <c r="E1746" i="1" s="1"/>
  <c r="G1746" i="1" s="1"/>
  <c r="Z1746" i="1" s="1"/>
  <c r="AA1746" i="1" s="1"/>
  <c r="D1747" i="1"/>
  <c r="E1747" i="1" s="1"/>
  <c r="G1747" i="1" s="1"/>
  <c r="Z1747" i="1" s="1"/>
  <c r="AA1747" i="1" s="1"/>
  <c r="D1894" i="1"/>
  <c r="E1894" i="1" s="1"/>
  <c r="G1894" i="1" s="1"/>
  <c r="Z1894" i="1" s="1"/>
  <c r="AA1894" i="1" s="1"/>
  <c r="D1542" i="1"/>
  <c r="E1542" i="1" s="1"/>
  <c r="G1542" i="1" s="1"/>
  <c r="Z1542" i="1" s="1"/>
  <c r="AA1542" i="1" s="1"/>
  <c r="D2030" i="1"/>
  <c r="E2030" i="1" s="1"/>
  <c r="G2030" i="1" s="1"/>
  <c r="Z2030" i="1" s="1"/>
  <c r="AA2030" i="1" s="1"/>
  <c r="D1543" i="1"/>
  <c r="E1543" i="1" s="1"/>
  <c r="G1543" i="1" s="1"/>
  <c r="Z1543" i="1" s="1"/>
  <c r="AA1543" i="1" s="1"/>
  <c r="D1544" i="1"/>
  <c r="E1544" i="1" s="1"/>
  <c r="G1544" i="1" s="1"/>
  <c r="Z1544" i="1" s="1"/>
  <c r="AA1544" i="1" s="1"/>
  <c r="D2099" i="1"/>
  <c r="E2099" i="1" s="1"/>
  <c r="G2099" i="1" s="1"/>
  <c r="Z2099" i="1" s="1"/>
  <c r="AA2099" i="1" s="1"/>
  <c r="D2100" i="1"/>
  <c r="E2100" i="1" s="1"/>
  <c r="G2100" i="1" s="1"/>
  <c r="Z2100" i="1" s="1"/>
  <c r="AA2100" i="1" s="1"/>
  <c r="D1895" i="1"/>
  <c r="E1895" i="1" s="1"/>
  <c r="G1895" i="1" s="1"/>
  <c r="Z1895" i="1" s="1"/>
  <c r="AA1895" i="1" s="1"/>
  <c r="D1896" i="1"/>
  <c r="E1896" i="1" s="1"/>
  <c r="G1896" i="1" s="1"/>
  <c r="Z1896" i="1" s="1"/>
  <c r="AA1896" i="1" s="1"/>
  <c r="D3922" i="1"/>
  <c r="E3922" i="1" s="1"/>
  <c r="G3922" i="1" s="1"/>
  <c r="Z3922" i="1" s="1"/>
  <c r="AA3922" i="1" s="1"/>
  <c r="D2031" i="1"/>
  <c r="E2031" i="1" s="1"/>
  <c r="G2031" i="1" s="1"/>
  <c r="Z2031" i="1" s="1"/>
  <c r="AA2031" i="1" s="1"/>
  <c r="D2032" i="1"/>
  <c r="E2032" i="1" s="1"/>
  <c r="G2032" i="1" s="1"/>
  <c r="Z2032" i="1" s="1"/>
  <c r="AA2032" i="1" s="1"/>
  <c r="D2033" i="1"/>
  <c r="E2033" i="1" s="1"/>
  <c r="G2033" i="1" s="1"/>
  <c r="Z2033" i="1" s="1"/>
  <c r="AA2033" i="1" s="1"/>
  <c r="D2034" i="1"/>
  <c r="E2034" i="1" s="1"/>
  <c r="G2034" i="1" s="1"/>
  <c r="Z2034" i="1" s="1"/>
  <c r="AA2034" i="1" s="1"/>
  <c r="D1484" i="1"/>
  <c r="E1484" i="1" s="1"/>
  <c r="G1484" i="1" s="1"/>
  <c r="Z1484" i="1" s="1"/>
  <c r="AA1484" i="1" s="1"/>
  <c r="D2035" i="1"/>
  <c r="E2035" i="1" s="1"/>
  <c r="G2035" i="1" s="1"/>
  <c r="Z2035" i="1" s="1"/>
  <c r="AA2035" i="1" s="1"/>
  <c r="D2036" i="1"/>
  <c r="E2036" i="1" s="1"/>
  <c r="G2036" i="1" s="1"/>
  <c r="Z2036" i="1" s="1"/>
  <c r="AA2036" i="1" s="1"/>
  <c r="D1817" i="1"/>
  <c r="E1817" i="1" s="1"/>
  <c r="G1817" i="1" s="1"/>
  <c r="Z1817" i="1" s="1"/>
  <c r="AA1817" i="1" s="1"/>
  <c r="D1955" i="1"/>
  <c r="E1955" i="1" s="1"/>
  <c r="G1955" i="1" s="1"/>
  <c r="Z1955" i="1" s="1"/>
  <c r="AA1955" i="1" s="1"/>
  <c r="D1956" i="1"/>
  <c r="E1956" i="1" s="1"/>
  <c r="G1956" i="1" s="1"/>
  <c r="Z1956" i="1" s="1"/>
  <c r="AA1956" i="1" s="1"/>
  <c r="D1957" i="1"/>
  <c r="E1957" i="1" s="1"/>
  <c r="G1957" i="1" s="1"/>
  <c r="Z1957" i="1" s="1"/>
  <c r="AA1957" i="1" s="1"/>
  <c r="D1574" i="1"/>
  <c r="E1574" i="1" s="1"/>
  <c r="G1574" i="1" s="1"/>
  <c r="Z1574" i="1" s="1"/>
  <c r="AA1574" i="1" s="1"/>
  <c r="D1575" i="1"/>
  <c r="E1575" i="1" s="1"/>
  <c r="G1575" i="1" s="1"/>
  <c r="Z1575" i="1" s="1"/>
  <c r="AA1575" i="1" s="1"/>
  <c r="D1485" i="1"/>
  <c r="E1485" i="1" s="1"/>
  <c r="G1485" i="1" s="1"/>
  <c r="Z1485" i="1" s="1"/>
  <c r="AA1485" i="1" s="1"/>
  <c r="D1818" i="1"/>
  <c r="E1818" i="1" s="1"/>
  <c r="G1818" i="1" s="1"/>
  <c r="Z1818" i="1" s="1"/>
  <c r="AA1818" i="1" s="1"/>
  <c r="D2181" i="1"/>
  <c r="E2181" i="1" s="1"/>
  <c r="G2181" i="1" s="1"/>
  <c r="Z2181" i="1" s="1"/>
  <c r="AA2181" i="1" s="1"/>
  <c r="D2182" i="1"/>
  <c r="E2182" i="1" s="1"/>
  <c r="G2182" i="1" s="1"/>
  <c r="Z2182" i="1" s="1"/>
  <c r="AA2182" i="1" s="1"/>
  <c r="D2183" i="1"/>
  <c r="E2183" i="1" s="1"/>
  <c r="G2183" i="1" s="1"/>
  <c r="Z2183" i="1" s="1"/>
  <c r="AA2183" i="1" s="1"/>
  <c r="D2184" i="1"/>
  <c r="E2184" i="1" s="1"/>
  <c r="G2184" i="1" s="1"/>
  <c r="Z2184" i="1" s="1"/>
  <c r="AA2184" i="1" s="1"/>
  <c r="D2185" i="1"/>
  <c r="E2185" i="1" s="1"/>
  <c r="G2185" i="1" s="1"/>
  <c r="Z2185" i="1" s="1"/>
  <c r="AA2185" i="1" s="1"/>
  <c r="D2186" i="1"/>
  <c r="E2186" i="1" s="1"/>
  <c r="G2186" i="1" s="1"/>
  <c r="Z2186" i="1" s="1"/>
  <c r="AA2186" i="1" s="1"/>
  <c r="D2101" i="1"/>
  <c r="E2101" i="1" s="1"/>
  <c r="G2101" i="1" s="1"/>
  <c r="Z2101" i="1" s="1"/>
  <c r="AA2101" i="1" s="1"/>
  <c r="D1486" i="1"/>
  <c r="E1486" i="1" s="1"/>
  <c r="G1486" i="1" s="1"/>
  <c r="Z1486" i="1" s="1"/>
  <c r="AA1486" i="1" s="1"/>
  <c r="D1897" i="1"/>
  <c r="E1897" i="1" s="1"/>
  <c r="G1897" i="1" s="1"/>
  <c r="Z1897" i="1" s="1"/>
  <c r="AA1897" i="1" s="1"/>
  <c r="D2718" i="1"/>
  <c r="E2718" i="1" s="1"/>
  <c r="G2718" i="1" s="1"/>
  <c r="Z2718" i="1" s="1"/>
  <c r="AA2718" i="1" s="1"/>
  <c r="D1487" i="1"/>
  <c r="E1487" i="1" s="1"/>
  <c r="G1487" i="1" s="1"/>
  <c r="Z1487" i="1" s="1"/>
  <c r="AA1487" i="1" s="1"/>
  <c r="D2102" i="1"/>
  <c r="E2102" i="1" s="1"/>
  <c r="G2102" i="1" s="1"/>
  <c r="Z2102" i="1" s="1"/>
  <c r="AA2102" i="1" s="1"/>
  <c r="D2413" i="1"/>
  <c r="E2413" i="1" s="1"/>
  <c r="G2413" i="1" s="1"/>
  <c r="Z2413" i="1" s="1"/>
  <c r="AA2413" i="1" s="1"/>
  <c r="D2414" i="1"/>
  <c r="E2414" i="1" s="1"/>
  <c r="G2414" i="1" s="1"/>
  <c r="Z2414" i="1" s="1"/>
  <c r="AA2414" i="1" s="1"/>
  <c r="D2187" i="1"/>
  <c r="E2187" i="1" s="1"/>
  <c r="G2187" i="1" s="1"/>
  <c r="Z2187" i="1" s="1"/>
  <c r="AA2187" i="1" s="1"/>
  <c r="D2188" i="1"/>
  <c r="E2188" i="1" s="1"/>
  <c r="G2188" i="1" s="1"/>
  <c r="Z2188" i="1" s="1"/>
  <c r="AA2188" i="1" s="1"/>
  <c r="D2189" i="1"/>
  <c r="E2189" i="1" s="1"/>
  <c r="G2189" i="1" s="1"/>
  <c r="Z2189" i="1" s="1"/>
  <c r="AA2189" i="1" s="1"/>
  <c r="D1545" i="1"/>
  <c r="E1545" i="1" s="1"/>
  <c r="G1545" i="1" s="1"/>
  <c r="Z1545" i="1" s="1"/>
  <c r="AA1545" i="1" s="1"/>
  <c r="D1488" i="1"/>
  <c r="E1488" i="1" s="1"/>
  <c r="G1488" i="1" s="1"/>
  <c r="Z1488" i="1" s="1"/>
  <c r="AA1488" i="1" s="1"/>
  <c r="D1489" i="1"/>
  <c r="E1489" i="1" s="1"/>
  <c r="G1489" i="1" s="1"/>
  <c r="Z1489" i="1" s="1"/>
  <c r="AA1489" i="1" s="1"/>
  <c r="D2103" i="1"/>
  <c r="E2103" i="1" s="1"/>
  <c r="G2103" i="1" s="1"/>
  <c r="Z2103" i="1" s="1"/>
  <c r="AA2103" i="1" s="1"/>
  <c r="D3923" i="1"/>
  <c r="E3923" i="1" s="1"/>
  <c r="G3923" i="1" s="1"/>
  <c r="Z3923" i="1" s="1"/>
  <c r="AA3923" i="1" s="1"/>
  <c r="D2554" i="1"/>
  <c r="E2554" i="1" s="1"/>
  <c r="G2554" i="1" s="1"/>
  <c r="Z2554" i="1" s="1"/>
  <c r="AA2554" i="1" s="1"/>
  <c r="D2190" i="1"/>
  <c r="E2190" i="1" s="1"/>
  <c r="G2190" i="1" s="1"/>
  <c r="Z2190" i="1" s="1"/>
  <c r="AA2190" i="1" s="1"/>
  <c r="D3924" i="1"/>
  <c r="E3924" i="1" s="1"/>
  <c r="G3924" i="1" s="1"/>
  <c r="Z3924" i="1" s="1"/>
  <c r="AA3924" i="1" s="1"/>
  <c r="D1898" i="1"/>
  <c r="E1898" i="1" s="1"/>
  <c r="G1898" i="1" s="1"/>
  <c r="Z1898" i="1" s="1"/>
  <c r="AA1898" i="1" s="1"/>
  <c r="D1819" i="1"/>
  <c r="E1819" i="1" s="1"/>
  <c r="G1819" i="1" s="1"/>
  <c r="Z1819" i="1" s="1"/>
  <c r="AA1819" i="1" s="1"/>
  <c r="D2037" i="1"/>
  <c r="E2037" i="1" s="1"/>
  <c r="G2037" i="1" s="1"/>
  <c r="Z2037" i="1" s="1"/>
  <c r="AA2037" i="1" s="1"/>
  <c r="D1820" i="1"/>
  <c r="E1820" i="1" s="1"/>
  <c r="G1820" i="1" s="1"/>
  <c r="Z1820" i="1" s="1"/>
  <c r="AA1820" i="1" s="1"/>
  <c r="D1821" i="1"/>
  <c r="E1821" i="1" s="1"/>
  <c r="G1821" i="1" s="1"/>
  <c r="Z1821" i="1" s="1"/>
  <c r="AA1821" i="1" s="1"/>
  <c r="D1546" i="1"/>
  <c r="E1546" i="1" s="1"/>
  <c r="G1546" i="1" s="1"/>
  <c r="Z1546" i="1" s="1"/>
  <c r="AA1546" i="1" s="1"/>
  <c r="D3925" i="1"/>
  <c r="E3925" i="1" s="1"/>
  <c r="G3925" i="1" s="1"/>
  <c r="Z3925" i="1" s="1"/>
  <c r="AA3925" i="1" s="1"/>
  <c r="D2104" i="1"/>
  <c r="E2104" i="1" s="1"/>
  <c r="G2104" i="1" s="1"/>
  <c r="Z2104" i="1" s="1"/>
  <c r="AA2104" i="1" s="1"/>
  <c r="D1657" i="1"/>
  <c r="E1657" i="1" s="1"/>
  <c r="G1657" i="1" s="1"/>
  <c r="Z1657" i="1" s="1"/>
  <c r="AA1657" i="1" s="1"/>
  <c r="D1822" i="1"/>
  <c r="E1822" i="1" s="1"/>
  <c r="G1822" i="1" s="1"/>
  <c r="Z1822" i="1" s="1"/>
  <c r="AA1822" i="1" s="1"/>
  <c r="D2105" i="1"/>
  <c r="E2105" i="1" s="1"/>
  <c r="G2105" i="1" s="1"/>
  <c r="Z2105" i="1" s="1"/>
  <c r="AA2105" i="1" s="1"/>
  <c r="D1449" i="1"/>
  <c r="E1449" i="1" s="1"/>
  <c r="G1449" i="1" s="1"/>
  <c r="Z1449" i="1" s="1"/>
  <c r="AA1449" i="1" s="1"/>
  <c r="D2657" i="1"/>
  <c r="E2657" i="1" s="1"/>
  <c r="G2657" i="1" s="1"/>
  <c r="Z2657" i="1" s="1"/>
  <c r="AA2657" i="1" s="1"/>
  <c r="D2450" i="1"/>
  <c r="E2450" i="1" s="1"/>
  <c r="G2450" i="1" s="1"/>
  <c r="Z2450" i="1" s="1"/>
  <c r="AA2450" i="1" s="1"/>
  <c r="D2415" i="1"/>
  <c r="E2415" i="1" s="1"/>
  <c r="G2415" i="1" s="1"/>
  <c r="Z2415" i="1" s="1"/>
  <c r="AA2415" i="1" s="1"/>
  <c r="D2191" i="1"/>
  <c r="E2191" i="1" s="1"/>
  <c r="G2191" i="1" s="1"/>
  <c r="Z2191" i="1" s="1"/>
  <c r="AA2191" i="1" s="1"/>
  <c r="D2192" i="1"/>
  <c r="E2192" i="1" s="1"/>
  <c r="G2192" i="1" s="1"/>
  <c r="Z2192" i="1" s="1"/>
  <c r="AA2192" i="1" s="1"/>
  <c r="D1899" i="1"/>
  <c r="E1899" i="1" s="1"/>
  <c r="G1899" i="1" s="1"/>
  <c r="Z1899" i="1" s="1"/>
  <c r="AA1899" i="1" s="1"/>
  <c r="D1576" i="1"/>
  <c r="E1576" i="1" s="1"/>
  <c r="G1576" i="1" s="1"/>
  <c r="Z1576" i="1" s="1"/>
  <c r="AA1576" i="1" s="1"/>
  <c r="D1577" i="1"/>
  <c r="E1577" i="1" s="1"/>
  <c r="G1577" i="1" s="1"/>
  <c r="Z1577" i="1" s="1"/>
  <c r="AA1577" i="1" s="1"/>
  <c r="D1578" i="1"/>
  <c r="E1578" i="1" s="1"/>
  <c r="G1578" i="1" s="1"/>
  <c r="Z1578" i="1" s="1"/>
  <c r="AA1578" i="1" s="1"/>
  <c r="D1579" i="1"/>
  <c r="E1579" i="1" s="1"/>
  <c r="G1579" i="1" s="1"/>
  <c r="Z1579" i="1" s="1"/>
  <c r="AA1579" i="1" s="1"/>
  <c r="D1490" i="1"/>
  <c r="E1490" i="1" s="1"/>
  <c r="G1490" i="1" s="1"/>
  <c r="Z1490" i="1" s="1"/>
  <c r="AA1490" i="1" s="1"/>
  <c r="D3926" i="1"/>
  <c r="E3926" i="1" s="1"/>
  <c r="G3926" i="1" s="1"/>
  <c r="Z3926" i="1" s="1"/>
  <c r="AA3926" i="1" s="1"/>
  <c r="D2106" i="1"/>
  <c r="E2106" i="1" s="1"/>
  <c r="G2106" i="1" s="1"/>
  <c r="Z2106" i="1" s="1"/>
  <c r="AA2106" i="1" s="1"/>
  <c r="D2107" i="1"/>
  <c r="E2107" i="1" s="1"/>
  <c r="G2107" i="1" s="1"/>
  <c r="Z2107" i="1" s="1"/>
  <c r="AA2107" i="1" s="1"/>
  <c r="D2108" i="1"/>
  <c r="E2108" i="1" s="1"/>
  <c r="G2108" i="1" s="1"/>
  <c r="Z2108" i="1" s="1"/>
  <c r="AA2108" i="1" s="1"/>
  <c r="D2038" i="1"/>
  <c r="E2038" i="1" s="1"/>
  <c r="G2038" i="1" s="1"/>
  <c r="Z2038" i="1" s="1"/>
  <c r="AA2038" i="1" s="1"/>
  <c r="D1958" i="1"/>
  <c r="E1958" i="1" s="1"/>
  <c r="G1958" i="1" s="1"/>
  <c r="Z1958" i="1" s="1"/>
  <c r="AA1958" i="1" s="1"/>
  <c r="D2039" i="1"/>
  <c r="E2039" i="1" s="1"/>
  <c r="G2039" i="1" s="1"/>
  <c r="Z2039" i="1" s="1"/>
  <c r="AA2039" i="1" s="1"/>
  <c r="D1959" i="1"/>
  <c r="E1959" i="1" s="1"/>
  <c r="G1959" i="1" s="1"/>
  <c r="Z1959" i="1" s="1"/>
  <c r="AA1959" i="1" s="1"/>
  <c r="D1900" i="1"/>
  <c r="E1900" i="1" s="1"/>
  <c r="G1900" i="1" s="1"/>
  <c r="Z1900" i="1" s="1"/>
  <c r="AA1900" i="1" s="1"/>
  <c r="D1823" i="1"/>
  <c r="E1823" i="1" s="1"/>
  <c r="G1823" i="1" s="1"/>
  <c r="Z1823" i="1" s="1"/>
  <c r="AA1823" i="1" s="1"/>
  <c r="D1901" i="1"/>
  <c r="E1901" i="1" s="1"/>
  <c r="G1901" i="1" s="1"/>
  <c r="Z1901" i="1" s="1"/>
  <c r="AA1901" i="1" s="1"/>
  <c r="D1824" i="1"/>
  <c r="E1824" i="1" s="1"/>
  <c r="G1824" i="1" s="1"/>
  <c r="Z1824" i="1" s="1"/>
  <c r="AA1824" i="1" s="1"/>
  <c r="D1491" i="1"/>
  <c r="E1491" i="1" s="1"/>
  <c r="G1491" i="1" s="1"/>
  <c r="Z1491" i="1" s="1"/>
  <c r="AA1491" i="1" s="1"/>
  <c r="D1492" i="1"/>
  <c r="E1492" i="1" s="1"/>
  <c r="G1492" i="1" s="1"/>
  <c r="Z1492" i="1" s="1"/>
  <c r="AA1492" i="1" s="1"/>
  <c r="D1960" i="1"/>
  <c r="E1960" i="1" s="1"/>
  <c r="G1960" i="1" s="1"/>
  <c r="Z1960" i="1" s="1"/>
  <c r="AA1960" i="1" s="1"/>
  <c r="D1902" i="1"/>
  <c r="E1902" i="1" s="1"/>
  <c r="G1902" i="1" s="1"/>
  <c r="Z1902" i="1" s="1"/>
  <c r="AA1902" i="1" s="1"/>
  <c r="D1903" i="1"/>
  <c r="E1903" i="1" s="1"/>
  <c r="G1903" i="1" s="1"/>
  <c r="Z1903" i="1" s="1"/>
  <c r="AA1903" i="1" s="1"/>
  <c r="D1961" i="1"/>
  <c r="E1961" i="1" s="1"/>
  <c r="G1961" i="1" s="1"/>
  <c r="Z1961" i="1" s="1"/>
  <c r="AA1961" i="1" s="1"/>
  <c r="D1825" i="1"/>
  <c r="E1825" i="1" s="1"/>
  <c r="G1825" i="1" s="1"/>
  <c r="Z1825" i="1" s="1"/>
  <c r="AA1825" i="1" s="1"/>
  <c r="D1826" i="1"/>
  <c r="E1826" i="1" s="1"/>
  <c r="G1826" i="1" s="1"/>
  <c r="Z1826" i="1" s="1"/>
  <c r="AA1826" i="1" s="1"/>
  <c r="D1827" i="1"/>
  <c r="E1827" i="1" s="1"/>
  <c r="G1827" i="1" s="1"/>
  <c r="Z1827" i="1" s="1"/>
  <c r="AA1827" i="1" s="1"/>
  <c r="D992" i="1"/>
  <c r="E992" i="1" s="1"/>
  <c r="G992" i="1" s="1"/>
  <c r="Z992" i="1" s="1"/>
  <c r="AA992" i="1" s="1"/>
  <c r="D993" i="1"/>
  <c r="E993" i="1" s="1"/>
  <c r="G993" i="1" s="1"/>
  <c r="Z993" i="1" s="1"/>
  <c r="AA993" i="1" s="1"/>
  <c r="D994" i="1"/>
  <c r="E994" i="1" s="1"/>
  <c r="G994" i="1" s="1"/>
  <c r="Z994" i="1" s="1"/>
  <c r="AA994" i="1" s="1"/>
  <c r="D2604" i="1"/>
  <c r="E2604" i="1" s="1"/>
  <c r="G2604" i="1" s="1"/>
  <c r="Z2604" i="1" s="1"/>
  <c r="AA2604" i="1" s="1"/>
  <c r="D2451" i="1"/>
  <c r="E2451" i="1" s="1"/>
  <c r="G2451" i="1" s="1"/>
  <c r="Z2451" i="1" s="1"/>
  <c r="AA2451" i="1" s="1"/>
  <c r="D2416" i="1"/>
  <c r="E2416" i="1" s="1"/>
  <c r="G2416" i="1" s="1"/>
  <c r="Z2416" i="1" s="1"/>
  <c r="AA2416" i="1" s="1"/>
  <c r="D2417" i="1"/>
  <c r="E2417" i="1" s="1"/>
  <c r="G2417" i="1" s="1"/>
  <c r="Z2417" i="1" s="1"/>
  <c r="AA2417" i="1" s="1"/>
  <c r="D2193" i="1"/>
  <c r="E2193" i="1" s="1"/>
  <c r="G2193" i="1" s="1"/>
  <c r="Z2193" i="1" s="1"/>
  <c r="AA2193" i="1" s="1"/>
  <c r="D1580" i="1"/>
  <c r="E1580" i="1" s="1"/>
  <c r="G1580" i="1" s="1"/>
  <c r="Z1580" i="1" s="1"/>
  <c r="AA1580" i="1" s="1"/>
  <c r="D1493" i="1"/>
  <c r="E1493" i="1" s="1"/>
  <c r="G1493" i="1" s="1"/>
  <c r="Z1493" i="1" s="1"/>
  <c r="AA1493" i="1" s="1"/>
  <c r="D1494" i="1"/>
  <c r="E1494" i="1" s="1"/>
  <c r="G1494" i="1" s="1"/>
  <c r="Z1494" i="1" s="1"/>
  <c r="AA1494" i="1" s="1"/>
  <c r="D2109" i="1"/>
  <c r="E2109" i="1" s="1"/>
  <c r="G2109" i="1" s="1"/>
  <c r="Z2109" i="1" s="1"/>
  <c r="AA2109" i="1" s="1"/>
  <c r="D2110" i="1"/>
  <c r="E2110" i="1" s="1"/>
  <c r="G2110" i="1" s="1"/>
  <c r="Z2110" i="1" s="1"/>
  <c r="AA2110" i="1" s="1"/>
  <c r="D2111" i="1"/>
  <c r="E2111" i="1" s="1"/>
  <c r="G2111" i="1" s="1"/>
  <c r="Z2111" i="1" s="1"/>
  <c r="AA2111" i="1" s="1"/>
  <c r="D2112" i="1"/>
  <c r="E2112" i="1" s="1"/>
  <c r="G2112" i="1" s="1"/>
  <c r="Z2112" i="1" s="1"/>
  <c r="AA2112" i="1" s="1"/>
  <c r="D1962" i="1"/>
  <c r="E1962" i="1" s="1"/>
  <c r="G1962" i="1" s="1"/>
  <c r="Z1962" i="1" s="1"/>
  <c r="AA1962" i="1" s="1"/>
  <c r="D1963" i="1"/>
  <c r="E1963" i="1" s="1"/>
  <c r="G1963" i="1" s="1"/>
  <c r="Z1963" i="1" s="1"/>
  <c r="AA1963" i="1" s="1"/>
  <c r="D1964" i="1"/>
  <c r="E1964" i="1" s="1"/>
  <c r="G1964" i="1" s="1"/>
  <c r="Z1964" i="1" s="1"/>
  <c r="AA1964" i="1" s="1"/>
  <c r="D1828" i="1"/>
  <c r="E1828" i="1" s="1"/>
  <c r="G1828" i="1" s="1"/>
  <c r="Z1828" i="1" s="1"/>
  <c r="AA1828" i="1" s="1"/>
  <c r="D1748" i="1"/>
  <c r="E1748" i="1" s="1"/>
  <c r="G1748" i="1" s="1"/>
  <c r="Z1748" i="1" s="1"/>
  <c r="AA1748" i="1" s="1"/>
  <c r="D1658" i="1"/>
  <c r="E1658" i="1" s="1"/>
  <c r="G1658" i="1" s="1"/>
  <c r="Z1658" i="1" s="1"/>
  <c r="AA1658" i="1" s="1"/>
  <c r="D2194" i="1"/>
  <c r="E2194" i="1" s="1"/>
  <c r="G2194" i="1" s="1"/>
  <c r="Z2194" i="1" s="1"/>
  <c r="AA2194" i="1" s="1"/>
  <c r="D1495" i="1"/>
  <c r="E1495" i="1" s="1"/>
  <c r="G1495" i="1" s="1"/>
  <c r="Z1495" i="1" s="1"/>
  <c r="AA1495" i="1" s="1"/>
  <c r="D2195" i="1"/>
  <c r="E2195" i="1" s="1"/>
  <c r="G2195" i="1" s="1"/>
  <c r="Z2195" i="1" s="1"/>
  <c r="AA2195" i="1" s="1"/>
  <c r="D1965" i="1"/>
  <c r="E1965" i="1" s="1"/>
  <c r="G1965" i="1" s="1"/>
  <c r="Z1965" i="1" s="1"/>
  <c r="AA1965" i="1" s="1"/>
  <c r="D1966" i="1"/>
  <c r="E1966" i="1" s="1"/>
  <c r="G1966" i="1" s="1"/>
  <c r="Z1966" i="1" s="1"/>
  <c r="AA1966" i="1" s="1"/>
  <c r="D2514" i="1"/>
  <c r="E2514" i="1" s="1"/>
  <c r="G2514" i="1" s="1"/>
  <c r="Z2514" i="1" s="1"/>
  <c r="AA2514" i="1" s="1"/>
  <c r="D1659" i="1"/>
  <c r="E1659" i="1" s="1"/>
  <c r="G1659" i="1" s="1"/>
  <c r="Z1659" i="1" s="1"/>
  <c r="AA1659" i="1" s="1"/>
  <c r="D1904" i="1"/>
  <c r="E1904" i="1" s="1"/>
  <c r="G1904" i="1" s="1"/>
  <c r="Z1904" i="1" s="1"/>
  <c r="AA1904" i="1" s="1"/>
  <c r="D1581" i="1"/>
  <c r="E1581" i="1" s="1"/>
  <c r="G1581" i="1" s="1"/>
  <c r="Z1581" i="1" s="1"/>
  <c r="AA1581" i="1" s="1"/>
  <c r="D2196" i="1"/>
  <c r="E2196" i="1" s="1"/>
  <c r="G2196" i="1" s="1"/>
  <c r="Z2196" i="1" s="1"/>
  <c r="AA2196" i="1" s="1"/>
  <c r="D2658" i="1"/>
  <c r="E2658" i="1" s="1"/>
  <c r="G2658" i="1" s="1"/>
  <c r="Z2658" i="1" s="1"/>
  <c r="AA2658" i="1" s="1"/>
  <c r="D2197" i="1"/>
  <c r="E2197" i="1" s="1"/>
  <c r="G2197" i="1" s="1"/>
  <c r="Z2197" i="1" s="1"/>
  <c r="AA2197" i="1" s="1"/>
  <c r="D1905" i="1"/>
  <c r="E1905" i="1" s="1"/>
  <c r="G1905" i="1" s="1"/>
  <c r="Z1905" i="1" s="1"/>
  <c r="AA1905" i="1" s="1"/>
  <c r="D1692" i="1"/>
  <c r="E1692" i="1" s="1"/>
  <c r="G1692" i="1" s="1"/>
  <c r="Z1692" i="1" s="1"/>
  <c r="AA1692" i="1" s="1"/>
  <c r="D1582" i="1"/>
  <c r="E1582" i="1" s="1"/>
  <c r="G1582" i="1" s="1"/>
  <c r="Z1582" i="1" s="1"/>
  <c r="AA1582" i="1" s="1"/>
  <c r="D2113" i="1"/>
  <c r="E2113" i="1" s="1"/>
  <c r="G2113" i="1" s="1"/>
  <c r="Z2113" i="1" s="1"/>
  <c r="AA2113" i="1" s="1"/>
  <c r="D1906" i="1"/>
  <c r="E1906" i="1" s="1"/>
  <c r="G1906" i="1" s="1"/>
  <c r="Z1906" i="1" s="1"/>
  <c r="AA1906" i="1" s="1"/>
  <c r="D1967" i="1"/>
  <c r="E1967" i="1" s="1"/>
  <c r="G1967" i="1" s="1"/>
  <c r="Z1967" i="1" s="1"/>
  <c r="AA1967" i="1" s="1"/>
  <c r="D2659" i="1"/>
  <c r="E2659" i="1" s="1"/>
  <c r="G2659" i="1" s="1"/>
  <c r="Z2659" i="1" s="1"/>
  <c r="AA2659" i="1" s="1"/>
  <c r="D2555" i="1"/>
  <c r="E2555" i="1" s="1"/>
  <c r="G2555" i="1" s="1"/>
  <c r="Z2555" i="1" s="1"/>
  <c r="AA2555" i="1" s="1"/>
  <c r="D2198" i="1"/>
  <c r="E2198" i="1" s="1"/>
  <c r="G2198" i="1" s="1"/>
  <c r="Z2198" i="1" s="1"/>
  <c r="AA2198" i="1" s="1"/>
  <c r="D2199" i="1"/>
  <c r="E2199" i="1" s="1"/>
  <c r="G2199" i="1" s="1"/>
  <c r="Z2199" i="1" s="1"/>
  <c r="AA2199" i="1" s="1"/>
  <c r="D2200" i="1"/>
  <c r="E2200" i="1" s="1"/>
  <c r="G2200" i="1" s="1"/>
  <c r="Z2200" i="1" s="1"/>
  <c r="AA2200" i="1" s="1"/>
  <c r="D2201" i="1"/>
  <c r="E2201" i="1" s="1"/>
  <c r="G2201" i="1" s="1"/>
  <c r="Z2201" i="1" s="1"/>
  <c r="AA2201" i="1" s="1"/>
  <c r="D2202" i="1"/>
  <c r="E2202" i="1" s="1"/>
  <c r="G2202" i="1" s="1"/>
  <c r="Z2202" i="1" s="1"/>
  <c r="AA2202" i="1" s="1"/>
  <c r="D2660" i="1"/>
  <c r="E2660" i="1" s="1"/>
  <c r="G2660" i="1" s="1"/>
  <c r="Z2660" i="1" s="1"/>
  <c r="AA2660" i="1" s="1"/>
  <c r="D2418" i="1"/>
  <c r="E2418" i="1" s="1"/>
  <c r="G2418" i="1" s="1"/>
  <c r="Z2418" i="1" s="1"/>
  <c r="AA2418" i="1" s="1"/>
  <c r="D2452" i="1"/>
  <c r="E2452" i="1" s="1"/>
  <c r="G2452" i="1" s="1"/>
  <c r="Z2452" i="1" s="1"/>
  <c r="AA2452" i="1" s="1"/>
  <c r="D2203" i="1"/>
  <c r="E2203" i="1" s="1"/>
  <c r="G2203" i="1" s="1"/>
  <c r="Z2203" i="1" s="1"/>
  <c r="AA2203" i="1" s="1"/>
  <c r="D2204" i="1"/>
  <c r="E2204" i="1" s="1"/>
  <c r="G2204" i="1" s="1"/>
  <c r="Z2204" i="1" s="1"/>
  <c r="AA2204" i="1" s="1"/>
  <c r="D1496" i="1"/>
  <c r="E1496" i="1" s="1"/>
  <c r="G1496" i="1" s="1"/>
  <c r="Z1496" i="1" s="1"/>
  <c r="AA1496" i="1" s="1"/>
  <c r="D1497" i="1"/>
  <c r="E1497" i="1" s="1"/>
  <c r="G1497" i="1" s="1"/>
  <c r="Z1497" i="1" s="1"/>
  <c r="AA1497" i="1" s="1"/>
  <c r="D2040" i="1"/>
  <c r="E2040" i="1" s="1"/>
  <c r="G2040" i="1" s="1"/>
  <c r="Z2040" i="1" s="1"/>
  <c r="AA2040" i="1" s="1"/>
  <c r="D1829" i="1"/>
  <c r="E1829" i="1" s="1"/>
  <c r="G1829" i="1" s="1"/>
  <c r="Z1829" i="1" s="1"/>
  <c r="AA1829" i="1" s="1"/>
  <c r="D1830" i="1"/>
  <c r="E1830" i="1" s="1"/>
  <c r="G1830" i="1" s="1"/>
  <c r="Z1830" i="1" s="1"/>
  <c r="AA1830" i="1" s="1"/>
  <c r="D1831" i="1"/>
  <c r="E1831" i="1" s="1"/>
  <c r="G1831" i="1" s="1"/>
  <c r="Z1831" i="1" s="1"/>
  <c r="AA1831" i="1" s="1"/>
  <c r="D1832" i="1"/>
  <c r="E1832" i="1" s="1"/>
  <c r="G1832" i="1" s="1"/>
  <c r="Z1832" i="1" s="1"/>
  <c r="AA1832" i="1" s="1"/>
  <c r="D2661" i="1"/>
  <c r="E2661" i="1" s="1"/>
  <c r="G2661" i="1" s="1"/>
  <c r="Z2661" i="1" s="1"/>
  <c r="AA2661" i="1" s="1"/>
  <c r="D2114" i="1"/>
  <c r="E2114" i="1" s="1"/>
  <c r="G2114" i="1" s="1"/>
  <c r="Z2114" i="1" s="1"/>
  <c r="AA2114" i="1" s="1"/>
  <c r="D2299" i="1"/>
  <c r="E2299" i="1" s="1"/>
  <c r="G2299" i="1" s="1"/>
  <c r="Z2299" i="1" s="1"/>
  <c r="AA2299" i="1" s="1"/>
  <c r="D2300" i="1"/>
  <c r="E2300" i="1" s="1"/>
  <c r="G2300" i="1" s="1"/>
  <c r="Z2300" i="1" s="1"/>
  <c r="AA2300" i="1" s="1"/>
  <c r="D2719" i="1"/>
  <c r="E2719" i="1" s="1"/>
  <c r="G2719" i="1" s="1"/>
  <c r="Z2719" i="1" s="1"/>
  <c r="AA2719" i="1" s="1"/>
  <c r="D2662" i="1"/>
  <c r="E2662" i="1" s="1"/>
  <c r="G2662" i="1" s="1"/>
  <c r="Z2662" i="1" s="1"/>
  <c r="AA2662" i="1" s="1"/>
  <c r="D2205" i="1"/>
  <c r="E2205" i="1" s="1"/>
  <c r="G2205" i="1" s="1"/>
  <c r="Z2205" i="1" s="1"/>
  <c r="AA2205" i="1" s="1"/>
  <c r="D1498" i="1"/>
  <c r="E1498" i="1" s="1"/>
  <c r="G1498" i="1" s="1"/>
  <c r="Z1498" i="1" s="1"/>
  <c r="AA1498" i="1" s="1"/>
  <c r="D1450" i="1"/>
  <c r="E1450" i="1" s="1"/>
  <c r="G1450" i="1" s="1"/>
  <c r="Z1450" i="1" s="1"/>
  <c r="AA1450" i="1" s="1"/>
  <c r="D1660" i="1"/>
  <c r="E1660" i="1" s="1"/>
  <c r="G1660" i="1" s="1"/>
  <c r="Z1660" i="1" s="1"/>
  <c r="AA1660" i="1" s="1"/>
  <c r="D1661" i="1"/>
  <c r="E1661" i="1" s="1"/>
  <c r="G1661" i="1" s="1"/>
  <c r="Z1661" i="1" s="1"/>
  <c r="AA1661" i="1" s="1"/>
  <c r="D1907" i="1"/>
  <c r="E1907" i="1" s="1"/>
  <c r="G1907" i="1" s="1"/>
  <c r="Z1907" i="1" s="1"/>
  <c r="AA1907" i="1" s="1"/>
  <c r="D1908" i="1"/>
  <c r="E1908" i="1" s="1"/>
  <c r="G1908" i="1" s="1"/>
  <c r="Z1908" i="1" s="1"/>
  <c r="AA1908" i="1" s="1"/>
  <c r="D1499" i="1"/>
  <c r="E1499" i="1" s="1"/>
  <c r="G1499" i="1" s="1"/>
  <c r="Z1499" i="1" s="1"/>
  <c r="AA1499" i="1" s="1"/>
  <c r="D2419" i="1"/>
  <c r="E2419" i="1" s="1"/>
  <c r="G2419" i="1" s="1"/>
  <c r="Z2419" i="1" s="1"/>
  <c r="AA2419" i="1" s="1"/>
  <c r="D2041" i="1"/>
  <c r="E2041" i="1" s="1"/>
  <c r="G2041" i="1" s="1"/>
  <c r="Z2041" i="1" s="1"/>
  <c r="AA2041" i="1" s="1"/>
  <c r="D2042" i="1"/>
  <c r="E2042" i="1" s="1"/>
  <c r="G2042" i="1" s="1"/>
  <c r="Z2042" i="1" s="1"/>
  <c r="AA2042" i="1" s="1"/>
  <c r="D1968" i="1"/>
  <c r="E1968" i="1" s="1"/>
  <c r="G1968" i="1" s="1"/>
  <c r="Z1968" i="1" s="1"/>
  <c r="AA1968" i="1" s="1"/>
  <c r="D1662" i="1"/>
  <c r="E1662" i="1" s="1"/>
  <c r="G1662" i="1" s="1"/>
  <c r="Z1662" i="1" s="1"/>
  <c r="AA1662" i="1" s="1"/>
  <c r="D1663" i="1"/>
  <c r="E1663" i="1" s="1"/>
  <c r="G1663" i="1" s="1"/>
  <c r="Z1663" i="1" s="1"/>
  <c r="AA1663" i="1" s="1"/>
  <c r="D1749" i="1"/>
  <c r="E1749" i="1" s="1"/>
  <c r="G1749" i="1" s="1"/>
  <c r="Z1749" i="1" s="1"/>
  <c r="AA1749" i="1" s="1"/>
  <c r="D1500" i="1"/>
  <c r="E1500" i="1" s="1"/>
  <c r="G1500" i="1" s="1"/>
  <c r="Z1500" i="1" s="1"/>
  <c r="AA1500" i="1" s="1"/>
  <c r="D2720" i="1"/>
  <c r="E2720" i="1" s="1"/>
  <c r="G2720" i="1" s="1"/>
  <c r="Z2720" i="1" s="1"/>
  <c r="AA2720" i="1" s="1"/>
  <c r="D2420" i="1"/>
  <c r="E2420" i="1" s="1"/>
  <c r="G2420" i="1" s="1"/>
  <c r="Z2420" i="1" s="1"/>
  <c r="AA2420" i="1" s="1"/>
  <c r="D1833" i="1"/>
  <c r="E1833" i="1" s="1"/>
  <c r="G1833" i="1" s="1"/>
  <c r="Z1833" i="1" s="1"/>
  <c r="AA1833" i="1" s="1"/>
  <c r="D1834" i="1"/>
  <c r="E1834" i="1" s="1"/>
  <c r="G1834" i="1" s="1"/>
  <c r="Z1834" i="1" s="1"/>
  <c r="AA1834" i="1" s="1"/>
  <c r="D1835" i="1"/>
  <c r="E1835" i="1" s="1"/>
  <c r="G1835" i="1" s="1"/>
  <c r="Z1835" i="1" s="1"/>
  <c r="AA1835" i="1" s="1"/>
  <c r="D2043" i="1"/>
  <c r="E2043" i="1" s="1"/>
  <c r="G2043" i="1" s="1"/>
  <c r="Z2043" i="1" s="1"/>
  <c r="AA2043" i="1" s="1"/>
  <c r="D1836" i="1"/>
  <c r="E1836" i="1" s="1"/>
  <c r="G1836" i="1" s="1"/>
  <c r="Z1836" i="1" s="1"/>
  <c r="AA1836" i="1" s="1"/>
  <c r="D1451" i="1"/>
  <c r="E1451" i="1" s="1"/>
  <c r="G1451" i="1" s="1"/>
  <c r="Z1451" i="1" s="1"/>
  <c r="AA1451" i="1" s="1"/>
  <c r="D1452" i="1"/>
  <c r="E1452" i="1" s="1"/>
  <c r="G1452" i="1" s="1"/>
  <c r="Z1452" i="1" s="1"/>
  <c r="AA1452" i="1" s="1"/>
  <c r="D2044" i="1"/>
  <c r="E2044" i="1" s="1"/>
  <c r="G2044" i="1" s="1"/>
  <c r="Z2044" i="1" s="1"/>
  <c r="AA2044" i="1" s="1"/>
  <c r="D1664" i="1"/>
  <c r="E1664" i="1" s="1"/>
  <c r="G1664" i="1" s="1"/>
  <c r="Z1664" i="1" s="1"/>
  <c r="AA1664" i="1" s="1"/>
  <c r="D2115" i="1"/>
  <c r="E2115" i="1" s="1"/>
  <c r="G2115" i="1" s="1"/>
  <c r="Z2115" i="1" s="1"/>
  <c r="AA2115" i="1" s="1"/>
  <c r="D1693" i="1"/>
  <c r="E1693" i="1" s="1"/>
  <c r="G1693" i="1" s="1"/>
  <c r="Z1693" i="1" s="1"/>
  <c r="AA1693" i="1" s="1"/>
  <c r="D1694" i="1"/>
  <c r="E1694" i="1" s="1"/>
  <c r="G1694" i="1" s="1"/>
  <c r="Z1694" i="1" s="1"/>
  <c r="AA1694" i="1" s="1"/>
  <c r="D1837" i="1"/>
  <c r="E1837" i="1" s="1"/>
  <c r="G1837" i="1" s="1"/>
  <c r="Z1837" i="1" s="1"/>
  <c r="AA1837" i="1" s="1"/>
  <c r="D1665" i="1"/>
  <c r="E1665" i="1" s="1"/>
  <c r="G1665" i="1" s="1"/>
  <c r="Z1665" i="1" s="1"/>
  <c r="AA1665" i="1" s="1"/>
  <c r="D2515" i="1"/>
  <c r="E2515" i="1" s="1"/>
  <c r="G2515" i="1" s="1"/>
  <c r="Z2515" i="1" s="1"/>
  <c r="AA2515" i="1" s="1"/>
  <c r="D1969" i="1"/>
  <c r="E1969" i="1" s="1"/>
  <c r="G1969" i="1" s="1"/>
  <c r="Z1969" i="1" s="1"/>
  <c r="AA1969" i="1" s="1"/>
  <c r="D1838" i="1"/>
  <c r="E1838" i="1" s="1"/>
  <c r="G1838" i="1" s="1"/>
  <c r="Z1838" i="1" s="1"/>
  <c r="AA1838" i="1" s="1"/>
  <c r="D1909" i="1"/>
  <c r="E1909" i="1" s="1"/>
  <c r="G1909" i="1" s="1"/>
  <c r="Z1909" i="1" s="1"/>
  <c r="AA1909" i="1" s="1"/>
  <c r="D1910" i="1"/>
  <c r="E1910" i="1" s="1"/>
  <c r="G1910" i="1" s="1"/>
  <c r="Z1910" i="1" s="1"/>
  <c r="AA1910" i="1" s="1"/>
  <c r="D1911" i="1"/>
  <c r="E1911" i="1" s="1"/>
  <c r="G1911" i="1" s="1"/>
  <c r="Z1911" i="1" s="1"/>
  <c r="AA1911" i="1" s="1"/>
  <c r="D1912" i="1"/>
  <c r="E1912" i="1" s="1"/>
  <c r="G1912" i="1" s="1"/>
  <c r="Z1912" i="1" s="1"/>
  <c r="AA1912" i="1" s="1"/>
  <c r="D1666" i="1"/>
  <c r="E1666" i="1" s="1"/>
  <c r="G1666" i="1" s="1"/>
  <c r="Z1666" i="1" s="1"/>
  <c r="AA1666" i="1" s="1"/>
  <c r="D2116" i="1"/>
  <c r="E2116" i="1" s="1"/>
  <c r="G2116" i="1" s="1"/>
  <c r="Z2116" i="1" s="1"/>
  <c r="AA2116" i="1" s="1"/>
  <c r="D1667" i="1"/>
  <c r="E1667" i="1" s="1"/>
  <c r="G1667" i="1" s="1"/>
  <c r="Z1667" i="1" s="1"/>
  <c r="AA1667" i="1" s="1"/>
  <c r="D2117" i="1"/>
  <c r="E2117" i="1" s="1"/>
  <c r="G2117" i="1" s="1"/>
  <c r="Z2117" i="1" s="1"/>
  <c r="AA2117" i="1" s="1"/>
  <c r="D1913" i="1"/>
  <c r="E1913" i="1" s="1"/>
  <c r="G1913" i="1" s="1"/>
  <c r="Z1913" i="1" s="1"/>
  <c r="AA1913" i="1" s="1"/>
  <c r="D1750" i="1"/>
  <c r="E1750" i="1" s="1"/>
  <c r="G1750" i="1" s="1"/>
  <c r="Z1750" i="1" s="1"/>
  <c r="AA1750" i="1" s="1"/>
  <c r="D1914" i="1"/>
  <c r="E1914" i="1" s="1"/>
  <c r="G1914" i="1" s="1"/>
  <c r="Z1914" i="1" s="1"/>
  <c r="AA1914" i="1" s="1"/>
  <c r="D1915" i="1"/>
  <c r="E1915" i="1" s="1"/>
  <c r="G1915" i="1" s="1"/>
  <c r="Z1915" i="1" s="1"/>
  <c r="AA1915" i="1" s="1"/>
  <c r="D1839" i="1"/>
  <c r="E1839" i="1" s="1"/>
  <c r="G1839" i="1" s="1"/>
  <c r="Z1839" i="1" s="1"/>
  <c r="AA1839" i="1" s="1"/>
  <c r="D1695" i="1"/>
  <c r="E1695" i="1" s="1"/>
  <c r="G1695" i="1" s="1"/>
  <c r="Z1695" i="1" s="1"/>
  <c r="AA1695" i="1" s="1"/>
  <c r="D1970" i="1"/>
  <c r="E1970" i="1" s="1"/>
  <c r="G1970" i="1" s="1"/>
  <c r="Z1970" i="1" s="1"/>
  <c r="AA1970" i="1" s="1"/>
  <c r="D2244" i="1"/>
  <c r="E2244" i="1" s="1"/>
  <c r="G2244" i="1" s="1"/>
  <c r="Z2244" i="1" s="1"/>
  <c r="AA2244" i="1" s="1"/>
  <c r="D2453" i="1"/>
  <c r="E2453" i="1" s="1"/>
  <c r="G2453" i="1" s="1"/>
  <c r="Z2453" i="1" s="1"/>
  <c r="AA2453" i="1" s="1"/>
  <c r="D2118" i="1"/>
  <c r="E2118" i="1" s="1"/>
  <c r="G2118" i="1" s="1"/>
  <c r="Z2118" i="1" s="1"/>
  <c r="AA2118" i="1" s="1"/>
  <c r="D1583" i="1"/>
  <c r="E1583" i="1" s="1"/>
  <c r="G1583" i="1" s="1"/>
  <c r="Z1583" i="1" s="1"/>
  <c r="AA1583" i="1" s="1"/>
  <c r="D1668" i="1"/>
  <c r="E1668" i="1" s="1"/>
  <c r="G1668" i="1" s="1"/>
  <c r="Z1668" i="1" s="1"/>
  <c r="AA1668" i="1" s="1"/>
  <c r="D1971" i="1"/>
  <c r="E1971" i="1" s="1"/>
  <c r="G1971" i="1" s="1"/>
  <c r="Z1971" i="1" s="1"/>
  <c r="AA1971" i="1" s="1"/>
  <c r="D2206" i="1"/>
  <c r="E2206" i="1" s="1"/>
  <c r="G2206" i="1" s="1"/>
  <c r="Z2206" i="1" s="1"/>
  <c r="AA2206" i="1" s="1"/>
  <c r="D2556" i="1"/>
  <c r="E2556" i="1" s="1"/>
  <c r="G2556" i="1" s="1"/>
  <c r="Z2556" i="1" s="1"/>
  <c r="AA2556" i="1" s="1"/>
  <c r="D1584" i="1"/>
  <c r="E1584" i="1" s="1"/>
  <c r="G1584" i="1" s="1"/>
  <c r="Z1584" i="1" s="1"/>
  <c r="AA1584" i="1" s="1"/>
  <c r="D3927" i="1"/>
  <c r="E3927" i="1" s="1"/>
  <c r="G3927" i="1" s="1"/>
  <c r="Z3927" i="1" s="1"/>
  <c r="AA3927" i="1" s="1"/>
  <c r="D3928" i="1"/>
  <c r="E3928" i="1" s="1"/>
  <c r="G3928" i="1" s="1"/>
  <c r="Z3928" i="1" s="1"/>
  <c r="AA3928" i="1" s="1"/>
  <c r="D1501" i="1"/>
  <c r="E1501" i="1" s="1"/>
  <c r="G1501" i="1" s="1"/>
  <c r="Z1501" i="1" s="1"/>
  <c r="AA1501" i="1" s="1"/>
  <c r="D1502" i="1"/>
  <c r="E1502" i="1" s="1"/>
  <c r="G1502" i="1" s="1"/>
  <c r="Z1502" i="1" s="1"/>
  <c r="AA1502" i="1" s="1"/>
  <c r="D2207" i="1"/>
  <c r="E2207" i="1" s="1"/>
  <c r="G2207" i="1" s="1"/>
  <c r="Z2207" i="1" s="1"/>
  <c r="AA2207" i="1" s="1"/>
  <c r="D2208" i="1"/>
  <c r="E2208" i="1" s="1"/>
  <c r="G2208" i="1" s="1"/>
  <c r="Z2208" i="1" s="1"/>
  <c r="AA2208" i="1" s="1"/>
  <c r="D2209" i="1"/>
  <c r="E2209" i="1" s="1"/>
  <c r="G2209" i="1" s="1"/>
  <c r="Z2209" i="1" s="1"/>
  <c r="AA2209" i="1" s="1"/>
  <c r="D2454" i="1"/>
  <c r="E2454" i="1" s="1"/>
  <c r="G2454" i="1" s="1"/>
  <c r="Z2454" i="1" s="1"/>
  <c r="AA2454" i="1" s="1"/>
  <c r="D1669" i="1"/>
  <c r="E1669" i="1" s="1"/>
  <c r="G1669" i="1" s="1"/>
  <c r="Z1669" i="1" s="1"/>
  <c r="AA1669" i="1" s="1"/>
  <c r="D1585" i="1"/>
  <c r="E1585" i="1" s="1"/>
  <c r="G1585" i="1" s="1"/>
  <c r="Z1585" i="1" s="1"/>
  <c r="AA1585" i="1" s="1"/>
  <c r="D1586" i="1"/>
  <c r="E1586" i="1" s="1"/>
  <c r="G1586" i="1" s="1"/>
  <c r="Z1586" i="1" s="1"/>
  <c r="AA1586" i="1" s="1"/>
  <c r="D3929" i="1"/>
  <c r="E3929" i="1" s="1"/>
  <c r="G3929" i="1" s="1"/>
  <c r="Z3929" i="1" s="1"/>
  <c r="AA3929" i="1" s="1"/>
  <c r="D2516" i="1"/>
  <c r="E2516" i="1" s="1"/>
  <c r="G2516" i="1" s="1"/>
  <c r="Z2516" i="1" s="1"/>
  <c r="AA2516" i="1" s="1"/>
  <c r="D2455" i="1"/>
  <c r="E2455" i="1" s="1"/>
  <c r="G2455" i="1" s="1"/>
  <c r="Z2455" i="1" s="1"/>
  <c r="AA2455" i="1" s="1"/>
  <c r="D3930" i="1"/>
  <c r="E3930" i="1" s="1"/>
  <c r="G3930" i="1" s="1"/>
  <c r="Z3930" i="1" s="1"/>
  <c r="AA3930" i="1" s="1"/>
  <c r="D2456" i="1"/>
  <c r="E2456" i="1" s="1"/>
  <c r="G2456" i="1" s="1"/>
  <c r="Z2456" i="1" s="1"/>
  <c r="AA2456" i="1" s="1"/>
  <c r="D2119" i="1"/>
  <c r="E2119" i="1" s="1"/>
  <c r="G2119" i="1" s="1"/>
  <c r="Z2119" i="1" s="1"/>
  <c r="AA2119" i="1" s="1"/>
  <c r="D2210" i="1"/>
  <c r="E2210" i="1" s="1"/>
  <c r="G2210" i="1" s="1"/>
  <c r="Z2210" i="1" s="1"/>
  <c r="AA2210" i="1" s="1"/>
  <c r="D1547" i="1"/>
  <c r="E1547" i="1" s="1"/>
  <c r="G1547" i="1" s="1"/>
  <c r="Z1547" i="1" s="1"/>
  <c r="AA1547" i="1" s="1"/>
  <c r="D1503" i="1"/>
  <c r="E1503" i="1" s="1"/>
  <c r="G1503" i="1" s="1"/>
  <c r="Z1503" i="1" s="1"/>
  <c r="AA1503" i="1" s="1"/>
  <c r="D1587" i="1"/>
  <c r="E1587" i="1" s="1"/>
  <c r="G1587" i="1" s="1"/>
  <c r="Z1587" i="1" s="1"/>
  <c r="AA1587" i="1" s="1"/>
  <c r="D2211" i="1"/>
  <c r="E2211" i="1" s="1"/>
  <c r="G2211" i="1" s="1"/>
  <c r="Z2211" i="1" s="1"/>
  <c r="AA2211" i="1" s="1"/>
  <c r="D1504" i="1"/>
  <c r="E1504" i="1" s="1"/>
  <c r="G1504" i="1" s="1"/>
  <c r="Z1504" i="1" s="1"/>
  <c r="AA1504" i="1" s="1"/>
  <c r="D2120" i="1"/>
  <c r="E2120" i="1" s="1"/>
  <c r="G2120" i="1" s="1"/>
  <c r="Z2120" i="1" s="1"/>
  <c r="AA2120" i="1" s="1"/>
  <c r="D2721" i="1"/>
  <c r="E2721" i="1" s="1"/>
  <c r="G2721" i="1" s="1"/>
  <c r="Z2721" i="1" s="1"/>
  <c r="AA2721" i="1" s="1"/>
  <c r="D2212" i="1"/>
  <c r="E2212" i="1" s="1"/>
  <c r="G2212" i="1" s="1"/>
  <c r="Z2212" i="1" s="1"/>
  <c r="AA2212" i="1" s="1"/>
  <c r="D1505" i="1"/>
  <c r="E1505" i="1" s="1"/>
  <c r="G1505" i="1" s="1"/>
  <c r="Z1505" i="1" s="1"/>
  <c r="AA1505" i="1" s="1"/>
  <c r="D1506" i="1"/>
  <c r="E1506" i="1" s="1"/>
  <c r="G1506" i="1" s="1"/>
  <c r="Z1506" i="1" s="1"/>
  <c r="AA1506" i="1" s="1"/>
  <c r="D2557" i="1"/>
  <c r="E2557" i="1" s="1"/>
  <c r="G2557" i="1" s="1"/>
  <c r="Z2557" i="1" s="1"/>
  <c r="AA2557" i="1" s="1"/>
  <c r="D2663" i="1"/>
  <c r="E2663" i="1" s="1"/>
  <c r="G2663" i="1" s="1"/>
  <c r="Z2663" i="1" s="1"/>
  <c r="AA2663" i="1" s="1"/>
  <c r="D2783" i="1"/>
  <c r="E2783" i="1" s="1"/>
  <c r="G2783" i="1" s="1"/>
  <c r="Z2783" i="1" s="1"/>
  <c r="AA2783" i="1" s="1"/>
  <c r="D2605" i="1"/>
  <c r="E2605" i="1" s="1"/>
  <c r="G2605" i="1" s="1"/>
  <c r="Z2605" i="1" s="1"/>
  <c r="AA2605" i="1" s="1"/>
  <c r="D2213" i="1"/>
  <c r="E2213" i="1" s="1"/>
  <c r="G2213" i="1" s="1"/>
  <c r="Z2213" i="1" s="1"/>
  <c r="AA2213" i="1" s="1"/>
  <c r="D2214" i="1"/>
  <c r="E2214" i="1" s="1"/>
  <c r="G2214" i="1" s="1"/>
  <c r="Z2214" i="1" s="1"/>
  <c r="AA2214" i="1" s="1"/>
  <c r="D2457" i="1"/>
  <c r="E2457" i="1" s="1"/>
  <c r="G2457" i="1" s="1"/>
  <c r="Z2457" i="1" s="1"/>
  <c r="AA2457" i="1" s="1"/>
  <c r="D2215" i="1"/>
  <c r="E2215" i="1" s="1"/>
  <c r="G2215" i="1" s="1"/>
  <c r="Z2215" i="1" s="1"/>
  <c r="AA2215" i="1" s="1"/>
  <c r="D2216" i="1"/>
  <c r="E2216" i="1" s="1"/>
  <c r="G2216" i="1" s="1"/>
  <c r="Z2216" i="1" s="1"/>
  <c r="AA2216" i="1" s="1"/>
  <c r="D2217" i="1"/>
  <c r="E2217" i="1" s="1"/>
  <c r="G2217" i="1" s="1"/>
  <c r="Z2217" i="1" s="1"/>
  <c r="AA2217" i="1" s="1"/>
  <c r="D2121" i="1"/>
  <c r="E2121" i="1" s="1"/>
  <c r="G2121" i="1" s="1"/>
  <c r="Z2121" i="1" s="1"/>
  <c r="AA2121" i="1" s="1"/>
  <c r="D3931" i="1"/>
  <c r="E3931" i="1" s="1"/>
  <c r="G3931" i="1" s="1"/>
  <c r="Z3931" i="1" s="1"/>
  <c r="AA3931" i="1" s="1"/>
  <c r="D2421" i="1"/>
  <c r="E2421" i="1" s="1"/>
  <c r="G2421" i="1" s="1"/>
  <c r="Z2421" i="1" s="1"/>
  <c r="AA2421" i="1" s="1"/>
  <c r="D2422" i="1"/>
  <c r="E2422" i="1" s="1"/>
  <c r="G2422" i="1" s="1"/>
  <c r="Z2422" i="1" s="1"/>
  <c r="AA2422" i="1" s="1"/>
  <c r="D2423" i="1"/>
  <c r="E2423" i="1" s="1"/>
  <c r="G2423" i="1" s="1"/>
  <c r="Z2423" i="1" s="1"/>
  <c r="AA2423" i="1" s="1"/>
  <c r="D2424" i="1"/>
  <c r="E2424" i="1" s="1"/>
  <c r="G2424" i="1" s="1"/>
  <c r="Z2424" i="1" s="1"/>
  <c r="AA2424" i="1" s="1"/>
  <c r="D3932" i="1"/>
  <c r="E3932" i="1" s="1"/>
  <c r="G3932" i="1" s="1"/>
  <c r="Z3932" i="1" s="1"/>
  <c r="AA3932" i="1" s="1"/>
  <c r="D2458" i="1"/>
  <c r="E2458" i="1" s="1"/>
  <c r="G2458" i="1" s="1"/>
  <c r="Z2458" i="1" s="1"/>
  <c r="AA2458" i="1" s="1"/>
  <c r="D2606" i="1"/>
  <c r="E2606" i="1" s="1"/>
  <c r="G2606" i="1" s="1"/>
  <c r="Z2606" i="1" s="1"/>
  <c r="AA2606" i="1" s="1"/>
  <c r="D2459" i="1"/>
  <c r="E2459" i="1" s="1"/>
  <c r="G2459" i="1" s="1"/>
  <c r="Z2459" i="1" s="1"/>
  <c r="AA2459" i="1" s="1"/>
  <c r="D1588" i="1"/>
  <c r="E1588" i="1" s="1"/>
  <c r="G1588" i="1" s="1"/>
  <c r="Z1588" i="1" s="1"/>
  <c r="AA1588" i="1" s="1"/>
  <c r="D3933" i="1"/>
  <c r="E3933" i="1" s="1"/>
  <c r="G3933" i="1" s="1"/>
  <c r="Z3933" i="1" s="1"/>
  <c r="AA3933" i="1" s="1"/>
  <c r="D1589" i="1"/>
  <c r="E1589" i="1" s="1"/>
  <c r="G1589" i="1" s="1"/>
  <c r="Z1589" i="1" s="1"/>
  <c r="AA1589" i="1" s="1"/>
  <c r="D2425" i="1"/>
  <c r="E2425" i="1" s="1"/>
  <c r="G2425" i="1" s="1"/>
  <c r="Z2425" i="1" s="1"/>
  <c r="AA2425" i="1" s="1"/>
  <c r="D2426" i="1"/>
  <c r="E2426" i="1" s="1"/>
  <c r="G2426" i="1" s="1"/>
  <c r="Z2426" i="1" s="1"/>
  <c r="AA2426" i="1" s="1"/>
  <c r="D2460" i="1"/>
  <c r="E2460" i="1" s="1"/>
  <c r="G2460" i="1" s="1"/>
  <c r="Z2460" i="1" s="1"/>
  <c r="AA2460" i="1" s="1"/>
  <c r="D2461" i="1"/>
  <c r="E2461" i="1" s="1"/>
  <c r="G2461" i="1" s="1"/>
  <c r="Z2461" i="1" s="1"/>
  <c r="AA2461" i="1" s="1"/>
  <c r="D2349" i="1"/>
  <c r="E2349" i="1" s="1"/>
  <c r="G2349" i="1" s="1"/>
  <c r="Z2349" i="1" s="1"/>
  <c r="AA2349" i="1" s="1"/>
  <c r="D2245" i="1"/>
  <c r="E2245" i="1" s="1"/>
  <c r="G2245" i="1" s="1"/>
  <c r="Z2245" i="1" s="1"/>
  <c r="AA2245" i="1" s="1"/>
  <c r="D2218" i="1"/>
  <c r="E2218" i="1" s="1"/>
  <c r="G2218" i="1" s="1"/>
  <c r="Z2218" i="1" s="1"/>
  <c r="AA2218" i="1" s="1"/>
  <c r="D1696" i="1"/>
  <c r="E1696" i="1" s="1"/>
  <c r="G1696" i="1" s="1"/>
  <c r="Z1696" i="1" s="1"/>
  <c r="AA1696" i="1" s="1"/>
  <c r="D3934" i="1"/>
  <c r="E3934" i="1" s="1"/>
  <c r="G3934" i="1" s="1"/>
  <c r="Z3934" i="1" s="1"/>
  <c r="AA3934" i="1" s="1"/>
  <c r="D2219" i="1"/>
  <c r="E2219" i="1" s="1"/>
  <c r="G2219" i="1" s="1"/>
  <c r="Z2219" i="1" s="1"/>
  <c r="AA2219" i="1" s="1"/>
  <c r="D2122" i="1"/>
  <c r="E2122" i="1" s="1"/>
  <c r="G2122" i="1" s="1"/>
  <c r="Z2122" i="1" s="1"/>
  <c r="AA2122" i="1" s="1"/>
  <c r="D1507" i="1"/>
  <c r="E1507" i="1" s="1"/>
  <c r="G1507" i="1" s="1"/>
  <c r="Z1507" i="1" s="1"/>
  <c r="AA1507" i="1" s="1"/>
  <c r="D2462" i="1"/>
  <c r="E2462" i="1" s="1"/>
  <c r="G2462" i="1" s="1"/>
  <c r="Z2462" i="1" s="1"/>
  <c r="AA2462" i="1" s="1"/>
  <c r="D2463" i="1"/>
  <c r="E2463" i="1" s="1"/>
  <c r="G2463" i="1" s="1"/>
  <c r="Z2463" i="1" s="1"/>
  <c r="AA2463" i="1" s="1"/>
  <c r="D2045" i="1"/>
  <c r="E2045" i="1" s="1"/>
  <c r="G2045" i="1" s="1"/>
  <c r="Z2045" i="1" s="1"/>
  <c r="AA2045" i="1" s="1"/>
  <c r="D2220" i="1"/>
  <c r="E2220" i="1" s="1"/>
  <c r="G2220" i="1" s="1"/>
  <c r="Z2220" i="1" s="1"/>
  <c r="AA2220" i="1" s="1"/>
  <c r="D2607" i="1"/>
  <c r="E2607" i="1" s="1"/>
  <c r="G2607" i="1" s="1"/>
  <c r="Z2607" i="1" s="1"/>
  <c r="AA2607" i="1" s="1"/>
  <c r="D2517" i="1"/>
  <c r="E2517" i="1" s="1"/>
  <c r="G2517" i="1" s="1"/>
  <c r="Z2517" i="1" s="1"/>
  <c r="AA2517" i="1" s="1"/>
  <c r="D2608" i="1"/>
  <c r="E2608" i="1" s="1"/>
  <c r="G2608" i="1" s="1"/>
  <c r="Z2608" i="1" s="1"/>
  <c r="AA2608" i="1" s="1"/>
  <c r="D2221" i="1"/>
  <c r="E2221" i="1" s="1"/>
  <c r="G2221" i="1" s="1"/>
  <c r="Z2221" i="1" s="1"/>
  <c r="AA2221" i="1" s="1"/>
  <c r="D1508" i="1"/>
  <c r="E1508" i="1" s="1"/>
  <c r="G1508" i="1" s="1"/>
  <c r="Z1508" i="1" s="1"/>
  <c r="AA1508" i="1" s="1"/>
  <c r="D1509" i="1"/>
  <c r="E1509" i="1" s="1"/>
  <c r="G1509" i="1" s="1"/>
  <c r="Z1509" i="1" s="1"/>
  <c r="AA1509" i="1" s="1"/>
  <c r="D2046" i="1"/>
  <c r="E2046" i="1" s="1"/>
  <c r="G2046" i="1" s="1"/>
  <c r="Z2046" i="1" s="1"/>
  <c r="AA2046" i="1" s="1"/>
  <c r="D2123" i="1"/>
  <c r="E2123" i="1" s="1"/>
  <c r="G2123" i="1" s="1"/>
  <c r="Z2123" i="1" s="1"/>
  <c r="AA2123" i="1" s="1"/>
  <c r="D1590" i="1"/>
  <c r="E1590" i="1" s="1"/>
  <c r="G1590" i="1" s="1"/>
  <c r="Z1590" i="1" s="1"/>
  <c r="AA1590" i="1" s="1"/>
  <c r="D2124" i="1"/>
  <c r="E2124" i="1" s="1"/>
  <c r="G2124" i="1" s="1"/>
  <c r="Z2124" i="1" s="1"/>
  <c r="AA2124" i="1" s="1"/>
  <c r="D2664" i="1"/>
  <c r="E2664" i="1" s="1"/>
  <c r="G2664" i="1" s="1"/>
  <c r="Z2664" i="1" s="1"/>
  <c r="AA2664" i="1" s="1"/>
  <c r="D2222" i="1"/>
  <c r="E2222" i="1" s="1"/>
  <c r="G2222" i="1" s="1"/>
  <c r="Z2222" i="1" s="1"/>
  <c r="AA2222" i="1" s="1"/>
  <c r="D3935" i="1"/>
  <c r="E3935" i="1" s="1"/>
  <c r="G3935" i="1" s="1"/>
  <c r="Z3935" i="1" s="1"/>
  <c r="AA3935" i="1" s="1"/>
  <c r="D2223" i="1"/>
  <c r="E2223" i="1" s="1"/>
  <c r="G2223" i="1" s="1"/>
  <c r="Z2223" i="1" s="1"/>
  <c r="AA2223" i="1" s="1"/>
  <c r="D1548" i="1"/>
  <c r="E1548" i="1" s="1"/>
  <c r="G1548" i="1" s="1"/>
  <c r="Z1548" i="1" s="1"/>
  <c r="AA1548" i="1" s="1"/>
  <c r="D1510" i="1"/>
  <c r="E1510" i="1" s="1"/>
  <c r="G1510" i="1" s="1"/>
  <c r="Z1510" i="1" s="1"/>
  <c r="AA1510" i="1" s="1"/>
  <c r="D2125" i="1"/>
  <c r="E2125" i="1" s="1"/>
  <c r="G2125" i="1" s="1"/>
  <c r="Z2125" i="1" s="1"/>
  <c r="AA2125" i="1" s="1"/>
  <c r="D2722" i="1"/>
  <c r="E2722" i="1" s="1"/>
  <c r="G2722" i="1" s="1"/>
  <c r="Z2722" i="1" s="1"/>
  <c r="AA2722" i="1" s="1"/>
  <c r="D2126" i="1"/>
  <c r="E2126" i="1" s="1"/>
  <c r="G2126" i="1" s="1"/>
  <c r="Z2126" i="1" s="1"/>
  <c r="AA2126" i="1" s="1"/>
  <c r="D1511" i="1"/>
  <c r="E1511" i="1" s="1"/>
  <c r="G1511" i="1" s="1"/>
  <c r="Z1511" i="1" s="1"/>
  <c r="AA1511" i="1" s="1"/>
  <c r="D2127" i="1"/>
  <c r="E2127" i="1" s="1"/>
  <c r="G2127" i="1" s="1"/>
  <c r="Z2127" i="1" s="1"/>
  <c r="AA2127" i="1" s="1"/>
  <c r="D2128" i="1"/>
  <c r="E2128" i="1" s="1"/>
  <c r="G2128" i="1" s="1"/>
  <c r="Z2128" i="1" s="1"/>
  <c r="AA2128" i="1" s="1"/>
  <c r="D2129" i="1"/>
  <c r="E2129" i="1" s="1"/>
  <c r="G2129" i="1" s="1"/>
  <c r="Z2129" i="1" s="1"/>
  <c r="AA2129" i="1" s="1"/>
  <c r="D2130" i="1"/>
  <c r="E2130" i="1" s="1"/>
  <c r="G2130" i="1" s="1"/>
  <c r="Z2130" i="1" s="1"/>
  <c r="AA2130" i="1" s="1"/>
  <c r="D2131" i="1"/>
  <c r="E2131" i="1" s="1"/>
  <c r="G2131" i="1" s="1"/>
  <c r="Z2131" i="1" s="1"/>
  <c r="AA2131" i="1" s="1"/>
  <c r="D1512" i="1"/>
  <c r="E1512" i="1" s="1"/>
  <c r="G1512" i="1" s="1"/>
  <c r="Z1512" i="1" s="1"/>
  <c r="AA1512" i="1" s="1"/>
  <c r="D1513" i="1"/>
  <c r="E1513" i="1" s="1"/>
  <c r="G1513" i="1" s="1"/>
  <c r="Z1513" i="1" s="1"/>
  <c r="AA1513" i="1" s="1"/>
  <c r="D1549" i="1"/>
  <c r="E1549" i="1" s="1"/>
  <c r="G1549" i="1" s="1"/>
  <c r="Z1549" i="1" s="1"/>
  <c r="AA1549" i="1" s="1"/>
  <c r="D1514" i="1"/>
  <c r="E1514" i="1" s="1"/>
  <c r="G1514" i="1" s="1"/>
  <c r="Z1514" i="1" s="1"/>
  <c r="AA1514" i="1" s="1"/>
  <c r="D1515" i="1"/>
  <c r="E1515" i="1" s="1"/>
  <c r="G1515" i="1" s="1"/>
  <c r="Z1515" i="1" s="1"/>
  <c r="AA1515" i="1" s="1"/>
  <c r="D3936" i="1"/>
  <c r="E3936" i="1" s="1"/>
  <c r="G3936" i="1" s="1"/>
  <c r="Z3936" i="1" s="1"/>
  <c r="AA3936" i="1" s="1"/>
  <c r="D2132" i="1"/>
  <c r="E2132" i="1" s="1"/>
  <c r="G2132" i="1" s="1"/>
  <c r="Z2132" i="1" s="1"/>
  <c r="AA2132" i="1" s="1"/>
  <c r="D2047" i="1"/>
  <c r="E2047" i="1" s="1"/>
  <c r="G2047" i="1" s="1"/>
  <c r="Z2047" i="1" s="1"/>
  <c r="AA2047" i="1" s="1"/>
  <c r="D2133" i="1"/>
  <c r="E2133" i="1" s="1"/>
  <c r="G2133" i="1" s="1"/>
  <c r="Z2133" i="1" s="1"/>
  <c r="AA2133" i="1" s="1"/>
  <c r="D960" i="1"/>
  <c r="E960" i="1" s="1"/>
  <c r="G960" i="1" s="1"/>
  <c r="Z960" i="1" s="1"/>
  <c r="AA960" i="1" s="1"/>
  <c r="D2784" i="1"/>
  <c r="E2784" i="1" s="1"/>
  <c r="G2784" i="1" s="1"/>
  <c r="Z2784" i="1" s="1"/>
  <c r="AA2784" i="1" s="1"/>
  <c r="D2518" i="1"/>
  <c r="E2518" i="1" s="1"/>
  <c r="G2518" i="1" s="1"/>
  <c r="Z2518" i="1" s="1"/>
  <c r="AA2518" i="1" s="1"/>
  <c r="D2519" i="1"/>
  <c r="E2519" i="1" s="1"/>
  <c r="G2519" i="1" s="1"/>
  <c r="Z2519" i="1" s="1"/>
  <c r="AA2519" i="1" s="1"/>
  <c r="D2464" i="1"/>
  <c r="E2464" i="1" s="1"/>
  <c r="G2464" i="1" s="1"/>
  <c r="Z2464" i="1" s="1"/>
  <c r="AA2464" i="1" s="1"/>
  <c r="D2465" i="1"/>
  <c r="E2465" i="1" s="1"/>
  <c r="G2465" i="1" s="1"/>
  <c r="Z2465" i="1" s="1"/>
  <c r="AA2465" i="1" s="1"/>
  <c r="D2785" i="1"/>
  <c r="E2785" i="1" s="1"/>
  <c r="G2785" i="1" s="1"/>
  <c r="Z2785" i="1" s="1"/>
  <c r="AA2785" i="1" s="1"/>
  <c r="D2786" i="1"/>
  <c r="E2786" i="1" s="1"/>
  <c r="G2786" i="1" s="1"/>
  <c r="Z2786" i="1" s="1"/>
  <c r="AA2786" i="1" s="1"/>
  <c r="D2787" i="1"/>
  <c r="E2787" i="1" s="1"/>
  <c r="G2787" i="1" s="1"/>
  <c r="Z2787" i="1" s="1"/>
  <c r="AA2787" i="1" s="1"/>
  <c r="D2788" i="1"/>
  <c r="E2788" i="1" s="1"/>
  <c r="G2788" i="1" s="1"/>
  <c r="Z2788" i="1" s="1"/>
  <c r="AA2788" i="1" s="1"/>
  <c r="D2789" i="1"/>
  <c r="E2789" i="1" s="1"/>
  <c r="G2789" i="1" s="1"/>
  <c r="Z2789" i="1" s="1"/>
  <c r="AA2789" i="1" s="1"/>
  <c r="D2790" i="1"/>
  <c r="E2790" i="1" s="1"/>
  <c r="G2790" i="1" s="1"/>
  <c r="Z2790" i="1" s="1"/>
  <c r="AA2790" i="1" s="1"/>
  <c r="D2466" i="1"/>
  <c r="E2466" i="1" s="1"/>
  <c r="G2466" i="1" s="1"/>
  <c r="Z2466" i="1" s="1"/>
  <c r="AA2466" i="1" s="1"/>
  <c r="D2467" i="1"/>
  <c r="E2467" i="1" s="1"/>
  <c r="G2467" i="1" s="1"/>
  <c r="Z2467" i="1" s="1"/>
  <c r="AA2467" i="1" s="1"/>
  <c r="D2468" i="1"/>
  <c r="E2468" i="1" s="1"/>
  <c r="G2468" i="1" s="1"/>
  <c r="Z2468" i="1" s="1"/>
  <c r="AA2468" i="1" s="1"/>
  <c r="D2134" i="1"/>
  <c r="E2134" i="1" s="1"/>
  <c r="G2134" i="1" s="1"/>
  <c r="Z2134" i="1" s="1"/>
  <c r="AA2134" i="1" s="1"/>
  <c r="D2135" i="1"/>
  <c r="E2135" i="1" s="1"/>
  <c r="G2135" i="1" s="1"/>
  <c r="Z2135" i="1" s="1"/>
  <c r="AA2135" i="1" s="1"/>
  <c r="D2136" i="1"/>
  <c r="E2136" i="1" s="1"/>
  <c r="G2136" i="1" s="1"/>
  <c r="Z2136" i="1" s="1"/>
  <c r="AA2136" i="1" s="1"/>
  <c r="D2791" i="1"/>
  <c r="E2791" i="1" s="1"/>
  <c r="G2791" i="1" s="1"/>
  <c r="Z2791" i="1" s="1"/>
  <c r="AA2791" i="1" s="1"/>
  <c r="D2246" i="1"/>
  <c r="E2246" i="1" s="1"/>
  <c r="G2246" i="1" s="1"/>
  <c r="Z2246" i="1" s="1"/>
  <c r="AA2246" i="1" s="1"/>
  <c r="D1591" i="1"/>
  <c r="E1591" i="1" s="1"/>
  <c r="G1591" i="1" s="1"/>
  <c r="Z1591" i="1" s="1"/>
  <c r="AA1591" i="1" s="1"/>
  <c r="D2224" i="1"/>
  <c r="E2224" i="1" s="1"/>
  <c r="G2224" i="1" s="1"/>
  <c r="Z2224" i="1" s="1"/>
  <c r="AA2224" i="1" s="1"/>
  <c r="D2137" i="1"/>
  <c r="E2137" i="1" s="1"/>
  <c r="G2137" i="1" s="1"/>
  <c r="Z2137" i="1" s="1"/>
  <c r="AA2137" i="1" s="1"/>
  <c r="D2469" i="1"/>
  <c r="E2469" i="1" s="1"/>
  <c r="G2469" i="1" s="1"/>
  <c r="Z2469" i="1" s="1"/>
  <c r="AA2469" i="1" s="1"/>
  <c r="D2609" i="1"/>
  <c r="E2609" i="1" s="1"/>
  <c r="G2609" i="1" s="1"/>
  <c r="Z2609" i="1" s="1"/>
  <c r="AA2609" i="1" s="1"/>
  <c r="D2723" i="1"/>
  <c r="E2723" i="1" s="1"/>
  <c r="G2723" i="1" s="1"/>
  <c r="Z2723" i="1" s="1"/>
  <c r="AA2723" i="1" s="1"/>
  <c r="D2665" i="1"/>
  <c r="E2665" i="1" s="1"/>
  <c r="G2665" i="1" s="1"/>
  <c r="Z2665" i="1" s="1"/>
  <c r="AA2665" i="1" s="1"/>
  <c r="D2610" i="1"/>
  <c r="E2610" i="1" s="1"/>
  <c r="G2610" i="1" s="1"/>
  <c r="Z2610" i="1" s="1"/>
  <c r="AA2610" i="1" s="1"/>
  <c r="D2611" i="1"/>
  <c r="E2611" i="1" s="1"/>
  <c r="G2611" i="1" s="1"/>
  <c r="Z2611" i="1" s="1"/>
  <c r="AA2611" i="1" s="1"/>
  <c r="D2612" i="1"/>
  <c r="E2612" i="1" s="1"/>
  <c r="G2612" i="1" s="1"/>
  <c r="Z2612" i="1" s="1"/>
  <c r="AA2612" i="1" s="1"/>
  <c r="D2613" i="1"/>
  <c r="E2613" i="1" s="1"/>
  <c r="G2613" i="1" s="1"/>
  <c r="Z2613" i="1" s="1"/>
  <c r="AA2613" i="1" s="1"/>
  <c r="D2614" i="1"/>
  <c r="E2614" i="1" s="1"/>
  <c r="G2614" i="1" s="1"/>
  <c r="Z2614" i="1" s="1"/>
  <c r="AA2614" i="1" s="1"/>
  <c r="D2470" i="1"/>
  <c r="E2470" i="1" s="1"/>
  <c r="G2470" i="1" s="1"/>
  <c r="Z2470" i="1" s="1"/>
  <c r="AA2470" i="1" s="1"/>
  <c r="D2225" i="1"/>
  <c r="E2225" i="1" s="1"/>
  <c r="G2225" i="1" s="1"/>
  <c r="Z2225" i="1" s="1"/>
  <c r="AA2225" i="1" s="1"/>
  <c r="D2558" i="1"/>
  <c r="E2558" i="1" s="1"/>
  <c r="G2558" i="1" s="1"/>
  <c r="Z2558" i="1" s="1"/>
  <c r="AA2558" i="1" s="1"/>
  <c r="D2247" i="1"/>
  <c r="E2247" i="1" s="1"/>
  <c r="G2247" i="1" s="1"/>
  <c r="Z2247" i="1" s="1"/>
  <c r="AA2247" i="1" s="1"/>
  <c r="D2248" i="1"/>
  <c r="E2248" i="1" s="1"/>
  <c r="G2248" i="1" s="1"/>
  <c r="Z2248" i="1" s="1"/>
  <c r="AA2248" i="1" s="1"/>
  <c r="D2249" i="1"/>
  <c r="E2249" i="1" s="1"/>
  <c r="G2249" i="1" s="1"/>
  <c r="Z2249" i="1" s="1"/>
  <c r="AA2249" i="1" s="1"/>
  <c r="D2724" i="1"/>
  <c r="E2724" i="1" s="1"/>
  <c r="G2724" i="1" s="1"/>
  <c r="Z2724" i="1" s="1"/>
  <c r="AA2724" i="1" s="1"/>
  <c r="D2725" i="1"/>
  <c r="E2725" i="1" s="1"/>
  <c r="G2725" i="1" s="1"/>
  <c r="Z2725" i="1" s="1"/>
  <c r="AA2725" i="1" s="1"/>
  <c r="D2726" i="1"/>
  <c r="E2726" i="1" s="1"/>
  <c r="G2726" i="1" s="1"/>
  <c r="Z2726" i="1" s="1"/>
  <c r="AA2726" i="1" s="1"/>
  <c r="D2727" i="1"/>
  <c r="E2727" i="1" s="1"/>
  <c r="G2727" i="1" s="1"/>
  <c r="Z2727" i="1" s="1"/>
  <c r="AA2727" i="1" s="1"/>
  <c r="D2666" i="1"/>
  <c r="E2666" i="1" s="1"/>
  <c r="G2666" i="1" s="1"/>
  <c r="Z2666" i="1" s="1"/>
  <c r="AA2666" i="1" s="1"/>
  <c r="D2667" i="1"/>
  <c r="E2667" i="1" s="1"/>
  <c r="G2667" i="1" s="1"/>
  <c r="Z2667" i="1" s="1"/>
  <c r="AA2667" i="1" s="1"/>
  <c r="D2668" i="1"/>
  <c r="E2668" i="1" s="1"/>
  <c r="G2668" i="1" s="1"/>
  <c r="Z2668" i="1" s="1"/>
  <c r="AA2668" i="1" s="1"/>
  <c r="D2669" i="1"/>
  <c r="E2669" i="1" s="1"/>
  <c r="G2669" i="1" s="1"/>
  <c r="Z2669" i="1" s="1"/>
  <c r="AA2669" i="1" s="1"/>
  <c r="D2559" i="1"/>
  <c r="E2559" i="1" s="1"/>
  <c r="G2559" i="1" s="1"/>
  <c r="Z2559" i="1" s="1"/>
  <c r="AA2559" i="1" s="1"/>
  <c r="D2670" i="1"/>
  <c r="E2670" i="1" s="1"/>
  <c r="G2670" i="1" s="1"/>
  <c r="Z2670" i="1" s="1"/>
  <c r="AA2670" i="1" s="1"/>
  <c r="D2671" i="1"/>
  <c r="E2671" i="1" s="1"/>
  <c r="G2671" i="1" s="1"/>
  <c r="Z2671" i="1" s="1"/>
  <c r="AA2671" i="1" s="1"/>
  <c r="D2520" i="1"/>
  <c r="E2520" i="1" s="1"/>
  <c r="G2520" i="1" s="1"/>
  <c r="Z2520" i="1" s="1"/>
  <c r="AA2520" i="1" s="1"/>
  <c r="D3092" i="1"/>
  <c r="E3092" i="1" s="1"/>
  <c r="G3092" i="1" s="1"/>
  <c r="Z3092" i="1" s="1"/>
  <c r="AA3092" i="1" s="1"/>
  <c r="D2792" i="1"/>
  <c r="E2792" i="1" s="1"/>
  <c r="G2792" i="1" s="1"/>
  <c r="Z2792" i="1" s="1"/>
  <c r="AA2792" i="1" s="1"/>
  <c r="D2728" i="1"/>
  <c r="E2728" i="1" s="1"/>
  <c r="G2728" i="1" s="1"/>
  <c r="Z2728" i="1" s="1"/>
  <c r="AA2728" i="1" s="1"/>
  <c r="D2471" i="1"/>
  <c r="E2471" i="1" s="1"/>
  <c r="G2471" i="1" s="1"/>
  <c r="Z2471" i="1" s="1"/>
  <c r="AA2471" i="1" s="1"/>
  <c r="D3179" i="1"/>
  <c r="E3179" i="1" s="1"/>
  <c r="G3179" i="1" s="1"/>
  <c r="Z3179" i="1" s="1"/>
  <c r="AA3179" i="1" s="1"/>
  <c r="D2250" i="1"/>
  <c r="E2250" i="1" s="1"/>
  <c r="G2250" i="1" s="1"/>
  <c r="Z2250" i="1" s="1"/>
  <c r="AA2250" i="1" s="1"/>
  <c r="D2521" i="1"/>
  <c r="E2521" i="1" s="1"/>
  <c r="G2521" i="1" s="1"/>
  <c r="Z2521" i="1" s="1"/>
  <c r="AA2521" i="1" s="1"/>
  <c r="D2615" i="1"/>
  <c r="E2615" i="1" s="1"/>
  <c r="G2615" i="1" s="1"/>
  <c r="Z2615" i="1" s="1"/>
  <c r="AA2615" i="1" s="1"/>
  <c r="D1592" i="1"/>
  <c r="E1592" i="1" s="1"/>
  <c r="G1592" i="1" s="1"/>
  <c r="Z1592" i="1" s="1"/>
  <c r="AA1592" i="1" s="1"/>
  <c r="D2226" i="1"/>
  <c r="E2226" i="1" s="1"/>
  <c r="G2226" i="1" s="1"/>
  <c r="Z2226" i="1" s="1"/>
  <c r="AA2226" i="1" s="1"/>
  <c r="D2522" i="1"/>
  <c r="E2522" i="1" s="1"/>
  <c r="G2522" i="1" s="1"/>
  <c r="Z2522" i="1" s="1"/>
  <c r="AA2522" i="1" s="1"/>
  <c r="D2672" i="1"/>
  <c r="E2672" i="1" s="1"/>
  <c r="G2672" i="1" s="1"/>
  <c r="Z2672" i="1" s="1"/>
  <c r="AA2672" i="1" s="1"/>
  <c r="D2872" i="1"/>
  <c r="E2872" i="1" s="1"/>
  <c r="G2872" i="1" s="1"/>
  <c r="Z2872" i="1" s="1"/>
  <c r="AA2872" i="1" s="1"/>
  <c r="D2793" i="1"/>
  <c r="E2793" i="1" s="1"/>
  <c r="G2793" i="1" s="1"/>
  <c r="Z2793" i="1" s="1"/>
  <c r="AA2793" i="1" s="1"/>
  <c r="D2794" i="1"/>
  <c r="E2794" i="1" s="1"/>
  <c r="G2794" i="1" s="1"/>
  <c r="Z2794" i="1" s="1"/>
  <c r="AA2794" i="1" s="1"/>
  <c r="D2795" i="1"/>
  <c r="E2795" i="1" s="1"/>
  <c r="G2795" i="1" s="1"/>
  <c r="Z2795" i="1" s="1"/>
  <c r="AA2795" i="1" s="1"/>
  <c r="D2796" i="1"/>
  <c r="E2796" i="1" s="1"/>
  <c r="G2796" i="1" s="1"/>
  <c r="Z2796" i="1" s="1"/>
  <c r="AA2796" i="1" s="1"/>
  <c r="D2523" i="1"/>
  <c r="E2523" i="1" s="1"/>
  <c r="G2523" i="1" s="1"/>
  <c r="Z2523" i="1" s="1"/>
  <c r="AA2523" i="1" s="1"/>
  <c r="D2472" i="1"/>
  <c r="E2472" i="1" s="1"/>
  <c r="G2472" i="1" s="1"/>
  <c r="Z2472" i="1" s="1"/>
  <c r="AA2472" i="1" s="1"/>
  <c r="D3937" i="1"/>
  <c r="E3937" i="1" s="1"/>
  <c r="G3937" i="1" s="1"/>
  <c r="Z3937" i="1" s="1"/>
  <c r="AA3937" i="1" s="1"/>
  <c r="D2616" i="1"/>
  <c r="E2616" i="1" s="1"/>
  <c r="G2616" i="1" s="1"/>
  <c r="Z2616" i="1" s="1"/>
  <c r="AA2616" i="1" s="1"/>
  <c r="D2251" i="1"/>
  <c r="E2251" i="1" s="1"/>
  <c r="G2251" i="1" s="1"/>
  <c r="Z2251" i="1" s="1"/>
  <c r="AA2251" i="1" s="1"/>
  <c r="D2252" i="1"/>
  <c r="E2252" i="1" s="1"/>
  <c r="G2252" i="1" s="1"/>
  <c r="Z2252" i="1" s="1"/>
  <c r="AA2252" i="1" s="1"/>
  <c r="D2729" i="1"/>
  <c r="E2729" i="1" s="1"/>
  <c r="G2729" i="1" s="1"/>
  <c r="Z2729" i="1" s="1"/>
  <c r="AA2729" i="1" s="1"/>
  <c r="D2730" i="1"/>
  <c r="E2730" i="1" s="1"/>
  <c r="G2730" i="1" s="1"/>
  <c r="Z2730" i="1" s="1"/>
  <c r="AA2730" i="1" s="1"/>
  <c r="D2617" i="1"/>
  <c r="E2617" i="1" s="1"/>
  <c r="G2617" i="1" s="1"/>
  <c r="Z2617" i="1" s="1"/>
  <c r="AA2617" i="1" s="1"/>
  <c r="D2618" i="1"/>
  <c r="E2618" i="1" s="1"/>
  <c r="G2618" i="1" s="1"/>
  <c r="Z2618" i="1" s="1"/>
  <c r="AA2618" i="1" s="1"/>
  <c r="D2560" i="1"/>
  <c r="E2560" i="1" s="1"/>
  <c r="G2560" i="1" s="1"/>
  <c r="Z2560" i="1" s="1"/>
  <c r="AA2560" i="1" s="1"/>
  <c r="D2561" i="1"/>
  <c r="E2561" i="1" s="1"/>
  <c r="G2561" i="1" s="1"/>
  <c r="Z2561" i="1" s="1"/>
  <c r="AA2561" i="1" s="1"/>
  <c r="D2524" i="1"/>
  <c r="E2524" i="1" s="1"/>
  <c r="G2524" i="1" s="1"/>
  <c r="Z2524" i="1" s="1"/>
  <c r="AA2524" i="1" s="1"/>
  <c r="D2525" i="1"/>
  <c r="E2525" i="1" s="1"/>
  <c r="G2525" i="1" s="1"/>
  <c r="Z2525" i="1" s="1"/>
  <c r="AA2525" i="1" s="1"/>
  <c r="D2473" i="1"/>
  <c r="E2473" i="1" s="1"/>
  <c r="G2473" i="1" s="1"/>
  <c r="Z2473" i="1" s="1"/>
  <c r="AA2473" i="1" s="1"/>
  <c r="D2474" i="1"/>
  <c r="E2474" i="1" s="1"/>
  <c r="G2474" i="1" s="1"/>
  <c r="Z2474" i="1" s="1"/>
  <c r="AA2474" i="1" s="1"/>
  <c r="D2475" i="1"/>
  <c r="E2475" i="1" s="1"/>
  <c r="G2475" i="1" s="1"/>
  <c r="Z2475" i="1" s="1"/>
  <c r="AA2475" i="1" s="1"/>
  <c r="D2797" i="1"/>
  <c r="E2797" i="1" s="1"/>
  <c r="G2797" i="1" s="1"/>
  <c r="Z2797" i="1" s="1"/>
  <c r="AA2797" i="1" s="1"/>
  <c r="D2427" i="1"/>
  <c r="E2427" i="1" s="1"/>
  <c r="G2427" i="1" s="1"/>
  <c r="Z2427" i="1" s="1"/>
  <c r="AA2427" i="1" s="1"/>
  <c r="D2731" i="1"/>
  <c r="E2731" i="1" s="1"/>
  <c r="G2731" i="1" s="1"/>
  <c r="Z2731" i="1" s="1"/>
  <c r="AA2731" i="1" s="1"/>
  <c r="D2673" i="1"/>
  <c r="E2673" i="1" s="1"/>
  <c r="G2673" i="1" s="1"/>
  <c r="Z2673" i="1" s="1"/>
  <c r="AA2673" i="1" s="1"/>
  <c r="D2674" i="1"/>
  <c r="E2674" i="1" s="1"/>
  <c r="G2674" i="1" s="1"/>
  <c r="Z2674" i="1" s="1"/>
  <c r="AA2674" i="1" s="1"/>
  <c r="D2675" i="1"/>
  <c r="E2675" i="1" s="1"/>
  <c r="G2675" i="1" s="1"/>
  <c r="Z2675" i="1" s="1"/>
  <c r="AA2675" i="1" s="1"/>
  <c r="D2562" i="1"/>
  <c r="E2562" i="1" s="1"/>
  <c r="G2562" i="1" s="1"/>
  <c r="Z2562" i="1" s="1"/>
  <c r="AA2562" i="1" s="1"/>
  <c r="D2676" i="1"/>
  <c r="E2676" i="1" s="1"/>
  <c r="G2676" i="1" s="1"/>
  <c r="Z2676" i="1" s="1"/>
  <c r="AA2676" i="1" s="1"/>
  <c r="D2476" i="1"/>
  <c r="E2476" i="1" s="1"/>
  <c r="G2476" i="1" s="1"/>
  <c r="Z2476" i="1" s="1"/>
  <c r="AA2476" i="1" s="1"/>
  <c r="D2563" i="1"/>
  <c r="E2563" i="1" s="1"/>
  <c r="G2563" i="1" s="1"/>
  <c r="Z2563" i="1" s="1"/>
  <c r="AA2563" i="1" s="1"/>
  <c r="D2564" i="1"/>
  <c r="E2564" i="1" s="1"/>
  <c r="G2564" i="1" s="1"/>
  <c r="Z2564" i="1" s="1"/>
  <c r="AA2564" i="1" s="1"/>
  <c r="D2619" i="1"/>
  <c r="E2619" i="1" s="1"/>
  <c r="G2619" i="1" s="1"/>
  <c r="Z2619" i="1" s="1"/>
  <c r="AA2619" i="1" s="1"/>
  <c r="D3938" i="1"/>
  <c r="E3938" i="1" s="1"/>
  <c r="G3938" i="1" s="1"/>
  <c r="Z3938" i="1" s="1"/>
  <c r="AA3938" i="1" s="1"/>
  <c r="D3939" i="1"/>
  <c r="E3939" i="1" s="1"/>
  <c r="G3939" i="1" s="1"/>
  <c r="Z3939" i="1" s="1"/>
  <c r="AA3939" i="1" s="1"/>
  <c r="D2677" i="1"/>
  <c r="E2677" i="1" s="1"/>
  <c r="G2677" i="1" s="1"/>
  <c r="Z2677" i="1" s="1"/>
  <c r="AA2677" i="1" s="1"/>
  <c r="D2732" i="1"/>
  <c r="E2732" i="1" s="1"/>
  <c r="G2732" i="1" s="1"/>
  <c r="Z2732" i="1" s="1"/>
  <c r="AA2732" i="1" s="1"/>
  <c r="D2678" i="1"/>
  <c r="E2678" i="1" s="1"/>
  <c r="G2678" i="1" s="1"/>
  <c r="Z2678" i="1" s="1"/>
  <c r="AA2678" i="1" s="1"/>
  <c r="D2733" i="1"/>
  <c r="E2733" i="1" s="1"/>
  <c r="G2733" i="1" s="1"/>
  <c r="Z2733" i="1" s="1"/>
  <c r="AA2733" i="1" s="1"/>
  <c r="D2565" i="1"/>
  <c r="E2565" i="1" s="1"/>
  <c r="G2565" i="1" s="1"/>
  <c r="Z2565" i="1" s="1"/>
  <c r="AA2565" i="1" s="1"/>
  <c r="D2566" i="1"/>
  <c r="E2566" i="1" s="1"/>
  <c r="G2566" i="1" s="1"/>
  <c r="Z2566" i="1" s="1"/>
  <c r="AA2566" i="1" s="1"/>
  <c r="D2567" i="1"/>
  <c r="E2567" i="1" s="1"/>
  <c r="G2567" i="1" s="1"/>
  <c r="Z2567" i="1" s="1"/>
  <c r="AA2567" i="1" s="1"/>
  <c r="D2620" i="1"/>
  <c r="E2620" i="1" s="1"/>
  <c r="G2620" i="1" s="1"/>
  <c r="Z2620" i="1" s="1"/>
  <c r="AA2620" i="1" s="1"/>
  <c r="D2734" i="1"/>
  <c r="E2734" i="1" s="1"/>
  <c r="G2734" i="1" s="1"/>
  <c r="Z2734" i="1" s="1"/>
  <c r="AA2734" i="1" s="1"/>
  <c r="D2477" i="1"/>
  <c r="E2477" i="1" s="1"/>
  <c r="G2477" i="1" s="1"/>
  <c r="Z2477" i="1" s="1"/>
  <c r="AA2477" i="1" s="1"/>
  <c r="D2350" i="1"/>
  <c r="E2350" i="1" s="1"/>
  <c r="G2350" i="1" s="1"/>
  <c r="Z2350" i="1" s="1"/>
  <c r="AA2350" i="1" s="1"/>
  <c r="D2679" i="1"/>
  <c r="E2679" i="1" s="1"/>
  <c r="G2679" i="1" s="1"/>
  <c r="Z2679" i="1" s="1"/>
  <c r="AA2679" i="1" s="1"/>
  <c r="D2621" i="1"/>
  <c r="E2621" i="1" s="1"/>
  <c r="G2621" i="1" s="1"/>
  <c r="Z2621" i="1" s="1"/>
  <c r="AA2621" i="1" s="1"/>
  <c r="D2568" i="1"/>
  <c r="E2568" i="1" s="1"/>
  <c r="G2568" i="1" s="1"/>
  <c r="Z2568" i="1" s="1"/>
  <c r="AA2568" i="1" s="1"/>
  <c r="D2798" i="1"/>
  <c r="E2798" i="1" s="1"/>
  <c r="G2798" i="1" s="1"/>
  <c r="Z2798" i="1" s="1"/>
  <c r="AA2798" i="1" s="1"/>
  <c r="D3940" i="1"/>
  <c r="E3940" i="1" s="1"/>
  <c r="G3940" i="1" s="1"/>
  <c r="Z3940" i="1" s="1"/>
  <c r="AA3940" i="1" s="1"/>
  <c r="D2428" i="1"/>
  <c r="E2428" i="1" s="1"/>
  <c r="G2428" i="1" s="1"/>
  <c r="Z2428" i="1" s="1"/>
  <c r="AA2428" i="1" s="1"/>
  <c r="D3026" i="1"/>
  <c r="E3026" i="1" s="1"/>
  <c r="G3026" i="1" s="1"/>
  <c r="Z3026" i="1" s="1"/>
  <c r="AA3026" i="1" s="1"/>
  <c r="D2478" i="1"/>
  <c r="E2478" i="1" s="1"/>
  <c r="G2478" i="1" s="1"/>
  <c r="Z2478" i="1" s="1"/>
  <c r="AA2478" i="1" s="1"/>
  <c r="D2735" i="1"/>
  <c r="E2735" i="1" s="1"/>
  <c r="G2735" i="1" s="1"/>
  <c r="Z2735" i="1" s="1"/>
  <c r="AA2735" i="1" s="1"/>
  <c r="D2736" i="1"/>
  <c r="E2736" i="1" s="1"/>
  <c r="G2736" i="1" s="1"/>
  <c r="Z2736" i="1" s="1"/>
  <c r="AA2736" i="1" s="1"/>
  <c r="D2253" i="1"/>
  <c r="E2253" i="1" s="1"/>
  <c r="G2253" i="1" s="1"/>
  <c r="Z2253" i="1" s="1"/>
  <c r="AA2253" i="1" s="1"/>
  <c r="D2737" i="1"/>
  <c r="E2737" i="1" s="1"/>
  <c r="G2737" i="1" s="1"/>
  <c r="Z2737" i="1" s="1"/>
  <c r="AA2737" i="1" s="1"/>
  <c r="D2738" i="1"/>
  <c r="E2738" i="1" s="1"/>
  <c r="G2738" i="1" s="1"/>
  <c r="Z2738" i="1" s="1"/>
  <c r="AA2738" i="1" s="1"/>
  <c r="D2799" i="1"/>
  <c r="E2799" i="1" s="1"/>
  <c r="G2799" i="1" s="1"/>
  <c r="Z2799" i="1" s="1"/>
  <c r="AA2799" i="1" s="1"/>
  <c r="D2479" i="1"/>
  <c r="E2479" i="1" s="1"/>
  <c r="G2479" i="1" s="1"/>
  <c r="Z2479" i="1" s="1"/>
  <c r="AA2479" i="1" s="1"/>
  <c r="D2569" i="1"/>
  <c r="E2569" i="1" s="1"/>
  <c r="G2569" i="1" s="1"/>
  <c r="Z2569" i="1" s="1"/>
  <c r="AA2569" i="1" s="1"/>
  <c r="D2480" i="1"/>
  <c r="E2480" i="1" s="1"/>
  <c r="G2480" i="1" s="1"/>
  <c r="Z2480" i="1" s="1"/>
  <c r="AA2480" i="1" s="1"/>
  <c r="D2570" i="1"/>
  <c r="E2570" i="1" s="1"/>
  <c r="G2570" i="1" s="1"/>
  <c r="Z2570" i="1" s="1"/>
  <c r="AA2570" i="1" s="1"/>
  <c r="D2481" i="1"/>
  <c r="E2481" i="1" s="1"/>
  <c r="G2481" i="1" s="1"/>
  <c r="Z2481" i="1" s="1"/>
  <c r="AA2481" i="1" s="1"/>
  <c r="D2482" i="1"/>
  <c r="E2482" i="1" s="1"/>
  <c r="G2482" i="1" s="1"/>
  <c r="Z2482" i="1" s="1"/>
  <c r="AA2482" i="1" s="1"/>
  <c r="D2526" i="1"/>
  <c r="E2526" i="1" s="1"/>
  <c r="G2526" i="1" s="1"/>
  <c r="Z2526" i="1" s="1"/>
  <c r="AA2526" i="1" s="1"/>
  <c r="D2739" i="1"/>
  <c r="E2739" i="1" s="1"/>
  <c r="G2739" i="1" s="1"/>
  <c r="Z2739" i="1" s="1"/>
  <c r="AA2739" i="1" s="1"/>
  <c r="D1550" i="1"/>
  <c r="E1550" i="1" s="1"/>
  <c r="G1550" i="1" s="1"/>
  <c r="Z1550" i="1" s="1"/>
  <c r="AA1550" i="1" s="1"/>
  <c r="D2800" i="1"/>
  <c r="E2800" i="1" s="1"/>
  <c r="G2800" i="1" s="1"/>
  <c r="Z2800" i="1" s="1"/>
  <c r="AA2800" i="1" s="1"/>
  <c r="D2740" i="1"/>
  <c r="E2740" i="1" s="1"/>
  <c r="G2740" i="1" s="1"/>
  <c r="Z2740" i="1" s="1"/>
  <c r="AA2740" i="1" s="1"/>
  <c r="D2622" i="1"/>
  <c r="E2622" i="1" s="1"/>
  <c r="G2622" i="1" s="1"/>
  <c r="Z2622" i="1" s="1"/>
  <c r="AA2622" i="1" s="1"/>
  <c r="D2483" i="1"/>
  <c r="E2483" i="1" s="1"/>
  <c r="G2483" i="1" s="1"/>
  <c r="Z2483" i="1" s="1"/>
  <c r="AA2483" i="1" s="1"/>
  <c r="D2227" i="1"/>
  <c r="E2227" i="1" s="1"/>
  <c r="G2227" i="1" s="1"/>
  <c r="Z2227" i="1" s="1"/>
  <c r="AA2227" i="1" s="1"/>
  <c r="D2623" i="1"/>
  <c r="E2623" i="1" s="1"/>
  <c r="G2623" i="1" s="1"/>
  <c r="Z2623" i="1" s="1"/>
  <c r="AA2623" i="1" s="1"/>
  <c r="D2801" i="1"/>
  <c r="E2801" i="1" s="1"/>
  <c r="G2801" i="1" s="1"/>
  <c r="Z2801" i="1" s="1"/>
  <c r="AA2801" i="1" s="1"/>
  <c r="D2802" i="1"/>
  <c r="E2802" i="1" s="1"/>
  <c r="G2802" i="1" s="1"/>
  <c r="Z2802" i="1" s="1"/>
  <c r="AA2802" i="1" s="1"/>
  <c r="D2571" i="1"/>
  <c r="E2571" i="1" s="1"/>
  <c r="G2571" i="1" s="1"/>
  <c r="Z2571" i="1" s="1"/>
  <c r="AA2571" i="1" s="1"/>
  <c r="D2741" i="1"/>
  <c r="E2741" i="1" s="1"/>
  <c r="G2741" i="1" s="1"/>
  <c r="Z2741" i="1" s="1"/>
  <c r="AA2741" i="1" s="1"/>
  <c r="D2742" i="1"/>
  <c r="E2742" i="1" s="1"/>
  <c r="G2742" i="1" s="1"/>
  <c r="Z2742" i="1" s="1"/>
  <c r="AA2742" i="1" s="1"/>
  <c r="D2572" i="1"/>
  <c r="E2572" i="1" s="1"/>
  <c r="G2572" i="1" s="1"/>
  <c r="Z2572" i="1" s="1"/>
  <c r="AA2572" i="1" s="1"/>
  <c r="D2573" i="1"/>
  <c r="E2573" i="1" s="1"/>
  <c r="G2573" i="1" s="1"/>
  <c r="Z2573" i="1" s="1"/>
  <c r="AA2573" i="1" s="1"/>
  <c r="D2301" i="1"/>
  <c r="E2301" i="1" s="1"/>
  <c r="G2301" i="1" s="1"/>
  <c r="Z2301" i="1" s="1"/>
  <c r="AA2301" i="1" s="1"/>
  <c r="D2624" i="1"/>
  <c r="E2624" i="1" s="1"/>
  <c r="G2624" i="1" s="1"/>
  <c r="Z2624" i="1" s="1"/>
  <c r="AA2624" i="1" s="1"/>
  <c r="D2484" i="1"/>
  <c r="E2484" i="1" s="1"/>
  <c r="G2484" i="1" s="1"/>
  <c r="Z2484" i="1" s="1"/>
  <c r="AA2484" i="1" s="1"/>
  <c r="D2302" i="1"/>
  <c r="E2302" i="1" s="1"/>
  <c r="G2302" i="1" s="1"/>
  <c r="Z2302" i="1" s="1"/>
  <c r="AA2302" i="1" s="1"/>
  <c r="D1516" i="1"/>
  <c r="E1516" i="1" s="1"/>
  <c r="G1516" i="1" s="1"/>
  <c r="Z1516" i="1" s="1"/>
  <c r="AA1516" i="1" s="1"/>
  <c r="D1517" i="1"/>
  <c r="E1517" i="1" s="1"/>
  <c r="G1517" i="1" s="1"/>
  <c r="Z1517" i="1" s="1"/>
  <c r="AA1517" i="1" s="1"/>
  <c r="D2228" i="1"/>
  <c r="E2228" i="1" s="1"/>
  <c r="G2228" i="1" s="1"/>
  <c r="Z2228" i="1" s="1"/>
  <c r="AA2228" i="1" s="1"/>
  <c r="D2429" i="1"/>
  <c r="E2429" i="1" s="1"/>
  <c r="G2429" i="1" s="1"/>
  <c r="Z2429" i="1" s="1"/>
  <c r="AA2429" i="1" s="1"/>
  <c r="D3941" i="1"/>
  <c r="E3941" i="1" s="1"/>
  <c r="G3941" i="1" s="1"/>
  <c r="Z3941" i="1" s="1"/>
  <c r="AA3941" i="1" s="1"/>
  <c r="D2430" i="1"/>
  <c r="E2430" i="1" s="1"/>
  <c r="G2430" i="1" s="1"/>
  <c r="Z2430" i="1" s="1"/>
  <c r="AA2430" i="1" s="1"/>
  <c r="D3132" i="1"/>
  <c r="E3132" i="1" s="1"/>
  <c r="G3132" i="1" s="1"/>
  <c r="Z3132" i="1" s="1"/>
  <c r="AA3132" i="1" s="1"/>
  <c r="D2625" i="1"/>
  <c r="E2625" i="1" s="1"/>
  <c r="G2625" i="1" s="1"/>
  <c r="Z2625" i="1" s="1"/>
  <c r="AA2625" i="1" s="1"/>
  <c r="D2229" i="1"/>
  <c r="E2229" i="1" s="1"/>
  <c r="G2229" i="1" s="1"/>
  <c r="Z2229" i="1" s="1"/>
  <c r="AA2229" i="1" s="1"/>
  <c r="D2230" i="1"/>
  <c r="E2230" i="1" s="1"/>
  <c r="G2230" i="1" s="1"/>
  <c r="Z2230" i="1" s="1"/>
  <c r="AA2230" i="1" s="1"/>
  <c r="D2574" i="1"/>
  <c r="E2574" i="1" s="1"/>
  <c r="G2574" i="1" s="1"/>
  <c r="Z2574" i="1" s="1"/>
  <c r="AA2574" i="1" s="1"/>
  <c r="D2743" i="1"/>
  <c r="E2743" i="1" s="1"/>
  <c r="G2743" i="1" s="1"/>
  <c r="Z2743" i="1" s="1"/>
  <c r="AA2743" i="1" s="1"/>
  <c r="D2231" i="1"/>
  <c r="E2231" i="1" s="1"/>
  <c r="G2231" i="1" s="1"/>
  <c r="Z2231" i="1" s="1"/>
  <c r="AA2231" i="1" s="1"/>
  <c r="D2431" i="1"/>
  <c r="E2431" i="1" s="1"/>
  <c r="G2431" i="1" s="1"/>
  <c r="Z2431" i="1" s="1"/>
  <c r="AA2431" i="1" s="1"/>
  <c r="D2432" i="1"/>
  <c r="E2432" i="1" s="1"/>
  <c r="G2432" i="1" s="1"/>
  <c r="Z2432" i="1" s="1"/>
  <c r="AA2432" i="1" s="1"/>
  <c r="D2232" i="1"/>
  <c r="E2232" i="1" s="1"/>
  <c r="G2232" i="1" s="1"/>
  <c r="Z2232" i="1" s="1"/>
  <c r="AA2232" i="1" s="1"/>
  <c r="D2744" i="1"/>
  <c r="E2744" i="1" s="1"/>
  <c r="G2744" i="1" s="1"/>
  <c r="Z2744" i="1" s="1"/>
  <c r="AA2744" i="1" s="1"/>
  <c r="D2485" i="1"/>
  <c r="E2485" i="1" s="1"/>
  <c r="G2485" i="1" s="1"/>
  <c r="Z2485" i="1" s="1"/>
  <c r="AA2485" i="1" s="1"/>
  <c r="D2803" i="1"/>
  <c r="E2803" i="1" s="1"/>
  <c r="G2803" i="1" s="1"/>
  <c r="Z2803" i="1" s="1"/>
  <c r="AA2803" i="1" s="1"/>
  <c r="D2804" i="1"/>
  <c r="E2804" i="1" s="1"/>
  <c r="G2804" i="1" s="1"/>
  <c r="Z2804" i="1" s="1"/>
  <c r="AA2804" i="1" s="1"/>
  <c r="D2486" i="1"/>
  <c r="E2486" i="1" s="1"/>
  <c r="G2486" i="1" s="1"/>
  <c r="Z2486" i="1" s="1"/>
  <c r="AA2486" i="1" s="1"/>
  <c r="D3942" i="1"/>
  <c r="E3942" i="1" s="1"/>
  <c r="G3942" i="1" s="1"/>
  <c r="Z3942" i="1" s="1"/>
  <c r="AA3942" i="1" s="1"/>
  <c r="D2745" i="1"/>
  <c r="E2745" i="1" s="1"/>
  <c r="G2745" i="1" s="1"/>
  <c r="Z2745" i="1" s="1"/>
  <c r="AA2745" i="1" s="1"/>
  <c r="D1972" i="1"/>
  <c r="E1972" i="1" s="1"/>
  <c r="G1972" i="1" s="1"/>
  <c r="Z1972" i="1" s="1"/>
  <c r="AA1972" i="1" s="1"/>
  <c r="D3286" i="1"/>
  <c r="E3286" i="1" s="1"/>
  <c r="G3286" i="1" s="1"/>
  <c r="Z3286" i="1" s="1"/>
  <c r="AA3286" i="1" s="1"/>
  <c r="D2254" i="1"/>
  <c r="E2254" i="1" s="1"/>
  <c r="G2254" i="1" s="1"/>
  <c r="Z2254" i="1" s="1"/>
  <c r="AA2254" i="1" s="1"/>
  <c r="D2746" i="1"/>
  <c r="E2746" i="1" s="1"/>
  <c r="G2746" i="1" s="1"/>
  <c r="Z2746" i="1" s="1"/>
  <c r="AA2746" i="1" s="1"/>
  <c r="D2626" i="1"/>
  <c r="E2626" i="1" s="1"/>
  <c r="G2626" i="1" s="1"/>
  <c r="Z2626" i="1" s="1"/>
  <c r="AA2626" i="1" s="1"/>
  <c r="D2487" i="1"/>
  <c r="E2487" i="1" s="1"/>
  <c r="G2487" i="1" s="1"/>
  <c r="Z2487" i="1" s="1"/>
  <c r="AA2487" i="1" s="1"/>
  <c r="D2233" i="1"/>
  <c r="E2233" i="1" s="1"/>
  <c r="G2233" i="1" s="1"/>
  <c r="Z2233" i="1" s="1"/>
  <c r="AA2233" i="1" s="1"/>
  <c r="D3943" i="1"/>
  <c r="E3943" i="1" s="1"/>
  <c r="G3943" i="1" s="1"/>
  <c r="Z3943" i="1" s="1"/>
  <c r="AA3943" i="1" s="1"/>
  <c r="D2351" i="1"/>
  <c r="E2351" i="1" s="1"/>
  <c r="G2351" i="1" s="1"/>
  <c r="Z2351" i="1" s="1"/>
  <c r="AA2351" i="1" s="1"/>
  <c r="D2575" i="1"/>
  <c r="E2575" i="1" s="1"/>
  <c r="G2575" i="1" s="1"/>
  <c r="Z2575" i="1" s="1"/>
  <c r="AA2575" i="1" s="1"/>
  <c r="D2303" i="1"/>
  <c r="E2303" i="1" s="1"/>
  <c r="G2303" i="1" s="1"/>
  <c r="Z2303" i="1" s="1"/>
  <c r="AA2303" i="1" s="1"/>
  <c r="D2527" i="1"/>
  <c r="E2527" i="1" s="1"/>
  <c r="G2527" i="1" s="1"/>
  <c r="Z2527" i="1" s="1"/>
  <c r="AA2527" i="1" s="1"/>
  <c r="D2873" i="1"/>
  <c r="E2873" i="1" s="1"/>
  <c r="G2873" i="1" s="1"/>
  <c r="Z2873" i="1" s="1"/>
  <c r="AA2873" i="1" s="1"/>
  <c r="D2627" i="1"/>
  <c r="E2627" i="1" s="1"/>
  <c r="G2627" i="1" s="1"/>
  <c r="Z2627" i="1" s="1"/>
  <c r="AA2627" i="1" s="1"/>
  <c r="D2680" i="1"/>
  <c r="E2680" i="1" s="1"/>
  <c r="G2680" i="1" s="1"/>
  <c r="Z2680" i="1" s="1"/>
  <c r="AA2680" i="1" s="1"/>
  <c r="D2681" i="1"/>
  <c r="E2681" i="1" s="1"/>
  <c r="G2681" i="1" s="1"/>
  <c r="Z2681" i="1" s="1"/>
  <c r="AA2681" i="1" s="1"/>
  <c r="D2576" i="1"/>
  <c r="E2576" i="1" s="1"/>
  <c r="G2576" i="1" s="1"/>
  <c r="Z2576" i="1" s="1"/>
  <c r="AA2576" i="1" s="1"/>
  <c r="D2528" i="1"/>
  <c r="E2528" i="1" s="1"/>
  <c r="G2528" i="1" s="1"/>
  <c r="Z2528" i="1" s="1"/>
  <c r="AA2528" i="1" s="1"/>
  <c r="D2488" i="1"/>
  <c r="E2488" i="1" s="1"/>
  <c r="G2488" i="1" s="1"/>
  <c r="Z2488" i="1" s="1"/>
  <c r="AA2488" i="1" s="1"/>
  <c r="D2489" i="1"/>
  <c r="E2489" i="1" s="1"/>
  <c r="G2489" i="1" s="1"/>
  <c r="Z2489" i="1" s="1"/>
  <c r="AA2489" i="1" s="1"/>
  <c r="D2577" i="1"/>
  <c r="E2577" i="1" s="1"/>
  <c r="G2577" i="1" s="1"/>
  <c r="Z2577" i="1" s="1"/>
  <c r="AA2577" i="1" s="1"/>
  <c r="D2628" i="1"/>
  <c r="E2628" i="1" s="1"/>
  <c r="G2628" i="1" s="1"/>
  <c r="Z2628" i="1" s="1"/>
  <c r="AA2628" i="1" s="1"/>
  <c r="D2529" i="1"/>
  <c r="E2529" i="1" s="1"/>
  <c r="G2529" i="1" s="1"/>
  <c r="Z2529" i="1" s="1"/>
  <c r="AA2529" i="1" s="1"/>
  <c r="D2490" i="1"/>
  <c r="E2490" i="1" s="1"/>
  <c r="G2490" i="1" s="1"/>
  <c r="Z2490" i="1" s="1"/>
  <c r="AA2490" i="1" s="1"/>
  <c r="D2491" i="1"/>
  <c r="E2491" i="1" s="1"/>
  <c r="G2491" i="1" s="1"/>
  <c r="Z2491" i="1" s="1"/>
  <c r="AA2491" i="1" s="1"/>
  <c r="D2530" i="1"/>
  <c r="E2530" i="1" s="1"/>
  <c r="G2530" i="1" s="1"/>
  <c r="Z2530" i="1" s="1"/>
  <c r="AA2530" i="1" s="1"/>
  <c r="D2492" i="1"/>
  <c r="E2492" i="1" s="1"/>
  <c r="G2492" i="1" s="1"/>
  <c r="Z2492" i="1" s="1"/>
  <c r="AA2492" i="1" s="1"/>
  <c r="D2493" i="1"/>
  <c r="E2493" i="1" s="1"/>
  <c r="G2493" i="1" s="1"/>
  <c r="Z2493" i="1" s="1"/>
  <c r="AA2493" i="1" s="1"/>
  <c r="D2578" i="1"/>
  <c r="E2578" i="1" s="1"/>
  <c r="G2578" i="1" s="1"/>
  <c r="Z2578" i="1" s="1"/>
  <c r="AA2578" i="1" s="1"/>
  <c r="D2494" i="1"/>
  <c r="E2494" i="1" s="1"/>
  <c r="G2494" i="1" s="1"/>
  <c r="Z2494" i="1" s="1"/>
  <c r="AA2494" i="1" s="1"/>
  <c r="D2495" i="1"/>
  <c r="E2495" i="1" s="1"/>
  <c r="G2495" i="1" s="1"/>
  <c r="Z2495" i="1" s="1"/>
  <c r="AA2495" i="1" s="1"/>
  <c r="D2629" i="1"/>
  <c r="E2629" i="1" s="1"/>
  <c r="G2629" i="1" s="1"/>
  <c r="Z2629" i="1" s="1"/>
  <c r="AA2629" i="1" s="1"/>
  <c r="D2682" i="1"/>
  <c r="E2682" i="1" s="1"/>
  <c r="G2682" i="1" s="1"/>
  <c r="Z2682" i="1" s="1"/>
  <c r="AA2682" i="1" s="1"/>
  <c r="D2683" i="1"/>
  <c r="E2683" i="1" s="1"/>
  <c r="G2683" i="1" s="1"/>
  <c r="Z2683" i="1" s="1"/>
  <c r="AA2683" i="1" s="1"/>
  <c r="D2496" i="1"/>
  <c r="E2496" i="1" s="1"/>
  <c r="G2496" i="1" s="1"/>
  <c r="Z2496" i="1" s="1"/>
  <c r="AA2496" i="1" s="1"/>
  <c r="D2497" i="1"/>
  <c r="E2497" i="1" s="1"/>
  <c r="G2497" i="1" s="1"/>
  <c r="Z2497" i="1" s="1"/>
  <c r="AA2497" i="1" s="1"/>
  <c r="D2531" i="1"/>
  <c r="E2531" i="1" s="1"/>
  <c r="G2531" i="1" s="1"/>
  <c r="Z2531" i="1" s="1"/>
  <c r="AA2531" i="1" s="1"/>
  <c r="D2433" i="1"/>
  <c r="E2433" i="1" s="1"/>
  <c r="G2433" i="1" s="1"/>
  <c r="Z2433" i="1" s="1"/>
  <c r="AA2433" i="1" s="1"/>
  <c r="D2532" i="1"/>
  <c r="E2532" i="1" s="1"/>
  <c r="G2532" i="1" s="1"/>
  <c r="Z2532" i="1" s="1"/>
  <c r="AA2532" i="1" s="1"/>
  <c r="D2805" i="1"/>
  <c r="E2805" i="1" s="1"/>
  <c r="G2805" i="1" s="1"/>
  <c r="Z2805" i="1" s="1"/>
  <c r="AA2805" i="1" s="1"/>
  <c r="D2806" i="1"/>
  <c r="E2806" i="1" s="1"/>
  <c r="G2806" i="1" s="1"/>
  <c r="Z2806" i="1" s="1"/>
  <c r="AA2806" i="1" s="1"/>
  <c r="D2807" i="1"/>
  <c r="E2807" i="1" s="1"/>
  <c r="G2807" i="1" s="1"/>
  <c r="Z2807" i="1" s="1"/>
  <c r="AA2807" i="1" s="1"/>
  <c r="D2808" i="1"/>
  <c r="E2808" i="1" s="1"/>
  <c r="G2808" i="1" s="1"/>
  <c r="Z2808" i="1" s="1"/>
  <c r="AA2808" i="1" s="1"/>
  <c r="D2809" i="1"/>
  <c r="E2809" i="1" s="1"/>
  <c r="G2809" i="1" s="1"/>
  <c r="Z2809" i="1" s="1"/>
  <c r="AA2809" i="1" s="1"/>
  <c r="D2810" i="1"/>
  <c r="E2810" i="1" s="1"/>
  <c r="G2810" i="1" s="1"/>
  <c r="Z2810" i="1" s="1"/>
  <c r="AA2810" i="1" s="1"/>
  <c r="D2352" i="1"/>
  <c r="E2352" i="1" s="1"/>
  <c r="G2352" i="1" s="1"/>
  <c r="Z2352" i="1" s="1"/>
  <c r="AA2352" i="1" s="1"/>
  <c r="D3232" i="1"/>
  <c r="E3232" i="1" s="1"/>
  <c r="G3232" i="1" s="1"/>
  <c r="Z3232" i="1" s="1"/>
  <c r="AA3232" i="1" s="1"/>
  <c r="D2874" i="1"/>
  <c r="E2874" i="1" s="1"/>
  <c r="G2874" i="1" s="1"/>
  <c r="Z2874" i="1" s="1"/>
  <c r="AA2874" i="1" s="1"/>
  <c r="D3027" i="1"/>
  <c r="E3027" i="1" s="1"/>
  <c r="G3027" i="1" s="1"/>
  <c r="Z3027" i="1" s="1"/>
  <c r="AA3027" i="1" s="1"/>
  <c r="D3944" i="1"/>
  <c r="E3944" i="1" s="1"/>
  <c r="G3944" i="1" s="1"/>
  <c r="Z3944" i="1" s="1"/>
  <c r="AA3944" i="1" s="1"/>
  <c r="D2811" i="1"/>
  <c r="E2811" i="1" s="1"/>
  <c r="G2811" i="1" s="1"/>
  <c r="Z2811" i="1" s="1"/>
  <c r="AA2811" i="1" s="1"/>
  <c r="D3233" i="1"/>
  <c r="E3233" i="1" s="1"/>
  <c r="G3233" i="1" s="1"/>
  <c r="Z3233" i="1" s="1"/>
  <c r="AA3233" i="1" s="1"/>
  <c r="D3093" i="1"/>
  <c r="E3093" i="1" s="1"/>
  <c r="G3093" i="1" s="1"/>
  <c r="Z3093" i="1" s="1"/>
  <c r="AA3093" i="1" s="1"/>
  <c r="D3133" i="1"/>
  <c r="E3133" i="1" s="1"/>
  <c r="G3133" i="1" s="1"/>
  <c r="Z3133" i="1" s="1"/>
  <c r="AA3133" i="1" s="1"/>
  <c r="D3134" i="1"/>
  <c r="E3134" i="1" s="1"/>
  <c r="G3134" i="1" s="1"/>
  <c r="Z3134" i="1" s="1"/>
  <c r="AA3134" i="1" s="1"/>
  <c r="D3094" i="1"/>
  <c r="E3094" i="1" s="1"/>
  <c r="G3094" i="1" s="1"/>
  <c r="Z3094" i="1" s="1"/>
  <c r="AA3094" i="1" s="1"/>
  <c r="D3028" i="1"/>
  <c r="E3028" i="1" s="1"/>
  <c r="G3028" i="1" s="1"/>
  <c r="Z3028" i="1" s="1"/>
  <c r="AA3028" i="1" s="1"/>
  <c r="D3029" i="1"/>
  <c r="E3029" i="1" s="1"/>
  <c r="G3029" i="1" s="1"/>
  <c r="Z3029" i="1" s="1"/>
  <c r="AA3029" i="1" s="1"/>
  <c r="D3095" i="1"/>
  <c r="E3095" i="1" s="1"/>
  <c r="G3095" i="1" s="1"/>
  <c r="Z3095" i="1" s="1"/>
  <c r="AA3095" i="1" s="1"/>
  <c r="D3096" i="1"/>
  <c r="E3096" i="1" s="1"/>
  <c r="G3096" i="1" s="1"/>
  <c r="Z3096" i="1" s="1"/>
  <c r="AA3096" i="1" s="1"/>
  <c r="D3097" i="1"/>
  <c r="E3097" i="1" s="1"/>
  <c r="G3097" i="1" s="1"/>
  <c r="Z3097" i="1" s="1"/>
  <c r="AA3097" i="1" s="1"/>
  <c r="D2875" i="1"/>
  <c r="E2875" i="1" s="1"/>
  <c r="G2875" i="1" s="1"/>
  <c r="Z2875" i="1" s="1"/>
  <c r="AA2875" i="1" s="1"/>
  <c r="D2304" i="1"/>
  <c r="E2304" i="1" s="1"/>
  <c r="G2304" i="1" s="1"/>
  <c r="Z2304" i="1" s="1"/>
  <c r="AA2304" i="1" s="1"/>
  <c r="D2305" i="1"/>
  <c r="E2305" i="1" s="1"/>
  <c r="G2305" i="1" s="1"/>
  <c r="Z2305" i="1" s="1"/>
  <c r="AA2305" i="1" s="1"/>
  <c r="D2255" i="1"/>
  <c r="E2255" i="1" s="1"/>
  <c r="G2255" i="1" s="1"/>
  <c r="Z2255" i="1" s="1"/>
  <c r="AA2255" i="1" s="1"/>
  <c r="D2256" i="1"/>
  <c r="E2256" i="1" s="1"/>
  <c r="G2256" i="1" s="1"/>
  <c r="Z2256" i="1" s="1"/>
  <c r="AA2256" i="1" s="1"/>
  <c r="D2353" i="1"/>
  <c r="E2353" i="1" s="1"/>
  <c r="G2353" i="1" s="1"/>
  <c r="Z2353" i="1" s="1"/>
  <c r="AA2353" i="1" s="1"/>
  <c r="D2876" i="1"/>
  <c r="E2876" i="1" s="1"/>
  <c r="G2876" i="1" s="1"/>
  <c r="Z2876" i="1" s="1"/>
  <c r="AA2876" i="1" s="1"/>
  <c r="D2877" i="1"/>
  <c r="E2877" i="1" s="1"/>
  <c r="G2877" i="1" s="1"/>
  <c r="Z2877" i="1" s="1"/>
  <c r="AA2877" i="1" s="1"/>
  <c r="D2812" i="1"/>
  <c r="E2812" i="1" s="1"/>
  <c r="G2812" i="1" s="1"/>
  <c r="Z2812" i="1" s="1"/>
  <c r="AA2812" i="1" s="1"/>
  <c r="D2306" i="1"/>
  <c r="E2306" i="1" s="1"/>
  <c r="G2306" i="1" s="1"/>
  <c r="Z2306" i="1" s="1"/>
  <c r="AA2306" i="1" s="1"/>
  <c r="D2813" i="1"/>
  <c r="E2813" i="1" s="1"/>
  <c r="G2813" i="1" s="1"/>
  <c r="Z2813" i="1" s="1"/>
  <c r="AA2813" i="1" s="1"/>
  <c r="D2814" i="1"/>
  <c r="E2814" i="1" s="1"/>
  <c r="G2814" i="1" s="1"/>
  <c r="Z2814" i="1" s="1"/>
  <c r="AA2814" i="1" s="1"/>
  <c r="D2815" i="1"/>
  <c r="E2815" i="1" s="1"/>
  <c r="G2815" i="1" s="1"/>
  <c r="Z2815" i="1" s="1"/>
  <c r="AA2815" i="1" s="1"/>
  <c r="D2816" i="1"/>
  <c r="E2816" i="1" s="1"/>
  <c r="G2816" i="1" s="1"/>
  <c r="Z2816" i="1" s="1"/>
  <c r="AA2816" i="1" s="1"/>
  <c r="D2747" i="1"/>
  <c r="E2747" i="1" s="1"/>
  <c r="G2747" i="1" s="1"/>
  <c r="Z2747" i="1" s="1"/>
  <c r="AA2747" i="1" s="1"/>
  <c r="D2748" i="1"/>
  <c r="E2748" i="1" s="1"/>
  <c r="G2748" i="1" s="1"/>
  <c r="Z2748" i="1" s="1"/>
  <c r="AA2748" i="1" s="1"/>
  <c r="D2630" i="1"/>
  <c r="E2630" i="1" s="1"/>
  <c r="G2630" i="1" s="1"/>
  <c r="Z2630" i="1" s="1"/>
  <c r="AA2630" i="1" s="1"/>
  <c r="D2684" i="1"/>
  <c r="E2684" i="1" s="1"/>
  <c r="G2684" i="1" s="1"/>
  <c r="Z2684" i="1" s="1"/>
  <c r="AA2684" i="1" s="1"/>
  <c r="D3001" i="1"/>
  <c r="E3001" i="1" s="1"/>
  <c r="G3001" i="1" s="1"/>
  <c r="Z3001" i="1" s="1"/>
  <c r="AA3001" i="1" s="1"/>
  <c r="D3135" i="1"/>
  <c r="E3135" i="1" s="1"/>
  <c r="G3135" i="1" s="1"/>
  <c r="Z3135" i="1" s="1"/>
  <c r="AA3135" i="1" s="1"/>
  <c r="D3136" i="1"/>
  <c r="E3136" i="1" s="1"/>
  <c r="G3136" i="1" s="1"/>
  <c r="Z3136" i="1" s="1"/>
  <c r="AA3136" i="1" s="1"/>
  <c r="D2354" i="1"/>
  <c r="E2354" i="1" s="1"/>
  <c r="G2354" i="1" s="1"/>
  <c r="Z2354" i="1" s="1"/>
  <c r="AA2354" i="1" s="1"/>
  <c r="D2878" i="1"/>
  <c r="E2878" i="1" s="1"/>
  <c r="G2878" i="1" s="1"/>
  <c r="Z2878" i="1" s="1"/>
  <c r="AA2878" i="1" s="1"/>
  <c r="D2749" i="1"/>
  <c r="E2749" i="1" s="1"/>
  <c r="G2749" i="1" s="1"/>
  <c r="Z2749" i="1" s="1"/>
  <c r="AA2749" i="1" s="1"/>
  <c r="D3528" i="1"/>
  <c r="E3528" i="1" s="1"/>
  <c r="G3528" i="1" s="1"/>
  <c r="Z3528" i="1" s="1"/>
  <c r="AA3528" i="1" s="1"/>
  <c r="D3287" i="1"/>
  <c r="E3287" i="1" s="1"/>
  <c r="G3287" i="1" s="1"/>
  <c r="Z3287" i="1" s="1"/>
  <c r="AA3287" i="1" s="1"/>
  <c r="D3288" i="1"/>
  <c r="E3288" i="1" s="1"/>
  <c r="G3288" i="1" s="1"/>
  <c r="Z3288" i="1" s="1"/>
  <c r="AA3288" i="1" s="1"/>
  <c r="D3234" i="1"/>
  <c r="E3234" i="1" s="1"/>
  <c r="G3234" i="1" s="1"/>
  <c r="Z3234" i="1" s="1"/>
  <c r="AA3234" i="1" s="1"/>
  <c r="D3180" i="1"/>
  <c r="E3180" i="1" s="1"/>
  <c r="G3180" i="1" s="1"/>
  <c r="Z3180" i="1" s="1"/>
  <c r="AA3180" i="1" s="1"/>
  <c r="D3098" i="1"/>
  <c r="E3098" i="1" s="1"/>
  <c r="G3098" i="1" s="1"/>
  <c r="Z3098" i="1" s="1"/>
  <c r="AA3098" i="1" s="1"/>
  <c r="D3181" i="1"/>
  <c r="E3181" i="1" s="1"/>
  <c r="G3181" i="1" s="1"/>
  <c r="Z3181" i="1" s="1"/>
  <c r="AA3181" i="1" s="1"/>
  <c r="D3182" i="1"/>
  <c r="E3182" i="1" s="1"/>
  <c r="G3182" i="1" s="1"/>
  <c r="Z3182" i="1" s="1"/>
  <c r="AA3182" i="1" s="1"/>
  <c r="D3099" i="1"/>
  <c r="E3099" i="1" s="1"/>
  <c r="G3099" i="1" s="1"/>
  <c r="Z3099" i="1" s="1"/>
  <c r="AA3099" i="1" s="1"/>
  <c r="D3100" i="1"/>
  <c r="E3100" i="1" s="1"/>
  <c r="G3100" i="1" s="1"/>
  <c r="Z3100" i="1" s="1"/>
  <c r="AA3100" i="1" s="1"/>
  <c r="D3030" i="1"/>
  <c r="E3030" i="1" s="1"/>
  <c r="G3030" i="1" s="1"/>
  <c r="Z3030" i="1" s="1"/>
  <c r="AA3030" i="1" s="1"/>
  <c r="D3031" i="1"/>
  <c r="E3031" i="1" s="1"/>
  <c r="G3031" i="1" s="1"/>
  <c r="Z3031" i="1" s="1"/>
  <c r="AA3031" i="1" s="1"/>
  <c r="D3101" i="1"/>
  <c r="E3101" i="1" s="1"/>
  <c r="G3101" i="1" s="1"/>
  <c r="Z3101" i="1" s="1"/>
  <c r="AA3101" i="1" s="1"/>
  <c r="D3102" i="1"/>
  <c r="E3102" i="1" s="1"/>
  <c r="G3102" i="1" s="1"/>
  <c r="Z3102" i="1" s="1"/>
  <c r="AA3102" i="1" s="1"/>
  <c r="D2879" i="1"/>
  <c r="E2879" i="1" s="1"/>
  <c r="G2879" i="1" s="1"/>
  <c r="Z2879" i="1" s="1"/>
  <c r="AA2879" i="1" s="1"/>
  <c r="D3103" i="1"/>
  <c r="E3103" i="1" s="1"/>
  <c r="G3103" i="1" s="1"/>
  <c r="Z3103" i="1" s="1"/>
  <c r="AA3103" i="1" s="1"/>
  <c r="D3032" i="1"/>
  <c r="E3032" i="1" s="1"/>
  <c r="G3032" i="1" s="1"/>
  <c r="Z3032" i="1" s="1"/>
  <c r="AA3032" i="1" s="1"/>
  <c r="D3033" i="1"/>
  <c r="E3033" i="1" s="1"/>
  <c r="G3033" i="1" s="1"/>
  <c r="Z3033" i="1" s="1"/>
  <c r="AA3033" i="1" s="1"/>
  <c r="D3034" i="1"/>
  <c r="E3034" i="1" s="1"/>
  <c r="G3034" i="1" s="1"/>
  <c r="Z3034" i="1" s="1"/>
  <c r="AA3034" i="1" s="1"/>
  <c r="D3035" i="1"/>
  <c r="E3035" i="1" s="1"/>
  <c r="G3035" i="1" s="1"/>
  <c r="Z3035" i="1" s="1"/>
  <c r="AA3035" i="1" s="1"/>
  <c r="D2880" i="1"/>
  <c r="E2880" i="1" s="1"/>
  <c r="G2880" i="1" s="1"/>
  <c r="Z2880" i="1" s="1"/>
  <c r="AA2880" i="1" s="1"/>
  <c r="D2307" i="1"/>
  <c r="E2307" i="1" s="1"/>
  <c r="G2307" i="1" s="1"/>
  <c r="Z2307" i="1" s="1"/>
  <c r="AA2307" i="1" s="1"/>
  <c r="D2308" i="1"/>
  <c r="E2308" i="1" s="1"/>
  <c r="G2308" i="1" s="1"/>
  <c r="Z2308" i="1" s="1"/>
  <c r="AA2308" i="1" s="1"/>
  <c r="D2257" i="1"/>
  <c r="E2257" i="1" s="1"/>
  <c r="G2257" i="1" s="1"/>
  <c r="Z2257" i="1" s="1"/>
  <c r="AA2257" i="1" s="1"/>
  <c r="D2258" i="1"/>
  <c r="E2258" i="1" s="1"/>
  <c r="G2258" i="1" s="1"/>
  <c r="Z2258" i="1" s="1"/>
  <c r="AA2258" i="1" s="1"/>
  <c r="D2259" i="1"/>
  <c r="E2259" i="1" s="1"/>
  <c r="G2259" i="1" s="1"/>
  <c r="Z2259" i="1" s="1"/>
  <c r="AA2259" i="1" s="1"/>
  <c r="D2817" i="1"/>
  <c r="E2817" i="1" s="1"/>
  <c r="G2817" i="1" s="1"/>
  <c r="Z2817" i="1" s="1"/>
  <c r="AA2817" i="1" s="1"/>
  <c r="D2818" i="1"/>
  <c r="E2818" i="1" s="1"/>
  <c r="G2818" i="1" s="1"/>
  <c r="Z2818" i="1" s="1"/>
  <c r="AA2818" i="1" s="1"/>
  <c r="D3945" i="1"/>
  <c r="E3945" i="1" s="1"/>
  <c r="G3945" i="1" s="1"/>
  <c r="Z3945" i="1" s="1"/>
  <c r="AA3945" i="1" s="1"/>
  <c r="D2819" i="1"/>
  <c r="E2819" i="1" s="1"/>
  <c r="G2819" i="1" s="1"/>
  <c r="Z2819" i="1" s="1"/>
  <c r="AA2819" i="1" s="1"/>
  <c r="D2685" i="1"/>
  <c r="E2685" i="1" s="1"/>
  <c r="G2685" i="1" s="1"/>
  <c r="Z2685" i="1" s="1"/>
  <c r="AA2685" i="1" s="1"/>
  <c r="D2750" i="1"/>
  <c r="E2750" i="1" s="1"/>
  <c r="G2750" i="1" s="1"/>
  <c r="Z2750" i="1" s="1"/>
  <c r="AA2750" i="1" s="1"/>
  <c r="D2751" i="1"/>
  <c r="E2751" i="1" s="1"/>
  <c r="G2751" i="1" s="1"/>
  <c r="Z2751" i="1" s="1"/>
  <c r="AA2751" i="1" s="1"/>
  <c r="D3289" i="1"/>
  <c r="E3289" i="1" s="1"/>
  <c r="G3289" i="1" s="1"/>
  <c r="Z3289" i="1" s="1"/>
  <c r="AA3289" i="1" s="1"/>
  <c r="D3183" i="1"/>
  <c r="E3183" i="1" s="1"/>
  <c r="G3183" i="1" s="1"/>
  <c r="Z3183" i="1" s="1"/>
  <c r="AA3183" i="1" s="1"/>
  <c r="D3235" i="1"/>
  <c r="E3235" i="1" s="1"/>
  <c r="G3235" i="1" s="1"/>
  <c r="Z3235" i="1" s="1"/>
  <c r="AA3235" i="1" s="1"/>
  <c r="D2881" i="1"/>
  <c r="E2881" i="1" s="1"/>
  <c r="G2881" i="1" s="1"/>
  <c r="Z2881" i="1" s="1"/>
  <c r="AA2881" i="1" s="1"/>
  <c r="D2882" i="1"/>
  <c r="E2882" i="1" s="1"/>
  <c r="G2882" i="1" s="1"/>
  <c r="Z2882" i="1" s="1"/>
  <c r="AA2882" i="1" s="1"/>
  <c r="D2883" i="1"/>
  <c r="E2883" i="1" s="1"/>
  <c r="G2883" i="1" s="1"/>
  <c r="Z2883" i="1" s="1"/>
  <c r="AA2883" i="1" s="1"/>
  <c r="D2309" i="1"/>
  <c r="E2309" i="1" s="1"/>
  <c r="G2309" i="1" s="1"/>
  <c r="Z2309" i="1" s="1"/>
  <c r="AA2309" i="1" s="1"/>
  <c r="D2260" i="1"/>
  <c r="E2260" i="1" s="1"/>
  <c r="G2260" i="1" s="1"/>
  <c r="Z2260" i="1" s="1"/>
  <c r="AA2260" i="1" s="1"/>
  <c r="D2261" i="1"/>
  <c r="E2261" i="1" s="1"/>
  <c r="G2261" i="1" s="1"/>
  <c r="Z2261" i="1" s="1"/>
  <c r="AA2261" i="1" s="1"/>
  <c r="D2752" i="1"/>
  <c r="E2752" i="1" s="1"/>
  <c r="G2752" i="1" s="1"/>
  <c r="Z2752" i="1" s="1"/>
  <c r="AA2752" i="1" s="1"/>
  <c r="D2753" i="1"/>
  <c r="E2753" i="1" s="1"/>
  <c r="G2753" i="1" s="1"/>
  <c r="Z2753" i="1" s="1"/>
  <c r="AA2753" i="1" s="1"/>
  <c r="D2262" i="1"/>
  <c r="E2262" i="1" s="1"/>
  <c r="G2262" i="1" s="1"/>
  <c r="Z2262" i="1" s="1"/>
  <c r="AA2262" i="1" s="1"/>
  <c r="D3104" i="1"/>
  <c r="E3104" i="1" s="1"/>
  <c r="G3104" i="1" s="1"/>
  <c r="Z3104" i="1" s="1"/>
  <c r="AA3104" i="1" s="1"/>
  <c r="D2884" i="1"/>
  <c r="E2884" i="1" s="1"/>
  <c r="G2884" i="1" s="1"/>
  <c r="Z2884" i="1" s="1"/>
  <c r="AA2884" i="1" s="1"/>
  <c r="D2355" i="1"/>
  <c r="E2355" i="1" s="1"/>
  <c r="G2355" i="1" s="1"/>
  <c r="Z2355" i="1" s="1"/>
  <c r="AA2355" i="1" s="1"/>
  <c r="D2356" i="1"/>
  <c r="E2356" i="1" s="1"/>
  <c r="G2356" i="1" s="1"/>
  <c r="Z2356" i="1" s="1"/>
  <c r="AA2356" i="1" s="1"/>
  <c r="D2357" i="1"/>
  <c r="E2357" i="1" s="1"/>
  <c r="G2357" i="1" s="1"/>
  <c r="Z2357" i="1" s="1"/>
  <c r="AA2357" i="1" s="1"/>
  <c r="D2358" i="1"/>
  <c r="E2358" i="1" s="1"/>
  <c r="G2358" i="1" s="1"/>
  <c r="Z2358" i="1" s="1"/>
  <c r="AA2358" i="1" s="1"/>
  <c r="D2631" i="1"/>
  <c r="E2631" i="1" s="1"/>
  <c r="G2631" i="1" s="1"/>
  <c r="Z2631" i="1" s="1"/>
  <c r="AA2631" i="1" s="1"/>
  <c r="D2632" i="1"/>
  <c r="E2632" i="1" s="1"/>
  <c r="G2632" i="1" s="1"/>
  <c r="Z2632" i="1" s="1"/>
  <c r="AA2632" i="1" s="1"/>
  <c r="D2820" i="1"/>
  <c r="E2820" i="1" s="1"/>
  <c r="G2820" i="1" s="1"/>
  <c r="Z2820" i="1" s="1"/>
  <c r="AA2820" i="1" s="1"/>
  <c r="D2633" i="1"/>
  <c r="E2633" i="1" s="1"/>
  <c r="G2633" i="1" s="1"/>
  <c r="Z2633" i="1" s="1"/>
  <c r="AA2633" i="1" s="1"/>
  <c r="D1551" i="1"/>
  <c r="E1551" i="1" s="1"/>
  <c r="G1551" i="1" s="1"/>
  <c r="Z1551" i="1" s="1"/>
  <c r="AA1551" i="1" s="1"/>
  <c r="D3184" i="1"/>
  <c r="E3184" i="1" s="1"/>
  <c r="G3184" i="1" s="1"/>
  <c r="Z3184" i="1" s="1"/>
  <c r="AA3184" i="1" s="1"/>
  <c r="D3335" i="1"/>
  <c r="E3335" i="1" s="1"/>
  <c r="G3335" i="1" s="1"/>
  <c r="Z3335" i="1" s="1"/>
  <c r="AA3335" i="1" s="1"/>
  <c r="D2310" i="1"/>
  <c r="E2310" i="1" s="1"/>
  <c r="G2310" i="1" s="1"/>
  <c r="Z2310" i="1" s="1"/>
  <c r="AA2310" i="1" s="1"/>
  <c r="D2311" i="1"/>
  <c r="E2311" i="1" s="1"/>
  <c r="G2311" i="1" s="1"/>
  <c r="Z2311" i="1" s="1"/>
  <c r="AA2311" i="1" s="1"/>
  <c r="D2686" i="1"/>
  <c r="E2686" i="1" s="1"/>
  <c r="G2686" i="1" s="1"/>
  <c r="Z2686" i="1" s="1"/>
  <c r="AA2686" i="1" s="1"/>
  <c r="D2687" i="1"/>
  <c r="E2687" i="1" s="1"/>
  <c r="G2687" i="1" s="1"/>
  <c r="Z2687" i="1" s="1"/>
  <c r="AA2687" i="1" s="1"/>
  <c r="D2754" i="1"/>
  <c r="E2754" i="1" s="1"/>
  <c r="G2754" i="1" s="1"/>
  <c r="Z2754" i="1" s="1"/>
  <c r="AA2754" i="1" s="1"/>
  <c r="D3336" i="1"/>
  <c r="E3336" i="1" s="1"/>
  <c r="G3336" i="1" s="1"/>
  <c r="Z3336" i="1" s="1"/>
  <c r="AA3336" i="1" s="1"/>
  <c r="D3337" i="1"/>
  <c r="E3337" i="1" s="1"/>
  <c r="G3337" i="1" s="1"/>
  <c r="Z3337" i="1" s="1"/>
  <c r="AA3337" i="1" s="1"/>
  <c r="D3236" i="1"/>
  <c r="E3236" i="1" s="1"/>
  <c r="G3236" i="1" s="1"/>
  <c r="Z3236" i="1" s="1"/>
  <c r="AA3236" i="1" s="1"/>
  <c r="D3137" i="1"/>
  <c r="E3137" i="1" s="1"/>
  <c r="G3137" i="1" s="1"/>
  <c r="Z3137" i="1" s="1"/>
  <c r="AA3137" i="1" s="1"/>
  <c r="D3138" i="1"/>
  <c r="E3138" i="1" s="1"/>
  <c r="G3138" i="1" s="1"/>
  <c r="Z3138" i="1" s="1"/>
  <c r="AA3138" i="1" s="1"/>
  <c r="D2885" i="1"/>
  <c r="E2885" i="1" s="1"/>
  <c r="G2885" i="1" s="1"/>
  <c r="Z2885" i="1" s="1"/>
  <c r="AA2885" i="1" s="1"/>
  <c r="D2688" i="1"/>
  <c r="E2688" i="1" s="1"/>
  <c r="G2688" i="1" s="1"/>
  <c r="Z2688" i="1" s="1"/>
  <c r="AA2688" i="1" s="1"/>
  <c r="D2579" i="1"/>
  <c r="E2579" i="1" s="1"/>
  <c r="G2579" i="1" s="1"/>
  <c r="Z2579" i="1" s="1"/>
  <c r="AA2579" i="1" s="1"/>
  <c r="D2634" i="1"/>
  <c r="E2634" i="1" s="1"/>
  <c r="G2634" i="1" s="1"/>
  <c r="Z2634" i="1" s="1"/>
  <c r="AA2634" i="1" s="1"/>
  <c r="D2886" i="1"/>
  <c r="E2886" i="1" s="1"/>
  <c r="G2886" i="1" s="1"/>
  <c r="Z2886" i="1" s="1"/>
  <c r="AA2886" i="1" s="1"/>
  <c r="D2755" i="1"/>
  <c r="E2755" i="1" s="1"/>
  <c r="G2755" i="1" s="1"/>
  <c r="Z2755" i="1" s="1"/>
  <c r="AA2755" i="1" s="1"/>
  <c r="D2263" i="1"/>
  <c r="E2263" i="1" s="1"/>
  <c r="G2263" i="1" s="1"/>
  <c r="Z2263" i="1" s="1"/>
  <c r="AA2263" i="1" s="1"/>
  <c r="D2821" i="1"/>
  <c r="E2821" i="1" s="1"/>
  <c r="G2821" i="1" s="1"/>
  <c r="Z2821" i="1" s="1"/>
  <c r="AA2821" i="1" s="1"/>
  <c r="D2264" i="1"/>
  <c r="E2264" i="1" s="1"/>
  <c r="G2264" i="1" s="1"/>
  <c r="Z2264" i="1" s="1"/>
  <c r="AA2264" i="1" s="1"/>
  <c r="D3185" i="1"/>
  <c r="E3185" i="1" s="1"/>
  <c r="G3185" i="1" s="1"/>
  <c r="Z3185" i="1" s="1"/>
  <c r="AA3185" i="1" s="1"/>
  <c r="D3237" i="1"/>
  <c r="E3237" i="1" s="1"/>
  <c r="G3237" i="1" s="1"/>
  <c r="Z3237" i="1" s="1"/>
  <c r="AA3237" i="1" s="1"/>
  <c r="D3186" i="1"/>
  <c r="E3186" i="1" s="1"/>
  <c r="G3186" i="1" s="1"/>
  <c r="Z3186" i="1" s="1"/>
  <c r="AA3186" i="1" s="1"/>
  <c r="D3187" i="1"/>
  <c r="E3187" i="1" s="1"/>
  <c r="G3187" i="1" s="1"/>
  <c r="Z3187" i="1" s="1"/>
  <c r="AA3187" i="1" s="1"/>
  <c r="D3188" i="1"/>
  <c r="E3188" i="1" s="1"/>
  <c r="G3188" i="1" s="1"/>
  <c r="Z3188" i="1" s="1"/>
  <c r="AA3188" i="1" s="1"/>
  <c r="D3139" i="1"/>
  <c r="E3139" i="1" s="1"/>
  <c r="G3139" i="1" s="1"/>
  <c r="Z3139" i="1" s="1"/>
  <c r="AA3139" i="1" s="1"/>
  <c r="D3036" i="1"/>
  <c r="E3036" i="1" s="1"/>
  <c r="G3036" i="1" s="1"/>
  <c r="Z3036" i="1" s="1"/>
  <c r="AA3036" i="1" s="1"/>
  <c r="D3105" i="1"/>
  <c r="E3105" i="1" s="1"/>
  <c r="G3105" i="1" s="1"/>
  <c r="Z3105" i="1" s="1"/>
  <c r="AA3105" i="1" s="1"/>
  <c r="D2887" i="1"/>
  <c r="E2887" i="1" s="1"/>
  <c r="G2887" i="1" s="1"/>
  <c r="Z2887" i="1" s="1"/>
  <c r="AA2887" i="1" s="1"/>
  <c r="D2359" i="1"/>
  <c r="E2359" i="1" s="1"/>
  <c r="G2359" i="1" s="1"/>
  <c r="Z2359" i="1" s="1"/>
  <c r="AA2359" i="1" s="1"/>
  <c r="D2360" i="1"/>
  <c r="E2360" i="1" s="1"/>
  <c r="G2360" i="1" s="1"/>
  <c r="Z2360" i="1" s="1"/>
  <c r="AA2360" i="1" s="1"/>
  <c r="D2312" i="1"/>
  <c r="E2312" i="1" s="1"/>
  <c r="G2312" i="1" s="1"/>
  <c r="Z2312" i="1" s="1"/>
  <c r="AA2312" i="1" s="1"/>
  <c r="D2822" i="1"/>
  <c r="E2822" i="1" s="1"/>
  <c r="G2822" i="1" s="1"/>
  <c r="Z2822" i="1" s="1"/>
  <c r="AA2822" i="1" s="1"/>
  <c r="D2823" i="1"/>
  <c r="E2823" i="1" s="1"/>
  <c r="G2823" i="1" s="1"/>
  <c r="Z2823" i="1" s="1"/>
  <c r="AA2823" i="1" s="1"/>
  <c r="D2888" i="1"/>
  <c r="E2888" i="1" s="1"/>
  <c r="G2888" i="1" s="1"/>
  <c r="Z2888" i="1" s="1"/>
  <c r="AA2888" i="1" s="1"/>
  <c r="D3384" i="1"/>
  <c r="E3384" i="1" s="1"/>
  <c r="G3384" i="1" s="1"/>
  <c r="Z3384" i="1" s="1"/>
  <c r="AA3384" i="1" s="1"/>
  <c r="D3290" i="1"/>
  <c r="E3290" i="1" s="1"/>
  <c r="G3290" i="1" s="1"/>
  <c r="Z3290" i="1" s="1"/>
  <c r="AA3290" i="1" s="1"/>
  <c r="D3037" i="1"/>
  <c r="E3037" i="1" s="1"/>
  <c r="G3037" i="1" s="1"/>
  <c r="Z3037" i="1" s="1"/>
  <c r="AA3037" i="1" s="1"/>
  <c r="D3038" i="1"/>
  <c r="E3038" i="1" s="1"/>
  <c r="G3038" i="1" s="1"/>
  <c r="Z3038" i="1" s="1"/>
  <c r="AA3038" i="1" s="1"/>
  <c r="D3039" i="1"/>
  <c r="E3039" i="1" s="1"/>
  <c r="G3039" i="1" s="1"/>
  <c r="Z3039" i="1" s="1"/>
  <c r="AA3039" i="1" s="1"/>
  <c r="D2889" i="1"/>
  <c r="E2889" i="1" s="1"/>
  <c r="G2889" i="1" s="1"/>
  <c r="Z2889" i="1" s="1"/>
  <c r="AA2889" i="1" s="1"/>
  <c r="D2890" i="1"/>
  <c r="E2890" i="1" s="1"/>
  <c r="G2890" i="1" s="1"/>
  <c r="Z2890" i="1" s="1"/>
  <c r="AA2890" i="1" s="1"/>
  <c r="D2891" i="1"/>
  <c r="E2891" i="1" s="1"/>
  <c r="G2891" i="1" s="1"/>
  <c r="Z2891" i="1" s="1"/>
  <c r="AA2891" i="1" s="1"/>
  <c r="D2313" i="1"/>
  <c r="E2313" i="1" s="1"/>
  <c r="G2313" i="1" s="1"/>
  <c r="Z2313" i="1" s="1"/>
  <c r="AA2313" i="1" s="1"/>
  <c r="D2314" i="1"/>
  <c r="E2314" i="1" s="1"/>
  <c r="G2314" i="1" s="1"/>
  <c r="Z2314" i="1" s="1"/>
  <c r="AA2314" i="1" s="1"/>
  <c r="D2265" i="1"/>
  <c r="E2265" i="1" s="1"/>
  <c r="G2265" i="1" s="1"/>
  <c r="Z2265" i="1" s="1"/>
  <c r="AA2265" i="1" s="1"/>
  <c r="D2266" i="1"/>
  <c r="E2266" i="1" s="1"/>
  <c r="G2266" i="1" s="1"/>
  <c r="Z2266" i="1" s="1"/>
  <c r="AA2266" i="1" s="1"/>
  <c r="D2824" i="1"/>
  <c r="E2824" i="1" s="1"/>
  <c r="G2824" i="1" s="1"/>
  <c r="Z2824" i="1" s="1"/>
  <c r="AA2824" i="1" s="1"/>
  <c r="D2825" i="1"/>
  <c r="E2825" i="1" s="1"/>
  <c r="G2825" i="1" s="1"/>
  <c r="Z2825" i="1" s="1"/>
  <c r="AA2825" i="1" s="1"/>
  <c r="D2826" i="1"/>
  <c r="E2826" i="1" s="1"/>
  <c r="G2826" i="1" s="1"/>
  <c r="Z2826" i="1" s="1"/>
  <c r="AA2826" i="1" s="1"/>
  <c r="D2756" i="1"/>
  <c r="E2756" i="1" s="1"/>
  <c r="G2756" i="1" s="1"/>
  <c r="Z2756" i="1" s="1"/>
  <c r="AA2756" i="1" s="1"/>
  <c r="D2892" i="1"/>
  <c r="E2892" i="1" s="1"/>
  <c r="G2892" i="1" s="1"/>
  <c r="Z2892" i="1" s="1"/>
  <c r="AA2892" i="1" s="1"/>
  <c r="D2315" i="1"/>
  <c r="E2315" i="1" s="1"/>
  <c r="G2315" i="1" s="1"/>
  <c r="Z2315" i="1" s="1"/>
  <c r="AA2315" i="1" s="1"/>
  <c r="D2267" i="1"/>
  <c r="E2267" i="1" s="1"/>
  <c r="G2267" i="1" s="1"/>
  <c r="Z2267" i="1" s="1"/>
  <c r="AA2267" i="1" s="1"/>
  <c r="D2689" i="1"/>
  <c r="E2689" i="1" s="1"/>
  <c r="G2689" i="1" s="1"/>
  <c r="Z2689" i="1" s="1"/>
  <c r="AA2689" i="1" s="1"/>
  <c r="D3946" i="1"/>
  <c r="E3946" i="1" s="1"/>
  <c r="G3946" i="1" s="1"/>
  <c r="Z3946" i="1" s="1"/>
  <c r="AA3946" i="1" s="1"/>
  <c r="D3291" i="1"/>
  <c r="E3291" i="1" s="1"/>
  <c r="G3291" i="1" s="1"/>
  <c r="Z3291" i="1" s="1"/>
  <c r="AA3291" i="1" s="1"/>
  <c r="D2893" i="1"/>
  <c r="E2893" i="1" s="1"/>
  <c r="G2893" i="1" s="1"/>
  <c r="Z2893" i="1" s="1"/>
  <c r="AA2893" i="1" s="1"/>
  <c r="D2894" i="1"/>
  <c r="E2894" i="1" s="1"/>
  <c r="G2894" i="1" s="1"/>
  <c r="Z2894" i="1" s="1"/>
  <c r="AA2894" i="1" s="1"/>
  <c r="D2635" i="1"/>
  <c r="E2635" i="1" s="1"/>
  <c r="G2635" i="1" s="1"/>
  <c r="Z2635" i="1" s="1"/>
  <c r="AA2635" i="1" s="1"/>
  <c r="D3338" i="1"/>
  <c r="E3338" i="1" s="1"/>
  <c r="G3338" i="1" s="1"/>
  <c r="Z3338" i="1" s="1"/>
  <c r="AA3338" i="1" s="1"/>
  <c r="D3238" i="1"/>
  <c r="E3238" i="1" s="1"/>
  <c r="G3238" i="1" s="1"/>
  <c r="Z3238" i="1" s="1"/>
  <c r="AA3238" i="1" s="1"/>
  <c r="D3140" i="1"/>
  <c r="E3140" i="1" s="1"/>
  <c r="G3140" i="1" s="1"/>
  <c r="Z3140" i="1" s="1"/>
  <c r="AA3140" i="1" s="1"/>
  <c r="D3141" i="1"/>
  <c r="E3141" i="1" s="1"/>
  <c r="G3141" i="1" s="1"/>
  <c r="Z3141" i="1" s="1"/>
  <c r="AA3141" i="1" s="1"/>
  <c r="D3947" i="1"/>
  <c r="E3947" i="1" s="1"/>
  <c r="G3947" i="1" s="1"/>
  <c r="Z3947" i="1" s="1"/>
  <c r="AA3947" i="1" s="1"/>
  <c r="D2827" i="1"/>
  <c r="E2827" i="1" s="1"/>
  <c r="G2827" i="1" s="1"/>
  <c r="Z2827" i="1" s="1"/>
  <c r="AA2827" i="1" s="1"/>
  <c r="D2690" i="1"/>
  <c r="E2690" i="1" s="1"/>
  <c r="G2690" i="1" s="1"/>
  <c r="Z2690" i="1" s="1"/>
  <c r="AA2690" i="1" s="1"/>
  <c r="D2920" i="1"/>
  <c r="E2920" i="1" s="1"/>
  <c r="G2920" i="1" s="1"/>
  <c r="Z2920" i="1" s="1"/>
  <c r="AA2920" i="1" s="1"/>
  <c r="D3385" i="1"/>
  <c r="E3385" i="1" s="1"/>
  <c r="G3385" i="1" s="1"/>
  <c r="Z3385" i="1" s="1"/>
  <c r="AA3385" i="1" s="1"/>
  <c r="D3292" i="1"/>
  <c r="E3292" i="1" s="1"/>
  <c r="G3292" i="1" s="1"/>
  <c r="Z3292" i="1" s="1"/>
  <c r="AA3292" i="1" s="1"/>
  <c r="D3339" i="1"/>
  <c r="E3339" i="1" s="1"/>
  <c r="G3339" i="1" s="1"/>
  <c r="Z3339" i="1" s="1"/>
  <c r="AA3339" i="1" s="1"/>
  <c r="D3293" i="1"/>
  <c r="E3293" i="1" s="1"/>
  <c r="G3293" i="1" s="1"/>
  <c r="Z3293" i="1" s="1"/>
  <c r="AA3293" i="1" s="1"/>
  <c r="D3189" i="1"/>
  <c r="E3189" i="1" s="1"/>
  <c r="G3189" i="1" s="1"/>
  <c r="Z3189" i="1" s="1"/>
  <c r="AA3189" i="1" s="1"/>
  <c r="D3190" i="1"/>
  <c r="E3190" i="1" s="1"/>
  <c r="G3190" i="1" s="1"/>
  <c r="Z3190" i="1" s="1"/>
  <c r="AA3190" i="1" s="1"/>
  <c r="D3191" i="1"/>
  <c r="E3191" i="1" s="1"/>
  <c r="G3191" i="1" s="1"/>
  <c r="Z3191" i="1" s="1"/>
  <c r="AA3191" i="1" s="1"/>
  <c r="D3192" i="1"/>
  <c r="E3192" i="1" s="1"/>
  <c r="G3192" i="1" s="1"/>
  <c r="Z3192" i="1" s="1"/>
  <c r="AA3192" i="1" s="1"/>
  <c r="D3193" i="1"/>
  <c r="E3193" i="1" s="1"/>
  <c r="G3193" i="1" s="1"/>
  <c r="Z3193" i="1" s="1"/>
  <c r="AA3193" i="1" s="1"/>
  <c r="D3239" i="1"/>
  <c r="E3239" i="1" s="1"/>
  <c r="G3239" i="1" s="1"/>
  <c r="Z3239" i="1" s="1"/>
  <c r="AA3239" i="1" s="1"/>
  <c r="D3142" i="1"/>
  <c r="E3142" i="1" s="1"/>
  <c r="G3142" i="1" s="1"/>
  <c r="Z3142" i="1" s="1"/>
  <c r="AA3142" i="1" s="1"/>
  <c r="D3143" i="1"/>
  <c r="E3143" i="1" s="1"/>
  <c r="G3143" i="1" s="1"/>
  <c r="Z3143" i="1" s="1"/>
  <c r="AA3143" i="1" s="1"/>
  <c r="D3040" i="1"/>
  <c r="E3040" i="1" s="1"/>
  <c r="G3040" i="1" s="1"/>
  <c r="Z3040" i="1" s="1"/>
  <c r="AA3040" i="1" s="1"/>
  <c r="D2361" i="1"/>
  <c r="E2361" i="1" s="1"/>
  <c r="G2361" i="1" s="1"/>
  <c r="Z2361" i="1" s="1"/>
  <c r="AA2361" i="1" s="1"/>
  <c r="D2362" i="1"/>
  <c r="E2362" i="1" s="1"/>
  <c r="G2362" i="1" s="1"/>
  <c r="Z2362" i="1" s="1"/>
  <c r="AA2362" i="1" s="1"/>
  <c r="D2363" i="1"/>
  <c r="E2363" i="1" s="1"/>
  <c r="G2363" i="1" s="1"/>
  <c r="Z2363" i="1" s="1"/>
  <c r="AA2363" i="1" s="1"/>
  <c r="D2364" i="1"/>
  <c r="E2364" i="1" s="1"/>
  <c r="G2364" i="1" s="1"/>
  <c r="Z2364" i="1" s="1"/>
  <c r="AA2364" i="1" s="1"/>
  <c r="D2316" i="1"/>
  <c r="E2316" i="1" s="1"/>
  <c r="G2316" i="1" s="1"/>
  <c r="Z2316" i="1" s="1"/>
  <c r="AA2316" i="1" s="1"/>
  <c r="D2317" i="1"/>
  <c r="E2317" i="1" s="1"/>
  <c r="G2317" i="1" s="1"/>
  <c r="Z2317" i="1" s="1"/>
  <c r="AA2317" i="1" s="1"/>
  <c r="D2318" i="1"/>
  <c r="E2318" i="1" s="1"/>
  <c r="G2318" i="1" s="1"/>
  <c r="Z2318" i="1" s="1"/>
  <c r="AA2318" i="1" s="1"/>
  <c r="D2319" i="1"/>
  <c r="E2319" i="1" s="1"/>
  <c r="G2319" i="1" s="1"/>
  <c r="Z2319" i="1" s="1"/>
  <c r="AA2319" i="1" s="1"/>
  <c r="D2268" i="1"/>
  <c r="E2268" i="1" s="1"/>
  <c r="G2268" i="1" s="1"/>
  <c r="Z2268" i="1" s="1"/>
  <c r="AA2268" i="1" s="1"/>
  <c r="D2269" i="1"/>
  <c r="E2269" i="1" s="1"/>
  <c r="G2269" i="1" s="1"/>
  <c r="Z2269" i="1" s="1"/>
  <c r="AA2269" i="1" s="1"/>
  <c r="D2828" i="1"/>
  <c r="E2828" i="1" s="1"/>
  <c r="G2828" i="1" s="1"/>
  <c r="Z2828" i="1" s="1"/>
  <c r="AA2828" i="1" s="1"/>
  <c r="D2829" i="1"/>
  <c r="E2829" i="1" s="1"/>
  <c r="G2829" i="1" s="1"/>
  <c r="Z2829" i="1" s="1"/>
  <c r="AA2829" i="1" s="1"/>
  <c r="D2270" i="1"/>
  <c r="E2270" i="1" s="1"/>
  <c r="G2270" i="1" s="1"/>
  <c r="Z2270" i="1" s="1"/>
  <c r="AA2270" i="1" s="1"/>
  <c r="D2830" i="1"/>
  <c r="E2830" i="1" s="1"/>
  <c r="G2830" i="1" s="1"/>
  <c r="Z2830" i="1" s="1"/>
  <c r="AA2830" i="1" s="1"/>
  <c r="D2831" i="1"/>
  <c r="E2831" i="1" s="1"/>
  <c r="G2831" i="1" s="1"/>
  <c r="Z2831" i="1" s="1"/>
  <c r="AA2831" i="1" s="1"/>
  <c r="D2636" i="1"/>
  <c r="E2636" i="1" s="1"/>
  <c r="G2636" i="1" s="1"/>
  <c r="Z2636" i="1" s="1"/>
  <c r="AA2636" i="1" s="1"/>
  <c r="D3240" i="1"/>
  <c r="E3240" i="1" s="1"/>
  <c r="G3240" i="1" s="1"/>
  <c r="Z3240" i="1" s="1"/>
  <c r="AA3240" i="1" s="1"/>
  <c r="D3241" i="1"/>
  <c r="E3241" i="1" s="1"/>
  <c r="G3241" i="1" s="1"/>
  <c r="Z3241" i="1" s="1"/>
  <c r="AA3241" i="1" s="1"/>
  <c r="D3106" i="1"/>
  <c r="E3106" i="1" s="1"/>
  <c r="G3106" i="1" s="1"/>
  <c r="Z3106" i="1" s="1"/>
  <c r="AA3106" i="1" s="1"/>
  <c r="D2895" i="1"/>
  <c r="E2895" i="1" s="1"/>
  <c r="G2895" i="1" s="1"/>
  <c r="Z2895" i="1" s="1"/>
  <c r="AA2895" i="1" s="1"/>
  <c r="D2320" i="1"/>
  <c r="E2320" i="1" s="1"/>
  <c r="G2320" i="1" s="1"/>
  <c r="Z2320" i="1" s="1"/>
  <c r="AA2320" i="1" s="1"/>
  <c r="D2321" i="1"/>
  <c r="E2321" i="1" s="1"/>
  <c r="G2321" i="1" s="1"/>
  <c r="Z2321" i="1" s="1"/>
  <c r="AA2321" i="1" s="1"/>
  <c r="D2271" i="1"/>
  <c r="E2271" i="1" s="1"/>
  <c r="G2271" i="1" s="1"/>
  <c r="Z2271" i="1" s="1"/>
  <c r="AA2271" i="1" s="1"/>
  <c r="D2272" i="1"/>
  <c r="E2272" i="1" s="1"/>
  <c r="G2272" i="1" s="1"/>
  <c r="Z2272" i="1" s="1"/>
  <c r="AA2272" i="1" s="1"/>
  <c r="D2832" i="1"/>
  <c r="E2832" i="1" s="1"/>
  <c r="G2832" i="1" s="1"/>
  <c r="Z2832" i="1" s="1"/>
  <c r="AA2832" i="1" s="1"/>
  <c r="D2691" i="1"/>
  <c r="E2691" i="1" s="1"/>
  <c r="G2691" i="1" s="1"/>
  <c r="Z2691" i="1" s="1"/>
  <c r="AA2691" i="1" s="1"/>
  <c r="D2692" i="1"/>
  <c r="E2692" i="1" s="1"/>
  <c r="G2692" i="1" s="1"/>
  <c r="Z2692" i="1" s="1"/>
  <c r="AA2692" i="1" s="1"/>
  <c r="D3386" i="1"/>
  <c r="E3386" i="1" s="1"/>
  <c r="G3386" i="1" s="1"/>
  <c r="Z3386" i="1" s="1"/>
  <c r="AA3386" i="1" s="1"/>
  <c r="D3144" i="1"/>
  <c r="E3144" i="1" s="1"/>
  <c r="G3144" i="1" s="1"/>
  <c r="Z3144" i="1" s="1"/>
  <c r="AA3144" i="1" s="1"/>
  <c r="D3145" i="1"/>
  <c r="E3145" i="1" s="1"/>
  <c r="G3145" i="1" s="1"/>
  <c r="Z3145" i="1" s="1"/>
  <c r="AA3145" i="1" s="1"/>
  <c r="D3194" i="1"/>
  <c r="E3194" i="1" s="1"/>
  <c r="G3194" i="1" s="1"/>
  <c r="Z3194" i="1" s="1"/>
  <c r="AA3194" i="1" s="1"/>
  <c r="D3146" i="1"/>
  <c r="E3146" i="1" s="1"/>
  <c r="G3146" i="1" s="1"/>
  <c r="Z3146" i="1" s="1"/>
  <c r="AA3146" i="1" s="1"/>
  <c r="D3041" i="1"/>
  <c r="E3041" i="1" s="1"/>
  <c r="G3041" i="1" s="1"/>
  <c r="Z3041" i="1" s="1"/>
  <c r="AA3041" i="1" s="1"/>
  <c r="D2896" i="1"/>
  <c r="E2896" i="1" s="1"/>
  <c r="G2896" i="1" s="1"/>
  <c r="Z2896" i="1" s="1"/>
  <c r="AA2896" i="1" s="1"/>
  <c r="D3107" i="1"/>
  <c r="E3107" i="1" s="1"/>
  <c r="G3107" i="1" s="1"/>
  <c r="Z3107" i="1" s="1"/>
  <c r="AA3107" i="1" s="1"/>
  <c r="D2365" i="1"/>
  <c r="E2365" i="1" s="1"/>
  <c r="G2365" i="1" s="1"/>
  <c r="Z2365" i="1" s="1"/>
  <c r="AA2365" i="1" s="1"/>
  <c r="D2757" i="1"/>
  <c r="E2757" i="1" s="1"/>
  <c r="G2757" i="1" s="1"/>
  <c r="Z2757" i="1" s="1"/>
  <c r="AA2757" i="1" s="1"/>
  <c r="D2758" i="1"/>
  <c r="E2758" i="1" s="1"/>
  <c r="G2758" i="1" s="1"/>
  <c r="Z2758" i="1" s="1"/>
  <c r="AA2758" i="1" s="1"/>
  <c r="D2759" i="1"/>
  <c r="E2759" i="1" s="1"/>
  <c r="G2759" i="1" s="1"/>
  <c r="Z2759" i="1" s="1"/>
  <c r="AA2759" i="1" s="1"/>
  <c r="D2273" i="1"/>
  <c r="E2273" i="1" s="1"/>
  <c r="G2273" i="1" s="1"/>
  <c r="Z2273" i="1" s="1"/>
  <c r="AA2273" i="1" s="1"/>
  <c r="D2693" i="1"/>
  <c r="E2693" i="1" s="1"/>
  <c r="G2693" i="1" s="1"/>
  <c r="Z2693" i="1" s="1"/>
  <c r="AA2693" i="1" s="1"/>
  <c r="D2366" i="1"/>
  <c r="E2366" i="1" s="1"/>
  <c r="G2366" i="1" s="1"/>
  <c r="Z2366" i="1" s="1"/>
  <c r="AA2366" i="1" s="1"/>
  <c r="D2367" i="1"/>
  <c r="E2367" i="1" s="1"/>
  <c r="G2367" i="1" s="1"/>
  <c r="Z2367" i="1" s="1"/>
  <c r="AA2367" i="1" s="1"/>
  <c r="D2322" i="1"/>
  <c r="E2322" i="1" s="1"/>
  <c r="G2322" i="1" s="1"/>
  <c r="Z2322" i="1" s="1"/>
  <c r="AA2322" i="1" s="1"/>
  <c r="D2760" i="1"/>
  <c r="E2760" i="1" s="1"/>
  <c r="G2760" i="1" s="1"/>
  <c r="Z2760" i="1" s="1"/>
  <c r="AA2760" i="1" s="1"/>
  <c r="D2637" i="1"/>
  <c r="E2637" i="1" s="1"/>
  <c r="G2637" i="1" s="1"/>
  <c r="Z2637" i="1" s="1"/>
  <c r="AA2637" i="1" s="1"/>
  <c r="D3108" i="1"/>
  <c r="E3108" i="1" s="1"/>
  <c r="G3108" i="1" s="1"/>
  <c r="Z3108" i="1" s="1"/>
  <c r="AA3108" i="1" s="1"/>
  <c r="D3109" i="1"/>
  <c r="E3109" i="1" s="1"/>
  <c r="G3109" i="1" s="1"/>
  <c r="Z3109" i="1" s="1"/>
  <c r="AA3109" i="1" s="1"/>
  <c r="D3110" i="1"/>
  <c r="E3110" i="1" s="1"/>
  <c r="G3110" i="1" s="1"/>
  <c r="Z3110" i="1" s="1"/>
  <c r="AA3110" i="1" s="1"/>
  <c r="D3111" i="1"/>
  <c r="E3111" i="1" s="1"/>
  <c r="G3111" i="1" s="1"/>
  <c r="Z3111" i="1" s="1"/>
  <c r="AA3111" i="1" s="1"/>
  <c r="D2833" i="1"/>
  <c r="E2833" i="1" s="1"/>
  <c r="G2833" i="1" s="1"/>
  <c r="Z2833" i="1" s="1"/>
  <c r="AA2833" i="1" s="1"/>
  <c r="D2323" i="1"/>
  <c r="E2323" i="1" s="1"/>
  <c r="G2323" i="1" s="1"/>
  <c r="Z2323" i="1" s="1"/>
  <c r="AA2323" i="1" s="1"/>
  <c r="D3340" i="1"/>
  <c r="E3340" i="1" s="1"/>
  <c r="G3340" i="1" s="1"/>
  <c r="Z3340" i="1" s="1"/>
  <c r="AA3340" i="1" s="1"/>
  <c r="D3042" i="1"/>
  <c r="E3042" i="1" s="1"/>
  <c r="G3042" i="1" s="1"/>
  <c r="Z3042" i="1" s="1"/>
  <c r="AA3042" i="1" s="1"/>
  <c r="D2324" i="1"/>
  <c r="E2324" i="1" s="1"/>
  <c r="G2324" i="1" s="1"/>
  <c r="Z2324" i="1" s="1"/>
  <c r="AA2324" i="1" s="1"/>
  <c r="D3112" i="1"/>
  <c r="E3112" i="1" s="1"/>
  <c r="G3112" i="1" s="1"/>
  <c r="Z3112" i="1" s="1"/>
  <c r="AA3112" i="1" s="1"/>
  <c r="D3113" i="1"/>
  <c r="E3113" i="1" s="1"/>
  <c r="G3113" i="1" s="1"/>
  <c r="Z3113" i="1" s="1"/>
  <c r="AA3113" i="1" s="1"/>
  <c r="D3043" i="1"/>
  <c r="E3043" i="1" s="1"/>
  <c r="G3043" i="1" s="1"/>
  <c r="Z3043" i="1" s="1"/>
  <c r="AA3043" i="1" s="1"/>
  <c r="D3341" i="1"/>
  <c r="E3341" i="1" s="1"/>
  <c r="G3341" i="1" s="1"/>
  <c r="Z3341" i="1" s="1"/>
  <c r="AA3341" i="1" s="1"/>
  <c r="D3242" i="1"/>
  <c r="E3242" i="1" s="1"/>
  <c r="G3242" i="1" s="1"/>
  <c r="Z3242" i="1" s="1"/>
  <c r="AA3242" i="1" s="1"/>
  <c r="D3195" i="1"/>
  <c r="E3195" i="1" s="1"/>
  <c r="G3195" i="1" s="1"/>
  <c r="Z3195" i="1" s="1"/>
  <c r="AA3195" i="1" s="1"/>
  <c r="D3114" i="1"/>
  <c r="E3114" i="1" s="1"/>
  <c r="G3114" i="1" s="1"/>
  <c r="Z3114" i="1" s="1"/>
  <c r="AA3114" i="1" s="1"/>
  <c r="D2325" i="1"/>
  <c r="E2325" i="1" s="1"/>
  <c r="G2325" i="1" s="1"/>
  <c r="Z2325" i="1" s="1"/>
  <c r="AA2325" i="1" s="1"/>
  <c r="D2326" i="1"/>
  <c r="E2326" i="1" s="1"/>
  <c r="G2326" i="1" s="1"/>
  <c r="Z2326" i="1" s="1"/>
  <c r="AA2326" i="1" s="1"/>
  <c r="D3294" i="1"/>
  <c r="E3294" i="1" s="1"/>
  <c r="G3294" i="1" s="1"/>
  <c r="Z3294" i="1" s="1"/>
  <c r="AA3294" i="1" s="1"/>
  <c r="D3295" i="1"/>
  <c r="E3295" i="1" s="1"/>
  <c r="G3295" i="1" s="1"/>
  <c r="Z3295" i="1" s="1"/>
  <c r="AA3295" i="1" s="1"/>
  <c r="D3243" i="1"/>
  <c r="E3243" i="1" s="1"/>
  <c r="G3243" i="1" s="1"/>
  <c r="Z3243" i="1" s="1"/>
  <c r="AA3243" i="1" s="1"/>
  <c r="D3044" i="1"/>
  <c r="E3044" i="1" s="1"/>
  <c r="G3044" i="1" s="1"/>
  <c r="Z3044" i="1" s="1"/>
  <c r="AA3044" i="1" s="1"/>
  <c r="D2274" i="1"/>
  <c r="E2274" i="1" s="1"/>
  <c r="G2274" i="1" s="1"/>
  <c r="Z2274" i="1" s="1"/>
  <c r="AA2274" i="1" s="1"/>
  <c r="D2694" i="1"/>
  <c r="E2694" i="1" s="1"/>
  <c r="G2694" i="1" s="1"/>
  <c r="Z2694" i="1" s="1"/>
  <c r="AA2694" i="1" s="1"/>
  <c r="D2638" i="1"/>
  <c r="E2638" i="1" s="1"/>
  <c r="G2638" i="1" s="1"/>
  <c r="Z2638" i="1" s="1"/>
  <c r="AA2638" i="1" s="1"/>
  <c r="D3196" i="1"/>
  <c r="E3196" i="1" s="1"/>
  <c r="G3196" i="1" s="1"/>
  <c r="Z3196" i="1" s="1"/>
  <c r="AA3196" i="1" s="1"/>
  <c r="D3197" i="1"/>
  <c r="E3197" i="1" s="1"/>
  <c r="G3197" i="1" s="1"/>
  <c r="Z3197" i="1" s="1"/>
  <c r="AA3197" i="1" s="1"/>
  <c r="D3244" i="1"/>
  <c r="E3244" i="1" s="1"/>
  <c r="G3244" i="1" s="1"/>
  <c r="Z3244" i="1" s="1"/>
  <c r="AA3244" i="1" s="1"/>
  <c r="D3198" i="1"/>
  <c r="E3198" i="1" s="1"/>
  <c r="G3198" i="1" s="1"/>
  <c r="Z3198" i="1" s="1"/>
  <c r="AA3198" i="1" s="1"/>
  <c r="D2234" i="1"/>
  <c r="E2234" i="1" s="1"/>
  <c r="G2234" i="1" s="1"/>
  <c r="Z2234" i="1" s="1"/>
  <c r="AA2234" i="1" s="1"/>
  <c r="D2235" i="1"/>
  <c r="E2235" i="1" s="1"/>
  <c r="G2235" i="1" s="1"/>
  <c r="Z2235" i="1" s="1"/>
  <c r="AA2235" i="1" s="1"/>
  <c r="D2834" i="1"/>
  <c r="E2834" i="1" s="1"/>
  <c r="G2834" i="1" s="1"/>
  <c r="Z2834" i="1" s="1"/>
  <c r="AA2834" i="1" s="1"/>
  <c r="D3550" i="1"/>
  <c r="E3550" i="1" s="1"/>
  <c r="G3550" i="1" s="1"/>
  <c r="Z3550" i="1" s="1"/>
  <c r="AA3550" i="1" s="1"/>
  <c r="D2953" i="1"/>
  <c r="E2953" i="1" s="1"/>
  <c r="G2953" i="1" s="1"/>
  <c r="Z2953" i="1" s="1"/>
  <c r="AA2953" i="1" s="1"/>
  <c r="D3296" i="1"/>
  <c r="E3296" i="1" s="1"/>
  <c r="G3296" i="1" s="1"/>
  <c r="Z3296" i="1" s="1"/>
  <c r="AA3296" i="1" s="1"/>
  <c r="D3245" i="1"/>
  <c r="E3245" i="1" s="1"/>
  <c r="G3245" i="1" s="1"/>
  <c r="Z3245" i="1" s="1"/>
  <c r="AA3245" i="1" s="1"/>
  <c r="D3246" i="1"/>
  <c r="E3246" i="1" s="1"/>
  <c r="G3246" i="1" s="1"/>
  <c r="Z3246" i="1" s="1"/>
  <c r="AA3246" i="1" s="1"/>
  <c r="D3045" i="1"/>
  <c r="E3045" i="1" s="1"/>
  <c r="G3045" i="1" s="1"/>
  <c r="Z3045" i="1" s="1"/>
  <c r="AA3045" i="1" s="1"/>
  <c r="D2897" i="1"/>
  <c r="E2897" i="1" s="1"/>
  <c r="G2897" i="1" s="1"/>
  <c r="Z2897" i="1" s="1"/>
  <c r="AA2897" i="1" s="1"/>
  <c r="D2368" i="1"/>
  <c r="E2368" i="1" s="1"/>
  <c r="G2368" i="1" s="1"/>
  <c r="Z2368" i="1" s="1"/>
  <c r="AA2368" i="1" s="1"/>
  <c r="D2369" i="1"/>
  <c r="E2369" i="1" s="1"/>
  <c r="G2369" i="1" s="1"/>
  <c r="Z2369" i="1" s="1"/>
  <c r="AA2369" i="1" s="1"/>
  <c r="D2370" i="1"/>
  <c r="E2370" i="1" s="1"/>
  <c r="G2370" i="1" s="1"/>
  <c r="Z2370" i="1" s="1"/>
  <c r="AA2370" i="1" s="1"/>
  <c r="D2371" i="1"/>
  <c r="E2371" i="1" s="1"/>
  <c r="G2371" i="1" s="1"/>
  <c r="Z2371" i="1" s="1"/>
  <c r="AA2371" i="1" s="1"/>
  <c r="D2835" i="1"/>
  <c r="E2835" i="1" s="1"/>
  <c r="G2835" i="1" s="1"/>
  <c r="Z2835" i="1" s="1"/>
  <c r="AA2835" i="1" s="1"/>
  <c r="D3529" i="1"/>
  <c r="E3529" i="1" s="1"/>
  <c r="G3529" i="1" s="1"/>
  <c r="Z3529" i="1" s="1"/>
  <c r="AA3529" i="1" s="1"/>
  <c r="D3247" i="1"/>
  <c r="E3247" i="1" s="1"/>
  <c r="G3247" i="1" s="1"/>
  <c r="Z3247" i="1" s="1"/>
  <c r="AA3247" i="1" s="1"/>
  <c r="D3248" i="1"/>
  <c r="E3248" i="1" s="1"/>
  <c r="G3248" i="1" s="1"/>
  <c r="Z3248" i="1" s="1"/>
  <c r="AA3248" i="1" s="1"/>
  <c r="D3147" i="1"/>
  <c r="E3147" i="1" s="1"/>
  <c r="G3147" i="1" s="1"/>
  <c r="Z3147" i="1" s="1"/>
  <c r="AA3147" i="1" s="1"/>
  <c r="D3148" i="1"/>
  <c r="E3148" i="1" s="1"/>
  <c r="G3148" i="1" s="1"/>
  <c r="Z3148" i="1" s="1"/>
  <c r="AA3148" i="1" s="1"/>
  <c r="D3115" i="1"/>
  <c r="E3115" i="1" s="1"/>
  <c r="G3115" i="1" s="1"/>
  <c r="Z3115" i="1" s="1"/>
  <c r="AA3115" i="1" s="1"/>
  <c r="D3116" i="1"/>
  <c r="E3116" i="1" s="1"/>
  <c r="G3116" i="1" s="1"/>
  <c r="Z3116" i="1" s="1"/>
  <c r="AA3116" i="1" s="1"/>
  <c r="D3117" i="1"/>
  <c r="E3117" i="1" s="1"/>
  <c r="G3117" i="1" s="1"/>
  <c r="Z3117" i="1" s="1"/>
  <c r="AA3117" i="1" s="1"/>
  <c r="D2327" i="1"/>
  <c r="E2327" i="1" s="1"/>
  <c r="G2327" i="1" s="1"/>
  <c r="Z2327" i="1" s="1"/>
  <c r="AA2327" i="1" s="1"/>
  <c r="D2328" i="1"/>
  <c r="E2328" i="1" s="1"/>
  <c r="G2328" i="1" s="1"/>
  <c r="Z2328" i="1" s="1"/>
  <c r="AA2328" i="1" s="1"/>
  <c r="D2761" i="1"/>
  <c r="E2761" i="1" s="1"/>
  <c r="G2761" i="1" s="1"/>
  <c r="Z2761" i="1" s="1"/>
  <c r="AA2761" i="1" s="1"/>
  <c r="D2836" i="1"/>
  <c r="E2836" i="1" s="1"/>
  <c r="G2836" i="1" s="1"/>
  <c r="Z2836" i="1" s="1"/>
  <c r="AA2836" i="1" s="1"/>
  <c r="D3199" i="1"/>
  <c r="E3199" i="1" s="1"/>
  <c r="G3199" i="1" s="1"/>
  <c r="Z3199" i="1" s="1"/>
  <c r="AA3199" i="1" s="1"/>
  <c r="D2837" i="1"/>
  <c r="E2837" i="1" s="1"/>
  <c r="G2837" i="1" s="1"/>
  <c r="Z2837" i="1" s="1"/>
  <c r="AA2837" i="1" s="1"/>
  <c r="D2639" i="1"/>
  <c r="E2639" i="1" s="1"/>
  <c r="G2639" i="1" s="1"/>
  <c r="Z2639" i="1" s="1"/>
  <c r="AA2639" i="1" s="1"/>
  <c r="D2329" i="1"/>
  <c r="E2329" i="1" s="1"/>
  <c r="G2329" i="1" s="1"/>
  <c r="Z2329" i="1" s="1"/>
  <c r="AA2329" i="1" s="1"/>
  <c r="D2275" i="1"/>
  <c r="E2275" i="1" s="1"/>
  <c r="G2275" i="1" s="1"/>
  <c r="Z2275" i="1" s="1"/>
  <c r="AA2275" i="1" s="1"/>
  <c r="D2330" i="1"/>
  <c r="E2330" i="1" s="1"/>
  <c r="G2330" i="1" s="1"/>
  <c r="Z2330" i="1" s="1"/>
  <c r="AA2330" i="1" s="1"/>
  <c r="D2331" i="1"/>
  <c r="E2331" i="1" s="1"/>
  <c r="G2331" i="1" s="1"/>
  <c r="Z2331" i="1" s="1"/>
  <c r="AA2331" i="1" s="1"/>
  <c r="D2838" i="1"/>
  <c r="E2838" i="1" s="1"/>
  <c r="G2838" i="1" s="1"/>
  <c r="Z2838" i="1" s="1"/>
  <c r="AA2838" i="1" s="1"/>
  <c r="D2839" i="1"/>
  <c r="E2839" i="1" s="1"/>
  <c r="G2839" i="1" s="1"/>
  <c r="Z2839" i="1" s="1"/>
  <c r="AA2839" i="1" s="1"/>
  <c r="D2840" i="1"/>
  <c r="E2840" i="1" s="1"/>
  <c r="G2840" i="1" s="1"/>
  <c r="Z2840" i="1" s="1"/>
  <c r="AA2840" i="1" s="1"/>
  <c r="D2841" i="1"/>
  <c r="E2841" i="1" s="1"/>
  <c r="G2841" i="1" s="1"/>
  <c r="Z2841" i="1" s="1"/>
  <c r="AA2841" i="1" s="1"/>
  <c r="D2762" i="1"/>
  <c r="E2762" i="1" s="1"/>
  <c r="G2762" i="1" s="1"/>
  <c r="Z2762" i="1" s="1"/>
  <c r="AA2762" i="1" s="1"/>
  <c r="D2763" i="1"/>
  <c r="E2763" i="1" s="1"/>
  <c r="G2763" i="1" s="1"/>
  <c r="Z2763" i="1" s="1"/>
  <c r="AA2763" i="1" s="1"/>
  <c r="D3118" i="1"/>
  <c r="E3118" i="1" s="1"/>
  <c r="G3118" i="1" s="1"/>
  <c r="Z3118" i="1" s="1"/>
  <c r="AA3118" i="1" s="1"/>
  <c r="D3046" i="1"/>
  <c r="E3046" i="1" s="1"/>
  <c r="G3046" i="1" s="1"/>
  <c r="Z3046" i="1" s="1"/>
  <c r="AA3046" i="1" s="1"/>
  <c r="D2898" i="1"/>
  <c r="E2898" i="1" s="1"/>
  <c r="G2898" i="1" s="1"/>
  <c r="Z2898" i="1" s="1"/>
  <c r="AA2898" i="1" s="1"/>
  <c r="D2372" i="1"/>
  <c r="E2372" i="1" s="1"/>
  <c r="G2372" i="1" s="1"/>
  <c r="Z2372" i="1" s="1"/>
  <c r="AA2372" i="1" s="1"/>
  <c r="D2899" i="1"/>
  <c r="E2899" i="1" s="1"/>
  <c r="G2899" i="1" s="1"/>
  <c r="Z2899" i="1" s="1"/>
  <c r="AA2899" i="1" s="1"/>
  <c r="D2900" i="1"/>
  <c r="E2900" i="1" s="1"/>
  <c r="G2900" i="1" s="1"/>
  <c r="Z2900" i="1" s="1"/>
  <c r="AA2900" i="1" s="1"/>
  <c r="D2373" i="1"/>
  <c r="E2373" i="1" s="1"/>
  <c r="G2373" i="1" s="1"/>
  <c r="Z2373" i="1" s="1"/>
  <c r="AA2373" i="1" s="1"/>
  <c r="D2374" i="1"/>
  <c r="E2374" i="1" s="1"/>
  <c r="G2374" i="1" s="1"/>
  <c r="Z2374" i="1" s="1"/>
  <c r="AA2374" i="1" s="1"/>
  <c r="D2276" i="1"/>
  <c r="E2276" i="1" s="1"/>
  <c r="G2276" i="1" s="1"/>
  <c r="Z2276" i="1" s="1"/>
  <c r="AA2276" i="1" s="1"/>
  <c r="D2277" i="1"/>
  <c r="E2277" i="1" s="1"/>
  <c r="G2277" i="1" s="1"/>
  <c r="Z2277" i="1" s="1"/>
  <c r="AA2277" i="1" s="1"/>
  <c r="D2842" i="1"/>
  <c r="E2842" i="1" s="1"/>
  <c r="G2842" i="1" s="1"/>
  <c r="Z2842" i="1" s="1"/>
  <c r="AA2842" i="1" s="1"/>
  <c r="D2843" i="1"/>
  <c r="E2843" i="1" s="1"/>
  <c r="G2843" i="1" s="1"/>
  <c r="Z2843" i="1" s="1"/>
  <c r="AA2843" i="1" s="1"/>
  <c r="D2844" i="1"/>
  <c r="E2844" i="1" s="1"/>
  <c r="G2844" i="1" s="1"/>
  <c r="Z2844" i="1" s="1"/>
  <c r="AA2844" i="1" s="1"/>
  <c r="D2640" i="1"/>
  <c r="E2640" i="1" s="1"/>
  <c r="G2640" i="1" s="1"/>
  <c r="Z2640" i="1" s="1"/>
  <c r="AA2640" i="1" s="1"/>
  <c r="D2641" i="1"/>
  <c r="E2641" i="1" s="1"/>
  <c r="G2641" i="1" s="1"/>
  <c r="Z2641" i="1" s="1"/>
  <c r="AA2641" i="1" s="1"/>
  <c r="D2642" i="1"/>
  <c r="E2642" i="1" s="1"/>
  <c r="G2642" i="1" s="1"/>
  <c r="Z2642" i="1" s="1"/>
  <c r="AA2642" i="1" s="1"/>
  <c r="D3297" i="1"/>
  <c r="E3297" i="1" s="1"/>
  <c r="G3297" i="1" s="1"/>
  <c r="Z3297" i="1" s="1"/>
  <c r="AA3297" i="1" s="1"/>
  <c r="D3149" i="1"/>
  <c r="E3149" i="1" s="1"/>
  <c r="G3149" i="1" s="1"/>
  <c r="Z3149" i="1" s="1"/>
  <c r="AA3149" i="1" s="1"/>
  <c r="D3948" i="1"/>
  <c r="E3948" i="1" s="1"/>
  <c r="G3948" i="1" s="1"/>
  <c r="Z3948" i="1" s="1"/>
  <c r="AA3948" i="1" s="1"/>
  <c r="D2375" i="1"/>
  <c r="E2375" i="1" s="1"/>
  <c r="G2375" i="1" s="1"/>
  <c r="Z2375" i="1" s="1"/>
  <c r="AA2375" i="1" s="1"/>
  <c r="D2901" i="1"/>
  <c r="E2901" i="1" s="1"/>
  <c r="G2901" i="1" s="1"/>
  <c r="Z2901" i="1" s="1"/>
  <c r="AA2901" i="1" s="1"/>
  <c r="D2332" i="1"/>
  <c r="E2332" i="1" s="1"/>
  <c r="G2332" i="1" s="1"/>
  <c r="Z2332" i="1" s="1"/>
  <c r="AA2332" i="1" s="1"/>
  <c r="D2333" i="1"/>
  <c r="E2333" i="1" s="1"/>
  <c r="G2333" i="1" s="1"/>
  <c r="Z2333" i="1" s="1"/>
  <c r="AA2333" i="1" s="1"/>
  <c r="D2334" i="1"/>
  <c r="E2334" i="1" s="1"/>
  <c r="G2334" i="1" s="1"/>
  <c r="Z2334" i="1" s="1"/>
  <c r="AA2334" i="1" s="1"/>
  <c r="D2278" i="1"/>
  <c r="E2278" i="1" s="1"/>
  <c r="G2278" i="1" s="1"/>
  <c r="Z2278" i="1" s="1"/>
  <c r="AA2278" i="1" s="1"/>
  <c r="D2695" i="1"/>
  <c r="E2695" i="1" s="1"/>
  <c r="G2695" i="1" s="1"/>
  <c r="Z2695" i="1" s="1"/>
  <c r="AA2695" i="1" s="1"/>
  <c r="D2643" i="1"/>
  <c r="E2643" i="1" s="1"/>
  <c r="G2643" i="1" s="1"/>
  <c r="Z2643" i="1" s="1"/>
  <c r="AA2643" i="1" s="1"/>
  <c r="D2644" i="1"/>
  <c r="E2644" i="1" s="1"/>
  <c r="G2644" i="1" s="1"/>
  <c r="Z2644" i="1" s="1"/>
  <c r="AA2644" i="1" s="1"/>
  <c r="D2764" i="1"/>
  <c r="E2764" i="1" s="1"/>
  <c r="G2764" i="1" s="1"/>
  <c r="Z2764" i="1" s="1"/>
  <c r="AA2764" i="1" s="1"/>
  <c r="D2765" i="1"/>
  <c r="E2765" i="1" s="1"/>
  <c r="G2765" i="1" s="1"/>
  <c r="Z2765" i="1" s="1"/>
  <c r="AA2765" i="1" s="1"/>
  <c r="D2645" i="1"/>
  <c r="E2645" i="1" s="1"/>
  <c r="G2645" i="1" s="1"/>
  <c r="Z2645" i="1" s="1"/>
  <c r="AA2645" i="1" s="1"/>
  <c r="D3002" i="1"/>
  <c r="E3002" i="1" s="1"/>
  <c r="G3002" i="1" s="1"/>
  <c r="Z3002" i="1" s="1"/>
  <c r="AA3002" i="1" s="1"/>
  <c r="D3298" i="1"/>
  <c r="E3298" i="1" s="1"/>
  <c r="G3298" i="1" s="1"/>
  <c r="Z3298" i="1" s="1"/>
  <c r="AA3298" i="1" s="1"/>
  <c r="D2902" i="1"/>
  <c r="E2902" i="1" s="1"/>
  <c r="G2902" i="1" s="1"/>
  <c r="Z2902" i="1" s="1"/>
  <c r="AA2902" i="1" s="1"/>
  <c r="D2903" i="1"/>
  <c r="E2903" i="1" s="1"/>
  <c r="G2903" i="1" s="1"/>
  <c r="Z2903" i="1" s="1"/>
  <c r="AA2903" i="1" s="1"/>
  <c r="D2376" i="1"/>
  <c r="E2376" i="1" s="1"/>
  <c r="G2376" i="1" s="1"/>
  <c r="Z2376" i="1" s="1"/>
  <c r="AA2376" i="1" s="1"/>
  <c r="D2335" i="1"/>
  <c r="E2335" i="1" s="1"/>
  <c r="G2335" i="1" s="1"/>
  <c r="Z2335" i="1" s="1"/>
  <c r="AA2335" i="1" s="1"/>
  <c r="D2696" i="1"/>
  <c r="E2696" i="1" s="1"/>
  <c r="G2696" i="1" s="1"/>
  <c r="Z2696" i="1" s="1"/>
  <c r="AA2696" i="1" s="1"/>
  <c r="D3047" i="1"/>
  <c r="E3047" i="1" s="1"/>
  <c r="G3047" i="1" s="1"/>
  <c r="Z3047" i="1" s="1"/>
  <c r="AA3047" i="1" s="1"/>
  <c r="D2904" i="1"/>
  <c r="E2904" i="1" s="1"/>
  <c r="G2904" i="1" s="1"/>
  <c r="Z2904" i="1" s="1"/>
  <c r="AA2904" i="1" s="1"/>
  <c r="D2336" i="1"/>
  <c r="E2336" i="1" s="1"/>
  <c r="G2336" i="1" s="1"/>
  <c r="Z2336" i="1" s="1"/>
  <c r="AA2336" i="1" s="1"/>
  <c r="D2337" i="1"/>
  <c r="E2337" i="1" s="1"/>
  <c r="G2337" i="1" s="1"/>
  <c r="Z2337" i="1" s="1"/>
  <c r="AA2337" i="1" s="1"/>
  <c r="D2697" i="1"/>
  <c r="E2697" i="1" s="1"/>
  <c r="G2697" i="1" s="1"/>
  <c r="Z2697" i="1" s="1"/>
  <c r="AA2697" i="1" s="1"/>
  <c r="D3249" i="1"/>
  <c r="E3249" i="1" s="1"/>
  <c r="G3249" i="1" s="1"/>
  <c r="Z3249" i="1" s="1"/>
  <c r="AA3249" i="1" s="1"/>
  <c r="D3949" i="1"/>
  <c r="E3949" i="1" s="1"/>
  <c r="G3949" i="1" s="1"/>
  <c r="Z3949" i="1" s="1"/>
  <c r="AA3949" i="1" s="1"/>
  <c r="D2954" i="1"/>
  <c r="E2954" i="1" s="1"/>
  <c r="G2954" i="1" s="1"/>
  <c r="Z2954" i="1" s="1"/>
  <c r="AA2954" i="1" s="1"/>
  <c r="D3299" i="1"/>
  <c r="E3299" i="1" s="1"/>
  <c r="G3299" i="1" s="1"/>
  <c r="Z3299" i="1" s="1"/>
  <c r="AA3299" i="1" s="1"/>
  <c r="D3150" i="1"/>
  <c r="E3150" i="1" s="1"/>
  <c r="G3150" i="1" s="1"/>
  <c r="Z3150" i="1" s="1"/>
  <c r="AA3150" i="1" s="1"/>
  <c r="D3048" i="1"/>
  <c r="E3048" i="1" s="1"/>
  <c r="G3048" i="1" s="1"/>
  <c r="Z3048" i="1" s="1"/>
  <c r="AA3048" i="1" s="1"/>
  <c r="D2905" i="1"/>
  <c r="E2905" i="1" s="1"/>
  <c r="G2905" i="1" s="1"/>
  <c r="Z2905" i="1" s="1"/>
  <c r="AA2905" i="1" s="1"/>
  <c r="D3342" i="1"/>
  <c r="E3342" i="1" s="1"/>
  <c r="G3342" i="1" s="1"/>
  <c r="Z3342" i="1" s="1"/>
  <c r="AA3342" i="1" s="1"/>
  <c r="D3119" i="1"/>
  <c r="E3119" i="1" s="1"/>
  <c r="G3119" i="1" s="1"/>
  <c r="Z3119" i="1" s="1"/>
  <c r="AA3119" i="1" s="1"/>
  <c r="D2766" i="1"/>
  <c r="E2766" i="1" s="1"/>
  <c r="G2766" i="1" s="1"/>
  <c r="Z2766" i="1" s="1"/>
  <c r="AA2766" i="1" s="1"/>
  <c r="D2279" i="1"/>
  <c r="E2279" i="1" s="1"/>
  <c r="G2279" i="1" s="1"/>
  <c r="Z2279" i="1" s="1"/>
  <c r="AA2279" i="1" s="1"/>
  <c r="D2906" i="1"/>
  <c r="E2906" i="1" s="1"/>
  <c r="G2906" i="1" s="1"/>
  <c r="Z2906" i="1" s="1"/>
  <c r="AA2906" i="1" s="1"/>
  <c r="D3250" i="1"/>
  <c r="E3250" i="1" s="1"/>
  <c r="G3250" i="1" s="1"/>
  <c r="Z3250" i="1" s="1"/>
  <c r="AA3250" i="1" s="1"/>
  <c r="D2698" i="1"/>
  <c r="E2698" i="1" s="1"/>
  <c r="G2698" i="1" s="1"/>
  <c r="Z2698" i="1" s="1"/>
  <c r="AA2698" i="1" s="1"/>
  <c r="D2280" i="1"/>
  <c r="E2280" i="1" s="1"/>
  <c r="G2280" i="1" s="1"/>
  <c r="Z2280" i="1" s="1"/>
  <c r="AA2280" i="1" s="1"/>
  <c r="D2646" i="1"/>
  <c r="E2646" i="1" s="1"/>
  <c r="G2646" i="1" s="1"/>
  <c r="Z2646" i="1" s="1"/>
  <c r="AA2646" i="1" s="1"/>
  <c r="D2647" i="1"/>
  <c r="E2647" i="1" s="1"/>
  <c r="G2647" i="1" s="1"/>
  <c r="Z2647" i="1" s="1"/>
  <c r="AA2647" i="1" s="1"/>
  <c r="D2845" i="1"/>
  <c r="E2845" i="1" s="1"/>
  <c r="G2845" i="1" s="1"/>
  <c r="Z2845" i="1" s="1"/>
  <c r="AA2845" i="1" s="1"/>
  <c r="D2281" i="1"/>
  <c r="E2281" i="1" s="1"/>
  <c r="G2281" i="1" s="1"/>
  <c r="Z2281" i="1" s="1"/>
  <c r="AA2281" i="1" s="1"/>
  <c r="D2907" i="1"/>
  <c r="E2907" i="1" s="1"/>
  <c r="G2907" i="1" s="1"/>
  <c r="Z2907" i="1" s="1"/>
  <c r="AA2907" i="1" s="1"/>
  <c r="D2908" i="1"/>
  <c r="E2908" i="1" s="1"/>
  <c r="G2908" i="1" s="1"/>
  <c r="Z2908" i="1" s="1"/>
  <c r="AA2908" i="1" s="1"/>
  <c r="D2846" i="1"/>
  <c r="E2846" i="1" s="1"/>
  <c r="G2846" i="1" s="1"/>
  <c r="Z2846" i="1" s="1"/>
  <c r="AA2846" i="1" s="1"/>
  <c r="D2847" i="1"/>
  <c r="E2847" i="1" s="1"/>
  <c r="G2847" i="1" s="1"/>
  <c r="Z2847" i="1" s="1"/>
  <c r="AA2847" i="1" s="1"/>
  <c r="D2699" i="1"/>
  <c r="E2699" i="1" s="1"/>
  <c r="G2699" i="1" s="1"/>
  <c r="Z2699" i="1" s="1"/>
  <c r="AA2699" i="1" s="1"/>
  <c r="D3950" i="1"/>
  <c r="E3950" i="1" s="1"/>
  <c r="G3950" i="1" s="1"/>
  <c r="Z3950" i="1" s="1"/>
  <c r="AA3950" i="1" s="1"/>
  <c r="D3951" i="1"/>
  <c r="E3951" i="1" s="1"/>
  <c r="G3951" i="1" s="1"/>
  <c r="Z3951" i="1" s="1"/>
  <c r="AA3951" i="1" s="1"/>
  <c r="D2338" i="1"/>
  <c r="E2338" i="1" s="1"/>
  <c r="G2338" i="1" s="1"/>
  <c r="Z2338" i="1" s="1"/>
  <c r="AA2338" i="1" s="1"/>
  <c r="D2339" i="1"/>
  <c r="E2339" i="1" s="1"/>
  <c r="G2339" i="1" s="1"/>
  <c r="Z2339" i="1" s="1"/>
  <c r="AA2339" i="1" s="1"/>
  <c r="D2848" i="1"/>
  <c r="E2848" i="1" s="1"/>
  <c r="G2848" i="1" s="1"/>
  <c r="Z2848" i="1" s="1"/>
  <c r="AA2848" i="1" s="1"/>
  <c r="D3343" i="1"/>
  <c r="E3343" i="1" s="1"/>
  <c r="G3343" i="1" s="1"/>
  <c r="Z3343" i="1" s="1"/>
  <c r="AA3343" i="1" s="1"/>
  <c r="D2849" i="1"/>
  <c r="E2849" i="1" s="1"/>
  <c r="G2849" i="1" s="1"/>
  <c r="Z2849" i="1" s="1"/>
  <c r="AA2849" i="1" s="1"/>
  <c r="D3200" i="1"/>
  <c r="E3200" i="1" s="1"/>
  <c r="G3200" i="1" s="1"/>
  <c r="Z3200" i="1" s="1"/>
  <c r="AA3200" i="1" s="1"/>
  <c r="D2909" i="1"/>
  <c r="E2909" i="1" s="1"/>
  <c r="G2909" i="1" s="1"/>
  <c r="Z2909" i="1" s="1"/>
  <c r="AA2909" i="1" s="1"/>
  <c r="D2377" i="1"/>
  <c r="E2377" i="1" s="1"/>
  <c r="G2377" i="1" s="1"/>
  <c r="Z2377" i="1" s="1"/>
  <c r="AA2377" i="1" s="1"/>
  <c r="D2282" i="1"/>
  <c r="E2282" i="1" s="1"/>
  <c r="G2282" i="1" s="1"/>
  <c r="Z2282" i="1" s="1"/>
  <c r="AA2282" i="1" s="1"/>
  <c r="D3151" i="1"/>
  <c r="E3151" i="1" s="1"/>
  <c r="G3151" i="1" s="1"/>
  <c r="Z3151" i="1" s="1"/>
  <c r="AA3151" i="1" s="1"/>
  <c r="D3201" i="1"/>
  <c r="E3201" i="1" s="1"/>
  <c r="G3201" i="1" s="1"/>
  <c r="Z3201" i="1" s="1"/>
  <c r="AA3201" i="1" s="1"/>
  <c r="D3952" i="1"/>
  <c r="E3952" i="1" s="1"/>
  <c r="G3952" i="1" s="1"/>
  <c r="Z3952" i="1" s="1"/>
  <c r="AA3952" i="1" s="1"/>
  <c r="D3120" i="1"/>
  <c r="E3120" i="1" s="1"/>
  <c r="G3120" i="1" s="1"/>
  <c r="Z3120" i="1" s="1"/>
  <c r="AA3120" i="1" s="1"/>
  <c r="D2910" i="1"/>
  <c r="E2910" i="1" s="1"/>
  <c r="G2910" i="1" s="1"/>
  <c r="Z2910" i="1" s="1"/>
  <c r="AA2910" i="1" s="1"/>
  <c r="D2378" i="1"/>
  <c r="E2378" i="1" s="1"/>
  <c r="G2378" i="1" s="1"/>
  <c r="Z2378" i="1" s="1"/>
  <c r="AA2378" i="1" s="1"/>
  <c r="D2767" i="1"/>
  <c r="E2767" i="1" s="1"/>
  <c r="G2767" i="1" s="1"/>
  <c r="Z2767" i="1" s="1"/>
  <c r="AA2767" i="1" s="1"/>
  <c r="D2768" i="1"/>
  <c r="E2768" i="1" s="1"/>
  <c r="G2768" i="1" s="1"/>
  <c r="Z2768" i="1" s="1"/>
  <c r="AA2768" i="1" s="1"/>
  <c r="D2700" i="1"/>
  <c r="E2700" i="1" s="1"/>
  <c r="G2700" i="1" s="1"/>
  <c r="Z2700" i="1" s="1"/>
  <c r="AA2700" i="1" s="1"/>
  <c r="D2701" i="1"/>
  <c r="E2701" i="1" s="1"/>
  <c r="G2701" i="1" s="1"/>
  <c r="Z2701" i="1" s="1"/>
  <c r="AA2701" i="1" s="1"/>
  <c r="D3049" i="1"/>
  <c r="E3049" i="1" s="1"/>
  <c r="G3049" i="1" s="1"/>
  <c r="Z3049" i="1" s="1"/>
  <c r="AA3049" i="1" s="1"/>
  <c r="D2702" i="1"/>
  <c r="E2702" i="1" s="1"/>
  <c r="G2702" i="1" s="1"/>
  <c r="Z2702" i="1" s="1"/>
  <c r="AA2702" i="1" s="1"/>
  <c r="D2703" i="1"/>
  <c r="E2703" i="1" s="1"/>
  <c r="G2703" i="1" s="1"/>
  <c r="Z2703" i="1" s="1"/>
  <c r="AA2703" i="1" s="1"/>
  <c r="D2580" i="1"/>
  <c r="E2580" i="1" s="1"/>
  <c r="G2580" i="1" s="1"/>
  <c r="Z2580" i="1" s="1"/>
  <c r="AA2580" i="1" s="1"/>
  <c r="D3121" i="1"/>
  <c r="E3121" i="1" s="1"/>
  <c r="G3121" i="1" s="1"/>
  <c r="Z3121" i="1" s="1"/>
  <c r="AA3121" i="1" s="1"/>
  <c r="D3050" i="1"/>
  <c r="E3050" i="1" s="1"/>
  <c r="G3050" i="1" s="1"/>
  <c r="Z3050" i="1" s="1"/>
  <c r="AA3050" i="1" s="1"/>
  <c r="D3122" i="1"/>
  <c r="E3122" i="1" s="1"/>
  <c r="G3122" i="1" s="1"/>
  <c r="Z3122" i="1" s="1"/>
  <c r="AA3122" i="1" s="1"/>
  <c r="D2911" i="1"/>
  <c r="E2911" i="1" s="1"/>
  <c r="G2911" i="1" s="1"/>
  <c r="Z2911" i="1" s="1"/>
  <c r="AA2911" i="1" s="1"/>
  <c r="D2283" i="1"/>
  <c r="E2283" i="1" s="1"/>
  <c r="G2283" i="1" s="1"/>
  <c r="Z2283" i="1" s="1"/>
  <c r="AA2283" i="1" s="1"/>
  <c r="D2769" i="1"/>
  <c r="E2769" i="1" s="1"/>
  <c r="G2769" i="1" s="1"/>
  <c r="Z2769" i="1" s="1"/>
  <c r="AA2769" i="1" s="1"/>
  <c r="D2850" i="1"/>
  <c r="E2850" i="1" s="1"/>
  <c r="G2850" i="1" s="1"/>
  <c r="Z2850" i="1" s="1"/>
  <c r="AA2850" i="1" s="1"/>
  <c r="D2851" i="1"/>
  <c r="E2851" i="1" s="1"/>
  <c r="G2851" i="1" s="1"/>
  <c r="Z2851" i="1" s="1"/>
  <c r="AA2851" i="1" s="1"/>
  <c r="D3051" i="1"/>
  <c r="E3051" i="1" s="1"/>
  <c r="G3051" i="1" s="1"/>
  <c r="Z3051" i="1" s="1"/>
  <c r="AA3051" i="1" s="1"/>
  <c r="D3344" i="1"/>
  <c r="E3344" i="1" s="1"/>
  <c r="G3344" i="1" s="1"/>
  <c r="Z3344" i="1" s="1"/>
  <c r="AA3344" i="1" s="1"/>
  <c r="D3345" i="1"/>
  <c r="E3345" i="1" s="1"/>
  <c r="G3345" i="1" s="1"/>
  <c r="Z3345" i="1" s="1"/>
  <c r="AA3345" i="1" s="1"/>
  <c r="D3202" i="1"/>
  <c r="E3202" i="1" s="1"/>
  <c r="G3202" i="1" s="1"/>
  <c r="Z3202" i="1" s="1"/>
  <c r="AA3202" i="1" s="1"/>
  <c r="D3152" i="1"/>
  <c r="E3152" i="1" s="1"/>
  <c r="G3152" i="1" s="1"/>
  <c r="Z3152" i="1" s="1"/>
  <c r="AA3152" i="1" s="1"/>
  <c r="D2379" i="1"/>
  <c r="E2379" i="1" s="1"/>
  <c r="G2379" i="1" s="1"/>
  <c r="Z2379" i="1" s="1"/>
  <c r="AA2379" i="1" s="1"/>
  <c r="D2852" i="1"/>
  <c r="E2852" i="1" s="1"/>
  <c r="G2852" i="1" s="1"/>
  <c r="Z2852" i="1" s="1"/>
  <c r="AA2852" i="1" s="1"/>
  <c r="D3251" i="1"/>
  <c r="E3251" i="1" s="1"/>
  <c r="G3251" i="1" s="1"/>
  <c r="Z3251" i="1" s="1"/>
  <c r="AA3251" i="1" s="1"/>
  <c r="D3153" i="1"/>
  <c r="E3153" i="1" s="1"/>
  <c r="G3153" i="1" s="1"/>
  <c r="Z3153" i="1" s="1"/>
  <c r="AA3153" i="1" s="1"/>
  <c r="D2912" i="1"/>
  <c r="E2912" i="1" s="1"/>
  <c r="G2912" i="1" s="1"/>
  <c r="Z2912" i="1" s="1"/>
  <c r="AA2912" i="1" s="1"/>
  <c r="D2913" i="1"/>
  <c r="E2913" i="1" s="1"/>
  <c r="G2913" i="1" s="1"/>
  <c r="Z2913" i="1" s="1"/>
  <c r="AA2913" i="1" s="1"/>
  <c r="D2284" i="1"/>
  <c r="E2284" i="1" s="1"/>
  <c r="G2284" i="1" s="1"/>
  <c r="Z2284" i="1" s="1"/>
  <c r="AA2284" i="1" s="1"/>
  <c r="D2285" i="1"/>
  <c r="E2285" i="1" s="1"/>
  <c r="G2285" i="1" s="1"/>
  <c r="Z2285" i="1" s="1"/>
  <c r="AA2285" i="1" s="1"/>
  <c r="D2914" i="1"/>
  <c r="E2914" i="1" s="1"/>
  <c r="G2914" i="1" s="1"/>
  <c r="Z2914" i="1" s="1"/>
  <c r="AA2914" i="1" s="1"/>
  <c r="D2340" i="1"/>
  <c r="E2340" i="1" s="1"/>
  <c r="G2340" i="1" s="1"/>
  <c r="Z2340" i="1" s="1"/>
  <c r="AA2340" i="1" s="1"/>
  <c r="D2286" i="1"/>
  <c r="E2286" i="1" s="1"/>
  <c r="G2286" i="1" s="1"/>
  <c r="Z2286" i="1" s="1"/>
  <c r="AA2286" i="1" s="1"/>
  <c r="D2533" i="1"/>
  <c r="E2533" i="1" s="1"/>
  <c r="G2533" i="1" s="1"/>
  <c r="Z2533" i="1" s="1"/>
  <c r="AA2533" i="1" s="1"/>
  <c r="D2341" i="1"/>
  <c r="E2341" i="1" s="1"/>
  <c r="G2341" i="1" s="1"/>
  <c r="Z2341" i="1" s="1"/>
  <c r="AA2341" i="1" s="1"/>
  <c r="D2287" i="1"/>
  <c r="E2287" i="1" s="1"/>
  <c r="G2287" i="1" s="1"/>
  <c r="Z2287" i="1" s="1"/>
  <c r="AA2287" i="1" s="1"/>
  <c r="D2704" i="1"/>
  <c r="E2704" i="1" s="1"/>
  <c r="G2704" i="1" s="1"/>
  <c r="Z2704" i="1" s="1"/>
  <c r="AA2704" i="1" s="1"/>
  <c r="D2853" i="1"/>
  <c r="E2853" i="1" s="1"/>
  <c r="G2853" i="1" s="1"/>
  <c r="Z2853" i="1" s="1"/>
  <c r="AA2853" i="1" s="1"/>
  <c r="D2770" i="1"/>
  <c r="E2770" i="1" s="1"/>
  <c r="G2770" i="1" s="1"/>
  <c r="Z2770" i="1" s="1"/>
  <c r="AA2770" i="1" s="1"/>
  <c r="D2771" i="1"/>
  <c r="E2771" i="1" s="1"/>
  <c r="G2771" i="1" s="1"/>
  <c r="Z2771" i="1" s="1"/>
  <c r="AA2771" i="1" s="1"/>
  <c r="D2288" i="1"/>
  <c r="E2288" i="1" s="1"/>
  <c r="G2288" i="1" s="1"/>
  <c r="Z2288" i="1" s="1"/>
  <c r="AA2288" i="1" s="1"/>
  <c r="D3052" i="1"/>
  <c r="E3052" i="1" s="1"/>
  <c r="G3052" i="1" s="1"/>
  <c r="Z3052" i="1" s="1"/>
  <c r="AA3052" i="1" s="1"/>
  <c r="D3053" i="1"/>
  <c r="E3053" i="1" s="1"/>
  <c r="G3053" i="1" s="1"/>
  <c r="Z3053" i="1" s="1"/>
  <c r="AA3053" i="1" s="1"/>
  <c r="D2705" i="1"/>
  <c r="E2705" i="1" s="1"/>
  <c r="G2705" i="1" s="1"/>
  <c r="Z2705" i="1" s="1"/>
  <c r="AA2705" i="1" s="1"/>
  <c r="D3953" i="1"/>
  <c r="E3953" i="1" s="1"/>
  <c r="G3953" i="1" s="1"/>
  <c r="Z3953" i="1" s="1"/>
  <c r="AA3953" i="1" s="1"/>
  <c r="D3954" i="1"/>
  <c r="E3954" i="1" s="1"/>
  <c r="G3954" i="1" s="1"/>
  <c r="Z3954" i="1" s="1"/>
  <c r="AA3954" i="1" s="1"/>
  <c r="D2854" i="1"/>
  <c r="E2854" i="1" s="1"/>
  <c r="G2854" i="1" s="1"/>
  <c r="Z2854" i="1" s="1"/>
  <c r="AA2854" i="1" s="1"/>
  <c r="D2706" i="1"/>
  <c r="E2706" i="1" s="1"/>
  <c r="G2706" i="1" s="1"/>
  <c r="Z2706" i="1" s="1"/>
  <c r="AA2706" i="1" s="1"/>
  <c r="D2915" i="1"/>
  <c r="E2915" i="1" s="1"/>
  <c r="G2915" i="1" s="1"/>
  <c r="Z2915" i="1" s="1"/>
  <c r="AA2915" i="1" s="1"/>
  <c r="D2581" i="1"/>
  <c r="E2581" i="1" s="1"/>
  <c r="G2581" i="1" s="1"/>
  <c r="Z2581" i="1" s="1"/>
  <c r="AA2581" i="1" s="1"/>
  <c r="D2342" i="1"/>
  <c r="E2342" i="1" s="1"/>
  <c r="G2342" i="1" s="1"/>
  <c r="Z2342" i="1" s="1"/>
  <c r="AA2342" i="1" s="1"/>
  <c r="D2707" i="1"/>
  <c r="E2707" i="1" s="1"/>
  <c r="G2707" i="1" s="1"/>
  <c r="Z2707" i="1" s="1"/>
  <c r="AA2707" i="1" s="1"/>
  <c r="D2916" i="1"/>
  <c r="E2916" i="1" s="1"/>
  <c r="G2916" i="1" s="1"/>
  <c r="Z2916" i="1" s="1"/>
  <c r="AA2916" i="1" s="1"/>
  <c r="D2708" i="1"/>
  <c r="E2708" i="1" s="1"/>
  <c r="G2708" i="1" s="1"/>
  <c r="Z2708" i="1" s="1"/>
  <c r="AA2708" i="1" s="1"/>
  <c r="D2289" i="1"/>
  <c r="E2289" i="1" s="1"/>
  <c r="G2289" i="1" s="1"/>
  <c r="Z2289" i="1" s="1"/>
  <c r="AA2289" i="1" s="1"/>
  <c r="D2709" i="1"/>
  <c r="E2709" i="1" s="1"/>
  <c r="G2709" i="1" s="1"/>
  <c r="Z2709" i="1" s="1"/>
  <c r="AA2709" i="1" s="1"/>
  <c r="D2290" i="1"/>
  <c r="E2290" i="1" s="1"/>
  <c r="G2290" i="1" s="1"/>
  <c r="Z2290" i="1" s="1"/>
  <c r="AA2290" i="1" s="1"/>
  <c r="D2291" i="1"/>
  <c r="E2291" i="1" s="1"/>
  <c r="G2291" i="1" s="1"/>
  <c r="Z2291" i="1" s="1"/>
  <c r="AA2291" i="1" s="1"/>
  <c r="D2380" i="1"/>
  <c r="E2380" i="1" s="1"/>
  <c r="G2380" i="1" s="1"/>
  <c r="Z2380" i="1" s="1"/>
  <c r="AA2380" i="1" s="1"/>
  <c r="D2381" i="1"/>
  <c r="E2381" i="1" s="1"/>
  <c r="G2381" i="1" s="1"/>
  <c r="Z2381" i="1" s="1"/>
  <c r="AA2381" i="1" s="1"/>
  <c r="D2772" i="1"/>
  <c r="E2772" i="1" s="1"/>
  <c r="G2772" i="1" s="1"/>
  <c r="Z2772" i="1" s="1"/>
  <c r="AA2772" i="1" s="1"/>
  <c r="D2773" i="1"/>
  <c r="E2773" i="1" s="1"/>
  <c r="G2773" i="1" s="1"/>
  <c r="Z2773" i="1" s="1"/>
  <c r="AA2773" i="1" s="1"/>
  <c r="D2917" i="1"/>
  <c r="E2917" i="1" s="1"/>
  <c r="G2917" i="1" s="1"/>
  <c r="Z2917" i="1" s="1"/>
  <c r="AA2917" i="1" s="1"/>
  <c r="D2292" i="1"/>
  <c r="E2292" i="1" s="1"/>
  <c r="G2292" i="1" s="1"/>
  <c r="Z2292" i="1" s="1"/>
  <c r="AA2292" i="1" s="1"/>
  <c r="D2382" i="1"/>
  <c r="E2382" i="1" s="1"/>
  <c r="G2382" i="1" s="1"/>
  <c r="Z2382" i="1" s="1"/>
  <c r="AA2382" i="1" s="1"/>
  <c r="D2383" i="1"/>
  <c r="E2383" i="1" s="1"/>
  <c r="G2383" i="1" s="1"/>
  <c r="Z2383" i="1" s="1"/>
  <c r="AA2383" i="1" s="1"/>
  <c r="D2774" i="1"/>
  <c r="E2774" i="1" s="1"/>
  <c r="G2774" i="1" s="1"/>
  <c r="Z2774" i="1" s="1"/>
  <c r="AA2774" i="1" s="1"/>
  <c r="D2775" i="1"/>
  <c r="E2775" i="1" s="1"/>
  <c r="G2775" i="1" s="1"/>
  <c r="Z2775" i="1" s="1"/>
  <c r="AA2775" i="1" s="1"/>
  <c r="D2776" i="1"/>
  <c r="E2776" i="1" s="1"/>
  <c r="G2776" i="1" s="1"/>
  <c r="Z2776" i="1" s="1"/>
  <c r="AA2776" i="1" s="1"/>
  <c r="D2777" i="1"/>
  <c r="E2777" i="1" s="1"/>
  <c r="G2777" i="1" s="1"/>
  <c r="Z2777" i="1" s="1"/>
  <c r="AA2777" i="1" s="1"/>
  <c r="D2855" i="1"/>
  <c r="E2855" i="1" s="1"/>
  <c r="G2855" i="1" s="1"/>
  <c r="Z2855" i="1" s="1"/>
  <c r="AA2855" i="1" s="1"/>
  <c r="D2856" i="1"/>
  <c r="E2856" i="1" s="1"/>
  <c r="G2856" i="1" s="1"/>
  <c r="Z2856" i="1" s="1"/>
  <c r="AA2856" i="1" s="1"/>
  <c r="D2857" i="1"/>
  <c r="E2857" i="1" s="1"/>
  <c r="G2857" i="1" s="1"/>
  <c r="Z2857" i="1" s="1"/>
  <c r="AA2857" i="1" s="1"/>
  <c r="D2858" i="1"/>
  <c r="E2858" i="1" s="1"/>
  <c r="G2858" i="1" s="1"/>
  <c r="Z2858" i="1" s="1"/>
  <c r="AA2858" i="1" s="1"/>
  <c r="D2859" i="1"/>
  <c r="E2859" i="1" s="1"/>
  <c r="G2859" i="1" s="1"/>
  <c r="Z2859" i="1" s="1"/>
  <c r="AA2859" i="1" s="1"/>
  <c r="D2710" i="1"/>
  <c r="E2710" i="1" s="1"/>
  <c r="G2710" i="1" s="1"/>
  <c r="Z2710" i="1" s="1"/>
  <c r="AA2710" i="1" s="1"/>
  <c r="D3346" i="1"/>
  <c r="E3346" i="1" s="1"/>
  <c r="G3346" i="1" s="1"/>
  <c r="Z3346" i="1" s="1"/>
  <c r="AA3346" i="1" s="1"/>
  <c r="D3347" i="1"/>
  <c r="E3347" i="1" s="1"/>
  <c r="G3347" i="1" s="1"/>
  <c r="Z3347" i="1" s="1"/>
  <c r="AA3347" i="1" s="1"/>
  <c r="D3348" i="1"/>
  <c r="E3348" i="1" s="1"/>
  <c r="G3348" i="1" s="1"/>
  <c r="Z3348" i="1" s="1"/>
  <c r="AA3348" i="1" s="1"/>
  <c r="D3154" i="1"/>
  <c r="E3154" i="1" s="1"/>
  <c r="G3154" i="1" s="1"/>
  <c r="Z3154" i="1" s="1"/>
  <c r="AA3154" i="1" s="1"/>
  <c r="D3054" i="1"/>
  <c r="E3054" i="1" s="1"/>
  <c r="G3054" i="1" s="1"/>
  <c r="Z3054" i="1" s="1"/>
  <c r="AA3054" i="1" s="1"/>
  <c r="D3155" i="1"/>
  <c r="E3155" i="1" s="1"/>
  <c r="G3155" i="1" s="1"/>
  <c r="Z3155" i="1" s="1"/>
  <c r="AA3155" i="1" s="1"/>
  <c r="D3055" i="1"/>
  <c r="E3055" i="1" s="1"/>
  <c r="G3055" i="1" s="1"/>
  <c r="Z3055" i="1" s="1"/>
  <c r="AA3055" i="1" s="1"/>
  <c r="D3551" i="1"/>
  <c r="E3551" i="1" s="1"/>
  <c r="G3551" i="1" s="1"/>
  <c r="Z3551" i="1" s="1"/>
  <c r="AA3551" i="1" s="1"/>
  <c r="D3481" i="1"/>
  <c r="E3481" i="1" s="1"/>
  <c r="G3481" i="1" s="1"/>
  <c r="Z3481" i="1" s="1"/>
  <c r="AA3481" i="1" s="1"/>
  <c r="D3482" i="1"/>
  <c r="E3482" i="1" s="1"/>
  <c r="G3482" i="1" s="1"/>
  <c r="Z3482" i="1" s="1"/>
  <c r="AA3482" i="1" s="1"/>
  <c r="D3483" i="1"/>
  <c r="E3483" i="1" s="1"/>
  <c r="G3483" i="1" s="1"/>
  <c r="Z3483" i="1" s="1"/>
  <c r="AA3483" i="1" s="1"/>
  <c r="D3387" i="1"/>
  <c r="E3387" i="1" s="1"/>
  <c r="G3387" i="1" s="1"/>
  <c r="Z3387" i="1" s="1"/>
  <c r="AA3387" i="1" s="1"/>
  <c r="D3349" i="1"/>
  <c r="E3349" i="1" s="1"/>
  <c r="G3349" i="1" s="1"/>
  <c r="Z3349" i="1" s="1"/>
  <c r="AA3349" i="1" s="1"/>
  <c r="D3252" i="1"/>
  <c r="E3252" i="1" s="1"/>
  <c r="G3252" i="1" s="1"/>
  <c r="Z3252" i="1" s="1"/>
  <c r="AA3252" i="1" s="1"/>
  <c r="D3203" i="1"/>
  <c r="E3203" i="1" s="1"/>
  <c r="G3203" i="1" s="1"/>
  <c r="Z3203" i="1" s="1"/>
  <c r="AA3203" i="1" s="1"/>
  <c r="D3056" i="1"/>
  <c r="E3056" i="1" s="1"/>
  <c r="G3056" i="1" s="1"/>
  <c r="Z3056" i="1" s="1"/>
  <c r="AA3056" i="1" s="1"/>
  <c r="D3057" i="1"/>
  <c r="E3057" i="1" s="1"/>
  <c r="G3057" i="1" s="1"/>
  <c r="Z3057" i="1" s="1"/>
  <c r="AA3057" i="1" s="1"/>
  <c r="D3058" i="1"/>
  <c r="E3058" i="1" s="1"/>
  <c r="G3058" i="1" s="1"/>
  <c r="Z3058" i="1" s="1"/>
  <c r="AA3058" i="1" s="1"/>
  <c r="D2918" i="1"/>
  <c r="E2918" i="1" s="1"/>
  <c r="G2918" i="1" s="1"/>
  <c r="Z2918" i="1" s="1"/>
  <c r="AA2918" i="1" s="1"/>
  <c r="D2919" i="1"/>
  <c r="E2919" i="1" s="1"/>
  <c r="G2919" i="1" s="1"/>
  <c r="Z2919" i="1" s="1"/>
  <c r="AA2919" i="1" s="1"/>
  <c r="D3530" i="1"/>
  <c r="E3530" i="1" s="1"/>
  <c r="G3530" i="1" s="1"/>
  <c r="Z3530" i="1" s="1"/>
  <c r="AA3530" i="1" s="1"/>
  <c r="D3484" i="1"/>
  <c r="E3484" i="1" s="1"/>
  <c r="G3484" i="1" s="1"/>
  <c r="Z3484" i="1" s="1"/>
  <c r="AA3484" i="1" s="1"/>
  <c r="D2921" i="1"/>
  <c r="E2921" i="1" s="1"/>
  <c r="G2921" i="1" s="1"/>
  <c r="Z2921" i="1" s="1"/>
  <c r="AA2921" i="1" s="1"/>
  <c r="D2922" i="1"/>
  <c r="E2922" i="1" s="1"/>
  <c r="G2922" i="1" s="1"/>
  <c r="Z2922" i="1" s="1"/>
  <c r="AA2922" i="1" s="1"/>
  <c r="D3388" i="1"/>
  <c r="E3388" i="1" s="1"/>
  <c r="G3388" i="1" s="1"/>
  <c r="Z3388" i="1" s="1"/>
  <c r="AA3388" i="1" s="1"/>
  <c r="D3389" i="1"/>
  <c r="E3389" i="1" s="1"/>
  <c r="G3389" i="1" s="1"/>
  <c r="Z3389" i="1" s="1"/>
  <c r="AA3389" i="1" s="1"/>
  <c r="D3390" i="1"/>
  <c r="E3390" i="1" s="1"/>
  <c r="G3390" i="1" s="1"/>
  <c r="Z3390" i="1" s="1"/>
  <c r="AA3390" i="1" s="1"/>
  <c r="D3391" i="1"/>
  <c r="E3391" i="1" s="1"/>
  <c r="G3391" i="1" s="1"/>
  <c r="Z3391" i="1" s="1"/>
  <c r="AA3391" i="1" s="1"/>
  <c r="D3253" i="1"/>
  <c r="E3253" i="1" s="1"/>
  <c r="G3253" i="1" s="1"/>
  <c r="Z3253" i="1" s="1"/>
  <c r="AA3253" i="1" s="1"/>
  <c r="D3300" i="1"/>
  <c r="E3300" i="1" s="1"/>
  <c r="G3300" i="1" s="1"/>
  <c r="Z3300" i="1" s="1"/>
  <c r="AA3300" i="1" s="1"/>
  <c r="D3254" i="1"/>
  <c r="E3254" i="1" s="1"/>
  <c r="G3254" i="1" s="1"/>
  <c r="Z3254" i="1" s="1"/>
  <c r="AA3254" i="1" s="1"/>
  <c r="D3255" i="1"/>
  <c r="E3255" i="1" s="1"/>
  <c r="G3255" i="1" s="1"/>
  <c r="Z3255" i="1" s="1"/>
  <c r="AA3255" i="1" s="1"/>
  <c r="D3059" i="1"/>
  <c r="E3059" i="1" s="1"/>
  <c r="G3059" i="1" s="1"/>
  <c r="Z3059" i="1" s="1"/>
  <c r="AA3059" i="1" s="1"/>
  <c r="D3485" i="1"/>
  <c r="E3485" i="1" s="1"/>
  <c r="G3485" i="1" s="1"/>
  <c r="Z3485" i="1" s="1"/>
  <c r="AA3485" i="1" s="1"/>
  <c r="D3442" i="1"/>
  <c r="E3442" i="1" s="1"/>
  <c r="G3442" i="1" s="1"/>
  <c r="Z3442" i="1" s="1"/>
  <c r="AA3442" i="1" s="1"/>
  <c r="D3443" i="1"/>
  <c r="E3443" i="1" s="1"/>
  <c r="G3443" i="1" s="1"/>
  <c r="Z3443" i="1" s="1"/>
  <c r="AA3443" i="1" s="1"/>
  <c r="D3123" i="1"/>
  <c r="E3123" i="1" s="1"/>
  <c r="G3123" i="1" s="1"/>
  <c r="Z3123" i="1" s="1"/>
  <c r="AA3123" i="1" s="1"/>
  <c r="D3580" i="1"/>
  <c r="E3580" i="1" s="1"/>
  <c r="G3580" i="1" s="1"/>
  <c r="Z3580" i="1" s="1"/>
  <c r="AA3580" i="1" s="1"/>
  <c r="D3486" i="1"/>
  <c r="E3486" i="1" s="1"/>
  <c r="G3486" i="1" s="1"/>
  <c r="Z3486" i="1" s="1"/>
  <c r="AA3486" i="1" s="1"/>
  <c r="D3444" i="1"/>
  <c r="E3444" i="1" s="1"/>
  <c r="G3444" i="1" s="1"/>
  <c r="Z3444" i="1" s="1"/>
  <c r="AA3444" i="1" s="1"/>
  <c r="D3003" i="1"/>
  <c r="E3003" i="1" s="1"/>
  <c r="G3003" i="1" s="1"/>
  <c r="Z3003" i="1" s="1"/>
  <c r="AA3003" i="1" s="1"/>
  <c r="D2923" i="1"/>
  <c r="E2923" i="1" s="1"/>
  <c r="G2923" i="1" s="1"/>
  <c r="Z2923" i="1" s="1"/>
  <c r="AA2923" i="1" s="1"/>
  <c r="D2924" i="1"/>
  <c r="E2924" i="1" s="1"/>
  <c r="G2924" i="1" s="1"/>
  <c r="Z2924" i="1" s="1"/>
  <c r="AA2924" i="1" s="1"/>
  <c r="D3301" i="1"/>
  <c r="E3301" i="1" s="1"/>
  <c r="G3301" i="1" s="1"/>
  <c r="Z3301" i="1" s="1"/>
  <c r="AA3301" i="1" s="1"/>
  <c r="D3256" i="1"/>
  <c r="E3256" i="1" s="1"/>
  <c r="G3256" i="1" s="1"/>
  <c r="Z3256" i="1" s="1"/>
  <c r="AA3256" i="1" s="1"/>
  <c r="D3302" i="1"/>
  <c r="E3302" i="1" s="1"/>
  <c r="G3302" i="1" s="1"/>
  <c r="Z3302" i="1" s="1"/>
  <c r="AA3302" i="1" s="1"/>
  <c r="D3204" i="1"/>
  <c r="E3204" i="1" s="1"/>
  <c r="G3204" i="1" s="1"/>
  <c r="Z3204" i="1" s="1"/>
  <c r="AA3204" i="1" s="1"/>
  <c r="D2925" i="1"/>
  <c r="E2925" i="1" s="1"/>
  <c r="G2925" i="1" s="1"/>
  <c r="Z2925" i="1" s="1"/>
  <c r="AA2925" i="1" s="1"/>
  <c r="D3303" i="1"/>
  <c r="E3303" i="1" s="1"/>
  <c r="G3303" i="1" s="1"/>
  <c r="Z3303" i="1" s="1"/>
  <c r="AA3303" i="1" s="1"/>
  <c r="D3581" i="1"/>
  <c r="E3581" i="1" s="1"/>
  <c r="G3581" i="1" s="1"/>
  <c r="Z3581" i="1" s="1"/>
  <c r="AA3581" i="1" s="1"/>
  <c r="D3552" i="1"/>
  <c r="E3552" i="1" s="1"/>
  <c r="G3552" i="1" s="1"/>
  <c r="Z3552" i="1" s="1"/>
  <c r="AA3552" i="1" s="1"/>
  <c r="D3445" i="1"/>
  <c r="E3445" i="1" s="1"/>
  <c r="G3445" i="1" s="1"/>
  <c r="Z3445" i="1" s="1"/>
  <c r="AA3445" i="1" s="1"/>
  <c r="D3446" i="1"/>
  <c r="E3446" i="1" s="1"/>
  <c r="G3446" i="1" s="1"/>
  <c r="Z3446" i="1" s="1"/>
  <c r="AA3446" i="1" s="1"/>
  <c r="D3447" i="1"/>
  <c r="E3447" i="1" s="1"/>
  <c r="G3447" i="1" s="1"/>
  <c r="Z3447" i="1" s="1"/>
  <c r="AA3447" i="1" s="1"/>
  <c r="D3448" i="1"/>
  <c r="E3448" i="1" s="1"/>
  <c r="G3448" i="1" s="1"/>
  <c r="Z3448" i="1" s="1"/>
  <c r="AA3448" i="1" s="1"/>
  <c r="D3449" i="1"/>
  <c r="E3449" i="1" s="1"/>
  <c r="G3449" i="1" s="1"/>
  <c r="Z3449" i="1" s="1"/>
  <c r="AA3449" i="1" s="1"/>
  <c r="D3450" i="1"/>
  <c r="E3450" i="1" s="1"/>
  <c r="G3450" i="1" s="1"/>
  <c r="Z3450" i="1" s="1"/>
  <c r="AA3450" i="1" s="1"/>
  <c r="D3451" i="1"/>
  <c r="E3451" i="1" s="1"/>
  <c r="G3451" i="1" s="1"/>
  <c r="Z3451" i="1" s="1"/>
  <c r="AA3451" i="1" s="1"/>
  <c r="D3452" i="1"/>
  <c r="E3452" i="1" s="1"/>
  <c r="G3452" i="1" s="1"/>
  <c r="Z3452" i="1" s="1"/>
  <c r="AA3452" i="1" s="1"/>
  <c r="D3453" i="1"/>
  <c r="E3453" i="1" s="1"/>
  <c r="G3453" i="1" s="1"/>
  <c r="Z3453" i="1" s="1"/>
  <c r="AA3453" i="1" s="1"/>
  <c r="D2955" i="1"/>
  <c r="E2955" i="1" s="1"/>
  <c r="G2955" i="1" s="1"/>
  <c r="Z2955" i="1" s="1"/>
  <c r="AA2955" i="1" s="1"/>
  <c r="D3454" i="1"/>
  <c r="E3454" i="1" s="1"/>
  <c r="G3454" i="1" s="1"/>
  <c r="Z3454" i="1" s="1"/>
  <c r="AA3454" i="1" s="1"/>
  <c r="D3455" i="1"/>
  <c r="E3455" i="1" s="1"/>
  <c r="G3455" i="1" s="1"/>
  <c r="Z3455" i="1" s="1"/>
  <c r="AA3455" i="1" s="1"/>
  <c r="D2956" i="1"/>
  <c r="E2956" i="1" s="1"/>
  <c r="G2956" i="1" s="1"/>
  <c r="Z2956" i="1" s="1"/>
  <c r="AA2956" i="1" s="1"/>
  <c r="D2957" i="1"/>
  <c r="E2957" i="1" s="1"/>
  <c r="G2957" i="1" s="1"/>
  <c r="Z2957" i="1" s="1"/>
  <c r="AA2957" i="1" s="1"/>
  <c r="D3004" i="1"/>
  <c r="E3004" i="1" s="1"/>
  <c r="G3004" i="1" s="1"/>
  <c r="Z3004" i="1" s="1"/>
  <c r="AA3004" i="1" s="1"/>
  <c r="D2958" i="1"/>
  <c r="E2958" i="1" s="1"/>
  <c r="G2958" i="1" s="1"/>
  <c r="Z2958" i="1" s="1"/>
  <c r="AA2958" i="1" s="1"/>
  <c r="D2959" i="1"/>
  <c r="E2959" i="1" s="1"/>
  <c r="G2959" i="1" s="1"/>
  <c r="Z2959" i="1" s="1"/>
  <c r="AA2959" i="1" s="1"/>
  <c r="D2960" i="1"/>
  <c r="E2960" i="1" s="1"/>
  <c r="G2960" i="1" s="1"/>
  <c r="Z2960" i="1" s="1"/>
  <c r="AA2960" i="1" s="1"/>
  <c r="D2961" i="1"/>
  <c r="E2961" i="1" s="1"/>
  <c r="G2961" i="1" s="1"/>
  <c r="Z2961" i="1" s="1"/>
  <c r="AA2961" i="1" s="1"/>
  <c r="D2962" i="1"/>
  <c r="E2962" i="1" s="1"/>
  <c r="G2962" i="1" s="1"/>
  <c r="Z2962" i="1" s="1"/>
  <c r="AA2962" i="1" s="1"/>
  <c r="D2963" i="1"/>
  <c r="E2963" i="1" s="1"/>
  <c r="G2963" i="1" s="1"/>
  <c r="Z2963" i="1" s="1"/>
  <c r="AA2963" i="1" s="1"/>
  <c r="D2964" i="1"/>
  <c r="E2964" i="1" s="1"/>
  <c r="G2964" i="1" s="1"/>
  <c r="Z2964" i="1" s="1"/>
  <c r="AA2964" i="1" s="1"/>
  <c r="D2965" i="1"/>
  <c r="E2965" i="1" s="1"/>
  <c r="G2965" i="1" s="1"/>
  <c r="Z2965" i="1" s="1"/>
  <c r="AA2965" i="1" s="1"/>
  <c r="D3392" i="1"/>
  <c r="E3392" i="1" s="1"/>
  <c r="G3392" i="1" s="1"/>
  <c r="Z3392" i="1" s="1"/>
  <c r="AA3392" i="1" s="1"/>
  <c r="D3350" i="1"/>
  <c r="E3350" i="1" s="1"/>
  <c r="G3350" i="1" s="1"/>
  <c r="Z3350" i="1" s="1"/>
  <c r="AA3350" i="1" s="1"/>
  <c r="D3351" i="1"/>
  <c r="E3351" i="1" s="1"/>
  <c r="G3351" i="1" s="1"/>
  <c r="Z3351" i="1" s="1"/>
  <c r="AA3351" i="1" s="1"/>
  <c r="D3352" i="1"/>
  <c r="E3352" i="1" s="1"/>
  <c r="G3352" i="1" s="1"/>
  <c r="Z3352" i="1" s="1"/>
  <c r="AA3352" i="1" s="1"/>
  <c r="D3353" i="1"/>
  <c r="E3353" i="1" s="1"/>
  <c r="G3353" i="1" s="1"/>
  <c r="Z3353" i="1" s="1"/>
  <c r="AA3353" i="1" s="1"/>
  <c r="D3354" i="1"/>
  <c r="E3354" i="1" s="1"/>
  <c r="G3354" i="1" s="1"/>
  <c r="Z3354" i="1" s="1"/>
  <c r="AA3354" i="1" s="1"/>
  <c r="D3355" i="1"/>
  <c r="E3355" i="1" s="1"/>
  <c r="G3355" i="1" s="1"/>
  <c r="Z3355" i="1" s="1"/>
  <c r="AA3355" i="1" s="1"/>
  <c r="D3356" i="1"/>
  <c r="E3356" i="1" s="1"/>
  <c r="G3356" i="1" s="1"/>
  <c r="Z3356" i="1" s="1"/>
  <c r="AA3356" i="1" s="1"/>
  <c r="D3357" i="1"/>
  <c r="E3357" i="1" s="1"/>
  <c r="G3357" i="1" s="1"/>
  <c r="Z3357" i="1" s="1"/>
  <c r="AA3357" i="1" s="1"/>
  <c r="D3358" i="1"/>
  <c r="E3358" i="1" s="1"/>
  <c r="G3358" i="1" s="1"/>
  <c r="Z3358" i="1" s="1"/>
  <c r="AA3358" i="1" s="1"/>
  <c r="D3359" i="1"/>
  <c r="E3359" i="1" s="1"/>
  <c r="G3359" i="1" s="1"/>
  <c r="Z3359" i="1" s="1"/>
  <c r="AA3359" i="1" s="1"/>
  <c r="D3257" i="1"/>
  <c r="E3257" i="1" s="1"/>
  <c r="G3257" i="1" s="1"/>
  <c r="Z3257" i="1" s="1"/>
  <c r="AA3257" i="1" s="1"/>
  <c r="D3304" i="1"/>
  <c r="E3304" i="1" s="1"/>
  <c r="G3304" i="1" s="1"/>
  <c r="Z3304" i="1" s="1"/>
  <c r="AA3304" i="1" s="1"/>
  <c r="D3305" i="1"/>
  <c r="E3305" i="1" s="1"/>
  <c r="G3305" i="1" s="1"/>
  <c r="Z3305" i="1" s="1"/>
  <c r="AA3305" i="1" s="1"/>
  <c r="D3258" i="1"/>
  <c r="E3258" i="1" s="1"/>
  <c r="G3258" i="1" s="1"/>
  <c r="Z3258" i="1" s="1"/>
  <c r="AA3258" i="1" s="1"/>
  <c r="D3259" i="1"/>
  <c r="E3259" i="1" s="1"/>
  <c r="G3259" i="1" s="1"/>
  <c r="Z3259" i="1" s="1"/>
  <c r="AA3259" i="1" s="1"/>
  <c r="D3156" i="1"/>
  <c r="E3156" i="1" s="1"/>
  <c r="G3156" i="1" s="1"/>
  <c r="Z3156" i="1" s="1"/>
  <c r="AA3156" i="1" s="1"/>
  <c r="D3157" i="1"/>
  <c r="E3157" i="1" s="1"/>
  <c r="G3157" i="1" s="1"/>
  <c r="Z3157" i="1" s="1"/>
  <c r="AA3157" i="1" s="1"/>
  <c r="D3158" i="1"/>
  <c r="E3158" i="1" s="1"/>
  <c r="G3158" i="1" s="1"/>
  <c r="Z3158" i="1" s="1"/>
  <c r="AA3158" i="1" s="1"/>
  <c r="D3060" i="1"/>
  <c r="E3060" i="1" s="1"/>
  <c r="G3060" i="1" s="1"/>
  <c r="Z3060" i="1" s="1"/>
  <c r="AA3060" i="1" s="1"/>
  <c r="D3531" i="1"/>
  <c r="E3531" i="1" s="1"/>
  <c r="G3531" i="1" s="1"/>
  <c r="Z3531" i="1" s="1"/>
  <c r="AA3531" i="1" s="1"/>
  <c r="D3360" i="1"/>
  <c r="E3360" i="1" s="1"/>
  <c r="G3360" i="1" s="1"/>
  <c r="Z3360" i="1" s="1"/>
  <c r="AA3360" i="1" s="1"/>
  <c r="D3456" i="1"/>
  <c r="E3456" i="1" s="1"/>
  <c r="G3456" i="1" s="1"/>
  <c r="Z3456" i="1" s="1"/>
  <c r="AA3456" i="1" s="1"/>
  <c r="D2966" i="1"/>
  <c r="E2966" i="1" s="1"/>
  <c r="G2966" i="1" s="1"/>
  <c r="Z2966" i="1" s="1"/>
  <c r="AA2966" i="1" s="1"/>
  <c r="D3005" i="1"/>
  <c r="E3005" i="1" s="1"/>
  <c r="G3005" i="1" s="1"/>
  <c r="Z3005" i="1" s="1"/>
  <c r="AA3005" i="1" s="1"/>
  <c r="D3393" i="1"/>
  <c r="E3393" i="1" s="1"/>
  <c r="G3393" i="1" s="1"/>
  <c r="Z3393" i="1" s="1"/>
  <c r="AA3393" i="1" s="1"/>
  <c r="D3394" i="1"/>
  <c r="E3394" i="1" s="1"/>
  <c r="G3394" i="1" s="1"/>
  <c r="Z3394" i="1" s="1"/>
  <c r="AA3394" i="1" s="1"/>
  <c r="D3361" i="1"/>
  <c r="E3361" i="1" s="1"/>
  <c r="G3361" i="1" s="1"/>
  <c r="Z3361" i="1" s="1"/>
  <c r="AA3361" i="1" s="1"/>
  <c r="D3553" i="1"/>
  <c r="E3553" i="1" s="1"/>
  <c r="G3553" i="1" s="1"/>
  <c r="Z3553" i="1" s="1"/>
  <c r="AA3553" i="1" s="1"/>
  <c r="D3457" i="1"/>
  <c r="E3457" i="1" s="1"/>
  <c r="G3457" i="1" s="1"/>
  <c r="Z3457" i="1" s="1"/>
  <c r="AA3457" i="1" s="1"/>
  <c r="D3006" i="1"/>
  <c r="E3006" i="1" s="1"/>
  <c r="G3006" i="1" s="1"/>
  <c r="Z3006" i="1" s="1"/>
  <c r="AA3006" i="1" s="1"/>
  <c r="D3007" i="1"/>
  <c r="E3007" i="1" s="1"/>
  <c r="G3007" i="1" s="1"/>
  <c r="Z3007" i="1" s="1"/>
  <c r="AA3007" i="1" s="1"/>
  <c r="D2926" i="1"/>
  <c r="E2926" i="1" s="1"/>
  <c r="G2926" i="1" s="1"/>
  <c r="Z2926" i="1" s="1"/>
  <c r="AA2926" i="1" s="1"/>
  <c r="D3395" i="1"/>
  <c r="E3395" i="1" s="1"/>
  <c r="G3395" i="1" s="1"/>
  <c r="Z3395" i="1" s="1"/>
  <c r="AA3395" i="1" s="1"/>
  <c r="D3306" i="1"/>
  <c r="E3306" i="1" s="1"/>
  <c r="G3306" i="1" s="1"/>
  <c r="Z3306" i="1" s="1"/>
  <c r="AA3306" i="1" s="1"/>
  <c r="D3307" i="1"/>
  <c r="E3307" i="1" s="1"/>
  <c r="G3307" i="1" s="1"/>
  <c r="Z3307" i="1" s="1"/>
  <c r="AA3307" i="1" s="1"/>
  <c r="D3458" i="1"/>
  <c r="E3458" i="1" s="1"/>
  <c r="G3458" i="1" s="1"/>
  <c r="Z3458" i="1" s="1"/>
  <c r="AA3458" i="1" s="1"/>
  <c r="D2967" i="1"/>
  <c r="E2967" i="1" s="1"/>
  <c r="G2967" i="1" s="1"/>
  <c r="Z2967" i="1" s="1"/>
  <c r="AA2967" i="1" s="1"/>
  <c r="D3396" i="1"/>
  <c r="E3396" i="1" s="1"/>
  <c r="G3396" i="1" s="1"/>
  <c r="Z3396" i="1" s="1"/>
  <c r="AA3396" i="1" s="1"/>
  <c r="D3397" i="1"/>
  <c r="E3397" i="1" s="1"/>
  <c r="G3397" i="1" s="1"/>
  <c r="Z3397" i="1" s="1"/>
  <c r="AA3397" i="1" s="1"/>
  <c r="D3398" i="1"/>
  <c r="E3398" i="1" s="1"/>
  <c r="G3398" i="1" s="1"/>
  <c r="Z3398" i="1" s="1"/>
  <c r="AA3398" i="1" s="1"/>
  <c r="D3205" i="1"/>
  <c r="E3205" i="1" s="1"/>
  <c r="G3205" i="1" s="1"/>
  <c r="Z3205" i="1" s="1"/>
  <c r="AA3205" i="1" s="1"/>
  <c r="D3159" i="1"/>
  <c r="E3159" i="1" s="1"/>
  <c r="G3159" i="1" s="1"/>
  <c r="Z3159" i="1" s="1"/>
  <c r="AA3159" i="1" s="1"/>
  <c r="D3061" i="1"/>
  <c r="E3061" i="1" s="1"/>
  <c r="G3061" i="1" s="1"/>
  <c r="Z3061" i="1" s="1"/>
  <c r="AA3061" i="1" s="1"/>
  <c r="D3062" i="1"/>
  <c r="E3062" i="1" s="1"/>
  <c r="G3062" i="1" s="1"/>
  <c r="Z3062" i="1" s="1"/>
  <c r="AA3062" i="1" s="1"/>
  <c r="D3063" i="1"/>
  <c r="E3063" i="1" s="1"/>
  <c r="G3063" i="1" s="1"/>
  <c r="Z3063" i="1" s="1"/>
  <c r="AA3063" i="1" s="1"/>
  <c r="D2384" i="1"/>
  <c r="E2384" i="1" s="1"/>
  <c r="G2384" i="1" s="1"/>
  <c r="Z2384" i="1" s="1"/>
  <c r="AA2384" i="1" s="1"/>
  <c r="D3399" i="1"/>
  <c r="E3399" i="1" s="1"/>
  <c r="G3399" i="1" s="1"/>
  <c r="Z3399" i="1" s="1"/>
  <c r="AA3399" i="1" s="1"/>
  <c r="D3554" i="1"/>
  <c r="E3554" i="1" s="1"/>
  <c r="G3554" i="1" s="1"/>
  <c r="Z3554" i="1" s="1"/>
  <c r="AA3554" i="1" s="1"/>
  <c r="D3582" i="1"/>
  <c r="E3582" i="1" s="1"/>
  <c r="G3582" i="1" s="1"/>
  <c r="Z3582" i="1" s="1"/>
  <c r="AA3582" i="1" s="1"/>
  <c r="D3555" i="1"/>
  <c r="E3555" i="1" s="1"/>
  <c r="G3555" i="1" s="1"/>
  <c r="Z3555" i="1" s="1"/>
  <c r="AA3555" i="1" s="1"/>
  <c r="D3583" i="1"/>
  <c r="E3583" i="1" s="1"/>
  <c r="G3583" i="1" s="1"/>
  <c r="Z3583" i="1" s="1"/>
  <c r="AA3583" i="1" s="1"/>
  <c r="D3008" i="1"/>
  <c r="E3008" i="1" s="1"/>
  <c r="G3008" i="1" s="1"/>
  <c r="Z3008" i="1" s="1"/>
  <c r="AA3008" i="1" s="1"/>
  <c r="D3009" i="1"/>
  <c r="E3009" i="1" s="1"/>
  <c r="G3009" i="1" s="1"/>
  <c r="Z3009" i="1" s="1"/>
  <c r="AA3009" i="1" s="1"/>
  <c r="D3206" i="1"/>
  <c r="E3206" i="1" s="1"/>
  <c r="G3206" i="1" s="1"/>
  <c r="Z3206" i="1" s="1"/>
  <c r="AA3206" i="1" s="1"/>
  <c r="D2927" i="1"/>
  <c r="E2927" i="1" s="1"/>
  <c r="G2927" i="1" s="1"/>
  <c r="Z2927" i="1" s="1"/>
  <c r="AA2927" i="1" s="1"/>
  <c r="D2928" i="1"/>
  <c r="E2928" i="1" s="1"/>
  <c r="G2928" i="1" s="1"/>
  <c r="Z2928" i="1" s="1"/>
  <c r="AA2928" i="1" s="1"/>
  <c r="D2929" i="1"/>
  <c r="E2929" i="1" s="1"/>
  <c r="G2929" i="1" s="1"/>
  <c r="Z2929" i="1" s="1"/>
  <c r="AA2929" i="1" s="1"/>
  <c r="D3400" i="1"/>
  <c r="E3400" i="1" s="1"/>
  <c r="G3400" i="1" s="1"/>
  <c r="Z3400" i="1" s="1"/>
  <c r="AA3400" i="1" s="1"/>
  <c r="D3362" i="1"/>
  <c r="E3362" i="1" s="1"/>
  <c r="G3362" i="1" s="1"/>
  <c r="Z3362" i="1" s="1"/>
  <c r="AA3362" i="1" s="1"/>
  <c r="D3363" i="1"/>
  <c r="E3363" i="1" s="1"/>
  <c r="G3363" i="1" s="1"/>
  <c r="Z3363" i="1" s="1"/>
  <c r="AA3363" i="1" s="1"/>
  <c r="D3364" i="1"/>
  <c r="E3364" i="1" s="1"/>
  <c r="G3364" i="1" s="1"/>
  <c r="Z3364" i="1" s="1"/>
  <c r="AA3364" i="1" s="1"/>
  <c r="D3610" i="1"/>
  <c r="E3610" i="1" s="1"/>
  <c r="G3610" i="1" s="1"/>
  <c r="Z3610" i="1" s="1"/>
  <c r="AA3610" i="1" s="1"/>
  <c r="D3584" i="1"/>
  <c r="E3584" i="1" s="1"/>
  <c r="G3584" i="1" s="1"/>
  <c r="Z3584" i="1" s="1"/>
  <c r="AA3584" i="1" s="1"/>
  <c r="D3532" i="1"/>
  <c r="E3532" i="1" s="1"/>
  <c r="G3532" i="1" s="1"/>
  <c r="Z3532" i="1" s="1"/>
  <c r="AA3532" i="1" s="1"/>
  <c r="D3533" i="1"/>
  <c r="E3533" i="1" s="1"/>
  <c r="G3533" i="1" s="1"/>
  <c r="Z3533" i="1" s="1"/>
  <c r="AA3533" i="1" s="1"/>
  <c r="D3487" i="1"/>
  <c r="E3487" i="1" s="1"/>
  <c r="G3487" i="1" s="1"/>
  <c r="Z3487" i="1" s="1"/>
  <c r="AA3487" i="1" s="1"/>
  <c r="D3488" i="1"/>
  <c r="E3488" i="1" s="1"/>
  <c r="G3488" i="1" s="1"/>
  <c r="Z3488" i="1" s="1"/>
  <c r="AA3488" i="1" s="1"/>
  <c r="D3010" i="1"/>
  <c r="E3010" i="1" s="1"/>
  <c r="G3010" i="1" s="1"/>
  <c r="Z3010" i="1" s="1"/>
  <c r="AA3010" i="1" s="1"/>
  <c r="D2968" i="1"/>
  <c r="E2968" i="1" s="1"/>
  <c r="G2968" i="1" s="1"/>
  <c r="Z2968" i="1" s="1"/>
  <c r="AA2968" i="1" s="1"/>
  <c r="D2969" i="1"/>
  <c r="E2969" i="1" s="1"/>
  <c r="G2969" i="1" s="1"/>
  <c r="Z2969" i="1" s="1"/>
  <c r="AA2969" i="1" s="1"/>
  <c r="D2930" i="1"/>
  <c r="E2930" i="1" s="1"/>
  <c r="G2930" i="1" s="1"/>
  <c r="Z2930" i="1" s="1"/>
  <c r="AA2930" i="1" s="1"/>
  <c r="D2931" i="1"/>
  <c r="E2931" i="1" s="1"/>
  <c r="G2931" i="1" s="1"/>
  <c r="Z2931" i="1" s="1"/>
  <c r="AA2931" i="1" s="1"/>
  <c r="D2932" i="1"/>
  <c r="E2932" i="1" s="1"/>
  <c r="G2932" i="1" s="1"/>
  <c r="Z2932" i="1" s="1"/>
  <c r="AA2932" i="1" s="1"/>
  <c r="D3401" i="1"/>
  <c r="E3401" i="1" s="1"/>
  <c r="G3401" i="1" s="1"/>
  <c r="Z3401" i="1" s="1"/>
  <c r="AA3401" i="1" s="1"/>
  <c r="D3402" i="1"/>
  <c r="E3402" i="1" s="1"/>
  <c r="G3402" i="1" s="1"/>
  <c r="Z3402" i="1" s="1"/>
  <c r="AA3402" i="1" s="1"/>
  <c r="D3260" i="1"/>
  <c r="E3260" i="1" s="1"/>
  <c r="G3260" i="1" s="1"/>
  <c r="Z3260" i="1" s="1"/>
  <c r="AA3260" i="1" s="1"/>
  <c r="D3308" i="1"/>
  <c r="E3308" i="1" s="1"/>
  <c r="G3308" i="1" s="1"/>
  <c r="Z3308" i="1" s="1"/>
  <c r="AA3308" i="1" s="1"/>
  <c r="D3261" i="1"/>
  <c r="E3261" i="1" s="1"/>
  <c r="G3261" i="1" s="1"/>
  <c r="Z3261" i="1" s="1"/>
  <c r="AA3261" i="1" s="1"/>
  <c r="D3124" i="1"/>
  <c r="E3124" i="1" s="1"/>
  <c r="G3124" i="1" s="1"/>
  <c r="Z3124" i="1" s="1"/>
  <c r="AA3124" i="1" s="1"/>
  <c r="D3556" i="1"/>
  <c r="E3556" i="1" s="1"/>
  <c r="G3556" i="1" s="1"/>
  <c r="Z3556" i="1" s="1"/>
  <c r="AA3556" i="1" s="1"/>
  <c r="D3534" i="1"/>
  <c r="E3534" i="1" s="1"/>
  <c r="G3534" i="1" s="1"/>
  <c r="Z3534" i="1" s="1"/>
  <c r="AA3534" i="1" s="1"/>
  <c r="D2933" i="1"/>
  <c r="E2933" i="1" s="1"/>
  <c r="G2933" i="1" s="1"/>
  <c r="Z2933" i="1" s="1"/>
  <c r="AA2933" i="1" s="1"/>
  <c r="D3403" i="1"/>
  <c r="E3403" i="1" s="1"/>
  <c r="G3403" i="1" s="1"/>
  <c r="Z3403" i="1" s="1"/>
  <c r="AA3403" i="1" s="1"/>
  <c r="D3160" i="1"/>
  <c r="E3160" i="1" s="1"/>
  <c r="G3160" i="1" s="1"/>
  <c r="Z3160" i="1" s="1"/>
  <c r="AA3160" i="1" s="1"/>
  <c r="D3161" i="1"/>
  <c r="E3161" i="1" s="1"/>
  <c r="G3161" i="1" s="1"/>
  <c r="Z3161" i="1" s="1"/>
  <c r="AA3161" i="1" s="1"/>
  <c r="D3162" i="1"/>
  <c r="E3162" i="1" s="1"/>
  <c r="G3162" i="1" s="1"/>
  <c r="Z3162" i="1" s="1"/>
  <c r="AA3162" i="1" s="1"/>
  <c r="D3404" i="1"/>
  <c r="E3404" i="1" s="1"/>
  <c r="G3404" i="1" s="1"/>
  <c r="Z3404" i="1" s="1"/>
  <c r="AA3404" i="1" s="1"/>
  <c r="D3405" i="1"/>
  <c r="E3405" i="1" s="1"/>
  <c r="G3405" i="1" s="1"/>
  <c r="Z3405" i="1" s="1"/>
  <c r="AA3405" i="1" s="1"/>
  <c r="D2934" i="1"/>
  <c r="E2934" i="1" s="1"/>
  <c r="G2934" i="1" s="1"/>
  <c r="Z2934" i="1" s="1"/>
  <c r="AA2934" i="1" s="1"/>
  <c r="D3406" i="1"/>
  <c r="E3406" i="1" s="1"/>
  <c r="G3406" i="1" s="1"/>
  <c r="Z3406" i="1" s="1"/>
  <c r="AA3406" i="1" s="1"/>
  <c r="D3407" i="1"/>
  <c r="E3407" i="1" s="1"/>
  <c r="G3407" i="1" s="1"/>
  <c r="Z3407" i="1" s="1"/>
  <c r="AA3407" i="1" s="1"/>
  <c r="D3408" i="1"/>
  <c r="E3408" i="1" s="1"/>
  <c r="G3408" i="1" s="1"/>
  <c r="Z3408" i="1" s="1"/>
  <c r="AA3408" i="1" s="1"/>
  <c r="D3309" i="1"/>
  <c r="E3309" i="1" s="1"/>
  <c r="G3309" i="1" s="1"/>
  <c r="Z3309" i="1" s="1"/>
  <c r="AA3309" i="1" s="1"/>
  <c r="D3262" i="1"/>
  <c r="E3262" i="1" s="1"/>
  <c r="G3262" i="1" s="1"/>
  <c r="Z3262" i="1" s="1"/>
  <c r="AA3262" i="1" s="1"/>
  <c r="D3263" i="1"/>
  <c r="E3263" i="1" s="1"/>
  <c r="G3263" i="1" s="1"/>
  <c r="Z3263" i="1" s="1"/>
  <c r="AA3263" i="1" s="1"/>
  <c r="D3264" i="1"/>
  <c r="E3264" i="1" s="1"/>
  <c r="G3264" i="1" s="1"/>
  <c r="Z3264" i="1" s="1"/>
  <c r="AA3264" i="1" s="1"/>
  <c r="D2385" i="1"/>
  <c r="E2385" i="1" s="1"/>
  <c r="G2385" i="1" s="1"/>
  <c r="Z2385" i="1" s="1"/>
  <c r="AA2385" i="1" s="1"/>
  <c r="D2935" i="1"/>
  <c r="E2935" i="1" s="1"/>
  <c r="G2935" i="1" s="1"/>
  <c r="Z2935" i="1" s="1"/>
  <c r="AA2935" i="1" s="1"/>
  <c r="D3310" i="1"/>
  <c r="E3310" i="1" s="1"/>
  <c r="G3310" i="1" s="1"/>
  <c r="Z3310" i="1" s="1"/>
  <c r="AA3310" i="1" s="1"/>
  <c r="D3311" i="1"/>
  <c r="E3311" i="1" s="1"/>
  <c r="G3311" i="1" s="1"/>
  <c r="Z3311" i="1" s="1"/>
  <c r="AA3311" i="1" s="1"/>
  <c r="D3163" i="1"/>
  <c r="E3163" i="1" s="1"/>
  <c r="G3163" i="1" s="1"/>
  <c r="Z3163" i="1" s="1"/>
  <c r="AA3163" i="1" s="1"/>
  <c r="D3365" i="1"/>
  <c r="E3365" i="1" s="1"/>
  <c r="G3365" i="1" s="1"/>
  <c r="Z3365" i="1" s="1"/>
  <c r="AA3365" i="1" s="1"/>
  <c r="D3064" i="1"/>
  <c r="E3064" i="1" s="1"/>
  <c r="G3064" i="1" s="1"/>
  <c r="Z3064" i="1" s="1"/>
  <c r="AA3064" i="1" s="1"/>
  <c r="D3065" i="1"/>
  <c r="E3065" i="1" s="1"/>
  <c r="G3065" i="1" s="1"/>
  <c r="Z3065" i="1" s="1"/>
  <c r="AA3065" i="1" s="1"/>
  <c r="D3066" i="1"/>
  <c r="E3066" i="1" s="1"/>
  <c r="G3066" i="1" s="1"/>
  <c r="Z3066" i="1" s="1"/>
  <c r="AA3066" i="1" s="1"/>
  <c r="D2936" i="1"/>
  <c r="E2936" i="1" s="1"/>
  <c r="G2936" i="1" s="1"/>
  <c r="Z2936" i="1" s="1"/>
  <c r="AA2936" i="1" s="1"/>
  <c r="D2970" i="1"/>
  <c r="E2970" i="1" s="1"/>
  <c r="G2970" i="1" s="1"/>
  <c r="Z2970" i="1" s="1"/>
  <c r="AA2970" i="1" s="1"/>
  <c r="D3409" i="1"/>
  <c r="E3409" i="1" s="1"/>
  <c r="G3409" i="1" s="1"/>
  <c r="Z3409" i="1" s="1"/>
  <c r="AA3409" i="1" s="1"/>
  <c r="D3585" i="1"/>
  <c r="E3585" i="1" s="1"/>
  <c r="G3585" i="1" s="1"/>
  <c r="Z3585" i="1" s="1"/>
  <c r="AA3585" i="1" s="1"/>
  <c r="D3489" i="1"/>
  <c r="E3489" i="1" s="1"/>
  <c r="G3489" i="1" s="1"/>
  <c r="Z3489" i="1" s="1"/>
  <c r="AA3489" i="1" s="1"/>
  <c r="D3011" i="1"/>
  <c r="E3011" i="1" s="1"/>
  <c r="G3011" i="1" s="1"/>
  <c r="Z3011" i="1" s="1"/>
  <c r="AA3011" i="1" s="1"/>
  <c r="D2971" i="1"/>
  <c r="E2971" i="1" s="1"/>
  <c r="G2971" i="1" s="1"/>
  <c r="Z2971" i="1" s="1"/>
  <c r="AA2971" i="1" s="1"/>
  <c r="D2972" i="1"/>
  <c r="E2972" i="1" s="1"/>
  <c r="G2972" i="1" s="1"/>
  <c r="Z2972" i="1" s="1"/>
  <c r="AA2972" i="1" s="1"/>
  <c r="D3366" i="1"/>
  <c r="E3366" i="1" s="1"/>
  <c r="G3366" i="1" s="1"/>
  <c r="Z3366" i="1" s="1"/>
  <c r="AA3366" i="1" s="1"/>
  <c r="D2973" i="1"/>
  <c r="E2973" i="1" s="1"/>
  <c r="G2973" i="1" s="1"/>
  <c r="Z2973" i="1" s="1"/>
  <c r="AA2973" i="1" s="1"/>
  <c r="D2937" i="1"/>
  <c r="E2937" i="1" s="1"/>
  <c r="G2937" i="1" s="1"/>
  <c r="Z2937" i="1" s="1"/>
  <c r="AA2937" i="1" s="1"/>
  <c r="D3410" i="1"/>
  <c r="E3410" i="1" s="1"/>
  <c r="G3410" i="1" s="1"/>
  <c r="Z3410" i="1" s="1"/>
  <c r="AA3410" i="1" s="1"/>
  <c r="D3312" i="1"/>
  <c r="E3312" i="1" s="1"/>
  <c r="G3312" i="1" s="1"/>
  <c r="Z3312" i="1" s="1"/>
  <c r="AA3312" i="1" s="1"/>
  <c r="D3164" i="1"/>
  <c r="E3164" i="1" s="1"/>
  <c r="G3164" i="1" s="1"/>
  <c r="Z3164" i="1" s="1"/>
  <c r="AA3164" i="1" s="1"/>
  <c r="D3557" i="1"/>
  <c r="E3557" i="1" s="1"/>
  <c r="G3557" i="1" s="1"/>
  <c r="Z3557" i="1" s="1"/>
  <c r="AA3557" i="1" s="1"/>
  <c r="D3558" i="1"/>
  <c r="E3558" i="1" s="1"/>
  <c r="G3558" i="1" s="1"/>
  <c r="Z3558" i="1" s="1"/>
  <c r="AA3558" i="1" s="1"/>
  <c r="D3559" i="1"/>
  <c r="E3559" i="1" s="1"/>
  <c r="G3559" i="1" s="1"/>
  <c r="Z3559" i="1" s="1"/>
  <c r="AA3559" i="1" s="1"/>
  <c r="D3535" i="1"/>
  <c r="E3535" i="1" s="1"/>
  <c r="G3535" i="1" s="1"/>
  <c r="Z3535" i="1" s="1"/>
  <c r="AA3535" i="1" s="1"/>
  <c r="D3536" i="1"/>
  <c r="E3536" i="1" s="1"/>
  <c r="G3536" i="1" s="1"/>
  <c r="Z3536" i="1" s="1"/>
  <c r="AA3536" i="1" s="1"/>
  <c r="D3490" i="1"/>
  <c r="E3490" i="1" s="1"/>
  <c r="G3490" i="1" s="1"/>
  <c r="Z3490" i="1" s="1"/>
  <c r="AA3490" i="1" s="1"/>
  <c r="D3459" i="1"/>
  <c r="E3459" i="1" s="1"/>
  <c r="G3459" i="1" s="1"/>
  <c r="Z3459" i="1" s="1"/>
  <c r="AA3459" i="1" s="1"/>
  <c r="D3460" i="1"/>
  <c r="E3460" i="1" s="1"/>
  <c r="G3460" i="1" s="1"/>
  <c r="Z3460" i="1" s="1"/>
  <c r="AA3460" i="1" s="1"/>
  <c r="D3012" i="1"/>
  <c r="E3012" i="1" s="1"/>
  <c r="G3012" i="1" s="1"/>
  <c r="Z3012" i="1" s="1"/>
  <c r="AA3012" i="1" s="1"/>
  <c r="D3013" i="1"/>
  <c r="E3013" i="1" s="1"/>
  <c r="G3013" i="1" s="1"/>
  <c r="Z3013" i="1" s="1"/>
  <c r="AA3013" i="1" s="1"/>
  <c r="D2974" i="1"/>
  <c r="E2974" i="1" s="1"/>
  <c r="G2974" i="1" s="1"/>
  <c r="Z2974" i="1" s="1"/>
  <c r="AA2974" i="1" s="1"/>
  <c r="D3313" i="1"/>
  <c r="E3313" i="1" s="1"/>
  <c r="G3313" i="1" s="1"/>
  <c r="Z3313" i="1" s="1"/>
  <c r="AA3313" i="1" s="1"/>
  <c r="D3314" i="1"/>
  <c r="E3314" i="1" s="1"/>
  <c r="G3314" i="1" s="1"/>
  <c r="Z3314" i="1" s="1"/>
  <c r="AA3314" i="1" s="1"/>
  <c r="D3207" i="1"/>
  <c r="E3207" i="1" s="1"/>
  <c r="G3207" i="1" s="1"/>
  <c r="Z3207" i="1" s="1"/>
  <c r="AA3207" i="1" s="1"/>
  <c r="D3315" i="1"/>
  <c r="E3315" i="1" s="1"/>
  <c r="G3315" i="1" s="1"/>
  <c r="Z3315" i="1" s="1"/>
  <c r="AA3315" i="1" s="1"/>
  <c r="D3265" i="1"/>
  <c r="E3265" i="1" s="1"/>
  <c r="G3265" i="1" s="1"/>
  <c r="Z3265" i="1" s="1"/>
  <c r="AA3265" i="1" s="1"/>
  <c r="D3266" i="1"/>
  <c r="E3266" i="1" s="1"/>
  <c r="G3266" i="1" s="1"/>
  <c r="Z3266" i="1" s="1"/>
  <c r="AA3266" i="1" s="1"/>
  <c r="D3411" i="1"/>
  <c r="E3411" i="1" s="1"/>
  <c r="G3411" i="1" s="1"/>
  <c r="Z3411" i="1" s="1"/>
  <c r="AA3411" i="1" s="1"/>
  <c r="D3316" i="1"/>
  <c r="E3316" i="1" s="1"/>
  <c r="G3316" i="1" s="1"/>
  <c r="Z3316" i="1" s="1"/>
  <c r="AA3316" i="1" s="1"/>
  <c r="D3586" i="1"/>
  <c r="E3586" i="1" s="1"/>
  <c r="G3586" i="1" s="1"/>
  <c r="Z3586" i="1" s="1"/>
  <c r="AA3586" i="1" s="1"/>
  <c r="D3587" i="1"/>
  <c r="E3587" i="1" s="1"/>
  <c r="G3587" i="1" s="1"/>
  <c r="Z3587" i="1" s="1"/>
  <c r="AA3587" i="1" s="1"/>
  <c r="D3537" i="1"/>
  <c r="E3537" i="1" s="1"/>
  <c r="G3537" i="1" s="1"/>
  <c r="Z3537" i="1" s="1"/>
  <c r="AA3537" i="1" s="1"/>
  <c r="D2975" i="1"/>
  <c r="E2975" i="1" s="1"/>
  <c r="G2975" i="1" s="1"/>
  <c r="Z2975" i="1" s="1"/>
  <c r="AA2975" i="1" s="1"/>
  <c r="D3588" i="1"/>
  <c r="E3588" i="1" s="1"/>
  <c r="G3588" i="1" s="1"/>
  <c r="Z3588" i="1" s="1"/>
  <c r="AA3588" i="1" s="1"/>
  <c r="D3589" i="1"/>
  <c r="E3589" i="1" s="1"/>
  <c r="G3589" i="1" s="1"/>
  <c r="Z3589" i="1" s="1"/>
  <c r="AA3589" i="1" s="1"/>
  <c r="D3590" i="1"/>
  <c r="E3590" i="1" s="1"/>
  <c r="G3590" i="1" s="1"/>
  <c r="Z3590" i="1" s="1"/>
  <c r="AA3590" i="1" s="1"/>
  <c r="D2976" i="1"/>
  <c r="E2976" i="1" s="1"/>
  <c r="G2976" i="1" s="1"/>
  <c r="Z2976" i="1" s="1"/>
  <c r="AA2976" i="1" s="1"/>
  <c r="D3560" i="1"/>
  <c r="E3560" i="1" s="1"/>
  <c r="G3560" i="1" s="1"/>
  <c r="Z3560" i="1" s="1"/>
  <c r="AA3560" i="1" s="1"/>
  <c r="D3561" i="1"/>
  <c r="E3561" i="1" s="1"/>
  <c r="G3561" i="1" s="1"/>
  <c r="Z3561" i="1" s="1"/>
  <c r="AA3561" i="1" s="1"/>
  <c r="D3538" i="1"/>
  <c r="E3538" i="1" s="1"/>
  <c r="G3538" i="1" s="1"/>
  <c r="Z3538" i="1" s="1"/>
  <c r="AA3538" i="1" s="1"/>
  <c r="D3539" i="1"/>
  <c r="E3539" i="1" s="1"/>
  <c r="G3539" i="1" s="1"/>
  <c r="Z3539" i="1" s="1"/>
  <c r="AA3539" i="1" s="1"/>
  <c r="D3014" i="1"/>
  <c r="E3014" i="1" s="1"/>
  <c r="G3014" i="1" s="1"/>
  <c r="Z3014" i="1" s="1"/>
  <c r="AA3014" i="1" s="1"/>
  <c r="D2977" i="1"/>
  <c r="E2977" i="1" s="1"/>
  <c r="G2977" i="1" s="1"/>
  <c r="Z2977" i="1" s="1"/>
  <c r="AA2977" i="1" s="1"/>
  <c r="D2938" i="1"/>
  <c r="E2938" i="1" s="1"/>
  <c r="G2938" i="1" s="1"/>
  <c r="Z2938" i="1" s="1"/>
  <c r="AA2938" i="1" s="1"/>
  <c r="D3367" i="1"/>
  <c r="E3367" i="1" s="1"/>
  <c r="G3367" i="1" s="1"/>
  <c r="Z3367" i="1" s="1"/>
  <c r="AA3367" i="1" s="1"/>
  <c r="D3015" i="1"/>
  <c r="E3015" i="1" s="1"/>
  <c r="G3015" i="1" s="1"/>
  <c r="Z3015" i="1" s="1"/>
  <c r="AA3015" i="1" s="1"/>
  <c r="D3412" i="1"/>
  <c r="E3412" i="1" s="1"/>
  <c r="G3412" i="1" s="1"/>
  <c r="Z3412" i="1" s="1"/>
  <c r="AA3412" i="1" s="1"/>
  <c r="D3208" i="1"/>
  <c r="E3208" i="1" s="1"/>
  <c r="G3208" i="1" s="1"/>
  <c r="Z3208" i="1" s="1"/>
  <c r="AA3208" i="1" s="1"/>
  <c r="D3413" i="1"/>
  <c r="E3413" i="1" s="1"/>
  <c r="G3413" i="1" s="1"/>
  <c r="Z3413" i="1" s="1"/>
  <c r="AA3413" i="1" s="1"/>
  <c r="D3368" i="1"/>
  <c r="E3368" i="1" s="1"/>
  <c r="G3368" i="1" s="1"/>
  <c r="Z3368" i="1" s="1"/>
  <c r="AA3368" i="1" s="1"/>
  <c r="D2343" i="1"/>
  <c r="E2343" i="1" s="1"/>
  <c r="G2343" i="1" s="1"/>
  <c r="Z2343" i="1" s="1"/>
  <c r="AA2343" i="1" s="1"/>
  <c r="D3414" i="1"/>
  <c r="E3414" i="1" s="1"/>
  <c r="G3414" i="1" s="1"/>
  <c r="Z3414" i="1" s="1"/>
  <c r="AA3414" i="1" s="1"/>
  <c r="D3317" i="1"/>
  <c r="E3317" i="1" s="1"/>
  <c r="G3317" i="1" s="1"/>
  <c r="Z3317" i="1" s="1"/>
  <c r="AA3317" i="1" s="1"/>
  <c r="D3267" i="1"/>
  <c r="E3267" i="1" s="1"/>
  <c r="G3267" i="1" s="1"/>
  <c r="Z3267" i="1" s="1"/>
  <c r="AA3267" i="1" s="1"/>
  <c r="D3209" i="1"/>
  <c r="E3209" i="1" s="1"/>
  <c r="G3209" i="1" s="1"/>
  <c r="Z3209" i="1" s="1"/>
  <c r="AA3209" i="1" s="1"/>
  <c r="D2978" i="1"/>
  <c r="E2978" i="1" s="1"/>
  <c r="G2978" i="1" s="1"/>
  <c r="Z2978" i="1" s="1"/>
  <c r="AA2978" i="1" s="1"/>
  <c r="D2979" i="1"/>
  <c r="E2979" i="1" s="1"/>
  <c r="G2979" i="1" s="1"/>
  <c r="Z2979" i="1" s="1"/>
  <c r="AA2979" i="1" s="1"/>
  <c r="D3318" i="1"/>
  <c r="E3318" i="1" s="1"/>
  <c r="G3318" i="1" s="1"/>
  <c r="Z3318" i="1" s="1"/>
  <c r="AA3318" i="1" s="1"/>
  <c r="D3165" i="1"/>
  <c r="E3165" i="1" s="1"/>
  <c r="G3165" i="1" s="1"/>
  <c r="Z3165" i="1" s="1"/>
  <c r="AA3165" i="1" s="1"/>
  <c r="D3067" i="1"/>
  <c r="E3067" i="1" s="1"/>
  <c r="G3067" i="1" s="1"/>
  <c r="Z3067" i="1" s="1"/>
  <c r="AA3067" i="1" s="1"/>
  <c r="D3166" i="1"/>
  <c r="E3166" i="1" s="1"/>
  <c r="G3166" i="1" s="1"/>
  <c r="Z3166" i="1" s="1"/>
  <c r="AA3166" i="1" s="1"/>
  <c r="D2939" i="1"/>
  <c r="E2939" i="1" s="1"/>
  <c r="G2939" i="1" s="1"/>
  <c r="Z2939" i="1" s="1"/>
  <c r="AA2939" i="1" s="1"/>
  <c r="D2940" i="1"/>
  <c r="E2940" i="1" s="1"/>
  <c r="G2940" i="1" s="1"/>
  <c r="Z2940" i="1" s="1"/>
  <c r="AA2940" i="1" s="1"/>
  <c r="D3210" i="1"/>
  <c r="E3210" i="1" s="1"/>
  <c r="G3210" i="1" s="1"/>
  <c r="Z3210" i="1" s="1"/>
  <c r="AA3210" i="1" s="1"/>
  <c r="D3611" i="1"/>
  <c r="E3611" i="1" s="1"/>
  <c r="G3611" i="1" s="1"/>
  <c r="Z3611" i="1" s="1"/>
  <c r="AA3611" i="1" s="1"/>
  <c r="D3591" i="1"/>
  <c r="E3591" i="1" s="1"/>
  <c r="G3591" i="1" s="1"/>
  <c r="Z3591" i="1" s="1"/>
  <c r="AA3591" i="1" s="1"/>
  <c r="D3592" i="1"/>
  <c r="E3592" i="1" s="1"/>
  <c r="G3592" i="1" s="1"/>
  <c r="Z3592" i="1" s="1"/>
  <c r="AA3592" i="1" s="1"/>
  <c r="D3562" i="1"/>
  <c r="E3562" i="1" s="1"/>
  <c r="G3562" i="1" s="1"/>
  <c r="Z3562" i="1" s="1"/>
  <c r="AA3562" i="1" s="1"/>
  <c r="D3563" i="1"/>
  <c r="E3563" i="1" s="1"/>
  <c r="G3563" i="1" s="1"/>
  <c r="Z3563" i="1" s="1"/>
  <c r="AA3563" i="1" s="1"/>
  <c r="D3564" i="1"/>
  <c r="E3564" i="1" s="1"/>
  <c r="G3564" i="1" s="1"/>
  <c r="Z3564" i="1" s="1"/>
  <c r="AA3564" i="1" s="1"/>
  <c r="D3540" i="1"/>
  <c r="E3540" i="1" s="1"/>
  <c r="G3540" i="1" s="1"/>
  <c r="Z3540" i="1" s="1"/>
  <c r="AA3540" i="1" s="1"/>
  <c r="D3491" i="1"/>
  <c r="E3491" i="1" s="1"/>
  <c r="G3491" i="1" s="1"/>
  <c r="Z3491" i="1" s="1"/>
  <c r="AA3491" i="1" s="1"/>
  <c r="D3492" i="1"/>
  <c r="E3492" i="1" s="1"/>
  <c r="G3492" i="1" s="1"/>
  <c r="Z3492" i="1" s="1"/>
  <c r="AA3492" i="1" s="1"/>
  <c r="D3493" i="1"/>
  <c r="E3493" i="1" s="1"/>
  <c r="G3493" i="1" s="1"/>
  <c r="Z3493" i="1" s="1"/>
  <c r="AA3493" i="1" s="1"/>
  <c r="D2980" i="1"/>
  <c r="E2980" i="1" s="1"/>
  <c r="G2980" i="1" s="1"/>
  <c r="Z2980" i="1" s="1"/>
  <c r="AA2980" i="1" s="1"/>
  <c r="D2981" i="1"/>
  <c r="E2981" i="1" s="1"/>
  <c r="G2981" i="1" s="1"/>
  <c r="Z2981" i="1" s="1"/>
  <c r="AA2981" i="1" s="1"/>
  <c r="D3415" i="1"/>
  <c r="E3415" i="1" s="1"/>
  <c r="G3415" i="1" s="1"/>
  <c r="Z3415" i="1" s="1"/>
  <c r="AA3415" i="1" s="1"/>
  <c r="D3416" i="1"/>
  <c r="E3416" i="1" s="1"/>
  <c r="G3416" i="1" s="1"/>
  <c r="Z3416" i="1" s="1"/>
  <c r="AA3416" i="1" s="1"/>
  <c r="D3417" i="1"/>
  <c r="E3417" i="1" s="1"/>
  <c r="G3417" i="1" s="1"/>
  <c r="Z3417" i="1" s="1"/>
  <c r="AA3417" i="1" s="1"/>
  <c r="D3319" i="1"/>
  <c r="E3319" i="1" s="1"/>
  <c r="G3319" i="1" s="1"/>
  <c r="Z3319" i="1" s="1"/>
  <c r="AA3319" i="1" s="1"/>
  <c r="D3565" i="1"/>
  <c r="E3565" i="1" s="1"/>
  <c r="G3565" i="1" s="1"/>
  <c r="Z3565" i="1" s="1"/>
  <c r="AA3565" i="1" s="1"/>
  <c r="D3494" i="1"/>
  <c r="E3494" i="1" s="1"/>
  <c r="G3494" i="1" s="1"/>
  <c r="Z3494" i="1" s="1"/>
  <c r="AA3494" i="1" s="1"/>
  <c r="D3461" i="1"/>
  <c r="E3461" i="1" s="1"/>
  <c r="G3461" i="1" s="1"/>
  <c r="Z3461" i="1" s="1"/>
  <c r="AA3461" i="1" s="1"/>
  <c r="D3462" i="1"/>
  <c r="E3462" i="1" s="1"/>
  <c r="G3462" i="1" s="1"/>
  <c r="Z3462" i="1" s="1"/>
  <c r="AA3462" i="1" s="1"/>
  <c r="D2982" i="1"/>
  <c r="E2982" i="1" s="1"/>
  <c r="G2982" i="1" s="1"/>
  <c r="Z2982" i="1" s="1"/>
  <c r="AA2982" i="1" s="1"/>
  <c r="D2983" i="1"/>
  <c r="E2983" i="1" s="1"/>
  <c r="G2983" i="1" s="1"/>
  <c r="Z2983" i="1" s="1"/>
  <c r="AA2983" i="1" s="1"/>
  <c r="D3125" i="1"/>
  <c r="E3125" i="1" s="1"/>
  <c r="G3125" i="1" s="1"/>
  <c r="Z3125" i="1" s="1"/>
  <c r="AA3125" i="1" s="1"/>
  <c r="D3369" i="1"/>
  <c r="E3369" i="1" s="1"/>
  <c r="G3369" i="1" s="1"/>
  <c r="Z3369" i="1" s="1"/>
  <c r="AA3369" i="1" s="1"/>
  <c r="D3370" i="1"/>
  <c r="E3370" i="1" s="1"/>
  <c r="G3370" i="1" s="1"/>
  <c r="Z3370" i="1" s="1"/>
  <c r="AA3370" i="1" s="1"/>
  <c r="D3068" i="1"/>
  <c r="E3068" i="1" s="1"/>
  <c r="G3068" i="1" s="1"/>
  <c r="Z3068" i="1" s="1"/>
  <c r="AA3068" i="1" s="1"/>
  <c r="D3069" i="1"/>
  <c r="E3069" i="1" s="1"/>
  <c r="G3069" i="1" s="1"/>
  <c r="Z3069" i="1" s="1"/>
  <c r="AA3069" i="1" s="1"/>
  <c r="D3495" i="1"/>
  <c r="E3495" i="1" s="1"/>
  <c r="G3495" i="1" s="1"/>
  <c r="Z3495" i="1" s="1"/>
  <c r="AA3495" i="1" s="1"/>
  <c r="D3463" i="1"/>
  <c r="E3463" i="1" s="1"/>
  <c r="G3463" i="1" s="1"/>
  <c r="Z3463" i="1" s="1"/>
  <c r="AA3463" i="1" s="1"/>
  <c r="D2941" i="1"/>
  <c r="E2941" i="1" s="1"/>
  <c r="G2941" i="1" s="1"/>
  <c r="Z2941" i="1" s="1"/>
  <c r="AA2941" i="1" s="1"/>
  <c r="D3418" i="1"/>
  <c r="E3418" i="1" s="1"/>
  <c r="G3418" i="1" s="1"/>
  <c r="Z3418" i="1" s="1"/>
  <c r="AA3418" i="1" s="1"/>
  <c r="D3419" i="1"/>
  <c r="E3419" i="1" s="1"/>
  <c r="G3419" i="1" s="1"/>
  <c r="Z3419" i="1" s="1"/>
  <c r="AA3419" i="1" s="1"/>
  <c r="D3371" i="1"/>
  <c r="E3371" i="1" s="1"/>
  <c r="G3371" i="1" s="1"/>
  <c r="Z3371" i="1" s="1"/>
  <c r="AA3371" i="1" s="1"/>
  <c r="D3320" i="1"/>
  <c r="E3320" i="1" s="1"/>
  <c r="G3320" i="1" s="1"/>
  <c r="Z3320" i="1" s="1"/>
  <c r="AA3320" i="1" s="1"/>
  <c r="D3211" i="1"/>
  <c r="E3211" i="1" s="1"/>
  <c r="G3211" i="1" s="1"/>
  <c r="Z3211" i="1" s="1"/>
  <c r="AA3211" i="1" s="1"/>
  <c r="D3464" i="1"/>
  <c r="E3464" i="1" s="1"/>
  <c r="G3464" i="1" s="1"/>
  <c r="Z3464" i="1" s="1"/>
  <c r="AA3464" i="1" s="1"/>
  <c r="D2942" i="1"/>
  <c r="E2942" i="1" s="1"/>
  <c r="G2942" i="1" s="1"/>
  <c r="Z2942" i="1" s="1"/>
  <c r="AA2942" i="1" s="1"/>
  <c r="D3420" i="1"/>
  <c r="E3420" i="1" s="1"/>
  <c r="G3420" i="1" s="1"/>
  <c r="Z3420" i="1" s="1"/>
  <c r="AA3420" i="1" s="1"/>
  <c r="D2984" i="1"/>
  <c r="E2984" i="1" s="1"/>
  <c r="G2984" i="1" s="1"/>
  <c r="Z2984" i="1" s="1"/>
  <c r="AA2984" i="1" s="1"/>
  <c r="D2985" i="1"/>
  <c r="E2985" i="1" s="1"/>
  <c r="G2985" i="1" s="1"/>
  <c r="Z2985" i="1" s="1"/>
  <c r="AA2985" i="1" s="1"/>
  <c r="D2986" i="1"/>
  <c r="E2986" i="1" s="1"/>
  <c r="G2986" i="1" s="1"/>
  <c r="Z2986" i="1" s="1"/>
  <c r="AA2986" i="1" s="1"/>
  <c r="D3268" i="1"/>
  <c r="E3268" i="1" s="1"/>
  <c r="G3268" i="1" s="1"/>
  <c r="Z3268" i="1" s="1"/>
  <c r="AA3268" i="1" s="1"/>
  <c r="D3269" i="1"/>
  <c r="E3269" i="1" s="1"/>
  <c r="G3269" i="1" s="1"/>
  <c r="Z3269" i="1" s="1"/>
  <c r="AA3269" i="1" s="1"/>
  <c r="D3612" i="1"/>
  <c r="E3612" i="1" s="1"/>
  <c r="G3612" i="1" s="1"/>
  <c r="Z3612" i="1" s="1"/>
  <c r="AA3612" i="1" s="1"/>
  <c r="D3496" i="1"/>
  <c r="E3496" i="1" s="1"/>
  <c r="G3496" i="1" s="1"/>
  <c r="Z3496" i="1" s="1"/>
  <c r="AA3496" i="1" s="1"/>
  <c r="D3497" i="1"/>
  <c r="E3497" i="1" s="1"/>
  <c r="G3497" i="1" s="1"/>
  <c r="Z3497" i="1" s="1"/>
  <c r="AA3497" i="1" s="1"/>
  <c r="D2943" i="1"/>
  <c r="E2943" i="1" s="1"/>
  <c r="G2943" i="1" s="1"/>
  <c r="Z2943" i="1" s="1"/>
  <c r="AA2943" i="1" s="1"/>
  <c r="D2944" i="1"/>
  <c r="E2944" i="1" s="1"/>
  <c r="G2944" i="1" s="1"/>
  <c r="Z2944" i="1" s="1"/>
  <c r="AA2944" i="1" s="1"/>
  <c r="D3372" i="1"/>
  <c r="E3372" i="1" s="1"/>
  <c r="G3372" i="1" s="1"/>
  <c r="Z3372" i="1" s="1"/>
  <c r="AA3372" i="1" s="1"/>
  <c r="D3321" i="1"/>
  <c r="E3321" i="1" s="1"/>
  <c r="G3321" i="1" s="1"/>
  <c r="Z3321" i="1" s="1"/>
  <c r="AA3321" i="1" s="1"/>
  <c r="D3322" i="1"/>
  <c r="E3322" i="1" s="1"/>
  <c r="G3322" i="1" s="1"/>
  <c r="Z3322" i="1" s="1"/>
  <c r="AA3322" i="1" s="1"/>
  <c r="D3212" i="1"/>
  <c r="E3212" i="1" s="1"/>
  <c r="G3212" i="1" s="1"/>
  <c r="Z3212" i="1" s="1"/>
  <c r="AA3212" i="1" s="1"/>
  <c r="D3373" i="1"/>
  <c r="E3373" i="1" s="1"/>
  <c r="G3373" i="1" s="1"/>
  <c r="Z3373" i="1" s="1"/>
  <c r="AA3373" i="1" s="1"/>
  <c r="D3323" i="1"/>
  <c r="E3323" i="1" s="1"/>
  <c r="G3323" i="1" s="1"/>
  <c r="Z3323" i="1" s="1"/>
  <c r="AA3323" i="1" s="1"/>
  <c r="D3070" i="1"/>
  <c r="E3070" i="1" s="1"/>
  <c r="G3070" i="1" s="1"/>
  <c r="Z3070" i="1" s="1"/>
  <c r="AA3070" i="1" s="1"/>
  <c r="D3071" i="1"/>
  <c r="E3071" i="1" s="1"/>
  <c r="G3071" i="1" s="1"/>
  <c r="Z3071" i="1" s="1"/>
  <c r="AA3071" i="1" s="1"/>
  <c r="D3072" i="1"/>
  <c r="E3072" i="1" s="1"/>
  <c r="G3072" i="1" s="1"/>
  <c r="Z3072" i="1" s="1"/>
  <c r="AA3072" i="1" s="1"/>
  <c r="D3167" i="1"/>
  <c r="E3167" i="1" s="1"/>
  <c r="G3167" i="1" s="1"/>
  <c r="Z3167" i="1" s="1"/>
  <c r="AA3167" i="1" s="1"/>
  <c r="D2945" i="1"/>
  <c r="E2945" i="1" s="1"/>
  <c r="G2945" i="1" s="1"/>
  <c r="Z2945" i="1" s="1"/>
  <c r="AA2945" i="1" s="1"/>
  <c r="D3168" i="1"/>
  <c r="E3168" i="1" s="1"/>
  <c r="G3168" i="1" s="1"/>
  <c r="Z3168" i="1" s="1"/>
  <c r="AA3168" i="1" s="1"/>
  <c r="D3374" i="1"/>
  <c r="E3374" i="1" s="1"/>
  <c r="G3374" i="1" s="1"/>
  <c r="Z3374" i="1" s="1"/>
  <c r="AA3374" i="1" s="1"/>
  <c r="D2860" i="1"/>
  <c r="E2860" i="1" s="1"/>
  <c r="G2860" i="1" s="1"/>
  <c r="Z2860" i="1" s="1"/>
  <c r="AA2860" i="1" s="1"/>
  <c r="D2946" i="1"/>
  <c r="E2946" i="1" s="1"/>
  <c r="G2946" i="1" s="1"/>
  <c r="Z2946" i="1" s="1"/>
  <c r="AA2946" i="1" s="1"/>
  <c r="D3324" i="1"/>
  <c r="E3324" i="1" s="1"/>
  <c r="G3324" i="1" s="1"/>
  <c r="Z3324" i="1" s="1"/>
  <c r="AA3324" i="1" s="1"/>
  <c r="D3169" i="1"/>
  <c r="E3169" i="1" s="1"/>
  <c r="G3169" i="1" s="1"/>
  <c r="Z3169" i="1" s="1"/>
  <c r="AA3169" i="1" s="1"/>
  <c r="D3170" i="1"/>
  <c r="E3170" i="1" s="1"/>
  <c r="G3170" i="1" s="1"/>
  <c r="Z3170" i="1" s="1"/>
  <c r="AA3170" i="1" s="1"/>
  <c r="D3171" i="1"/>
  <c r="E3171" i="1" s="1"/>
  <c r="G3171" i="1" s="1"/>
  <c r="Z3171" i="1" s="1"/>
  <c r="AA3171" i="1" s="1"/>
  <c r="D2344" i="1"/>
  <c r="E2344" i="1" s="1"/>
  <c r="G2344" i="1" s="1"/>
  <c r="Z2344" i="1" s="1"/>
  <c r="AA2344" i="1" s="1"/>
  <c r="D3421" i="1"/>
  <c r="E3421" i="1" s="1"/>
  <c r="G3421" i="1" s="1"/>
  <c r="Z3421" i="1" s="1"/>
  <c r="AA3421" i="1" s="1"/>
  <c r="D3213" i="1"/>
  <c r="E3213" i="1" s="1"/>
  <c r="G3213" i="1" s="1"/>
  <c r="Z3213" i="1" s="1"/>
  <c r="AA3213" i="1" s="1"/>
  <c r="D3073" i="1"/>
  <c r="E3073" i="1" s="1"/>
  <c r="G3073" i="1" s="1"/>
  <c r="Z3073" i="1" s="1"/>
  <c r="AA3073" i="1" s="1"/>
  <c r="D3270" i="1"/>
  <c r="E3270" i="1" s="1"/>
  <c r="G3270" i="1" s="1"/>
  <c r="Z3270" i="1" s="1"/>
  <c r="AA3270" i="1" s="1"/>
  <c r="D3214" i="1"/>
  <c r="E3214" i="1" s="1"/>
  <c r="G3214" i="1" s="1"/>
  <c r="Z3214" i="1" s="1"/>
  <c r="AA3214" i="1" s="1"/>
  <c r="D3074" i="1"/>
  <c r="E3074" i="1" s="1"/>
  <c r="G3074" i="1" s="1"/>
  <c r="Z3074" i="1" s="1"/>
  <c r="AA3074" i="1" s="1"/>
  <c r="D3075" i="1"/>
  <c r="E3075" i="1" s="1"/>
  <c r="G3075" i="1" s="1"/>
  <c r="Z3075" i="1" s="1"/>
  <c r="AA3075" i="1" s="1"/>
  <c r="D3076" i="1"/>
  <c r="E3076" i="1" s="1"/>
  <c r="G3076" i="1" s="1"/>
  <c r="Z3076" i="1" s="1"/>
  <c r="AA3076" i="1" s="1"/>
  <c r="D3077" i="1"/>
  <c r="E3077" i="1" s="1"/>
  <c r="G3077" i="1" s="1"/>
  <c r="Z3077" i="1" s="1"/>
  <c r="AA3077" i="1" s="1"/>
  <c r="D2861" i="1"/>
  <c r="E2861" i="1" s="1"/>
  <c r="G2861" i="1" s="1"/>
  <c r="Z2861" i="1" s="1"/>
  <c r="AA2861" i="1" s="1"/>
  <c r="D2862" i="1"/>
  <c r="E2862" i="1" s="1"/>
  <c r="G2862" i="1" s="1"/>
  <c r="Z2862" i="1" s="1"/>
  <c r="AA2862" i="1" s="1"/>
  <c r="D3172" i="1"/>
  <c r="E3172" i="1" s="1"/>
  <c r="G3172" i="1" s="1"/>
  <c r="Z3172" i="1" s="1"/>
  <c r="AA3172" i="1" s="1"/>
  <c r="D3078" i="1"/>
  <c r="E3078" i="1" s="1"/>
  <c r="G3078" i="1" s="1"/>
  <c r="Z3078" i="1" s="1"/>
  <c r="AA3078" i="1" s="1"/>
  <c r="D3079" i="1"/>
  <c r="E3079" i="1" s="1"/>
  <c r="G3079" i="1" s="1"/>
  <c r="Z3079" i="1" s="1"/>
  <c r="AA3079" i="1" s="1"/>
  <c r="D3465" i="1"/>
  <c r="E3465" i="1" s="1"/>
  <c r="G3465" i="1" s="1"/>
  <c r="Z3465" i="1" s="1"/>
  <c r="AA3465" i="1" s="1"/>
  <c r="D2987" i="1"/>
  <c r="E2987" i="1" s="1"/>
  <c r="G2987" i="1" s="1"/>
  <c r="Z2987" i="1" s="1"/>
  <c r="AA2987" i="1" s="1"/>
  <c r="D3325" i="1"/>
  <c r="E3325" i="1" s="1"/>
  <c r="G3325" i="1" s="1"/>
  <c r="Z3325" i="1" s="1"/>
  <c r="AA3325" i="1" s="1"/>
  <c r="D3271" i="1"/>
  <c r="E3271" i="1" s="1"/>
  <c r="G3271" i="1" s="1"/>
  <c r="Z3271" i="1" s="1"/>
  <c r="AA3271" i="1" s="1"/>
  <c r="D3215" i="1"/>
  <c r="E3215" i="1" s="1"/>
  <c r="G3215" i="1" s="1"/>
  <c r="Z3215" i="1" s="1"/>
  <c r="AA3215" i="1" s="1"/>
  <c r="D3216" i="1"/>
  <c r="E3216" i="1" s="1"/>
  <c r="G3216" i="1" s="1"/>
  <c r="Z3216" i="1" s="1"/>
  <c r="AA3216" i="1" s="1"/>
  <c r="D3217" i="1"/>
  <c r="E3217" i="1" s="1"/>
  <c r="G3217" i="1" s="1"/>
  <c r="Z3217" i="1" s="1"/>
  <c r="AA3217" i="1" s="1"/>
  <c r="D3955" i="1"/>
  <c r="E3955" i="1" s="1"/>
  <c r="G3955" i="1" s="1"/>
  <c r="Z3955" i="1" s="1"/>
  <c r="AA3955" i="1" s="1"/>
  <c r="D3422" i="1"/>
  <c r="E3422" i="1" s="1"/>
  <c r="G3422" i="1" s="1"/>
  <c r="Z3422" i="1" s="1"/>
  <c r="AA3422" i="1" s="1"/>
  <c r="D3016" i="1"/>
  <c r="E3016" i="1" s="1"/>
  <c r="G3016" i="1" s="1"/>
  <c r="Z3016" i="1" s="1"/>
  <c r="AA3016" i="1" s="1"/>
  <c r="D3017" i="1"/>
  <c r="E3017" i="1" s="1"/>
  <c r="G3017" i="1" s="1"/>
  <c r="Z3017" i="1" s="1"/>
  <c r="AA3017" i="1" s="1"/>
  <c r="D2988" i="1"/>
  <c r="E2988" i="1" s="1"/>
  <c r="G2988" i="1" s="1"/>
  <c r="Z2988" i="1" s="1"/>
  <c r="AA2988" i="1" s="1"/>
  <c r="D3272" i="1"/>
  <c r="E3272" i="1" s="1"/>
  <c r="G3272" i="1" s="1"/>
  <c r="Z3272" i="1" s="1"/>
  <c r="AA3272" i="1" s="1"/>
  <c r="D3080" i="1"/>
  <c r="E3080" i="1" s="1"/>
  <c r="G3080" i="1" s="1"/>
  <c r="Z3080" i="1" s="1"/>
  <c r="AA3080" i="1" s="1"/>
  <c r="D3423" i="1"/>
  <c r="E3423" i="1" s="1"/>
  <c r="G3423" i="1" s="1"/>
  <c r="Z3423" i="1" s="1"/>
  <c r="AA3423" i="1" s="1"/>
  <c r="D3375" i="1"/>
  <c r="E3375" i="1" s="1"/>
  <c r="G3375" i="1" s="1"/>
  <c r="Z3375" i="1" s="1"/>
  <c r="AA3375" i="1" s="1"/>
  <c r="D3273" i="1"/>
  <c r="E3273" i="1" s="1"/>
  <c r="G3273" i="1" s="1"/>
  <c r="Z3273" i="1" s="1"/>
  <c r="AA3273" i="1" s="1"/>
  <c r="D3541" i="1"/>
  <c r="E3541" i="1" s="1"/>
  <c r="G3541" i="1" s="1"/>
  <c r="Z3541" i="1" s="1"/>
  <c r="AA3541" i="1" s="1"/>
  <c r="D3424" i="1"/>
  <c r="E3424" i="1" s="1"/>
  <c r="G3424" i="1" s="1"/>
  <c r="Z3424" i="1" s="1"/>
  <c r="AA3424" i="1" s="1"/>
  <c r="D3081" i="1"/>
  <c r="E3081" i="1" s="1"/>
  <c r="G3081" i="1" s="1"/>
  <c r="Z3081" i="1" s="1"/>
  <c r="AA3081" i="1" s="1"/>
  <c r="D3082" i="1"/>
  <c r="E3082" i="1" s="1"/>
  <c r="G3082" i="1" s="1"/>
  <c r="Z3082" i="1" s="1"/>
  <c r="AA3082" i="1" s="1"/>
  <c r="D3018" i="1"/>
  <c r="E3018" i="1" s="1"/>
  <c r="G3018" i="1" s="1"/>
  <c r="Z3018" i="1" s="1"/>
  <c r="AA3018" i="1" s="1"/>
  <c r="D3019" i="1"/>
  <c r="E3019" i="1" s="1"/>
  <c r="G3019" i="1" s="1"/>
  <c r="Z3019" i="1" s="1"/>
  <c r="AA3019" i="1" s="1"/>
  <c r="D3020" i="1"/>
  <c r="E3020" i="1" s="1"/>
  <c r="G3020" i="1" s="1"/>
  <c r="Z3020" i="1" s="1"/>
  <c r="AA3020" i="1" s="1"/>
  <c r="D3274" i="1"/>
  <c r="E3274" i="1" s="1"/>
  <c r="G3274" i="1" s="1"/>
  <c r="Z3274" i="1" s="1"/>
  <c r="AA3274" i="1" s="1"/>
  <c r="D3275" i="1"/>
  <c r="E3275" i="1" s="1"/>
  <c r="G3275" i="1" s="1"/>
  <c r="Z3275" i="1" s="1"/>
  <c r="AA3275" i="1" s="1"/>
  <c r="D3276" i="1"/>
  <c r="E3276" i="1" s="1"/>
  <c r="G3276" i="1" s="1"/>
  <c r="Z3276" i="1" s="1"/>
  <c r="AA3276" i="1" s="1"/>
  <c r="D3218" i="1"/>
  <c r="E3218" i="1" s="1"/>
  <c r="G3218" i="1" s="1"/>
  <c r="Z3218" i="1" s="1"/>
  <c r="AA3218" i="1" s="1"/>
  <c r="D3219" i="1"/>
  <c r="E3219" i="1" s="1"/>
  <c r="G3219" i="1" s="1"/>
  <c r="Z3219" i="1" s="1"/>
  <c r="AA3219" i="1" s="1"/>
  <c r="D2989" i="1"/>
  <c r="E2989" i="1" s="1"/>
  <c r="G2989" i="1" s="1"/>
  <c r="Z2989" i="1" s="1"/>
  <c r="AA2989" i="1" s="1"/>
  <c r="D2947" i="1"/>
  <c r="E2947" i="1" s="1"/>
  <c r="G2947" i="1" s="1"/>
  <c r="Z2947" i="1" s="1"/>
  <c r="AA2947" i="1" s="1"/>
  <c r="D2948" i="1"/>
  <c r="E2948" i="1" s="1"/>
  <c r="G2948" i="1" s="1"/>
  <c r="Z2948" i="1" s="1"/>
  <c r="AA2948" i="1" s="1"/>
  <c r="D3326" i="1"/>
  <c r="E3326" i="1" s="1"/>
  <c r="G3326" i="1" s="1"/>
  <c r="Z3326" i="1" s="1"/>
  <c r="AA3326" i="1" s="1"/>
  <c r="D3425" i="1"/>
  <c r="E3425" i="1" s="1"/>
  <c r="G3425" i="1" s="1"/>
  <c r="Z3425" i="1" s="1"/>
  <c r="AA3425" i="1" s="1"/>
  <c r="D3466" i="1"/>
  <c r="E3466" i="1" s="1"/>
  <c r="G3466" i="1" s="1"/>
  <c r="Z3466" i="1" s="1"/>
  <c r="AA3466" i="1" s="1"/>
  <c r="D3467" i="1"/>
  <c r="E3467" i="1" s="1"/>
  <c r="G3467" i="1" s="1"/>
  <c r="Z3467" i="1" s="1"/>
  <c r="AA3467" i="1" s="1"/>
  <c r="D3468" i="1"/>
  <c r="E3468" i="1" s="1"/>
  <c r="G3468" i="1" s="1"/>
  <c r="Z3468" i="1" s="1"/>
  <c r="AA3468" i="1" s="1"/>
  <c r="D3469" i="1"/>
  <c r="E3469" i="1" s="1"/>
  <c r="G3469" i="1" s="1"/>
  <c r="Z3469" i="1" s="1"/>
  <c r="AA3469" i="1" s="1"/>
  <c r="D3470" i="1"/>
  <c r="E3470" i="1" s="1"/>
  <c r="G3470" i="1" s="1"/>
  <c r="Z3470" i="1" s="1"/>
  <c r="AA3470" i="1" s="1"/>
  <c r="D2949" i="1"/>
  <c r="E2949" i="1" s="1"/>
  <c r="G2949" i="1" s="1"/>
  <c r="Z2949" i="1" s="1"/>
  <c r="AA2949" i="1" s="1"/>
  <c r="D3426" i="1"/>
  <c r="E3426" i="1" s="1"/>
  <c r="G3426" i="1" s="1"/>
  <c r="Z3426" i="1" s="1"/>
  <c r="AA3426" i="1" s="1"/>
  <c r="D3427" i="1"/>
  <c r="E3427" i="1" s="1"/>
  <c r="G3427" i="1" s="1"/>
  <c r="Z3427" i="1" s="1"/>
  <c r="AA3427" i="1" s="1"/>
  <c r="D3428" i="1"/>
  <c r="E3428" i="1" s="1"/>
  <c r="G3428" i="1" s="1"/>
  <c r="Z3428" i="1" s="1"/>
  <c r="AA3428" i="1" s="1"/>
  <c r="D3429" i="1"/>
  <c r="E3429" i="1" s="1"/>
  <c r="G3429" i="1" s="1"/>
  <c r="Z3429" i="1" s="1"/>
  <c r="AA3429" i="1" s="1"/>
  <c r="D3376" i="1"/>
  <c r="E3376" i="1" s="1"/>
  <c r="G3376" i="1" s="1"/>
  <c r="Z3376" i="1" s="1"/>
  <c r="AA3376" i="1" s="1"/>
  <c r="D3377" i="1"/>
  <c r="E3377" i="1" s="1"/>
  <c r="G3377" i="1" s="1"/>
  <c r="Z3377" i="1" s="1"/>
  <c r="AA3377" i="1" s="1"/>
  <c r="D3378" i="1"/>
  <c r="E3378" i="1" s="1"/>
  <c r="G3378" i="1" s="1"/>
  <c r="Z3378" i="1" s="1"/>
  <c r="AA3378" i="1" s="1"/>
  <c r="D3327" i="1"/>
  <c r="E3327" i="1" s="1"/>
  <c r="G3327" i="1" s="1"/>
  <c r="Z3327" i="1" s="1"/>
  <c r="AA3327" i="1" s="1"/>
  <c r="D3328" i="1"/>
  <c r="E3328" i="1" s="1"/>
  <c r="G3328" i="1" s="1"/>
  <c r="Z3328" i="1" s="1"/>
  <c r="AA3328" i="1" s="1"/>
  <c r="D3329" i="1"/>
  <c r="E3329" i="1" s="1"/>
  <c r="G3329" i="1" s="1"/>
  <c r="Z3329" i="1" s="1"/>
  <c r="AA3329" i="1" s="1"/>
  <c r="D3220" i="1"/>
  <c r="E3220" i="1" s="1"/>
  <c r="G3220" i="1" s="1"/>
  <c r="Z3220" i="1" s="1"/>
  <c r="AA3220" i="1" s="1"/>
  <c r="D3221" i="1"/>
  <c r="E3221" i="1" s="1"/>
  <c r="G3221" i="1" s="1"/>
  <c r="Z3221" i="1" s="1"/>
  <c r="AA3221" i="1" s="1"/>
  <c r="D3126" i="1"/>
  <c r="E3126" i="1" s="1"/>
  <c r="G3126" i="1" s="1"/>
  <c r="Z3126" i="1" s="1"/>
  <c r="AA3126" i="1" s="1"/>
  <c r="D3127" i="1"/>
  <c r="E3127" i="1" s="1"/>
  <c r="G3127" i="1" s="1"/>
  <c r="Z3127" i="1" s="1"/>
  <c r="AA3127" i="1" s="1"/>
  <c r="D3128" i="1"/>
  <c r="E3128" i="1" s="1"/>
  <c r="G3128" i="1" s="1"/>
  <c r="Z3128" i="1" s="1"/>
  <c r="AA3128" i="1" s="1"/>
  <c r="D2990" i="1"/>
  <c r="E2990" i="1" s="1"/>
  <c r="G2990" i="1" s="1"/>
  <c r="Z2990" i="1" s="1"/>
  <c r="AA2990" i="1" s="1"/>
  <c r="D2991" i="1"/>
  <c r="E2991" i="1" s="1"/>
  <c r="G2991" i="1" s="1"/>
  <c r="Z2991" i="1" s="1"/>
  <c r="AA2991" i="1" s="1"/>
  <c r="D2992" i="1"/>
  <c r="E2992" i="1" s="1"/>
  <c r="G2992" i="1" s="1"/>
  <c r="Z2992" i="1" s="1"/>
  <c r="AA2992" i="1" s="1"/>
  <c r="D3277" i="1"/>
  <c r="E3277" i="1" s="1"/>
  <c r="G3277" i="1" s="1"/>
  <c r="Z3277" i="1" s="1"/>
  <c r="AA3277" i="1" s="1"/>
  <c r="D3278" i="1"/>
  <c r="E3278" i="1" s="1"/>
  <c r="G3278" i="1" s="1"/>
  <c r="Z3278" i="1" s="1"/>
  <c r="AA3278" i="1" s="1"/>
  <c r="D3222" i="1"/>
  <c r="E3222" i="1" s="1"/>
  <c r="G3222" i="1" s="1"/>
  <c r="Z3222" i="1" s="1"/>
  <c r="AA3222" i="1" s="1"/>
  <c r="D3430" i="1"/>
  <c r="E3430" i="1" s="1"/>
  <c r="G3430" i="1" s="1"/>
  <c r="Z3430" i="1" s="1"/>
  <c r="AA3430" i="1" s="1"/>
  <c r="D3083" i="1"/>
  <c r="E3083" i="1" s="1"/>
  <c r="G3083" i="1" s="1"/>
  <c r="Z3083" i="1" s="1"/>
  <c r="AA3083" i="1" s="1"/>
  <c r="D3084" i="1"/>
  <c r="E3084" i="1" s="1"/>
  <c r="G3084" i="1" s="1"/>
  <c r="Z3084" i="1" s="1"/>
  <c r="AA3084" i="1" s="1"/>
  <c r="D3085" i="1"/>
  <c r="E3085" i="1" s="1"/>
  <c r="G3085" i="1" s="1"/>
  <c r="Z3085" i="1" s="1"/>
  <c r="AA3085" i="1" s="1"/>
  <c r="D3086" i="1"/>
  <c r="E3086" i="1" s="1"/>
  <c r="G3086" i="1" s="1"/>
  <c r="Z3086" i="1" s="1"/>
  <c r="AA3086" i="1" s="1"/>
  <c r="D3593" i="1"/>
  <c r="E3593" i="1" s="1"/>
  <c r="G3593" i="1" s="1"/>
  <c r="Z3593" i="1" s="1"/>
  <c r="AA3593" i="1" s="1"/>
  <c r="D2993" i="1"/>
  <c r="E2993" i="1" s="1"/>
  <c r="G2993" i="1" s="1"/>
  <c r="Z2993" i="1" s="1"/>
  <c r="AA2993" i="1" s="1"/>
  <c r="D2994" i="1"/>
  <c r="E2994" i="1" s="1"/>
  <c r="G2994" i="1" s="1"/>
  <c r="Z2994" i="1" s="1"/>
  <c r="AA2994" i="1" s="1"/>
  <c r="D2995" i="1"/>
  <c r="E2995" i="1" s="1"/>
  <c r="G2995" i="1" s="1"/>
  <c r="Z2995" i="1" s="1"/>
  <c r="AA2995" i="1" s="1"/>
  <c r="D3279" i="1"/>
  <c r="E3279" i="1" s="1"/>
  <c r="G3279" i="1" s="1"/>
  <c r="Z3279" i="1" s="1"/>
  <c r="AA3279" i="1" s="1"/>
  <c r="D3379" i="1"/>
  <c r="E3379" i="1" s="1"/>
  <c r="G3379" i="1" s="1"/>
  <c r="Z3379" i="1" s="1"/>
  <c r="AA3379" i="1" s="1"/>
  <c r="D3280" i="1"/>
  <c r="E3280" i="1" s="1"/>
  <c r="G3280" i="1" s="1"/>
  <c r="Z3280" i="1" s="1"/>
  <c r="AA3280" i="1" s="1"/>
  <c r="D3566" i="1"/>
  <c r="E3566" i="1" s="1"/>
  <c r="G3566" i="1" s="1"/>
  <c r="Z3566" i="1" s="1"/>
  <c r="AA3566" i="1" s="1"/>
  <c r="D3471" i="1"/>
  <c r="E3471" i="1" s="1"/>
  <c r="G3471" i="1" s="1"/>
  <c r="Z3471" i="1" s="1"/>
  <c r="AA3471" i="1" s="1"/>
  <c r="D3431" i="1"/>
  <c r="E3431" i="1" s="1"/>
  <c r="G3431" i="1" s="1"/>
  <c r="Z3431" i="1" s="1"/>
  <c r="AA3431" i="1" s="1"/>
  <c r="D3173" i="1"/>
  <c r="E3173" i="1" s="1"/>
  <c r="G3173" i="1" s="1"/>
  <c r="Z3173" i="1" s="1"/>
  <c r="AA3173" i="1" s="1"/>
  <c r="D3281" i="1"/>
  <c r="E3281" i="1" s="1"/>
  <c r="G3281" i="1" s="1"/>
  <c r="Z3281" i="1" s="1"/>
  <c r="AA3281" i="1" s="1"/>
  <c r="D3380" i="1"/>
  <c r="E3380" i="1" s="1"/>
  <c r="G3380" i="1" s="1"/>
  <c r="Z3380" i="1" s="1"/>
  <c r="AA3380" i="1" s="1"/>
  <c r="D3432" i="1"/>
  <c r="E3432" i="1" s="1"/>
  <c r="G3432" i="1" s="1"/>
  <c r="Z3432" i="1" s="1"/>
  <c r="AA3432" i="1" s="1"/>
  <c r="D3433" i="1"/>
  <c r="E3433" i="1" s="1"/>
  <c r="G3433" i="1" s="1"/>
  <c r="Z3433" i="1" s="1"/>
  <c r="AA3433" i="1" s="1"/>
  <c r="D3434" i="1"/>
  <c r="E3434" i="1" s="1"/>
  <c r="G3434" i="1" s="1"/>
  <c r="Z3434" i="1" s="1"/>
  <c r="AA3434" i="1" s="1"/>
  <c r="D3223" i="1"/>
  <c r="E3223" i="1" s="1"/>
  <c r="G3223" i="1" s="1"/>
  <c r="Z3223" i="1" s="1"/>
  <c r="AA3223" i="1" s="1"/>
  <c r="D3224" i="1"/>
  <c r="E3224" i="1" s="1"/>
  <c r="G3224" i="1" s="1"/>
  <c r="Z3224" i="1" s="1"/>
  <c r="AA3224" i="1" s="1"/>
  <c r="D3087" i="1"/>
  <c r="E3087" i="1" s="1"/>
  <c r="G3087" i="1" s="1"/>
  <c r="Z3087" i="1" s="1"/>
  <c r="AA3087" i="1" s="1"/>
  <c r="D2950" i="1"/>
  <c r="E2950" i="1" s="1"/>
  <c r="G2950" i="1" s="1"/>
  <c r="Z2950" i="1" s="1"/>
  <c r="AA2950" i="1" s="1"/>
  <c r="D3330" i="1"/>
  <c r="E3330" i="1" s="1"/>
  <c r="G3330" i="1" s="1"/>
  <c r="Z3330" i="1" s="1"/>
  <c r="AA3330" i="1" s="1"/>
  <c r="D3331" i="1"/>
  <c r="E3331" i="1" s="1"/>
  <c r="G3331" i="1" s="1"/>
  <c r="Z3331" i="1" s="1"/>
  <c r="AA3331" i="1" s="1"/>
  <c r="D3225" i="1"/>
  <c r="E3225" i="1" s="1"/>
  <c r="G3225" i="1" s="1"/>
  <c r="Z3225" i="1" s="1"/>
  <c r="AA3225" i="1" s="1"/>
  <c r="D3174" i="1"/>
  <c r="E3174" i="1" s="1"/>
  <c r="G3174" i="1" s="1"/>
  <c r="Z3174" i="1" s="1"/>
  <c r="AA3174" i="1" s="1"/>
  <c r="D3175" i="1"/>
  <c r="E3175" i="1" s="1"/>
  <c r="G3175" i="1" s="1"/>
  <c r="Z3175" i="1" s="1"/>
  <c r="AA3175" i="1" s="1"/>
  <c r="D3435" i="1"/>
  <c r="E3435" i="1" s="1"/>
  <c r="G3435" i="1" s="1"/>
  <c r="Z3435" i="1" s="1"/>
  <c r="AA3435" i="1" s="1"/>
  <c r="D3436" i="1"/>
  <c r="E3436" i="1" s="1"/>
  <c r="G3436" i="1" s="1"/>
  <c r="Z3436" i="1" s="1"/>
  <c r="AA3436" i="1" s="1"/>
  <c r="D3226" i="1"/>
  <c r="E3226" i="1" s="1"/>
  <c r="G3226" i="1" s="1"/>
  <c r="Z3226" i="1" s="1"/>
  <c r="AA3226" i="1" s="1"/>
  <c r="D3176" i="1"/>
  <c r="E3176" i="1" s="1"/>
  <c r="G3176" i="1" s="1"/>
  <c r="Z3176" i="1" s="1"/>
  <c r="AA3176" i="1" s="1"/>
  <c r="D3227" i="1"/>
  <c r="E3227" i="1" s="1"/>
  <c r="G3227" i="1" s="1"/>
  <c r="Z3227" i="1" s="1"/>
  <c r="AA3227" i="1" s="1"/>
  <c r="D3177" i="1"/>
  <c r="E3177" i="1" s="1"/>
  <c r="G3177" i="1" s="1"/>
  <c r="Z3177" i="1" s="1"/>
  <c r="AA3177" i="1" s="1"/>
  <c r="D3088" i="1"/>
  <c r="E3088" i="1" s="1"/>
  <c r="G3088" i="1" s="1"/>
  <c r="Z3088" i="1" s="1"/>
  <c r="AA3088" i="1" s="1"/>
  <c r="D3282" i="1"/>
  <c r="E3282" i="1" s="1"/>
  <c r="G3282" i="1" s="1"/>
  <c r="Z3282" i="1" s="1"/>
  <c r="AA3282" i="1" s="1"/>
  <c r="D3283" i="1"/>
  <c r="E3283" i="1" s="1"/>
  <c r="G3283" i="1" s="1"/>
  <c r="Z3283" i="1" s="1"/>
  <c r="AA3283" i="1" s="1"/>
  <c r="D3228" i="1"/>
  <c r="E3228" i="1" s="1"/>
  <c r="G3228" i="1" s="1"/>
  <c r="Z3228" i="1" s="1"/>
  <c r="AA3228" i="1" s="1"/>
  <c r="D3229" i="1"/>
  <c r="E3229" i="1" s="1"/>
  <c r="G3229" i="1" s="1"/>
  <c r="Z3229" i="1" s="1"/>
  <c r="AA3229" i="1" s="1"/>
  <c r="D3089" i="1"/>
  <c r="E3089" i="1" s="1"/>
  <c r="G3089" i="1" s="1"/>
  <c r="Z3089" i="1" s="1"/>
  <c r="AA3089" i="1" s="1"/>
  <c r="D3332" i="1"/>
  <c r="E3332" i="1" s="1"/>
  <c r="G3332" i="1" s="1"/>
  <c r="Z3332" i="1" s="1"/>
  <c r="AA3332" i="1" s="1"/>
  <c r="D2996" i="1"/>
  <c r="E2996" i="1" s="1"/>
  <c r="G2996" i="1" s="1"/>
  <c r="Z2996" i="1" s="1"/>
  <c r="AA2996" i="1" s="1"/>
  <c r="D3284" i="1"/>
  <c r="E3284" i="1" s="1"/>
  <c r="G3284" i="1" s="1"/>
  <c r="Z3284" i="1" s="1"/>
  <c r="AA3284" i="1" s="1"/>
  <c r="D3437" i="1"/>
  <c r="E3437" i="1" s="1"/>
  <c r="G3437" i="1" s="1"/>
  <c r="Z3437" i="1" s="1"/>
  <c r="AA3437" i="1" s="1"/>
  <c r="D3438" i="1"/>
  <c r="E3438" i="1" s="1"/>
  <c r="G3438" i="1" s="1"/>
  <c r="Z3438" i="1" s="1"/>
  <c r="AA3438" i="1" s="1"/>
  <c r="D3090" i="1"/>
  <c r="E3090" i="1" s="1"/>
  <c r="G3090" i="1" s="1"/>
  <c r="Z3090" i="1" s="1"/>
  <c r="AA3090" i="1" s="1"/>
  <c r="D3091" i="1"/>
  <c r="E3091" i="1" s="1"/>
  <c r="G3091" i="1" s="1"/>
  <c r="Z3091" i="1" s="1"/>
  <c r="AA3091" i="1" s="1"/>
  <c r="D3439" i="1"/>
  <c r="E3439" i="1" s="1"/>
  <c r="G3439" i="1" s="1"/>
  <c r="Z3439" i="1" s="1"/>
  <c r="AA3439" i="1" s="1"/>
  <c r="D3230" i="1"/>
  <c r="E3230" i="1" s="1"/>
  <c r="G3230" i="1" s="1"/>
  <c r="Z3230" i="1" s="1"/>
  <c r="AA3230" i="1" s="1"/>
  <c r="D2293" i="1"/>
  <c r="E2293" i="1" s="1"/>
  <c r="G2293" i="1" s="1"/>
  <c r="Z2293" i="1" s="1"/>
  <c r="AA2293" i="1" s="1"/>
  <c r="D3472" i="1"/>
  <c r="E3472" i="1" s="1"/>
  <c r="G3472" i="1" s="1"/>
  <c r="Z3472" i="1" s="1"/>
  <c r="AA3472" i="1" s="1"/>
  <c r="D3567" i="1"/>
  <c r="E3567" i="1" s="1"/>
  <c r="G3567" i="1" s="1"/>
  <c r="Z3567" i="1" s="1"/>
  <c r="AA3567" i="1" s="1"/>
  <c r="D3542" i="1"/>
  <c r="E3542" i="1" s="1"/>
  <c r="G3542" i="1" s="1"/>
  <c r="Z3542" i="1" s="1"/>
  <c r="AA3542" i="1" s="1"/>
  <c r="D3498" i="1"/>
  <c r="E3498" i="1" s="1"/>
  <c r="G3498" i="1" s="1"/>
  <c r="Z3498" i="1" s="1"/>
  <c r="AA3498" i="1" s="1"/>
  <c r="D3499" i="1"/>
  <c r="E3499" i="1" s="1"/>
  <c r="G3499" i="1" s="1"/>
  <c r="Z3499" i="1" s="1"/>
  <c r="AA3499" i="1" s="1"/>
  <c r="D3473" i="1"/>
  <c r="E3473" i="1" s="1"/>
  <c r="G3473" i="1" s="1"/>
  <c r="Z3473" i="1" s="1"/>
  <c r="AA3473" i="1" s="1"/>
  <c r="D3474" i="1"/>
  <c r="E3474" i="1" s="1"/>
  <c r="G3474" i="1" s="1"/>
  <c r="Z3474" i="1" s="1"/>
  <c r="AA3474" i="1" s="1"/>
  <c r="D3475" i="1"/>
  <c r="E3475" i="1" s="1"/>
  <c r="G3475" i="1" s="1"/>
  <c r="Z3475" i="1" s="1"/>
  <c r="AA3475" i="1" s="1"/>
  <c r="D3543" i="1"/>
  <c r="E3543" i="1" s="1"/>
  <c r="G3543" i="1" s="1"/>
  <c r="Z3543" i="1" s="1"/>
  <c r="AA3543" i="1" s="1"/>
  <c r="D3613" i="1"/>
  <c r="E3613" i="1" s="1"/>
  <c r="G3613" i="1" s="1"/>
  <c r="Z3613" i="1" s="1"/>
  <c r="AA3613" i="1" s="1"/>
  <c r="D3614" i="1"/>
  <c r="E3614" i="1" s="1"/>
  <c r="G3614" i="1" s="1"/>
  <c r="Z3614" i="1" s="1"/>
  <c r="AA3614" i="1" s="1"/>
  <c r="D3615" i="1"/>
  <c r="E3615" i="1" s="1"/>
  <c r="G3615" i="1" s="1"/>
  <c r="Z3615" i="1" s="1"/>
  <c r="AA3615" i="1" s="1"/>
  <c r="D3616" i="1"/>
  <c r="E3616" i="1" s="1"/>
  <c r="G3616" i="1" s="1"/>
  <c r="Z3616" i="1" s="1"/>
  <c r="AA3616" i="1" s="1"/>
  <c r="D3594" i="1"/>
  <c r="E3594" i="1" s="1"/>
  <c r="G3594" i="1" s="1"/>
  <c r="Z3594" i="1" s="1"/>
  <c r="AA3594" i="1" s="1"/>
  <c r="D3595" i="1"/>
  <c r="E3595" i="1" s="1"/>
  <c r="G3595" i="1" s="1"/>
  <c r="Z3595" i="1" s="1"/>
  <c r="AA3595" i="1" s="1"/>
  <c r="D3596" i="1"/>
  <c r="E3596" i="1" s="1"/>
  <c r="G3596" i="1" s="1"/>
  <c r="Z3596" i="1" s="1"/>
  <c r="AA3596" i="1" s="1"/>
  <c r="D3500" i="1"/>
  <c r="E3500" i="1" s="1"/>
  <c r="G3500" i="1" s="1"/>
  <c r="Z3500" i="1" s="1"/>
  <c r="AA3500" i="1" s="1"/>
  <c r="D3501" i="1"/>
  <c r="E3501" i="1" s="1"/>
  <c r="G3501" i="1" s="1"/>
  <c r="Z3501" i="1" s="1"/>
  <c r="AA3501" i="1" s="1"/>
  <c r="D3476" i="1"/>
  <c r="E3476" i="1" s="1"/>
  <c r="G3476" i="1" s="1"/>
  <c r="Z3476" i="1" s="1"/>
  <c r="AA3476" i="1" s="1"/>
  <c r="D2997" i="1"/>
  <c r="E2997" i="1" s="1"/>
  <c r="G2997" i="1" s="1"/>
  <c r="Z2997" i="1" s="1"/>
  <c r="AA2997" i="1" s="1"/>
  <c r="D3617" i="1"/>
  <c r="E3617" i="1" s="1"/>
  <c r="G3617" i="1" s="1"/>
  <c r="Z3617" i="1" s="1"/>
  <c r="AA3617" i="1" s="1"/>
  <c r="D3618" i="1"/>
  <c r="E3618" i="1" s="1"/>
  <c r="G3618" i="1" s="1"/>
  <c r="Z3618" i="1" s="1"/>
  <c r="AA3618" i="1" s="1"/>
  <c r="D3619" i="1"/>
  <c r="E3619" i="1" s="1"/>
  <c r="G3619" i="1" s="1"/>
  <c r="Z3619" i="1" s="1"/>
  <c r="AA3619" i="1" s="1"/>
  <c r="D3597" i="1"/>
  <c r="E3597" i="1" s="1"/>
  <c r="G3597" i="1" s="1"/>
  <c r="Z3597" i="1" s="1"/>
  <c r="AA3597" i="1" s="1"/>
  <c r="D3598" i="1"/>
  <c r="E3598" i="1" s="1"/>
  <c r="G3598" i="1" s="1"/>
  <c r="Z3598" i="1" s="1"/>
  <c r="AA3598" i="1" s="1"/>
  <c r="D3599" i="1"/>
  <c r="E3599" i="1" s="1"/>
  <c r="G3599" i="1" s="1"/>
  <c r="Z3599" i="1" s="1"/>
  <c r="AA3599" i="1" s="1"/>
  <c r="D3600" i="1"/>
  <c r="E3600" i="1" s="1"/>
  <c r="G3600" i="1" s="1"/>
  <c r="Z3600" i="1" s="1"/>
  <c r="AA3600" i="1" s="1"/>
  <c r="D3568" i="1"/>
  <c r="E3568" i="1" s="1"/>
  <c r="G3568" i="1" s="1"/>
  <c r="Z3568" i="1" s="1"/>
  <c r="AA3568" i="1" s="1"/>
  <c r="D3601" i="1"/>
  <c r="E3601" i="1" s="1"/>
  <c r="G3601" i="1" s="1"/>
  <c r="Z3601" i="1" s="1"/>
  <c r="AA3601" i="1" s="1"/>
  <c r="D3602" i="1"/>
  <c r="E3602" i="1" s="1"/>
  <c r="G3602" i="1" s="1"/>
  <c r="Z3602" i="1" s="1"/>
  <c r="AA3602" i="1" s="1"/>
  <c r="D3569" i="1"/>
  <c r="E3569" i="1" s="1"/>
  <c r="G3569" i="1" s="1"/>
  <c r="Z3569" i="1" s="1"/>
  <c r="AA3569" i="1" s="1"/>
  <c r="D3502" i="1"/>
  <c r="E3502" i="1" s="1"/>
  <c r="G3502" i="1" s="1"/>
  <c r="Z3502" i="1" s="1"/>
  <c r="AA3502" i="1" s="1"/>
  <c r="D3503" i="1"/>
  <c r="E3503" i="1" s="1"/>
  <c r="G3503" i="1" s="1"/>
  <c r="Z3503" i="1" s="1"/>
  <c r="AA3503" i="1" s="1"/>
  <c r="D3504" i="1"/>
  <c r="E3504" i="1" s="1"/>
  <c r="G3504" i="1" s="1"/>
  <c r="Z3504" i="1" s="1"/>
  <c r="AA3504" i="1" s="1"/>
  <c r="D3477" i="1"/>
  <c r="E3477" i="1" s="1"/>
  <c r="G3477" i="1" s="1"/>
  <c r="Z3477" i="1" s="1"/>
  <c r="AA3477" i="1" s="1"/>
  <c r="D2998" i="1"/>
  <c r="E2998" i="1" s="1"/>
  <c r="G2998" i="1" s="1"/>
  <c r="Z2998" i="1" s="1"/>
  <c r="AA2998" i="1" s="1"/>
  <c r="D2999" i="1"/>
  <c r="E2999" i="1" s="1"/>
  <c r="G2999" i="1" s="1"/>
  <c r="Z2999" i="1" s="1"/>
  <c r="AA2999" i="1" s="1"/>
  <c r="D3000" i="1"/>
  <c r="E3000" i="1" s="1"/>
  <c r="G3000" i="1" s="1"/>
  <c r="Z3000" i="1" s="1"/>
  <c r="AA3000" i="1" s="1"/>
  <c r="D3505" i="1"/>
  <c r="E3505" i="1" s="1"/>
  <c r="G3505" i="1" s="1"/>
  <c r="Z3505" i="1" s="1"/>
  <c r="AA3505" i="1" s="1"/>
  <c r="D3506" i="1"/>
  <c r="E3506" i="1" s="1"/>
  <c r="G3506" i="1" s="1"/>
  <c r="Z3506" i="1" s="1"/>
  <c r="AA3506" i="1" s="1"/>
  <c r="D3507" i="1"/>
  <c r="E3507" i="1" s="1"/>
  <c r="G3507" i="1" s="1"/>
  <c r="Z3507" i="1" s="1"/>
  <c r="AA3507" i="1" s="1"/>
  <c r="D3508" i="1"/>
  <c r="E3508" i="1" s="1"/>
  <c r="G3508" i="1" s="1"/>
  <c r="Z3508" i="1" s="1"/>
  <c r="AA3508" i="1" s="1"/>
  <c r="D3021" i="1"/>
  <c r="E3021" i="1" s="1"/>
  <c r="G3021" i="1" s="1"/>
  <c r="Z3021" i="1" s="1"/>
  <c r="AA3021" i="1" s="1"/>
  <c r="D3603" i="1"/>
  <c r="E3603" i="1" s="1"/>
  <c r="G3603" i="1" s="1"/>
  <c r="Z3603" i="1" s="1"/>
  <c r="AA3603" i="1" s="1"/>
  <c r="D3509" i="1"/>
  <c r="E3509" i="1" s="1"/>
  <c r="G3509" i="1" s="1"/>
  <c r="Z3509" i="1" s="1"/>
  <c r="AA3509" i="1" s="1"/>
  <c r="D3510" i="1"/>
  <c r="E3510" i="1" s="1"/>
  <c r="G3510" i="1" s="1"/>
  <c r="Z3510" i="1" s="1"/>
  <c r="AA3510" i="1" s="1"/>
  <c r="D3604" i="1"/>
  <c r="E3604" i="1" s="1"/>
  <c r="G3604" i="1" s="1"/>
  <c r="Z3604" i="1" s="1"/>
  <c r="AA3604" i="1" s="1"/>
  <c r="D3022" i="1"/>
  <c r="E3022" i="1" s="1"/>
  <c r="G3022" i="1" s="1"/>
  <c r="Z3022" i="1" s="1"/>
  <c r="AA3022" i="1" s="1"/>
  <c r="D3570" i="1"/>
  <c r="E3570" i="1" s="1"/>
  <c r="G3570" i="1" s="1"/>
  <c r="Z3570" i="1" s="1"/>
  <c r="AA3570" i="1" s="1"/>
  <c r="D3023" i="1"/>
  <c r="E3023" i="1" s="1"/>
  <c r="G3023" i="1" s="1"/>
  <c r="Z3023" i="1" s="1"/>
  <c r="AA3023" i="1" s="1"/>
  <c r="D3024" i="1"/>
  <c r="E3024" i="1" s="1"/>
  <c r="G3024" i="1" s="1"/>
  <c r="Z3024" i="1" s="1"/>
  <c r="AA3024" i="1" s="1"/>
  <c r="D3025" i="1"/>
  <c r="E3025" i="1" s="1"/>
  <c r="G3025" i="1" s="1"/>
  <c r="Z3025" i="1" s="1"/>
  <c r="AA3025" i="1" s="1"/>
  <c r="D3440" i="1"/>
  <c r="E3440" i="1" s="1"/>
  <c r="G3440" i="1" s="1"/>
  <c r="Z3440" i="1" s="1"/>
  <c r="AA3440" i="1" s="1"/>
  <c r="D3571" i="1"/>
  <c r="E3571" i="1" s="1"/>
  <c r="G3571" i="1" s="1"/>
  <c r="Z3571" i="1" s="1"/>
  <c r="AA3571" i="1" s="1"/>
  <c r="D3605" i="1"/>
  <c r="E3605" i="1" s="1"/>
  <c r="G3605" i="1" s="1"/>
  <c r="Z3605" i="1" s="1"/>
  <c r="AA3605" i="1" s="1"/>
  <c r="D3606" i="1"/>
  <c r="E3606" i="1" s="1"/>
  <c r="G3606" i="1" s="1"/>
  <c r="Z3606" i="1" s="1"/>
  <c r="AA3606" i="1" s="1"/>
  <c r="D3511" i="1"/>
  <c r="E3511" i="1" s="1"/>
  <c r="G3511" i="1" s="1"/>
  <c r="Z3511" i="1" s="1"/>
  <c r="AA3511" i="1" s="1"/>
  <c r="D3512" i="1"/>
  <c r="E3512" i="1" s="1"/>
  <c r="G3512" i="1" s="1"/>
  <c r="Z3512" i="1" s="1"/>
  <c r="AA3512" i="1" s="1"/>
  <c r="D3513" i="1"/>
  <c r="E3513" i="1" s="1"/>
  <c r="G3513" i="1" s="1"/>
  <c r="Z3513" i="1" s="1"/>
  <c r="AA3513" i="1" s="1"/>
  <c r="D3620" i="1"/>
  <c r="E3620" i="1" s="1"/>
  <c r="G3620" i="1" s="1"/>
  <c r="Z3620" i="1" s="1"/>
  <c r="AA3620" i="1" s="1"/>
  <c r="D3621" i="1"/>
  <c r="E3621" i="1" s="1"/>
  <c r="G3621" i="1" s="1"/>
  <c r="Z3621" i="1" s="1"/>
  <c r="AA3621" i="1" s="1"/>
  <c r="D3622" i="1"/>
  <c r="E3622" i="1" s="1"/>
  <c r="G3622" i="1" s="1"/>
  <c r="Z3622" i="1" s="1"/>
  <c r="AA3622" i="1" s="1"/>
  <c r="D3544" i="1"/>
  <c r="E3544" i="1" s="1"/>
  <c r="G3544" i="1" s="1"/>
  <c r="Z3544" i="1" s="1"/>
  <c r="AA3544" i="1" s="1"/>
  <c r="D3545" i="1"/>
  <c r="E3545" i="1" s="1"/>
  <c r="G3545" i="1" s="1"/>
  <c r="Z3545" i="1" s="1"/>
  <c r="AA3545" i="1" s="1"/>
  <c r="D3546" i="1"/>
  <c r="E3546" i="1" s="1"/>
  <c r="G3546" i="1" s="1"/>
  <c r="Z3546" i="1" s="1"/>
  <c r="AA3546" i="1" s="1"/>
  <c r="D3547" i="1"/>
  <c r="E3547" i="1" s="1"/>
  <c r="G3547" i="1" s="1"/>
  <c r="Z3547" i="1" s="1"/>
  <c r="AA3547" i="1" s="1"/>
  <c r="D3514" i="1"/>
  <c r="E3514" i="1" s="1"/>
  <c r="G3514" i="1" s="1"/>
  <c r="Z3514" i="1" s="1"/>
  <c r="AA3514" i="1" s="1"/>
  <c r="D3548" i="1"/>
  <c r="E3548" i="1" s="1"/>
  <c r="G3548" i="1" s="1"/>
  <c r="Z3548" i="1" s="1"/>
  <c r="AA3548" i="1" s="1"/>
  <c r="D3515" i="1"/>
  <c r="E3515" i="1" s="1"/>
  <c r="G3515" i="1" s="1"/>
  <c r="Z3515" i="1" s="1"/>
  <c r="AA3515" i="1" s="1"/>
  <c r="D3516" i="1"/>
  <c r="E3516" i="1" s="1"/>
  <c r="G3516" i="1" s="1"/>
  <c r="Z3516" i="1" s="1"/>
  <c r="AA3516" i="1" s="1"/>
  <c r="D3623" i="1"/>
  <c r="E3623" i="1" s="1"/>
  <c r="G3623" i="1" s="1"/>
  <c r="Z3623" i="1" s="1"/>
  <c r="AA3623" i="1" s="1"/>
  <c r="D3624" i="1"/>
  <c r="E3624" i="1" s="1"/>
  <c r="G3624" i="1" s="1"/>
  <c r="Z3624" i="1" s="1"/>
  <c r="AA3624" i="1" s="1"/>
  <c r="D3572" i="1"/>
  <c r="E3572" i="1" s="1"/>
  <c r="G3572" i="1" s="1"/>
  <c r="Z3572" i="1" s="1"/>
  <c r="AA3572" i="1" s="1"/>
  <c r="D3549" i="1"/>
  <c r="E3549" i="1" s="1"/>
  <c r="G3549" i="1" s="1"/>
  <c r="Z3549" i="1" s="1"/>
  <c r="AA3549" i="1" s="1"/>
  <c r="D3517" i="1"/>
  <c r="E3517" i="1" s="1"/>
  <c r="G3517" i="1" s="1"/>
  <c r="Z3517" i="1" s="1"/>
  <c r="AA3517" i="1" s="1"/>
  <c r="D3518" i="1"/>
  <c r="E3518" i="1" s="1"/>
  <c r="G3518" i="1" s="1"/>
  <c r="Z3518" i="1" s="1"/>
  <c r="AA3518" i="1" s="1"/>
  <c r="D3478" i="1"/>
  <c r="E3478" i="1" s="1"/>
  <c r="G3478" i="1" s="1"/>
  <c r="Z3478" i="1" s="1"/>
  <c r="AA3478" i="1" s="1"/>
  <c r="D3479" i="1"/>
  <c r="E3479" i="1" s="1"/>
  <c r="G3479" i="1" s="1"/>
  <c r="Z3479" i="1" s="1"/>
  <c r="AA3479" i="1" s="1"/>
  <c r="D3607" i="1"/>
  <c r="E3607" i="1" s="1"/>
  <c r="G3607" i="1" s="1"/>
  <c r="Z3607" i="1" s="1"/>
  <c r="AA3607" i="1" s="1"/>
  <c r="D3519" i="1"/>
  <c r="E3519" i="1" s="1"/>
  <c r="G3519" i="1" s="1"/>
  <c r="Z3519" i="1" s="1"/>
  <c r="AA3519" i="1" s="1"/>
  <c r="D2951" i="1"/>
  <c r="E2951" i="1" s="1"/>
  <c r="G2951" i="1" s="1"/>
  <c r="Z2951" i="1" s="1"/>
  <c r="AA2951" i="1" s="1"/>
  <c r="D2952" i="1"/>
  <c r="E2952" i="1" s="1"/>
  <c r="G2952" i="1" s="1"/>
  <c r="Z2952" i="1" s="1"/>
  <c r="AA2952" i="1" s="1"/>
  <c r="D3608" i="1"/>
  <c r="E3608" i="1" s="1"/>
  <c r="G3608" i="1" s="1"/>
  <c r="Z3608" i="1" s="1"/>
  <c r="AA3608" i="1" s="1"/>
  <c r="D3625" i="1"/>
  <c r="E3625" i="1" s="1"/>
  <c r="G3625" i="1" s="1"/>
  <c r="Z3625" i="1" s="1"/>
  <c r="AA3625" i="1" s="1"/>
  <c r="D3626" i="1"/>
  <c r="E3626" i="1" s="1"/>
  <c r="G3626" i="1" s="1"/>
  <c r="Z3626" i="1" s="1"/>
  <c r="AA3626" i="1" s="1"/>
  <c r="D3627" i="1"/>
  <c r="E3627" i="1" s="1"/>
  <c r="G3627" i="1" s="1"/>
  <c r="Z3627" i="1" s="1"/>
  <c r="AA3627" i="1" s="1"/>
  <c r="D3628" i="1"/>
  <c r="E3628" i="1" s="1"/>
  <c r="G3628" i="1" s="1"/>
  <c r="Z3628" i="1" s="1"/>
  <c r="AA3628" i="1" s="1"/>
  <c r="D3520" i="1"/>
  <c r="E3520" i="1" s="1"/>
  <c r="G3520" i="1" s="1"/>
  <c r="Z3520" i="1" s="1"/>
  <c r="AA3520" i="1" s="1"/>
  <c r="D3521" i="1"/>
  <c r="E3521" i="1" s="1"/>
  <c r="G3521" i="1" s="1"/>
  <c r="Z3521" i="1" s="1"/>
  <c r="AA3521" i="1" s="1"/>
  <c r="D3522" i="1"/>
  <c r="E3522" i="1" s="1"/>
  <c r="G3522" i="1" s="1"/>
  <c r="Z3522" i="1" s="1"/>
  <c r="AA3522" i="1" s="1"/>
  <c r="D3629" i="1"/>
  <c r="E3629" i="1" s="1"/>
  <c r="G3629" i="1" s="1"/>
  <c r="Z3629" i="1" s="1"/>
  <c r="AA3629" i="1" s="1"/>
  <c r="D3573" i="1"/>
  <c r="E3573" i="1" s="1"/>
  <c r="G3573" i="1" s="1"/>
  <c r="Z3573" i="1" s="1"/>
  <c r="AA3573" i="1" s="1"/>
  <c r="D3574" i="1"/>
  <c r="E3574" i="1" s="1"/>
  <c r="G3574" i="1" s="1"/>
  <c r="Z3574" i="1" s="1"/>
  <c r="AA3574" i="1" s="1"/>
  <c r="D3630" i="1"/>
  <c r="E3630" i="1" s="1"/>
  <c r="G3630" i="1" s="1"/>
  <c r="Z3630" i="1" s="1"/>
  <c r="AA3630" i="1" s="1"/>
  <c r="D3631" i="1"/>
  <c r="E3631" i="1" s="1"/>
  <c r="G3631" i="1" s="1"/>
  <c r="Z3631" i="1" s="1"/>
  <c r="AA3631" i="1" s="1"/>
  <c r="D3632" i="1"/>
  <c r="E3632" i="1" s="1"/>
  <c r="G3632" i="1" s="1"/>
  <c r="Z3632" i="1" s="1"/>
  <c r="AA3632" i="1" s="1"/>
  <c r="D3523" i="1"/>
  <c r="E3523" i="1" s="1"/>
  <c r="G3523" i="1" s="1"/>
  <c r="Z3523" i="1" s="1"/>
  <c r="AA3523" i="1" s="1"/>
  <c r="D3480" i="1"/>
  <c r="E3480" i="1" s="1"/>
  <c r="G3480" i="1" s="1"/>
  <c r="Z3480" i="1" s="1"/>
  <c r="AA3480" i="1" s="1"/>
  <c r="D3633" i="1"/>
  <c r="E3633" i="1" s="1"/>
  <c r="G3633" i="1" s="1"/>
  <c r="Z3633" i="1" s="1"/>
  <c r="AA3633" i="1" s="1"/>
  <c r="D3634" i="1"/>
  <c r="E3634" i="1" s="1"/>
  <c r="G3634" i="1" s="1"/>
  <c r="Z3634" i="1" s="1"/>
  <c r="AA3634" i="1" s="1"/>
  <c r="D3635" i="1"/>
  <c r="E3635" i="1" s="1"/>
  <c r="G3635" i="1" s="1"/>
  <c r="Z3635" i="1" s="1"/>
  <c r="AA3635" i="1" s="1"/>
  <c r="D3609" i="1"/>
  <c r="E3609" i="1" s="1"/>
  <c r="G3609" i="1" s="1"/>
  <c r="Z3609" i="1" s="1"/>
  <c r="AA3609" i="1" s="1"/>
  <c r="D3575" i="1"/>
  <c r="E3575" i="1" s="1"/>
  <c r="G3575" i="1" s="1"/>
  <c r="Z3575" i="1" s="1"/>
  <c r="AA3575" i="1" s="1"/>
  <c r="D3636" i="1"/>
  <c r="E3636" i="1" s="1"/>
  <c r="G3636" i="1" s="1"/>
  <c r="Z3636" i="1" s="1"/>
  <c r="AA3636" i="1" s="1"/>
  <c r="D3576" i="1"/>
  <c r="E3576" i="1" s="1"/>
  <c r="G3576" i="1" s="1"/>
  <c r="Z3576" i="1" s="1"/>
  <c r="AA3576" i="1" s="1"/>
  <c r="D995" i="1"/>
  <c r="E995" i="1" s="1"/>
  <c r="G995" i="1" s="1"/>
  <c r="Z995" i="1" s="1"/>
  <c r="AA995" i="1" s="1"/>
  <c r="D3441" i="1"/>
  <c r="E3441" i="1" s="1"/>
  <c r="G3441" i="1" s="1"/>
  <c r="Z3441" i="1" s="1"/>
  <c r="AA3441" i="1" s="1"/>
  <c r="D3577" i="1"/>
  <c r="E3577" i="1" s="1"/>
  <c r="G3577" i="1" s="1"/>
  <c r="Z3577" i="1" s="1"/>
  <c r="AA3577" i="1" s="1"/>
  <c r="D2582" i="1"/>
  <c r="E2582" i="1" s="1"/>
  <c r="G2582" i="1" s="1"/>
  <c r="Z2582" i="1" s="1"/>
  <c r="AA2582" i="1" s="1"/>
  <c r="D996" i="1"/>
  <c r="E996" i="1" s="1"/>
  <c r="G996" i="1" s="1"/>
  <c r="Z996" i="1" s="1"/>
  <c r="AA996" i="1" s="1"/>
  <c r="D3956" i="1"/>
  <c r="E3956" i="1" s="1"/>
  <c r="G3956" i="1" s="1"/>
  <c r="Z3956" i="1" s="1"/>
  <c r="AA3956" i="1" s="1"/>
  <c r="D3957" i="1"/>
  <c r="E3957" i="1" s="1"/>
  <c r="G3957" i="1" s="1"/>
  <c r="Z3957" i="1" s="1"/>
  <c r="AA3957" i="1" s="1"/>
  <c r="D3958" i="1"/>
  <c r="E3958" i="1" s="1"/>
  <c r="G3958" i="1" s="1"/>
  <c r="Z3958" i="1" s="1"/>
  <c r="AA3958" i="1" s="1"/>
  <c r="D1270" i="1"/>
  <c r="E1270" i="1" s="1"/>
  <c r="G1270" i="1" s="1"/>
  <c r="Z1270" i="1" s="1"/>
  <c r="AA1270" i="1" s="1"/>
  <c r="D1164" i="1"/>
  <c r="E1164" i="1" s="1"/>
  <c r="G1164" i="1" s="1"/>
  <c r="Z1164" i="1" s="1"/>
  <c r="AA1164" i="1" s="1"/>
  <c r="D3381" i="1"/>
  <c r="E3381" i="1" s="1"/>
  <c r="G3381" i="1" s="1"/>
  <c r="Z3381" i="1" s="1"/>
  <c r="AA3381" i="1" s="1"/>
  <c r="D3333" i="1"/>
  <c r="E3333" i="1" s="1"/>
  <c r="G3333" i="1" s="1"/>
  <c r="Z3333" i="1" s="1"/>
  <c r="AA3333" i="1" s="1"/>
  <c r="D3334" i="1"/>
  <c r="E3334" i="1" s="1"/>
  <c r="G3334" i="1" s="1"/>
  <c r="Z3334" i="1" s="1"/>
  <c r="AA3334" i="1" s="1"/>
  <c r="D1840" i="1"/>
  <c r="E1840" i="1" s="1"/>
  <c r="G1840" i="1" s="1"/>
  <c r="Z1840" i="1" s="1"/>
  <c r="AA1840" i="1" s="1"/>
  <c r="D101" i="1"/>
  <c r="E101" i="1" s="1"/>
  <c r="G101" i="1" s="1"/>
  <c r="Z101" i="1" s="1"/>
  <c r="AA101" i="1" s="1"/>
  <c r="D3959" i="1"/>
  <c r="E3959" i="1" s="1"/>
  <c r="G3959" i="1" s="1"/>
  <c r="Z3959" i="1" s="1"/>
  <c r="AA3959" i="1" s="1"/>
  <c r="D3382" i="1"/>
  <c r="E3382" i="1" s="1"/>
  <c r="G3382" i="1" s="1"/>
  <c r="Z3382" i="1" s="1"/>
  <c r="AA3382" i="1" s="1"/>
  <c r="D2648" i="1"/>
  <c r="E2648" i="1" s="1"/>
  <c r="G2648" i="1" s="1"/>
  <c r="Z2648" i="1" s="1"/>
  <c r="AA2648" i="1" s="1"/>
  <c r="D3960" i="1"/>
  <c r="E3960" i="1" s="1"/>
  <c r="G3960" i="1" s="1"/>
  <c r="Z3960" i="1" s="1"/>
  <c r="AA3960" i="1" s="1"/>
  <c r="D3578" i="1"/>
  <c r="E3578" i="1" s="1"/>
  <c r="G3578" i="1" s="1"/>
  <c r="Z3578" i="1" s="1"/>
  <c r="AA3578" i="1" s="1"/>
  <c r="D3961" i="1"/>
  <c r="E3961" i="1" s="1"/>
  <c r="G3961" i="1" s="1"/>
  <c r="Z3961" i="1" s="1"/>
  <c r="AA3961" i="1" s="1"/>
  <c r="D2863" i="1"/>
  <c r="E2863" i="1" s="1"/>
  <c r="G2863" i="1" s="1"/>
  <c r="Z2863" i="1" s="1"/>
  <c r="AA2863" i="1" s="1"/>
  <c r="D2864" i="1"/>
  <c r="E2864" i="1" s="1"/>
  <c r="G2864" i="1" s="1"/>
  <c r="Z2864" i="1" s="1"/>
  <c r="AA2864" i="1" s="1"/>
  <c r="D2865" i="1"/>
  <c r="E2865" i="1" s="1"/>
  <c r="G2865" i="1" s="1"/>
  <c r="Z2865" i="1" s="1"/>
  <c r="AA2865" i="1" s="1"/>
  <c r="D1365" i="1"/>
  <c r="E1365" i="1" s="1"/>
  <c r="G1365" i="1" s="1"/>
  <c r="Z1365" i="1" s="1"/>
  <c r="AA1365" i="1" s="1"/>
  <c r="D1366" i="1"/>
  <c r="E1366" i="1" s="1"/>
  <c r="G1366" i="1" s="1"/>
  <c r="Z1366" i="1" s="1"/>
  <c r="AA1366" i="1" s="1"/>
  <c r="D1367" i="1"/>
  <c r="E1367" i="1" s="1"/>
  <c r="G1367" i="1" s="1"/>
  <c r="Z1367" i="1" s="1"/>
  <c r="AA1367" i="1" s="1"/>
  <c r="D572" i="1"/>
  <c r="E572" i="1" s="1"/>
  <c r="G572" i="1" s="1"/>
  <c r="Z572" i="1" s="1"/>
  <c r="AA572" i="1" s="1"/>
  <c r="D113" i="1"/>
  <c r="E113" i="1" s="1"/>
  <c r="G113" i="1" s="1"/>
  <c r="Z113" i="1" s="1"/>
  <c r="AA113" i="1" s="1"/>
  <c r="D219" i="1"/>
  <c r="E219" i="1" s="1"/>
  <c r="G219" i="1" s="1"/>
  <c r="Z219" i="1" s="1"/>
  <c r="AA219" i="1" s="1"/>
  <c r="D2711" i="1"/>
  <c r="E2711" i="1" s="1"/>
  <c r="G2711" i="1" s="1"/>
  <c r="Z2711" i="1" s="1"/>
  <c r="AA2711" i="1" s="1"/>
  <c r="D1244" i="1"/>
  <c r="E1244" i="1" s="1"/>
  <c r="G1244" i="1" s="1"/>
  <c r="Z1244" i="1" s="1"/>
  <c r="AA1244" i="1" s="1"/>
  <c r="D2345" i="1"/>
  <c r="E2345" i="1" s="1"/>
  <c r="G2345" i="1" s="1"/>
  <c r="Z2345" i="1" s="1"/>
  <c r="AA2345" i="1" s="1"/>
  <c r="D3579" i="1"/>
  <c r="E3579" i="1" s="1"/>
  <c r="G3579" i="1" s="1"/>
  <c r="Z3579" i="1" s="1"/>
  <c r="AA3579" i="1" s="1"/>
  <c r="D2866" i="1"/>
  <c r="E2866" i="1" s="1"/>
  <c r="G2866" i="1" s="1"/>
  <c r="Z2866" i="1" s="1"/>
  <c r="AA2866" i="1" s="1"/>
  <c r="D2138" i="1"/>
  <c r="E2138" i="1" s="1"/>
  <c r="G2138" i="1" s="1"/>
  <c r="Z2138" i="1" s="1"/>
  <c r="AA2138" i="1" s="1"/>
  <c r="D1916" i="1"/>
  <c r="E1916" i="1" s="1"/>
  <c r="G1916" i="1" s="1"/>
  <c r="Z1916" i="1" s="1"/>
  <c r="AA1916" i="1" s="1"/>
  <c r="D2139" i="1"/>
  <c r="E2139" i="1" s="1"/>
  <c r="G2139" i="1" s="1"/>
  <c r="Z2139" i="1" s="1"/>
  <c r="AA2139" i="1" s="1"/>
  <c r="D1917" i="1"/>
  <c r="E1917" i="1" s="1"/>
  <c r="G1917" i="1" s="1"/>
  <c r="Z1917" i="1" s="1"/>
  <c r="AA1917" i="1" s="1"/>
  <c r="D1670" i="1"/>
  <c r="E1670" i="1" s="1"/>
  <c r="G1670" i="1" s="1"/>
  <c r="Z1670" i="1" s="1"/>
  <c r="AA1670" i="1" s="1"/>
  <c r="D3383" i="1"/>
  <c r="E3383" i="1" s="1"/>
  <c r="G3383" i="1" s="1"/>
  <c r="Z3383" i="1" s="1"/>
  <c r="AA3383" i="1" s="1"/>
  <c r="D3524" i="1"/>
  <c r="E3524" i="1" s="1"/>
  <c r="G3524" i="1" s="1"/>
  <c r="Z3524" i="1" s="1"/>
  <c r="AA3524" i="1" s="1"/>
  <c r="D3525" i="1"/>
  <c r="E3525" i="1" s="1"/>
  <c r="G3525" i="1" s="1"/>
  <c r="Z3525" i="1" s="1"/>
  <c r="AA3525" i="1" s="1"/>
  <c r="D3526" i="1"/>
  <c r="E3526" i="1" s="1"/>
  <c r="G3526" i="1" s="1"/>
  <c r="Z3526" i="1" s="1"/>
  <c r="AA3526" i="1" s="1"/>
  <c r="D3527" i="1"/>
  <c r="E3527" i="1" s="1"/>
  <c r="G3527" i="1" s="1"/>
  <c r="Z3527" i="1" s="1"/>
  <c r="AA3527" i="1" s="1"/>
  <c r="D2867" i="1"/>
  <c r="E2867" i="1" s="1"/>
  <c r="G2867" i="1" s="1"/>
  <c r="Z2867" i="1" s="1"/>
  <c r="AA2867" i="1" s="1"/>
  <c r="D2498" i="1"/>
  <c r="E2498" i="1" s="1"/>
  <c r="G2498" i="1" s="1"/>
  <c r="Z2498" i="1" s="1"/>
  <c r="AA2498" i="1" s="1"/>
  <c r="D2294" i="1"/>
  <c r="E2294" i="1" s="1"/>
  <c r="G2294" i="1" s="1"/>
  <c r="Z2294" i="1" s="1"/>
  <c r="AA2294" i="1" s="1"/>
  <c r="D2868" i="1"/>
  <c r="E2868" i="1" s="1"/>
  <c r="G2868" i="1" s="1"/>
  <c r="Z2868" i="1" s="1"/>
  <c r="AA2868" i="1" s="1"/>
  <c r="D2869" i="1"/>
  <c r="E2869" i="1" s="1"/>
  <c r="G2869" i="1" s="1"/>
  <c r="Z2869" i="1" s="1"/>
  <c r="AA2869" i="1" s="1"/>
  <c r="D2870" i="1"/>
  <c r="E2870" i="1" s="1"/>
  <c r="G2870" i="1" s="1"/>
  <c r="Z2870" i="1" s="1"/>
  <c r="AA2870" i="1" s="1"/>
  <c r="D2295" i="1"/>
  <c r="E2295" i="1" s="1"/>
  <c r="G2295" i="1" s="1"/>
  <c r="Z2295" i="1" s="1"/>
  <c r="AA2295" i="1" s="1"/>
  <c r="D2296" i="1"/>
  <c r="E2296" i="1" s="1"/>
  <c r="G2296" i="1" s="1"/>
  <c r="Z2296" i="1" s="1"/>
  <c r="AA2296" i="1" s="1"/>
  <c r="D2297" i="1"/>
  <c r="E2297" i="1" s="1"/>
  <c r="G2297" i="1" s="1"/>
  <c r="Z2297" i="1" s="1"/>
  <c r="AA2297" i="1" s="1"/>
  <c r="D7" i="1"/>
  <c r="E7" i="1" s="1"/>
  <c r="G7" i="1" s="1"/>
  <c r="Z7" i="1" s="1"/>
  <c r="AA7" i="1" s="1"/>
  <c r="D53" i="1"/>
  <c r="E53" i="1" s="1"/>
  <c r="G53" i="1" s="1"/>
  <c r="Z53" i="1" s="1"/>
  <c r="AA53" i="1" s="1"/>
  <c r="D14" i="1"/>
  <c r="E14" i="1" s="1"/>
  <c r="G14" i="1" s="1"/>
  <c r="Z14" i="1" s="1"/>
  <c r="AA14" i="1" s="1"/>
  <c r="D54" i="1"/>
  <c r="E54" i="1" s="1"/>
  <c r="G54" i="1" s="1"/>
  <c r="Z54" i="1" s="1"/>
  <c r="AA54" i="1" s="1"/>
  <c r="D68" i="1"/>
  <c r="E68" i="1" s="1"/>
  <c r="G68" i="1" s="1"/>
  <c r="Z68" i="1" s="1"/>
  <c r="AA68" i="1" s="1"/>
  <c r="D156" i="1"/>
  <c r="E156" i="1" s="1"/>
  <c r="G156" i="1" s="1"/>
  <c r="Z156" i="1" s="1"/>
  <c r="AA156" i="1" s="1"/>
  <c r="D186" i="1"/>
  <c r="E186" i="1" s="1"/>
  <c r="G186" i="1" s="1"/>
  <c r="Z186" i="1" s="1"/>
  <c r="AA186" i="1" s="1"/>
  <c r="D143" i="1"/>
  <c r="E143" i="1" s="1"/>
  <c r="G143" i="1" s="1"/>
  <c r="Z143" i="1" s="1"/>
  <c r="AA143" i="1" s="1"/>
  <c r="D306" i="1"/>
  <c r="E306" i="1" s="1"/>
  <c r="G306" i="1" s="1"/>
  <c r="Z306" i="1" s="1"/>
  <c r="AA306" i="1" s="1"/>
  <c r="D3962" i="1"/>
  <c r="E3962" i="1" s="1"/>
  <c r="G3962" i="1" s="1"/>
  <c r="Z3962" i="1" s="1"/>
  <c r="AA3962" i="1" s="1"/>
  <c r="D11" i="1"/>
  <c r="E11" i="1" s="1"/>
  <c r="G11" i="1" s="1"/>
  <c r="Z11" i="1" s="1"/>
  <c r="AA11" i="1" s="1"/>
  <c r="D96" i="1"/>
  <c r="E96" i="1" s="1"/>
  <c r="G96" i="1" s="1"/>
  <c r="Z96" i="1" s="1"/>
  <c r="AA96" i="1" s="1"/>
  <c r="D347" i="1"/>
  <c r="E347" i="1" s="1"/>
  <c r="G347" i="1" s="1"/>
  <c r="Z347" i="1" s="1"/>
  <c r="AA347" i="1" s="1"/>
  <c r="D348" i="1"/>
  <c r="E348" i="1" s="1"/>
  <c r="G348" i="1" s="1"/>
  <c r="Z348" i="1" s="1"/>
  <c r="AA348" i="1" s="1"/>
  <c r="D1368" i="1"/>
  <c r="E1368" i="1" s="1"/>
  <c r="G1368" i="1" s="1"/>
  <c r="Z1368" i="1" s="1"/>
  <c r="AA1368" i="1" s="1"/>
  <c r="X80" i="1" l="1"/>
  <c r="Y80" i="1" s="1"/>
  <c r="X97" i="1"/>
  <c r="Y97" i="1" s="1"/>
  <c r="X8" i="1"/>
  <c r="Y8" i="1" s="1"/>
  <c r="X18" i="1"/>
  <c r="Y18" i="1" s="1"/>
  <c r="X22" i="1"/>
  <c r="Y22" i="1" s="1"/>
  <c r="X26" i="1"/>
  <c r="Y26" i="1" s="1"/>
  <c r="X3" i="1"/>
  <c r="Y3" i="1" s="1"/>
  <c r="X23" i="1"/>
  <c r="Y23" i="1" s="1"/>
  <c r="X17" i="1"/>
  <c r="Y17" i="1" s="1"/>
  <c r="X24" i="1"/>
  <c r="Y24" i="1" s="1"/>
  <c r="X21" i="1"/>
  <c r="Y21" i="1" s="1"/>
  <c r="X3637" i="1"/>
  <c r="Y3637" i="1" s="1"/>
  <c r="X19" i="1"/>
  <c r="Y19" i="1" s="1"/>
  <c r="X27" i="1"/>
  <c r="Y27" i="1" s="1"/>
  <c r="X81" i="1"/>
  <c r="Y81" i="1" s="1"/>
  <c r="X30" i="1"/>
  <c r="Y30" i="1" s="1"/>
  <c r="X28" i="1"/>
  <c r="Y28" i="1" s="1"/>
  <c r="X114" i="1"/>
  <c r="Y114" i="1" s="1"/>
  <c r="X115" i="1"/>
  <c r="Y115" i="1" s="1"/>
  <c r="X4" i="1"/>
  <c r="Y4" i="1" s="1"/>
  <c r="X102" i="1"/>
  <c r="Y102" i="1" s="1"/>
  <c r="X3638" i="1"/>
  <c r="Y3638" i="1" s="1"/>
  <c r="X29" i="1"/>
  <c r="Y29" i="1" s="1"/>
  <c r="X15" i="1"/>
  <c r="Y15" i="1" s="1"/>
  <c r="X16" i="1"/>
  <c r="Y16" i="1" s="1"/>
  <c r="X55" i="1"/>
  <c r="Y55" i="1" s="1"/>
  <c r="X131" i="1"/>
  <c r="Y131" i="1" s="1"/>
  <c r="X132" i="1"/>
  <c r="Y132" i="1" s="1"/>
  <c r="X2" i="1"/>
  <c r="Y2" i="1" s="1"/>
  <c r="X31" i="1"/>
  <c r="Y31" i="1" s="1"/>
  <c r="X116" i="1"/>
  <c r="Y116" i="1" s="1"/>
  <c r="X82" i="1"/>
  <c r="Y82" i="1" s="1"/>
  <c r="X83" i="1"/>
  <c r="Y83" i="1" s="1"/>
  <c r="X140" i="1"/>
  <c r="Y140" i="1" s="1"/>
  <c r="X5" i="1"/>
  <c r="Y5" i="1" s="1"/>
  <c r="X9" i="1"/>
  <c r="Y9" i="1" s="1"/>
  <c r="X3639" i="1"/>
  <c r="Y3639" i="1" s="1"/>
  <c r="X12" i="1"/>
  <c r="Y12" i="1" s="1"/>
  <c r="X13" i="1"/>
  <c r="Y13" i="1" s="1"/>
  <c r="X110" i="1"/>
  <c r="Y110" i="1" s="1"/>
  <c r="X84" i="1"/>
  <c r="Y84" i="1" s="1"/>
  <c r="X261" i="1"/>
  <c r="Y261" i="1" s="1"/>
  <c r="X262" i="1"/>
  <c r="Y262" i="1" s="1"/>
  <c r="X85" i="1"/>
  <c r="Y85" i="1" s="1"/>
  <c r="X56" i="1"/>
  <c r="Y56" i="1" s="1"/>
  <c r="X57" i="1"/>
  <c r="Y57" i="1" s="1"/>
  <c r="X103" i="1"/>
  <c r="Y103" i="1" s="1"/>
  <c r="X86" i="1"/>
  <c r="Y86" i="1" s="1"/>
  <c r="X117" i="1"/>
  <c r="Y117" i="1" s="1"/>
  <c r="X87" i="1"/>
  <c r="Y87" i="1" s="1"/>
  <c r="X104" i="1"/>
  <c r="Y104" i="1" s="1"/>
  <c r="X6" i="1"/>
  <c r="Y6" i="1" s="1"/>
  <c r="X25" i="1"/>
  <c r="Y25" i="1" s="1"/>
  <c r="X88" i="1"/>
  <c r="Y88" i="1" s="1"/>
  <c r="X89" i="1"/>
  <c r="Y89" i="1" s="1"/>
  <c r="X90" i="1"/>
  <c r="Y90" i="1" s="1"/>
  <c r="X20" i="1"/>
  <c r="Y20" i="1" s="1"/>
  <c r="X157" i="1"/>
  <c r="Y157" i="1" s="1"/>
  <c r="X3640" i="1"/>
  <c r="Y3640" i="1" s="1"/>
  <c r="X3641" i="1"/>
  <c r="Y3641" i="1" s="1"/>
  <c r="X58" i="1"/>
  <c r="Y58" i="1" s="1"/>
  <c r="X35" i="1"/>
  <c r="Y35" i="1" s="1"/>
  <c r="X36" i="1"/>
  <c r="Y36" i="1" s="1"/>
  <c r="X144" i="1"/>
  <c r="Y144" i="1" s="1"/>
  <c r="X133" i="1"/>
  <c r="Y133" i="1" s="1"/>
  <c r="X118" i="1"/>
  <c r="Y118" i="1" s="1"/>
  <c r="X32" i="1"/>
  <c r="Y32" i="1" s="1"/>
  <c r="X134" i="1"/>
  <c r="Y134" i="1" s="1"/>
  <c r="X119" i="1"/>
  <c r="Y119" i="1" s="1"/>
  <c r="X3642" i="1"/>
  <c r="Y3642" i="1" s="1"/>
  <c r="X135" i="1"/>
  <c r="Y135" i="1" s="1"/>
  <c r="X158" i="1"/>
  <c r="Y158" i="1" s="1"/>
  <c r="X145" i="1"/>
  <c r="Y145" i="1" s="1"/>
  <c r="X141" i="1"/>
  <c r="Y141" i="1" s="1"/>
  <c r="X105" i="1"/>
  <c r="Y105" i="1" s="1"/>
  <c r="X98" i="1"/>
  <c r="Y98" i="1" s="1"/>
  <c r="X91" i="1"/>
  <c r="Y91" i="1" s="1"/>
  <c r="X323" i="1"/>
  <c r="Y323" i="1" s="1"/>
  <c r="X92" i="1"/>
  <c r="Y92" i="1" s="1"/>
  <c r="X93" i="1"/>
  <c r="Y93" i="1" s="1"/>
  <c r="X146" i="1"/>
  <c r="Y146" i="1" s="1"/>
  <c r="X106" i="1"/>
  <c r="Y106" i="1" s="1"/>
  <c r="X136" i="1"/>
  <c r="Y136" i="1" s="1"/>
  <c r="X111" i="1"/>
  <c r="Y111" i="1" s="1"/>
  <c r="X94" i="1"/>
  <c r="Y94" i="1" s="1"/>
  <c r="X120" i="1"/>
  <c r="Y120" i="1" s="1"/>
  <c r="X33" i="1"/>
  <c r="Y33" i="1" s="1"/>
  <c r="X59" i="1"/>
  <c r="Y59" i="1" s="1"/>
  <c r="X107" i="1"/>
  <c r="Y107" i="1" s="1"/>
  <c r="X108" i="1"/>
  <c r="Y108" i="1" s="1"/>
  <c r="X37" i="1"/>
  <c r="Y37" i="1" s="1"/>
  <c r="X147" i="1"/>
  <c r="Y147" i="1" s="1"/>
  <c r="X10" i="1"/>
  <c r="Y10" i="1" s="1"/>
  <c r="X3643" i="1"/>
  <c r="Y3643" i="1" s="1"/>
  <c r="X60" i="1"/>
  <c r="Y60" i="1" s="1"/>
  <c r="X38" i="1"/>
  <c r="Y38" i="1" s="1"/>
  <c r="X39" i="1"/>
  <c r="Y39" i="1" s="1"/>
  <c r="X121" i="1"/>
  <c r="Y121" i="1" s="1"/>
  <c r="X122" i="1"/>
  <c r="Y122" i="1" s="1"/>
  <c r="X123" i="1"/>
  <c r="Y123" i="1" s="1"/>
  <c r="X124" i="1"/>
  <c r="Y124" i="1" s="1"/>
  <c r="X137" i="1"/>
  <c r="Y137" i="1" s="1"/>
  <c r="X125" i="1"/>
  <c r="Y125" i="1" s="1"/>
  <c r="X126" i="1"/>
  <c r="Y126" i="1" s="1"/>
  <c r="X127" i="1"/>
  <c r="Y127" i="1" s="1"/>
  <c r="X109" i="1"/>
  <c r="Y109" i="1" s="1"/>
  <c r="X220" i="1"/>
  <c r="Y220" i="1" s="1"/>
  <c r="X40" i="1"/>
  <c r="Y40" i="1" s="1"/>
  <c r="X263" i="1"/>
  <c r="Y263" i="1" s="1"/>
  <c r="X41" i="1"/>
  <c r="Y41" i="1" s="1"/>
  <c r="X42" i="1"/>
  <c r="Y42" i="1" s="1"/>
  <c r="X99" i="1"/>
  <c r="Y99" i="1" s="1"/>
  <c r="X112" i="1"/>
  <c r="Y112" i="1" s="1"/>
  <c r="X128" i="1"/>
  <c r="Y128" i="1" s="1"/>
  <c r="X129" i="1"/>
  <c r="Y129" i="1" s="1"/>
  <c r="X100" i="1"/>
  <c r="Y100" i="1" s="1"/>
  <c r="X34" i="1"/>
  <c r="Y34" i="1" s="1"/>
  <c r="X95" i="1"/>
  <c r="Y95" i="1" s="1"/>
  <c r="X159" i="1"/>
  <c r="Y159" i="1" s="1"/>
  <c r="X69" i="1"/>
  <c r="Y69" i="1" s="1"/>
  <c r="X43" i="1"/>
  <c r="Y43" i="1" s="1"/>
  <c r="X369" i="1"/>
  <c r="Y369" i="1" s="1"/>
  <c r="X264" i="1"/>
  <c r="Y264" i="1" s="1"/>
  <c r="X3644" i="1"/>
  <c r="Y3644" i="1" s="1"/>
  <c r="X265" i="1"/>
  <c r="Y265" i="1" s="1"/>
  <c r="X335" i="1"/>
  <c r="Y335" i="1" s="1"/>
  <c r="X187" i="1"/>
  <c r="Y187" i="1" s="1"/>
  <c r="X381" i="1"/>
  <c r="Y381" i="1" s="1"/>
  <c r="X266" i="1"/>
  <c r="Y266" i="1" s="1"/>
  <c r="X148" i="1"/>
  <c r="Y148" i="1" s="1"/>
  <c r="X70" i="1"/>
  <c r="Y70" i="1" s="1"/>
  <c r="X3645" i="1"/>
  <c r="Y3645" i="1" s="1"/>
  <c r="X3646" i="1"/>
  <c r="Y3646" i="1" s="1"/>
  <c r="X160" i="1"/>
  <c r="Y160" i="1" s="1"/>
  <c r="X61" i="1"/>
  <c r="Y61" i="1" s="1"/>
  <c r="X3647" i="1"/>
  <c r="Y3647" i="1" s="1"/>
  <c r="X3648" i="1"/>
  <c r="Y3648" i="1" s="1"/>
  <c r="X267" i="1"/>
  <c r="Y267" i="1" s="1"/>
  <c r="X44" i="1"/>
  <c r="Y44" i="1" s="1"/>
  <c r="X188" i="1"/>
  <c r="Y188" i="1" s="1"/>
  <c r="X3649" i="1"/>
  <c r="Y3649" i="1" s="1"/>
  <c r="X407" i="1"/>
  <c r="Y407" i="1" s="1"/>
  <c r="X336" i="1"/>
  <c r="Y336" i="1" s="1"/>
  <c r="X268" i="1"/>
  <c r="Y268" i="1" s="1"/>
  <c r="X269" i="1"/>
  <c r="Y269" i="1" s="1"/>
  <c r="X71" i="1"/>
  <c r="Y71" i="1" s="1"/>
  <c r="X149" i="1"/>
  <c r="Y149" i="1" s="1"/>
  <c r="X337" i="1"/>
  <c r="Y337" i="1" s="1"/>
  <c r="X349" i="1"/>
  <c r="Y349" i="1" s="1"/>
  <c r="X270" i="1"/>
  <c r="Y270" i="1" s="1"/>
  <c r="X271" i="1"/>
  <c r="Y271" i="1" s="1"/>
  <c r="X272" i="1"/>
  <c r="Y272" i="1" s="1"/>
  <c r="X338" i="1"/>
  <c r="Y338" i="1" s="1"/>
  <c r="X324" i="1"/>
  <c r="Y324" i="1" s="1"/>
  <c r="X273" i="1"/>
  <c r="Y273" i="1" s="1"/>
  <c r="X161" i="1"/>
  <c r="Y161" i="1" s="1"/>
  <c r="X72" i="1"/>
  <c r="Y72" i="1" s="1"/>
  <c r="X62" i="1"/>
  <c r="Y62" i="1" s="1"/>
  <c r="X138" i="1"/>
  <c r="Y138" i="1" s="1"/>
  <c r="X63" i="1"/>
  <c r="Y63" i="1" s="1"/>
  <c r="X45" i="1"/>
  <c r="Y45" i="1" s="1"/>
  <c r="X46" i="1"/>
  <c r="Y46" i="1" s="1"/>
  <c r="X3650" i="1"/>
  <c r="Y3650" i="1" s="1"/>
  <c r="X3651" i="1"/>
  <c r="Y3651" i="1" s="1"/>
  <c r="X3652" i="1"/>
  <c r="Y3652" i="1" s="1"/>
  <c r="X350" i="1"/>
  <c r="Y350" i="1" s="1"/>
  <c r="X274" i="1"/>
  <c r="Y274" i="1" s="1"/>
  <c r="X162" i="1"/>
  <c r="Y162" i="1" s="1"/>
  <c r="X73" i="1"/>
  <c r="Y73" i="1" s="1"/>
  <c r="X74" i="1"/>
  <c r="Y74" i="1" s="1"/>
  <c r="X47" i="1"/>
  <c r="Y47" i="1" s="1"/>
  <c r="X142" i="1"/>
  <c r="Y142" i="1" s="1"/>
  <c r="X3653" i="1"/>
  <c r="Y3653" i="1" s="1"/>
  <c r="X439" i="1"/>
  <c r="Y439" i="1" s="1"/>
  <c r="X440" i="1"/>
  <c r="Y440" i="1" s="1"/>
  <c r="X3654" i="1"/>
  <c r="Y3654" i="1" s="1"/>
  <c r="X3655" i="1"/>
  <c r="Y3655" i="1" s="1"/>
  <c r="X75" i="1"/>
  <c r="Y75" i="1" s="1"/>
  <c r="X441" i="1"/>
  <c r="Y441" i="1" s="1"/>
  <c r="X238" i="1"/>
  <c r="Y238" i="1" s="1"/>
  <c r="X239" i="1"/>
  <c r="Y239" i="1" s="1"/>
  <c r="X573" i="1"/>
  <c r="Y573" i="1" s="1"/>
  <c r="X408" i="1"/>
  <c r="Y408" i="1" s="1"/>
  <c r="X574" i="1"/>
  <c r="Y574" i="1" s="1"/>
  <c r="X189" i="1"/>
  <c r="Y189" i="1" s="1"/>
  <c r="X382" i="1"/>
  <c r="Y382" i="1" s="1"/>
  <c r="X351" i="1"/>
  <c r="Y351" i="1" s="1"/>
  <c r="X339" i="1"/>
  <c r="Y339" i="1" s="1"/>
  <c r="X325" i="1"/>
  <c r="Y325" i="1" s="1"/>
  <c r="X307" i="1"/>
  <c r="Y307" i="1" s="1"/>
  <c r="X275" i="1"/>
  <c r="Y275" i="1" s="1"/>
  <c r="X3656" i="1"/>
  <c r="Y3656" i="1" s="1"/>
  <c r="X308" i="1"/>
  <c r="Y308" i="1" s="1"/>
  <c r="X163" i="1"/>
  <c r="Y163" i="1" s="1"/>
  <c r="X164" i="1"/>
  <c r="Y164" i="1" s="1"/>
  <c r="X165" i="1"/>
  <c r="Y165" i="1" s="1"/>
  <c r="X64" i="1"/>
  <c r="Y64" i="1" s="1"/>
  <c r="X65" i="1"/>
  <c r="Y65" i="1" s="1"/>
  <c r="X150" i="1"/>
  <c r="Y150" i="1" s="1"/>
  <c r="X166" i="1"/>
  <c r="Y166" i="1" s="1"/>
  <c r="X48" i="1"/>
  <c r="Y48" i="1" s="1"/>
  <c r="X3657" i="1"/>
  <c r="Y3657" i="1" s="1"/>
  <c r="X3658" i="1"/>
  <c r="Y3658" i="1" s="1"/>
  <c r="X340" i="1"/>
  <c r="Y340" i="1" s="1"/>
  <c r="X326" i="1"/>
  <c r="Y326" i="1" s="1"/>
  <c r="X309" i="1"/>
  <c r="Y309" i="1" s="1"/>
  <c r="X66" i="1"/>
  <c r="Y66" i="1" s="1"/>
  <c r="X151" i="1"/>
  <c r="Y151" i="1" s="1"/>
  <c r="X575" i="1"/>
  <c r="Y575" i="1" s="1"/>
  <c r="X758" i="1"/>
  <c r="Y758" i="1" s="1"/>
  <c r="X3659" i="1"/>
  <c r="Y3659" i="1" s="1"/>
  <c r="X341" i="1"/>
  <c r="Y341" i="1" s="1"/>
  <c r="X221" i="1"/>
  <c r="Y221" i="1" s="1"/>
  <c r="X276" i="1"/>
  <c r="Y276" i="1" s="1"/>
  <c r="X352" i="1"/>
  <c r="Y352" i="1" s="1"/>
  <c r="X277" i="1"/>
  <c r="Y277" i="1" s="1"/>
  <c r="X383" i="1"/>
  <c r="Y383" i="1" s="1"/>
  <c r="X152" i="1"/>
  <c r="Y152" i="1" s="1"/>
  <c r="X278" i="1"/>
  <c r="Y278" i="1" s="1"/>
  <c r="X279" i="1"/>
  <c r="Y279" i="1" s="1"/>
  <c r="X370" i="1"/>
  <c r="Y370" i="1" s="1"/>
  <c r="X167" i="1"/>
  <c r="Y167" i="1" s="1"/>
  <c r="X168" i="1"/>
  <c r="Y168" i="1" s="1"/>
  <c r="X76" i="1"/>
  <c r="Y76" i="1" s="1"/>
  <c r="X77" i="1"/>
  <c r="Y77" i="1" s="1"/>
  <c r="X342" i="1"/>
  <c r="Y342" i="1" s="1"/>
  <c r="X169" i="1"/>
  <c r="Y169" i="1" s="1"/>
  <c r="X280" i="1"/>
  <c r="Y280" i="1" s="1"/>
  <c r="X170" i="1"/>
  <c r="Y170" i="1" s="1"/>
  <c r="X171" i="1"/>
  <c r="Y171" i="1" s="1"/>
  <c r="X153" i="1"/>
  <c r="Y153" i="1" s="1"/>
  <c r="X78" i="1"/>
  <c r="Y78" i="1" s="1"/>
  <c r="X310" i="1"/>
  <c r="Y310" i="1" s="1"/>
  <c r="X327" i="1"/>
  <c r="Y327" i="1" s="1"/>
  <c r="X328" i="1"/>
  <c r="Y328" i="1" s="1"/>
  <c r="X311" i="1"/>
  <c r="Y311" i="1" s="1"/>
  <c r="X172" i="1"/>
  <c r="Y172" i="1" s="1"/>
  <c r="X139" i="1"/>
  <c r="Y139" i="1" s="1"/>
  <c r="X353" i="1"/>
  <c r="Y353" i="1" s="1"/>
  <c r="X173" i="1"/>
  <c r="Y173" i="1" s="1"/>
  <c r="X67" i="1"/>
  <c r="Y67" i="1" s="1"/>
  <c r="X49" i="1"/>
  <c r="Y49" i="1" s="1"/>
  <c r="X154" i="1"/>
  <c r="Y154" i="1" s="1"/>
  <c r="X576" i="1"/>
  <c r="Y576" i="1" s="1"/>
  <c r="X329" i="1"/>
  <c r="Y329" i="1" s="1"/>
  <c r="X3660" i="1"/>
  <c r="Y3660" i="1" s="1"/>
  <c r="X281" i="1"/>
  <c r="Y281" i="1" s="1"/>
  <c r="X174" i="1"/>
  <c r="Y174" i="1" s="1"/>
  <c r="X175" i="1"/>
  <c r="Y175" i="1" s="1"/>
  <c r="X176" i="1"/>
  <c r="Y176" i="1" s="1"/>
  <c r="X177" i="1"/>
  <c r="Y177" i="1" s="1"/>
  <c r="X50" i="1"/>
  <c r="Y50" i="1" s="1"/>
  <c r="X155" i="1"/>
  <c r="Y155" i="1" s="1"/>
  <c r="X312" i="1"/>
  <c r="Y312" i="1" s="1"/>
  <c r="X354" i="1"/>
  <c r="Y354" i="1" s="1"/>
  <c r="X51" i="1"/>
  <c r="Y51" i="1" s="1"/>
  <c r="X52" i="1"/>
  <c r="Y52" i="1" s="1"/>
  <c r="X330" i="1"/>
  <c r="Y330" i="1" s="1"/>
  <c r="X178" i="1"/>
  <c r="Y178" i="1" s="1"/>
  <c r="X3661" i="1"/>
  <c r="Y3661" i="1" s="1"/>
  <c r="X222" i="1"/>
  <c r="Y222" i="1" s="1"/>
  <c r="X179" i="1"/>
  <c r="Y179" i="1" s="1"/>
  <c r="X313" i="1"/>
  <c r="Y313" i="1" s="1"/>
  <c r="X577" i="1"/>
  <c r="Y577" i="1" s="1"/>
  <c r="X409" i="1"/>
  <c r="Y409" i="1" s="1"/>
  <c r="X482" i="1"/>
  <c r="Y482" i="1" s="1"/>
  <c r="X410" i="1"/>
  <c r="Y410" i="1" s="1"/>
  <c r="X282" i="1"/>
  <c r="Y282" i="1" s="1"/>
  <c r="X1271" i="1"/>
  <c r="Y1271" i="1" s="1"/>
  <c r="X844" i="1"/>
  <c r="Y844" i="1" s="1"/>
  <c r="X519" i="1"/>
  <c r="Y519" i="1" s="1"/>
  <c r="X3662" i="1"/>
  <c r="Y3662" i="1" s="1"/>
  <c r="X759" i="1"/>
  <c r="Y759" i="1" s="1"/>
  <c r="X578" i="1"/>
  <c r="Y578" i="1" s="1"/>
  <c r="X658" i="1"/>
  <c r="Y658" i="1" s="1"/>
  <c r="X579" i="1"/>
  <c r="Y579" i="1" s="1"/>
  <c r="X3663" i="1"/>
  <c r="Y3663" i="1" s="1"/>
  <c r="X1272" i="1"/>
  <c r="Y1272" i="1" s="1"/>
  <c r="X1127" i="1"/>
  <c r="Y1127" i="1" s="1"/>
  <c r="X551" i="1"/>
  <c r="Y551" i="1" s="1"/>
  <c r="X240" i="1"/>
  <c r="Y240" i="1" s="1"/>
  <c r="X241" i="1"/>
  <c r="Y241" i="1" s="1"/>
  <c r="X331" i="1"/>
  <c r="Y331" i="1" s="1"/>
  <c r="X552" i="1"/>
  <c r="Y552" i="1" s="1"/>
  <c r="X553" i="1"/>
  <c r="Y553" i="1" s="1"/>
  <c r="X3664" i="1"/>
  <c r="Y3664" i="1" s="1"/>
  <c r="X3665" i="1"/>
  <c r="Y3665" i="1" s="1"/>
  <c r="X411" i="1"/>
  <c r="Y411" i="1" s="1"/>
  <c r="X412" i="1"/>
  <c r="Y412" i="1" s="1"/>
  <c r="X3666" i="1"/>
  <c r="Y3666" i="1" s="1"/>
  <c r="X355" i="1"/>
  <c r="Y355" i="1" s="1"/>
  <c r="X356" i="1"/>
  <c r="Y356" i="1" s="1"/>
  <c r="X314" i="1"/>
  <c r="Y314" i="1" s="1"/>
  <c r="X283" i="1"/>
  <c r="Y283" i="1" s="1"/>
  <c r="X284" i="1"/>
  <c r="Y284" i="1" s="1"/>
  <c r="X3667" i="1"/>
  <c r="Y3667" i="1" s="1"/>
  <c r="X997" i="1"/>
  <c r="Y997" i="1" s="1"/>
  <c r="X483" i="1"/>
  <c r="Y483" i="1" s="1"/>
  <c r="X484" i="1"/>
  <c r="Y484" i="1" s="1"/>
  <c r="X671" i="1"/>
  <c r="Y671" i="1" s="1"/>
  <c r="X672" i="1"/>
  <c r="Y672" i="1" s="1"/>
  <c r="X760" i="1"/>
  <c r="Y760" i="1" s="1"/>
  <c r="X371" i="1"/>
  <c r="Y371" i="1" s="1"/>
  <c r="X3668" i="1"/>
  <c r="Y3668" i="1" s="1"/>
  <c r="X285" i="1"/>
  <c r="Y285" i="1" s="1"/>
  <c r="X3669" i="1"/>
  <c r="Y3669" i="1" s="1"/>
  <c r="X1245" i="1"/>
  <c r="Y1245" i="1" s="1"/>
  <c r="X413" i="1"/>
  <c r="Y413" i="1" s="1"/>
  <c r="X414" i="1"/>
  <c r="Y414" i="1" s="1"/>
  <c r="X1194" i="1"/>
  <c r="Y1194" i="1" s="1"/>
  <c r="X1246" i="1"/>
  <c r="Y1246" i="1" s="1"/>
  <c r="X1309" i="1"/>
  <c r="Y1309" i="1" s="1"/>
  <c r="X223" i="1"/>
  <c r="Y223" i="1" s="1"/>
  <c r="X224" i="1"/>
  <c r="Y224" i="1" s="1"/>
  <c r="X644" i="1"/>
  <c r="Y644" i="1" s="1"/>
  <c r="X442" i="1"/>
  <c r="Y442" i="1" s="1"/>
  <c r="X443" i="1"/>
  <c r="Y443" i="1" s="1"/>
  <c r="X3670" i="1"/>
  <c r="Y3670" i="1" s="1"/>
  <c r="X190" i="1"/>
  <c r="Y190" i="1" s="1"/>
  <c r="X415" i="1"/>
  <c r="Y415" i="1" s="1"/>
  <c r="X191" i="1"/>
  <c r="Y191" i="1" s="1"/>
  <c r="X416" i="1"/>
  <c r="Y416" i="1" s="1"/>
  <c r="X3671" i="1"/>
  <c r="Y3671" i="1" s="1"/>
  <c r="X3672" i="1"/>
  <c r="Y3672" i="1" s="1"/>
  <c r="X3673" i="1"/>
  <c r="Y3673" i="1" s="1"/>
  <c r="X1128" i="1"/>
  <c r="Y1128" i="1" s="1"/>
  <c r="X845" i="1"/>
  <c r="Y845" i="1" s="1"/>
  <c r="X1037" i="1"/>
  <c r="Y1037" i="1" s="1"/>
  <c r="X846" i="1"/>
  <c r="Y846" i="1" s="1"/>
  <c r="X707" i="1"/>
  <c r="Y707" i="1" s="1"/>
  <c r="X708" i="1"/>
  <c r="Y708" i="1" s="1"/>
  <c r="X580" i="1"/>
  <c r="Y580" i="1" s="1"/>
  <c r="X3674" i="1"/>
  <c r="Y3674" i="1" s="1"/>
  <c r="X242" i="1"/>
  <c r="Y242" i="1" s="1"/>
  <c r="X738" i="1"/>
  <c r="Y738" i="1" s="1"/>
  <c r="X739" i="1"/>
  <c r="Y739" i="1" s="1"/>
  <c r="X709" i="1"/>
  <c r="Y709" i="1" s="1"/>
  <c r="X3675" i="1"/>
  <c r="Y3675" i="1" s="1"/>
  <c r="X645" i="1"/>
  <c r="Y645" i="1" s="1"/>
  <c r="X243" i="1"/>
  <c r="Y243" i="1" s="1"/>
  <c r="X244" i="1"/>
  <c r="Y244" i="1" s="1"/>
  <c r="X245" i="1"/>
  <c r="Y245" i="1" s="1"/>
  <c r="X192" i="1"/>
  <c r="Y192" i="1" s="1"/>
  <c r="X384" i="1"/>
  <c r="Y384" i="1" s="1"/>
  <c r="X385" i="1"/>
  <c r="Y385" i="1" s="1"/>
  <c r="X372" i="1"/>
  <c r="Y372" i="1" s="1"/>
  <c r="X373" i="1"/>
  <c r="Y373" i="1" s="1"/>
  <c r="X357" i="1"/>
  <c r="Y357" i="1" s="1"/>
  <c r="X358" i="1"/>
  <c r="Y358" i="1" s="1"/>
  <c r="X343" i="1"/>
  <c r="Y343" i="1" s="1"/>
  <c r="X3676" i="1"/>
  <c r="Y3676" i="1" s="1"/>
  <c r="X1088" i="1"/>
  <c r="Y1088" i="1" s="1"/>
  <c r="X710" i="1"/>
  <c r="Y710" i="1" s="1"/>
  <c r="X711" i="1"/>
  <c r="Y711" i="1" s="1"/>
  <c r="X3677" i="1"/>
  <c r="Y3677" i="1" s="1"/>
  <c r="X225" i="1"/>
  <c r="Y225" i="1" s="1"/>
  <c r="X444" i="1"/>
  <c r="Y444" i="1" s="1"/>
  <c r="X193" i="1"/>
  <c r="Y193" i="1" s="1"/>
  <c r="X374" i="1"/>
  <c r="Y374" i="1" s="1"/>
  <c r="X520" i="1"/>
  <c r="Y520" i="1" s="1"/>
  <c r="X521" i="1"/>
  <c r="Y521" i="1" s="1"/>
  <c r="X522" i="1"/>
  <c r="Y522" i="1" s="1"/>
  <c r="X740" i="1"/>
  <c r="Y740" i="1" s="1"/>
  <c r="X712" i="1"/>
  <c r="Y712" i="1" s="1"/>
  <c r="X673" i="1"/>
  <c r="Y673" i="1" s="1"/>
  <c r="X659" i="1"/>
  <c r="Y659" i="1" s="1"/>
  <c r="X646" i="1"/>
  <c r="Y646" i="1" s="1"/>
  <c r="X246" i="1"/>
  <c r="Y246" i="1" s="1"/>
  <c r="X674" i="1"/>
  <c r="Y674" i="1" s="1"/>
  <c r="X761" i="1"/>
  <c r="Y761" i="1" s="1"/>
  <c r="X762" i="1"/>
  <c r="Y762" i="1" s="1"/>
  <c r="X713" i="1"/>
  <c r="Y713" i="1" s="1"/>
  <c r="X675" i="1"/>
  <c r="Y675" i="1" s="1"/>
  <c r="X676" i="1"/>
  <c r="Y676" i="1" s="1"/>
  <c r="X677" i="1"/>
  <c r="Y677" i="1" s="1"/>
  <c r="X678" i="1"/>
  <c r="Y678" i="1" s="1"/>
  <c r="X647" i="1"/>
  <c r="Y647" i="1" s="1"/>
  <c r="X581" i="1"/>
  <c r="Y581" i="1" s="1"/>
  <c r="X247" i="1"/>
  <c r="Y247" i="1" s="1"/>
  <c r="X445" i="1"/>
  <c r="Y445" i="1" s="1"/>
  <c r="X446" i="1"/>
  <c r="Y446" i="1" s="1"/>
  <c r="X248" i="1"/>
  <c r="Y248" i="1" s="1"/>
  <c r="X249" i="1"/>
  <c r="Y249" i="1" s="1"/>
  <c r="X226" i="1"/>
  <c r="Y226" i="1" s="1"/>
  <c r="X227" i="1"/>
  <c r="Y227" i="1" s="1"/>
  <c r="X194" i="1"/>
  <c r="Y194" i="1" s="1"/>
  <c r="X195" i="1"/>
  <c r="Y195" i="1" s="1"/>
  <c r="X417" i="1"/>
  <c r="Y417" i="1" s="1"/>
  <c r="X3678" i="1"/>
  <c r="Y3678" i="1" s="1"/>
  <c r="X386" i="1"/>
  <c r="Y386" i="1" s="1"/>
  <c r="X387" i="1"/>
  <c r="Y387" i="1" s="1"/>
  <c r="X3679" i="1"/>
  <c r="Y3679" i="1" s="1"/>
  <c r="X388" i="1"/>
  <c r="Y388" i="1" s="1"/>
  <c r="X375" i="1"/>
  <c r="Y375" i="1" s="1"/>
  <c r="X359" i="1"/>
  <c r="Y359" i="1" s="1"/>
  <c r="X332" i="1"/>
  <c r="Y332" i="1" s="1"/>
  <c r="X315" i="1"/>
  <c r="Y315" i="1" s="1"/>
  <c r="X316" i="1"/>
  <c r="Y316" i="1" s="1"/>
  <c r="X180" i="1"/>
  <c r="Y180" i="1" s="1"/>
  <c r="X418" i="1"/>
  <c r="Y418" i="1" s="1"/>
  <c r="X679" i="1"/>
  <c r="Y679" i="1" s="1"/>
  <c r="X680" i="1"/>
  <c r="Y680" i="1" s="1"/>
  <c r="X3680" i="1"/>
  <c r="Y3680" i="1" s="1"/>
  <c r="X1165" i="1"/>
  <c r="Y1165" i="1" s="1"/>
  <c r="X714" i="1"/>
  <c r="Y714" i="1" s="1"/>
  <c r="X582" i="1"/>
  <c r="Y582" i="1" s="1"/>
  <c r="X3681" i="1"/>
  <c r="Y3681" i="1" s="1"/>
  <c r="X763" i="1"/>
  <c r="Y763" i="1" s="1"/>
  <c r="X764" i="1"/>
  <c r="Y764" i="1" s="1"/>
  <c r="X228" i="1"/>
  <c r="Y228" i="1" s="1"/>
  <c r="X196" i="1"/>
  <c r="Y196" i="1" s="1"/>
  <c r="X197" i="1"/>
  <c r="Y197" i="1" s="1"/>
  <c r="X648" i="1"/>
  <c r="Y648" i="1" s="1"/>
  <c r="X3682" i="1"/>
  <c r="Y3682" i="1" s="1"/>
  <c r="X3683" i="1"/>
  <c r="Y3683" i="1" s="1"/>
  <c r="X715" i="1"/>
  <c r="Y715" i="1" s="1"/>
  <c r="X649" i="1"/>
  <c r="Y649" i="1" s="1"/>
  <c r="X523" i="1"/>
  <c r="Y523" i="1" s="1"/>
  <c r="X524" i="1"/>
  <c r="Y524" i="1" s="1"/>
  <c r="X810" i="1"/>
  <c r="Y810" i="1" s="1"/>
  <c r="X681" i="1"/>
  <c r="Y681" i="1" s="1"/>
  <c r="X650" i="1"/>
  <c r="Y650" i="1" s="1"/>
  <c r="X583" i="1"/>
  <c r="Y583" i="1" s="1"/>
  <c r="X3684" i="1"/>
  <c r="Y3684" i="1" s="1"/>
  <c r="X584" i="1"/>
  <c r="Y584" i="1" s="1"/>
  <c r="X250" i="1"/>
  <c r="Y250" i="1" s="1"/>
  <c r="X419" i="1"/>
  <c r="Y419" i="1" s="1"/>
  <c r="X198" i="1"/>
  <c r="Y198" i="1" s="1"/>
  <c r="X286" i="1"/>
  <c r="Y286" i="1" s="1"/>
  <c r="X344" i="1"/>
  <c r="Y344" i="1" s="1"/>
  <c r="X447" i="1"/>
  <c r="Y447" i="1" s="1"/>
  <c r="X199" i="1"/>
  <c r="Y199" i="1" s="1"/>
  <c r="X682" i="1"/>
  <c r="Y682" i="1" s="1"/>
  <c r="X79" i="1"/>
  <c r="Y79" i="1" s="1"/>
  <c r="X376" i="1"/>
  <c r="Y376" i="1" s="1"/>
  <c r="X360" i="1"/>
  <c r="Y360" i="1" s="1"/>
  <c r="X181" i="1"/>
  <c r="Y181" i="1" s="1"/>
  <c r="X182" i="1"/>
  <c r="Y182" i="1" s="1"/>
  <c r="X345" i="1"/>
  <c r="Y345" i="1" s="1"/>
  <c r="X741" i="1"/>
  <c r="Y741" i="1" s="1"/>
  <c r="X229" i="1"/>
  <c r="Y229" i="1" s="1"/>
  <c r="X230" i="1"/>
  <c r="Y230" i="1" s="1"/>
  <c r="X585" i="1"/>
  <c r="Y585" i="1" s="1"/>
  <c r="X586" i="1"/>
  <c r="Y586" i="1" s="1"/>
  <c r="X231" i="1"/>
  <c r="Y231" i="1" s="1"/>
  <c r="X361" i="1"/>
  <c r="Y361" i="1" s="1"/>
  <c r="X287" i="1"/>
  <c r="Y287" i="1" s="1"/>
  <c r="X183" i="1"/>
  <c r="Y183" i="1" s="1"/>
  <c r="X765" i="1"/>
  <c r="Y765" i="1" s="1"/>
  <c r="X716" i="1"/>
  <c r="Y716" i="1" s="1"/>
  <c r="X448" i="1"/>
  <c r="Y448" i="1" s="1"/>
  <c r="X288" i="1"/>
  <c r="Y288" i="1" s="1"/>
  <c r="X587" i="1"/>
  <c r="Y587" i="1" s="1"/>
  <c r="X200" i="1"/>
  <c r="Y200" i="1" s="1"/>
  <c r="X333" i="1"/>
  <c r="Y333" i="1" s="1"/>
  <c r="X3685" i="1"/>
  <c r="Y3685" i="1" s="1"/>
  <c r="X289" i="1"/>
  <c r="Y289" i="1" s="1"/>
  <c r="X588" i="1"/>
  <c r="Y588" i="1" s="1"/>
  <c r="X420" i="1"/>
  <c r="Y420" i="1" s="1"/>
  <c r="X449" i="1"/>
  <c r="Y449" i="1" s="1"/>
  <c r="X450" i="1"/>
  <c r="Y450" i="1" s="1"/>
  <c r="X201" i="1"/>
  <c r="Y201" i="1" s="1"/>
  <c r="X421" i="1"/>
  <c r="Y421" i="1" s="1"/>
  <c r="X651" i="1"/>
  <c r="Y651" i="1" s="1"/>
  <c r="X589" i="1"/>
  <c r="Y589" i="1" s="1"/>
  <c r="X389" i="1"/>
  <c r="Y389" i="1" s="1"/>
  <c r="X346" i="1"/>
  <c r="Y346" i="1" s="1"/>
  <c r="X202" i="1"/>
  <c r="Y202" i="1" s="1"/>
  <c r="X362" i="1"/>
  <c r="Y362" i="1" s="1"/>
  <c r="X390" i="1"/>
  <c r="Y390" i="1" s="1"/>
  <c r="X590" i="1"/>
  <c r="Y590" i="1" s="1"/>
  <c r="X317" i="1"/>
  <c r="Y317" i="1" s="1"/>
  <c r="X591" i="1"/>
  <c r="Y591" i="1" s="1"/>
  <c r="X683" i="1"/>
  <c r="Y683" i="1" s="1"/>
  <c r="X451" i="1"/>
  <c r="Y451" i="1" s="1"/>
  <c r="X660" i="1"/>
  <c r="Y660" i="1" s="1"/>
  <c r="X592" i="1"/>
  <c r="Y592" i="1" s="1"/>
  <c r="X684" i="1"/>
  <c r="Y684" i="1" s="1"/>
  <c r="X652" i="1"/>
  <c r="Y652" i="1" s="1"/>
  <c r="X251" i="1"/>
  <c r="Y251" i="1" s="1"/>
  <c r="X377" i="1"/>
  <c r="Y377" i="1" s="1"/>
  <c r="X378" i="1"/>
  <c r="Y378" i="1" s="1"/>
  <c r="X379" i="1"/>
  <c r="Y379" i="1" s="1"/>
  <c r="X363" i="1"/>
  <c r="Y363" i="1" s="1"/>
  <c r="X290" i="1"/>
  <c r="Y290" i="1" s="1"/>
  <c r="X291" i="1"/>
  <c r="Y291" i="1" s="1"/>
  <c r="X364" i="1"/>
  <c r="Y364" i="1" s="1"/>
  <c r="X593" i="1"/>
  <c r="Y593" i="1" s="1"/>
  <c r="X422" i="1"/>
  <c r="Y422" i="1" s="1"/>
  <c r="X391" i="1"/>
  <c r="Y391" i="1" s="1"/>
  <c r="X452" i="1"/>
  <c r="Y452" i="1" s="1"/>
  <c r="X423" i="1"/>
  <c r="Y423" i="1" s="1"/>
  <c r="X424" i="1"/>
  <c r="Y424" i="1" s="1"/>
  <c r="X425" i="1"/>
  <c r="Y425" i="1" s="1"/>
  <c r="X392" i="1"/>
  <c r="Y392" i="1" s="1"/>
  <c r="X3686" i="1"/>
  <c r="Y3686" i="1" s="1"/>
  <c r="X426" i="1"/>
  <c r="Y426" i="1" s="1"/>
  <c r="X766" i="1"/>
  <c r="Y766" i="1" s="1"/>
  <c r="X203" i="1"/>
  <c r="Y203" i="1" s="1"/>
  <c r="X393" i="1"/>
  <c r="Y393" i="1" s="1"/>
  <c r="X380" i="1"/>
  <c r="Y380" i="1" s="1"/>
  <c r="X184" i="1"/>
  <c r="Y184" i="1" s="1"/>
  <c r="X394" i="1"/>
  <c r="Y394" i="1" s="1"/>
  <c r="X395" i="1"/>
  <c r="Y395" i="1" s="1"/>
  <c r="X365" i="1"/>
  <c r="Y365" i="1" s="1"/>
  <c r="X427" i="1"/>
  <c r="Y427" i="1" s="1"/>
  <c r="X292" i="1"/>
  <c r="Y292" i="1" s="1"/>
  <c r="X293" i="1"/>
  <c r="Y293" i="1" s="1"/>
  <c r="X366" i="1"/>
  <c r="Y366" i="1" s="1"/>
  <c r="X428" i="1"/>
  <c r="Y428" i="1" s="1"/>
  <c r="X396" i="1"/>
  <c r="Y396" i="1" s="1"/>
  <c r="X294" i="1"/>
  <c r="Y294" i="1" s="1"/>
  <c r="X3687" i="1"/>
  <c r="Y3687" i="1" s="1"/>
  <c r="X204" i="1"/>
  <c r="Y204" i="1" s="1"/>
  <c r="X397" i="1"/>
  <c r="Y397" i="1" s="1"/>
  <c r="X398" i="1"/>
  <c r="Y398" i="1" s="1"/>
  <c r="X232" i="1"/>
  <c r="Y232" i="1" s="1"/>
  <c r="X205" i="1"/>
  <c r="Y205" i="1" s="1"/>
  <c r="X206" i="1"/>
  <c r="Y206" i="1" s="1"/>
  <c r="X429" i="1"/>
  <c r="Y429" i="1" s="1"/>
  <c r="X430" i="1"/>
  <c r="Y430" i="1" s="1"/>
  <c r="X431" i="1"/>
  <c r="Y431" i="1" s="1"/>
  <c r="X432" i="1"/>
  <c r="Y432" i="1" s="1"/>
  <c r="X334" i="1"/>
  <c r="Y334" i="1" s="1"/>
  <c r="X295" i="1"/>
  <c r="Y295" i="1" s="1"/>
  <c r="X3688" i="1"/>
  <c r="Y3688" i="1" s="1"/>
  <c r="X485" i="1"/>
  <c r="Y485" i="1" s="1"/>
  <c r="X233" i="1"/>
  <c r="Y233" i="1" s="1"/>
  <c r="X3689" i="1"/>
  <c r="Y3689" i="1" s="1"/>
  <c r="X453" i="1"/>
  <c r="Y453" i="1" s="1"/>
  <c r="X454" i="1"/>
  <c r="Y454" i="1" s="1"/>
  <c r="X1038" i="1"/>
  <c r="Y1038" i="1" s="1"/>
  <c r="X847" i="1"/>
  <c r="Y847" i="1" s="1"/>
  <c r="X3690" i="1"/>
  <c r="Y3690" i="1" s="1"/>
  <c r="X3691" i="1"/>
  <c r="Y3691" i="1" s="1"/>
  <c r="X3692" i="1"/>
  <c r="Y3692" i="1" s="1"/>
  <c r="X3693" i="1"/>
  <c r="Y3693" i="1" s="1"/>
  <c r="X1195" i="1"/>
  <c r="Y1195" i="1" s="1"/>
  <c r="X742" i="1"/>
  <c r="Y742" i="1" s="1"/>
  <c r="X3694" i="1"/>
  <c r="Y3694" i="1" s="1"/>
  <c r="X455" i="1"/>
  <c r="Y455" i="1" s="1"/>
  <c r="X1129" i="1"/>
  <c r="Y1129" i="1" s="1"/>
  <c r="X811" i="1"/>
  <c r="Y811" i="1" s="1"/>
  <c r="X812" i="1"/>
  <c r="Y812" i="1" s="1"/>
  <c r="X743" i="1"/>
  <c r="Y743" i="1" s="1"/>
  <c r="X1039" i="1"/>
  <c r="Y1039" i="1" s="1"/>
  <c r="X685" i="1"/>
  <c r="Y685" i="1" s="1"/>
  <c r="X456" i="1"/>
  <c r="Y456" i="1" s="1"/>
  <c r="X252" i="1"/>
  <c r="Y252" i="1" s="1"/>
  <c r="X207" i="1"/>
  <c r="Y207" i="1" s="1"/>
  <c r="X399" i="1"/>
  <c r="Y399" i="1" s="1"/>
  <c r="X400" i="1"/>
  <c r="Y400" i="1" s="1"/>
  <c r="X1310" i="1"/>
  <c r="Y1310" i="1" s="1"/>
  <c r="X767" i="1"/>
  <c r="Y767" i="1" s="1"/>
  <c r="X686" i="1"/>
  <c r="Y686" i="1" s="1"/>
  <c r="X253" i="1"/>
  <c r="Y253" i="1" s="1"/>
  <c r="X486" i="1"/>
  <c r="Y486" i="1" s="1"/>
  <c r="X3695" i="1"/>
  <c r="Y3695" i="1" s="1"/>
  <c r="X234" i="1"/>
  <c r="Y234" i="1" s="1"/>
  <c r="X594" i="1"/>
  <c r="Y594" i="1" s="1"/>
  <c r="X208" i="1"/>
  <c r="Y208" i="1" s="1"/>
  <c r="X209" i="1"/>
  <c r="Y209" i="1" s="1"/>
  <c r="X457" i="1"/>
  <c r="Y457" i="1" s="1"/>
  <c r="X210" i="1"/>
  <c r="Y210" i="1" s="1"/>
  <c r="X595" i="1"/>
  <c r="Y595" i="1" s="1"/>
  <c r="X211" i="1"/>
  <c r="Y211" i="1" s="1"/>
  <c r="X212" i="1"/>
  <c r="Y212" i="1" s="1"/>
  <c r="X433" i="1"/>
  <c r="Y433" i="1" s="1"/>
  <c r="X401" i="1"/>
  <c r="Y401" i="1" s="1"/>
  <c r="X254" i="1"/>
  <c r="Y254" i="1" s="1"/>
  <c r="X653" i="1"/>
  <c r="Y653" i="1" s="1"/>
  <c r="X1130" i="1"/>
  <c r="Y1130" i="1" s="1"/>
  <c r="X848" i="1"/>
  <c r="Y848" i="1" s="1"/>
  <c r="X1089" i="1"/>
  <c r="Y1089" i="1" s="1"/>
  <c r="X1090" i="1"/>
  <c r="Y1090" i="1" s="1"/>
  <c r="X1040" i="1"/>
  <c r="Y1040" i="1" s="1"/>
  <c r="X525" i="1"/>
  <c r="Y525" i="1" s="1"/>
  <c r="X813" i="1"/>
  <c r="Y813" i="1" s="1"/>
  <c r="X3696" i="1"/>
  <c r="Y3696" i="1" s="1"/>
  <c r="X3697" i="1"/>
  <c r="Y3697" i="1" s="1"/>
  <c r="X1091" i="1"/>
  <c r="Y1091" i="1" s="1"/>
  <c r="X487" i="1"/>
  <c r="Y487" i="1" s="1"/>
  <c r="X717" i="1"/>
  <c r="Y717" i="1" s="1"/>
  <c r="X488" i="1"/>
  <c r="Y488" i="1" s="1"/>
  <c r="X489" i="1"/>
  <c r="Y489" i="1" s="1"/>
  <c r="X1092" i="1"/>
  <c r="Y1092" i="1" s="1"/>
  <c r="X1093" i="1"/>
  <c r="Y1093" i="1" s="1"/>
  <c r="X1094" i="1"/>
  <c r="Y1094" i="1" s="1"/>
  <c r="X3698" i="1"/>
  <c r="Y3698" i="1" s="1"/>
  <c r="X3699" i="1"/>
  <c r="Y3699" i="1" s="1"/>
  <c r="X849" i="1"/>
  <c r="Y849" i="1" s="1"/>
  <c r="X3700" i="1"/>
  <c r="Y3700" i="1" s="1"/>
  <c r="X1196" i="1"/>
  <c r="Y1196" i="1" s="1"/>
  <c r="X458" i="1"/>
  <c r="Y458" i="1" s="1"/>
  <c r="X661" i="1"/>
  <c r="Y661" i="1" s="1"/>
  <c r="X459" i="1"/>
  <c r="Y459" i="1" s="1"/>
  <c r="X768" i="1"/>
  <c r="Y768" i="1" s="1"/>
  <c r="X769" i="1"/>
  <c r="Y769" i="1" s="1"/>
  <c r="X490" i="1"/>
  <c r="Y490" i="1" s="1"/>
  <c r="X3701" i="1"/>
  <c r="Y3701" i="1" s="1"/>
  <c r="X687" i="1"/>
  <c r="Y687" i="1" s="1"/>
  <c r="X662" i="1"/>
  <c r="Y662" i="1" s="1"/>
  <c r="X3702" i="1"/>
  <c r="Y3702" i="1" s="1"/>
  <c r="X3703" i="1"/>
  <c r="Y3703" i="1" s="1"/>
  <c r="X460" i="1"/>
  <c r="Y460" i="1" s="1"/>
  <c r="X596" i="1"/>
  <c r="Y596" i="1" s="1"/>
  <c r="X597" i="1"/>
  <c r="Y597" i="1" s="1"/>
  <c r="X461" i="1"/>
  <c r="Y461" i="1" s="1"/>
  <c r="X462" i="1"/>
  <c r="Y462" i="1" s="1"/>
  <c r="X3704" i="1"/>
  <c r="Y3704" i="1" s="1"/>
  <c r="X598" i="1"/>
  <c r="Y598" i="1" s="1"/>
  <c r="X3705" i="1"/>
  <c r="Y3705" i="1" s="1"/>
  <c r="X599" i="1"/>
  <c r="Y599" i="1" s="1"/>
  <c r="X600" i="1"/>
  <c r="Y600" i="1" s="1"/>
  <c r="X654" i="1"/>
  <c r="Y654" i="1" s="1"/>
  <c r="X463" i="1"/>
  <c r="Y463" i="1" s="1"/>
  <c r="X663" i="1"/>
  <c r="Y663" i="1" s="1"/>
  <c r="X464" i="1"/>
  <c r="Y464" i="1" s="1"/>
  <c r="X744" i="1"/>
  <c r="Y744" i="1" s="1"/>
  <c r="X465" i="1"/>
  <c r="Y465" i="1" s="1"/>
  <c r="X688" i="1"/>
  <c r="Y688" i="1" s="1"/>
  <c r="X1131" i="1"/>
  <c r="Y1131" i="1" s="1"/>
  <c r="X689" i="1"/>
  <c r="Y689" i="1" s="1"/>
  <c r="X655" i="1"/>
  <c r="Y655" i="1" s="1"/>
  <c r="X718" i="1"/>
  <c r="Y718" i="1" s="1"/>
  <c r="X466" i="1"/>
  <c r="Y466" i="1" s="1"/>
  <c r="X255" i="1"/>
  <c r="Y255" i="1" s="1"/>
  <c r="X235" i="1"/>
  <c r="Y235" i="1" s="1"/>
  <c r="X3706" i="1"/>
  <c r="Y3706" i="1" s="1"/>
  <c r="X719" i="1"/>
  <c r="Y719" i="1" s="1"/>
  <c r="X256" i="1"/>
  <c r="Y256" i="1" s="1"/>
  <c r="X467" i="1"/>
  <c r="Y467" i="1" s="1"/>
  <c r="X601" i="1"/>
  <c r="Y601" i="1" s="1"/>
  <c r="X491" i="1"/>
  <c r="Y491" i="1" s="1"/>
  <c r="X318" i="1"/>
  <c r="Y318" i="1" s="1"/>
  <c r="X296" i="1"/>
  <c r="Y296" i="1" s="1"/>
  <c r="X319" i="1"/>
  <c r="Y319" i="1" s="1"/>
  <c r="X297" i="1"/>
  <c r="Y297" i="1" s="1"/>
  <c r="X298" i="1"/>
  <c r="Y298" i="1" s="1"/>
  <c r="X185" i="1"/>
  <c r="Y185" i="1" s="1"/>
  <c r="X299" i="1"/>
  <c r="Y299" i="1" s="1"/>
  <c r="X300" i="1"/>
  <c r="Y300" i="1" s="1"/>
  <c r="X320" i="1"/>
  <c r="Y320" i="1" s="1"/>
  <c r="X301" i="1"/>
  <c r="Y301" i="1" s="1"/>
  <c r="X130" i="1"/>
  <c r="Y130" i="1" s="1"/>
  <c r="X321" i="1"/>
  <c r="Y321" i="1" s="1"/>
  <c r="X302" i="1"/>
  <c r="Y302" i="1" s="1"/>
  <c r="X303" i="1"/>
  <c r="Y303" i="1" s="1"/>
  <c r="X304" i="1"/>
  <c r="Y304" i="1" s="1"/>
  <c r="X434" i="1"/>
  <c r="Y434" i="1" s="1"/>
  <c r="X367" i="1"/>
  <c r="Y367" i="1" s="1"/>
  <c r="X322" i="1"/>
  <c r="Y322" i="1" s="1"/>
  <c r="X3707" i="1"/>
  <c r="Y3707" i="1" s="1"/>
  <c r="X368" i="1"/>
  <c r="Y368" i="1" s="1"/>
  <c r="X213" i="1"/>
  <c r="Y213" i="1" s="1"/>
  <c r="X402" i="1"/>
  <c r="Y402" i="1" s="1"/>
  <c r="X305" i="1"/>
  <c r="Y305" i="1" s="1"/>
  <c r="X3708" i="1"/>
  <c r="Y3708" i="1" s="1"/>
  <c r="X468" i="1"/>
  <c r="Y468" i="1" s="1"/>
  <c r="X469" i="1"/>
  <c r="Y469" i="1" s="1"/>
  <c r="X214" i="1"/>
  <c r="Y214" i="1" s="1"/>
  <c r="X215" i="1"/>
  <c r="Y215" i="1" s="1"/>
  <c r="X3709" i="1"/>
  <c r="Y3709" i="1" s="1"/>
  <c r="X470" i="1"/>
  <c r="Y470" i="1" s="1"/>
  <c r="X3710" i="1"/>
  <c r="Y3710" i="1" s="1"/>
  <c r="X435" i="1"/>
  <c r="Y435" i="1" s="1"/>
  <c r="X403" i="1"/>
  <c r="Y403" i="1" s="1"/>
  <c r="X436" i="1"/>
  <c r="Y436" i="1" s="1"/>
  <c r="X437" i="1"/>
  <c r="Y437" i="1" s="1"/>
  <c r="X602" i="1"/>
  <c r="Y602" i="1" s="1"/>
  <c r="X603" i="1"/>
  <c r="Y603" i="1" s="1"/>
  <c r="X604" i="1"/>
  <c r="Y604" i="1" s="1"/>
  <c r="X605" i="1"/>
  <c r="Y605" i="1" s="1"/>
  <c r="X3711" i="1"/>
  <c r="Y3711" i="1" s="1"/>
  <c r="X404" i="1"/>
  <c r="Y404" i="1" s="1"/>
  <c r="X236" i="1"/>
  <c r="Y236" i="1" s="1"/>
  <c r="X471" i="1"/>
  <c r="Y471" i="1" s="1"/>
  <c r="X216" i="1"/>
  <c r="Y216" i="1" s="1"/>
  <c r="X3712" i="1"/>
  <c r="Y3712" i="1" s="1"/>
  <c r="X3713" i="1"/>
  <c r="Y3713" i="1" s="1"/>
  <c r="X257" i="1"/>
  <c r="Y257" i="1" s="1"/>
  <c r="X258" i="1"/>
  <c r="Y258" i="1" s="1"/>
  <c r="X217" i="1"/>
  <c r="Y217" i="1" s="1"/>
  <c r="X405" i="1"/>
  <c r="Y405" i="1" s="1"/>
  <c r="X259" i="1"/>
  <c r="Y259" i="1" s="1"/>
  <c r="X260" i="1"/>
  <c r="Y260" i="1" s="1"/>
  <c r="X237" i="1"/>
  <c r="Y237" i="1" s="1"/>
  <c r="X3714" i="1"/>
  <c r="Y3714" i="1" s="1"/>
  <c r="X438" i="1"/>
  <c r="Y438" i="1" s="1"/>
  <c r="X814" i="1"/>
  <c r="Y814" i="1" s="1"/>
  <c r="X815" i="1"/>
  <c r="Y815" i="1" s="1"/>
  <c r="X816" i="1"/>
  <c r="Y816" i="1" s="1"/>
  <c r="X850" i="1"/>
  <c r="Y850" i="1" s="1"/>
  <c r="X606" i="1"/>
  <c r="Y606" i="1" s="1"/>
  <c r="X607" i="1"/>
  <c r="Y607" i="1" s="1"/>
  <c r="X472" i="1"/>
  <c r="Y472" i="1" s="1"/>
  <c r="X473" i="1"/>
  <c r="Y473" i="1" s="1"/>
  <c r="X608" i="1"/>
  <c r="Y608" i="1" s="1"/>
  <c r="X609" i="1"/>
  <c r="Y609" i="1" s="1"/>
  <c r="X851" i="1"/>
  <c r="Y851" i="1" s="1"/>
  <c r="X745" i="1"/>
  <c r="Y745" i="1" s="1"/>
  <c r="X770" i="1"/>
  <c r="Y770" i="1" s="1"/>
  <c r="X3715" i="1"/>
  <c r="Y3715" i="1" s="1"/>
  <c r="X771" i="1"/>
  <c r="Y771" i="1" s="1"/>
  <c r="X690" i="1"/>
  <c r="Y690" i="1" s="1"/>
  <c r="X610" i="1"/>
  <c r="Y610" i="1" s="1"/>
  <c r="X3716" i="1"/>
  <c r="Y3716" i="1" s="1"/>
  <c r="X474" i="1"/>
  <c r="Y474" i="1" s="1"/>
  <c r="X1166" i="1"/>
  <c r="Y1166" i="1" s="1"/>
  <c r="X554" i="1"/>
  <c r="Y554" i="1" s="1"/>
  <c r="X526" i="1"/>
  <c r="Y526" i="1" s="1"/>
  <c r="X817" i="1"/>
  <c r="Y817" i="1" s="1"/>
  <c r="X818" i="1"/>
  <c r="Y818" i="1" s="1"/>
  <c r="X746" i="1"/>
  <c r="Y746" i="1" s="1"/>
  <c r="X1095" i="1"/>
  <c r="Y1095" i="1" s="1"/>
  <c r="X1096" i="1"/>
  <c r="Y1096" i="1" s="1"/>
  <c r="X1132" i="1"/>
  <c r="Y1132" i="1" s="1"/>
  <c r="X1097" i="1"/>
  <c r="Y1097" i="1" s="1"/>
  <c r="X3717" i="1"/>
  <c r="Y3717" i="1" s="1"/>
  <c r="X1041" i="1"/>
  <c r="Y1041" i="1" s="1"/>
  <c r="X1042" i="1"/>
  <c r="Y1042" i="1" s="1"/>
  <c r="X555" i="1"/>
  <c r="Y555" i="1" s="1"/>
  <c r="X556" i="1"/>
  <c r="Y556" i="1" s="1"/>
  <c r="X819" i="1"/>
  <c r="Y819" i="1" s="1"/>
  <c r="X772" i="1"/>
  <c r="Y772" i="1" s="1"/>
  <c r="X1247" i="1"/>
  <c r="Y1247" i="1" s="1"/>
  <c r="X1133" i="1"/>
  <c r="Y1133" i="1" s="1"/>
  <c r="X557" i="1"/>
  <c r="Y557" i="1" s="1"/>
  <c r="X773" i="1"/>
  <c r="Y773" i="1" s="1"/>
  <c r="X3718" i="1"/>
  <c r="Y3718" i="1" s="1"/>
  <c r="X3719" i="1"/>
  <c r="Y3719" i="1" s="1"/>
  <c r="X3720" i="1"/>
  <c r="Y3720" i="1" s="1"/>
  <c r="X3721" i="1"/>
  <c r="Y3721" i="1" s="1"/>
  <c r="X3722" i="1"/>
  <c r="Y3722" i="1" s="1"/>
  <c r="X1134" i="1"/>
  <c r="Y1134" i="1" s="1"/>
  <c r="X1197" i="1"/>
  <c r="Y1197" i="1" s="1"/>
  <c r="X852" i="1"/>
  <c r="Y852" i="1" s="1"/>
  <c r="X492" i="1"/>
  <c r="Y492" i="1" s="1"/>
  <c r="X774" i="1"/>
  <c r="Y774" i="1" s="1"/>
  <c r="X775" i="1"/>
  <c r="Y775" i="1" s="1"/>
  <c r="X720" i="1"/>
  <c r="Y720" i="1" s="1"/>
  <c r="X1248" i="1"/>
  <c r="Y1248" i="1" s="1"/>
  <c r="X721" i="1"/>
  <c r="Y721" i="1" s="1"/>
  <c r="X722" i="1"/>
  <c r="Y722" i="1" s="1"/>
  <c r="X723" i="1"/>
  <c r="Y723" i="1" s="1"/>
  <c r="X3723" i="1"/>
  <c r="Y3723" i="1" s="1"/>
  <c r="X3724" i="1"/>
  <c r="Y3724" i="1" s="1"/>
  <c r="X3725" i="1"/>
  <c r="Y3725" i="1" s="1"/>
  <c r="X1697" i="1"/>
  <c r="Y1697" i="1" s="1"/>
  <c r="X961" i="1"/>
  <c r="Y961" i="1" s="1"/>
  <c r="X1098" i="1"/>
  <c r="Y1098" i="1" s="1"/>
  <c r="X3726" i="1"/>
  <c r="Y3726" i="1" s="1"/>
  <c r="X776" i="1"/>
  <c r="Y776" i="1" s="1"/>
  <c r="X493" i="1"/>
  <c r="Y493" i="1" s="1"/>
  <c r="X494" i="1"/>
  <c r="Y494" i="1" s="1"/>
  <c r="X777" i="1"/>
  <c r="Y777" i="1" s="1"/>
  <c r="X611" i="1"/>
  <c r="Y611" i="1" s="1"/>
  <c r="X3727" i="1"/>
  <c r="Y3727" i="1" s="1"/>
  <c r="X612" i="1"/>
  <c r="Y612" i="1" s="1"/>
  <c r="X613" i="1"/>
  <c r="Y613" i="1" s="1"/>
  <c r="X475" i="1"/>
  <c r="Y475" i="1" s="1"/>
  <c r="X1593" i="1"/>
  <c r="Y1593" i="1" s="1"/>
  <c r="X3728" i="1"/>
  <c r="Y3728" i="1" s="1"/>
  <c r="X853" i="1"/>
  <c r="Y853" i="1" s="1"/>
  <c r="X495" i="1"/>
  <c r="Y495" i="1" s="1"/>
  <c r="X3729" i="1"/>
  <c r="Y3729" i="1" s="1"/>
  <c r="X3730" i="1"/>
  <c r="Y3730" i="1" s="1"/>
  <c r="X3731" i="1"/>
  <c r="Y3731" i="1" s="1"/>
  <c r="X3732" i="1"/>
  <c r="Y3732" i="1" s="1"/>
  <c r="X3733" i="1"/>
  <c r="Y3733" i="1" s="1"/>
  <c r="X1099" i="1"/>
  <c r="Y1099" i="1" s="1"/>
  <c r="X1100" i="1"/>
  <c r="Y1100" i="1" s="1"/>
  <c r="X3734" i="1"/>
  <c r="Y3734" i="1" s="1"/>
  <c r="X3735" i="1"/>
  <c r="Y3735" i="1" s="1"/>
  <c r="X691" i="1"/>
  <c r="Y691" i="1" s="1"/>
  <c r="X692" i="1"/>
  <c r="Y692" i="1" s="1"/>
  <c r="X3736" i="1"/>
  <c r="Y3736" i="1" s="1"/>
  <c r="X778" i="1"/>
  <c r="Y778" i="1" s="1"/>
  <c r="X476" i="1"/>
  <c r="Y476" i="1" s="1"/>
  <c r="X496" i="1"/>
  <c r="Y496" i="1" s="1"/>
  <c r="X497" i="1"/>
  <c r="Y497" i="1" s="1"/>
  <c r="X498" i="1"/>
  <c r="Y498" i="1" s="1"/>
  <c r="X779" i="1"/>
  <c r="Y779" i="1" s="1"/>
  <c r="X693" i="1"/>
  <c r="Y693" i="1" s="1"/>
  <c r="X614" i="1"/>
  <c r="Y614" i="1" s="1"/>
  <c r="X3737" i="1"/>
  <c r="Y3737" i="1" s="1"/>
  <c r="X1311" i="1"/>
  <c r="Y1311" i="1" s="1"/>
  <c r="X664" i="1"/>
  <c r="Y664" i="1" s="1"/>
  <c r="X1101" i="1"/>
  <c r="Y1101" i="1" s="1"/>
  <c r="X694" i="1"/>
  <c r="Y694" i="1" s="1"/>
  <c r="X695" i="1"/>
  <c r="Y695" i="1" s="1"/>
  <c r="X1198" i="1"/>
  <c r="Y1198" i="1" s="1"/>
  <c r="X724" i="1"/>
  <c r="Y724" i="1" s="1"/>
  <c r="X615" i="1"/>
  <c r="Y615" i="1" s="1"/>
  <c r="X747" i="1"/>
  <c r="Y747" i="1" s="1"/>
  <c r="X696" i="1"/>
  <c r="Y696" i="1" s="1"/>
  <c r="X477" i="1"/>
  <c r="Y477" i="1" s="1"/>
  <c r="X899" i="1"/>
  <c r="Y899" i="1" s="1"/>
  <c r="X1312" i="1"/>
  <c r="Y1312" i="1" s="1"/>
  <c r="X527" i="1"/>
  <c r="Y527" i="1" s="1"/>
  <c r="X528" i="1"/>
  <c r="Y528" i="1" s="1"/>
  <c r="X529" i="1"/>
  <c r="Y529" i="1" s="1"/>
  <c r="X748" i="1"/>
  <c r="Y748" i="1" s="1"/>
  <c r="X3738" i="1"/>
  <c r="Y3738" i="1" s="1"/>
  <c r="X1313" i="1"/>
  <c r="Y1313" i="1" s="1"/>
  <c r="X1043" i="1"/>
  <c r="Y1043" i="1" s="1"/>
  <c r="X697" i="1"/>
  <c r="Y697" i="1" s="1"/>
  <c r="X780" i="1"/>
  <c r="Y780" i="1" s="1"/>
  <c r="X698" i="1"/>
  <c r="Y698" i="1" s="1"/>
  <c r="X699" i="1"/>
  <c r="Y699" i="1" s="1"/>
  <c r="X3739" i="1"/>
  <c r="Y3739" i="1" s="1"/>
  <c r="X3740" i="1"/>
  <c r="Y3740" i="1" s="1"/>
  <c r="X3741" i="1"/>
  <c r="Y3741" i="1" s="1"/>
  <c r="X3742" i="1"/>
  <c r="Y3742" i="1" s="1"/>
  <c r="X3743" i="1"/>
  <c r="Y3743" i="1" s="1"/>
  <c r="X3744" i="1"/>
  <c r="Y3744" i="1" s="1"/>
  <c r="X3745" i="1"/>
  <c r="Y3745" i="1" s="1"/>
  <c r="X3746" i="1"/>
  <c r="Y3746" i="1" s="1"/>
  <c r="X3747" i="1"/>
  <c r="Y3747" i="1" s="1"/>
  <c r="X3748" i="1"/>
  <c r="Y3748" i="1" s="1"/>
  <c r="X3749" i="1"/>
  <c r="Y3749" i="1" s="1"/>
  <c r="X3750" i="1"/>
  <c r="Y3750" i="1" s="1"/>
  <c r="X3751" i="1"/>
  <c r="Y3751" i="1" s="1"/>
  <c r="X3752" i="1"/>
  <c r="Y3752" i="1" s="1"/>
  <c r="X3753" i="1"/>
  <c r="Y3753" i="1" s="1"/>
  <c r="X3754" i="1"/>
  <c r="Y3754" i="1" s="1"/>
  <c r="X1102" i="1"/>
  <c r="Y1102" i="1" s="1"/>
  <c r="X820" i="1"/>
  <c r="Y820" i="1" s="1"/>
  <c r="X749" i="1"/>
  <c r="Y749" i="1" s="1"/>
  <c r="X3755" i="1"/>
  <c r="Y3755" i="1" s="1"/>
  <c r="X3756" i="1"/>
  <c r="Y3756" i="1" s="1"/>
  <c r="X3757" i="1"/>
  <c r="Y3757" i="1" s="1"/>
  <c r="X478" i="1"/>
  <c r="Y478" i="1" s="1"/>
  <c r="X479" i="1"/>
  <c r="Y479" i="1" s="1"/>
  <c r="X499" i="1"/>
  <c r="Y499" i="1" s="1"/>
  <c r="X725" i="1"/>
  <c r="Y725" i="1" s="1"/>
  <c r="X700" i="1"/>
  <c r="Y700" i="1" s="1"/>
  <c r="X701" i="1"/>
  <c r="Y701" i="1" s="1"/>
  <c r="X3758" i="1"/>
  <c r="Y3758" i="1" s="1"/>
  <c r="X1167" i="1"/>
  <c r="Y1167" i="1" s="1"/>
  <c r="X1168" i="1"/>
  <c r="Y1168" i="1" s="1"/>
  <c r="X1169" i="1"/>
  <c r="Y1169" i="1" s="1"/>
  <c r="X1170" i="1"/>
  <c r="Y1170" i="1" s="1"/>
  <c r="X854" i="1"/>
  <c r="Y854" i="1" s="1"/>
  <c r="X821" i="1"/>
  <c r="Y821" i="1" s="1"/>
  <c r="X3759" i="1"/>
  <c r="Y3759" i="1" s="1"/>
  <c r="X665" i="1"/>
  <c r="Y665" i="1" s="1"/>
  <c r="X666" i="1"/>
  <c r="Y666" i="1" s="1"/>
  <c r="X667" i="1"/>
  <c r="Y667" i="1" s="1"/>
  <c r="X1044" i="1"/>
  <c r="Y1044" i="1" s="1"/>
  <c r="X3760" i="1"/>
  <c r="Y3760" i="1" s="1"/>
  <c r="X3761" i="1"/>
  <c r="Y3761" i="1" s="1"/>
  <c r="X781" i="1"/>
  <c r="Y781" i="1" s="1"/>
  <c r="X855" i="1"/>
  <c r="Y855" i="1" s="1"/>
  <c r="X726" i="1"/>
  <c r="Y726" i="1" s="1"/>
  <c r="X727" i="1"/>
  <c r="Y727" i="1" s="1"/>
  <c r="X1103" i="1"/>
  <c r="Y1103" i="1" s="1"/>
  <c r="X1135" i="1"/>
  <c r="Y1135" i="1" s="1"/>
  <c r="X558" i="1"/>
  <c r="Y558" i="1" s="1"/>
  <c r="X530" i="1"/>
  <c r="Y530" i="1" s="1"/>
  <c r="X531" i="1"/>
  <c r="Y531" i="1" s="1"/>
  <c r="X822" i="1"/>
  <c r="Y822" i="1" s="1"/>
  <c r="X823" i="1"/>
  <c r="Y823" i="1" s="1"/>
  <c r="X782" i="1"/>
  <c r="Y782" i="1" s="1"/>
  <c r="X750" i="1"/>
  <c r="Y750" i="1" s="1"/>
  <c r="X616" i="1"/>
  <c r="Y616" i="1" s="1"/>
  <c r="X617" i="1"/>
  <c r="Y617" i="1" s="1"/>
  <c r="X618" i="1"/>
  <c r="Y618" i="1" s="1"/>
  <c r="X619" i="1"/>
  <c r="Y619" i="1" s="1"/>
  <c r="X620" i="1"/>
  <c r="Y620" i="1" s="1"/>
  <c r="X621" i="1"/>
  <c r="Y621" i="1" s="1"/>
  <c r="X622" i="1"/>
  <c r="Y622" i="1" s="1"/>
  <c r="X623" i="1"/>
  <c r="Y623" i="1" s="1"/>
  <c r="X624" i="1"/>
  <c r="Y624" i="1" s="1"/>
  <c r="X625" i="1"/>
  <c r="Y625" i="1" s="1"/>
  <c r="X626" i="1"/>
  <c r="Y626" i="1" s="1"/>
  <c r="X702" i="1"/>
  <c r="Y702" i="1" s="1"/>
  <c r="X480" i="1"/>
  <c r="Y480" i="1" s="1"/>
  <c r="X627" i="1"/>
  <c r="Y627" i="1" s="1"/>
  <c r="X3762" i="1"/>
  <c r="Y3762" i="1" s="1"/>
  <c r="X1045" i="1"/>
  <c r="Y1045" i="1" s="1"/>
  <c r="X1046" i="1"/>
  <c r="Y1046" i="1" s="1"/>
  <c r="X1047" i="1"/>
  <c r="Y1047" i="1" s="1"/>
  <c r="X628" i="1"/>
  <c r="Y628" i="1" s="1"/>
  <c r="X629" i="1"/>
  <c r="Y629" i="1" s="1"/>
  <c r="X703" i="1"/>
  <c r="Y703" i="1" s="1"/>
  <c r="X856" i="1"/>
  <c r="Y856" i="1" s="1"/>
  <c r="X3763" i="1"/>
  <c r="Y3763" i="1" s="1"/>
  <c r="X630" i="1"/>
  <c r="Y630" i="1" s="1"/>
  <c r="X500" i="1"/>
  <c r="Y500" i="1" s="1"/>
  <c r="X857" i="1"/>
  <c r="Y857" i="1" s="1"/>
  <c r="X783" i="1"/>
  <c r="Y783" i="1" s="1"/>
  <c r="X631" i="1"/>
  <c r="Y631" i="1" s="1"/>
  <c r="X632" i="1"/>
  <c r="Y632" i="1" s="1"/>
  <c r="X728" i="1"/>
  <c r="Y728" i="1" s="1"/>
  <c r="X729" i="1"/>
  <c r="Y729" i="1" s="1"/>
  <c r="X633" i="1"/>
  <c r="Y633" i="1" s="1"/>
  <c r="X824" i="1"/>
  <c r="Y824" i="1" s="1"/>
  <c r="X751" i="1"/>
  <c r="Y751" i="1" s="1"/>
  <c r="X704" i="1"/>
  <c r="Y704" i="1" s="1"/>
  <c r="X634" i="1"/>
  <c r="Y634" i="1" s="1"/>
  <c r="X635" i="1"/>
  <c r="Y635" i="1" s="1"/>
  <c r="X636" i="1"/>
  <c r="Y636" i="1" s="1"/>
  <c r="X218" i="1"/>
  <c r="Y218" i="1" s="1"/>
  <c r="X501" i="1"/>
  <c r="Y501" i="1" s="1"/>
  <c r="X637" i="1"/>
  <c r="Y637" i="1" s="1"/>
  <c r="X3764" i="1"/>
  <c r="Y3764" i="1" s="1"/>
  <c r="X481" i="1"/>
  <c r="Y481" i="1" s="1"/>
  <c r="X784" i="1"/>
  <c r="Y784" i="1" s="1"/>
  <c r="X752" i="1"/>
  <c r="Y752" i="1" s="1"/>
  <c r="X3765" i="1"/>
  <c r="Y3765" i="1" s="1"/>
  <c r="X3766" i="1"/>
  <c r="Y3766" i="1" s="1"/>
  <c r="X705" i="1"/>
  <c r="Y705" i="1" s="1"/>
  <c r="X668" i="1"/>
  <c r="Y668" i="1" s="1"/>
  <c r="X3767" i="1"/>
  <c r="Y3767" i="1" s="1"/>
  <c r="X858" i="1"/>
  <c r="Y858" i="1" s="1"/>
  <c r="X785" i="1"/>
  <c r="Y785" i="1" s="1"/>
  <c r="X638" i="1"/>
  <c r="Y638" i="1" s="1"/>
  <c r="X1273" i="1"/>
  <c r="Y1273" i="1" s="1"/>
  <c r="X825" i="1"/>
  <c r="Y825" i="1" s="1"/>
  <c r="X786" i="1"/>
  <c r="Y786" i="1" s="1"/>
  <c r="X787" i="1"/>
  <c r="Y787" i="1" s="1"/>
  <c r="X3768" i="1"/>
  <c r="Y3768" i="1" s="1"/>
  <c r="X753" i="1"/>
  <c r="Y753" i="1" s="1"/>
  <c r="X669" i="1"/>
  <c r="Y669" i="1" s="1"/>
  <c r="X730" i="1"/>
  <c r="Y730" i="1" s="1"/>
  <c r="X532" i="1"/>
  <c r="Y532" i="1" s="1"/>
  <c r="X639" i="1"/>
  <c r="Y639" i="1" s="1"/>
  <c r="X640" i="1"/>
  <c r="Y640" i="1" s="1"/>
  <c r="X641" i="1"/>
  <c r="Y641" i="1" s="1"/>
  <c r="X642" i="1"/>
  <c r="Y642" i="1" s="1"/>
  <c r="X788" i="1"/>
  <c r="Y788" i="1" s="1"/>
  <c r="X789" i="1"/>
  <c r="Y789" i="1" s="1"/>
  <c r="X790" i="1"/>
  <c r="Y790" i="1" s="1"/>
  <c r="X643" i="1"/>
  <c r="Y643" i="1" s="1"/>
  <c r="X791" i="1"/>
  <c r="Y791" i="1" s="1"/>
  <c r="X792" i="1"/>
  <c r="Y792" i="1" s="1"/>
  <c r="X962" i="1"/>
  <c r="Y962" i="1" s="1"/>
  <c r="X533" i="1"/>
  <c r="Y533" i="1" s="1"/>
  <c r="X502" i="1"/>
  <c r="Y502" i="1" s="1"/>
  <c r="X534" i="1"/>
  <c r="Y534" i="1" s="1"/>
  <c r="X826" i="1"/>
  <c r="Y826" i="1" s="1"/>
  <c r="X793" i="1"/>
  <c r="Y793" i="1" s="1"/>
  <c r="X3769" i="1"/>
  <c r="Y3769" i="1" s="1"/>
  <c r="X1274" i="1"/>
  <c r="Y1274" i="1" s="1"/>
  <c r="X1275" i="1"/>
  <c r="Y1275" i="1" s="1"/>
  <c r="X1104" i="1"/>
  <c r="Y1104" i="1" s="1"/>
  <c r="X827" i="1"/>
  <c r="Y827" i="1" s="1"/>
  <c r="X794" i="1"/>
  <c r="Y794" i="1" s="1"/>
  <c r="X535" i="1"/>
  <c r="Y535" i="1" s="1"/>
  <c r="X536" i="1"/>
  <c r="Y536" i="1" s="1"/>
  <c r="X670" i="1"/>
  <c r="Y670" i="1" s="1"/>
  <c r="X537" i="1"/>
  <c r="Y537" i="1" s="1"/>
  <c r="X795" i="1"/>
  <c r="Y795" i="1" s="1"/>
  <c r="X754" i="1"/>
  <c r="Y754" i="1" s="1"/>
  <c r="X3770" i="1"/>
  <c r="Y3770" i="1" s="1"/>
  <c r="X3771" i="1"/>
  <c r="Y3771" i="1" s="1"/>
  <c r="X3772" i="1"/>
  <c r="Y3772" i="1" s="1"/>
  <c r="X3773" i="1"/>
  <c r="Y3773" i="1" s="1"/>
  <c r="X3774" i="1"/>
  <c r="Y3774" i="1" s="1"/>
  <c r="X859" i="1"/>
  <c r="Y859" i="1" s="1"/>
  <c r="X1314" i="1"/>
  <c r="Y1314" i="1" s="1"/>
  <c r="X1136" i="1"/>
  <c r="Y1136" i="1" s="1"/>
  <c r="X860" i="1"/>
  <c r="Y860" i="1" s="1"/>
  <c r="X731" i="1"/>
  <c r="Y731" i="1" s="1"/>
  <c r="X861" i="1"/>
  <c r="Y861" i="1" s="1"/>
  <c r="X828" i="1"/>
  <c r="Y828" i="1" s="1"/>
  <c r="X796" i="1"/>
  <c r="Y796" i="1" s="1"/>
  <c r="X3775" i="1"/>
  <c r="Y3775" i="1" s="1"/>
  <c r="X503" i="1"/>
  <c r="Y503" i="1" s="1"/>
  <c r="X1048" i="1"/>
  <c r="Y1048" i="1" s="1"/>
  <c r="X829" i="1"/>
  <c r="Y829" i="1" s="1"/>
  <c r="X830" i="1"/>
  <c r="Y830" i="1" s="1"/>
  <c r="X831" i="1"/>
  <c r="Y831" i="1" s="1"/>
  <c r="X797" i="1"/>
  <c r="Y797" i="1" s="1"/>
  <c r="X1105" i="1"/>
  <c r="Y1105" i="1" s="1"/>
  <c r="X1106" i="1"/>
  <c r="Y1106" i="1" s="1"/>
  <c r="X1049" i="1"/>
  <c r="Y1049" i="1" s="1"/>
  <c r="X559" i="1"/>
  <c r="Y559" i="1" s="1"/>
  <c r="X1050" i="1"/>
  <c r="Y1050" i="1" s="1"/>
  <c r="X3776" i="1"/>
  <c r="Y3776" i="1" s="1"/>
  <c r="X538" i="1"/>
  <c r="Y538" i="1" s="1"/>
  <c r="X755" i="1"/>
  <c r="Y755" i="1" s="1"/>
  <c r="X756" i="1"/>
  <c r="Y756" i="1" s="1"/>
  <c r="X732" i="1"/>
  <c r="Y732" i="1" s="1"/>
  <c r="X733" i="1"/>
  <c r="Y733" i="1" s="1"/>
  <c r="X539" i="1"/>
  <c r="Y539" i="1" s="1"/>
  <c r="X540" i="1"/>
  <c r="Y540" i="1" s="1"/>
  <c r="X504" i="1"/>
  <c r="Y504" i="1" s="1"/>
  <c r="X505" i="1"/>
  <c r="Y505" i="1" s="1"/>
  <c r="X506" i="1"/>
  <c r="Y506" i="1" s="1"/>
  <c r="X734" i="1"/>
  <c r="Y734" i="1" s="1"/>
  <c r="X862" i="1"/>
  <c r="Y862" i="1" s="1"/>
  <c r="X900" i="1"/>
  <c r="Y900" i="1" s="1"/>
  <c r="X863" i="1"/>
  <c r="Y863" i="1" s="1"/>
  <c r="X560" i="1"/>
  <c r="Y560" i="1" s="1"/>
  <c r="X541" i="1"/>
  <c r="Y541" i="1" s="1"/>
  <c r="X542" i="1"/>
  <c r="Y542" i="1" s="1"/>
  <c r="X543" i="1"/>
  <c r="Y543" i="1" s="1"/>
  <c r="X507" i="1"/>
  <c r="Y507" i="1" s="1"/>
  <c r="X798" i="1"/>
  <c r="Y798" i="1" s="1"/>
  <c r="X799" i="1"/>
  <c r="Y799" i="1" s="1"/>
  <c r="X406" i="1"/>
  <c r="Y406" i="1" s="1"/>
  <c r="X656" i="1"/>
  <c r="Y656" i="1" s="1"/>
  <c r="X508" i="1"/>
  <c r="Y508" i="1" s="1"/>
  <c r="X735" i="1"/>
  <c r="Y735" i="1" s="1"/>
  <c r="X657" i="1"/>
  <c r="Y657" i="1" s="1"/>
  <c r="X544" i="1"/>
  <c r="Y544" i="1" s="1"/>
  <c r="X1171" i="1"/>
  <c r="Y1171" i="1" s="1"/>
  <c r="X545" i="1"/>
  <c r="Y545" i="1" s="1"/>
  <c r="X832" i="1"/>
  <c r="Y832" i="1" s="1"/>
  <c r="X833" i="1"/>
  <c r="Y833" i="1" s="1"/>
  <c r="X706" i="1"/>
  <c r="Y706" i="1" s="1"/>
  <c r="X509" i="1"/>
  <c r="Y509" i="1" s="1"/>
  <c r="X510" i="1"/>
  <c r="Y510" i="1" s="1"/>
  <c r="X800" i="1"/>
  <c r="Y800" i="1" s="1"/>
  <c r="X801" i="1"/>
  <c r="Y801" i="1" s="1"/>
  <c r="X834" i="1"/>
  <c r="Y834" i="1" s="1"/>
  <c r="X835" i="1"/>
  <c r="Y835" i="1" s="1"/>
  <c r="X836" i="1"/>
  <c r="Y836" i="1" s="1"/>
  <c r="X511" i="1"/>
  <c r="Y511" i="1" s="1"/>
  <c r="X561" i="1"/>
  <c r="Y561" i="1" s="1"/>
  <c r="X802" i="1"/>
  <c r="Y802" i="1" s="1"/>
  <c r="X837" i="1"/>
  <c r="Y837" i="1" s="1"/>
  <c r="X512" i="1"/>
  <c r="Y512" i="1" s="1"/>
  <c r="X803" i="1"/>
  <c r="Y803" i="1" s="1"/>
  <c r="X804" i="1"/>
  <c r="Y804" i="1" s="1"/>
  <c r="X838" i="1"/>
  <c r="Y838" i="1" s="1"/>
  <c r="X839" i="1"/>
  <c r="Y839" i="1" s="1"/>
  <c r="X840" i="1"/>
  <c r="Y840" i="1" s="1"/>
  <c r="X841" i="1"/>
  <c r="Y841" i="1" s="1"/>
  <c r="X757" i="1"/>
  <c r="Y757" i="1" s="1"/>
  <c r="X1107" i="1"/>
  <c r="Y1107" i="1" s="1"/>
  <c r="X546" i="1"/>
  <c r="Y546" i="1" s="1"/>
  <c r="X805" i="1"/>
  <c r="Y805" i="1" s="1"/>
  <c r="X3777" i="1"/>
  <c r="Y3777" i="1" s="1"/>
  <c r="X864" i="1"/>
  <c r="Y864" i="1" s="1"/>
  <c r="X513" i="1"/>
  <c r="Y513" i="1" s="1"/>
  <c r="X1315" i="1"/>
  <c r="Y1315" i="1" s="1"/>
  <c r="X1051" i="1"/>
  <c r="Y1051" i="1" s="1"/>
  <c r="X1052" i="1"/>
  <c r="Y1052" i="1" s="1"/>
  <c r="X865" i="1"/>
  <c r="Y865" i="1" s="1"/>
  <c r="X866" i="1"/>
  <c r="Y866" i="1" s="1"/>
  <c r="X867" i="1"/>
  <c r="Y867" i="1" s="1"/>
  <c r="X868" i="1"/>
  <c r="Y868" i="1" s="1"/>
  <c r="X869" i="1"/>
  <c r="Y869" i="1" s="1"/>
  <c r="X870" i="1"/>
  <c r="Y870" i="1" s="1"/>
  <c r="X871" i="1"/>
  <c r="Y871" i="1" s="1"/>
  <c r="X872" i="1"/>
  <c r="Y872" i="1" s="1"/>
  <c r="X873" i="1"/>
  <c r="Y873" i="1" s="1"/>
  <c r="X874" i="1"/>
  <c r="Y874" i="1" s="1"/>
  <c r="X875" i="1"/>
  <c r="Y875" i="1" s="1"/>
  <c r="X876" i="1"/>
  <c r="Y876" i="1" s="1"/>
  <c r="X1276" i="1"/>
  <c r="Y1276" i="1" s="1"/>
  <c r="X1199" i="1"/>
  <c r="Y1199" i="1" s="1"/>
  <c r="X1053" i="1"/>
  <c r="Y1053" i="1" s="1"/>
  <c r="X1594" i="1"/>
  <c r="Y1594" i="1" s="1"/>
  <c r="X1054" i="1"/>
  <c r="Y1054" i="1" s="1"/>
  <c r="X1055" i="1"/>
  <c r="Y1055" i="1" s="1"/>
  <c r="X877" i="1"/>
  <c r="Y877" i="1" s="1"/>
  <c r="X1137" i="1"/>
  <c r="Y1137" i="1" s="1"/>
  <c r="X1056" i="1"/>
  <c r="Y1056" i="1" s="1"/>
  <c r="X1057" i="1"/>
  <c r="Y1057" i="1" s="1"/>
  <c r="X3778" i="1"/>
  <c r="Y3778" i="1" s="1"/>
  <c r="X1249" i="1"/>
  <c r="Y1249" i="1" s="1"/>
  <c r="X1108" i="1"/>
  <c r="Y1108" i="1" s="1"/>
  <c r="X3779" i="1"/>
  <c r="Y3779" i="1" s="1"/>
  <c r="X1138" i="1"/>
  <c r="Y1138" i="1" s="1"/>
  <c r="X1172" i="1"/>
  <c r="Y1172" i="1" s="1"/>
  <c r="X3780" i="1"/>
  <c r="Y3780" i="1" s="1"/>
  <c r="X1058" i="1"/>
  <c r="Y1058" i="1" s="1"/>
  <c r="X998" i="1"/>
  <c r="Y998" i="1" s="1"/>
  <c r="X1139" i="1"/>
  <c r="Y1139" i="1" s="1"/>
  <c r="X1140" i="1"/>
  <c r="Y1140" i="1" s="1"/>
  <c r="X3781" i="1"/>
  <c r="Y3781" i="1" s="1"/>
  <c r="X1200" i="1"/>
  <c r="Y1200" i="1" s="1"/>
  <c r="X1109" i="1"/>
  <c r="Y1109" i="1" s="1"/>
  <c r="X1059" i="1"/>
  <c r="Y1059" i="1" s="1"/>
  <c r="X1060" i="1"/>
  <c r="Y1060" i="1" s="1"/>
  <c r="X878" i="1"/>
  <c r="Y878" i="1" s="1"/>
  <c r="X879" i="1"/>
  <c r="Y879" i="1" s="1"/>
  <c r="X1250" i="1"/>
  <c r="Y1250" i="1" s="1"/>
  <c r="X1110" i="1"/>
  <c r="Y1110" i="1" s="1"/>
  <c r="X1111" i="1"/>
  <c r="Y1111" i="1" s="1"/>
  <c r="X880" i="1"/>
  <c r="Y880" i="1" s="1"/>
  <c r="X3782" i="1"/>
  <c r="Y3782" i="1" s="1"/>
  <c r="X3783" i="1"/>
  <c r="Y3783" i="1" s="1"/>
  <c r="X881" i="1"/>
  <c r="Y881" i="1" s="1"/>
  <c r="X547" i="1"/>
  <c r="Y547" i="1" s="1"/>
  <c r="X963" i="1"/>
  <c r="Y963" i="1" s="1"/>
  <c r="X1061" i="1"/>
  <c r="Y1061" i="1" s="1"/>
  <c r="X562" i="1"/>
  <c r="Y562" i="1" s="1"/>
  <c r="X3784" i="1"/>
  <c r="Y3784" i="1" s="1"/>
  <c r="X3785" i="1"/>
  <c r="Y3785" i="1" s="1"/>
  <c r="X3786" i="1"/>
  <c r="Y3786" i="1" s="1"/>
  <c r="X1316" i="1"/>
  <c r="Y1316" i="1" s="1"/>
  <c r="X999" i="1"/>
  <c r="Y999" i="1" s="1"/>
  <c r="X901" i="1"/>
  <c r="Y901" i="1" s="1"/>
  <c r="X1317" i="1"/>
  <c r="Y1317" i="1" s="1"/>
  <c r="X1318" i="1"/>
  <c r="Y1318" i="1" s="1"/>
  <c r="X3787" i="1"/>
  <c r="Y3787" i="1" s="1"/>
  <c r="X3788" i="1"/>
  <c r="Y3788" i="1" s="1"/>
  <c r="X3789" i="1"/>
  <c r="Y3789" i="1" s="1"/>
  <c r="X3790" i="1"/>
  <c r="Y3790" i="1" s="1"/>
  <c r="X3791" i="1"/>
  <c r="Y3791" i="1" s="1"/>
  <c r="X3792" i="1"/>
  <c r="Y3792" i="1" s="1"/>
  <c r="X3793" i="1"/>
  <c r="Y3793" i="1" s="1"/>
  <c r="X3794" i="1"/>
  <c r="Y3794" i="1" s="1"/>
  <c r="X3795" i="1"/>
  <c r="Y3795" i="1" s="1"/>
  <c r="X3796" i="1"/>
  <c r="Y3796" i="1" s="1"/>
  <c r="X3797" i="1"/>
  <c r="Y3797" i="1" s="1"/>
  <c r="X3798" i="1"/>
  <c r="Y3798" i="1" s="1"/>
  <c r="X3799" i="1"/>
  <c r="Y3799" i="1" s="1"/>
  <c r="X3800" i="1"/>
  <c r="Y3800" i="1" s="1"/>
  <c r="X3801" i="1"/>
  <c r="Y3801" i="1" s="1"/>
  <c r="X3802" i="1"/>
  <c r="Y3802" i="1" s="1"/>
  <c r="X3803" i="1"/>
  <c r="Y3803" i="1" s="1"/>
  <c r="X3804" i="1"/>
  <c r="Y3804" i="1" s="1"/>
  <c r="X3805" i="1"/>
  <c r="Y3805" i="1" s="1"/>
  <c r="X1251" i="1"/>
  <c r="Y1251" i="1" s="1"/>
  <c r="X1252" i="1"/>
  <c r="Y1252" i="1" s="1"/>
  <c r="X1253" i="1"/>
  <c r="Y1253" i="1" s="1"/>
  <c r="X1141" i="1"/>
  <c r="Y1141" i="1" s="1"/>
  <c r="X563" i="1"/>
  <c r="Y563" i="1" s="1"/>
  <c r="X548" i="1"/>
  <c r="Y548" i="1" s="1"/>
  <c r="X514" i="1"/>
  <c r="Y514" i="1" s="1"/>
  <c r="X564" i="1"/>
  <c r="Y564" i="1" s="1"/>
  <c r="X964" i="1"/>
  <c r="Y964" i="1" s="1"/>
  <c r="X1201" i="1"/>
  <c r="Y1201" i="1" s="1"/>
  <c r="X1202" i="1"/>
  <c r="Y1202" i="1" s="1"/>
  <c r="X1173" i="1"/>
  <c r="Y1173" i="1" s="1"/>
  <c r="X882" i="1"/>
  <c r="Y882" i="1" s="1"/>
  <c r="X1203" i="1"/>
  <c r="Y1203" i="1" s="1"/>
  <c r="X565" i="1"/>
  <c r="Y565" i="1" s="1"/>
  <c r="X1204" i="1"/>
  <c r="Y1204" i="1" s="1"/>
  <c r="X3806" i="1"/>
  <c r="Y3806" i="1" s="1"/>
  <c r="X3807" i="1"/>
  <c r="Y3807" i="1" s="1"/>
  <c r="X965" i="1"/>
  <c r="Y965" i="1" s="1"/>
  <c r="X902" i="1"/>
  <c r="Y902" i="1" s="1"/>
  <c r="X1319" i="1"/>
  <c r="Y1319" i="1" s="1"/>
  <c r="X1112" i="1"/>
  <c r="Y1112" i="1" s="1"/>
  <c r="X1113" i="1"/>
  <c r="Y1113" i="1" s="1"/>
  <c r="X966" i="1"/>
  <c r="Y966" i="1" s="1"/>
  <c r="X1320" i="1"/>
  <c r="Y1320" i="1" s="1"/>
  <c r="X1321" i="1"/>
  <c r="Y1321" i="1" s="1"/>
  <c r="X1277" i="1"/>
  <c r="Y1277" i="1" s="1"/>
  <c r="X1205" i="1"/>
  <c r="Y1205" i="1" s="1"/>
  <c r="X1174" i="1"/>
  <c r="Y1174" i="1" s="1"/>
  <c r="X1142" i="1"/>
  <c r="Y1142" i="1" s="1"/>
  <c r="X883" i="1"/>
  <c r="Y883" i="1" s="1"/>
  <c r="X884" i="1"/>
  <c r="Y884" i="1" s="1"/>
  <c r="X885" i="1"/>
  <c r="Y885" i="1" s="1"/>
  <c r="X1206" i="1"/>
  <c r="Y1206" i="1" s="1"/>
  <c r="X549" i="1"/>
  <c r="Y549" i="1" s="1"/>
  <c r="X736" i="1"/>
  <c r="Y736" i="1" s="1"/>
  <c r="X1114" i="1"/>
  <c r="Y1114" i="1" s="1"/>
  <c r="X806" i="1"/>
  <c r="Y806" i="1" s="1"/>
  <c r="X886" i="1"/>
  <c r="Y886" i="1" s="1"/>
  <c r="X887" i="1"/>
  <c r="Y887" i="1" s="1"/>
  <c r="X888" i="1"/>
  <c r="Y888" i="1" s="1"/>
  <c r="X1115" i="1"/>
  <c r="Y1115" i="1" s="1"/>
  <c r="X1116" i="1"/>
  <c r="Y1116" i="1" s="1"/>
  <c r="X1117" i="1"/>
  <c r="Y1117" i="1" s="1"/>
  <c r="X3808" i="1"/>
  <c r="Y3808" i="1" s="1"/>
  <c r="X1143" i="1"/>
  <c r="Y1143" i="1" s="1"/>
  <c r="X807" i="1"/>
  <c r="Y807" i="1" s="1"/>
  <c r="X515" i="1"/>
  <c r="Y515" i="1" s="1"/>
  <c r="X1062" i="1"/>
  <c r="Y1062" i="1" s="1"/>
  <c r="X889" i="1"/>
  <c r="Y889" i="1" s="1"/>
  <c r="X903" i="1"/>
  <c r="Y903" i="1" s="1"/>
  <c r="X516" i="1"/>
  <c r="Y516" i="1" s="1"/>
  <c r="X3809" i="1"/>
  <c r="Y3809" i="1" s="1"/>
  <c r="X3810" i="1"/>
  <c r="Y3810" i="1" s="1"/>
  <c r="X550" i="1"/>
  <c r="Y550" i="1" s="1"/>
  <c r="X3811" i="1"/>
  <c r="Y3811" i="1" s="1"/>
  <c r="X1254" i="1"/>
  <c r="Y1254" i="1" s="1"/>
  <c r="X566" i="1"/>
  <c r="Y566" i="1" s="1"/>
  <c r="X567" i="1"/>
  <c r="Y567" i="1" s="1"/>
  <c r="X842" i="1"/>
  <c r="Y842" i="1" s="1"/>
  <c r="X808" i="1"/>
  <c r="Y808" i="1" s="1"/>
  <c r="X1063" i="1"/>
  <c r="Y1063" i="1" s="1"/>
  <c r="X1369" i="1"/>
  <c r="Y1369" i="1" s="1"/>
  <c r="X1144" i="1"/>
  <c r="Y1144" i="1" s="1"/>
  <c r="X3812" i="1"/>
  <c r="Y3812" i="1" s="1"/>
  <c r="X3813" i="1"/>
  <c r="Y3813" i="1" s="1"/>
  <c r="X3814" i="1"/>
  <c r="Y3814" i="1" s="1"/>
  <c r="X967" i="1"/>
  <c r="Y967" i="1" s="1"/>
  <c r="X1145" i="1"/>
  <c r="Y1145" i="1" s="1"/>
  <c r="X1146" i="1"/>
  <c r="Y1146" i="1" s="1"/>
  <c r="X3815" i="1"/>
  <c r="Y3815" i="1" s="1"/>
  <c r="X1322" i="1"/>
  <c r="Y1322" i="1" s="1"/>
  <c r="X1370" i="1"/>
  <c r="Y1370" i="1" s="1"/>
  <c r="X968" i="1"/>
  <c r="Y968" i="1" s="1"/>
  <c r="X1323" i="1"/>
  <c r="Y1323" i="1" s="1"/>
  <c r="X1278" i="1"/>
  <c r="Y1278" i="1" s="1"/>
  <c r="X1147" i="1"/>
  <c r="Y1147" i="1" s="1"/>
  <c r="X1175" i="1"/>
  <c r="Y1175" i="1" s="1"/>
  <c r="X904" i="1"/>
  <c r="Y904" i="1" s="1"/>
  <c r="X1255" i="1"/>
  <c r="Y1255" i="1" s="1"/>
  <c r="X3816" i="1"/>
  <c r="Y3816" i="1" s="1"/>
  <c r="X3817" i="1"/>
  <c r="Y3817" i="1" s="1"/>
  <c r="X1176" i="1"/>
  <c r="Y1176" i="1" s="1"/>
  <c r="X3818" i="1"/>
  <c r="Y3818" i="1" s="1"/>
  <c r="X905" i="1"/>
  <c r="Y905" i="1" s="1"/>
  <c r="X1595" i="1"/>
  <c r="Y1595" i="1" s="1"/>
  <c r="X1371" i="1"/>
  <c r="Y1371" i="1" s="1"/>
  <c r="X906" i="1"/>
  <c r="Y906" i="1" s="1"/>
  <c r="X907" i="1"/>
  <c r="Y907" i="1" s="1"/>
  <c r="X1279" i="1"/>
  <c r="Y1279" i="1" s="1"/>
  <c r="X1177" i="1"/>
  <c r="Y1177" i="1" s="1"/>
  <c r="X1207" i="1"/>
  <c r="Y1207" i="1" s="1"/>
  <c r="X1208" i="1"/>
  <c r="Y1208" i="1" s="1"/>
  <c r="X1209" i="1"/>
  <c r="Y1209" i="1" s="1"/>
  <c r="X1148" i="1"/>
  <c r="Y1148" i="1" s="1"/>
  <c r="X1064" i="1"/>
  <c r="Y1064" i="1" s="1"/>
  <c r="X1280" i="1"/>
  <c r="Y1280" i="1" s="1"/>
  <c r="X1065" i="1"/>
  <c r="Y1065" i="1" s="1"/>
  <c r="X1066" i="1"/>
  <c r="Y1066" i="1" s="1"/>
  <c r="X1067" i="1"/>
  <c r="Y1067" i="1" s="1"/>
  <c r="X1068" i="1"/>
  <c r="Y1068" i="1" s="1"/>
  <c r="X1069" i="1"/>
  <c r="Y1069" i="1" s="1"/>
  <c r="X1070" i="1"/>
  <c r="Y1070" i="1" s="1"/>
  <c r="X1281" i="1"/>
  <c r="Y1281" i="1" s="1"/>
  <c r="X1210" i="1"/>
  <c r="Y1210" i="1" s="1"/>
  <c r="X1149" i="1"/>
  <c r="Y1149" i="1" s="1"/>
  <c r="X3819" i="1"/>
  <c r="Y3819" i="1" s="1"/>
  <c r="X3820" i="1"/>
  <c r="Y3820" i="1" s="1"/>
  <c r="X1211" i="1"/>
  <c r="Y1211" i="1" s="1"/>
  <c r="X1178" i="1"/>
  <c r="Y1178" i="1" s="1"/>
  <c r="X1150" i="1"/>
  <c r="Y1150" i="1" s="1"/>
  <c r="X1596" i="1"/>
  <c r="Y1596" i="1" s="1"/>
  <c r="X1597" i="1"/>
  <c r="Y1597" i="1" s="1"/>
  <c r="X1598" i="1"/>
  <c r="Y1598" i="1" s="1"/>
  <c r="X3821" i="1"/>
  <c r="Y3821" i="1" s="1"/>
  <c r="X890" i="1"/>
  <c r="Y890" i="1" s="1"/>
  <c r="X1071" i="1"/>
  <c r="Y1071" i="1" s="1"/>
  <c r="X1599" i="1"/>
  <c r="Y1599" i="1" s="1"/>
  <c r="X908" i="1"/>
  <c r="Y908" i="1" s="1"/>
  <c r="X909" i="1"/>
  <c r="Y909" i="1" s="1"/>
  <c r="X910" i="1"/>
  <c r="Y910" i="1" s="1"/>
  <c r="X911" i="1"/>
  <c r="Y911" i="1" s="1"/>
  <c r="X1179" i="1"/>
  <c r="Y1179" i="1" s="1"/>
  <c r="X1180" i="1"/>
  <c r="Y1180" i="1" s="1"/>
  <c r="X1151" i="1"/>
  <c r="Y1151" i="1" s="1"/>
  <c r="X1152" i="1"/>
  <c r="Y1152" i="1" s="1"/>
  <c r="X1153" i="1"/>
  <c r="Y1153" i="1" s="1"/>
  <c r="X1154" i="1"/>
  <c r="Y1154" i="1" s="1"/>
  <c r="X1155" i="1"/>
  <c r="Y1155" i="1" s="1"/>
  <c r="X1072" i="1"/>
  <c r="Y1072" i="1" s="1"/>
  <c r="X1073" i="1"/>
  <c r="Y1073" i="1" s="1"/>
  <c r="X891" i="1"/>
  <c r="Y891" i="1" s="1"/>
  <c r="X892" i="1"/>
  <c r="Y892" i="1" s="1"/>
  <c r="X893" i="1"/>
  <c r="Y893" i="1" s="1"/>
  <c r="X1841" i="1"/>
  <c r="Y1841" i="1" s="1"/>
  <c r="X1074" i="1"/>
  <c r="Y1074" i="1" s="1"/>
  <c r="X1075" i="1"/>
  <c r="Y1075" i="1" s="1"/>
  <c r="X1156" i="1"/>
  <c r="Y1156" i="1" s="1"/>
  <c r="X1212" i="1"/>
  <c r="Y1212" i="1" s="1"/>
  <c r="X1213" i="1"/>
  <c r="Y1213" i="1" s="1"/>
  <c r="X1076" i="1"/>
  <c r="Y1076" i="1" s="1"/>
  <c r="X894" i="1"/>
  <c r="Y894" i="1" s="1"/>
  <c r="X1077" i="1"/>
  <c r="Y1077" i="1" s="1"/>
  <c r="X1078" i="1"/>
  <c r="Y1078" i="1" s="1"/>
  <c r="X912" i="1"/>
  <c r="Y912" i="1" s="1"/>
  <c r="X1282" i="1"/>
  <c r="Y1282" i="1" s="1"/>
  <c r="X809" i="1"/>
  <c r="Y809" i="1" s="1"/>
  <c r="X895" i="1"/>
  <c r="Y895" i="1" s="1"/>
  <c r="X568" i="1"/>
  <c r="Y568" i="1" s="1"/>
  <c r="X569" i="1"/>
  <c r="Y569" i="1" s="1"/>
  <c r="X1079" i="1"/>
  <c r="Y1079" i="1" s="1"/>
  <c r="X1080" i="1"/>
  <c r="Y1080" i="1" s="1"/>
  <c r="X1081" i="1"/>
  <c r="Y1081" i="1" s="1"/>
  <c r="X1082" i="1"/>
  <c r="Y1082" i="1" s="1"/>
  <c r="X1214" i="1"/>
  <c r="Y1214" i="1" s="1"/>
  <c r="X1083" i="1"/>
  <c r="Y1083" i="1" s="1"/>
  <c r="X737" i="1"/>
  <c r="Y737" i="1" s="1"/>
  <c r="X1181" i="1"/>
  <c r="Y1181" i="1" s="1"/>
  <c r="X1084" i="1"/>
  <c r="Y1084" i="1" s="1"/>
  <c r="X1085" i="1"/>
  <c r="Y1085" i="1" s="1"/>
  <c r="X896" i="1"/>
  <c r="Y896" i="1" s="1"/>
  <c r="X897" i="1"/>
  <c r="Y897" i="1" s="1"/>
  <c r="X1372" i="1"/>
  <c r="Y1372" i="1" s="1"/>
  <c r="X1373" i="1"/>
  <c r="Y1373" i="1" s="1"/>
  <c r="X1374" i="1"/>
  <c r="Y1374" i="1" s="1"/>
  <c r="X1375" i="1"/>
  <c r="Y1375" i="1" s="1"/>
  <c r="X1283" i="1"/>
  <c r="Y1283" i="1" s="1"/>
  <c r="X1215" i="1"/>
  <c r="Y1215" i="1" s="1"/>
  <c r="X3822" i="1"/>
  <c r="Y3822" i="1" s="1"/>
  <c r="X1751" i="1"/>
  <c r="Y1751" i="1" s="1"/>
  <c r="X1918" i="1"/>
  <c r="Y1918" i="1" s="1"/>
  <c r="X1376" i="1"/>
  <c r="Y1376" i="1" s="1"/>
  <c r="X1377" i="1"/>
  <c r="Y1377" i="1" s="1"/>
  <c r="X1378" i="1"/>
  <c r="Y1378" i="1" s="1"/>
  <c r="X1324" i="1"/>
  <c r="Y1324" i="1" s="1"/>
  <c r="X1325" i="1"/>
  <c r="Y1325" i="1" s="1"/>
  <c r="X1326" i="1"/>
  <c r="Y1326" i="1" s="1"/>
  <c r="X1327" i="1"/>
  <c r="Y1327" i="1" s="1"/>
  <c r="X1328" i="1"/>
  <c r="Y1328" i="1" s="1"/>
  <c r="X1329" i="1"/>
  <c r="Y1329" i="1" s="1"/>
  <c r="X1330" i="1"/>
  <c r="Y1330" i="1" s="1"/>
  <c r="X1284" i="1"/>
  <c r="Y1284" i="1" s="1"/>
  <c r="X1285" i="1"/>
  <c r="Y1285" i="1" s="1"/>
  <c r="X1086" i="1"/>
  <c r="Y1086" i="1" s="1"/>
  <c r="X1379" i="1"/>
  <c r="Y1379" i="1" s="1"/>
  <c r="X1380" i="1"/>
  <c r="Y1380" i="1" s="1"/>
  <c r="X969" i="1"/>
  <c r="Y969" i="1" s="1"/>
  <c r="X1286" i="1"/>
  <c r="Y1286" i="1" s="1"/>
  <c r="X970" i="1"/>
  <c r="Y970" i="1" s="1"/>
  <c r="X971" i="1"/>
  <c r="Y971" i="1" s="1"/>
  <c r="X972" i="1"/>
  <c r="Y972" i="1" s="1"/>
  <c r="X1287" i="1"/>
  <c r="Y1287" i="1" s="1"/>
  <c r="X1216" i="1"/>
  <c r="Y1216" i="1" s="1"/>
  <c r="X1331" i="1"/>
  <c r="Y1331" i="1" s="1"/>
  <c r="X1332" i="1"/>
  <c r="Y1332" i="1" s="1"/>
  <c r="X1217" i="1"/>
  <c r="Y1217" i="1" s="1"/>
  <c r="X1698" i="1"/>
  <c r="Y1698" i="1" s="1"/>
  <c r="X1699" i="1"/>
  <c r="Y1699" i="1" s="1"/>
  <c r="X1381" i="1"/>
  <c r="Y1381" i="1" s="1"/>
  <c r="X1382" i="1"/>
  <c r="Y1382" i="1" s="1"/>
  <c r="X1383" i="1"/>
  <c r="Y1383" i="1" s="1"/>
  <c r="X1600" i="1"/>
  <c r="Y1600" i="1" s="1"/>
  <c r="X1384" i="1"/>
  <c r="Y1384" i="1" s="1"/>
  <c r="X1385" i="1"/>
  <c r="Y1385" i="1" s="1"/>
  <c r="X1386" i="1"/>
  <c r="Y1386" i="1" s="1"/>
  <c r="X1387" i="1"/>
  <c r="Y1387" i="1" s="1"/>
  <c r="X1000" i="1"/>
  <c r="Y1000" i="1" s="1"/>
  <c r="X1001" i="1"/>
  <c r="Y1001" i="1" s="1"/>
  <c r="X1002" i="1"/>
  <c r="Y1002" i="1" s="1"/>
  <c r="X1003" i="1"/>
  <c r="Y1003" i="1" s="1"/>
  <c r="X973" i="1"/>
  <c r="Y973" i="1" s="1"/>
  <c r="X1333" i="1"/>
  <c r="Y1333" i="1" s="1"/>
  <c r="X1288" i="1"/>
  <c r="Y1288" i="1" s="1"/>
  <c r="X1289" i="1"/>
  <c r="Y1289" i="1" s="1"/>
  <c r="X1256" i="1"/>
  <c r="Y1256" i="1" s="1"/>
  <c r="X1118" i="1"/>
  <c r="Y1118" i="1" s="1"/>
  <c r="X1119" i="1"/>
  <c r="Y1119" i="1" s="1"/>
  <c r="X1120" i="1"/>
  <c r="Y1120" i="1" s="1"/>
  <c r="X570" i="1"/>
  <c r="Y570" i="1" s="1"/>
  <c r="X843" i="1"/>
  <c r="Y843" i="1" s="1"/>
  <c r="X1700" i="1"/>
  <c r="Y1700" i="1" s="1"/>
  <c r="X1701" i="1"/>
  <c r="Y1701" i="1" s="1"/>
  <c r="X1671" i="1"/>
  <c r="Y1671" i="1" s="1"/>
  <c r="X913" i="1"/>
  <c r="Y913" i="1" s="1"/>
  <c r="X914" i="1"/>
  <c r="Y914" i="1" s="1"/>
  <c r="X915" i="1"/>
  <c r="Y915" i="1" s="1"/>
  <c r="X1257" i="1"/>
  <c r="Y1257" i="1" s="1"/>
  <c r="X1218" i="1"/>
  <c r="Y1218" i="1" s="1"/>
  <c r="X1219" i="1"/>
  <c r="Y1219" i="1" s="1"/>
  <c r="X1752" i="1"/>
  <c r="Y1752" i="1" s="1"/>
  <c r="X1842" i="1"/>
  <c r="Y1842" i="1" s="1"/>
  <c r="X3823" i="1"/>
  <c r="Y3823" i="1" s="1"/>
  <c r="X3824" i="1"/>
  <c r="Y3824" i="1" s="1"/>
  <c r="X3825" i="1"/>
  <c r="Y3825" i="1" s="1"/>
  <c r="X3826" i="1"/>
  <c r="Y3826" i="1" s="1"/>
  <c r="X3827" i="1"/>
  <c r="Y3827" i="1" s="1"/>
  <c r="X3828" i="1"/>
  <c r="Y3828" i="1" s="1"/>
  <c r="X3829" i="1"/>
  <c r="Y3829" i="1" s="1"/>
  <c r="X3830" i="1"/>
  <c r="Y3830" i="1" s="1"/>
  <c r="X3831" i="1"/>
  <c r="Y3831" i="1" s="1"/>
  <c r="X3832" i="1"/>
  <c r="Y3832" i="1" s="1"/>
  <c r="X1672" i="1"/>
  <c r="Y1672" i="1" s="1"/>
  <c r="X1601" i="1"/>
  <c r="Y1601" i="1" s="1"/>
  <c r="X1673" i="1"/>
  <c r="Y1673" i="1" s="1"/>
  <c r="X1602" i="1"/>
  <c r="Y1602" i="1" s="1"/>
  <c r="X916" i="1"/>
  <c r="Y916" i="1" s="1"/>
  <c r="X917" i="1"/>
  <c r="Y917" i="1" s="1"/>
  <c r="X3833" i="1"/>
  <c r="Y3833" i="1" s="1"/>
  <c r="X1258" i="1"/>
  <c r="Y1258" i="1" s="1"/>
  <c r="X1388" i="1"/>
  <c r="Y1388" i="1" s="1"/>
  <c r="X1389" i="1"/>
  <c r="Y1389" i="1" s="1"/>
  <c r="X918" i="1"/>
  <c r="Y918" i="1" s="1"/>
  <c r="X974" i="1"/>
  <c r="Y974" i="1" s="1"/>
  <c r="X1259" i="1"/>
  <c r="Y1259" i="1" s="1"/>
  <c r="X1973" i="1"/>
  <c r="Y1973" i="1" s="1"/>
  <c r="X1974" i="1"/>
  <c r="Y1974" i="1" s="1"/>
  <c r="X1753" i="1"/>
  <c r="Y1753" i="1" s="1"/>
  <c r="X1754" i="1"/>
  <c r="Y1754" i="1" s="1"/>
  <c r="X1702" i="1"/>
  <c r="Y1702" i="1" s="1"/>
  <c r="X1703" i="1"/>
  <c r="Y1703" i="1" s="1"/>
  <c r="X1704" i="1"/>
  <c r="Y1704" i="1" s="1"/>
  <c r="X1004" i="1"/>
  <c r="Y1004" i="1" s="1"/>
  <c r="X919" i="1"/>
  <c r="Y919" i="1" s="1"/>
  <c r="X1334" i="1"/>
  <c r="Y1334" i="1" s="1"/>
  <c r="X1290" i="1"/>
  <c r="Y1290" i="1" s="1"/>
  <c r="X1220" i="1"/>
  <c r="Y1220" i="1" s="1"/>
  <c r="X1005" i="1"/>
  <c r="Y1005" i="1" s="1"/>
  <c r="X1291" i="1"/>
  <c r="Y1291" i="1" s="1"/>
  <c r="X1006" i="1"/>
  <c r="Y1006" i="1" s="1"/>
  <c r="X920" i="1"/>
  <c r="Y920" i="1" s="1"/>
  <c r="X1755" i="1"/>
  <c r="Y1755" i="1" s="1"/>
  <c r="X1603" i="1"/>
  <c r="Y1603" i="1" s="1"/>
  <c r="X1604" i="1"/>
  <c r="Y1604" i="1" s="1"/>
  <c r="X1390" i="1"/>
  <c r="Y1390" i="1" s="1"/>
  <c r="X1007" i="1"/>
  <c r="Y1007" i="1" s="1"/>
  <c r="X921" i="1"/>
  <c r="Y921" i="1" s="1"/>
  <c r="X922" i="1"/>
  <c r="Y922" i="1" s="1"/>
  <c r="X1335" i="1"/>
  <c r="Y1335" i="1" s="1"/>
  <c r="X1221" i="1"/>
  <c r="Y1221" i="1" s="1"/>
  <c r="X1182" i="1"/>
  <c r="Y1182" i="1" s="1"/>
  <c r="X898" i="1"/>
  <c r="Y898" i="1" s="1"/>
  <c r="X1336" i="1"/>
  <c r="Y1336" i="1" s="1"/>
  <c r="X923" i="1"/>
  <c r="Y923" i="1" s="1"/>
  <c r="X1337" i="1"/>
  <c r="Y1337" i="1" s="1"/>
  <c r="X1756" i="1"/>
  <c r="Y1756" i="1" s="1"/>
  <c r="X3834" i="1"/>
  <c r="Y3834" i="1" s="1"/>
  <c r="X1391" i="1"/>
  <c r="Y1391" i="1" s="1"/>
  <c r="X1008" i="1"/>
  <c r="Y1008" i="1" s="1"/>
  <c r="X924" i="1"/>
  <c r="Y924" i="1" s="1"/>
  <c r="X3835" i="1"/>
  <c r="Y3835" i="1" s="1"/>
  <c r="X1183" i="1"/>
  <c r="Y1183" i="1" s="1"/>
  <c r="X1757" i="1"/>
  <c r="Y1757" i="1" s="1"/>
  <c r="X1975" i="1"/>
  <c r="Y1975" i="1" s="1"/>
  <c r="X1009" i="1"/>
  <c r="Y1009" i="1" s="1"/>
  <c r="X1010" i="1"/>
  <c r="Y1010" i="1" s="1"/>
  <c r="X1011" i="1"/>
  <c r="Y1011" i="1" s="1"/>
  <c r="X1338" i="1"/>
  <c r="Y1338" i="1" s="1"/>
  <c r="X3836" i="1"/>
  <c r="Y3836" i="1" s="1"/>
  <c r="X1184" i="1"/>
  <c r="Y1184" i="1" s="1"/>
  <c r="X3837" i="1"/>
  <c r="Y3837" i="1" s="1"/>
  <c r="X1758" i="1"/>
  <c r="Y1758" i="1" s="1"/>
  <c r="X1759" i="1"/>
  <c r="Y1759" i="1" s="1"/>
  <c r="X1012" i="1"/>
  <c r="Y1012" i="1" s="1"/>
  <c r="X975" i="1"/>
  <c r="Y975" i="1" s="1"/>
  <c r="X1013" i="1"/>
  <c r="Y1013" i="1" s="1"/>
  <c r="X925" i="1"/>
  <c r="Y925" i="1" s="1"/>
  <c r="X926" i="1"/>
  <c r="Y926" i="1" s="1"/>
  <c r="X927" i="1"/>
  <c r="Y927" i="1" s="1"/>
  <c r="X928" i="1"/>
  <c r="Y928" i="1" s="1"/>
  <c r="X1339" i="1"/>
  <c r="Y1339" i="1" s="1"/>
  <c r="X929" i="1"/>
  <c r="Y929" i="1" s="1"/>
  <c r="X1760" i="1"/>
  <c r="Y1760" i="1" s="1"/>
  <c r="X1340" i="1"/>
  <c r="Y1340" i="1" s="1"/>
  <c r="X930" i="1"/>
  <c r="Y930" i="1" s="1"/>
  <c r="X1185" i="1"/>
  <c r="Y1185" i="1" s="1"/>
  <c r="X1186" i="1"/>
  <c r="Y1186" i="1" s="1"/>
  <c r="X3838" i="1"/>
  <c r="Y3838" i="1" s="1"/>
  <c r="X3839" i="1"/>
  <c r="Y3839" i="1" s="1"/>
  <c r="X3840" i="1"/>
  <c r="Y3840" i="1" s="1"/>
  <c r="X3841" i="1"/>
  <c r="Y3841" i="1" s="1"/>
  <c r="X3842" i="1"/>
  <c r="Y3842" i="1" s="1"/>
  <c r="X3843" i="1"/>
  <c r="Y3843" i="1" s="1"/>
  <c r="X3844" i="1"/>
  <c r="Y3844" i="1" s="1"/>
  <c r="X3845" i="1"/>
  <c r="Y3845" i="1" s="1"/>
  <c r="X3846" i="1"/>
  <c r="Y3846" i="1" s="1"/>
  <c r="X3847" i="1"/>
  <c r="Y3847" i="1" s="1"/>
  <c r="X3848" i="1"/>
  <c r="Y3848" i="1" s="1"/>
  <c r="X3849" i="1"/>
  <c r="Y3849" i="1" s="1"/>
  <c r="X3850" i="1"/>
  <c r="Y3850" i="1" s="1"/>
  <c r="X3851" i="1"/>
  <c r="Y3851" i="1" s="1"/>
  <c r="X3852" i="1"/>
  <c r="Y3852" i="1" s="1"/>
  <c r="X3853" i="1"/>
  <c r="Y3853" i="1" s="1"/>
  <c r="X3854" i="1"/>
  <c r="Y3854" i="1" s="1"/>
  <c r="X2386" i="1"/>
  <c r="Y2386" i="1" s="1"/>
  <c r="X1976" i="1"/>
  <c r="Y1976" i="1" s="1"/>
  <c r="X1919" i="1"/>
  <c r="Y1919" i="1" s="1"/>
  <c r="X1920" i="1"/>
  <c r="Y1920" i="1" s="1"/>
  <c r="X1921" i="1"/>
  <c r="Y1921" i="1" s="1"/>
  <c r="X1843" i="1"/>
  <c r="Y1843" i="1" s="1"/>
  <c r="X1761" i="1"/>
  <c r="Y1761" i="1" s="1"/>
  <c r="X1762" i="1"/>
  <c r="Y1762" i="1" s="1"/>
  <c r="X1763" i="1"/>
  <c r="Y1763" i="1" s="1"/>
  <c r="X1392" i="1"/>
  <c r="Y1392" i="1" s="1"/>
  <c r="X931" i="1"/>
  <c r="Y931" i="1" s="1"/>
  <c r="X1341" i="1"/>
  <c r="Y1341" i="1" s="1"/>
  <c r="X1260" i="1"/>
  <c r="Y1260" i="1" s="1"/>
  <c r="X1674" i="1"/>
  <c r="Y1674" i="1" s="1"/>
  <c r="X1393" i="1"/>
  <c r="Y1393" i="1" s="1"/>
  <c r="X1394" i="1"/>
  <c r="Y1394" i="1" s="1"/>
  <c r="X1395" i="1"/>
  <c r="Y1395" i="1" s="1"/>
  <c r="X1014" i="1"/>
  <c r="Y1014" i="1" s="1"/>
  <c r="X932" i="1"/>
  <c r="Y932" i="1" s="1"/>
  <c r="X933" i="1"/>
  <c r="Y933" i="1" s="1"/>
  <c r="X3855" i="1"/>
  <c r="Y3855" i="1" s="1"/>
  <c r="X1222" i="1"/>
  <c r="Y1222" i="1" s="1"/>
  <c r="X3856" i="1"/>
  <c r="Y3856" i="1" s="1"/>
  <c r="X1675" i="1"/>
  <c r="Y1675" i="1" s="1"/>
  <c r="X1396" i="1"/>
  <c r="Y1396" i="1" s="1"/>
  <c r="X1397" i="1"/>
  <c r="Y1397" i="1" s="1"/>
  <c r="X1705" i="1"/>
  <c r="Y1705" i="1" s="1"/>
  <c r="X1605" i="1"/>
  <c r="Y1605" i="1" s="1"/>
  <c r="X1606" i="1"/>
  <c r="Y1606" i="1" s="1"/>
  <c r="X1342" i="1"/>
  <c r="Y1342" i="1" s="1"/>
  <c r="X1343" i="1"/>
  <c r="Y1343" i="1" s="1"/>
  <c r="X1344" i="1"/>
  <c r="Y1344" i="1" s="1"/>
  <c r="X934" i="1"/>
  <c r="Y934" i="1" s="1"/>
  <c r="X1292" i="1"/>
  <c r="Y1292" i="1" s="1"/>
  <c r="X1293" i="1"/>
  <c r="Y1293" i="1" s="1"/>
  <c r="X1223" i="1"/>
  <c r="Y1223" i="1" s="1"/>
  <c r="X1224" i="1"/>
  <c r="Y1224" i="1" s="1"/>
  <c r="X1187" i="1"/>
  <c r="Y1187" i="1" s="1"/>
  <c r="X2712" i="1"/>
  <c r="Y2712" i="1" s="1"/>
  <c r="X1922" i="1"/>
  <c r="Y1922" i="1" s="1"/>
  <c r="X1844" i="1"/>
  <c r="Y1844" i="1" s="1"/>
  <c r="X1845" i="1"/>
  <c r="Y1845" i="1" s="1"/>
  <c r="X1764" i="1"/>
  <c r="Y1764" i="1" s="1"/>
  <c r="X1765" i="1"/>
  <c r="Y1765" i="1" s="1"/>
  <c r="X1607" i="1"/>
  <c r="Y1607" i="1" s="1"/>
  <c r="X1608" i="1"/>
  <c r="Y1608" i="1" s="1"/>
  <c r="X935" i="1"/>
  <c r="Y935" i="1" s="1"/>
  <c r="X936" i="1"/>
  <c r="Y936" i="1" s="1"/>
  <c r="X1676" i="1"/>
  <c r="Y1676" i="1" s="1"/>
  <c r="X1261" i="1"/>
  <c r="Y1261" i="1" s="1"/>
  <c r="X1977" i="1"/>
  <c r="Y1977" i="1" s="1"/>
  <c r="X1923" i="1"/>
  <c r="Y1923" i="1" s="1"/>
  <c r="X1766" i="1"/>
  <c r="Y1766" i="1" s="1"/>
  <c r="X1767" i="1"/>
  <c r="Y1767" i="1" s="1"/>
  <c r="X1677" i="1"/>
  <c r="Y1677" i="1" s="1"/>
  <c r="X1678" i="1"/>
  <c r="Y1678" i="1" s="1"/>
  <c r="X1398" i="1"/>
  <c r="Y1398" i="1" s="1"/>
  <c r="X1609" i="1"/>
  <c r="Y1609" i="1" s="1"/>
  <c r="X1399" i="1"/>
  <c r="Y1399" i="1" s="1"/>
  <c r="X1015" i="1"/>
  <c r="Y1015" i="1" s="1"/>
  <c r="X1016" i="1"/>
  <c r="Y1016" i="1" s="1"/>
  <c r="X937" i="1"/>
  <c r="Y937" i="1" s="1"/>
  <c r="X1262" i="1"/>
  <c r="Y1262" i="1" s="1"/>
  <c r="X976" i="1"/>
  <c r="Y976" i="1" s="1"/>
  <c r="X938" i="1"/>
  <c r="Y938" i="1" s="1"/>
  <c r="X939" i="1"/>
  <c r="Y939" i="1" s="1"/>
  <c r="X940" i="1"/>
  <c r="Y940" i="1" s="1"/>
  <c r="X1294" i="1"/>
  <c r="Y1294" i="1" s="1"/>
  <c r="X1295" i="1"/>
  <c r="Y1295" i="1" s="1"/>
  <c r="X1263" i="1"/>
  <c r="Y1263" i="1" s="1"/>
  <c r="X1188" i="1"/>
  <c r="Y1188" i="1" s="1"/>
  <c r="X1768" i="1"/>
  <c r="Y1768" i="1" s="1"/>
  <c r="X1610" i="1"/>
  <c r="Y1610" i="1" s="1"/>
  <c r="X1017" i="1"/>
  <c r="Y1017" i="1" s="1"/>
  <c r="X1345" i="1"/>
  <c r="Y1345" i="1" s="1"/>
  <c r="X977" i="1"/>
  <c r="Y977" i="1" s="1"/>
  <c r="X978" i="1"/>
  <c r="Y978" i="1" s="1"/>
  <c r="X979" i="1"/>
  <c r="Y979" i="1" s="1"/>
  <c r="X980" i="1"/>
  <c r="Y980" i="1" s="1"/>
  <c r="X1121" i="1"/>
  <c r="Y1121" i="1" s="1"/>
  <c r="X1122" i="1"/>
  <c r="Y1122" i="1" s="1"/>
  <c r="X1552" i="1"/>
  <c r="Y1552" i="1" s="1"/>
  <c r="X1769" i="1"/>
  <c r="Y1769" i="1" s="1"/>
  <c r="X941" i="1"/>
  <c r="Y941" i="1" s="1"/>
  <c r="X942" i="1"/>
  <c r="Y942" i="1" s="1"/>
  <c r="X943" i="1"/>
  <c r="Y943" i="1" s="1"/>
  <c r="X1611" i="1"/>
  <c r="Y1611" i="1" s="1"/>
  <c r="X1225" i="1"/>
  <c r="Y1225" i="1" s="1"/>
  <c r="X1226" i="1"/>
  <c r="Y1226" i="1" s="1"/>
  <c r="X1227" i="1"/>
  <c r="Y1227" i="1" s="1"/>
  <c r="X1346" i="1"/>
  <c r="Y1346" i="1" s="1"/>
  <c r="X1612" i="1"/>
  <c r="Y1612" i="1" s="1"/>
  <c r="X2048" i="1"/>
  <c r="Y2048" i="1" s="1"/>
  <c r="X1770" i="1"/>
  <c r="Y1770" i="1" s="1"/>
  <c r="X1771" i="1"/>
  <c r="Y1771" i="1" s="1"/>
  <c r="X1772" i="1"/>
  <c r="Y1772" i="1" s="1"/>
  <c r="X1706" i="1"/>
  <c r="Y1706" i="1" s="1"/>
  <c r="X1613" i="1"/>
  <c r="Y1613" i="1" s="1"/>
  <c r="X981" i="1"/>
  <c r="Y981" i="1" s="1"/>
  <c r="X1264" i="1"/>
  <c r="Y1264" i="1" s="1"/>
  <c r="X1347" i="1"/>
  <c r="Y1347" i="1" s="1"/>
  <c r="X1228" i="1"/>
  <c r="Y1228" i="1" s="1"/>
  <c r="X1707" i="1"/>
  <c r="Y1707" i="1" s="1"/>
  <c r="X1708" i="1"/>
  <c r="Y1708" i="1" s="1"/>
  <c r="X3857" i="1"/>
  <c r="Y3857" i="1" s="1"/>
  <c r="X1614" i="1"/>
  <c r="Y1614" i="1" s="1"/>
  <c r="X2049" i="1"/>
  <c r="Y2049" i="1" s="1"/>
  <c r="X1978" i="1"/>
  <c r="Y1978" i="1" s="1"/>
  <c r="X1679" i="1"/>
  <c r="Y1679" i="1" s="1"/>
  <c r="X1189" i="1"/>
  <c r="Y1189" i="1" s="1"/>
  <c r="X1773" i="1"/>
  <c r="Y1773" i="1" s="1"/>
  <c r="X1265" i="1"/>
  <c r="Y1265" i="1" s="1"/>
  <c r="X517" i="1"/>
  <c r="Y517" i="1" s="1"/>
  <c r="X518" i="1"/>
  <c r="Y518" i="1" s="1"/>
  <c r="X1348" i="1"/>
  <c r="Y1348" i="1" s="1"/>
  <c r="X1229" i="1"/>
  <c r="Y1229" i="1" s="1"/>
  <c r="X1296" i="1"/>
  <c r="Y1296" i="1" s="1"/>
  <c r="X1297" i="1"/>
  <c r="Y1297" i="1" s="1"/>
  <c r="X1298" i="1"/>
  <c r="Y1298" i="1" s="1"/>
  <c r="X1299" i="1"/>
  <c r="Y1299" i="1" s="1"/>
  <c r="X1157" i="1"/>
  <c r="Y1157" i="1" s="1"/>
  <c r="X1087" i="1"/>
  <c r="Y1087" i="1" s="1"/>
  <c r="X1400" i="1"/>
  <c r="Y1400" i="1" s="1"/>
  <c r="X1615" i="1"/>
  <c r="Y1615" i="1" s="1"/>
  <c r="X1190" i="1"/>
  <c r="Y1190" i="1" s="1"/>
  <c r="X1158" i="1"/>
  <c r="Y1158" i="1" s="1"/>
  <c r="X1230" i="1"/>
  <c r="Y1230" i="1" s="1"/>
  <c r="X3858" i="1"/>
  <c r="Y3858" i="1" s="1"/>
  <c r="X1709" i="1"/>
  <c r="Y1709" i="1" s="1"/>
  <c r="X1401" i="1"/>
  <c r="Y1401" i="1" s="1"/>
  <c r="X3859" i="1"/>
  <c r="Y3859" i="1" s="1"/>
  <c r="X1123" i="1"/>
  <c r="Y1123" i="1" s="1"/>
  <c r="X3860" i="1"/>
  <c r="Y3860" i="1" s="1"/>
  <c r="X944" i="1"/>
  <c r="Y944" i="1" s="1"/>
  <c r="X1349" i="1"/>
  <c r="Y1349" i="1" s="1"/>
  <c r="X1300" i="1"/>
  <c r="Y1300" i="1" s="1"/>
  <c r="X1231" i="1"/>
  <c r="Y1231" i="1" s="1"/>
  <c r="X1979" i="1"/>
  <c r="Y1979" i="1" s="1"/>
  <c r="X1774" i="1"/>
  <c r="Y1774" i="1" s="1"/>
  <c r="X1775" i="1"/>
  <c r="Y1775" i="1" s="1"/>
  <c r="X1616" i="1"/>
  <c r="Y1616" i="1" s="1"/>
  <c r="X1018" i="1"/>
  <c r="Y1018" i="1" s="1"/>
  <c r="X1301" i="1"/>
  <c r="Y1301" i="1" s="1"/>
  <c r="X1159" i="1"/>
  <c r="Y1159" i="1" s="1"/>
  <c r="X1232" i="1"/>
  <c r="Y1232" i="1" s="1"/>
  <c r="X1350" i="1"/>
  <c r="Y1350" i="1" s="1"/>
  <c r="X1351" i="1"/>
  <c r="Y1351" i="1" s="1"/>
  <c r="X1266" i="1"/>
  <c r="Y1266" i="1" s="1"/>
  <c r="X1233" i="1"/>
  <c r="Y1233" i="1" s="1"/>
  <c r="X1234" i="1"/>
  <c r="Y1234" i="1" s="1"/>
  <c r="X1402" i="1"/>
  <c r="Y1402" i="1" s="1"/>
  <c r="X3861" i="1"/>
  <c r="Y3861" i="1" s="1"/>
  <c r="X1617" i="1"/>
  <c r="Y1617" i="1" s="1"/>
  <c r="X1618" i="1"/>
  <c r="Y1618" i="1" s="1"/>
  <c r="X1302" i="1"/>
  <c r="Y1302" i="1" s="1"/>
  <c r="X1352" i="1"/>
  <c r="Y1352" i="1" s="1"/>
  <c r="X1619" i="1"/>
  <c r="Y1619" i="1" s="1"/>
  <c r="X1353" i="1"/>
  <c r="Y1353" i="1" s="1"/>
  <c r="X1846" i="1"/>
  <c r="Y1846" i="1" s="1"/>
  <c r="X1710" i="1"/>
  <c r="Y1710" i="1" s="1"/>
  <c r="X1620" i="1"/>
  <c r="Y1620" i="1" s="1"/>
  <c r="X1847" i="1"/>
  <c r="Y1847" i="1" s="1"/>
  <c r="X982" i="1"/>
  <c r="Y982" i="1" s="1"/>
  <c r="X1354" i="1"/>
  <c r="Y1354" i="1" s="1"/>
  <c r="X1403" i="1"/>
  <c r="Y1403" i="1" s="1"/>
  <c r="X1019" i="1"/>
  <c r="Y1019" i="1" s="1"/>
  <c r="X1303" i="1"/>
  <c r="Y1303" i="1" s="1"/>
  <c r="X1776" i="1"/>
  <c r="Y1776" i="1" s="1"/>
  <c r="X1621" i="1"/>
  <c r="Y1621" i="1" s="1"/>
  <c r="X1622" i="1"/>
  <c r="Y1622" i="1" s="1"/>
  <c r="X1623" i="1"/>
  <c r="Y1623" i="1" s="1"/>
  <c r="X3862" i="1"/>
  <c r="Y3862" i="1" s="1"/>
  <c r="X3863" i="1"/>
  <c r="Y3863" i="1" s="1"/>
  <c r="X3864" i="1"/>
  <c r="Y3864" i="1" s="1"/>
  <c r="X3865" i="1"/>
  <c r="Y3865" i="1" s="1"/>
  <c r="X3866" i="1"/>
  <c r="Y3866" i="1" s="1"/>
  <c r="X1355" i="1"/>
  <c r="Y1355" i="1" s="1"/>
  <c r="X983" i="1"/>
  <c r="Y983" i="1" s="1"/>
  <c r="X2534" i="1"/>
  <c r="Y2534" i="1" s="1"/>
  <c r="X1924" i="1"/>
  <c r="Y1924" i="1" s="1"/>
  <c r="X1453" i="1"/>
  <c r="Y1453" i="1" s="1"/>
  <c r="X1925" i="1"/>
  <c r="Y1925" i="1" s="1"/>
  <c r="X1926" i="1"/>
  <c r="Y1926" i="1" s="1"/>
  <c r="X3867" i="1"/>
  <c r="Y3867" i="1" s="1"/>
  <c r="X3868" i="1"/>
  <c r="Y3868" i="1" s="1"/>
  <c r="X3869" i="1"/>
  <c r="Y3869" i="1" s="1"/>
  <c r="X3870" i="1"/>
  <c r="Y3870" i="1" s="1"/>
  <c r="X3871" i="1"/>
  <c r="Y3871" i="1" s="1"/>
  <c r="X3872" i="1"/>
  <c r="Y3872" i="1" s="1"/>
  <c r="X3873" i="1"/>
  <c r="Y3873" i="1" s="1"/>
  <c r="X3874" i="1"/>
  <c r="Y3874" i="1" s="1"/>
  <c r="X1404" i="1"/>
  <c r="Y1404" i="1" s="1"/>
  <c r="X1020" i="1"/>
  <c r="Y1020" i="1" s="1"/>
  <c r="X1021" i="1"/>
  <c r="Y1021" i="1" s="1"/>
  <c r="X945" i="1"/>
  <c r="Y945" i="1" s="1"/>
  <c r="X946" i="1"/>
  <c r="Y946" i="1" s="1"/>
  <c r="X947" i="1"/>
  <c r="Y947" i="1" s="1"/>
  <c r="X948" i="1"/>
  <c r="Y948" i="1" s="1"/>
  <c r="X949" i="1"/>
  <c r="Y949" i="1" s="1"/>
  <c r="X1980" i="1"/>
  <c r="Y1980" i="1" s="1"/>
  <c r="X1927" i="1"/>
  <c r="Y1927" i="1" s="1"/>
  <c r="X1022" i="1"/>
  <c r="Y1022" i="1" s="1"/>
  <c r="X1777" i="1"/>
  <c r="Y1777" i="1" s="1"/>
  <c r="X1624" i="1"/>
  <c r="Y1624" i="1" s="1"/>
  <c r="X3875" i="1"/>
  <c r="Y3875" i="1" s="1"/>
  <c r="X1405" i="1"/>
  <c r="Y1405" i="1" s="1"/>
  <c r="X1023" i="1"/>
  <c r="Y1023" i="1" s="1"/>
  <c r="X1024" i="1"/>
  <c r="Y1024" i="1" s="1"/>
  <c r="X1025" i="1"/>
  <c r="Y1025" i="1" s="1"/>
  <c r="X1026" i="1"/>
  <c r="Y1026" i="1" s="1"/>
  <c r="X1848" i="1"/>
  <c r="Y1848" i="1" s="1"/>
  <c r="X1778" i="1"/>
  <c r="Y1778" i="1" s="1"/>
  <c r="X1711" i="1"/>
  <c r="Y1711" i="1" s="1"/>
  <c r="X1712" i="1"/>
  <c r="Y1712" i="1" s="1"/>
  <c r="X1406" i="1"/>
  <c r="Y1406" i="1" s="1"/>
  <c r="X984" i="1"/>
  <c r="Y984" i="1" s="1"/>
  <c r="X1981" i="1"/>
  <c r="Y1981" i="1" s="1"/>
  <c r="X1779" i="1"/>
  <c r="Y1779" i="1" s="1"/>
  <c r="X1625" i="1"/>
  <c r="Y1625" i="1" s="1"/>
  <c r="X1027" i="1"/>
  <c r="Y1027" i="1" s="1"/>
  <c r="X1028" i="1"/>
  <c r="Y1028" i="1" s="1"/>
  <c r="X1304" i="1"/>
  <c r="Y1304" i="1" s="1"/>
  <c r="X1928" i="1"/>
  <c r="Y1928" i="1" s="1"/>
  <c r="X1780" i="1"/>
  <c r="Y1780" i="1" s="1"/>
  <c r="X1626" i="1"/>
  <c r="Y1626" i="1" s="1"/>
  <c r="X3876" i="1"/>
  <c r="Y3876" i="1" s="1"/>
  <c r="X3877" i="1"/>
  <c r="Y3877" i="1" s="1"/>
  <c r="X1407" i="1"/>
  <c r="Y1407" i="1" s="1"/>
  <c r="X1408" i="1"/>
  <c r="Y1408" i="1" s="1"/>
  <c r="X1029" i="1"/>
  <c r="Y1029" i="1" s="1"/>
  <c r="X2140" i="1"/>
  <c r="Y2140" i="1" s="1"/>
  <c r="X1849" i="1"/>
  <c r="Y1849" i="1" s="1"/>
  <c r="X1850" i="1"/>
  <c r="Y1850" i="1" s="1"/>
  <c r="X1851" i="1"/>
  <c r="Y1851" i="1" s="1"/>
  <c r="X1680" i="1"/>
  <c r="Y1680" i="1" s="1"/>
  <c r="X1781" i="1"/>
  <c r="Y1781" i="1" s="1"/>
  <c r="X1782" i="1"/>
  <c r="Y1782" i="1" s="1"/>
  <c r="X1783" i="1"/>
  <c r="Y1783" i="1" s="1"/>
  <c r="X1713" i="1"/>
  <c r="Y1713" i="1" s="1"/>
  <c r="X1714" i="1"/>
  <c r="Y1714" i="1" s="1"/>
  <c r="X1715" i="1"/>
  <c r="Y1715" i="1" s="1"/>
  <c r="X1716" i="1"/>
  <c r="Y1716" i="1" s="1"/>
  <c r="X1409" i="1"/>
  <c r="Y1409" i="1" s="1"/>
  <c r="X3878" i="1"/>
  <c r="Y3878" i="1" s="1"/>
  <c r="X1305" i="1"/>
  <c r="Y1305" i="1" s="1"/>
  <c r="X3879" i="1"/>
  <c r="Y3879" i="1" s="1"/>
  <c r="X3880" i="1"/>
  <c r="Y3880" i="1" s="1"/>
  <c r="X3881" i="1"/>
  <c r="Y3881" i="1" s="1"/>
  <c r="X3882" i="1"/>
  <c r="Y3882" i="1" s="1"/>
  <c r="X3883" i="1"/>
  <c r="Y3883" i="1" s="1"/>
  <c r="X950" i="1"/>
  <c r="Y950" i="1" s="1"/>
  <c r="X1356" i="1"/>
  <c r="Y1356" i="1" s="1"/>
  <c r="X2050" i="1"/>
  <c r="Y2050" i="1" s="1"/>
  <c r="X1717" i="1"/>
  <c r="Y1717" i="1" s="1"/>
  <c r="X1681" i="1"/>
  <c r="Y1681" i="1" s="1"/>
  <c r="X1410" i="1"/>
  <c r="Y1410" i="1" s="1"/>
  <c r="X951" i="1"/>
  <c r="Y951" i="1" s="1"/>
  <c r="X1306" i="1"/>
  <c r="Y1306" i="1" s="1"/>
  <c r="X952" i="1"/>
  <c r="Y952" i="1" s="1"/>
  <c r="X1191" i="1"/>
  <c r="Y1191" i="1" s="1"/>
  <c r="X1784" i="1"/>
  <c r="Y1784" i="1" s="1"/>
  <c r="X1718" i="1"/>
  <c r="Y1718" i="1" s="1"/>
  <c r="X3884" i="1"/>
  <c r="Y3884" i="1" s="1"/>
  <c r="X1411" i="1"/>
  <c r="Y1411" i="1" s="1"/>
  <c r="X1412" i="1"/>
  <c r="Y1412" i="1" s="1"/>
  <c r="X985" i="1"/>
  <c r="Y985" i="1" s="1"/>
  <c r="X1357" i="1"/>
  <c r="Y1357" i="1" s="1"/>
  <c r="X3885" i="1"/>
  <c r="Y3885" i="1" s="1"/>
  <c r="X1413" i="1"/>
  <c r="Y1413" i="1" s="1"/>
  <c r="X1627" i="1"/>
  <c r="Y1627" i="1" s="1"/>
  <c r="X1852" i="1"/>
  <c r="Y1852" i="1" s="1"/>
  <c r="X953" i="1"/>
  <c r="Y953" i="1" s="1"/>
  <c r="X1785" i="1"/>
  <c r="Y1785" i="1" s="1"/>
  <c r="X1982" i="1"/>
  <c r="Y1982" i="1" s="1"/>
  <c r="X1786" i="1"/>
  <c r="Y1786" i="1" s="1"/>
  <c r="X1787" i="1"/>
  <c r="Y1787" i="1" s="1"/>
  <c r="X1788" i="1"/>
  <c r="Y1788" i="1" s="1"/>
  <c r="X1789" i="1"/>
  <c r="Y1789" i="1" s="1"/>
  <c r="X1790" i="1"/>
  <c r="Y1790" i="1" s="1"/>
  <c r="X1791" i="1"/>
  <c r="Y1791" i="1" s="1"/>
  <c r="X3886" i="1"/>
  <c r="Y3886" i="1" s="1"/>
  <c r="X1414" i="1"/>
  <c r="Y1414" i="1" s="1"/>
  <c r="X1792" i="1"/>
  <c r="Y1792" i="1" s="1"/>
  <c r="X2387" i="1"/>
  <c r="Y2387" i="1" s="1"/>
  <c r="X2388" i="1"/>
  <c r="Y2388" i="1" s="1"/>
  <c r="X2389" i="1"/>
  <c r="Y2389" i="1" s="1"/>
  <c r="X2051" i="1"/>
  <c r="Y2051" i="1" s="1"/>
  <c r="X1719" i="1"/>
  <c r="Y1719" i="1" s="1"/>
  <c r="X1682" i="1"/>
  <c r="Y1682" i="1" s="1"/>
  <c r="X1628" i="1"/>
  <c r="Y1628" i="1" s="1"/>
  <c r="X1030" i="1"/>
  <c r="Y1030" i="1" s="1"/>
  <c r="X1031" i="1"/>
  <c r="Y1031" i="1" s="1"/>
  <c r="X986" i="1"/>
  <c r="Y986" i="1" s="1"/>
  <c r="X954" i="1"/>
  <c r="Y954" i="1" s="1"/>
  <c r="X955" i="1"/>
  <c r="Y955" i="1" s="1"/>
  <c r="X1235" i="1"/>
  <c r="Y1235" i="1" s="1"/>
  <c r="X1236" i="1"/>
  <c r="Y1236" i="1" s="1"/>
  <c r="X1237" i="1"/>
  <c r="Y1237" i="1" s="1"/>
  <c r="X1238" i="1"/>
  <c r="Y1238" i="1" s="1"/>
  <c r="X1160" i="1"/>
  <c r="Y1160" i="1" s="1"/>
  <c r="X1124" i="1"/>
  <c r="Y1124" i="1" s="1"/>
  <c r="X1239" i="1"/>
  <c r="Y1239" i="1" s="1"/>
  <c r="X1929" i="1"/>
  <c r="Y1929" i="1" s="1"/>
  <c r="X1358" i="1"/>
  <c r="Y1358" i="1" s="1"/>
  <c r="X1629" i="1"/>
  <c r="Y1629" i="1" s="1"/>
  <c r="X1853" i="1"/>
  <c r="Y1853" i="1" s="1"/>
  <c r="X1854" i="1"/>
  <c r="Y1854" i="1" s="1"/>
  <c r="X956" i="1"/>
  <c r="Y956" i="1" s="1"/>
  <c r="X3887" i="1"/>
  <c r="Y3887" i="1" s="1"/>
  <c r="X1553" i="1"/>
  <c r="Y1553" i="1" s="1"/>
  <c r="X3888" i="1"/>
  <c r="Y3888" i="1" s="1"/>
  <c r="X3889" i="1"/>
  <c r="Y3889" i="1" s="1"/>
  <c r="X1454" i="1"/>
  <c r="Y1454" i="1" s="1"/>
  <c r="X1720" i="1"/>
  <c r="Y1720" i="1" s="1"/>
  <c r="X1930" i="1"/>
  <c r="Y1930" i="1" s="1"/>
  <c r="X1032" i="1"/>
  <c r="Y1032" i="1" s="1"/>
  <c r="X957" i="1"/>
  <c r="Y957" i="1" s="1"/>
  <c r="X1793" i="1"/>
  <c r="Y1793" i="1" s="1"/>
  <c r="X571" i="1"/>
  <c r="Y571" i="1" s="1"/>
  <c r="X987" i="1"/>
  <c r="Y987" i="1" s="1"/>
  <c r="X988" i="1"/>
  <c r="Y988" i="1" s="1"/>
  <c r="X1161" i="1"/>
  <c r="Y1161" i="1" s="1"/>
  <c r="X1033" i="1"/>
  <c r="Y1033" i="1" s="1"/>
  <c r="X1721" i="1"/>
  <c r="Y1721" i="1" s="1"/>
  <c r="X1722" i="1"/>
  <c r="Y1722" i="1" s="1"/>
  <c r="X1683" i="1"/>
  <c r="Y1683" i="1" s="1"/>
  <c r="X1162" i="1"/>
  <c r="Y1162" i="1" s="1"/>
  <c r="X1794" i="1"/>
  <c r="Y1794" i="1" s="1"/>
  <c r="X1795" i="1"/>
  <c r="Y1795" i="1" s="1"/>
  <c r="X1796" i="1"/>
  <c r="Y1796" i="1" s="1"/>
  <c r="X1723" i="1"/>
  <c r="Y1723" i="1" s="1"/>
  <c r="X1359" i="1"/>
  <c r="Y1359" i="1" s="1"/>
  <c r="X1240" i="1"/>
  <c r="Y1240" i="1" s="1"/>
  <c r="X1630" i="1"/>
  <c r="Y1630" i="1" s="1"/>
  <c r="X1415" i="1"/>
  <c r="Y1415" i="1" s="1"/>
  <c r="X1241" i="1"/>
  <c r="Y1241" i="1" s="1"/>
  <c r="X1724" i="1"/>
  <c r="Y1724" i="1" s="1"/>
  <c r="X1725" i="1"/>
  <c r="Y1725" i="1" s="1"/>
  <c r="X1726" i="1"/>
  <c r="Y1726" i="1" s="1"/>
  <c r="X1797" i="1"/>
  <c r="Y1797" i="1" s="1"/>
  <c r="X1242" i="1"/>
  <c r="Y1242" i="1" s="1"/>
  <c r="X1192" i="1"/>
  <c r="Y1192" i="1" s="1"/>
  <c r="X1163" i="1"/>
  <c r="Y1163" i="1" s="1"/>
  <c r="X1798" i="1"/>
  <c r="Y1798" i="1" s="1"/>
  <c r="X1267" i="1"/>
  <c r="Y1267" i="1" s="1"/>
  <c r="X1360" i="1"/>
  <c r="Y1360" i="1" s="1"/>
  <c r="X1125" i="1"/>
  <c r="Y1125" i="1" s="1"/>
  <c r="X1268" i="1"/>
  <c r="Y1268" i="1" s="1"/>
  <c r="X1269" i="1"/>
  <c r="Y1269" i="1" s="1"/>
  <c r="X1361" i="1"/>
  <c r="Y1361" i="1" s="1"/>
  <c r="X3890" i="1"/>
  <c r="Y3890" i="1" s="1"/>
  <c r="X1243" i="1"/>
  <c r="Y1243" i="1" s="1"/>
  <c r="X1126" i="1"/>
  <c r="Y1126" i="1" s="1"/>
  <c r="X1193" i="1"/>
  <c r="Y1193" i="1" s="1"/>
  <c r="X1307" i="1"/>
  <c r="Y1307" i="1" s="1"/>
  <c r="X1308" i="1"/>
  <c r="Y1308" i="1" s="1"/>
  <c r="X1631" i="1"/>
  <c r="Y1631" i="1" s="1"/>
  <c r="X1632" i="1"/>
  <c r="Y1632" i="1" s="1"/>
  <c r="X1855" i="1"/>
  <c r="Y1855" i="1" s="1"/>
  <c r="X1633" i="1"/>
  <c r="Y1633" i="1" s="1"/>
  <c r="X1634" i="1"/>
  <c r="Y1634" i="1" s="1"/>
  <c r="X3891" i="1"/>
  <c r="Y3891" i="1" s="1"/>
  <c r="X3892" i="1"/>
  <c r="Y3892" i="1" s="1"/>
  <c r="X1799" i="1"/>
  <c r="Y1799" i="1" s="1"/>
  <c r="X1416" i="1"/>
  <c r="Y1416" i="1" s="1"/>
  <c r="X1034" i="1"/>
  <c r="Y1034" i="1" s="1"/>
  <c r="X1518" i="1"/>
  <c r="Y1518" i="1" s="1"/>
  <c r="X1417" i="1"/>
  <c r="Y1417" i="1" s="1"/>
  <c r="X2052" i="1"/>
  <c r="Y2052" i="1" s="1"/>
  <c r="X3893" i="1"/>
  <c r="Y3893" i="1" s="1"/>
  <c r="X1684" i="1"/>
  <c r="Y1684" i="1" s="1"/>
  <c r="X1727" i="1"/>
  <c r="Y1727" i="1" s="1"/>
  <c r="X1635" i="1"/>
  <c r="Y1635" i="1" s="1"/>
  <c r="X1636" i="1"/>
  <c r="Y1636" i="1" s="1"/>
  <c r="X1637" i="1"/>
  <c r="Y1637" i="1" s="1"/>
  <c r="X1418" i="1"/>
  <c r="Y1418" i="1" s="1"/>
  <c r="X1800" i="1"/>
  <c r="Y1800" i="1" s="1"/>
  <c r="X1983" i="1"/>
  <c r="Y1983" i="1" s="1"/>
  <c r="X2053" i="1"/>
  <c r="Y2053" i="1" s="1"/>
  <c r="X1035" i="1"/>
  <c r="Y1035" i="1" s="1"/>
  <c r="X3894" i="1"/>
  <c r="Y3894" i="1" s="1"/>
  <c r="X1801" i="1"/>
  <c r="Y1801" i="1" s="1"/>
  <c r="X1856" i="1"/>
  <c r="Y1856" i="1" s="1"/>
  <c r="X1728" i="1"/>
  <c r="Y1728" i="1" s="1"/>
  <c r="X1984" i="1"/>
  <c r="Y1984" i="1" s="1"/>
  <c r="X1985" i="1"/>
  <c r="Y1985" i="1" s="1"/>
  <c r="X1857" i="1"/>
  <c r="Y1857" i="1" s="1"/>
  <c r="X1685" i="1"/>
  <c r="Y1685" i="1" s="1"/>
  <c r="X1686" i="1"/>
  <c r="Y1686" i="1" s="1"/>
  <c r="X1638" i="1"/>
  <c r="Y1638" i="1" s="1"/>
  <c r="X1986" i="1"/>
  <c r="Y1986" i="1" s="1"/>
  <c r="X1858" i="1"/>
  <c r="Y1858" i="1" s="1"/>
  <c r="X1859" i="1"/>
  <c r="Y1859" i="1" s="1"/>
  <c r="X1419" i="1"/>
  <c r="Y1419" i="1" s="1"/>
  <c r="X1420" i="1"/>
  <c r="Y1420" i="1" s="1"/>
  <c r="X958" i="1"/>
  <c r="Y958" i="1" s="1"/>
  <c r="X3895" i="1"/>
  <c r="Y3895" i="1" s="1"/>
  <c r="X3896" i="1"/>
  <c r="Y3896" i="1" s="1"/>
  <c r="X1860" i="1"/>
  <c r="Y1860" i="1" s="1"/>
  <c r="X1421" i="1"/>
  <c r="Y1421" i="1" s="1"/>
  <c r="X1861" i="1"/>
  <c r="Y1861" i="1" s="1"/>
  <c r="X1987" i="1"/>
  <c r="Y1987" i="1" s="1"/>
  <c r="X1729" i="1"/>
  <c r="Y1729" i="1" s="1"/>
  <c r="X1687" i="1"/>
  <c r="Y1687" i="1" s="1"/>
  <c r="X1422" i="1"/>
  <c r="Y1422" i="1" s="1"/>
  <c r="X1423" i="1"/>
  <c r="Y1423" i="1" s="1"/>
  <c r="X1424" i="1"/>
  <c r="Y1424" i="1" s="1"/>
  <c r="X1425" i="1"/>
  <c r="Y1425" i="1" s="1"/>
  <c r="X1639" i="1"/>
  <c r="Y1639" i="1" s="1"/>
  <c r="X1426" i="1"/>
  <c r="Y1426" i="1" s="1"/>
  <c r="X1730" i="1"/>
  <c r="Y1730" i="1" s="1"/>
  <c r="X1427" i="1"/>
  <c r="Y1427" i="1" s="1"/>
  <c r="X1428" i="1"/>
  <c r="Y1428" i="1" s="1"/>
  <c r="X1429" i="1"/>
  <c r="Y1429" i="1" s="1"/>
  <c r="X1640" i="1"/>
  <c r="Y1640" i="1" s="1"/>
  <c r="X1641" i="1"/>
  <c r="Y1641" i="1" s="1"/>
  <c r="X1642" i="1"/>
  <c r="Y1642" i="1" s="1"/>
  <c r="X1643" i="1"/>
  <c r="Y1643" i="1" s="1"/>
  <c r="X1802" i="1"/>
  <c r="Y1802" i="1" s="1"/>
  <c r="X1430" i="1"/>
  <c r="Y1430" i="1" s="1"/>
  <c r="X989" i="1"/>
  <c r="Y989" i="1" s="1"/>
  <c r="X990" i="1"/>
  <c r="Y990" i="1" s="1"/>
  <c r="X1731" i="1"/>
  <c r="Y1731" i="1" s="1"/>
  <c r="X1862" i="1"/>
  <c r="Y1862" i="1" s="1"/>
  <c r="X1362" i="1"/>
  <c r="Y1362" i="1" s="1"/>
  <c r="X1363" i="1"/>
  <c r="Y1363" i="1" s="1"/>
  <c r="X1732" i="1"/>
  <c r="Y1732" i="1" s="1"/>
  <c r="X959" i="1"/>
  <c r="Y959" i="1" s="1"/>
  <c r="X1036" i="1"/>
  <c r="Y1036" i="1" s="1"/>
  <c r="X1431" i="1"/>
  <c r="Y1431" i="1" s="1"/>
  <c r="X1432" i="1"/>
  <c r="Y1432" i="1" s="1"/>
  <c r="X2141" i="1"/>
  <c r="Y2141" i="1" s="1"/>
  <c r="X1433" i="1"/>
  <c r="Y1433" i="1" s="1"/>
  <c r="X1434" i="1"/>
  <c r="Y1434" i="1" s="1"/>
  <c r="X1644" i="1"/>
  <c r="Y1644" i="1" s="1"/>
  <c r="X1435" i="1"/>
  <c r="Y1435" i="1" s="1"/>
  <c r="X991" i="1"/>
  <c r="Y991" i="1" s="1"/>
  <c r="X1364" i="1"/>
  <c r="Y1364" i="1" s="1"/>
  <c r="X1436" i="1"/>
  <c r="Y1436" i="1" s="1"/>
  <c r="X2054" i="1"/>
  <c r="Y2054" i="1" s="1"/>
  <c r="X2055" i="1"/>
  <c r="Y2055" i="1" s="1"/>
  <c r="X2056" i="1"/>
  <c r="Y2056" i="1" s="1"/>
  <c r="X1455" i="1"/>
  <c r="Y1455" i="1" s="1"/>
  <c r="X1456" i="1"/>
  <c r="Y1456" i="1" s="1"/>
  <c r="X2057" i="1"/>
  <c r="Y2057" i="1" s="1"/>
  <c r="X2058" i="1"/>
  <c r="Y2058" i="1" s="1"/>
  <c r="X2059" i="1"/>
  <c r="Y2059" i="1" s="1"/>
  <c r="X1863" i="1"/>
  <c r="Y1863" i="1" s="1"/>
  <c r="X1931" i="1"/>
  <c r="Y1931" i="1" s="1"/>
  <c r="X1645" i="1"/>
  <c r="Y1645" i="1" s="1"/>
  <c r="X3129" i="1"/>
  <c r="Y3129" i="1" s="1"/>
  <c r="X2142" i="1"/>
  <c r="Y2142" i="1" s="1"/>
  <c r="X1554" i="1"/>
  <c r="Y1554" i="1" s="1"/>
  <c r="X2236" i="1"/>
  <c r="Y2236" i="1" s="1"/>
  <c r="X2535" i="1"/>
  <c r="Y2535" i="1" s="1"/>
  <c r="X2060" i="1"/>
  <c r="Y2060" i="1" s="1"/>
  <c r="X2536" i="1"/>
  <c r="Y2536" i="1" s="1"/>
  <c r="X1519" i="1"/>
  <c r="Y1519" i="1" s="1"/>
  <c r="X1457" i="1"/>
  <c r="Y1457" i="1" s="1"/>
  <c r="X1458" i="1"/>
  <c r="Y1458" i="1" s="1"/>
  <c r="X1459" i="1"/>
  <c r="Y1459" i="1" s="1"/>
  <c r="X2143" i="1"/>
  <c r="Y2143" i="1" s="1"/>
  <c r="X2144" i="1"/>
  <c r="Y2144" i="1" s="1"/>
  <c r="X2237" i="1"/>
  <c r="Y2237" i="1" s="1"/>
  <c r="X2238" i="1"/>
  <c r="Y2238" i="1" s="1"/>
  <c r="X2239" i="1"/>
  <c r="Y2239" i="1" s="1"/>
  <c r="X2145" i="1"/>
  <c r="Y2145" i="1" s="1"/>
  <c r="X2146" i="1"/>
  <c r="Y2146" i="1" s="1"/>
  <c r="X2147" i="1"/>
  <c r="Y2147" i="1" s="1"/>
  <c r="X2499" i="1"/>
  <c r="Y2499" i="1" s="1"/>
  <c r="X2500" i="1"/>
  <c r="Y2500" i="1" s="1"/>
  <c r="X2390" i="1"/>
  <c r="Y2390" i="1" s="1"/>
  <c r="X1555" i="1"/>
  <c r="Y1555" i="1" s="1"/>
  <c r="X1556" i="1"/>
  <c r="Y1556" i="1" s="1"/>
  <c r="X1557" i="1"/>
  <c r="Y1557" i="1" s="1"/>
  <c r="X1558" i="1"/>
  <c r="Y1558" i="1" s="1"/>
  <c r="X1864" i="1"/>
  <c r="Y1864" i="1" s="1"/>
  <c r="X2778" i="1"/>
  <c r="Y2778" i="1" s="1"/>
  <c r="X3897" i="1"/>
  <c r="Y3897" i="1" s="1"/>
  <c r="X2148" i="1"/>
  <c r="Y2148" i="1" s="1"/>
  <c r="X2149" i="1"/>
  <c r="Y2149" i="1" s="1"/>
  <c r="X2150" i="1"/>
  <c r="Y2150" i="1" s="1"/>
  <c r="X2061" i="1"/>
  <c r="Y2061" i="1" s="1"/>
  <c r="X2391" i="1"/>
  <c r="Y2391" i="1" s="1"/>
  <c r="X2871" i="1"/>
  <c r="Y2871" i="1" s="1"/>
  <c r="X2346" i="1"/>
  <c r="Y2346" i="1" s="1"/>
  <c r="X2392" i="1"/>
  <c r="Y2392" i="1" s="1"/>
  <c r="X2151" i="1"/>
  <c r="Y2151" i="1" s="1"/>
  <c r="X2583" i="1"/>
  <c r="Y2583" i="1" s="1"/>
  <c r="X2501" i="1"/>
  <c r="Y2501" i="1" s="1"/>
  <c r="X2152" i="1"/>
  <c r="Y2152" i="1" s="1"/>
  <c r="X2502" i="1"/>
  <c r="Y2502" i="1" s="1"/>
  <c r="X2153" i="1"/>
  <c r="Y2153" i="1" s="1"/>
  <c r="X2584" i="1"/>
  <c r="Y2584" i="1" s="1"/>
  <c r="X2779" i="1"/>
  <c r="Y2779" i="1" s="1"/>
  <c r="X2585" i="1"/>
  <c r="Y2585" i="1" s="1"/>
  <c r="X2586" i="1"/>
  <c r="Y2586" i="1" s="1"/>
  <c r="X1803" i="1"/>
  <c r="Y1803" i="1" s="1"/>
  <c r="X2062" i="1"/>
  <c r="Y2062" i="1" s="1"/>
  <c r="X1865" i="1"/>
  <c r="Y1865" i="1" s="1"/>
  <c r="X1437" i="1"/>
  <c r="Y1437" i="1" s="1"/>
  <c r="X2537" i="1"/>
  <c r="Y2537" i="1" s="1"/>
  <c r="X1932" i="1"/>
  <c r="Y1932" i="1" s="1"/>
  <c r="X2434" i="1"/>
  <c r="Y2434" i="1" s="1"/>
  <c r="X1438" i="1"/>
  <c r="Y1438" i="1" s="1"/>
  <c r="X1439" i="1"/>
  <c r="Y1439" i="1" s="1"/>
  <c r="X1440" i="1"/>
  <c r="Y1440" i="1" s="1"/>
  <c r="X1441" i="1"/>
  <c r="Y1441" i="1" s="1"/>
  <c r="X1442" i="1"/>
  <c r="Y1442" i="1" s="1"/>
  <c r="X1443" i="1"/>
  <c r="Y1443" i="1" s="1"/>
  <c r="X1444" i="1"/>
  <c r="Y1444" i="1" s="1"/>
  <c r="X1445" i="1"/>
  <c r="Y1445" i="1" s="1"/>
  <c r="X3898" i="1"/>
  <c r="Y3898" i="1" s="1"/>
  <c r="X3899" i="1"/>
  <c r="Y3899" i="1" s="1"/>
  <c r="X3178" i="1"/>
  <c r="Y3178" i="1" s="1"/>
  <c r="X3285" i="1"/>
  <c r="Y3285" i="1" s="1"/>
  <c r="X2347" i="1"/>
  <c r="Y2347" i="1" s="1"/>
  <c r="X1460" i="1"/>
  <c r="Y1460" i="1" s="1"/>
  <c r="X2503" i="1"/>
  <c r="Y2503" i="1" s="1"/>
  <c r="X2063" i="1"/>
  <c r="Y2063" i="1" s="1"/>
  <c r="X1988" i="1"/>
  <c r="Y1988" i="1" s="1"/>
  <c r="X3130" i="1"/>
  <c r="Y3130" i="1" s="1"/>
  <c r="X2348" i="1"/>
  <c r="Y2348" i="1" s="1"/>
  <c r="X2240" i="1"/>
  <c r="Y2240" i="1" s="1"/>
  <c r="X2241" i="1"/>
  <c r="Y2241" i="1" s="1"/>
  <c r="X2587" i="1"/>
  <c r="Y2587" i="1" s="1"/>
  <c r="X2154" i="1"/>
  <c r="Y2154" i="1" s="1"/>
  <c r="X2155" i="1"/>
  <c r="Y2155" i="1" s="1"/>
  <c r="X2393" i="1"/>
  <c r="Y2393" i="1" s="1"/>
  <c r="X2588" i="1"/>
  <c r="Y2588" i="1" s="1"/>
  <c r="X2435" i="1"/>
  <c r="Y2435" i="1" s="1"/>
  <c r="X2394" i="1"/>
  <c r="Y2394" i="1" s="1"/>
  <c r="X1559" i="1"/>
  <c r="Y1559" i="1" s="1"/>
  <c r="X1560" i="1"/>
  <c r="Y1560" i="1" s="1"/>
  <c r="X2538" i="1"/>
  <c r="Y2538" i="1" s="1"/>
  <c r="X2156" i="1"/>
  <c r="Y2156" i="1" s="1"/>
  <c r="X2157" i="1"/>
  <c r="Y2157" i="1" s="1"/>
  <c r="X2064" i="1"/>
  <c r="Y2064" i="1" s="1"/>
  <c r="X1446" i="1"/>
  <c r="Y1446" i="1" s="1"/>
  <c r="X2436" i="1"/>
  <c r="Y2436" i="1" s="1"/>
  <c r="X2065" i="1"/>
  <c r="Y2065" i="1" s="1"/>
  <c r="X1866" i="1"/>
  <c r="Y1866" i="1" s="1"/>
  <c r="X1867" i="1"/>
  <c r="Y1867" i="1" s="1"/>
  <c r="X1868" i="1"/>
  <c r="Y1868" i="1" s="1"/>
  <c r="X1869" i="1"/>
  <c r="Y1869" i="1" s="1"/>
  <c r="X1870" i="1"/>
  <c r="Y1870" i="1" s="1"/>
  <c r="X1871" i="1"/>
  <c r="Y1871" i="1" s="1"/>
  <c r="X1733" i="1"/>
  <c r="Y1733" i="1" s="1"/>
  <c r="X2780" i="1"/>
  <c r="Y2780" i="1" s="1"/>
  <c r="X2504" i="1"/>
  <c r="Y2504" i="1" s="1"/>
  <c r="X2437" i="1"/>
  <c r="Y2437" i="1" s="1"/>
  <c r="X2438" i="1"/>
  <c r="Y2438" i="1" s="1"/>
  <c r="X2439" i="1"/>
  <c r="Y2439" i="1" s="1"/>
  <c r="X2158" i="1"/>
  <c r="Y2158" i="1" s="1"/>
  <c r="X2159" i="1"/>
  <c r="Y2159" i="1" s="1"/>
  <c r="X1989" i="1"/>
  <c r="Y1989" i="1" s="1"/>
  <c r="X1990" i="1"/>
  <c r="Y1990" i="1" s="1"/>
  <c r="X2066" i="1"/>
  <c r="Y2066" i="1" s="1"/>
  <c r="X2067" i="1"/>
  <c r="Y2067" i="1" s="1"/>
  <c r="X1991" i="1"/>
  <c r="Y1991" i="1" s="1"/>
  <c r="X1461" i="1"/>
  <c r="Y1461" i="1" s="1"/>
  <c r="X2068" i="1"/>
  <c r="Y2068" i="1" s="1"/>
  <c r="X2069" i="1"/>
  <c r="Y2069" i="1" s="1"/>
  <c r="X2070" i="1"/>
  <c r="Y2070" i="1" s="1"/>
  <c r="X1992" i="1"/>
  <c r="Y1992" i="1" s="1"/>
  <c r="X1872" i="1"/>
  <c r="Y1872" i="1" s="1"/>
  <c r="X1447" i="1"/>
  <c r="Y1447" i="1" s="1"/>
  <c r="X1646" i="1"/>
  <c r="Y1646" i="1" s="1"/>
  <c r="X1647" i="1"/>
  <c r="Y1647" i="1" s="1"/>
  <c r="X2589" i="1"/>
  <c r="Y2589" i="1" s="1"/>
  <c r="X2395" i="1"/>
  <c r="Y2395" i="1" s="1"/>
  <c r="X2440" i="1"/>
  <c r="Y2440" i="1" s="1"/>
  <c r="X2396" i="1"/>
  <c r="Y2396" i="1" s="1"/>
  <c r="X3900" i="1"/>
  <c r="Y3900" i="1" s="1"/>
  <c r="X1804" i="1"/>
  <c r="Y1804" i="1" s="1"/>
  <c r="X1561" i="1"/>
  <c r="Y1561" i="1" s="1"/>
  <c r="X1805" i="1"/>
  <c r="Y1805" i="1" s="1"/>
  <c r="X1993" i="1"/>
  <c r="Y1993" i="1" s="1"/>
  <c r="X1933" i="1"/>
  <c r="Y1933" i="1" s="1"/>
  <c r="X1520" i="1"/>
  <c r="Y1520" i="1" s="1"/>
  <c r="X1462" i="1"/>
  <c r="Y1462" i="1" s="1"/>
  <c r="X1994" i="1"/>
  <c r="Y1994" i="1" s="1"/>
  <c r="X1995" i="1"/>
  <c r="Y1995" i="1" s="1"/>
  <c r="X2160" i="1"/>
  <c r="Y2160" i="1" s="1"/>
  <c r="X1521" i="1"/>
  <c r="Y1521" i="1" s="1"/>
  <c r="X1463" i="1"/>
  <c r="Y1463" i="1" s="1"/>
  <c r="X1464" i="1"/>
  <c r="Y1464" i="1" s="1"/>
  <c r="X2071" i="1"/>
  <c r="Y2071" i="1" s="1"/>
  <c r="X2072" i="1"/>
  <c r="Y2072" i="1" s="1"/>
  <c r="X1873" i="1"/>
  <c r="Y1873" i="1" s="1"/>
  <c r="X1874" i="1"/>
  <c r="Y1874" i="1" s="1"/>
  <c r="X1875" i="1"/>
  <c r="Y1875" i="1" s="1"/>
  <c r="X1876" i="1"/>
  <c r="Y1876" i="1" s="1"/>
  <c r="X2073" i="1"/>
  <c r="Y2073" i="1" s="1"/>
  <c r="X1877" i="1"/>
  <c r="Y1877" i="1" s="1"/>
  <c r="X1878" i="1"/>
  <c r="Y1878" i="1" s="1"/>
  <c r="X1879" i="1"/>
  <c r="Y1879" i="1" s="1"/>
  <c r="X1688" i="1"/>
  <c r="Y1688" i="1" s="1"/>
  <c r="X2074" i="1"/>
  <c r="Y2074" i="1" s="1"/>
  <c r="X1465" i="1"/>
  <c r="Y1465" i="1" s="1"/>
  <c r="X2075" i="1"/>
  <c r="Y2075" i="1" s="1"/>
  <c r="X2076" i="1"/>
  <c r="Y2076" i="1" s="1"/>
  <c r="X3231" i="1"/>
  <c r="Y3231" i="1" s="1"/>
  <c r="X2505" i="1"/>
  <c r="Y2505" i="1" s="1"/>
  <c r="X2161" i="1"/>
  <c r="Y2161" i="1" s="1"/>
  <c r="X2162" i="1"/>
  <c r="Y2162" i="1" s="1"/>
  <c r="X1562" i="1"/>
  <c r="Y1562" i="1" s="1"/>
  <c r="X1563" i="1"/>
  <c r="Y1563" i="1" s="1"/>
  <c r="X1522" i="1"/>
  <c r="Y1522" i="1" s="1"/>
  <c r="X1466" i="1"/>
  <c r="Y1466" i="1" s="1"/>
  <c r="X1467" i="1"/>
  <c r="Y1467" i="1" s="1"/>
  <c r="X1468" i="1"/>
  <c r="Y1468" i="1" s="1"/>
  <c r="X1523" i="1"/>
  <c r="Y1523" i="1" s="1"/>
  <c r="X1524" i="1"/>
  <c r="Y1524" i="1" s="1"/>
  <c r="X1996" i="1"/>
  <c r="Y1996" i="1" s="1"/>
  <c r="X1997" i="1"/>
  <c r="Y1997" i="1" s="1"/>
  <c r="X1998" i="1"/>
  <c r="Y1998" i="1" s="1"/>
  <c r="X1999" i="1"/>
  <c r="Y1999" i="1" s="1"/>
  <c r="X3901" i="1"/>
  <c r="Y3901" i="1" s="1"/>
  <c r="X2713" i="1"/>
  <c r="Y2713" i="1" s="1"/>
  <c r="X2714" i="1"/>
  <c r="Y2714" i="1" s="1"/>
  <c r="X2590" i="1"/>
  <c r="Y2590" i="1" s="1"/>
  <c r="X2649" i="1"/>
  <c r="Y2649" i="1" s="1"/>
  <c r="X2591" i="1"/>
  <c r="Y2591" i="1" s="1"/>
  <c r="X2539" i="1"/>
  <c r="Y2539" i="1" s="1"/>
  <c r="X2592" i="1"/>
  <c r="Y2592" i="1" s="1"/>
  <c r="X2441" i="1"/>
  <c r="Y2441" i="1" s="1"/>
  <c r="X2540" i="1"/>
  <c r="Y2540" i="1" s="1"/>
  <c r="X2506" i="1"/>
  <c r="Y2506" i="1" s="1"/>
  <c r="X2507" i="1"/>
  <c r="Y2507" i="1" s="1"/>
  <c r="X2541" i="1"/>
  <c r="Y2541" i="1" s="1"/>
  <c r="X2542" i="1"/>
  <c r="Y2542" i="1" s="1"/>
  <c r="X2163" i="1"/>
  <c r="Y2163" i="1" s="1"/>
  <c r="X1525" i="1"/>
  <c r="Y1525" i="1" s="1"/>
  <c r="X1469" i="1"/>
  <c r="Y1469" i="1" s="1"/>
  <c r="X1470" i="1"/>
  <c r="Y1470" i="1" s="1"/>
  <c r="X3902" i="1"/>
  <c r="Y3902" i="1" s="1"/>
  <c r="X3903" i="1"/>
  <c r="Y3903" i="1" s="1"/>
  <c r="X2000" i="1"/>
  <c r="Y2000" i="1" s="1"/>
  <c r="X3904" i="1"/>
  <c r="Y3904" i="1" s="1"/>
  <c r="X3905" i="1"/>
  <c r="Y3905" i="1" s="1"/>
  <c r="X3906" i="1"/>
  <c r="Y3906" i="1" s="1"/>
  <c r="X3907" i="1"/>
  <c r="Y3907" i="1" s="1"/>
  <c r="X1526" i="1"/>
  <c r="Y1526" i="1" s="1"/>
  <c r="X1471" i="1"/>
  <c r="Y1471" i="1" s="1"/>
  <c r="X2001" i="1"/>
  <c r="Y2001" i="1" s="1"/>
  <c r="X1934" i="1"/>
  <c r="Y1934" i="1" s="1"/>
  <c r="X1880" i="1"/>
  <c r="Y1880" i="1" s="1"/>
  <c r="X1527" i="1"/>
  <c r="Y1527" i="1" s="1"/>
  <c r="X2077" i="1"/>
  <c r="Y2077" i="1" s="1"/>
  <c r="X2164" i="1"/>
  <c r="Y2164" i="1" s="1"/>
  <c r="X1528" i="1"/>
  <c r="Y1528" i="1" s="1"/>
  <c r="X3908" i="1"/>
  <c r="Y3908" i="1" s="1"/>
  <c r="X3909" i="1"/>
  <c r="Y3909" i="1" s="1"/>
  <c r="X2078" i="1"/>
  <c r="Y2078" i="1" s="1"/>
  <c r="X1529" i="1"/>
  <c r="Y1529" i="1" s="1"/>
  <c r="X3910" i="1"/>
  <c r="Y3910" i="1" s="1"/>
  <c r="X1472" i="1"/>
  <c r="Y1472" i="1" s="1"/>
  <c r="X2508" i="1"/>
  <c r="Y2508" i="1" s="1"/>
  <c r="X2509" i="1"/>
  <c r="Y2509" i="1" s="1"/>
  <c r="X2165" i="1"/>
  <c r="Y2165" i="1" s="1"/>
  <c r="X2166" i="1"/>
  <c r="Y2166" i="1" s="1"/>
  <c r="X2079" i="1"/>
  <c r="Y2079" i="1" s="1"/>
  <c r="X1473" i="1"/>
  <c r="Y1473" i="1" s="1"/>
  <c r="X1474" i="1"/>
  <c r="Y1474" i="1" s="1"/>
  <c r="X2080" i="1"/>
  <c r="Y2080" i="1" s="1"/>
  <c r="X2002" i="1"/>
  <c r="Y2002" i="1" s="1"/>
  <c r="X2003" i="1"/>
  <c r="Y2003" i="1" s="1"/>
  <c r="X2004" i="1"/>
  <c r="Y2004" i="1" s="1"/>
  <c r="X1935" i="1"/>
  <c r="Y1935" i="1" s="1"/>
  <c r="X1806" i="1"/>
  <c r="Y1806" i="1" s="1"/>
  <c r="X1648" i="1"/>
  <c r="Y1648" i="1" s="1"/>
  <c r="X3911" i="1"/>
  <c r="Y3911" i="1" s="1"/>
  <c r="X3131" i="1"/>
  <c r="Y3131" i="1" s="1"/>
  <c r="X2543" i="1"/>
  <c r="Y2543" i="1" s="1"/>
  <c r="X2510" i="1"/>
  <c r="Y2510" i="1" s="1"/>
  <c r="X2442" i="1"/>
  <c r="Y2442" i="1" s="1"/>
  <c r="X1475" i="1"/>
  <c r="Y1475" i="1" s="1"/>
  <c r="X2443" i="1"/>
  <c r="Y2443" i="1" s="1"/>
  <c r="X2081" i="1"/>
  <c r="Y2081" i="1" s="1"/>
  <c r="X2082" i="1"/>
  <c r="Y2082" i="1" s="1"/>
  <c r="X2005" i="1"/>
  <c r="Y2005" i="1" s="1"/>
  <c r="X1807" i="1"/>
  <c r="Y1807" i="1" s="1"/>
  <c r="X2781" i="1"/>
  <c r="Y2781" i="1" s="1"/>
  <c r="X2397" i="1"/>
  <c r="Y2397" i="1" s="1"/>
  <c r="X2398" i="1"/>
  <c r="Y2398" i="1" s="1"/>
  <c r="X2399" i="1"/>
  <c r="Y2399" i="1" s="1"/>
  <c r="X3912" i="1"/>
  <c r="Y3912" i="1" s="1"/>
  <c r="X2006" i="1"/>
  <c r="Y2006" i="1" s="1"/>
  <c r="X2593" i="1"/>
  <c r="Y2593" i="1" s="1"/>
  <c r="X2400" i="1"/>
  <c r="Y2400" i="1" s="1"/>
  <c r="X2401" i="1"/>
  <c r="Y2401" i="1" s="1"/>
  <c r="X1530" i="1"/>
  <c r="Y1530" i="1" s="1"/>
  <c r="X1564" i="1"/>
  <c r="Y1564" i="1" s="1"/>
  <c r="X2007" i="1"/>
  <c r="Y2007" i="1" s="1"/>
  <c r="X1936" i="1"/>
  <c r="Y1936" i="1" s="1"/>
  <c r="X1689" i="1"/>
  <c r="Y1689" i="1" s="1"/>
  <c r="X1690" i="1"/>
  <c r="Y1690" i="1" s="1"/>
  <c r="X1691" i="1"/>
  <c r="Y1691" i="1" s="1"/>
  <c r="X1531" i="1"/>
  <c r="Y1531" i="1" s="1"/>
  <c r="X1937" i="1"/>
  <c r="Y1937" i="1" s="1"/>
  <c r="X2298" i="1"/>
  <c r="Y2298" i="1" s="1"/>
  <c r="X2782" i="1"/>
  <c r="Y2782" i="1" s="1"/>
  <c r="X2594" i="1"/>
  <c r="Y2594" i="1" s="1"/>
  <c r="X2595" i="1"/>
  <c r="Y2595" i="1" s="1"/>
  <c r="X2511" i="1"/>
  <c r="Y2511" i="1" s="1"/>
  <c r="X2167" i="1"/>
  <c r="Y2167" i="1" s="1"/>
  <c r="X2168" i="1"/>
  <c r="Y2168" i="1" s="1"/>
  <c r="X2169" i="1"/>
  <c r="Y2169" i="1" s="1"/>
  <c r="X2402" i="1"/>
  <c r="Y2402" i="1" s="1"/>
  <c r="X2170" i="1"/>
  <c r="Y2170" i="1" s="1"/>
  <c r="X2403" i="1"/>
  <c r="Y2403" i="1" s="1"/>
  <c r="X2404" i="1"/>
  <c r="Y2404" i="1" s="1"/>
  <c r="X1565" i="1"/>
  <c r="Y1565" i="1" s="1"/>
  <c r="X2008" i="1"/>
  <c r="Y2008" i="1" s="1"/>
  <c r="X2009" i="1"/>
  <c r="Y2009" i="1" s="1"/>
  <c r="X2010" i="1"/>
  <c r="Y2010" i="1" s="1"/>
  <c r="X2011" i="1"/>
  <c r="Y2011" i="1" s="1"/>
  <c r="X2012" i="1"/>
  <c r="Y2012" i="1" s="1"/>
  <c r="X2083" i="1"/>
  <c r="Y2083" i="1" s="1"/>
  <c r="X1476" i="1"/>
  <c r="Y1476" i="1" s="1"/>
  <c r="X2013" i="1"/>
  <c r="Y2013" i="1" s="1"/>
  <c r="X2014" i="1"/>
  <c r="Y2014" i="1" s="1"/>
  <c r="X2084" i="1"/>
  <c r="Y2084" i="1" s="1"/>
  <c r="X1808" i="1"/>
  <c r="Y1808" i="1" s="1"/>
  <c r="X2544" i="1"/>
  <c r="Y2544" i="1" s="1"/>
  <c r="X2512" i="1"/>
  <c r="Y2512" i="1" s="1"/>
  <c r="X1566" i="1"/>
  <c r="Y1566" i="1" s="1"/>
  <c r="X1567" i="1"/>
  <c r="Y1567" i="1" s="1"/>
  <c r="X1532" i="1"/>
  <c r="Y1532" i="1" s="1"/>
  <c r="X1477" i="1"/>
  <c r="Y1477" i="1" s="1"/>
  <c r="X1478" i="1"/>
  <c r="Y1478" i="1" s="1"/>
  <c r="X2085" i="1"/>
  <c r="Y2085" i="1" s="1"/>
  <c r="X1479" i="1"/>
  <c r="Y1479" i="1" s="1"/>
  <c r="X2086" i="1"/>
  <c r="Y2086" i="1" s="1"/>
  <c r="X1938" i="1"/>
  <c r="Y1938" i="1" s="1"/>
  <c r="X3913" i="1"/>
  <c r="Y3913" i="1" s="1"/>
  <c r="X3914" i="1"/>
  <c r="Y3914" i="1" s="1"/>
  <c r="X2444" i="1"/>
  <c r="Y2444" i="1" s="1"/>
  <c r="X2087" i="1"/>
  <c r="Y2087" i="1" s="1"/>
  <c r="X1533" i="1"/>
  <c r="Y1533" i="1" s="1"/>
  <c r="X1534" i="1"/>
  <c r="Y1534" i="1" s="1"/>
  <c r="X2088" i="1"/>
  <c r="Y2088" i="1" s="1"/>
  <c r="X2015" i="1"/>
  <c r="Y2015" i="1" s="1"/>
  <c r="X2016" i="1"/>
  <c r="Y2016" i="1" s="1"/>
  <c r="X2017" i="1"/>
  <c r="Y2017" i="1" s="1"/>
  <c r="X2018" i="1"/>
  <c r="Y2018" i="1" s="1"/>
  <c r="X2019" i="1"/>
  <c r="Y2019" i="1" s="1"/>
  <c r="X2020" i="1"/>
  <c r="Y2020" i="1" s="1"/>
  <c r="X2021" i="1"/>
  <c r="Y2021" i="1" s="1"/>
  <c r="X1939" i="1"/>
  <c r="Y1939" i="1" s="1"/>
  <c r="X1881" i="1"/>
  <c r="Y1881" i="1" s="1"/>
  <c r="X1940" i="1"/>
  <c r="Y1940" i="1" s="1"/>
  <c r="X1941" i="1"/>
  <c r="Y1941" i="1" s="1"/>
  <c r="X1882" i="1"/>
  <c r="Y1882" i="1" s="1"/>
  <c r="X1809" i="1"/>
  <c r="Y1809" i="1" s="1"/>
  <c r="X3915" i="1"/>
  <c r="Y3915" i="1" s="1"/>
  <c r="X1734" i="1"/>
  <c r="Y1734" i="1" s="1"/>
  <c r="X1735" i="1"/>
  <c r="Y1735" i="1" s="1"/>
  <c r="X1736" i="1"/>
  <c r="Y1736" i="1" s="1"/>
  <c r="X1649" i="1"/>
  <c r="Y1649" i="1" s="1"/>
  <c r="X1650" i="1"/>
  <c r="Y1650" i="1" s="1"/>
  <c r="X1651" i="1"/>
  <c r="Y1651" i="1" s="1"/>
  <c r="X1652" i="1"/>
  <c r="Y1652" i="1" s="1"/>
  <c r="X1653" i="1"/>
  <c r="Y1653" i="1" s="1"/>
  <c r="X1654" i="1"/>
  <c r="Y1654" i="1" s="1"/>
  <c r="X3916" i="1"/>
  <c r="Y3916" i="1" s="1"/>
  <c r="X1655" i="1"/>
  <c r="Y1655" i="1" s="1"/>
  <c r="X1656" i="1"/>
  <c r="Y1656" i="1" s="1"/>
  <c r="X2650" i="1"/>
  <c r="Y2650" i="1" s="1"/>
  <c r="X2596" i="1"/>
  <c r="Y2596" i="1" s="1"/>
  <c r="X2597" i="1"/>
  <c r="Y2597" i="1" s="1"/>
  <c r="X2715" i="1"/>
  <c r="Y2715" i="1" s="1"/>
  <c r="X2598" i="1"/>
  <c r="Y2598" i="1" s="1"/>
  <c r="X2651" i="1"/>
  <c r="Y2651" i="1" s="1"/>
  <c r="X2171" i="1"/>
  <c r="Y2171" i="1" s="1"/>
  <c r="X2172" i="1"/>
  <c r="Y2172" i="1" s="1"/>
  <c r="X1535" i="1"/>
  <c r="Y1535" i="1" s="1"/>
  <c r="X1480" i="1"/>
  <c r="Y1480" i="1" s="1"/>
  <c r="X1883" i="1"/>
  <c r="Y1883" i="1" s="1"/>
  <c r="X1810" i="1"/>
  <c r="Y1810" i="1" s="1"/>
  <c r="X1737" i="1"/>
  <c r="Y1737" i="1" s="1"/>
  <c r="X2242" i="1"/>
  <c r="Y2242" i="1" s="1"/>
  <c r="X2243" i="1"/>
  <c r="Y2243" i="1" s="1"/>
  <c r="X2652" i="1"/>
  <c r="Y2652" i="1" s="1"/>
  <c r="X2653" i="1"/>
  <c r="Y2653" i="1" s="1"/>
  <c r="X2545" i="1"/>
  <c r="Y2545" i="1" s="1"/>
  <c r="X2445" i="1"/>
  <c r="Y2445" i="1" s="1"/>
  <c r="X2405" i="1"/>
  <c r="Y2405" i="1" s="1"/>
  <c r="X2446" i="1"/>
  <c r="Y2446" i="1" s="1"/>
  <c r="X2406" i="1"/>
  <c r="Y2406" i="1" s="1"/>
  <c r="X2407" i="1"/>
  <c r="Y2407" i="1" s="1"/>
  <c r="X1568" i="1"/>
  <c r="Y1568" i="1" s="1"/>
  <c r="X2089" i="1"/>
  <c r="Y2089" i="1" s="1"/>
  <c r="X2022" i="1"/>
  <c r="Y2022" i="1" s="1"/>
  <c r="X2173" i="1"/>
  <c r="Y2173" i="1" s="1"/>
  <c r="X2174" i="1"/>
  <c r="Y2174" i="1" s="1"/>
  <c r="X1569" i="1"/>
  <c r="Y1569" i="1" s="1"/>
  <c r="X1811" i="1"/>
  <c r="Y1811" i="1" s="1"/>
  <c r="X3917" i="1"/>
  <c r="Y3917" i="1" s="1"/>
  <c r="X3918" i="1"/>
  <c r="Y3918" i="1" s="1"/>
  <c r="X2090" i="1"/>
  <c r="Y2090" i="1" s="1"/>
  <c r="X2091" i="1"/>
  <c r="Y2091" i="1" s="1"/>
  <c r="X2092" i="1"/>
  <c r="Y2092" i="1" s="1"/>
  <c r="X1942" i="1"/>
  <c r="Y1942" i="1" s="1"/>
  <c r="X1943" i="1"/>
  <c r="Y1943" i="1" s="1"/>
  <c r="X1944" i="1"/>
  <c r="Y1944" i="1" s="1"/>
  <c r="X1884" i="1"/>
  <c r="Y1884" i="1" s="1"/>
  <c r="X1885" i="1"/>
  <c r="Y1885" i="1" s="1"/>
  <c r="X1448" i="1"/>
  <c r="Y1448" i="1" s="1"/>
  <c r="X2023" i="1"/>
  <c r="Y2023" i="1" s="1"/>
  <c r="X1945" i="1"/>
  <c r="Y1945" i="1" s="1"/>
  <c r="X2175" i="1"/>
  <c r="Y2175" i="1" s="1"/>
  <c r="X2024" i="1"/>
  <c r="Y2024" i="1" s="1"/>
  <c r="X2546" i="1"/>
  <c r="Y2546" i="1" s="1"/>
  <c r="X2599" i="1"/>
  <c r="Y2599" i="1" s="1"/>
  <c r="X2547" i="1"/>
  <c r="Y2547" i="1" s="1"/>
  <c r="X3919" i="1"/>
  <c r="Y3919" i="1" s="1"/>
  <c r="X2716" i="1"/>
  <c r="Y2716" i="1" s="1"/>
  <c r="X2600" i="1"/>
  <c r="Y2600" i="1" s="1"/>
  <c r="X1536" i="1"/>
  <c r="Y1536" i="1" s="1"/>
  <c r="X1946" i="1"/>
  <c r="Y1946" i="1" s="1"/>
  <c r="X1947" i="1"/>
  <c r="Y1947" i="1" s="1"/>
  <c r="X1481" i="1"/>
  <c r="Y1481" i="1" s="1"/>
  <c r="X1537" i="1"/>
  <c r="Y1537" i="1" s="1"/>
  <c r="X1538" i="1"/>
  <c r="Y1538" i="1" s="1"/>
  <c r="X1948" i="1"/>
  <c r="Y1948" i="1" s="1"/>
  <c r="X2025" i="1"/>
  <c r="Y2025" i="1" s="1"/>
  <c r="X2717" i="1"/>
  <c r="Y2717" i="1" s="1"/>
  <c r="X1570" i="1"/>
  <c r="Y1570" i="1" s="1"/>
  <c r="X2176" i="1"/>
  <c r="Y2176" i="1" s="1"/>
  <c r="X2093" i="1"/>
  <c r="Y2093" i="1" s="1"/>
  <c r="X1812" i="1"/>
  <c r="Y1812" i="1" s="1"/>
  <c r="X1813" i="1"/>
  <c r="Y1813" i="1" s="1"/>
  <c r="X1814" i="1"/>
  <c r="Y1814" i="1" s="1"/>
  <c r="X1815" i="1"/>
  <c r="Y1815" i="1" s="1"/>
  <c r="X2548" i="1"/>
  <c r="Y2548" i="1" s="1"/>
  <c r="X2549" i="1"/>
  <c r="Y2549" i="1" s="1"/>
  <c r="X2550" i="1"/>
  <c r="Y2550" i="1" s="1"/>
  <c r="X2551" i="1"/>
  <c r="Y2551" i="1" s="1"/>
  <c r="X2654" i="1"/>
  <c r="Y2654" i="1" s="1"/>
  <c r="X2655" i="1"/>
  <c r="Y2655" i="1" s="1"/>
  <c r="X1539" i="1"/>
  <c r="Y1539" i="1" s="1"/>
  <c r="X1949" i="1"/>
  <c r="Y1949" i="1" s="1"/>
  <c r="X2026" i="1"/>
  <c r="Y2026" i="1" s="1"/>
  <c r="X1950" i="1"/>
  <c r="Y1950" i="1" s="1"/>
  <c r="X2094" i="1"/>
  <c r="Y2094" i="1" s="1"/>
  <c r="X1886" i="1"/>
  <c r="Y1886" i="1" s="1"/>
  <c r="X1951" i="1"/>
  <c r="Y1951" i="1" s="1"/>
  <c r="X1887" i="1"/>
  <c r="Y1887" i="1" s="1"/>
  <c r="X3920" i="1"/>
  <c r="Y3920" i="1" s="1"/>
  <c r="X3921" i="1"/>
  <c r="Y3921" i="1" s="1"/>
  <c r="X2601" i="1"/>
  <c r="Y2601" i="1" s="1"/>
  <c r="X2602" i="1"/>
  <c r="Y2602" i="1" s="1"/>
  <c r="X2603" i="1"/>
  <c r="Y2603" i="1" s="1"/>
  <c r="X2552" i="1"/>
  <c r="Y2552" i="1" s="1"/>
  <c r="X2553" i="1"/>
  <c r="Y2553" i="1" s="1"/>
  <c r="X2513" i="1"/>
  <c r="Y2513" i="1" s="1"/>
  <c r="X2447" i="1"/>
  <c r="Y2447" i="1" s="1"/>
  <c r="X2448" i="1"/>
  <c r="Y2448" i="1" s="1"/>
  <c r="X2449" i="1"/>
  <c r="Y2449" i="1" s="1"/>
  <c r="X2408" i="1"/>
  <c r="Y2408" i="1" s="1"/>
  <c r="X2409" i="1"/>
  <c r="Y2409" i="1" s="1"/>
  <c r="X2410" i="1"/>
  <c r="Y2410" i="1" s="1"/>
  <c r="X2411" i="1"/>
  <c r="Y2411" i="1" s="1"/>
  <c r="X2412" i="1"/>
  <c r="Y2412" i="1" s="1"/>
  <c r="X2177" i="1"/>
  <c r="Y2177" i="1" s="1"/>
  <c r="X2178" i="1"/>
  <c r="Y2178" i="1" s="1"/>
  <c r="X2179" i="1"/>
  <c r="Y2179" i="1" s="1"/>
  <c r="X2180" i="1"/>
  <c r="Y2180" i="1" s="1"/>
  <c r="X1571" i="1"/>
  <c r="Y1571" i="1" s="1"/>
  <c r="X1572" i="1"/>
  <c r="Y1572" i="1" s="1"/>
  <c r="X1573" i="1"/>
  <c r="Y1573" i="1" s="1"/>
  <c r="X1540" i="1"/>
  <c r="Y1540" i="1" s="1"/>
  <c r="X1541" i="1"/>
  <c r="Y1541" i="1" s="1"/>
  <c r="X2027" i="1"/>
  <c r="Y2027" i="1" s="1"/>
  <c r="X1816" i="1"/>
  <c r="Y1816" i="1" s="1"/>
  <c r="X2656" i="1"/>
  <c r="Y2656" i="1" s="1"/>
  <c r="X1482" i="1"/>
  <c r="Y1482" i="1" s="1"/>
  <c r="X2095" i="1"/>
  <c r="Y2095" i="1" s="1"/>
  <c r="X2096" i="1"/>
  <c r="Y2096" i="1" s="1"/>
  <c r="X1483" i="1"/>
  <c r="Y1483" i="1" s="1"/>
  <c r="X2097" i="1"/>
  <c r="Y2097" i="1" s="1"/>
  <c r="X2098" i="1"/>
  <c r="Y2098" i="1" s="1"/>
  <c r="X2028" i="1"/>
  <c r="Y2028" i="1" s="1"/>
  <c r="X1952" i="1"/>
  <c r="Y1952" i="1" s="1"/>
  <c r="X2029" i="1"/>
  <c r="Y2029" i="1" s="1"/>
  <c r="X1953" i="1"/>
  <c r="Y1953" i="1" s="1"/>
  <c r="X1954" i="1"/>
  <c r="Y1954" i="1" s="1"/>
  <c r="X1888" i="1"/>
  <c r="Y1888" i="1" s="1"/>
  <c r="X1889" i="1"/>
  <c r="Y1889" i="1" s="1"/>
  <c r="X1890" i="1"/>
  <c r="Y1890" i="1" s="1"/>
  <c r="X1891" i="1"/>
  <c r="Y1891" i="1" s="1"/>
  <c r="X1892" i="1"/>
  <c r="Y1892" i="1" s="1"/>
  <c r="X1893" i="1"/>
  <c r="Y1893" i="1" s="1"/>
  <c r="X1738" i="1"/>
  <c r="Y1738" i="1" s="1"/>
  <c r="X1739" i="1"/>
  <c r="Y1739" i="1" s="1"/>
  <c r="X1740" i="1"/>
  <c r="Y1740" i="1" s="1"/>
  <c r="X1741" i="1"/>
  <c r="Y1741" i="1" s="1"/>
  <c r="X1742" i="1"/>
  <c r="Y1742" i="1" s="1"/>
  <c r="X1743" i="1"/>
  <c r="Y1743" i="1" s="1"/>
  <c r="X1744" i="1"/>
  <c r="Y1744" i="1" s="1"/>
  <c r="X1745" i="1"/>
  <c r="Y1745" i="1" s="1"/>
  <c r="X1746" i="1"/>
  <c r="Y1746" i="1" s="1"/>
  <c r="X1747" i="1"/>
  <c r="Y1747" i="1" s="1"/>
  <c r="X1894" i="1"/>
  <c r="Y1894" i="1" s="1"/>
  <c r="X1542" i="1"/>
  <c r="Y1542" i="1" s="1"/>
  <c r="X2030" i="1"/>
  <c r="Y2030" i="1" s="1"/>
  <c r="X1543" i="1"/>
  <c r="Y1543" i="1" s="1"/>
  <c r="X1544" i="1"/>
  <c r="Y1544" i="1" s="1"/>
  <c r="X2099" i="1"/>
  <c r="Y2099" i="1" s="1"/>
  <c r="X2100" i="1"/>
  <c r="Y2100" i="1" s="1"/>
  <c r="X1895" i="1"/>
  <c r="Y1895" i="1" s="1"/>
  <c r="X1896" i="1"/>
  <c r="Y1896" i="1" s="1"/>
  <c r="X3922" i="1"/>
  <c r="Y3922" i="1" s="1"/>
  <c r="X2031" i="1"/>
  <c r="Y2031" i="1" s="1"/>
  <c r="X2032" i="1"/>
  <c r="Y2032" i="1" s="1"/>
  <c r="X2033" i="1"/>
  <c r="Y2033" i="1" s="1"/>
  <c r="X2034" i="1"/>
  <c r="Y2034" i="1" s="1"/>
  <c r="X1484" i="1"/>
  <c r="Y1484" i="1" s="1"/>
  <c r="X2035" i="1"/>
  <c r="Y2035" i="1" s="1"/>
  <c r="X2036" i="1"/>
  <c r="Y2036" i="1" s="1"/>
  <c r="X1817" i="1"/>
  <c r="Y1817" i="1" s="1"/>
  <c r="X1955" i="1"/>
  <c r="Y1955" i="1" s="1"/>
  <c r="X1956" i="1"/>
  <c r="Y1956" i="1" s="1"/>
  <c r="X1957" i="1"/>
  <c r="Y1957" i="1" s="1"/>
  <c r="X1574" i="1"/>
  <c r="Y1574" i="1" s="1"/>
  <c r="X1575" i="1"/>
  <c r="Y1575" i="1" s="1"/>
  <c r="X1485" i="1"/>
  <c r="Y1485" i="1" s="1"/>
  <c r="X1818" i="1"/>
  <c r="Y1818" i="1" s="1"/>
  <c r="X2181" i="1"/>
  <c r="Y2181" i="1" s="1"/>
  <c r="X2182" i="1"/>
  <c r="Y2182" i="1" s="1"/>
  <c r="X2183" i="1"/>
  <c r="Y2183" i="1" s="1"/>
  <c r="X2184" i="1"/>
  <c r="Y2184" i="1" s="1"/>
  <c r="X2185" i="1"/>
  <c r="Y2185" i="1" s="1"/>
  <c r="X2186" i="1"/>
  <c r="Y2186" i="1" s="1"/>
  <c r="X2101" i="1"/>
  <c r="Y2101" i="1" s="1"/>
  <c r="X1486" i="1"/>
  <c r="Y1486" i="1" s="1"/>
  <c r="X1897" i="1"/>
  <c r="Y1897" i="1" s="1"/>
  <c r="X2718" i="1"/>
  <c r="Y2718" i="1" s="1"/>
  <c r="X1487" i="1"/>
  <c r="Y1487" i="1" s="1"/>
  <c r="X2102" i="1"/>
  <c r="Y2102" i="1" s="1"/>
  <c r="X2413" i="1"/>
  <c r="Y2413" i="1" s="1"/>
  <c r="X2414" i="1"/>
  <c r="Y2414" i="1" s="1"/>
  <c r="X2187" i="1"/>
  <c r="Y2187" i="1" s="1"/>
  <c r="X2188" i="1"/>
  <c r="Y2188" i="1" s="1"/>
  <c r="X2189" i="1"/>
  <c r="Y2189" i="1" s="1"/>
  <c r="X1545" i="1"/>
  <c r="Y1545" i="1" s="1"/>
  <c r="X1488" i="1"/>
  <c r="Y1488" i="1" s="1"/>
  <c r="X1489" i="1"/>
  <c r="Y1489" i="1" s="1"/>
  <c r="X2103" i="1"/>
  <c r="Y2103" i="1" s="1"/>
  <c r="X3923" i="1"/>
  <c r="Y3923" i="1" s="1"/>
  <c r="X2554" i="1"/>
  <c r="Y2554" i="1" s="1"/>
  <c r="X2190" i="1"/>
  <c r="Y2190" i="1" s="1"/>
  <c r="X3924" i="1"/>
  <c r="Y3924" i="1" s="1"/>
  <c r="X1898" i="1"/>
  <c r="Y1898" i="1" s="1"/>
  <c r="X1819" i="1"/>
  <c r="Y1819" i="1" s="1"/>
  <c r="X2037" i="1"/>
  <c r="Y2037" i="1" s="1"/>
  <c r="X1820" i="1"/>
  <c r="Y1820" i="1" s="1"/>
  <c r="X1821" i="1"/>
  <c r="Y1821" i="1" s="1"/>
  <c r="X1546" i="1"/>
  <c r="Y1546" i="1" s="1"/>
  <c r="X3925" i="1"/>
  <c r="Y3925" i="1" s="1"/>
  <c r="X2104" i="1"/>
  <c r="Y2104" i="1" s="1"/>
  <c r="X1657" i="1"/>
  <c r="Y1657" i="1" s="1"/>
  <c r="X1822" i="1"/>
  <c r="Y1822" i="1" s="1"/>
  <c r="X2105" i="1"/>
  <c r="Y2105" i="1" s="1"/>
  <c r="X1449" i="1"/>
  <c r="Y1449" i="1" s="1"/>
  <c r="X2657" i="1"/>
  <c r="Y2657" i="1" s="1"/>
  <c r="X2450" i="1"/>
  <c r="Y2450" i="1" s="1"/>
  <c r="X2415" i="1"/>
  <c r="Y2415" i="1" s="1"/>
  <c r="X2191" i="1"/>
  <c r="Y2191" i="1" s="1"/>
  <c r="X2192" i="1"/>
  <c r="Y2192" i="1" s="1"/>
  <c r="X1899" i="1"/>
  <c r="Y1899" i="1" s="1"/>
  <c r="X1576" i="1"/>
  <c r="Y1576" i="1" s="1"/>
  <c r="X1577" i="1"/>
  <c r="Y1577" i="1" s="1"/>
  <c r="X1578" i="1"/>
  <c r="Y1578" i="1" s="1"/>
  <c r="X1579" i="1"/>
  <c r="Y1579" i="1" s="1"/>
  <c r="X1490" i="1"/>
  <c r="Y1490" i="1" s="1"/>
  <c r="X3926" i="1"/>
  <c r="Y3926" i="1" s="1"/>
  <c r="X2106" i="1"/>
  <c r="Y2106" i="1" s="1"/>
  <c r="X2107" i="1"/>
  <c r="Y2107" i="1" s="1"/>
  <c r="X2108" i="1"/>
  <c r="Y2108" i="1" s="1"/>
  <c r="X2038" i="1"/>
  <c r="Y2038" i="1" s="1"/>
  <c r="X1958" i="1"/>
  <c r="Y1958" i="1" s="1"/>
  <c r="X2039" i="1"/>
  <c r="Y2039" i="1" s="1"/>
  <c r="X1959" i="1"/>
  <c r="Y1959" i="1" s="1"/>
  <c r="X1900" i="1"/>
  <c r="Y1900" i="1" s="1"/>
  <c r="X1823" i="1"/>
  <c r="Y1823" i="1" s="1"/>
  <c r="X1901" i="1"/>
  <c r="Y1901" i="1" s="1"/>
  <c r="X1824" i="1"/>
  <c r="Y1824" i="1" s="1"/>
  <c r="X1491" i="1"/>
  <c r="Y1491" i="1" s="1"/>
  <c r="X1492" i="1"/>
  <c r="Y1492" i="1" s="1"/>
  <c r="X1960" i="1"/>
  <c r="Y1960" i="1" s="1"/>
  <c r="X1902" i="1"/>
  <c r="Y1902" i="1" s="1"/>
  <c r="X1903" i="1"/>
  <c r="Y1903" i="1" s="1"/>
  <c r="X1961" i="1"/>
  <c r="Y1961" i="1" s="1"/>
  <c r="X1825" i="1"/>
  <c r="Y1825" i="1" s="1"/>
  <c r="X1826" i="1"/>
  <c r="Y1826" i="1" s="1"/>
  <c r="X1827" i="1"/>
  <c r="Y1827" i="1" s="1"/>
  <c r="X992" i="1"/>
  <c r="Y992" i="1" s="1"/>
  <c r="X993" i="1"/>
  <c r="Y993" i="1" s="1"/>
  <c r="X994" i="1"/>
  <c r="Y994" i="1" s="1"/>
  <c r="X2604" i="1"/>
  <c r="Y2604" i="1" s="1"/>
  <c r="X2451" i="1"/>
  <c r="Y2451" i="1" s="1"/>
  <c r="X2416" i="1"/>
  <c r="Y2416" i="1" s="1"/>
  <c r="X2417" i="1"/>
  <c r="Y2417" i="1" s="1"/>
  <c r="X2193" i="1"/>
  <c r="Y2193" i="1" s="1"/>
  <c r="X1580" i="1"/>
  <c r="Y1580" i="1" s="1"/>
  <c r="X1493" i="1"/>
  <c r="Y1493" i="1" s="1"/>
  <c r="X1494" i="1"/>
  <c r="Y1494" i="1" s="1"/>
  <c r="X2109" i="1"/>
  <c r="Y2109" i="1" s="1"/>
  <c r="X2110" i="1"/>
  <c r="Y2110" i="1" s="1"/>
  <c r="X2111" i="1"/>
  <c r="Y2111" i="1" s="1"/>
  <c r="X2112" i="1"/>
  <c r="Y2112" i="1" s="1"/>
  <c r="X1962" i="1"/>
  <c r="Y1962" i="1" s="1"/>
  <c r="X1963" i="1"/>
  <c r="Y1963" i="1" s="1"/>
  <c r="X1964" i="1"/>
  <c r="Y1964" i="1" s="1"/>
  <c r="X1828" i="1"/>
  <c r="Y1828" i="1" s="1"/>
  <c r="X1748" i="1"/>
  <c r="Y1748" i="1" s="1"/>
  <c r="X1658" i="1"/>
  <c r="Y1658" i="1" s="1"/>
  <c r="X2194" i="1"/>
  <c r="Y2194" i="1" s="1"/>
  <c r="X1495" i="1"/>
  <c r="Y1495" i="1" s="1"/>
  <c r="X2195" i="1"/>
  <c r="Y2195" i="1" s="1"/>
  <c r="X1965" i="1"/>
  <c r="Y1965" i="1" s="1"/>
  <c r="X1966" i="1"/>
  <c r="Y1966" i="1" s="1"/>
  <c r="X2514" i="1"/>
  <c r="Y2514" i="1" s="1"/>
  <c r="X1659" i="1"/>
  <c r="Y1659" i="1" s="1"/>
  <c r="X1904" i="1"/>
  <c r="Y1904" i="1" s="1"/>
  <c r="X1581" i="1"/>
  <c r="Y1581" i="1" s="1"/>
  <c r="X2196" i="1"/>
  <c r="Y2196" i="1" s="1"/>
  <c r="X2658" i="1"/>
  <c r="Y2658" i="1" s="1"/>
  <c r="X2197" i="1"/>
  <c r="Y2197" i="1" s="1"/>
  <c r="X1905" i="1"/>
  <c r="Y1905" i="1" s="1"/>
  <c r="X1692" i="1"/>
  <c r="Y1692" i="1" s="1"/>
  <c r="X1582" i="1"/>
  <c r="Y1582" i="1" s="1"/>
  <c r="X2113" i="1"/>
  <c r="Y2113" i="1" s="1"/>
  <c r="X1906" i="1"/>
  <c r="Y1906" i="1" s="1"/>
  <c r="X1967" i="1"/>
  <c r="Y1967" i="1" s="1"/>
  <c r="X2659" i="1"/>
  <c r="Y2659" i="1" s="1"/>
  <c r="X2555" i="1"/>
  <c r="Y2555" i="1" s="1"/>
  <c r="X2198" i="1"/>
  <c r="Y2198" i="1" s="1"/>
  <c r="X2199" i="1"/>
  <c r="Y2199" i="1" s="1"/>
  <c r="X2200" i="1"/>
  <c r="Y2200" i="1" s="1"/>
  <c r="X2201" i="1"/>
  <c r="Y2201" i="1" s="1"/>
  <c r="X2202" i="1"/>
  <c r="Y2202" i="1" s="1"/>
  <c r="X2660" i="1"/>
  <c r="Y2660" i="1" s="1"/>
  <c r="X2418" i="1"/>
  <c r="Y2418" i="1" s="1"/>
  <c r="X2452" i="1"/>
  <c r="Y2452" i="1" s="1"/>
  <c r="X2203" i="1"/>
  <c r="Y2203" i="1" s="1"/>
  <c r="X2204" i="1"/>
  <c r="Y2204" i="1" s="1"/>
  <c r="X1496" i="1"/>
  <c r="Y1496" i="1" s="1"/>
  <c r="X1497" i="1"/>
  <c r="Y1497" i="1" s="1"/>
  <c r="X2040" i="1"/>
  <c r="Y2040" i="1" s="1"/>
  <c r="X1829" i="1"/>
  <c r="Y1829" i="1" s="1"/>
  <c r="X1830" i="1"/>
  <c r="Y1830" i="1" s="1"/>
  <c r="X1831" i="1"/>
  <c r="Y1831" i="1" s="1"/>
  <c r="X1832" i="1"/>
  <c r="Y1832" i="1" s="1"/>
  <c r="X2661" i="1"/>
  <c r="Y2661" i="1" s="1"/>
  <c r="X2114" i="1"/>
  <c r="Y2114" i="1" s="1"/>
  <c r="X2299" i="1"/>
  <c r="Y2299" i="1" s="1"/>
  <c r="X2300" i="1"/>
  <c r="Y2300" i="1" s="1"/>
  <c r="X2719" i="1"/>
  <c r="Y2719" i="1" s="1"/>
  <c r="X2662" i="1"/>
  <c r="Y2662" i="1" s="1"/>
  <c r="X2205" i="1"/>
  <c r="Y2205" i="1" s="1"/>
  <c r="X1498" i="1"/>
  <c r="Y1498" i="1" s="1"/>
  <c r="X1450" i="1"/>
  <c r="Y1450" i="1" s="1"/>
  <c r="X1660" i="1"/>
  <c r="Y1660" i="1" s="1"/>
  <c r="X1661" i="1"/>
  <c r="Y1661" i="1" s="1"/>
  <c r="X1907" i="1"/>
  <c r="Y1907" i="1" s="1"/>
  <c r="X1908" i="1"/>
  <c r="Y1908" i="1" s="1"/>
  <c r="X1499" i="1"/>
  <c r="Y1499" i="1" s="1"/>
  <c r="X2419" i="1"/>
  <c r="Y2419" i="1" s="1"/>
  <c r="X2041" i="1"/>
  <c r="Y2041" i="1" s="1"/>
  <c r="X2042" i="1"/>
  <c r="Y2042" i="1" s="1"/>
  <c r="X1968" i="1"/>
  <c r="Y1968" i="1" s="1"/>
  <c r="X1662" i="1"/>
  <c r="Y1662" i="1" s="1"/>
  <c r="X1663" i="1"/>
  <c r="Y1663" i="1" s="1"/>
  <c r="X1749" i="1"/>
  <c r="Y1749" i="1" s="1"/>
  <c r="X1500" i="1"/>
  <c r="Y1500" i="1" s="1"/>
  <c r="X2720" i="1"/>
  <c r="Y2720" i="1" s="1"/>
  <c r="X2420" i="1"/>
  <c r="Y2420" i="1" s="1"/>
  <c r="X1833" i="1"/>
  <c r="Y1833" i="1" s="1"/>
  <c r="X1834" i="1"/>
  <c r="Y1834" i="1" s="1"/>
  <c r="X1835" i="1"/>
  <c r="Y1835" i="1" s="1"/>
  <c r="X2043" i="1"/>
  <c r="Y2043" i="1" s="1"/>
  <c r="X1836" i="1"/>
  <c r="Y1836" i="1" s="1"/>
  <c r="X1451" i="1"/>
  <c r="Y1451" i="1" s="1"/>
  <c r="X1452" i="1"/>
  <c r="Y1452" i="1" s="1"/>
  <c r="X2044" i="1"/>
  <c r="Y2044" i="1" s="1"/>
  <c r="X1664" i="1"/>
  <c r="Y1664" i="1" s="1"/>
  <c r="X2115" i="1"/>
  <c r="Y2115" i="1" s="1"/>
  <c r="X1693" i="1"/>
  <c r="Y1693" i="1" s="1"/>
  <c r="X1694" i="1"/>
  <c r="Y1694" i="1" s="1"/>
  <c r="X1837" i="1"/>
  <c r="Y1837" i="1" s="1"/>
  <c r="X1665" i="1"/>
  <c r="Y1665" i="1" s="1"/>
  <c r="X2515" i="1"/>
  <c r="Y2515" i="1" s="1"/>
  <c r="X1969" i="1"/>
  <c r="Y1969" i="1" s="1"/>
  <c r="X1838" i="1"/>
  <c r="Y1838" i="1" s="1"/>
  <c r="X1909" i="1"/>
  <c r="Y1909" i="1" s="1"/>
  <c r="X1910" i="1"/>
  <c r="Y1910" i="1" s="1"/>
  <c r="X1911" i="1"/>
  <c r="Y1911" i="1" s="1"/>
  <c r="X1912" i="1"/>
  <c r="Y1912" i="1" s="1"/>
  <c r="X1666" i="1"/>
  <c r="Y1666" i="1" s="1"/>
  <c r="X2116" i="1"/>
  <c r="Y2116" i="1" s="1"/>
  <c r="X1667" i="1"/>
  <c r="Y1667" i="1" s="1"/>
  <c r="X2117" i="1"/>
  <c r="Y2117" i="1" s="1"/>
  <c r="X1913" i="1"/>
  <c r="Y1913" i="1" s="1"/>
  <c r="X1750" i="1"/>
  <c r="Y1750" i="1" s="1"/>
  <c r="X1914" i="1"/>
  <c r="Y1914" i="1" s="1"/>
  <c r="X1915" i="1"/>
  <c r="Y1915" i="1" s="1"/>
  <c r="X1839" i="1"/>
  <c r="Y1839" i="1" s="1"/>
  <c r="X1695" i="1"/>
  <c r="Y1695" i="1" s="1"/>
  <c r="X1970" i="1"/>
  <c r="Y1970" i="1" s="1"/>
  <c r="X2244" i="1"/>
  <c r="Y2244" i="1" s="1"/>
  <c r="X2453" i="1"/>
  <c r="Y2453" i="1" s="1"/>
  <c r="X2118" i="1"/>
  <c r="Y2118" i="1" s="1"/>
  <c r="X1583" i="1"/>
  <c r="Y1583" i="1" s="1"/>
  <c r="X1668" i="1"/>
  <c r="Y1668" i="1" s="1"/>
  <c r="X1971" i="1"/>
  <c r="Y1971" i="1" s="1"/>
  <c r="X2206" i="1"/>
  <c r="Y2206" i="1" s="1"/>
  <c r="X2556" i="1"/>
  <c r="Y2556" i="1" s="1"/>
  <c r="X1584" i="1"/>
  <c r="Y1584" i="1" s="1"/>
  <c r="X3927" i="1"/>
  <c r="Y3927" i="1" s="1"/>
  <c r="X3928" i="1"/>
  <c r="Y3928" i="1" s="1"/>
  <c r="X1501" i="1"/>
  <c r="Y1501" i="1" s="1"/>
  <c r="X1502" i="1"/>
  <c r="Y1502" i="1" s="1"/>
  <c r="X2207" i="1"/>
  <c r="Y2207" i="1" s="1"/>
  <c r="X2208" i="1"/>
  <c r="Y2208" i="1" s="1"/>
  <c r="X2209" i="1"/>
  <c r="Y2209" i="1" s="1"/>
  <c r="X2454" i="1"/>
  <c r="Y2454" i="1" s="1"/>
  <c r="X1669" i="1"/>
  <c r="Y1669" i="1" s="1"/>
  <c r="X1585" i="1"/>
  <c r="Y1585" i="1" s="1"/>
  <c r="X1586" i="1"/>
  <c r="Y1586" i="1" s="1"/>
  <c r="X3929" i="1"/>
  <c r="Y3929" i="1" s="1"/>
  <c r="X2516" i="1"/>
  <c r="Y2516" i="1" s="1"/>
  <c r="X2455" i="1"/>
  <c r="Y2455" i="1" s="1"/>
  <c r="X3930" i="1"/>
  <c r="Y3930" i="1" s="1"/>
  <c r="X2456" i="1"/>
  <c r="Y2456" i="1" s="1"/>
  <c r="X2119" i="1"/>
  <c r="Y2119" i="1" s="1"/>
  <c r="X2210" i="1"/>
  <c r="Y2210" i="1" s="1"/>
  <c r="X1547" i="1"/>
  <c r="Y1547" i="1" s="1"/>
  <c r="X1503" i="1"/>
  <c r="Y1503" i="1" s="1"/>
  <c r="X1587" i="1"/>
  <c r="Y1587" i="1" s="1"/>
  <c r="X2211" i="1"/>
  <c r="Y2211" i="1" s="1"/>
  <c r="X1504" i="1"/>
  <c r="Y1504" i="1" s="1"/>
  <c r="X2120" i="1"/>
  <c r="Y2120" i="1" s="1"/>
  <c r="X2721" i="1"/>
  <c r="Y2721" i="1" s="1"/>
  <c r="X2212" i="1"/>
  <c r="Y2212" i="1" s="1"/>
  <c r="X1505" i="1"/>
  <c r="Y1505" i="1" s="1"/>
  <c r="X1506" i="1"/>
  <c r="Y1506" i="1" s="1"/>
  <c r="X2557" i="1"/>
  <c r="Y2557" i="1" s="1"/>
  <c r="X2663" i="1"/>
  <c r="Y2663" i="1" s="1"/>
  <c r="X2783" i="1"/>
  <c r="Y2783" i="1" s="1"/>
  <c r="X2605" i="1"/>
  <c r="Y2605" i="1" s="1"/>
  <c r="X2213" i="1"/>
  <c r="Y2213" i="1" s="1"/>
  <c r="X2214" i="1"/>
  <c r="Y2214" i="1" s="1"/>
  <c r="X2457" i="1"/>
  <c r="Y2457" i="1" s="1"/>
  <c r="X2215" i="1"/>
  <c r="Y2215" i="1" s="1"/>
  <c r="X2216" i="1"/>
  <c r="Y2216" i="1" s="1"/>
  <c r="X2217" i="1"/>
  <c r="Y2217" i="1" s="1"/>
  <c r="X2121" i="1"/>
  <c r="Y2121" i="1" s="1"/>
  <c r="X3931" i="1"/>
  <c r="Y3931" i="1" s="1"/>
  <c r="X2421" i="1"/>
  <c r="Y2421" i="1" s="1"/>
  <c r="X2422" i="1"/>
  <c r="Y2422" i="1" s="1"/>
  <c r="X2423" i="1"/>
  <c r="Y2423" i="1" s="1"/>
  <c r="X2424" i="1"/>
  <c r="Y2424" i="1" s="1"/>
  <c r="X3932" i="1"/>
  <c r="Y3932" i="1" s="1"/>
  <c r="X2458" i="1"/>
  <c r="Y2458" i="1" s="1"/>
  <c r="X2606" i="1"/>
  <c r="Y2606" i="1" s="1"/>
  <c r="X2459" i="1"/>
  <c r="Y2459" i="1" s="1"/>
  <c r="X1588" i="1"/>
  <c r="Y1588" i="1" s="1"/>
  <c r="X3933" i="1"/>
  <c r="Y3933" i="1" s="1"/>
  <c r="X1589" i="1"/>
  <c r="Y1589" i="1" s="1"/>
  <c r="X2425" i="1"/>
  <c r="Y2425" i="1" s="1"/>
  <c r="X2426" i="1"/>
  <c r="Y2426" i="1" s="1"/>
  <c r="X2460" i="1"/>
  <c r="Y2460" i="1" s="1"/>
  <c r="X2461" i="1"/>
  <c r="Y2461" i="1" s="1"/>
  <c r="X2349" i="1"/>
  <c r="Y2349" i="1" s="1"/>
  <c r="X2245" i="1"/>
  <c r="Y2245" i="1" s="1"/>
  <c r="X2218" i="1"/>
  <c r="Y2218" i="1" s="1"/>
  <c r="X1696" i="1"/>
  <c r="Y1696" i="1" s="1"/>
  <c r="X3934" i="1"/>
  <c r="Y3934" i="1" s="1"/>
  <c r="X2219" i="1"/>
  <c r="Y2219" i="1" s="1"/>
  <c r="X2122" i="1"/>
  <c r="Y2122" i="1" s="1"/>
  <c r="X1507" i="1"/>
  <c r="Y1507" i="1" s="1"/>
  <c r="X2462" i="1"/>
  <c r="Y2462" i="1" s="1"/>
  <c r="X2463" i="1"/>
  <c r="Y2463" i="1" s="1"/>
  <c r="X2045" i="1"/>
  <c r="Y2045" i="1" s="1"/>
  <c r="X2220" i="1"/>
  <c r="Y2220" i="1" s="1"/>
  <c r="X2607" i="1"/>
  <c r="Y2607" i="1" s="1"/>
  <c r="X2517" i="1"/>
  <c r="Y2517" i="1" s="1"/>
  <c r="X2608" i="1"/>
  <c r="Y2608" i="1" s="1"/>
  <c r="X2221" i="1"/>
  <c r="Y2221" i="1" s="1"/>
  <c r="X1508" i="1"/>
  <c r="Y1508" i="1" s="1"/>
  <c r="X1509" i="1"/>
  <c r="Y1509" i="1" s="1"/>
  <c r="X2046" i="1"/>
  <c r="Y2046" i="1" s="1"/>
  <c r="X2123" i="1"/>
  <c r="Y2123" i="1" s="1"/>
  <c r="X1590" i="1"/>
  <c r="Y1590" i="1" s="1"/>
  <c r="X2124" i="1"/>
  <c r="Y2124" i="1" s="1"/>
  <c r="X2664" i="1"/>
  <c r="Y2664" i="1" s="1"/>
  <c r="X2222" i="1"/>
  <c r="Y2222" i="1" s="1"/>
  <c r="X3935" i="1"/>
  <c r="Y3935" i="1" s="1"/>
  <c r="X2223" i="1"/>
  <c r="Y2223" i="1" s="1"/>
  <c r="X1548" i="1"/>
  <c r="Y1548" i="1" s="1"/>
  <c r="X1510" i="1"/>
  <c r="Y1510" i="1" s="1"/>
  <c r="X2125" i="1"/>
  <c r="Y2125" i="1" s="1"/>
  <c r="X2722" i="1"/>
  <c r="Y2722" i="1" s="1"/>
  <c r="X2126" i="1"/>
  <c r="Y2126" i="1" s="1"/>
  <c r="X1511" i="1"/>
  <c r="Y1511" i="1" s="1"/>
  <c r="X2127" i="1"/>
  <c r="Y2127" i="1" s="1"/>
  <c r="X2128" i="1"/>
  <c r="Y2128" i="1" s="1"/>
  <c r="X2129" i="1"/>
  <c r="Y2129" i="1" s="1"/>
  <c r="X2130" i="1"/>
  <c r="Y2130" i="1" s="1"/>
  <c r="X2131" i="1"/>
  <c r="Y2131" i="1" s="1"/>
  <c r="X1512" i="1"/>
  <c r="Y1512" i="1" s="1"/>
  <c r="X1513" i="1"/>
  <c r="Y1513" i="1" s="1"/>
  <c r="X1549" i="1"/>
  <c r="Y1549" i="1" s="1"/>
  <c r="X1514" i="1"/>
  <c r="Y1514" i="1" s="1"/>
  <c r="X1515" i="1"/>
  <c r="Y1515" i="1" s="1"/>
  <c r="X3936" i="1"/>
  <c r="Y3936" i="1" s="1"/>
  <c r="X2132" i="1"/>
  <c r="Y2132" i="1" s="1"/>
  <c r="X2047" i="1"/>
  <c r="Y2047" i="1" s="1"/>
  <c r="X2133" i="1"/>
  <c r="Y2133" i="1" s="1"/>
  <c r="X960" i="1"/>
  <c r="Y960" i="1" s="1"/>
  <c r="X2784" i="1"/>
  <c r="Y2784" i="1" s="1"/>
  <c r="X2518" i="1"/>
  <c r="Y2518" i="1" s="1"/>
  <c r="X2519" i="1"/>
  <c r="Y2519" i="1" s="1"/>
  <c r="X2464" i="1"/>
  <c r="Y2464" i="1" s="1"/>
  <c r="X2465" i="1"/>
  <c r="Y2465" i="1" s="1"/>
  <c r="X2785" i="1"/>
  <c r="Y2785" i="1" s="1"/>
  <c r="X2786" i="1"/>
  <c r="Y2786" i="1" s="1"/>
  <c r="X2787" i="1"/>
  <c r="Y2787" i="1" s="1"/>
  <c r="X2788" i="1"/>
  <c r="Y2788" i="1" s="1"/>
  <c r="X2789" i="1"/>
  <c r="Y2789" i="1" s="1"/>
  <c r="X2790" i="1"/>
  <c r="Y2790" i="1" s="1"/>
  <c r="X2466" i="1"/>
  <c r="Y2466" i="1" s="1"/>
  <c r="X2467" i="1"/>
  <c r="Y2467" i="1" s="1"/>
  <c r="X2468" i="1"/>
  <c r="Y2468" i="1" s="1"/>
  <c r="X2134" i="1"/>
  <c r="Y2134" i="1" s="1"/>
  <c r="X2135" i="1"/>
  <c r="Y2135" i="1" s="1"/>
  <c r="X2136" i="1"/>
  <c r="Y2136" i="1" s="1"/>
  <c r="X2791" i="1"/>
  <c r="Y2791" i="1" s="1"/>
  <c r="X2246" i="1"/>
  <c r="Y2246" i="1" s="1"/>
  <c r="X1591" i="1"/>
  <c r="Y1591" i="1" s="1"/>
  <c r="X2224" i="1"/>
  <c r="Y2224" i="1" s="1"/>
  <c r="X2137" i="1"/>
  <c r="Y2137" i="1" s="1"/>
  <c r="X2469" i="1"/>
  <c r="Y2469" i="1" s="1"/>
  <c r="X2609" i="1"/>
  <c r="Y2609" i="1" s="1"/>
  <c r="X2723" i="1"/>
  <c r="Y2723" i="1" s="1"/>
  <c r="X2665" i="1"/>
  <c r="Y2665" i="1" s="1"/>
  <c r="X2610" i="1"/>
  <c r="Y2610" i="1" s="1"/>
  <c r="X2611" i="1"/>
  <c r="Y2611" i="1" s="1"/>
  <c r="X2612" i="1"/>
  <c r="Y2612" i="1" s="1"/>
  <c r="X2613" i="1"/>
  <c r="Y2613" i="1" s="1"/>
  <c r="X2614" i="1"/>
  <c r="Y2614" i="1" s="1"/>
  <c r="X2470" i="1"/>
  <c r="Y2470" i="1" s="1"/>
  <c r="X2225" i="1"/>
  <c r="Y2225" i="1" s="1"/>
  <c r="X2558" i="1"/>
  <c r="Y2558" i="1" s="1"/>
  <c r="X2247" i="1"/>
  <c r="Y2247" i="1" s="1"/>
  <c r="X2248" i="1"/>
  <c r="Y2248" i="1" s="1"/>
  <c r="X2249" i="1"/>
  <c r="Y2249" i="1" s="1"/>
  <c r="X2724" i="1"/>
  <c r="Y2724" i="1" s="1"/>
  <c r="X2725" i="1"/>
  <c r="Y2725" i="1" s="1"/>
  <c r="X2726" i="1"/>
  <c r="Y2726" i="1" s="1"/>
  <c r="X2727" i="1"/>
  <c r="Y2727" i="1" s="1"/>
  <c r="X2666" i="1"/>
  <c r="Y2666" i="1" s="1"/>
  <c r="X2667" i="1"/>
  <c r="Y2667" i="1" s="1"/>
  <c r="X2668" i="1"/>
  <c r="Y2668" i="1" s="1"/>
  <c r="X2669" i="1"/>
  <c r="Y2669" i="1" s="1"/>
  <c r="X2559" i="1"/>
  <c r="Y2559" i="1" s="1"/>
  <c r="X2670" i="1"/>
  <c r="Y2670" i="1" s="1"/>
  <c r="X2671" i="1"/>
  <c r="Y2671" i="1" s="1"/>
  <c r="X2520" i="1"/>
  <c r="Y2520" i="1" s="1"/>
  <c r="X3092" i="1"/>
  <c r="Y3092" i="1" s="1"/>
  <c r="X2792" i="1"/>
  <c r="Y2792" i="1" s="1"/>
  <c r="X2728" i="1"/>
  <c r="Y2728" i="1" s="1"/>
  <c r="X2471" i="1"/>
  <c r="Y2471" i="1" s="1"/>
  <c r="X3179" i="1"/>
  <c r="Y3179" i="1" s="1"/>
  <c r="X2250" i="1"/>
  <c r="Y2250" i="1" s="1"/>
  <c r="X2521" i="1"/>
  <c r="Y2521" i="1" s="1"/>
  <c r="X2615" i="1"/>
  <c r="Y2615" i="1" s="1"/>
  <c r="X1592" i="1"/>
  <c r="Y1592" i="1" s="1"/>
  <c r="X2226" i="1"/>
  <c r="Y2226" i="1" s="1"/>
  <c r="X2522" i="1"/>
  <c r="Y2522" i="1" s="1"/>
  <c r="X2672" i="1"/>
  <c r="Y2672" i="1" s="1"/>
  <c r="X2872" i="1"/>
  <c r="Y2872" i="1" s="1"/>
  <c r="X2793" i="1"/>
  <c r="Y2793" i="1" s="1"/>
  <c r="X2794" i="1"/>
  <c r="Y2794" i="1" s="1"/>
  <c r="X2795" i="1"/>
  <c r="Y2795" i="1" s="1"/>
  <c r="X2796" i="1"/>
  <c r="Y2796" i="1" s="1"/>
  <c r="X2523" i="1"/>
  <c r="Y2523" i="1" s="1"/>
  <c r="X2472" i="1"/>
  <c r="Y2472" i="1" s="1"/>
  <c r="X3937" i="1"/>
  <c r="Y3937" i="1" s="1"/>
  <c r="X2616" i="1"/>
  <c r="Y2616" i="1" s="1"/>
  <c r="X2251" i="1"/>
  <c r="Y2251" i="1" s="1"/>
  <c r="X2252" i="1"/>
  <c r="Y2252" i="1" s="1"/>
  <c r="X2729" i="1"/>
  <c r="Y2729" i="1" s="1"/>
  <c r="X2730" i="1"/>
  <c r="Y2730" i="1" s="1"/>
  <c r="X2617" i="1"/>
  <c r="Y2617" i="1" s="1"/>
  <c r="X2618" i="1"/>
  <c r="Y2618" i="1" s="1"/>
  <c r="X2560" i="1"/>
  <c r="Y2560" i="1" s="1"/>
  <c r="X2561" i="1"/>
  <c r="Y2561" i="1" s="1"/>
  <c r="X2524" i="1"/>
  <c r="Y2524" i="1" s="1"/>
  <c r="X2525" i="1"/>
  <c r="Y2525" i="1" s="1"/>
  <c r="X2473" i="1"/>
  <c r="Y2473" i="1" s="1"/>
  <c r="X2474" i="1"/>
  <c r="Y2474" i="1" s="1"/>
  <c r="X2475" i="1"/>
  <c r="Y2475" i="1" s="1"/>
  <c r="X2797" i="1"/>
  <c r="Y2797" i="1" s="1"/>
  <c r="X2427" i="1"/>
  <c r="Y2427" i="1" s="1"/>
  <c r="X2731" i="1"/>
  <c r="Y2731" i="1" s="1"/>
  <c r="X2673" i="1"/>
  <c r="Y2673" i="1" s="1"/>
  <c r="X2674" i="1"/>
  <c r="Y2674" i="1" s="1"/>
  <c r="X2675" i="1"/>
  <c r="Y2675" i="1" s="1"/>
  <c r="X2562" i="1"/>
  <c r="Y2562" i="1" s="1"/>
  <c r="X2676" i="1"/>
  <c r="Y2676" i="1" s="1"/>
  <c r="X2476" i="1"/>
  <c r="Y2476" i="1" s="1"/>
  <c r="X2563" i="1"/>
  <c r="Y2563" i="1" s="1"/>
  <c r="X2564" i="1"/>
  <c r="Y2564" i="1" s="1"/>
  <c r="X2619" i="1"/>
  <c r="Y2619" i="1" s="1"/>
  <c r="X3938" i="1"/>
  <c r="Y3938" i="1" s="1"/>
  <c r="X3939" i="1"/>
  <c r="Y3939" i="1" s="1"/>
  <c r="X2677" i="1"/>
  <c r="Y2677" i="1" s="1"/>
  <c r="X2732" i="1"/>
  <c r="Y2732" i="1" s="1"/>
  <c r="X2678" i="1"/>
  <c r="Y2678" i="1" s="1"/>
  <c r="X2733" i="1"/>
  <c r="Y2733" i="1" s="1"/>
  <c r="X2565" i="1"/>
  <c r="Y2565" i="1" s="1"/>
  <c r="X2566" i="1"/>
  <c r="Y2566" i="1" s="1"/>
  <c r="X2567" i="1"/>
  <c r="Y2567" i="1" s="1"/>
  <c r="X2620" i="1"/>
  <c r="Y2620" i="1" s="1"/>
  <c r="X2734" i="1"/>
  <c r="Y2734" i="1" s="1"/>
  <c r="X2477" i="1"/>
  <c r="Y2477" i="1" s="1"/>
  <c r="X2350" i="1"/>
  <c r="Y2350" i="1" s="1"/>
  <c r="X2679" i="1"/>
  <c r="Y2679" i="1" s="1"/>
  <c r="X2621" i="1"/>
  <c r="Y2621" i="1" s="1"/>
  <c r="X2568" i="1"/>
  <c r="Y2568" i="1" s="1"/>
  <c r="X2798" i="1"/>
  <c r="Y2798" i="1" s="1"/>
  <c r="X3940" i="1"/>
  <c r="Y3940" i="1" s="1"/>
  <c r="X2428" i="1"/>
  <c r="Y2428" i="1" s="1"/>
  <c r="X3026" i="1"/>
  <c r="Y3026" i="1" s="1"/>
  <c r="X2478" i="1"/>
  <c r="Y2478" i="1" s="1"/>
  <c r="X2735" i="1"/>
  <c r="Y2735" i="1" s="1"/>
  <c r="X2736" i="1"/>
  <c r="Y2736" i="1" s="1"/>
  <c r="X2253" i="1"/>
  <c r="Y2253" i="1" s="1"/>
  <c r="X2737" i="1"/>
  <c r="Y2737" i="1" s="1"/>
  <c r="X2738" i="1"/>
  <c r="Y2738" i="1" s="1"/>
  <c r="X2799" i="1"/>
  <c r="Y2799" i="1" s="1"/>
  <c r="X2479" i="1"/>
  <c r="Y2479" i="1" s="1"/>
  <c r="X2569" i="1"/>
  <c r="Y2569" i="1" s="1"/>
  <c r="X2480" i="1"/>
  <c r="Y2480" i="1" s="1"/>
  <c r="X2570" i="1"/>
  <c r="Y2570" i="1" s="1"/>
  <c r="X2481" i="1"/>
  <c r="Y2481" i="1" s="1"/>
  <c r="X2482" i="1"/>
  <c r="Y2482" i="1" s="1"/>
  <c r="X2526" i="1"/>
  <c r="Y2526" i="1" s="1"/>
  <c r="X2739" i="1"/>
  <c r="Y2739" i="1" s="1"/>
  <c r="X1550" i="1"/>
  <c r="Y1550" i="1" s="1"/>
  <c r="X2800" i="1"/>
  <c r="Y2800" i="1" s="1"/>
  <c r="X2740" i="1"/>
  <c r="Y2740" i="1" s="1"/>
  <c r="X2622" i="1"/>
  <c r="Y2622" i="1" s="1"/>
  <c r="X2483" i="1"/>
  <c r="Y2483" i="1" s="1"/>
  <c r="X2227" i="1"/>
  <c r="Y2227" i="1" s="1"/>
  <c r="X2623" i="1"/>
  <c r="Y2623" i="1" s="1"/>
  <c r="X2801" i="1"/>
  <c r="Y2801" i="1" s="1"/>
  <c r="X2802" i="1"/>
  <c r="Y2802" i="1" s="1"/>
  <c r="X2571" i="1"/>
  <c r="Y2571" i="1" s="1"/>
  <c r="X2741" i="1"/>
  <c r="Y2741" i="1" s="1"/>
  <c r="X2742" i="1"/>
  <c r="Y2742" i="1" s="1"/>
  <c r="X2572" i="1"/>
  <c r="Y2572" i="1" s="1"/>
  <c r="X2573" i="1"/>
  <c r="Y2573" i="1" s="1"/>
  <c r="X2301" i="1"/>
  <c r="Y2301" i="1" s="1"/>
  <c r="X2624" i="1"/>
  <c r="Y2624" i="1" s="1"/>
  <c r="X2484" i="1"/>
  <c r="Y2484" i="1" s="1"/>
  <c r="X2302" i="1"/>
  <c r="Y2302" i="1" s="1"/>
  <c r="X1516" i="1"/>
  <c r="Y1516" i="1" s="1"/>
  <c r="X1517" i="1"/>
  <c r="Y1517" i="1" s="1"/>
  <c r="X2228" i="1"/>
  <c r="Y2228" i="1" s="1"/>
  <c r="X2429" i="1"/>
  <c r="Y2429" i="1" s="1"/>
  <c r="X3941" i="1"/>
  <c r="Y3941" i="1" s="1"/>
  <c r="X2430" i="1"/>
  <c r="Y2430" i="1" s="1"/>
  <c r="X3132" i="1"/>
  <c r="Y3132" i="1" s="1"/>
  <c r="X2625" i="1"/>
  <c r="Y2625" i="1" s="1"/>
  <c r="X2229" i="1"/>
  <c r="Y2229" i="1" s="1"/>
  <c r="X2230" i="1"/>
  <c r="Y2230" i="1" s="1"/>
  <c r="X2574" i="1"/>
  <c r="Y2574" i="1" s="1"/>
  <c r="X2743" i="1"/>
  <c r="Y2743" i="1" s="1"/>
  <c r="X2231" i="1"/>
  <c r="Y2231" i="1" s="1"/>
  <c r="X2431" i="1"/>
  <c r="Y2431" i="1" s="1"/>
  <c r="X2432" i="1"/>
  <c r="Y2432" i="1" s="1"/>
  <c r="X2232" i="1"/>
  <c r="Y2232" i="1" s="1"/>
  <c r="X2744" i="1"/>
  <c r="Y2744" i="1" s="1"/>
  <c r="X2485" i="1"/>
  <c r="Y2485" i="1" s="1"/>
  <c r="X2803" i="1"/>
  <c r="Y2803" i="1" s="1"/>
  <c r="X2804" i="1"/>
  <c r="Y2804" i="1" s="1"/>
  <c r="X2486" i="1"/>
  <c r="Y2486" i="1" s="1"/>
  <c r="X3942" i="1"/>
  <c r="Y3942" i="1" s="1"/>
  <c r="X2745" i="1"/>
  <c r="Y2745" i="1" s="1"/>
  <c r="X1972" i="1"/>
  <c r="Y1972" i="1" s="1"/>
  <c r="X3286" i="1"/>
  <c r="Y3286" i="1" s="1"/>
  <c r="X2254" i="1"/>
  <c r="Y2254" i="1" s="1"/>
  <c r="X2746" i="1"/>
  <c r="Y2746" i="1" s="1"/>
  <c r="X2626" i="1"/>
  <c r="Y2626" i="1" s="1"/>
  <c r="X2487" i="1"/>
  <c r="Y2487" i="1" s="1"/>
  <c r="X2233" i="1"/>
  <c r="Y2233" i="1" s="1"/>
  <c r="X3943" i="1"/>
  <c r="Y3943" i="1" s="1"/>
  <c r="X2351" i="1"/>
  <c r="Y2351" i="1" s="1"/>
  <c r="X2575" i="1"/>
  <c r="Y2575" i="1" s="1"/>
  <c r="X2303" i="1"/>
  <c r="Y2303" i="1" s="1"/>
  <c r="X2527" i="1"/>
  <c r="Y2527" i="1" s="1"/>
  <c r="X2873" i="1"/>
  <c r="Y2873" i="1" s="1"/>
  <c r="X2627" i="1"/>
  <c r="Y2627" i="1" s="1"/>
  <c r="X2680" i="1"/>
  <c r="Y2680" i="1" s="1"/>
  <c r="X2681" i="1"/>
  <c r="Y2681" i="1" s="1"/>
  <c r="X2576" i="1"/>
  <c r="Y2576" i="1" s="1"/>
  <c r="X2528" i="1"/>
  <c r="Y2528" i="1" s="1"/>
  <c r="X2488" i="1"/>
  <c r="Y2488" i="1" s="1"/>
  <c r="X2489" i="1"/>
  <c r="Y2489" i="1" s="1"/>
  <c r="X2577" i="1"/>
  <c r="Y2577" i="1" s="1"/>
  <c r="X2628" i="1"/>
  <c r="Y2628" i="1" s="1"/>
  <c r="X2529" i="1"/>
  <c r="Y2529" i="1" s="1"/>
  <c r="X2490" i="1"/>
  <c r="Y2490" i="1" s="1"/>
  <c r="X2491" i="1"/>
  <c r="Y2491" i="1" s="1"/>
  <c r="X2530" i="1"/>
  <c r="Y2530" i="1" s="1"/>
  <c r="X2492" i="1"/>
  <c r="Y2492" i="1" s="1"/>
  <c r="X2493" i="1"/>
  <c r="Y2493" i="1" s="1"/>
  <c r="X2578" i="1"/>
  <c r="Y2578" i="1" s="1"/>
  <c r="X2494" i="1"/>
  <c r="Y2494" i="1" s="1"/>
  <c r="X2495" i="1"/>
  <c r="Y2495" i="1" s="1"/>
  <c r="X2629" i="1"/>
  <c r="Y2629" i="1" s="1"/>
  <c r="X2682" i="1"/>
  <c r="Y2682" i="1" s="1"/>
  <c r="X2683" i="1"/>
  <c r="Y2683" i="1" s="1"/>
  <c r="X2496" i="1"/>
  <c r="Y2496" i="1" s="1"/>
  <c r="X2497" i="1"/>
  <c r="Y2497" i="1" s="1"/>
  <c r="X2531" i="1"/>
  <c r="Y2531" i="1" s="1"/>
  <c r="X2433" i="1"/>
  <c r="Y2433" i="1" s="1"/>
  <c r="X2532" i="1"/>
  <c r="Y2532" i="1" s="1"/>
  <c r="X2805" i="1"/>
  <c r="Y2805" i="1" s="1"/>
  <c r="X2806" i="1"/>
  <c r="Y2806" i="1" s="1"/>
  <c r="X2807" i="1"/>
  <c r="Y2807" i="1" s="1"/>
  <c r="X2808" i="1"/>
  <c r="Y2808" i="1" s="1"/>
  <c r="X2809" i="1"/>
  <c r="Y2809" i="1" s="1"/>
  <c r="X2810" i="1"/>
  <c r="Y2810" i="1" s="1"/>
  <c r="X2352" i="1"/>
  <c r="Y2352" i="1" s="1"/>
  <c r="X3232" i="1"/>
  <c r="Y3232" i="1" s="1"/>
  <c r="X2874" i="1"/>
  <c r="Y2874" i="1" s="1"/>
  <c r="X3027" i="1"/>
  <c r="Y3027" i="1" s="1"/>
  <c r="X3944" i="1"/>
  <c r="Y3944" i="1" s="1"/>
  <c r="X2811" i="1"/>
  <c r="Y2811" i="1" s="1"/>
  <c r="X3233" i="1"/>
  <c r="Y3233" i="1" s="1"/>
  <c r="X3093" i="1"/>
  <c r="Y3093" i="1" s="1"/>
  <c r="X3133" i="1"/>
  <c r="Y3133" i="1" s="1"/>
  <c r="X3134" i="1"/>
  <c r="Y3134" i="1" s="1"/>
  <c r="X3094" i="1"/>
  <c r="Y3094" i="1" s="1"/>
  <c r="X3028" i="1"/>
  <c r="Y3028" i="1" s="1"/>
  <c r="X3029" i="1"/>
  <c r="Y3029" i="1" s="1"/>
  <c r="X3095" i="1"/>
  <c r="Y3095" i="1" s="1"/>
  <c r="X3096" i="1"/>
  <c r="Y3096" i="1" s="1"/>
  <c r="X3097" i="1"/>
  <c r="Y3097" i="1" s="1"/>
  <c r="X2875" i="1"/>
  <c r="Y2875" i="1" s="1"/>
  <c r="X2304" i="1"/>
  <c r="Y2304" i="1" s="1"/>
  <c r="X2305" i="1"/>
  <c r="Y2305" i="1" s="1"/>
  <c r="X2255" i="1"/>
  <c r="Y2255" i="1" s="1"/>
  <c r="X2256" i="1"/>
  <c r="Y2256" i="1" s="1"/>
  <c r="X2353" i="1"/>
  <c r="Y2353" i="1" s="1"/>
  <c r="X2876" i="1"/>
  <c r="Y2876" i="1" s="1"/>
  <c r="X2877" i="1"/>
  <c r="Y2877" i="1" s="1"/>
  <c r="X2812" i="1"/>
  <c r="Y2812" i="1" s="1"/>
  <c r="X2306" i="1"/>
  <c r="Y2306" i="1" s="1"/>
  <c r="X2813" i="1"/>
  <c r="Y2813" i="1" s="1"/>
  <c r="X2814" i="1"/>
  <c r="Y2814" i="1" s="1"/>
  <c r="X2815" i="1"/>
  <c r="Y2815" i="1" s="1"/>
  <c r="X2816" i="1"/>
  <c r="Y2816" i="1" s="1"/>
  <c r="X2747" i="1"/>
  <c r="Y2747" i="1" s="1"/>
  <c r="X2748" i="1"/>
  <c r="Y2748" i="1" s="1"/>
  <c r="X2630" i="1"/>
  <c r="Y2630" i="1" s="1"/>
  <c r="X2684" i="1"/>
  <c r="Y2684" i="1" s="1"/>
  <c r="X3001" i="1"/>
  <c r="Y3001" i="1" s="1"/>
  <c r="X3135" i="1"/>
  <c r="Y3135" i="1" s="1"/>
  <c r="X3136" i="1"/>
  <c r="Y3136" i="1" s="1"/>
  <c r="X2354" i="1"/>
  <c r="Y2354" i="1" s="1"/>
  <c r="X2878" i="1"/>
  <c r="Y2878" i="1" s="1"/>
  <c r="X2749" i="1"/>
  <c r="Y2749" i="1" s="1"/>
  <c r="X3528" i="1"/>
  <c r="Y3528" i="1" s="1"/>
  <c r="X3287" i="1"/>
  <c r="Y3287" i="1" s="1"/>
  <c r="X3288" i="1"/>
  <c r="Y3288" i="1" s="1"/>
  <c r="X3234" i="1"/>
  <c r="Y3234" i="1" s="1"/>
  <c r="X3180" i="1"/>
  <c r="Y3180" i="1" s="1"/>
  <c r="X3098" i="1"/>
  <c r="Y3098" i="1" s="1"/>
  <c r="X3181" i="1"/>
  <c r="Y3181" i="1" s="1"/>
  <c r="X3182" i="1"/>
  <c r="Y3182" i="1" s="1"/>
  <c r="X3099" i="1"/>
  <c r="Y3099" i="1" s="1"/>
  <c r="X3100" i="1"/>
  <c r="Y3100" i="1" s="1"/>
  <c r="X3030" i="1"/>
  <c r="Y3030" i="1" s="1"/>
  <c r="X3031" i="1"/>
  <c r="Y3031" i="1" s="1"/>
  <c r="X3101" i="1"/>
  <c r="Y3101" i="1" s="1"/>
  <c r="X3102" i="1"/>
  <c r="Y3102" i="1" s="1"/>
  <c r="X2879" i="1"/>
  <c r="Y2879" i="1" s="1"/>
  <c r="X3103" i="1"/>
  <c r="Y3103" i="1" s="1"/>
  <c r="X3032" i="1"/>
  <c r="Y3032" i="1" s="1"/>
  <c r="X3033" i="1"/>
  <c r="Y3033" i="1" s="1"/>
  <c r="X3034" i="1"/>
  <c r="Y3034" i="1" s="1"/>
  <c r="X3035" i="1"/>
  <c r="Y3035" i="1" s="1"/>
  <c r="X2880" i="1"/>
  <c r="Y2880" i="1" s="1"/>
  <c r="X2307" i="1"/>
  <c r="Y2307" i="1" s="1"/>
  <c r="X2308" i="1"/>
  <c r="Y2308" i="1" s="1"/>
  <c r="X2257" i="1"/>
  <c r="Y2257" i="1" s="1"/>
  <c r="X2258" i="1"/>
  <c r="Y2258" i="1" s="1"/>
  <c r="X2259" i="1"/>
  <c r="Y2259" i="1" s="1"/>
  <c r="X2817" i="1"/>
  <c r="Y2817" i="1" s="1"/>
  <c r="X2818" i="1"/>
  <c r="Y2818" i="1" s="1"/>
  <c r="X3945" i="1"/>
  <c r="Y3945" i="1" s="1"/>
  <c r="X2819" i="1"/>
  <c r="Y2819" i="1" s="1"/>
  <c r="X2685" i="1"/>
  <c r="Y2685" i="1" s="1"/>
  <c r="X2750" i="1"/>
  <c r="Y2750" i="1" s="1"/>
  <c r="X2751" i="1"/>
  <c r="Y2751" i="1" s="1"/>
  <c r="X3289" i="1"/>
  <c r="Y3289" i="1" s="1"/>
  <c r="X3183" i="1"/>
  <c r="Y3183" i="1" s="1"/>
  <c r="X3235" i="1"/>
  <c r="Y3235" i="1" s="1"/>
  <c r="X2881" i="1"/>
  <c r="Y2881" i="1" s="1"/>
  <c r="X2882" i="1"/>
  <c r="Y2882" i="1" s="1"/>
  <c r="X2883" i="1"/>
  <c r="Y2883" i="1" s="1"/>
  <c r="X2309" i="1"/>
  <c r="Y2309" i="1" s="1"/>
  <c r="X2260" i="1"/>
  <c r="Y2260" i="1" s="1"/>
  <c r="X2261" i="1"/>
  <c r="Y2261" i="1" s="1"/>
  <c r="X2752" i="1"/>
  <c r="Y2752" i="1" s="1"/>
  <c r="X2753" i="1"/>
  <c r="Y2753" i="1" s="1"/>
  <c r="X2262" i="1"/>
  <c r="Y2262" i="1" s="1"/>
  <c r="X3104" i="1"/>
  <c r="Y3104" i="1" s="1"/>
  <c r="X2884" i="1"/>
  <c r="Y2884" i="1" s="1"/>
  <c r="X2355" i="1"/>
  <c r="Y2355" i="1" s="1"/>
  <c r="X2356" i="1"/>
  <c r="Y2356" i="1" s="1"/>
  <c r="X2357" i="1"/>
  <c r="Y2357" i="1" s="1"/>
  <c r="X2358" i="1"/>
  <c r="Y2358" i="1" s="1"/>
  <c r="X2631" i="1"/>
  <c r="Y2631" i="1" s="1"/>
  <c r="X2632" i="1"/>
  <c r="Y2632" i="1" s="1"/>
  <c r="X2820" i="1"/>
  <c r="Y2820" i="1" s="1"/>
  <c r="X2633" i="1"/>
  <c r="Y2633" i="1" s="1"/>
  <c r="X1551" i="1"/>
  <c r="Y1551" i="1" s="1"/>
  <c r="X3184" i="1"/>
  <c r="Y3184" i="1" s="1"/>
  <c r="X3335" i="1"/>
  <c r="Y3335" i="1" s="1"/>
  <c r="X2310" i="1"/>
  <c r="Y2310" i="1" s="1"/>
  <c r="X2311" i="1"/>
  <c r="Y2311" i="1" s="1"/>
  <c r="X2686" i="1"/>
  <c r="Y2686" i="1" s="1"/>
  <c r="X2687" i="1"/>
  <c r="Y2687" i="1" s="1"/>
  <c r="X2754" i="1"/>
  <c r="Y2754" i="1" s="1"/>
  <c r="X3336" i="1"/>
  <c r="Y3336" i="1" s="1"/>
  <c r="X3337" i="1"/>
  <c r="Y3337" i="1" s="1"/>
  <c r="X3236" i="1"/>
  <c r="Y3236" i="1" s="1"/>
  <c r="X3137" i="1"/>
  <c r="Y3137" i="1" s="1"/>
  <c r="X3138" i="1"/>
  <c r="Y3138" i="1" s="1"/>
  <c r="X2885" i="1"/>
  <c r="Y2885" i="1" s="1"/>
  <c r="X2688" i="1"/>
  <c r="Y2688" i="1" s="1"/>
  <c r="X2579" i="1"/>
  <c r="Y2579" i="1" s="1"/>
  <c r="X2634" i="1"/>
  <c r="Y2634" i="1" s="1"/>
  <c r="X2886" i="1"/>
  <c r="Y2886" i="1" s="1"/>
  <c r="X2755" i="1"/>
  <c r="Y2755" i="1" s="1"/>
  <c r="X2263" i="1"/>
  <c r="Y2263" i="1" s="1"/>
  <c r="X2821" i="1"/>
  <c r="Y2821" i="1" s="1"/>
  <c r="X2264" i="1"/>
  <c r="Y2264" i="1" s="1"/>
  <c r="X3185" i="1"/>
  <c r="Y3185" i="1" s="1"/>
  <c r="X3237" i="1"/>
  <c r="Y3237" i="1" s="1"/>
  <c r="X3186" i="1"/>
  <c r="Y3186" i="1" s="1"/>
  <c r="X3187" i="1"/>
  <c r="Y3187" i="1" s="1"/>
  <c r="X3188" i="1"/>
  <c r="Y3188" i="1" s="1"/>
  <c r="X3139" i="1"/>
  <c r="Y3139" i="1" s="1"/>
  <c r="X3036" i="1"/>
  <c r="Y3036" i="1" s="1"/>
  <c r="X3105" i="1"/>
  <c r="Y3105" i="1" s="1"/>
  <c r="X2887" i="1"/>
  <c r="Y2887" i="1" s="1"/>
  <c r="X2359" i="1"/>
  <c r="Y2359" i="1" s="1"/>
  <c r="X2360" i="1"/>
  <c r="Y2360" i="1" s="1"/>
  <c r="X2312" i="1"/>
  <c r="Y2312" i="1" s="1"/>
  <c r="X2822" i="1"/>
  <c r="Y2822" i="1" s="1"/>
  <c r="X2823" i="1"/>
  <c r="Y2823" i="1" s="1"/>
  <c r="X2888" i="1"/>
  <c r="Y2888" i="1" s="1"/>
  <c r="X3384" i="1"/>
  <c r="Y3384" i="1" s="1"/>
  <c r="X3290" i="1"/>
  <c r="Y3290" i="1" s="1"/>
  <c r="X3037" i="1"/>
  <c r="Y3037" i="1" s="1"/>
  <c r="X3038" i="1"/>
  <c r="Y3038" i="1" s="1"/>
  <c r="X3039" i="1"/>
  <c r="Y3039" i="1" s="1"/>
  <c r="X2889" i="1"/>
  <c r="Y2889" i="1" s="1"/>
  <c r="X2890" i="1"/>
  <c r="Y2890" i="1" s="1"/>
  <c r="X2891" i="1"/>
  <c r="Y2891" i="1" s="1"/>
  <c r="X2313" i="1"/>
  <c r="Y2313" i="1" s="1"/>
  <c r="X2314" i="1"/>
  <c r="Y2314" i="1" s="1"/>
  <c r="X2265" i="1"/>
  <c r="Y2265" i="1" s="1"/>
  <c r="X2266" i="1"/>
  <c r="Y2266" i="1" s="1"/>
  <c r="X2824" i="1"/>
  <c r="Y2824" i="1" s="1"/>
  <c r="X2825" i="1"/>
  <c r="Y2825" i="1" s="1"/>
  <c r="X2826" i="1"/>
  <c r="Y2826" i="1" s="1"/>
  <c r="X2756" i="1"/>
  <c r="Y2756" i="1" s="1"/>
  <c r="X2892" i="1"/>
  <c r="Y2892" i="1" s="1"/>
  <c r="X2315" i="1"/>
  <c r="Y2315" i="1" s="1"/>
  <c r="X2267" i="1"/>
  <c r="Y2267" i="1" s="1"/>
  <c r="X2689" i="1"/>
  <c r="Y2689" i="1" s="1"/>
  <c r="X3946" i="1"/>
  <c r="Y3946" i="1" s="1"/>
  <c r="X3291" i="1"/>
  <c r="Y3291" i="1" s="1"/>
  <c r="X2893" i="1"/>
  <c r="Y2893" i="1" s="1"/>
  <c r="X2894" i="1"/>
  <c r="Y2894" i="1" s="1"/>
  <c r="X2635" i="1"/>
  <c r="Y2635" i="1" s="1"/>
  <c r="X3338" i="1"/>
  <c r="Y3338" i="1" s="1"/>
  <c r="X3238" i="1"/>
  <c r="Y3238" i="1" s="1"/>
  <c r="X3140" i="1"/>
  <c r="Y3140" i="1" s="1"/>
  <c r="X3141" i="1"/>
  <c r="Y3141" i="1" s="1"/>
  <c r="X3947" i="1"/>
  <c r="Y3947" i="1" s="1"/>
  <c r="X2827" i="1"/>
  <c r="Y2827" i="1" s="1"/>
  <c r="X2690" i="1"/>
  <c r="Y2690" i="1" s="1"/>
  <c r="X2920" i="1"/>
  <c r="Y2920" i="1" s="1"/>
  <c r="X3385" i="1"/>
  <c r="Y3385" i="1" s="1"/>
  <c r="X3292" i="1"/>
  <c r="Y3292" i="1" s="1"/>
  <c r="X3339" i="1"/>
  <c r="Y3339" i="1" s="1"/>
  <c r="X3293" i="1"/>
  <c r="Y3293" i="1" s="1"/>
  <c r="X3189" i="1"/>
  <c r="Y3189" i="1" s="1"/>
  <c r="X3190" i="1"/>
  <c r="Y3190" i="1" s="1"/>
  <c r="X3191" i="1"/>
  <c r="Y3191" i="1" s="1"/>
  <c r="X3192" i="1"/>
  <c r="Y3192" i="1" s="1"/>
  <c r="X3193" i="1"/>
  <c r="Y3193" i="1" s="1"/>
  <c r="X3239" i="1"/>
  <c r="Y3239" i="1" s="1"/>
  <c r="X3142" i="1"/>
  <c r="Y3142" i="1" s="1"/>
  <c r="X3143" i="1"/>
  <c r="Y3143" i="1" s="1"/>
  <c r="X3040" i="1"/>
  <c r="Y3040" i="1" s="1"/>
  <c r="X2361" i="1"/>
  <c r="Y2361" i="1" s="1"/>
  <c r="X2362" i="1"/>
  <c r="Y2362" i="1" s="1"/>
  <c r="X2363" i="1"/>
  <c r="Y2363" i="1" s="1"/>
  <c r="X2364" i="1"/>
  <c r="Y2364" i="1" s="1"/>
  <c r="X2316" i="1"/>
  <c r="Y2316" i="1" s="1"/>
  <c r="X2317" i="1"/>
  <c r="Y2317" i="1" s="1"/>
  <c r="X2318" i="1"/>
  <c r="Y2318" i="1" s="1"/>
  <c r="X2319" i="1"/>
  <c r="Y2319" i="1" s="1"/>
  <c r="X2268" i="1"/>
  <c r="Y2268" i="1" s="1"/>
  <c r="X2269" i="1"/>
  <c r="Y2269" i="1" s="1"/>
  <c r="X2828" i="1"/>
  <c r="Y2828" i="1" s="1"/>
  <c r="X2829" i="1"/>
  <c r="Y2829" i="1" s="1"/>
  <c r="X2270" i="1"/>
  <c r="Y2270" i="1" s="1"/>
  <c r="X2830" i="1"/>
  <c r="Y2830" i="1" s="1"/>
  <c r="X2831" i="1"/>
  <c r="Y2831" i="1" s="1"/>
  <c r="X2636" i="1"/>
  <c r="Y2636" i="1" s="1"/>
  <c r="X3240" i="1"/>
  <c r="Y3240" i="1" s="1"/>
  <c r="X3241" i="1"/>
  <c r="Y3241" i="1" s="1"/>
  <c r="X3106" i="1"/>
  <c r="Y3106" i="1" s="1"/>
  <c r="X2895" i="1"/>
  <c r="Y2895" i="1" s="1"/>
  <c r="X2320" i="1"/>
  <c r="Y2320" i="1" s="1"/>
  <c r="X2321" i="1"/>
  <c r="Y2321" i="1" s="1"/>
  <c r="X2271" i="1"/>
  <c r="Y2271" i="1" s="1"/>
  <c r="X2272" i="1"/>
  <c r="Y2272" i="1" s="1"/>
  <c r="X2832" i="1"/>
  <c r="Y2832" i="1" s="1"/>
  <c r="X2691" i="1"/>
  <c r="Y2691" i="1" s="1"/>
  <c r="X2692" i="1"/>
  <c r="Y2692" i="1" s="1"/>
  <c r="X3386" i="1"/>
  <c r="Y3386" i="1" s="1"/>
  <c r="X3144" i="1"/>
  <c r="Y3144" i="1" s="1"/>
  <c r="X3145" i="1"/>
  <c r="Y3145" i="1" s="1"/>
  <c r="X3194" i="1"/>
  <c r="Y3194" i="1" s="1"/>
  <c r="X3146" i="1"/>
  <c r="Y3146" i="1" s="1"/>
  <c r="X3041" i="1"/>
  <c r="Y3041" i="1" s="1"/>
  <c r="X2896" i="1"/>
  <c r="Y2896" i="1" s="1"/>
  <c r="X3107" i="1"/>
  <c r="Y3107" i="1" s="1"/>
  <c r="X2365" i="1"/>
  <c r="Y2365" i="1" s="1"/>
  <c r="X2757" i="1"/>
  <c r="Y2757" i="1" s="1"/>
  <c r="X2758" i="1"/>
  <c r="Y2758" i="1" s="1"/>
  <c r="X2759" i="1"/>
  <c r="Y2759" i="1" s="1"/>
  <c r="X2273" i="1"/>
  <c r="Y2273" i="1" s="1"/>
  <c r="X2693" i="1"/>
  <c r="Y2693" i="1" s="1"/>
  <c r="X2366" i="1"/>
  <c r="Y2366" i="1" s="1"/>
  <c r="X2367" i="1"/>
  <c r="Y2367" i="1" s="1"/>
  <c r="X2322" i="1"/>
  <c r="Y2322" i="1" s="1"/>
  <c r="X2760" i="1"/>
  <c r="Y2760" i="1" s="1"/>
  <c r="X2637" i="1"/>
  <c r="Y2637" i="1" s="1"/>
  <c r="X3108" i="1"/>
  <c r="Y3108" i="1" s="1"/>
  <c r="X3109" i="1"/>
  <c r="Y3109" i="1" s="1"/>
  <c r="X3110" i="1"/>
  <c r="Y3110" i="1" s="1"/>
  <c r="X3111" i="1"/>
  <c r="Y3111" i="1" s="1"/>
  <c r="X2833" i="1"/>
  <c r="Y2833" i="1" s="1"/>
  <c r="X2323" i="1"/>
  <c r="Y2323" i="1" s="1"/>
  <c r="X3340" i="1"/>
  <c r="Y3340" i="1" s="1"/>
  <c r="X3042" i="1"/>
  <c r="Y3042" i="1" s="1"/>
  <c r="X2324" i="1"/>
  <c r="Y2324" i="1" s="1"/>
  <c r="X3112" i="1"/>
  <c r="Y3112" i="1" s="1"/>
  <c r="X3113" i="1"/>
  <c r="Y3113" i="1" s="1"/>
  <c r="X3043" i="1"/>
  <c r="Y3043" i="1" s="1"/>
  <c r="X3341" i="1"/>
  <c r="Y3341" i="1" s="1"/>
  <c r="X3242" i="1"/>
  <c r="Y3242" i="1" s="1"/>
  <c r="X3195" i="1"/>
  <c r="Y3195" i="1" s="1"/>
  <c r="X3114" i="1"/>
  <c r="Y3114" i="1" s="1"/>
  <c r="X2325" i="1"/>
  <c r="Y2325" i="1" s="1"/>
  <c r="X2326" i="1"/>
  <c r="Y2326" i="1" s="1"/>
  <c r="X3294" i="1"/>
  <c r="Y3294" i="1" s="1"/>
  <c r="X3295" i="1"/>
  <c r="Y3295" i="1" s="1"/>
  <c r="X3243" i="1"/>
  <c r="Y3243" i="1" s="1"/>
  <c r="X3044" i="1"/>
  <c r="Y3044" i="1" s="1"/>
  <c r="X2274" i="1"/>
  <c r="Y2274" i="1" s="1"/>
  <c r="X2694" i="1"/>
  <c r="Y2694" i="1" s="1"/>
  <c r="X2638" i="1"/>
  <c r="Y2638" i="1" s="1"/>
  <c r="X3196" i="1"/>
  <c r="Y3196" i="1" s="1"/>
  <c r="X3197" i="1"/>
  <c r="Y3197" i="1" s="1"/>
  <c r="X3244" i="1"/>
  <c r="Y3244" i="1" s="1"/>
  <c r="X3198" i="1"/>
  <c r="Y3198" i="1" s="1"/>
  <c r="X2234" i="1"/>
  <c r="Y2234" i="1" s="1"/>
  <c r="X2235" i="1"/>
  <c r="Y2235" i="1" s="1"/>
  <c r="X2834" i="1"/>
  <c r="Y2834" i="1" s="1"/>
  <c r="X3550" i="1"/>
  <c r="Y3550" i="1" s="1"/>
  <c r="X2953" i="1"/>
  <c r="Y2953" i="1" s="1"/>
  <c r="X3296" i="1"/>
  <c r="Y3296" i="1" s="1"/>
  <c r="X3245" i="1"/>
  <c r="Y3245" i="1" s="1"/>
  <c r="X3246" i="1"/>
  <c r="Y3246" i="1" s="1"/>
  <c r="X3045" i="1"/>
  <c r="Y3045" i="1" s="1"/>
  <c r="X2897" i="1"/>
  <c r="Y2897" i="1" s="1"/>
  <c r="X2368" i="1"/>
  <c r="Y2368" i="1" s="1"/>
  <c r="X2369" i="1"/>
  <c r="Y2369" i="1" s="1"/>
  <c r="X2370" i="1"/>
  <c r="Y2370" i="1" s="1"/>
  <c r="X2371" i="1"/>
  <c r="Y2371" i="1" s="1"/>
  <c r="X2835" i="1"/>
  <c r="Y2835" i="1" s="1"/>
  <c r="X3529" i="1"/>
  <c r="Y3529" i="1" s="1"/>
  <c r="X3247" i="1"/>
  <c r="Y3247" i="1" s="1"/>
  <c r="X3248" i="1"/>
  <c r="Y3248" i="1" s="1"/>
  <c r="X3147" i="1"/>
  <c r="Y3147" i="1" s="1"/>
  <c r="X3148" i="1"/>
  <c r="Y3148" i="1" s="1"/>
  <c r="X3115" i="1"/>
  <c r="Y3115" i="1" s="1"/>
  <c r="X3116" i="1"/>
  <c r="Y3116" i="1" s="1"/>
  <c r="X3117" i="1"/>
  <c r="Y3117" i="1" s="1"/>
  <c r="X2327" i="1"/>
  <c r="Y2327" i="1" s="1"/>
  <c r="X2328" i="1"/>
  <c r="Y2328" i="1" s="1"/>
  <c r="X2761" i="1"/>
  <c r="Y2761" i="1" s="1"/>
  <c r="X2836" i="1"/>
  <c r="Y2836" i="1" s="1"/>
  <c r="X3199" i="1"/>
  <c r="Y3199" i="1" s="1"/>
  <c r="X2837" i="1"/>
  <c r="Y2837" i="1" s="1"/>
  <c r="X2639" i="1"/>
  <c r="Y2639" i="1" s="1"/>
  <c r="X2329" i="1"/>
  <c r="Y2329" i="1" s="1"/>
  <c r="X2275" i="1"/>
  <c r="Y2275" i="1" s="1"/>
  <c r="X2330" i="1"/>
  <c r="Y2330" i="1" s="1"/>
  <c r="X2331" i="1"/>
  <c r="Y2331" i="1" s="1"/>
  <c r="X2838" i="1"/>
  <c r="Y2838" i="1" s="1"/>
  <c r="X2839" i="1"/>
  <c r="Y2839" i="1" s="1"/>
  <c r="X2840" i="1"/>
  <c r="Y2840" i="1" s="1"/>
  <c r="X2841" i="1"/>
  <c r="Y2841" i="1" s="1"/>
  <c r="X2762" i="1"/>
  <c r="Y2762" i="1" s="1"/>
  <c r="X2763" i="1"/>
  <c r="Y2763" i="1" s="1"/>
  <c r="X3118" i="1"/>
  <c r="Y3118" i="1" s="1"/>
  <c r="X3046" i="1"/>
  <c r="Y3046" i="1" s="1"/>
  <c r="X2898" i="1"/>
  <c r="Y2898" i="1" s="1"/>
  <c r="X2372" i="1"/>
  <c r="Y2372" i="1" s="1"/>
  <c r="X2899" i="1"/>
  <c r="Y2899" i="1" s="1"/>
  <c r="X2900" i="1"/>
  <c r="Y2900" i="1" s="1"/>
  <c r="X2373" i="1"/>
  <c r="Y2373" i="1" s="1"/>
  <c r="X2374" i="1"/>
  <c r="Y2374" i="1" s="1"/>
  <c r="X2276" i="1"/>
  <c r="Y2276" i="1" s="1"/>
  <c r="X2277" i="1"/>
  <c r="Y2277" i="1" s="1"/>
  <c r="X2842" i="1"/>
  <c r="Y2842" i="1" s="1"/>
  <c r="X2843" i="1"/>
  <c r="Y2843" i="1" s="1"/>
  <c r="X2844" i="1"/>
  <c r="Y2844" i="1" s="1"/>
  <c r="X2640" i="1"/>
  <c r="Y2640" i="1" s="1"/>
  <c r="X2641" i="1"/>
  <c r="Y2641" i="1" s="1"/>
  <c r="X2642" i="1"/>
  <c r="Y2642" i="1" s="1"/>
  <c r="X3297" i="1"/>
  <c r="Y3297" i="1" s="1"/>
  <c r="X3149" i="1"/>
  <c r="Y3149" i="1" s="1"/>
  <c r="X3948" i="1"/>
  <c r="Y3948" i="1" s="1"/>
  <c r="X2375" i="1"/>
  <c r="Y2375" i="1" s="1"/>
  <c r="X2901" i="1"/>
  <c r="Y2901" i="1" s="1"/>
  <c r="X2332" i="1"/>
  <c r="Y2332" i="1" s="1"/>
  <c r="X2333" i="1"/>
  <c r="Y2333" i="1" s="1"/>
  <c r="X2334" i="1"/>
  <c r="Y2334" i="1" s="1"/>
  <c r="X2278" i="1"/>
  <c r="Y2278" i="1" s="1"/>
  <c r="X2695" i="1"/>
  <c r="Y2695" i="1" s="1"/>
  <c r="X2643" i="1"/>
  <c r="Y2643" i="1" s="1"/>
  <c r="X2644" i="1"/>
  <c r="Y2644" i="1" s="1"/>
  <c r="X2764" i="1"/>
  <c r="Y2764" i="1" s="1"/>
  <c r="X2765" i="1"/>
  <c r="Y2765" i="1" s="1"/>
  <c r="X2645" i="1"/>
  <c r="Y2645" i="1" s="1"/>
  <c r="X3002" i="1"/>
  <c r="Y3002" i="1" s="1"/>
  <c r="X3298" i="1"/>
  <c r="Y3298" i="1" s="1"/>
  <c r="X2902" i="1"/>
  <c r="Y2902" i="1" s="1"/>
  <c r="X2903" i="1"/>
  <c r="Y2903" i="1" s="1"/>
  <c r="X2376" i="1"/>
  <c r="Y2376" i="1" s="1"/>
  <c r="X2335" i="1"/>
  <c r="Y2335" i="1" s="1"/>
  <c r="X2696" i="1"/>
  <c r="Y2696" i="1" s="1"/>
  <c r="X3047" i="1"/>
  <c r="Y3047" i="1" s="1"/>
  <c r="X2904" i="1"/>
  <c r="Y2904" i="1" s="1"/>
  <c r="X2336" i="1"/>
  <c r="Y2336" i="1" s="1"/>
  <c r="X2337" i="1"/>
  <c r="Y2337" i="1" s="1"/>
  <c r="X2697" i="1"/>
  <c r="Y2697" i="1" s="1"/>
  <c r="X3249" i="1"/>
  <c r="Y3249" i="1" s="1"/>
  <c r="X3949" i="1"/>
  <c r="Y3949" i="1" s="1"/>
  <c r="X2954" i="1"/>
  <c r="Y2954" i="1" s="1"/>
  <c r="X3299" i="1"/>
  <c r="Y3299" i="1" s="1"/>
  <c r="X3150" i="1"/>
  <c r="Y3150" i="1" s="1"/>
  <c r="X3048" i="1"/>
  <c r="Y3048" i="1" s="1"/>
  <c r="X2905" i="1"/>
  <c r="Y2905" i="1" s="1"/>
  <c r="X3342" i="1"/>
  <c r="Y3342" i="1" s="1"/>
  <c r="X3119" i="1"/>
  <c r="Y3119" i="1" s="1"/>
  <c r="X2766" i="1"/>
  <c r="Y2766" i="1" s="1"/>
  <c r="X2279" i="1"/>
  <c r="Y2279" i="1" s="1"/>
  <c r="X2906" i="1"/>
  <c r="Y2906" i="1" s="1"/>
  <c r="X3250" i="1"/>
  <c r="Y3250" i="1" s="1"/>
  <c r="X2698" i="1"/>
  <c r="Y2698" i="1" s="1"/>
  <c r="X2280" i="1"/>
  <c r="Y2280" i="1" s="1"/>
  <c r="X2646" i="1"/>
  <c r="Y2646" i="1" s="1"/>
  <c r="X2647" i="1"/>
  <c r="Y2647" i="1" s="1"/>
  <c r="X2845" i="1"/>
  <c r="Y2845" i="1" s="1"/>
  <c r="X2281" i="1"/>
  <c r="Y2281" i="1" s="1"/>
  <c r="X2907" i="1"/>
  <c r="Y2907" i="1" s="1"/>
  <c r="X2908" i="1"/>
  <c r="Y2908" i="1" s="1"/>
  <c r="X2846" i="1"/>
  <c r="Y2846" i="1" s="1"/>
  <c r="X2847" i="1"/>
  <c r="Y2847" i="1" s="1"/>
  <c r="X2699" i="1"/>
  <c r="Y2699" i="1" s="1"/>
  <c r="X3950" i="1"/>
  <c r="Y3950" i="1" s="1"/>
  <c r="X3951" i="1"/>
  <c r="Y3951" i="1" s="1"/>
  <c r="X2338" i="1"/>
  <c r="Y2338" i="1" s="1"/>
  <c r="X2339" i="1"/>
  <c r="Y2339" i="1" s="1"/>
  <c r="X2848" i="1"/>
  <c r="Y2848" i="1" s="1"/>
  <c r="X3343" i="1"/>
  <c r="Y3343" i="1" s="1"/>
  <c r="X2849" i="1"/>
  <c r="Y2849" i="1" s="1"/>
  <c r="X3200" i="1"/>
  <c r="Y3200" i="1" s="1"/>
  <c r="X2909" i="1"/>
  <c r="Y2909" i="1" s="1"/>
  <c r="X2377" i="1"/>
  <c r="Y2377" i="1" s="1"/>
  <c r="X2282" i="1"/>
  <c r="Y2282" i="1" s="1"/>
  <c r="X3151" i="1"/>
  <c r="Y3151" i="1" s="1"/>
  <c r="X3201" i="1"/>
  <c r="Y3201" i="1" s="1"/>
  <c r="X3952" i="1"/>
  <c r="Y3952" i="1" s="1"/>
  <c r="X3120" i="1"/>
  <c r="Y3120" i="1" s="1"/>
  <c r="X2910" i="1"/>
  <c r="Y2910" i="1" s="1"/>
  <c r="X2378" i="1"/>
  <c r="Y2378" i="1" s="1"/>
  <c r="X2767" i="1"/>
  <c r="Y2767" i="1" s="1"/>
  <c r="X2768" i="1"/>
  <c r="Y2768" i="1" s="1"/>
  <c r="X2700" i="1"/>
  <c r="Y2700" i="1" s="1"/>
  <c r="X2701" i="1"/>
  <c r="Y2701" i="1" s="1"/>
  <c r="X3049" i="1"/>
  <c r="Y3049" i="1" s="1"/>
  <c r="X2702" i="1"/>
  <c r="Y2702" i="1" s="1"/>
  <c r="X2703" i="1"/>
  <c r="Y2703" i="1" s="1"/>
  <c r="X2580" i="1"/>
  <c r="Y2580" i="1" s="1"/>
  <c r="X3121" i="1"/>
  <c r="Y3121" i="1" s="1"/>
  <c r="X3050" i="1"/>
  <c r="Y3050" i="1" s="1"/>
  <c r="X3122" i="1"/>
  <c r="Y3122" i="1" s="1"/>
  <c r="X2911" i="1"/>
  <c r="Y2911" i="1" s="1"/>
  <c r="X2283" i="1"/>
  <c r="Y2283" i="1" s="1"/>
  <c r="X2769" i="1"/>
  <c r="Y2769" i="1" s="1"/>
  <c r="X2850" i="1"/>
  <c r="Y2850" i="1" s="1"/>
  <c r="X2851" i="1"/>
  <c r="Y2851" i="1" s="1"/>
  <c r="X3051" i="1"/>
  <c r="Y3051" i="1" s="1"/>
  <c r="X3344" i="1"/>
  <c r="Y3344" i="1" s="1"/>
  <c r="X3345" i="1"/>
  <c r="Y3345" i="1" s="1"/>
  <c r="X3202" i="1"/>
  <c r="Y3202" i="1" s="1"/>
  <c r="X3152" i="1"/>
  <c r="Y3152" i="1" s="1"/>
  <c r="X2379" i="1"/>
  <c r="Y2379" i="1" s="1"/>
  <c r="X2852" i="1"/>
  <c r="Y2852" i="1" s="1"/>
  <c r="X3251" i="1"/>
  <c r="Y3251" i="1" s="1"/>
  <c r="X3153" i="1"/>
  <c r="Y3153" i="1" s="1"/>
  <c r="X2912" i="1"/>
  <c r="Y2912" i="1" s="1"/>
  <c r="X2913" i="1"/>
  <c r="Y2913" i="1" s="1"/>
  <c r="X2284" i="1"/>
  <c r="Y2284" i="1" s="1"/>
  <c r="X2285" i="1"/>
  <c r="Y2285" i="1" s="1"/>
  <c r="X2914" i="1"/>
  <c r="Y2914" i="1" s="1"/>
  <c r="X2340" i="1"/>
  <c r="Y2340" i="1" s="1"/>
  <c r="X2286" i="1"/>
  <c r="Y2286" i="1" s="1"/>
  <c r="X2533" i="1"/>
  <c r="Y2533" i="1" s="1"/>
  <c r="X2341" i="1"/>
  <c r="Y2341" i="1" s="1"/>
  <c r="X2287" i="1"/>
  <c r="Y2287" i="1" s="1"/>
  <c r="X2704" i="1"/>
  <c r="Y2704" i="1" s="1"/>
  <c r="X2853" i="1"/>
  <c r="Y2853" i="1" s="1"/>
  <c r="X2770" i="1"/>
  <c r="Y2770" i="1" s="1"/>
  <c r="X2771" i="1"/>
  <c r="Y2771" i="1" s="1"/>
  <c r="X2288" i="1"/>
  <c r="Y2288" i="1" s="1"/>
  <c r="X3052" i="1"/>
  <c r="Y3052" i="1" s="1"/>
  <c r="X3053" i="1"/>
  <c r="Y3053" i="1" s="1"/>
  <c r="X2705" i="1"/>
  <c r="Y2705" i="1" s="1"/>
  <c r="X3953" i="1"/>
  <c r="Y3953" i="1" s="1"/>
  <c r="X3954" i="1"/>
  <c r="Y3954" i="1" s="1"/>
  <c r="X2854" i="1"/>
  <c r="Y2854" i="1" s="1"/>
  <c r="X2706" i="1"/>
  <c r="Y2706" i="1" s="1"/>
  <c r="X2915" i="1"/>
  <c r="Y2915" i="1" s="1"/>
  <c r="X2581" i="1"/>
  <c r="Y2581" i="1" s="1"/>
  <c r="X2342" i="1"/>
  <c r="Y2342" i="1" s="1"/>
  <c r="X2707" i="1"/>
  <c r="Y2707" i="1" s="1"/>
  <c r="X2916" i="1"/>
  <c r="Y2916" i="1" s="1"/>
  <c r="X2708" i="1"/>
  <c r="Y2708" i="1" s="1"/>
  <c r="X2289" i="1"/>
  <c r="Y2289" i="1" s="1"/>
  <c r="X2709" i="1"/>
  <c r="Y2709" i="1" s="1"/>
  <c r="X2290" i="1"/>
  <c r="Y2290" i="1" s="1"/>
  <c r="X2291" i="1"/>
  <c r="Y2291" i="1" s="1"/>
  <c r="X2380" i="1"/>
  <c r="Y2380" i="1" s="1"/>
  <c r="X2381" i="1"/>
  <c r="Y2381" i="1" s="1"/>
  <c r="X2772" i="1"/>
  <c r="Y2772" i="1" s="1"/>
  <c r="X2773" i="1"/>
  <c r="Y2773" i="1" s="1"/>
  <c r="X2917" i="1"/>
  <c r="Y2917" i="1" s="1"/>
  <c r="X2292" i="1"/>
  <c r="Y2292" i="1" s="1"/>
  <c r="X2382" i="1"/>
  <c r="Y2382" i="1" s="1"/>
  <c r="X2383" i="1"/>
  <c r="Y2383" i="1" s="1"/>
  <c r="X2774" i="1"/>
  <c r="Y2774" i="1" s="1"/>
  <c r="X2775" i="1"/>
  <c r="Y2775" i="1" s="1"/>
  <c r="X2776" i="1"/>
  <c r="Y2776" i="1" s="1"/>
  <c r="X2777" i="1"/>
  <c r="Y2777" i="1" s="1"/>
  <c r="X2855" i="1"/>
  <c r="Y2855" i="1" s="1"/>
  <c r="X2856" i="1"/>
  <c r="Y2856" i="1" s="1"/>
  <c r="X2857" i="1"/>
  <c r="Y2857" i="1" s="1"/>
  <c r="X2858" i="1"/>
  <c r="Y2858" i="1" s="1"/>
  <c r="X2859" i="1"/>
  <c r="Y2859" i="1" s="1"/>
  <c r="X2710" i="1"/>
  <c r="Y2710" i="1" s="1"/>
  <c r="X3346" i="1"/>
  <c r="Y3346" i="1" s="1"/>
  <c r="X3347" i="1"/>
  <c r="Y3347" i="1" s="1"/>
  <c r="X3348" i="1"/>
  <c r="Y3348" i="1" s="1"/>
  <c r="X3154" i="1"/>
  <c r="Y3154" i="1" s="1"/>
  <c r="X3054" i="1"/>
  <c r="Y3054" i="1" s="1"/>
  <c r="X3155" i="1"/>
  <c r="Y3155" i="1" s="1"/>
  <c r="X3055" i="1"/>
  <c r="Y3055" i="1" s="1"/>
  <c r="X3551" i="1"/>
  <c r="Y3551" i="1" s="1"/>
  <c r="X3481" i="1"/>
  <c r="Y3481" i="1" s="1"/>
  <c r="X3482" i="1"/>
  <c r="Y3482" i="1" s="1"/>
  <c r="X3483" i="1"/>
  <c r="Y3483" i="1" s="1"/>
  <c r="X3387" i="1"/>
  <c r="Y3387" i="1" s="1"/>
  <c r="X3349" i="1"/>
  <c r="Y3349" i="1" s="1"/>
  <c r="X3252" i="1"/>
  <c r="Y3252" i="1" s="1"/>
  <c r="X3203" i="1"/>
  <c r="Y3203" i="1" s="1"/>
  <c r="X3056" i="1"/>
  <c r="Y3056" i="1" s="1"/>
  <c r="X3057" i="1"/>
  <c r="Y3057" i="1" s="1"/>
  <c r="X3058" i="1"/>
  <c r="Y3058" i="1" s="1"/>
  <c r="X2918" i="1"/>
  <c r="Y2918" i="1" s="1"/>
  <c r="X2919" i="1"/>
  <c r="Y2919" i="1" s="1"/>
  <c r="X3530" i="1"/>
  <c r="Y3530" i="1" s="1"/>
  <c r="X3484" i="1"/>
  <c r="Y3484" i="1" s="1"/>
  <c r="X2921" i="1"/>
  <c r="Y2921" i="1" s="1"/>
  <c r="X2922" i="1"/>
  <c r="Y2922" i="1" s="1"/>
  <c r="X3388" i="1"/>
  <c r="Y3388" i="1" s="1"/>
  <c r="X3389" i="1"/>
  <c r="Y3389" i="1" s="1"/>
  <c r="X3390" i="1"/>
  <c r="Y3390" i="1" s="1"/>
  <c r="X3391" i="1"/>
  <c r="Y3391" i="1" s="1"/>
  <c r="X3253" i="1"/>
  <c r="Y3253" i="1" s="1"/>
  <c r="X3300" i="1"/>
  <c r="Y3300" i="1" s="1"/>
  <c r="X3254" i="1"/>
  <c r="Y3254" i="1" s="1"/>
  <c r="X3255" i="1"/>
  <c r="Y3255" i="1" s="1"/>
  <c r="X3059" i="1"/>
  <c r="Y3059" i="1" s="1"/>
  <c r="X3485" i="1"/>
  <c r="Y3485" i="1" s="1"/>
  <c r="X3442" i="1"/>
  <c r="Y3442" i="1" s="1"/>
  <c r="X3443" i="1"/>
  <c r="Y3443" i="1" s="1"/>
  <c r="X3123" i="1"/>
  <c r="Y3123" i="1" s="1"/>
  <c r="X3580" i="1"/>
  <c r="Y3580" i="1" s="1"/>
  <c r="X3486" i="1"/>
  <c r="Y3486" i="1" s="1"/>
  <c r="X3444" i="1"/>
  <c r="Y3444" i="1" s="1"/>
  <c r="X3003" i="1"/>
  <c r="Y3003" i="1" s="1"/>
  <c r="X2923" i="1"/>
  <c r="Y2923" i="1" s="1"/>
  <c r="X2924" i="1"/>
  <c r="Y2924" i="1" s="1"/>
  <c r="X3301" i="1"/>
  <c r="Y3301" i="1" s="1"/>
  <c r="X3256" i="1"/>
  <c r="Y3256" i="1" s="1"/>
  <c r="X3302" i="1"/>
  <c r="Y3302" i="1" s="1"/>
  <c r="X3204" i="1"/>
  <c r="Y3204" i="1" s="1"/>
  <c r="X2925" i="1"/>
  <c r="Y2925" i="1" s="1"/>
  <c r="X3303" i="1"/>
  <c r="Y3303" i="1" s="1"/>
  <c r="X3581" i="1"/>
  <c r="Y3581" i="1" s="1"/>
  <c r="X3552" i="1"/>
  <c r="Y3552" i="1" s="1"/>
  <c r="X3445" i="1"/>
  <c r="Y3445" i="1" s="1"/>
  <c r="X3446" i="1"/>
  <c r="Y3446" i="1" s="1"/>
  <c r="X3447" i="1"/>
  <c r="Y3447" i="1" s="1"/>
  <c r="X3448" i="1"/>
  <c r="Y3448" i="1" s="1"/>
  <c r="X3449" i="1"/>
  <c r="Y3449" i="1" s="1"/>
  <c r="X3450" i="1"/>
  <c r="Y3450" i="1" s="1"/>
  <c r="X3451" i="1"/>
  <c r="Y3451" i="1" s="1"/>
  <c r="X3452" i="1"/>
  <c r="Y3452" i="1" s="1"/>
  <c r="X3453" i="1"/>
  <c r="Y3453" i="1" s="1"/>
  <c r="X2955" i="1"/>
  <c r="Y2955" i="1" s="1"/>
  <c r="X3454" i="1"/>
  <c r="Y3454" i="1" s="1"/>
  <c r="X3455" i="1"/>
  <c r="Y3455" i="1" s="1"/>
  <c r="X2956" i="1"/>
  <c r="Y2956" i="1" s="1"/>
  <c r="X2957" i="1"/>
  <c r="Y2957" i="1" s="1"/>
  <c r="X3004" i="1"/>
  <c r="Y3004" i="1" s="1"/>
  <c r="X2958" i="1"/>
  <c r="Y2958" i="1" s="1"/>
  <c r="X2959" i="1"/>
  <c r="Y2959" i="1" s="1"/>
  <c r="X2960" i="1"/>
  <c r="Y2960" i="1" s="1"/>
  <c r="X2961" i="1"/>
  <c r="Y2961" i="1" s="1"/>
  <c r="X2962" i="1"/>
  <c r="Y2962" i="1" s="1"/>
  <c r="X2963" i="1"/>
  <c r="Y2963" i="1" s="1"/>
  <c r="X2964" i="1"/>
  <c r="Y2964" i="1" s="1"/>
  <c r="X2965" i="1"/>
  <c r="Y2965" i="1" s="1"/>
  <c r="X3392" i="1"/>
  <c r="Y3392" i="1" s="1"/>
  <c r="X3350" i="1"/>
  <c r="Y3350" i="1" s="1"/>
  <c r="X3351" i="1"/>
  <c r="Y3351" i="1" s="1"/>
  <c r="X3352" i="1"/>
  <c r="Y3352" i="1" s="1"/>
  <c r="X3353" i="1"/>
  <c r="Y3353" i="1" s="1"/>
  <c r="X3354" i="1"/>
  <c r="Y3354" i="1" s="1"/>
  <c r="X3355" i="1"/>
  <c r="Y3355" i="1" s="1"/>
  <c r="X3356" i="1"/>
  <c r="Y3356" i="1" s="1"/>
  <c r="X3357" i="1"/>
  <c r="Y3357" i="1" s="1"/>
  <c r="X3358" i="1"/>
  <c r="Y3358" i="1" s="1"/>
  <c r="X3359" i="1"/>
  <c r="Y3359" i="1" s="1"/>
  <c r="X3257" i="1"/>
  <c r="Y3257" i="1" s="1"/>
  <c r="X3304" i="1"/>
  <c r="Y3304" i="1" s="1"/>
  <c r="X3305" i="1"/>
  <c r="Y3305" i="1" s="1"/>
  <c r="X3258" i="1"/>
  <c r="Y3258" i="1" s="1"/>
  <c r="X3259" i="1"/>
  <c r="Y3259" i="1" s="1"/>
  <c r="X3156" i="1"/>
  <c r="Y3156" i="1" s="1"/>
  <c r="X3157" i="1"/>
  <c r="Y3157" i="1" s="1"/>
  <c r="X3158" i="1"/>
  <c r="Y3158" i="1" s="1"/>
  <c r="X3060" i="1"/>
  <c r="Y3060" i="1" s="1"/>
  <c r="X3531" i="1"/>
  <c r="Y3531" i="1" s="1"/>
  <c r="X3360" i="1"/>
  <c r="Y3360" i="1" s="1"/>
  <c r="X3456" i="1"/>
  <c r="Y3456" i="1" s="1"/>
  <c r="X2966" i="1"/>
  <c r="Y2966" i="1" s="1"/>
  <c r="X3005" i="1"/>
  <c r="Y3005" i="1" s="1"/>
  <c r="X3393" i="1"/>
  <c r="Y3393" i="1" s="1"/>
  <c r="X3394" i="1"/>
  <c r="Y3394" i="1" s="1"/>
  <c r="X3361" i="1"/>
  <c r="Y3361" i="1" s="1"/>
  <c r="X3553" i="1"/>
  <c r="Y3553" i="1" s="1"/>
  <c r="X3457" i="1"/>
  <c r="Y3457" i="1" s="1"/>
  <c r="X3006" i="1"/>
  <c r="Y3006" i="1" s="1"/>
  <c r="X3007" i="1"/>
  <c r="Y3007" i="1" s="1"/>
  <c r="X2926" i="1"/>
  <c r="Y2926" i="1" s="1"/>
  <c r="X3395" i="1"/>
  <c r="Y3395" i="1" s="1"/>
  <c r="X3306" i="1"/>
  <c r="Y3306" i="1" s="1"/>
  <c r="X3307" i="1"/>
  <c r="Y3307" i="1" s="1"/>
  <c r="X3458" i="1"/>
  <c r="Y3458" i="1" s="1"/>
  <c r="X2967" i="1"/>
  <c r="Y2967" i="1" s="1"/>
  <c r="X3396" i="1"/>
  <c r="Y3396" i="1" s="1"/>
  <c r="X3397" i="1"/>
  <c r="Y3397" i="1" s="1"/>
  <c r="X3398" i="1"/>
  <c r="Y3398" i="1" s="1"/>
  <c r="X3205" i="1"/>
  <c r="Y3205" i="1" s="1"/>
  <c r="X3159" i="1"/>
  <c r="Y3159" i="1" s="1"/>
  <c r="X3061" i="1"/>
  <c r="Y3061" i="1" s="1"/>
  <c r="X3062" i="1"/>
  <c r="Y3062" i="1" s="1"/>
  <c r="X3063" i="1"/>
  <c r="Y3063" i="1" s="1"/>
  <c r="X2384" i="1"/>
  <c r="Y2384" i="1" s="1"/>
  <c r="X3399" i="1"/>
  <c r="Y3399" i="1" s="1"/>
  <c r="X3554" i="1"/>
  <c r="Y3554" i="1" s="1"/>
  <c r="X3582" i="1"/>
  <c r="Y3582" i="1" s="1"/>
  <c r="X3555" i="1"/>
  <c r="Y3555" i="1" s="1"/>
  <c r="X3583" i="1"/>
  <c r="Y3583" i="1" s="1"/>
  <c r="X3008" i="1"/>
  <c r="Y3008" i="1" s="1"/>
  <c r="X3009" i="1"/>
  <c r="Y3009" i="1" s="1"/>
  <c r="X3206" i="1"/>
  <c r="Y3206" i="1" s="1"/>
  <c r="X2927" i="1"/>
  <c r="Y2927" i="1" s="1"/>
  <c r="X2928" i="1"/>
  <c r="Y2928" i="1" s="1"/>
  <c r="X2929" i="1"/>
  <c r="Y2929" i="1" s="1"/>
  <c r="X3400" i="1"/>
  <c r="Y3400" i="1" s="1"/>
  <c r="X3362" i="1"/>
  <c r="Y3362" i="1" s="1"/>
  <c r="X3363" i="1"/>
  <c r="Y3363" i="1" s="1"/>
  <c r="X3364" i="1"/>
  <c r="Y3364" i="1" s="1"/>
  <c r="X3610" i="1"/>
  <c r="Y3610" i="1" s="1"/>
  <c r="X3584" i="1"/>
  <c r="Y3584" i="1" s="1"/>
  <c r="X3532" i="1"/>
  <c r="Y3532" i="1" s="1"/>
  <c r="X3533" i="1"/>
  <c r="Y3533" i="1" s="1"/>
  <c r="X3487" i="1"/>
  <c r="Y3487" i="1" s="1"/>
  <c r="X3488" i="1"/>
  <c r="Y3488" i="1" s="1"/>
  <c r="X3010" i="1"/>
  <c r="Y3010" i="1" s="1"/>
  <c r="X2968" i="1"/>
  <c r="Y2968" i="1" s="1"/>
  <c r="X2969" i="1"/>
  <c r="Y2969" i="1" s="1"/>
  <c r="X2930" i="1"/>
  <c r="Y2930" i="1" s="1"/>
  <c r="X2931" i="1"/>
  <c r="Y2931" i="1" s="1"/>
  <c r="X2932" i="1"/>
  <c r="Y2932" i="1" s="1"/>
  <c r="X3401" i="1"/>
  <c r="Y3401" i="1" s="1"/>
  <c r="X3402" i="1"/>
  <c r="Y3402" i="1" s="1"/>
  <c r="X3260" i="1"/>
  <c r="Y3260" i="1" s="1"/>
  <c r="X3308" i="1"/>
  <c r="Y3308" i="1" s="1"/>
  <c r="X3261" i="1"/>
  <c r="Y3261" i="1" s="1"/>
  <c r="X3124" i="1"/>
  <c r="Y3124" i="1" s="1"/>
  <c r="X3556" i="1"/>
  <c r="Y3556" i="1" s="1"/>
  <c r="X3534" i="1"/>
  <c r="Y3534" i="1" s="1"/>
  <c r="X2933" i="1"/>
  <c r="Y2933" i="1" s="1"/>
  <c r="X3403" i="1"/>
  <c r="Y3403" i="1" s="1"/>
  <c r="X3160" i="1"/>
  <c r="Y3160" i="1" s="1"/>
  <c r="X3161" i="1"/>
  <c r="Y3161" i="1" s="1"/>
  <c r="X3162" i="1"/>
  <c r="Y3162" i="1" s="1"/>
  <c r="X3404" i="1"/>
  <c r="Y3404" i="1" s="1"/>
  <c r="X3405" i="1"/>
  <c r="Y3405" i="1" s="1"/>
  <c r="X2934" i="1"/>
  <c r="Y2934" i="1" s="1"/>
  <c r="X3406" i="1"/>
  <c r="Y3406" i="1" s="1"/>
  <c r="X3407" i="1"/>
  <c r="Y3407" i="1" s="1"/>
  <c r="X3408" i="1"/>
  <c r="Y3408" i="1" s="1"/>
  <c r="X3309" i="1"/>
  <c r="Y3309" i="1" s="1"/>
  <c r="X3262" i="1"/>
  <c r="Y3262" i="1" s="1"/>
  <c r="X3263" i="1"/>
  <c r="Y3263" i="1" s="1"/>
  <c r="X3264" i="1"/>
  <c r="Y3264" i="1" s="1"/>
  <c r="X2385" i="1"/>
  <c r="Y2385" i="1" s="1"/>
  <c r="X2935" i="1"/>
  <c r="Y2935" i="1" s="1"/>
  <c r="X3310" i="1"/>
  <c r="Y3310" i="1" s="1"/>
  <c r="X3311" i="1"/>
  <c r="Y3311" i="1" s="1"/>
  <c r="X3163" i="1"/>
  <c r="Y3163" i="1" s="1"/>
  <c r="X3365" i="1"/>
  <c r="Y3365" i="1" s="1"/>
  <c r="X3064" i="1"/>
  <c r="Y3064" i="1" s="1"/>
  <c r="X3065" i="1"/>
  <c r="Y3065" i="1" s="1"/>
  <c r="X3066" i="1"/>
  <c r="Y3066" i="1" s="1"/>
  <c r="X2936" i="1"/>
  <c r="Y2936" i="1" s="1"/>
  <c r="X2970" i="1"/>
  <c r="Y2970" i="1" s="1"/>
  <c r="X3409" i="1"/>
  <c r="Y3409" i="1" s="1"/>
  <c r="X3585" i="1"/>
  <c r="Y3585" i="1" s="1"/>
  <c r="X3489" i="1"/>
  <c r="Y3489" i="1" s="1"/>
  <c r="X3011" i="1"/>
  <c r="Y3011" i="1" s="1"/>
  <c r="X2971" i="1"/>
  <c r="Y2971" i="1" s="1"/>
  <c r="X2972" i="1"/>
  <c r="Y2972" i="1" s="1"/>
  <c r="X3366" i="1"/>
  <c r="Y3366" i="1" s="1"/>
  <c r="X2973" i="1"/>
  <c r="Y2973" i="1" s="1"/>
  <c r="X2937" i="1"/>
  <c r="Y2937" i="1" s="1"/>
  <c r="X3410" i="1"/>
  <c r="Y3410" i="1" s="1"/>
  <c r="X3312" i="1"/>
  <c r="Y3312" i="1" s="1"/>
  <c r="X3164" i="1"/>
  <c r="Y3164" i="1" s="1"/>
  <c r="X3557" i="1"/>
  <c r="Y3557" i="1" s="1"/>
  <c r="X3558" i="1"/>
  <c r="Y3558" i="1" s="1"/>
  <c r="X3559" i="1"/>
  <c r="Y3559" i="1" s="1"/>
  <c r="X3535" i="1"/>
  <c r="Y3535" i="1" s="1"/>
  <c r="X3536" i="1"/>
  <c r="Y3536" i="1" s="1"/>
  <c r="X3490" i="1"/>
  <c r="Y3490" i="1" s="1"/>
  <c r="X3459" i="1"/>
  <c r="Y3459" i="1" s="1"/>
  <c r="X3460" i="1"/>
  <c r="Y3460" i="1" s="1"/>
  <c r="X3012" i="1"/>
  <c r="Y3012" i="1" s="1"/>
  <c r="X3013" i="1"/>
  <c r="Y3013" i="1" s="1"/>
  <c r="X2974" i="1"/>
  <c r="Y2974" i="1" s="1"/>
  <c r="X3313" i="1"/>
  <c r="Y3313" i="1" s="1"/>
  <c r="X3314" i="1"/>
  <c r="Y3314" i="1" s="1"/>
  <c r="X3207" i="1"/>
  <c r="Y3207" i="1" s="1"/>
  <c r="X3315" i="1"/>
  <c r="Y3315" i="1" s="1"/>
  <c r="X3265" i="1"/>
  <c r="Y3265" i="1" s="1"/>
  <c r="X3266" i="1"/>
  <c r="Y3266" i="1" s="1"/>
  <c r="X3411" i="1"/>
  <c r="Y3411" i="1" s="1"/>
  <c r="X3316" i="1"/>
  <c r="Y3316" i="1" s="1"/>
  <c r="X3586" i="1"/>
  <c r="Y3586" i="1" s="1"/>
  <c r="X3587" i="1"/>
  <c r="Y3587" i="1" s="1"/>
  <c r="X3537" i="1"/>
  <c r="Y3537" i="1" s="1"/>
  <c r="X2975" i="1"/>
  <c r="Y2975" i="1" s="1"/>
  <c r="X3588" i="1"/>
  <c r="Y3588" i="1" s="1"/>
  <c r="X3589" i="1"/>
  <c r="Y3589" i="1" s="1"/>
  <c r="X3590" i="1"/>
  <c r="Y3590" i="1" s="1"/>
  <c r="X2976" i="1"/>
  <c r="Y2976" i="1" s="1"/>
  <c r="X3560" i="1"/>
  <c r="Y3560" i="1" s="1"/>
  <c r="X3561" i="1"/>
  <c r="Y3561" i="1" s="1"/>
  <c r="X3538" i="1"/>
  <c r="Y3538" i="1" s="1"/>
  <c r="X3539" i="1"/>
  <c r="Y3539" i="1" s="1"/>
  <c r="X3014" i="1"/>
  <c r="Y3014" i="1" s="1"/>
  <c r="X2977" i="1"/>
  <c r="Y2977" i="1" s="1"/>
  <c r="X2938" i="1"/>
  <c r="Y2938" i="1" s="1"/>
  <c r="X3367" i="1"/>
  <c r="Y3367" i="1" s="1"/>
  <c r="X3015" i="1"/>
  <c r="Y3015" i="1" s="1"/>
  <c r="X3412" i="1"/>
  <c r="Y3412" i="1" s="1"/>
  <c r="X3208" i="1"/>
  <c r="Y3208" i="1" s="1"/>
  <c r="X3413" i="1"/>
  <c r="Y3413" i="1" s="1"/>
  <c r="X3368" i="1"/>
  <c r="Y3368" i="1" s="1"/>
  <c r="X2343" i="1"/>
  <c r="Y2343" i="1" s="1"/>
  <c r="X3414" i="1"/>
  <c r="Y3414" i="1" s="1"/>
  <c r="X3317" i="1"/>
  <c r="Y3317" i="1" s="1"/>
  <c r="X3267" i="1"/>
  <c r="Y3267" i="1" s="1"/>
  <c r="X3209" i="1"/>
  <c r="Y3209" i="1" s="1"/>
  <c r="X2978" i="1"/>
  <c r="Y2978" i="1" s="1"/>
  <c r="X2979" i="1"/>
  <c r="Y2979" i="1" s="1"/>
  <c r="X3318" i="1"/>
  <c r="Y3318" i="1" s="1"/>
  <c r="X3165" i="1"/>
  <c r="Y3165" i="1" s="1"/>
  <c r="X3067" i="1"/>
  <c r="Y3067" i="1" s="1"/>
  <c r="X3166" i="1"/>
  <c r="Y3166" i="1" s="1"/>
  <c r="X2939" i="1"/>
  <c r="Y2939" i="1" s="1"/>
  <c r="X2940" i="1"/>
  <c r="Y2940" i="1" s="1"/>
  <c r="X3210" i="1"/>
  <c r="Y3210" i="1" s="1"/>
  <c r="X3611" i="1"/>
  <c r="Y3611" i="1" s="1"/>
  <c r="X3591" i="1"/>
  <c r="Y3591" i="1" s="1"/>
  <c r="X3592" i="1"/>
  <c r="Y3592" i="1" s="1"/>
  <c r="X3562" i="1"/>
  <c r="Y3562" i="1" s="1"/>
  <c r="X3563" i="1"/>
  <c r="Y3563" i="1" s="1"/>
  <c r="X3564" i="1"/>
  <c r="Y3564" i="1" s="1"/>
  <c r="X3540" i="1"/>
  <c r="Y3540" i="1" s="1"/>
  <c r="X3491" i="1"/>
  <c r="Y3491" i="1" s="1"/>
  <c r="X3492" i="1"/>
  <c r="Y3492" i="1" s="1"/>
  <c r="X3493" i="1"/>
  <c r="Y3493" i="1" s="1"/>
  <c r="X2980" i="1"/>
  <c r="Y2980" i="1" s="1"/>
  <c r="X2981" i="1"/>
  <c r="Y2981" i="1" s="1"/>
  <c r="X3415" i="1"/>
  <c r="Y3415" i="1" s="1"/>
  <c r="X3416" i="1"/>
  <c r="Y3416" i="1" s="1"/>
  <c r="X3417" i="1"/>
  <c r="Y3417" i="1" s="1"/>
  <c r="X3319" i="1"/>
  <c r="Y3319" i="1" s="1"/>
  <c r="X3565" i="1"/>
  <c r="Y3565" i="1" s="1"/>
  <c r="X3494" i="1"/>
  <c r="Y3494" i="1" s="1"/>
  <c r="X3461" i="1"/>
  <c r="Y3461" i="1" s="1"/>
  <c r="X3462" i="1"/>
  <c r="Y3462" i="1" s="1"/>
  <c r="X2982" i="1"/>
  <c r="Y2982" i="1" s="1"/>
  <c r="X2983" i="1"/>
  <c r="Y2983" i="1" s="1"/>
  <c r="X3125" i="1"/>
  <c r="Y3125" i="1" s="1"/>
  <c r="X3369" i="1"/>
  <c r="Y3369" i="1" s="1"/>
  <c r="X3370" i="1"/>
  <c r="Y3370" i="1" s="1"/>
  <c r="X3068" i="1"/>
  <c r="Y3068" i="1" s="1"/>
  <c r="X3069" i="1"/>
  <c r="Y3069" i="1" s="1"/>
  <c r="X3495" i="1"/>
  <c r="Y3495" i="1" s="1"/>
  <c r="X3463" i="1"/>
  <c r="Y3463" i="1" s="1"/>
  <c r="X2941" i="1"/>
  <c r="Y2941" i="1" s="1"/>
  <c r="X3418" i="1"/>
  <c r="Y3418" i="1" s="1"/>
  <c r="X3419" i="1"/>
  <c r="Y3419" i="1" s="1"/>
  <c r="X3371" i="1"/>
  <c r="Y3371" i="1" s="1"/>
  <c r="X3320" i="1"/>
  <c r="Y3320" i="1" s="1"/>
  <c r="X3211" i="1"/>
  <c r="Y3211" i="1" s="1"/>
  <c r="X3464" i="1"/>
  <c r="Y3464" i="1" s="1"/>
  <c r="X2942" i="1"/>
  <c r="Y2942" i="1" s="1"/>
  <c r="X3420" i="1"/>
  <c r="Y3420" i="1" s="1"/>
  <c r="X2984" i="1"/>
  <c r="Y2984" i="1" s="1"/>
  <c r="X2985" i="1"/>
  <c r="Y2985" i="1" s="1"/>
  <c r="X2986" i="1"/>
  <c r="Y2986" i="1" s="1"/>
  <c r="X3268" i="1"/>
  <c r="Y3268" i="1" s="1"/>
  <c r="X3269" i="1"/>
  <c r="Y3269" i="1" s="1"/>
  <c r="X3612" i="1"/>
  <c r="Y3612" i="1" s="1"/>
  <c r="X3496" i="1"/>
  <c r="Y3496" i="1" s="1"/>
  <c r="X3497" i="1"/>
  <c r="Y3497" i="1" s="1"/>
  <c r="X2943" i="1"/>
  <c r="Y2943" i="1" s="1"/>
  <c r="X2944" i="1"/>
  <c r="Y2944" i="1" s="1"/>
  <c r="X3372" i="1"/>
  <c r="Y3372" i="1" s="1"/>
  <c r="X3321" i="1"/>
  <c r="Y3321" i="1" s="1"/>
  <c r="X3322" i="1"/>
  <c r="Y3322" i="1" s="1"/>
  <c r="X3212" i="1"/>
  <c r="Y3212" i="1" s="1"/>
  <c r="X3373" i="1"/>
  <c r="Y3373" i="1" s="1"/>
  <c r="X3323" i="1"/>
  <c r="Y3323" i="1" s="1"/>
  <c r="X3070" i="1"/>
  <c r="Y3070" i="1" s="1"/>
  <c r="X3071" i="1"/>
  <c r="Y3071" i="1" s="1"/>
  <c r="X3072" i="1"/>
  <c r="Y3072" i="1" s="1"/>
  <c r="X3167" i="1"/>
  <c r="Y3167" i="1" s="1"/>
  <c r="X2945" i="1"/>
  <c r="Y2945" i="1" s="1"/>
  <c r="X3168" i="1"/>
  <c r="Y3168" i="1" s="1"/>
  <c r="X3374" i="1"/>
  <c r="Y3374" i="1" s="1"/>
  <c r="X2860" i="1"/>
  <c r="Y2860" i="1" s="1"/>
  <c r="X2946" i="1"/>
  <c r="Y2946" i="1" s="1"/>
  <c r="X3324" i="1"/>
  <c r="Y3324" i="1" s="1"/>
  <c r="X3169" i="1"/>
  <c r="Y3169" i="1" s="1"/>
  <c r="X3170" i="1"/>
  <c r="Y3170" i="1" s="1"/>
  <c r="X3171" i="1"/>
  <c r="Y3171" i="1" s="1"/>
  <c r="X2344" i="1"/>
  <c r="Y2344" i="1" s="1"/>
  <c r="X3421" i="1"/>
  <c r="Y3421" i="1" s="1"/>
  <c r="X3213" i="1"/>
  <c r="Y3213" i="1" s="1"/>
  <c r="X3073" i="1"/>
  <c r="Y3073" i="1" s="1"/>
  <c r="X3270" i="1"/>
  <c r="Y3270" i="1" s="1"/>
  <c r="X3214" i="1"/>
  <c r="Y3214" i="1" s="1"/>
  <c r="X3074" i="1"/>
  <c r="Y3074" i="1" s="1"/>
  <c r="X3075" i="1"/>
  <c r="Y3075" i="1" s="1"/>
  <c r="X3076" i="1"/>
  <c r="Y3076" i="1" s="1"/>
  <c r="X3077" i="1"/>
  <c r="Y3077" i="1" s="1"/>
  <c r="X2861" i="1"/>
  <c r="Y2861" i="1" s="1"/>
  <c r="X2862" i="1"/>
  <c r="Y2862" i="1" s="1"/>
  <c r="X3172" i="1"/>
  <c r="Y3172" i="1" s="1"/>
  <c r="X3078" i="1"/>
  <c r="Y3078" i="1" s="1"/>
  <c r="X3079" i="1"/>
  <c r="Y3079" i="1" s="1"/>
  <c r="X3465" i="1"/>
  <c r="Y3465" i="1" s="1"/>
  <c r="X2987" i="1"/>
  <c r="Y2987" i="1" s="1"/>
  <c r="X3325" i="1"/>
  <c r="Y3325" i="1" s="1"/>
  <c r="X3271" i="1"/>
  <c r="Y3271" i="1" s="1"/>
  <c r="X3215" i="1"/>
  <c r="Y3215" i="1" s="1"/>
  <c r="X3216" i="1"/>
  <c r="Y3216" i="1" s="1"/>
  <c r="X3217" i="1"/>
  <c r="Y3217" i="1" s="1"/>
  <c r="X3955" i="1"/>
  <c r="Y3955" i="1" s="1"/>
  <c r="X3422" i="1"/>
  <c r="Y3422" i="1" s="1"/>
  <c r="X3016" i="1"/>
  <c r="Y3016" i="1" s="1"/>
  <c r="X3017" i="1"/>
  <c r="Y3017" i="1" s="1"/>
  <c r="X2988" i="1"/>
  <c r="Y2988" i="1" s="1"/>
  <c r="X3272" i="1"/>
  <c r="Y3272" i="1" s="1"/>
  <c r="X3080" i="1"/>
  <c r="Y3080" i="1" s="1"/>
  <c r="X3423" i="1"/>
  <c r="Y3423" i="1" s="1"/>
  <c r="X3375" i="1"/>
  <c r="Y3375" i="1" s="1"/>
  <c r="X3273" i="1"/>
  <c r="Y3273" i="1" s="1"/>
  <c r="X3541" i="1"/>
  <c r="Y3541" i="1" s="1"/>
  <c r="X3424" i="1"/>
  <c r="Y3424" i="1" s="1"/>
  <c r="X3081" i="1"/>
  <c r="Y3081" i="1" s="1"/>
  <c r="X3082" i="1"/>
  <c r="Y3082" i="1" s="1"/>
  <c r="X3018" i="1"/>
  <c r="Y3018" i="1" s="1"/>
  <c r="X3019" i="1"/>
  <c r="Y3019" i="1" s="1"/>
  <c r="X3020" i="1"/>
  <c r="Y3020" i="1" s="1"/>
  <c r="X3274" i="1"/>
  <c r="Y3274" i="1" s="1"/>
  <c r="X3275" i="1"/>
  <c r="Y3275" i="1" s="1"/>
  <c r="X3276" i="1"/>
  <c r="Y3276" i="1" s="1"/>
  <c r="X3218" i="1"/>
  <c r="Y3218" i="1" s="1"/>
  <c r="X3219" i="1"/>
  <c r="Y3219" i="1" s="1"/>
  <c r="X2989" i="1"/>
  <c r="Y2989" i="1" s="1"/>
  <c r="X2947" i="1"/>
  <c r="Y2947" i="1" s="1"/>
  <c r="X2948" i="1"/>
  <c r="Y2948" i="1" s="1"/>
  <c r="X3326" i="1"/>
  <c r="Y3326" i="1" s="1"/>
  <c r="X3425" i="1"/>
  <c r="Y3425" i="1" s="1"/>
  <c r="X3466" i="1"/>
  <c r="Y3466" i="1" s="1"/>
  <c r="X3467" i="1"/>
  <c r="Y3467" i="1" s="1"/>
  <c r="X3468" i="1"/>
  <c r="Y3468" i="1" s="1"/>
  <c r="X3469" i="1"/>
  <c r="Y3469" i="1" s="1"/>
  <c r="X3470" i="1"/>
  <c r="Y3470" i="1" s="1"/>
  <c r="X2949" i="1"/>
  <c r="Y2949" i="1" s="1"/>
  <c r="X3426" i="1"/>
  <c r="Y3426" i="1" s="1"/>
  <c r="X3427" i="1"/>
  <c r="Y3427" i="1" s="1"/>
  <c r="X3428" i="1"/>
  <c r="Y3428" i="1" s="1"/>
  <c r="X3429" i="1"/>
  <c r="Y3429" i="1" s="1"/>
  <c r="X3376" i="1"/>
  <c r="Y3376" i="1" s="1"/>
  <c r="X3377" i="1"/>
  <c r="Y3377" i="1" s="1"/>
  <c r="X3378" i="1"/>
  <c r="Y3378" i="1" s="1"/>
  <c r="X3327" i="1"/>
  <c r="Y3327" i="1" s="1"/>
  <c r="X3328" i="1"/>
  <c r="Y3328" i="1" s="1"/>
  <c r="X3329" i="1"/>
  <c r="Y3329" i="1" s="1"/>
  <c r="X3220" i="1"/>
  <c r="Y3220" i="1" s="1"/>
  <c r="X3221" i="1"/>
  <c r="Y3221" i="1" s="1"/>
  <c r="X3126" i="1"/>
  <c r="Y3126" i="1" s="1"/>
  <c r="X3127" i="1"/>
  <c r="Y3127" i="1" s="1"/>
  <c r="X3128" i="1"/>
  <c r="Y3128" i="1" s="1"/>
  <c r="X2990" i="1"/>
  <c r="Y2990" i="1" s="1"/>
  <c r="X2991" i="1"/>
  <c r="Y2991" i="1" s="1"/>
  <c r="X2992" i="1"/>
  <c r="Y2992" i="1" s="1"/>
  <c r="X3277" i="1"/>
  <c r="Y3277" i="1" s="1"/>
  <c r="X3278" i="1"/>
  <c r="Y3278" i="1" s="1"/>
  <c r="X3222" i="1"/>
  <c r="Y3222" i="1" s="1"/>
  <c r="X3430" i="1"/>
  <c r="Y3430" i="1" s="1"/>
  <c r="X3083" i="1"/>
  <c r="Y3083" i="1" s="1"/>
  <c r="X3084" i="1"/>
  <c r="Y3084" i="1" s="1"/>
  <c r="X3085" i="1"/>
  <c r="Y3085" i="1" s="1"/>
  <c r="X3086" i="1"/>
  <c r="Y3086" i="1" s="1"/>
  <c r="X3593" i="1"/>
  <c r="Y3593" i="1" s="1"/>
  <c r="X2993" i="1"/>
  <c r="Y2993" i="1" s="1"/>
  <c r="X2994" i="1"/>
  <c r="Y2994" i="1" s="1"/>
  <c r="X2995" i="1"/>
  <c r="Y2995" i="1" s="1"/>
  <c r="X3279" i="1"/>
  <c r="Y3279" i="1" s="1"/>
  <c r="X3379" i="1"/>
  <c r="Y3379" i="1" s="1"/>
  <c r="X3280" i="1"/>
  <c r="Y3280" i="1" s="1"/>
  <c r="X3566" i="1"/>
  <c r="Y3566" i="1" s="1"/>
  <c r="X3471" i="1"/>
  <c r="Y3471" i="1" s="1"/>
  <c r="X3431" i="1"/>
  <c r="Y3431" i="1" s="1"/>
  <c r="X3173" i="1"/>
  <c r="Y3173" i="1" s="1"/>
  <c r="X3281" i="1"/>
  <c r="Y3281" i="1" s="1"/>
  <c r="X3380" i="1"/>
  <c r="Y3380" i="1" s="1"/>
  <c r="X3432" i="1"/>
  <c r="Y3432" i="1" s="1"/>
  <c r="X3433" i="1"/>
  <c r="Y3433" i="1" s="1"/>
  <c r="X3434" i="1"/>
  <c r="Y3434" i="1" s="1"/>
  <c r="X3223" i="1"/>
  <c r="Y3223" i="1" s="1"/>
  <c r="X3224" i="1"/>
  <c r="Y3224" i="1" s="1"/>
  <c r="X3087" i="1"/>
  <c r="Y3087" i="1" s="1"/>
  <c r="X2950" i="1"/>
  <c r="Y2950" i="1" s="1"/>
  <c r="X3330" i="1"/>
  <c r="Y3330" i="1" s="1"/>
  <c r="X3331" i="1"/>
  <c r="Y3331" i="1" s="1"/>
  <c r="X3225" i="1"/>
  <c r="Y3225" i="1" s="1"/>
  <c r="X3174" i="1"/>
  <c r="Y3174" i="1" s="1"/>
  <c r="X3175" i="1"/>
  <c r="Y3175" i="1" s="1"/>
  <c r="X3435" i="1"/>
  <c r="Y3435" i="1" s="1"/>
  <c r="X3436" i="1"/>
  <c r="Y3436" i="1" s="1"/>
  <c r="X3226" i="1"/>
  <c r="Y3226" i="1" s="1"/>
  <c r="X3176" i="1"/>
  <c r="Y3176" i="1" s="1"/>
  <c r="X3227" i="1"/>
  <c r="Y3227" i="1" s="1"/>
  <c r="X3177" i="1"/>
  <c r="Y3177" i="1" s="1"/>
  <c r="X3088" i="1"/>
  <c r="Y3088" i="1" s="1"/>
  <c r="X3282" i="1"/>
  <c r="Y3282" i="1" s="1"/>
  <c r="X3283" i="1"/>
  <c r="Y3283" i="1" s="1"/>
  <c r="X3228" i="1"/>
  <c r="Y3228" i="1" s="1"/>
  <c r="X3229" i="1"/>
  <c r="Y3229" i="1" s="1"/>
  <c r="X3089" i="1"/>
  <c r="Y3089" i="1" s="1"/>
  <c r="X3332" i="1"/>
  <c r="Y3332" i="1" s="1"/>
  <c r="X2996" i="1"/>
  <c r="Y2996" i="1" s="1"/>
  <c r="X3284" i="1"/>
  <c r="Y3284" i="1" s="1"/>
  <c r="X3437" i="1"/>
  <c r="Y3437" i="1" s="1"/>
  <c r="X3438" i="1"/>
  <c r="Y3438" i="1" s="1"/>
  <c r="X3090" i="1"/>
  <c r="Y3090" i="1" s="1"/>
  <c r="X3091" i="1"/>
  <c r="Y3091" i="1" s="1"/>
  <c r="X3439" i="1"/>
  <c r="Y3439" i="1" s="1"/>
  <c r="X3230" i="1"/>
  <c r="Y3230" i="1" s="1"/>
  <c r="X2293" i="1"/>
  <c r="Y2293" i="1" s="1"/>
  <c r="X3472" i="1"/>
  <c r="Y3472" i="1" s="1"/>
  <c r="X3567" i="1"/>
  <c r="Y3567" i="1" s="1"/>
  <c r="X3542" i="1"/>
  <c r="Y3542" i="1" s="1"/>
  <c r="X3498" i="1"/>
  <c r="Y3498" i="1" s="1"/>
  <c r="X3499" i="1"/>
  <c r="Y3499" i="1" s="1"/>
  <c r="X3473" i="1"/>
  <c r="Y3473" i="1" s="1"/>
  <c r="X3474" i="1"/>
  <c r="Y3474" i="1" s="1"/>
  <c r="X3475" i="1"/>
  <c r="Y3475" i="1" s="1"/>
  <c r="X3543" i="1"/>
  <c r="Y3543" i="1" s="1"/>
  <c r="X3613" i="1"/>
  <c r="Y3613" i="1" s="1"/>
  <c r="X3614" i="1"/>
  <c r="Y3614" i="1" s="1"/>
  <c r="X3615" i="1"/>
  <c r="Y3615" i="1" s="1"/>
  <c r="X3616" i="1"/>
  <c r="Y3616" i="1" s="1"/>
  <c r="X3594" i="1"/>
  <c r="Y3594" i="1" s="1"/>
  <c r="X3595" i="1"/>
  <c r="Y3595" i="1" s="1"/>
  <c r="X3596" i="1"/>
  <c r="Y3596" i="1" s="1"/>
  <c r="X3500" i="1"/>
  <c r="Y3500" i="1" s="1"/>
  <c r="X3501" i="1"/>
  <c r="Y3501" i="1" s="1"/>
  <c r="X3476" i="1"/>
  <c r="Y3476" i="1" s="1"/>
  <c r="X2997" i="1"/>
  <c r="Y2997" i="1" s="1"/>
  <c r="X3617" i="1"/>
  <c r="Y3617" i="1" s="1"/>
  <c r="X3618" i="1"/>
  <c r="Y3618" i="1" s="1"/>
  <c r="X3619" i="1"/>
  <c r="Y3619" i="1" s="1"/>
  <c r="X3597" i="1"/>
  <c r="Y3597" i="1" s="1"/>
  <c r="X3598" i="1"/>
  <c r="Y3598" i="1" s="1"/>
  <c r="X3599" i="1"/>
  <c r="Y3599" i="1" s="1"/>
  <c r="X3600" i="1"/>
  <c r="Y3600" i="1" s="1"/>
  <c r="X3568" i="1"/>
  <c r="Y3568" i="1" s="1"/>
  <c r="X3601" i="1"/>
  <c r="Y3601" i="1" s="1"/>
  <c r="X3602" i="1"/>
  <c r="Y3602" i="1" s="1"/>
  <c r="X3569" i="1"/>
  <c r="Y3569" i="1" s="1"/>
  <c r="X3502" i="1"/>
  <c r="Y3502" i="1" s="1"/>
  <c r="X3503" i="1"/>
  <c r="Y3503" i="1" s="1"/>
  <c r="X3504" i="1"/>
  <c r="Y3504" i="1" s="1"/>
  <c r="X3477" i="1"/>
  <c r="Y3477" i="1" s="1"/>
  <c r="X2998" i="1"/>
  <c r="Y2998" i="1" s="1"/>
  <c r="X2999" i="1"/>
  <c r="Y2999" i="1" s="1"/>
  <c r="X3000" i="1"/>
  <c r="Y3000" i="1" s="1"/>
  <c r="X3505" i="1"/>
  <c r="Y3505" i="1" s="1"/>
  <c r="X3506" i="1"/>
  <c r="Y3506" i="1" s="1"/>
  <c r="X3507" i="1"/>
  <c r="Y3507" i="1" s="1"/>
  <c r="X3508" i="1"/>
  <c r="Y3508" i="1" s="1"/>
  <c r="X3021" i="1"/>
  <c r="Y3021" i="1" s="1"/>
  <c r="X3603" i="1"/>
  <c r="Y3603" i="1" s="1"/>
  <c r="X3509" i="1"/>
  <c r="Y3509" i="1" s="1"/>
  <c r="X3510" i="1"/>
  <c r="Y3510" i="1" s="1"/>
  <c r="X3604" i="1"/>
  <c r="Y3604" i="1" s="1"/>
  <c r="X3022" i="1"/>
  <c r="Y3022" i="1" s="1"/>
  <c r="X3570" i="1"/>
  <c r="Y3570" i="1" s="1"/>
  <c r="X3023" i="1"/>
  <c r="Y3023" i="1" s="1"/>
  <c r="X3024" i="1"/>
  <c r="Y3024" i="1" s="1"/>
  <c r="X3025" i="1"/>
  <c r="Y3025" i="1" s="1"/>
  <c r="X3440" i="1"/>
  <c r="Y3440" i="1" s="1"/>
  <c r="X3571" i="1"/>
  <c r="Y3571" i="1" s="1"/>
  <c r="X3605" i="1"/>
  <c r="Y3605" i="1" s="1"/>
  <c r="X3606" i="1"/>
  <c r="Y3606" i="1" s="1"/>
  <c r="X3511" i="1"/>
  <c r="Y3511" i="1" s="1"/>
  <c r="X3512" i="1"/>
  <c r="Y3512" i="1" s="1"/>
  <c r="X3513" i="1"/>
  <c r="Y3513" i="1" s="1"/>
  <c r="X3620" i="1"/>
  <c r="Y3620" i="1" s="1"/>
  <c r="X3621" i="1"/>
  <c r="Y3621" i="1" s="1"/>
  <c r="X3622" i="1"/>
  <c r="Y3622" i="1" s="1"/>
  <c r="X3544" i="1"/>
  <c r="Y3544" i="1" s="1"/>
  <c r="X3545" i="1"/>
  <c r="Y3545" i="1" s="1"/>
  <c r="X3546" i="1"/>
  <c r="Y3546" i="1" s="1"/>
  <c r="X3547" i="1"/>
  <c r="Y3547" i="1" s="1"/>
  <c r="X3514" i="1"/>
  <c r="Y3514" i="1" s="1"/>
  <c r="X3548" i="1"/>
  <c r="Y3548" i="1" s="1"/>
  <c r="X3515" i="1"/>
  <c r="Y3515" i="1" s="1"/>
  <c r="X3516" i="1"/>
  <c r="Y3516" i="1" s="1"/>
  <c r="X3623" i="1"/>
  <c r="Y3623" i="1" s="1"/>
  <c r="X3624" i="1"/>
  <c r="Y3624" i="1" s="1"/>
  <c r="X3572" i="1"/>
  <c r="Y3572" i="1" s="1"/>
  <c r="X3549" i="1"/>
  <c r="Y3549" i="1" s="1"/>
  <c r="X3517" i="1"/>
  <c r="Y3517" i="1" s="1"/>
  <c r="X3518" i="1"/>
  <c r="Y3518" i="1" s="1"/>
  <c r="X3478" i="1"/>
  <c r="Y3478" i="1" s="1"/>
  <c r="X3479" i="1"/>
  <c r="Y3479" i="1" s="1"/>
  <c r="X3607" i="1"/>
  <c r="Y3607" i="1" s="1"/>
  <c r="X3519" i="1"/>
  <c r="Y3519" i="1" s="1"/>
  <c r="X2951" i="1"/>
  <c r="Y2951" i="1" s="1"/>
  <c r="X2952" i="1"/>
  <c r="Y2952" i="1" s="1"/>
  <c r="X3608" i="1"/>
  <c r="Y3608" i="1" s="1"/>
  <c r="X3625" i="1"/>
  <c r="Y3625" i="1" s="1"/>
  <c r="X3626" i="1"/>
  <c r="Y3626" i="1" s="1"/>
  <c r="X3627" i="1"/>
  <c r="Y3627" i="1" s="1"/>
  <c r="X3628" i="1"/>
  <c r="Y3628" i="1" s="1"/>
  <c r="X3520" i="1"/>
  <c r="Y3520" i="1" s="1"/>
  <c r="X3521" i="1"/>
  <c r="Y3521" i="1" s="1"/>
  <c r="X3522" i="1"/>
  <c r="Y3522" i="1" s="1"/>
  <c r="X3629" i="1"/>
  <c r="Y3629" i="1" s="1"/>
  <c r="X3573" i="1"/>
  <c r="Y3573" i="1" s="1"/>
  <c r="X3574" i="1"/>
  <c r="Y3574" i="1" s="1"/>
  <c r="X3630" i="1"/>
  <c r="Y3630" i="1" s="1"/>
  <c r="X3631" i="1"/>
  <c r="Y3631" i="1" s="1"/>
  <c r="X3632" i="1"/>
  <c r="Y3632" i="1" s="1"/>
  <c r="X3523" i="1"/>
  <c r="Y3523" i="1" s="1"/>
  <c r="X3480" i="1"/>
  <c r="Y3480" i="1" s="1"/>
  <c r="X3633" i="1"/>
  <c r="Y3633" i="1" s="1"/>
  <c r="X3634" i="1"/>
  <c r="Y3634" i="1" s="1"/>
  <c r="X3635" i="1"/>
  <c r="Y3635" i="1" s="1"/>
  <c r="X3609" i="1"/>
  <c r="Y3609" i="1" s="1"/>
  <c r="X3575" i="1"/>
  <c r="Y3575" i="1" s="1"/>
  <c r="X3636" i="1"/>
  <c r="Y3636" i="1" s="1"/>
  <c r="X3576" i="1"/>
  <c r="Y3576" i="1" s="1"/>
  <c r="X995" i="1"/>
  <c r="Y995" i="1" s="1"/>
  <c r="X3441" i="1"/>
  <c r="Y3441" i="1" s="1"/>
  <c r="X3577" i="1"/>
  <c r="Y3577" i="1" s="1"/>
  <c r="X2582" i="1"/>
  <c r="Y2582" i="1" s="1"/>
  <c r="X996" i="1"/>
  <c r="Y996" i="1" s="1"/>
  <c r="X3956" i="1"/>
  <c r="Y3956" i="1" s="1"/>
  <c r="X3957" i="1"/>
  <c r="Y3957" i="1" s="1"/>
  <c r="X3958" i="1"/>
  <c r="Y3958" i="1" s="1"/>
  <c r="X1270" i="1"/>
  <c r="Y1270" i="1" s="1"/>
  <c r="X1164" i="1"/>
  <c r="Y1164" i="1" s="1"/>
  <c r="X3381" i="1"/>
  <c r="Y3381" i="1" s="1"/>
  <c r="X3333" i="1"/>
  <c r="Y3333" i="1" s="1"/>
  <c r="X3334" i="1"/>
  <c r="Y3334" i="1" s="1"/>
  <c r="X1840" i="1"/>
  <c r="Y1840" i="1" s="1"/>
  <c r="X101" i="1"/>
  <c r="Y101" i="1" s="1"/>
  <c r="X3959" i="1"/>
  <c r="Y3959" i="1" s="1"/>
  <c r="X3382" i="1"/>
  <c r="Y3382" i="1" s="1"/>
  <c r="X2648" i="1"/>
  <c r="Y2648" i="1" s="1"/>
  <c r="X3960" i="1"/>
  <c r="Y3960" i="1" s="1"/>
  <c r="X3578" i="1"/>
  <c r="Y3578" i="1" s="1"/>
  <c r="X3961" i="1"/>
  <c r="Y3961" i="1" s="1"/>
  <c r="X2863" i="1"/>
  <c r="Y2863" i="1" s="1"/>
  <c r="X2864" i="1"/>
  <c r="Y2864" i="1" s="1"/>
  <c r="X2865" i="1"/>
  <c r="Y2865" i="1" s="1"/>
  <c r="X1365" i="1"/>
  <c r="Y1365" i="1" s="1"/>
  <c r="X1366" i="1"/>
  <c r="Y1366" i="1" s="1"/>
  <c r="X1367" i="1"/>
  <c r="Y1367" i="1" s="1"/>
  <c r="X572" i="1"/>
  <c r="Y572" i="1" s="1"/>
  <c r="X113" i="1"/>
  <c r="Y113" i="1" s="1"/>
  <c r="X219" i="1"/>
  <c r="Y219" i="1" s="1"/>
  <c r="X2711" i="1"/>
  <c r="Y2711" i="1" s="1"/>
  <c r="X1244" i="1"/>
  <c r="Y1244" i="1" s="1"/>
  <c r="X2345" i="1"/>
  <c r="Y2345" i="1" s="1"/>
  <c r="X3579" i="1"/>
  <c r="Y3579" i="1" s="1"/>
  <c r="X2866" i="1"/>
  <c r="Y2866" i="1" s="1"/>
  <c r="X2138" i="1"/>
  <c r="Y2138" i="1" s="1"/>
  <c r="X1916" i="1"/>
  <c r="Y1916" i="1" s="1"/>
  <c r="X2139" i="1"/>
  <c r="Y2139" i="1" s="1"/>
  <c r="X1917" i="1"/>
  <c r="Y1917" i="1" s="1"/>
  <c r="X1670" i="1"/>
  <c r="Y1670" i="1" s="1"/>
  <c r="X3383" i="1"/>
  <c r="Y3383" i="1" s="1"/>
  <c r="X3524" i="1"/>
  <c r="Y3524" i="1" s="1"/>
  <c r="X3525" i="1"/>
  <c r="Y3525" i="1" s="1"/>
  <c r="X3526" i="1"/>
  <c r="Y3526" i="1" s="1"/>
  <c r="X3527" i="1"/>
  <c r="Y3527" i="1" s="1"/>
  <c r="X2867" i="1"/>
  <c r="Y2867" i="1" s="1"/>
  <c r="X2498" i="1"/>
  <c r="Y2498" i="1" s="1"/>
  <c r="X2294" i="1"/>
  <c r="Y2294" i="1" s="1"/>
  <c r="X2868" i="1"/>
  <c r="Y2868" i="1" s="1"/>
  <c r="X2869" i="1"/>
  <c r="Y2869" i="1" s="1"/>
  <c r="X2870" i="1"/>
  <c r="Y2870" i="1" s="1"/>
  <c r="X2295" i="1"/>
  <c r="Y2295" i="1" s="1"/>
  <c r="X2296" i="1"/>
  <c r="Y2296" i="1" s="1"/>
  <c r="X2297" i="1"/>
  <c r="Y2297" i="1" s="1"/>
  <c r="X7" i="1"/>
  <c r="Y7" i="1" s="1"/>
  <c r="X53" i="1"/>
  <c r="Y53" i="1" s="1"/>
  <c r="X14" i="1"/>
  <c r="Y14" i="1" s="1"/>
  <c r="X54" i="1"/>
  <c r="Y54" i="1" s="1"/>
  <c r="X68" i="1"/>
  <c r="Y68" i="1" s="1"/>
  <c r="X156" i="1"/>
  <c r="Y156" i="1" s="1"/>
  <c r="X186" i="1"/>
  <c r="Y186" i="1" s="1"/>
  <c r="X143" i="1"/>
  <c r="Y143" i="1" s="1"/>
  <c r="X306" i="1"/>
  <c r="Y306" i="1" s="1"/>
  <c r="X3962" i="1"/>
  <c r="Y3962" i="1" s="1"/>
  <c r="X11" i="1"/>
  <c r="Y11" i="1" s="1"/>
  <c r="X96" i="1"/>
  <c r="Y96" i="1" s="1"/>
  <c r="X347" i="1"/>
  <c r="Y347" i="1" s="1"/>
  <c r="X348" i="1"/>
  <c r="Y348" i="1" s="1"/>
  <c r="X1368" i="1"/>
  <c r="Y1368" i="1" s="1"/>
  <c r="W97" i="1"/>
  <c r="W8" i="1"/>
  <c r="W18" i="1"/>
  <c r="W22" i="1"/>
  <c r="W26" i="1"/>
  <c r="W3" i="1"/>
  <c r="W23" i="1"/>
  <c r="W17" i="1"/>
  <c r="W24" i="1"/>
  <c r="W21" i="1"/>
  <c r="W3637" i="1"/>
  <c r="W19" i="1"/>
  <c r="W27" i="1"/>
  <c r="W81" i="1"/>
  <c r="W30" i="1"/>
  <c r="W28" i="1"/>
  <c r="W114" i="1"/>
  <c r="W115" i="1"/>
  <c r="W4" i="1"/>
  <c r="W102" i="1"/>
  <c r="W3638" i="1"/>
  <c r="W29" i="1"/>
  <c r="W15" i="1"/>
  <c r="W16" i="1"/>
  <c r="W55" i="1"/>
  <c r="W131" i="1"/>
  <c r="W132" i="1"/>
  <c r="W2" i="1"/>
  <c r="W31" i="1"/>
  <c r="W116" i="1"/>
  <c r="W82" i="1"/>
  <c r="W83" i="1"/>
  <c r="W140" i="1"/>
  <c r="W5" i="1"/>
  <c r="W9" i="1"/>
  <c r="W3639" i="1"/>
  <c r="W12" i="1"/>
  <c r="W13" i="1"/>
  <c r="W110" i="1"/>
  <c r="W84" i="1"/>
  <c r="W261" i="1"/>
  <c r="W262" i="1"/>
  <c r="W85" i="1"/>
  <c r="W56" i="1"/>
  <c r="W57" i="1"/>
  <c r="W103" i="1"/>
  <c r="W86" i="1"/>
  <c r="W117" i="1"/>
  <c r="W87" i="1"/>
  <c r="W104" i="1"/>
  <c r="W6" i="1"/>
  <c r="W25" i="1"/>
  <c r="W88" i="1"/>
  <c r="W89" i="1"/>
  <c r="W90" i="1"/>
  <c r="W20" i="1"/>
  <c r="W157" i="1"/>
  <c r="W3640" i="1"/>
  <c r="W3641" i="1"/>
  <c r="W58" i="1"/>
  <c r="W35" i="1"/>
  <c r="W36" i="1"/>
  <c r="W144" i="1"/>
  <c r="W133" i="1"/>
  <c r="W118" i="1"/>
  <c r="W32" i="1"/>
  <c r="W134" i="1"/>
  <c r="W119" i="1"/>
  <c r="W3642" i="1"/>
  <c r="W135" i="1"/>
  <c r="W158" i="1"/>
  <c r="W145" i="1"/>
  <c r="W141" i="1"/>
  <c r="W105" i="1"/>
  <c r="W98" i="1"/>
  <c r="W91" i="1"/>
  <c r="W323" i="1"/>
  <c r="W92" i="1"/>
  <c r="W93" i="1"/>
  <c r="W146" i="1"/>
  <c r="W106" i="1"/>
  <c r="W136" i="1"/>
  <c r="W111" i="1"/>
  <c r="W94" i="1"/>
  <c r="W120" i="1"/>
  <c r="W33" i="1"/>
  <c r="W59" i="1"/>
  <c r="W107" i="1"/>
  <c r="W108" i="1"/>
  <c r="W37" i="1"/>
  <c r="W147" i="1"/>
  <c r="W10" i="1"/>
  <c r="W3643" i="1"/>
  <c r="W60" i="1"/>
  <c r="W38" i="1"/>
  <c r="W39" i="1"/>
  <c r="W121" i="1"/>
  <c r="W122" i="1"/>
  <c r="W123" i="1"/>
  <c r="W124" i="1"/>
  <c r="W137" i="1"/>
  <c r="W125" i="1"/>
  <c r="W126" i="1"/>
  <c r="W127" i="1"/>
  <c r="W109" i="1"/>
  <c r="W220" i="1"/>
  <c r="W40" i="1"/>
  <c r="W263" i="1"/>
  <c r="W41" i="1"/>
  <c r="W42" i="1"/>
  <c r="W99" i="1"/>
  <c r="W112" i="1"/>
  <c r="W128" i="1"/>
  <c r="W129" i="1"/>
  <c r="W100" i="1"/>
  <c r="W34" i="1"/>
  <c r="W95" i="1"/>
  <c r="W159" i="1"/>
  <c r="W69" i="1"/>
  <c r="W43" i="1"/>
  <c r="W369" i="1"/>
  <c r="W264" i="1"/>
  <c r="W3644" i="1"/>
  <c r="W265" i="1"/>
  <c r="W335" i="1"/>
  <c r="W187" i="1"/>
  <c r="W381" i="1"/>
  <c r="W266" i="1"/>
  <c r="W148" i="1"/>
  <c r="W70" i="1"/>
  <c r="W3645" i="1"/>
  <c r="W3646" i="1"/>
  <c r="W160" i="1"/>
  <c r="W61" i="1"/>
  <c r="W3647" i="1"/>
  <c r="W3648" i="1"/>
  <c r="W267" i="1"/>
  <c r="W44" i="1"/>
  <c r="W188" i="1"/>
  <c r="W3649" i="1"/>
  <c r="W407" i="1"/>
  <c r="W336" i="1"/>
  <c r="W268" i="1"/>
  <c r="W269" i="1"/>
  <c r="W71" i="1"/>
  <c r="W149" i="1"/>
  <c r="W337" i="1"/>
  <c r="W349" i="1"/>
  <c r="W270" i="1"/>
  <c r="W271" i="1"/>
  <c r="W272" i="1"/>
  <c r="W338" i="1"/>
  <c r="W324" i="1"/>
  <c r="W273" i="1"/>
  <c r="W161" i="1"/>
  <c r="W72" i="1"/>
  <c r="W62" i="1"/>
  <c r="W138" i="1"/>
  <c r="W63" i="1"/>
  <c r="W45" i="1"/>
  <c r="W46" i="1"/>
  <c r="W3650" i="1"/>
  <c r="W3651" i="1"/>
  <c r="W3652" i="1"/>
  <c r="W350" i="1"/>
  <c r="W274" i="1"/>
  <c r="W162" i="1"/>
  <c r="W73" i="1"/>
  <c r="W74" i="1"/>
  <c r="W47" i="1"/>
  <c r="W142" i="1"/>
  <c r="W3653" i="1"/>
  <c r="W439" i="1"/>
  <c r="W440" i="1"/>
  <c r="W3654" i="1"/>
  <c r="W3655" i="1"/>
  <c r="W75" i="1"/>
  <c r="W441" i="1"/>
  <c r="W238" i="1"/>
  <c r="W239" i="1"/>
  <c r="W573" i="1"/>
  <c r="W408" i="1"/>
  <c r="W574" i="1"/>
  <c r="W189" i="1"/>
  <c r="W382" i="1"/>
  <c r="W351" i="1"/>
  <c r="W339" i="1"/>
  <c r="W325" i="1"/>
  <c r="W307" i="1"/>
  <c r="W275" i="1"/>
  <c r="W3656" i="1"/>
  <c r="W308" i="1"/>
  <c r="W163" i="1"/>
  <c r="W164" i="1"/>
  <c r="W165" i="1"/>
  <c r="W64" i="1"/>
  <c r="W65" i="1"/>
  <c r="W150" i="1"/>
  <c r="W166" i="1"/>
  <c r="W48" i="1"/>
  <c r="W3657" i="1"/>
  <c r="W3658" i="1"/>
  <c r="W340" i="1"/>
  <c r="W326" i="1"/>
  <c r="W309" i="1"/>
  <c r="W66" i="1"/>
  <c r="W151" i="1"/>
  <c r="W575" i="1"/>
  <c r="W758" i="1"/>
  <c r="W3659" i="1"/>
  <c r="W341" i="1"/>
  <c r="W221" i="1"/>
  <c r="W276" i="1"/>
  <c r="W352" i="1"/>
  <c r="W277" i="1"/>
  <c r="W383" i="1"/>
  <c r="W152" i="1"/>
  <c r="W278" i="1"/>
  <c r="W279" i="1"/>
  <c r="W370" i="1"/>
  <c r="W167" i="1"/>
  <c r="W168" i="1"/>
  <c r="W76" i="1"/>
  <c r="W77" i="1"/>
  <c r="W342" i="1"/>
  <c r="W169" i="1"/>
  <c r="W280" i="1"/>
  <c r="W170" i="1"/>
  <c r="W171" i="1"/>
  <c r="W153" i="1"/>
  <c r="W78" i="1"/>
  <c r="W310" i="1"/>
  <c r="W327" i="1"/>
  <c r="W328" i="1"/>
  <c r="W311" i="1"/>
  <c r="W172" i="1"/>
  <c r="W139" i="1"/>
  <c r="W353" i="1"/>
  <c r="W173" i="1"/>
  <c r="W67" i="1"/>
  <c r="W49" i="1"/>
  <c r="W154" i="1"/>
  <c r="W576" i="1"/>
  <c r="W329" i="1"/>
  <c r="W3660" i="1"/>
  <c r="W281" i="1"/>
  <c r="W174" i="1"/>
  <c r="W175" i="1"/>
  <c r="W176" i="1"/>
  <c r="W177" i="1"/>
  <c r="W50" i="1"/>
  <c r="W155" i="1"/>
  <c r="W312" i="1"/>
  <c r="W354" i="1"/>
  <c r="W51" i="1"/>
  <c r="W52" i="1"/>
  <c r="W330" i="1"/>
  <c r="W178" i="1"/>
  <c r="W3661" i="1"/>
  <c r="W222" i="1"/>
  <c r="W179" i="1"/>
  <c r="W313" i="1"/>
  <c r="W577" i="1"/>
  <c r="W409" i="1"/>
  <c r="W482" i="1"/>
  <c r="W410" i="1"/>
  <c r="W282" i="1"/>
  <c r="W1271" i="1"/>
  <c r="W844" i="1"/>
  <c r="W519" i="1"/>
  <c r="W3662" i="1"/>
  <c r="W759" i="1"/>
  <c r="W578" i="1"/>
  <c r="W658" i="1"/>
  <c r="W579" i="1"/>
  <c r="W3663" i="1"/>
  <c r="W1272" i="1"/>
  <c r="W1127" i="1"/>
  <c r="W551" i="1"/>
  <c r="W240" i="1"/>
  <c r="W241" i="1"/>
  <c r="W331" i="1"/>
  <c r="W552" i="1"/>
  <c r="W553" i="1"/>
  <c r="W3664" i="1"/>
  <c r="W3665" i="1"/>
  <c r="W411" i="1"/>
  <c r="W412" i="1"/>
  <c r="W3666" i="1"/>
  <c r="W355" i="1"/>
  <c r="W356" i="1"/>
  <c r="W314" i="1"/>
  <c r="W283" i="1"/>
  <c r="W284" i="1"/>
  <c r="W3667" i="1"/>
  <c r="W997" i="1"/>
  <c r="W483" i="1"/>
  <c r="W484" i="1"/>
  <c r="W671" i="1"/>
  <c r="W672" i="1"/>
  <c r="W760" i="1"/>
  <c r="W371" i="1"/>
  <c r="W3668" i="1"/>
  <c r="W285" i="1"/>
  <c r="W3669" i="1"/>
  <c r="W1245" i="1"/>
  <c r="W413" i="1"/>
  <c r="W414" i="1"/>
  <c r="W1194" i="1"/>
  <c r="W1246" i="1"/>
  <c r="W1309" i="1"/>
  <c r="W223" i="1"/>
  <c r="W224" i="1"/>
  <c r="W644" i="1"/>
  <c r="W442" i="1"/>
  <c r="W443" i="1"/>
  <c r="W3670" i="1"/>
  <c r="W190" i="1"/>
  <c r="W415" i="1"/>
  <c r="W191" i="1"/>
  <c r="W416" i="1"/>
  <c r="W3671" i="1"/>
  <c r="W3672" i="1"/>
  <c r="W3673" i="1"/>
  <c r="W1128" i="1"/>
  <c r="W845" i="1"/>
  <c r="W1037" i="1"/>
  <c r="W846" i="1"/>
  <c r="W707" i="1"/>
  <c r="W708" i="1"/>
  <c r="W580" i="1"/>
  <c r="W3674" i="1"/>
  <c r="W242" i="1"/>
  <c r="W738" i="1"/>
  <c r="W739" i="1"/>
  <c r="W709" i="1"/>
  <c r="W3675" i="1"/>
  <c r="W645" i="1"/>
  <c r="W243" i="1"/>
  <c r="W244" i="1"/>
  <c r="W245" i="1"/>
  <c r="W192" i="1"/>
  <c r="W384" i="1"/>
  <c r="W385" i="1"/>
  <c r="W372" i="1"/>
  <c r="W373" i="1"/>
  <c r="W357" i="1"/>
  <c r="W358" i="1"/>
  <c r="W343" i="1"/>
  <c r="W3676" i="1"/>
  <c r="W1088" i="1"/>
  <c r="W710" i="1"/>
  <c r="W711" i="1"/>
  <c r="W3677" i="1"/>
  <c r="W225" i="1"/>
  <c r="W444" i="1"/>
  <c r="W193" i="1"/>
  <c r="W374" i="1"/>
  <c r="W520" i="1"/>
  <c r="W521" i="1"/>
  <c r="W522" i="1"/>
  <c r="W740" i="1"/>
  <c r="W712" i="1"/>
  <c r="W673" i="1"/>
  <c r="W659" i="1"/>
  <c r="W646" i="1"/>
  <c r="W246" i="1"/>
  <c r="W674" i="1"/>
  <c r="W761" i="1"/>
  <c r="W762" i="1"/>
  <c r="W713" i="1"/>
  <c r="W675" i="1"/>
  <c r="W676" i="1"/>
  <c r="W677" i="1"/>
  <c r="W678" i="1"/>
  <c r="W647" i="1"/>
  <c r="W581" i="1"/>
  <c r="W247" i="1"/>
  <c r="W445" i="1"/>
  <c r="W446" i="1"/>
  <c r="W248" i="1"/>
  <c r="W249" i="1"/>
  <c r="W226" i="1"/>
  <c r="W227" i="1"/>
  <c r="W194" i="1"/>
  <c r="W195" i="1"/>
  <c r="W417" i="1"/>
  <c r="W3678" i="1"/>
  <c r="W386" i="1"/>
  <c r="W387" i="1"/>
  <c r="W3679" i="1"/>
  <c r="W388" i="1"/>
  <c r="W375" i="1"/>
  <c r="W359" i="1"/>
  <c r="W332" i="1"/>
  <c r="W315" i="1"/>
  <c r="W316" i="1"/>
  <c r="W180" i="1"/>
  <c r="W418" i="1"/>
  <c r="W679" i="1"/>
  <c r="W680" i="1"/>
  <c r="W3680" i="1"/>
  <c r="W1165" i="1"/>
  <c r="W714" i="1"/>
  <c r="W582" i="1"/>
  <c r="W3681" i="1"/>
  <c r="W763" i="1"/>
  <c r="W764" i="1"/>
  <c r="W228" i="1"/>
  <c r="W196" i="1"/>
  <c r="W197" i="1"/>
  <c r="W648" i="1"/>
  <c r="W3682" i="1"/>
  <c r="W3683" i="1"/>
  <c r="W715" i="1"/>
  <c r="W649" i="1"/>
  <c r="W523" i="1"/>
  <c r="W524" i="1"/>
  <c r="W810" i="1"/>
  <c r="W681" i="1"/>
  <c r="W650" i="1"/>
  <c r="W583" i="1"/>
  <c r="W3684" i="1"/>
  <c r="W584" i="1"/>
  <c r="W250" i="1"/>
  <c r="W419" i="1"/>
  <c r="W198" i="1"/>
  <c r="W286" i="1"/>
  <c r="W344" i="1"/>
  <c r="W447" i="1"/>
  <c r="W199" i="1"/>
  <c r="W682" i="1"/>
  <c r="W79" i="1"/>
  <c r="W376" i="1"/>
  <c r="W360" i="1"/>
  <c r="W181" i="1"/>
  <c r="W182" i="1"/>
  <c r="W345" i="1"/>
  <c r="W741" i="1"/>
  <c r="W229" i="1"/>
  <c r="W230" i="1"/>
  <c r="W585" i="1"/>
  <c r="W586" i="1"/>
  <c r="W231" i="1"/>
  <c r="W361" i="1"/>
  <c r="W287" i="1"/>
  <c r="W183" i="1"/>
  <c r="W765" i="1"/>
  <c r="W716" i="1"/>
  <c r="W448" i="1"/>
  <c r="W288" i="1"/>
  <c r="W587" i="1"/>
  <c r="W200" i="1"/>
  <c r="W333" i="1"/>
  <c r="W3685" i="1"/>
  <c r="W289" i="1"/>
  <c r="W588" i="1"/>
  <c r="W420" i="1"/>
  <c r="W449" i="1"/>
  <c r="W450" i="1"/>
  <c r="W201" i="1"/>
  <c r="W421" i="1"/>
  <c r="W651" i="1"/>
  <c r="W589" i="1"/>
  <c r="W389" i="1"/>
  <c r="W346" i="1"/>
  <c r="W202" i="1"/>
  <c r="W362" i="1"/>
  <c r="W390" i="1"/>
  <c r="W590" i="1"/>
  <c r="W317" i="1"/>
  <c r="W591" i="1"/>
  <c r="W683" i="1"/>
  <c r="W451" i="1"/>
  <c r="W660" i="1"/>
  <c r="W592" i="1"/>
  <c r="W684" i="1"/>
  <c r="W652" i="1"/>
  <c r="W251" i="1"/>
  <c r="W377" i="1"/>
  <c r="W378" i="1"/>
  <c r="W379" i="1"/>
  <c r="W363" i="1"/>
  <c r="W290" i="1"/>
  <c r="W291" i="1"/>
  <c r="W364" i="1"/>
  <c r="W593" i="1"/>
  <c r="W422" i="1"/>
  <c r="W391" i="1"/>
  <c r="W452" i="1"/>
  <c r="W423" i="1"/>
  <c r="W424" i="1"/>
  <c r="W425" i="1"/>
  <c r="W392" i="1"/>
  <c r="W3686" i="1"/>
  <c r="W426" i="1"/>
  <c r="W766" i="1"/>
  <c r="W203" i="1"/>
  <c r="W393" i="1"/>
  <c r="W380" i="1"/>
  <c r="W184" i="1"/>
  <c r="W394" i="1"/>
  <c r="W395" i="1"/>
  <c r="W365" i="1"/>
  <c r="W427" i="1"/>
  <c r="W292" i="1"/>
  <c r="W293" i="1"/>
  <c r="W366" i="1"/>
  <c r="W428" i="1"/>
  <c r="W396" i="1"/>
  <c r="W294" i="1"/>
  <c r="W3687" i="1"/>
  <c r="W204" i="1"/>
  <c r="W397" i="1"/>
  <c r="W398" i="1"/>
  <c r="W232" i="1"/>
  <c r="W205" i="1"/>
  <c r="W206" i="1"/>
  <c r="W429" i="1"/>
  <c r="W430" i="1"/>
  <c r="W431" i="1"/>
  <c r="W432" i="1"/>
  <c r="W334" i="1"/>
  <c r="W295" i="1"/>
  <c r="W3688" i="1"/>
  <c r="W485" i="1"/>
  <c r="W233" i="1"/>
  <c r="W3689" i="1"/>
  <c r="W453" i="1"/>
  <c r="W454" i="1"/>
  <c r="W1038" i="1"/>
  <c r="W847" i="1"/>
  <c r="W3690" i="1"/>
  <c r="W3691" i="1"/>
  <c r="W3692" i="1"/>
  <c r="W3693" i="1"/>
  <c r="W1195" i="1"/>
  <c r="W742" i="1"/>
  <c r="W3694" i="1"/>
  <c r="W455" i="1"/>
  <c r="W1129" i="1"/>
  <c r="W811" i="1"/>
  <c r="W812" i="1"/>
  <c r="W743" i="1"/>
  <c r="W1039" i="1"/>
  <c r="W685" i="1"/>
  <c r="W456" i="1"/>
  <c r="W252" i="1"/>
  <c r="W207" i="1"/>
  <c r="W399" i="1"/>
  <c r="W400" i="1"/>
  <c r="W1310" i="1"/>
  <c r="W767" i="1"/>
  <c r="W686" i="1"/>
  <c r="W253" i="1"/>
  <c r="W486" i="1"/>
  <c r="W3695" i="1"/>
  <c r="W234" i="1"/>
  <c r="W594" i="1"/>
  <c r="W208" i="1"/>
  <c r="W209" i="1"/>
  <c r="W457" i="1"/>
  <c r="W210" i="1"/>
  <c r="W595" i="1"/>
  <c r="W211" i="1"/>
  <c r="W212" i="1"/>
  <c r="W433" i="1"/>
  <c r="W401" i="1"/>
  <c r="W254" i="1"/>
  <c r="W653" i="1"/>
  <c r="W1130" i="1"/>
  <c r="W848" i="1"/>
  <c r="W1089" i="1"/>
  <c r="W1090" i="1"/>
  <c r="W1040" i="1"/>
  <c r="W525" i="1"/>
  <c r="W813" i="1"/>
  <c r="W3696" i="1"/>
  <c r="W3697" i="1"/>
  <c r="W1091" i="1"/>
  <c r="W487" i="1"/>
  <c r="W717" i="1"/>
  <c r="W488" i="1"/>
  <c r="W489" i="1"/>
  <c r="W1092" i="1"/>
  <c r="W1093" i="1"/>
  <c r="W1094" i="1"/>
  <c r="W3698" i="1"/>
  <c r="W3699" i="1"/>
  <c r="W849" i="1"/>
  <c r="W3700" i="1"/>
  <c r="W1196" i="1"/>
  <c r="W458" i="1"/>
  <c r="W661" i="1"/>
  <c r="W459" i="1"/>
  <c r="W768" i="1"/>
  <c r="W769" i="1"/>
  <c r="W490" i="1"/>
  <c r="W3701" i="1"/>
  <c r="W687" i="1"/>
  <c r="W662" i="1"/>
  <c r="W3702" i="1"/>
  <c r="W3703" i="1"/>
  <c r="W460" i="1"/>
  <c r="W596" i="1"/>
  <c r="W597" i="1"/>
  <c r="W461" i="1"/>
  <c r="W462" i="1"/>
  <c r="W3704" i="1"/>
  <c r="W598" i="1"/>
  <c r="W3705" i="1"/>
  <c r="W599" i="1"/>
  <c r="W600" i="1"/>
  <c r="W654" i="1"/>
  <c r="W463" i="1"/>
  <c r="W663" i="1"/>
  <c r="W464" i="1"/>
  <c r="W744" i="1"/>
  <c r="W465" i="1"/>
  <c r="W688" i="1"/>
  <c r="W1131" i="1"/>
  <c r="W689" i="1"/>
  <c r="W655" i="1"/>
  <c r="W718" i="1"/>
  <c r="W466" i="1"/>
  <c r="W255" i="1"/>
  <c r="W235" i="1"/>
  <c r="W3706" i="1"/>
  <c r="W719" i="1"/>
  <c r="W256" i="1"/>
  <c r="W467" i="1"/>
  <c r="W601" i="1"/>
  <c r="W491" i="1"/>
  <c r="W318" i="1"/>
  <c r="W296" i="1"/>
  <c r="W319" i="1"/>
  <c r="W297" i="1"/>
  <c r="W298" i="1"/>
  <c r="W185" i="1"/>
  <c r="W299" i="1"/>
  <c r="W300" i="1"/>
  <c r="W320" i="1"/>
  <c r="W301" i="1"/>
  <c r="W130" i="1"/>
  <c r="W321" i="1"/>
  <c r="W302" i="1"/>
  <c r="W303" i="1"/>
  <c r="W304" i="1"/>
  <c r="W434" i="1"/>
  <c r="W367" i="1"/>
  <c r="W322" i="1"/>
  <c r="W3707" i="1"/>
  <c r="W368" i="1"/>
  <c r="W213" i="1"/>
  <c r="W402" i="1"/>
  <c r="W305" i="1"/>
  <c r="W3708" i="1"/>
  <c r="W468" i="1"/>
  <c r="W469" i="1"/>
  <c r="W214" i="1"/>
  <c r="W215" i="1"/>
  <c r="W3709" i="1"/>
  <c r="W470" i="1"/>
  <c r="W3710" i="1"/>
  <c r="W435" i="1"/>
  <c r="W403" i="1"/>
  <c r="W436" i="1"/>
  <c r="W437" i="1"/>
  <c r="W602" i="1"/>
  <c r="W603" i="1"/>
  <c r="W604" i="1"/>
  <c r="W605" i="1"/>
  <c r="W3711" i="1"/>
  <c r="W404" i="1"/>
  <c r="W236" i="1"/>
  <c r="W471" i="1"/>
  <c r="W216" i="1"/>
  <c r="W3712" i="1"/>
  <c r="W3713" i="1"/>
  <c r="W257" i="1"/>
  <c r="W258" i="1"/>
  <c r="W217" i="1"/>
  <c r="W405" i="1"/>
  <c r="W259" i="1"/>
  <c r="W260" i="1"/>
  <c r="W237" i="1"/>
  <c r="W3714" i="1"/>
  <c r="W438" i="1"/>
  <c r="W814" i="1"/>
  <c r="W815" i="1"/>
  <c r="W816" i="1"/>
  <c r="W850" i="1"/>
  <c r="W606" i="1"/>
  <c r="W607" i="1"/>
  <c r="W472" i="1"/>
  <c r="W473" i="1"/>
  <c r="W608" i="1"/>
  <c r="W609" i="1"/>
  <c r="W851" i="1"/>
  <c r="W745" i="1"/>
  <c r="W770" i="1"/>
  <c r="W3715" i="1"/>
  <c r="W771" i="1"/>
  <c r="W690" i="1"/>
  <c r="W610" i="1"/>
  <c r="W3716" i="1"/>
  <c r="W474" i="1"/>
  <c r="W1166" i="1"/>
  <c r="W554" i="1"/>
  <c r="W526" i="1"/>
  <c r="W817" i="1"/>
  <c r="W818" i="1"/>
  <c r="W746" i="1"/>
  <c r="W1095" i="1"/>
  <c r="W1096" i="1"/>
  <c r="W1132" i="1"/>
  <c r="W1097" i="1"/>
  <c r="W3717" i="1"/>
  <c r="W1041" i="1"/>
  <c r="W1042" i="1"/>
  <c r="W555" i="1"/>
  <c r="W556" i="1"/>
  <c r="W819" i="1"/>
  <c r="W772" i="1"/>
  <c r="W1247" i="1"/>
  <c r="W1133" i="1"/>
  <c r="W557" i="1"/>
  <c r="W773" i="1"/>
  <c r="W3718" i="1"/>
  <c r="W3719" i="1"/>
  <c r="W3720" i="1"/>
  <c r="W3721" i="1"/>
  <c r="W3722" i="1"/>
  <c r="W1134" i="1"/>
  <c r="W1197" i="1"/>
  <c r="W852" i="1"/>
  <c r="W492" i="1"/>
  <c r="W774" i="1"/>
  <c r="W775" i="1"/>
  <c r="W720" i="1"/>
  <c r="W1248" i="1"/>
  <c r="W721" i="1"/>
  <c r="W722" i="1"/>
  <c r="W723" i="1"/>
  <c r="W3723" i="1"/>
  <c r="W3724" i="1"/>
  <c r="W3725" i="1"/>
  <c r="W1697" i="1"/>
  <c r="W961" i="1"/>
  <c r="W1098" i="1"/>
  <c r="W3726" i="1"/>
  <c r="W776" i="1"/>
  <c r="W493" i="1"/>
  <c r="W494" i="1"/>
  <c r="W777" i="1"/>
  <c r="W611" i="1"/>
  <c r="W3727" i="1"/>
  <c r="W612" i="1"/>
  <c r="W613" i="1"/>
  <c r="W475" i="1"/>
  <c r="W1593" i="1"/>
  <c r="W3728" i="1"/>
  <c r="W853" i="1"/>
  <c r="W495" i="1"/>
  <c r="W3729" i="1"/>
  <c r="W3730" i="1"/>
  <c r="W3731" i="1"/>
  <c r="W3732" i="1"/>
  <c r="W3733" i="1"/>
  <c r="W1099" i="1"/>
  <c r="W1100" i="1"/>
  <c r="W3734" i="1"/>
  <c r="W3735" i="1"/>
  <c r="W691" i="1"/>
  <c r="W692" i="1"/>
  <c r="W3736" i="1"/>
  <c r="W778" i="1"/>
  <c r="W476" i="1"/>
  <c r="W496" i="1"/>
  <c r="W497" i="1"/>
  <c r="W498" i="1"/>
  <c r="W779" i="1"/>
  <c r="W693" i="1"/>
  <c r="W614" i="1"/>
  <c r="W3737" i="1"/>
  <c r="W1311" i="1"/>
  <c r="W664" i="1"/>
  <c r="W1101" i="1"/>
  <c r="W694" i="1"/>
  <c r="W695" i="1"/>
  <c r="W1198" i="1"/>
  <c r="W724" i="1"/>
  <c r="W615" i="1"/>
  <c r="W747" i="1"/>
  <c r="W696" i="1"/>
  <c r="W477" i="1"/>
  <c r="W899" i="1"/>
  <c r="W1312" i="1"/>
  <c r="W527" i="1"/>
  <c r="W528" i="1"/>
  <c r="W529" i="1"/>
  <c r="W748" i="1"/>
  <c r="W3738" i="1"/>
  <c r="W1313" i="1"/>
  <c r="W1043" i="1"/>
  <c r="W697" i="1"/>
  <c r="W780" i="1"/>
  <c r="W698" i="1"/>
  <c r="W699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1102" i="1"/>
  <c r="W820" i="1"/>
  <c r="W749" i="1"/>
  <c r="W3755" i="1"/>
  <c r="W3756" i="1"/>
  <c r="W3757" i="1"/>
  <c r="W478" i="1"/>
  <c r="W479" i="1"/>
  <c r="W499" i="1"/>
  <c r="W725" i="1"/>
  <c r="W700" i="1"/>
  <c r="W701" i="1"/>
  <c r="W3758" i="1"/>
  <c r="W1167" i="1"/>
  <c r="W1168" i="1"/>
  <c r="W1169" i="1"/>
  <c r="W1170" i="1"/>
  <c r="W854" i="1"/>
  <c r="W821" i="1"/>
  <c r="W3759" i="1"/>
  <c r="W665" i="1"/>
  <c r="W666" i="1"/>
  <c r="W667" i="1"/>
  <c r="W1044" i="1"/>
  <c r="W3760" i="1"/>
  <c r="W3761" i="1"/>
  <c r="W781" i="1"/>
  <c r="W855" i="1"/>
  <c r="W726" i="1"/>
  <c r="W727" i="1"/>
  <c r="W1103" i="1"/>
  <c r="W1135" i="1"/>
  <c r="W558" i="1"/>
  <c r="W530" i="1"/>
  <c r="W531" i="1"/>
  <c r="W822" i="1"/>
  <c r="W823" i="1"/>
  <c r="W782" i="1"/>
  <c r="W750" i="1"/>
  <c r="W616" i="1"/>
  <c r="W617" i="1"/>
  <c r="W618" i="1"/>
  <c r="W619" i="1"/>
  <c r="W620" i="1"/>
  <c r="W621" i="1"/>
  <c r="W622" i="1"/>
  <c r="W623" i="1"/>
  <c r="W624" i="1"/>
  <c r="W625" i="1"/>
  <c r="W626" i="1"/>
  <c r="W702" i="1"/>
  <c r="W480" i="1"/>
  <c r="W627" i="1"/>
  <c r="W3762" i="1"/>
  <c r="W1045" i="1"/>
  <c r="W1046" i="1"/>
  <c r="W1047" i="1"/>
  <c r="W628" i="1"/>
  <c r="W629" i="1"/>
  <c r="W703" i="1"/>
  <c r="W856" i="1"/>
  <c r="W3763" i="1"/>
  <c r="W630" i="1"/>
  <c r="W500" i="1"/>
  <c r="W857" i="1"/>
  <c r="W783" i="1"/>
  <c r="W631" i="1"/>
  <c r="W632" i="1"/>
  <c r="W728" i="1"/>
  <c r="W729" i="1"/>
  <c r="W633" i="1"/>
  <c r="W824" i="1"/>
  <c r="W751" i="1"/>
  <c r="W704" i="1"/>
  <c r="W634" i="1"/>
  <c r="W635" i="1"/>
  <c r="W636" i="1"/>
  <c r="W218" i="1"/>
  <c r="W501" i="1"/>
  <c r="W637" i="1"/>
  <c r="W3764" i="1"/>
  <c r="W481" i="1"/>
  <c r="W784" i="1"/>
  <c r="W752" i="1"/>
  <c r="W3765" i="1"/>
  <c r="W3766" i="1"/>
  <c r="W705" i="1"/>
  <c r="W668" i="1"/>
  <c r="W3767" i="1"/>
  <c r="W858" i="1"/>
  <c r="W785" i="1"/>
  <c r="W638" i="1"/>
  <c r="W1273" i="1"/>
  <c r="W825" i="1"/>
  <c r="W786" i="1"/>
  <c r="W787" i="1"/>
  <c r="W3768" i="1"/>
  <c r="W753" i="1"/>
  <c r="W669" i="1"/>
  <c r="W730" i="1"/>
  <c r="W532" i="1"/>
  <c r="W639" i="1"/>
  <c r="W640" i="1"/>
  <c r="W641" i="1"/>
  <c r="W642" i="1"/>
  <c r="W788" i="1"/>
  <c r="W789" i="1"/>
  <c r="W790" i="1"/>
  <c r="W643" i="1"/>
  <c r="W791" i="1"/>
  <c r="W792" i="1"/>
  <c r="W962" i="1"/>
  <c r="W533" i="1"/>
  <c r="W502" i="1"/>
  <c r="W534" i="1"/>
  <c r="W826" i="1"/>
  <c r="W793" i="1"/>
  <c r="W3769" i="1"/>
  <c r="W1274" i="1"/>
  <c r="W1275" i="1"/>
  <c r="W1104" i="1"/>
  <c r="W827" i="1"/>
  <c r="W794" i="1"/>
  <c r="W535" i="1"/>
  <c r="W536" i="1"/>
  <c r="W670" i="1"/>
  <c r="W537" i="1"/>
  <c r="W795" i="1"/>
  <c r="W754" i="1"/>
  <c r="W3770" i="1"/>
  <c r="W3771" i="1"/>
  <c r="W3772" i="1"/>
  <c r="W3773" i="1"/>
  <c r="W3774" i="1"/>
  <c r="W859" i="1"/>
  <c r="W1314" i="1"/>
  <c r="W1136" i="1"/>
  <c r="W860" i="1"/>
  <c r="W731" i="1"/>
  <c r="W861" i="1"/>
  <c r="W828" i="1"/>
  <c r="W796" i="1"/>
  <c r="W3775" i="1"/>
  <c r="W503" i="1"/>
  <c r="W1048" i="1"/>
  <c r="W829" i="1"/>
  <c r="W830" i="1"/>
  <c r="W831" i="1"/>
  <c r="W797" i="1"/>
  <c r="W1105" i="1"/>
  <c r="W1106" i="1"/>
  <c r="W1049" i="1"/>
  <c r="W559" i="1"/>
  <c r="W1050" i="1"/>
  <c r="W3776" i="1"/>
  <c r="W538" i="1"/>
  <c r="W755" i="1"/>
  <c r="W756" i="1"/>
  <c r="W732" i="1"/>
  <c r="W733" i="1"/>
  <c r="W539" i="1"/>
  <c r="W540" i="1"/>
  <c r="W504" i="1"/>
  <c r="W505" i="1"/>
  <c r="W506" i="1"/>
  <c r="W734" i="1"/>
  <c r="W862" i="1"/>
  <c r="W900" i="1"/>
  <c r="W863" i="1"/>
  <c r="W560" i="1"/>
  <c r="W541" i="1"/>
  <c r="W542" i="1"/>
  <c r="W543" i="1"/>
  <c r="W507" i="1"/>
  <c r="W798" i="1"/>
  <c r="W799" i="1"/>
  <c r="W406" i="1"/>
  <c r="W656" i="1"/>
  <c r="W508" i="1"/>
  <c r="W735" i="1"/>
  <c r="W657" i="1"/>
  <c r="W544" i="1"/>
  <c r="W1171" i="1"/>
  <c r="W545" i="1"/>
  <c r="W832" i="1"/>
  <c r="W833" i="1"/>
  <c r="W706" i="1"/>
  <c r="W509" i="1"/>
  <c r="W510" i="1"/>
  <c r="W800" i="1"/>
  <c r="W801" i="1"/>
  <c r="W834" i="1"/>
  <c r="W835" i="1"/>
  <c r="W836" i="1"/>
  <c r="W511" i="1"/>
  <c r="W561" i="1"/>
  <c r="W802" i="1"/>
  <c r="W837" i="1"/>
  <c r="W512" i="1"/>
  <c r="W803" i="1"/>
  <c r="W804" i="1"/>
  <c r="W838" i="1"/>
  <c r="W839" i="1"/>
  <c r="W840" i="1"/>
  <c r="W841" i="1"/>
  <c r="W757" i="1"/>
  <c r="W1107" i="1"/>
  <c r="W546" i="1"/>
  <c r="W805" i="1"/>
  <c r="W3777" i="1"/>
  <c r="W864" i="1"/>
  <c r="W513" i="1"/>
  <c r="W1315" i="1"/>
  <c r="W1051" i="1"/>
  <c r="W1052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1276" i="1"/>
  <c r="W1199" i="1"/>
  <c r="W1053" i="1"/>
  <c r="W1594" i="1"/>
  <c r="W1054" i="1"/>
  <c r="W1055" i="1"/>
  <c r="W877" i="1"/>
  <c r="W1137" i="1"/>
  <c r="W1056" i="1"/>
  <c r="W1057" i="1"/>
  <c r="W3778" i="1"/>
  <c r="W1249" i="1"/>
  <c r="W1108" i="1"/>
  <c r="W3779" i="1"/>
  <c r="W1138" i="1"/>
  <c r="W1172" i="1"/>
  <c r="W3780" i="1"/>
  <c r="W1058" i="1"/>
  <c r="W998" i="1"/>
  <c r="W1139" i="1"/>
  <c r="W1140" i="1"/>
  <c r="W3781" i="1"/>
  <c r="W1200" i="1"/>
  <c r="W1109" i="1"/>
  <c r="W1059" i="1"/>
  <c r="W1060" i="1"/>
  <c r="W878" i="1"/>
  <c r="W879" i="1"/>
  <c r="W1250" i="1"/>
  <c r="W1110" i="1"/>
  <c r="W1111" i="1"/>
  <c r="W880" i="1"/>
  <c r="W3782" i="1"/>
  <c r="W3783" i="1"/>
  <c r="W881" i="1"/>
  <c r="W547" i="1"/>
  <c r="W963" i="1"/>
  <c r="W1061" i="1"/>
  <c r="W562" i="1"/>
  <c r="W3784" i="1"/>
  <c r="W3785" i="1"/>
  <c r="W3786" i="1"/>
  <c r="W1316" i="1"/>
  <c r="W999" i="1"/>
  <c r="W901" i="1"/>
  <c r="W1317" i="1"/>
  <c r="W1318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1251" i="1"/>
  <c r="W1252" i="1"/>
  <c r="W1253" i="1"/>
  <c r="W1141" i="1"/>
  <c r="W563" i="1"/>
  <c r="W548" i="1"/>
  <c r="W514" i="1"/>
  <c r="W564" i="1"/>
  <c r="W964" i="1"/>
  <c r="W1201" i="1"/>
  <c r="W1202" i="1"/>
  <c r="W1173" i="1"/>
  <c r="W882" i="1"/>
  <c r="W1203" i="1"/>
  <c r="W565" i="1"/>
  <c r="W1204" i="1"/>
  <c r="W3806" i="1"/>
  <c r="W3807" i="1"/>
  <c r="W965" i="1"/>
  <c r="W902" i="1"/>
  <c r="W1319" i="1"/>
  <c r="W1112" i="1"/>
  <c r="W1113" i="1"/>
  <c r="W966" i="1"/>
  <c r="W1320" i="1"/>
  <c r="W1321" i="1"/>
  <c r="W1277" i="1"/>
  <c r="W1205" i="1"/>
  <c r="W1174" i="1"/>
  <c r="W1142" i="1"/>
  <c r="W883" i="1"/>
  <c r="W884" i="1"/>
  <c r="W885" i="1"/>
  <c r="W1206" i="1"/>
  <c r="W549" i="1"/>
  <c r="W736" i="1"/>
  <c r="W1114" i="1"/>
  <c r="W806" i="1"/>
  <c r="W886" i="1"/>
  <c r="W887" i="1"/>
  <c r="W888" i="1"/>
  <c r="W1115" i="1"/>
  <c r="W1116" i="1"/>
  <c r="W1117" i="1"/>
  <c r="W3808" i="1"/>
  <c r="W1143" i="1"/>
  <c r="W807" i="1"/>
  <c r="W515" i="1"/>
  <c r="W1062" i="1"/>
  <c r="W889" i="1"/>
  <c r="W903" i="1"/>
  <c r="W516" i="1"/>
  <c r="W3809" i="1"/>
  <c r="W3810" i="1"/>
  <c r="W550" i="1"/>
  <c r="W3811" i="1"/>
  <c r="W1254" i="1"/>
  <c r="W566" i="1"/>
  <c r="W567" i="1"/>
  <c r="W842" i="1"/>
  <c r="W808" i="1"/>
  <c r="W1063" i="1"/>
  <c r="W1369" i="1"/>
  <c r="W1144" i="1"/>
  <c r="W3812" i="1"/>
  <c r="W3813" i="1"/>
  <c r="W3814" i="1"/>
  <c r="W967" i="1"/>
  <c r="W1145" i="1"/>
  <c r="W1146" i="1"/>
  <c r="W3815" i="1"/>
  <c r="W1322" i="1"/>
  <c r="W1370" i="1"/>
  <c r="W968" i="1"/>
  <c r="W1323" i="1"/>
  <c r="W1278" i="1"/>
  <c r="W1147" i="1"/>
  <c r="W1175" i="1"/>
  <c r="W904" i="1"/>
  <c r="W1255" i="1"/>
  <c r="W3816" i="1"/>
  <c r="W3817" i="1"/>
  <c r="W1176" i="1"/>
  <c r="W3818" i="1"/>
  <c r="W905" i="1"/>
  <c r="W1595" i="1"/>
  <c r="W1371" i="1"/>
  <c r="W906" i="1"/>
  <c r="W907" i="1"/>
  <c r="W1279" i="1"/>
  <c r="W1177" i="1"/>
  <c r="W1207" i="1"/>
  <c r="W1208" i="1"/>
  <c r="W1209" i="1"/>
  <c r="W1148" i="1"/>
  <c r="W1064" i="1"/>
  <c r="W1280" i="1"/>
  <c r="W1065" i="1"/>
  <c r="W1066" i="1"/>
  <c r="W1067" i="1"/>
  <c r="W1068" i="1"/>
  <c r="W1069" i="1"/>
  <c r="W1070" i="1"/>
  <c r="W1281" i="1"/>
  <c r="W1210" i="1"/>
  <c r="W1149" i="1"/>
  <c r="W3819" i="1"/>
  <c r="W3820" i="1"/>
  <c r="W1211" i="1"/>
  <c r="W1178" i="1"/>
  <c r="W1150" i="1"/>
  <c r="W1596" i="1"/>
  <c r="W1597" i="1"/>
  <c r="W1598" i="1"/>
  <c r="W3821" i="1"/>
  <c r="W890" i="1"/>
  <c r="W1071" i="1"/>
  <c r="W1599" i="1"/>
  <c r="W908" i="1"/>
  <c r="W909" i="1"/>
  <c r="W910" i="1"/>
  <c r="W911" i="1"/>
  <c r="W1179" i="1"/>
  <c r="W1180" i="1"/>
  <c r="W1151" i="1"/>
  <c r="W1152" i="1"/>
  <c r="W1153" i="1"/>
  <c r="W1154" i="1"/>
  <c r="W1155" i="1"/>
  <c r="W1072" i="1"/>
  <c r="W1073" i="1"/>
  <c r="W891" i="1"/>
  <c r="W892" i="1"/>
  <c r="W893" i="1"/>
  <c r="W1841" i="1"/>
  <c r="W1074" i="1"/>
  <c r="W1075" i="1"/>
  <c r="W1156" i="1"/>
  <c r="W1212" i="1"/>
  <c r="W1213" i="1"/>
  <c r="W1076" i="1"/>
  <c r="W894" i="1"/>
  <c r="W1077" i="1"/>
  <c r="W1078" i="1"/>
  <c r="W912" i="1"/>
  <c r="W1282" i="1"/>
  <c r="W809" i="1"/>
  <c r="W895" i="1"/>
  <c r="W568" i="1"/>
  <c r="W569" i="1"/>
  <c r="W1079" i="1"/>
  <c r="W1080" i="1"/>
  <c r="W1081" i="1"/>
  <c r="W1082" i="1"/>
  <c r="W1214" i="1"/>
  <c r="W1083" i="1"/>
  <c r="W737" i="1"/>
  <c r="W1181" i="1"/>
  <c r="W1084" i="1"/>
  <c r="W1085" i="1"/>
  <c r="W896" i="1"/>
  <c r="W897" i="1"/>
  <c r="W1372" i="1"/>
  <c r="W1373" i="1"/>
  <c r="W1374" i="1"/>
  <c r="W1375" i="1"/>
  <c r="W1283" i="1"/>
  <c r="W1215" i="1"/>
  <c r="W3822" i="1"/>
  <c r="W1751" i="1"/>
  <c r="W1918" i="1"/>
  <c r="W1376" i="1"/>
  <c r="W1377" i="1"/>
  <c r="W1378" i="1"/>
  <c r="W1324" i="1"/>
  <c r="W1325" i="1"/>
  <c r="W1326" i="1"/>
  <c r="W1327" i="1"/>
  <c r="W1328" i="1"/>
  <c r="W1329" i="1"/>
  <c r="W1330" i="1"/>
  <c r="W1284" i="1"/>
  <c r="W1285" i="1"/>
  <c r="W1086" i="1"/>
  <c r="W1379" i="1"/>
  <c r="W1380" i="1"/>
  <c r="W969" i="1"/>
  <c r="W1286" i="1"/>
  <c r="W970" i="1"/>
  <c r="W971" i="1"/>
  <c r="W972" i="1"/>
  <c r="W1287" i="1"/>
  <c r="W1216" i="1"/>
  <c r="W1331" i="1"/>
  <c r="W1332" i="1"/>
  <c r="W1217" i="1"/>
  <c r="W1698" i="1"/>
  <c r="W1699" i="1"/>
  <c r="W1381" i="1"/>
  <c r="W1382" i="1"/>
  <c r="W1383" i="1"/>
  <c r="W1600" i="1"/>
  <c r="W1384" i="1"/>
  <c r="W1385" i="1"/>
  <c r="W1386" i="1"/>
  <c r="W1387" i="1"/>
  <c r="W1000" i="1"/>
  <c r="W1001" i="1"/>
  <c r="W1002" i="1"/>
  <c r="W1003" i="1"/>
  <c r="W973" i="1"/>
  <c r="W1333" i="1"/>
  <c r="W1288" i="1"/>
  <c r="W1289" i="1"/>
  <c r="W1256" i="1"/>
  <c r="W1118" i="1"/>
  <c r="W1119" i="1"/>
  <c r="W1120" i="1"/>
  <c r="W570" i="1"/>
  <c r="W843" i="1"/>
  <c r="W1700" i="1"/>
  <c r="W1701" i="1"/>
  <c r="W1671" i="1"/>
  <c r="W913" i="1"/>
  <c r="W914" i="1"/>
  <c r="W915" i="1"/>
  <c r="W1257" i="1"/>
  <c r="W1218" i="1"/>
  <c r="W1219" i="1"/>
  <c r="W1752" i="1"/>
  <c r="W1842" i="1"/>
  <c r="W3823" i="1"/>
  <c r="W3824" i="1"/>
  <c r="W3825" i="1"/>
  <c r="W3826" i="1"/>
  <c r="W3827" i="1"/>
  <c r="W3828" i="1"/>
  <c r="W3829" i="1"/>
  <c r="W3830" i="1"/>
  <c r="W3831" i="1"/>
  <c r="W3832" i="1"/>
  <c r="W1672" i="1"/>
  <c r="W1601" i="1"/>
  <c r="W1673" i="1"/>
  <c r="W1602" i="1"/>
  <c r="W916" i="1"/>
  <c r="W917" i="1"/>
  <c r="W3833" i="1"/>
  <c r="W1258" i="1"/>
  <c r="W1388" i="1"/>
  <c r="W1389" i="1"/>
  <c r="W918" i="1"/>
  <c r="W974" i="1"/>
  <c r="W1259" i="1"/>
  <c r="W1973" i="1"/>
  <c r="W1974" i="1"/>
  <c r="W1753" i="1"/>
  <c r="W1754" i="1"/>
  <c r="W1702" i="1"/>
  <c r="W1703" i="1"/>
  <c r="W1704" i="1"/>
  <c r="W1004" i="1"/>
  <c r="W919" i="1"/>
  <c r="W1334" i="1"/>
  <c r="W1290" i="1"/>
  <c r="W1220" i="1"/>
  <c r="W1005" i="1"/>
  <c r="W1291" i="1"/>
  <c r="W1006" i="1"/>
  <c r="W920" i="1"/>
  <c r="W1755" i="1"/>
  <c r="W1603" i="1"/>
  <c r="W1604" i="1"/>
  <c r="W1390" i="1"/>
  <c r="W1007" i="1"/>
  <c r="W921" i="1"/>
  <c r="W922" i="1"/>
  <c r="W1335" i="1"/>
  <c r="W1221" i="1"/>
  <c r="W1182" i="1"/>
  <c r="W898" i="1"/>
  <c r="W1336" i="1"/>
  <c r="W923" i="1"/>
  <c r="W1337" i="1"/>
  <c r="W1756" i="1"/>
  <c r="W3834" i="1"/>
  <c r="W1391" i="1"/>
  <c r="W1008" i="1"/>
  <c r="W924" i="1"/>
  <c r="W3835" i="1"/>
  <c r="W1183" i="1"/>
  <c r="W1757" i="1"/>
  <c r="W1975" i="1"/>
  <c r="W1009" i="1"/>
  <c r="W1010" i="1"/>
  <c r="W1011" i="1"/>
  <c r="W1338" i="1"/>
  <c r="W3836" i="1"/>
  <c r="W1184" i="1"/>
  <c r="W3837" i="1"/>
  <c r="W1758" i="1"/>
  <c r="W1759" i="1"/>
  <c r="W1012" i="1"/>
  <c r="W975" i="1"/>
  <c r="W1013" i="1"/>
  <c r="W925" i="1"/>
  <c r="W926" i="1"/>
  <c r="W927" i="1"/>
  <c r="W928" i="1"/>
  <c r="W1339" i="1"/>
  <c r="W929" i="1"/>
  <c r="W1760" i="1"/>
  <c r="W1340" i="1"/>
  <c r="W930" i="1"/>
  <c r="W1185" i="1"/>
  <c r="W1186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2386" i="1"/>
  <c r="W1976" i="1"/>
  <c r="W1919" i="1"/>
  <c r="W1920" i="1"/>
  <c r="W1921" i="1"/>
  <c r="W1843" i="1"/>
  <c r="W1761" i="1"/>
  <c r="W1762" i="1"/>
  <c r="W1763" i="1"/>
  <c r="W1392" i="1"/>
  <c r="W931" i="1"/>
  <c r="W1341" i="1"/>
  <c r="W1260" i="1"/>
  <c r="W1674" i="1"/>
  <c r="W1393" i="1"/>
  <c r="W1394" i="1"/>
  <c r="W1395" i="1"/>
  <c r="W1014" i="1"/>
  <c r="W932" i="1"/>
  <c r="W933" i="1"/>
  <c r="W3855" i="1"/>
  <c r="W1222" i="1"/>
  <c r="W3856" i="1"/>
  <c r="W1675" i="1"/>
  <c r="W1396" i="1"/>
  <c r="W1397" i="1"/>
  <c r="W1705" i="1"/>
  <c r="W1605" i="1"/>
  <c r="W1606" i="1"/>
  <c r="W1342" i="1"/>
  <c r="W1343" i="1"/>
  <c r="W1344" i="1"/>
  <c r="W934" i="1"/>
  <c r="W1292" i="1"/>
  <c r="W1293" i="1"/>
  <c r="W1223" i="1"/>
  <c r="W1224" i="1"/>
  <c r="W1187" i="1"/>
  <c r="W2712" i="1"/>
  <c r="W1922" i="1"/>
  <c r="W1844" i="1"/>
  <c r="W1845" i="1"/>
  <c r="W1764" i="1"/>
  <c r="W1765" i="1"/>
  <c r="W1607" i="1"/>
  <c r="W1608" i="1"/>
  <c r="W935" i="1"/>
  <c r="W936" i="1"/>
  <c r="W1676" i="1"/>
  <c r="W1261" i="1"/>
  <c r="W1977" i="1"/>
  <c r="W1923" i="1"/>
  <c r="W1766" i="1"/>
  <c r="W1767" i="1"/>
  <c r="W1677" i="1"/>
  <c r="W1678" i="1"/>
  <c r="W1398" i="1"/>
  <c r="W1609" i="1"/>
  <c r="W1399" i="1"/>
  <c r="W1015" i="1"/>
  <c r="W1016" i="1"/>
  <c r="W937" i="1"/>
  <c r="W1262" i="1"/>
  <c r="W976" i="1"/>
  <c r="W938" i="1"/>
  <c r="W939" i="1"/>
  <c r="W940" i="1"/>
  <c r="W1294" i="1"/>
  <c r="W1295" i="1"/>
  <c r="W1263" i="1"/>
  <c r="W1188" i="1"/>
  <c r="W1768" i="1"/>
  <c r="W1610" i="1"/>
  <c r="W1017" i="1"/>
  <c r="W1345" i="1"/>
  <c r="W977" i="1"/>
  <c r="W978" i="1"/>
  <c r="W979" i="1"/>
  <c r="W980" i="1"/>
  <c r="W1121" i="1"/>
  <c r="W1122" i="1"/>
  <c r="W1552" i="1"/>
  <c r="W1769" i="1"/>
  <c r="W941" i="1"/>
  <c r="W942" i="1"/>
  <c r="W943" i="1"/>
  <c r="W1611" i="1"/>
  <c r="W1225" i="1"/>
  <c r="W1226" i="1"/>
  <c r="W1227" i="1"/>
  <c r="W1346" i="1"/>
  <c r="W1612" i="1"/>
  <c r="W2048" i="1"/>
  <c r="W1770" i="1"/>
  <c r="W1771" i="1"/>
  <c r="W1772" i="1"/>
  <c r="W1706" i="1"/>
  <c r="W1613" i="1"/>
  <c r="W981" i="1"/>
  <c r="W1264" i="1"/>
  <c r="W1347" i="1"/>
  <c r="W1228" i="1"/>
  <c r="W1707" i="1"/>
  <c r="W1708" i="1"/>
  <c r="W3857" i="1"/>
  <c r="W1614" i="1"/>
  <c r="W2049" i="1"/>
  <c r="W1978" i="1"/>
  <c r="W1679" i="1"/>
  <c r="W1189" i="1"/>
  <c r="W1773" i="1"/>
  <c r="W1265" i="1"/>
  <c r="W517" i="1"/>
  <c r="W518" i="1"/>
  <c r="W1348" i="1"/>
  <c r="W1229" i="1"/>
  <c r="W1296" i="1"/>
  <c r="W1297" i="1"/>
  <c r="W1298" i="1"/>
  <c r="W1299" i="1"/>
  <c r="W1157" i="1"/>
  <c r="W1087" i="1"/>
  <c r="W1400" i="1"/>
  <c r="W1615" i="1"/>
  <c r="W1190" i="1"/>
  <c r="W1158" i="1"/>
  <c r="W1230" i="1"/>
  <c r="W3858" i="1"/>
  <c r="W1709" i="1"/>
  <c r="W1401" i="1"/>
  <c r="W3859" i="1"/>
  <c r="W1123" i="1"/>
  <c r="W3860" i="1"/>
  <c r="W944" i="1"/>
  <c r="W1349" i="1"/>
  <c r="W1300" i="1"/>
  <c r="W1231" i="1"/>
  <c r="W1979" i="1"/>
  <c r="W1774" i="1"/>
  <c r="W1775" i="1"/>
  <c r="W1616" i="1"/>
  <c r="W1018" i="1"/>
  <c r="W1301" i="1"/>
  <c r="W1159" i="1"/>
  <c r="W1232" i="1"/>
  <c r="W1350" i="1"/>
  <c r="W1351" i="1"/>
  <c r="W1266" i="1"/>
  <c r="W1233" i="1"/>
  <c r="W1234" i="1"/>
  <c r="W1402" i="1"/>
  <c r="W3861" i="1"/>
  <c r="W1617" i="1"/>
  <c r="W1618" i="1"/>
  <c r="W1302" i="1"/>
  <c r="W1352" i="1"/>
  <c r="W1619" i="1"/>
  <c r="W1353" i="1"/>
  <c r="W1846" i="1"/>
  <c r="W1710" i="1"/>
  <c r="W1620" i="1"/>
  <c r="W1847" i="1"/>
  <c r="W982" i="1"/>
  <c r="W1354" i="1"/>
  <c r="W1403" i="1"/>
  <c r="W1019" i="1"/>
  <c r="W1303" i="1"/>
  <c r="W1776" i="1"/>
  <c r="W1621" i="1"/>
  <c r="W1622" i="1"/>
  <c r="W1623" i="1"/>
  <c r="W3862" i="1"/>
  <c r="W3863" i="1"/>
  <c r="W3864" i="1"/>
  <c r="W3865" i="1"/>
  <c r="W3866" i="1"/>
  <c r="W1355" i="1"/>
  <c r="W983" i="1"/>
  <c r="W2534" i="1"/>
  <c r="W1924" i="1"/>
  <c r="W1453" i="1"/>
  <c r="W1925" i="1"/>
  <c r="W1926" i="1"/>
  <c r="W3867" i="1"/>
  <c r="W3868" i="1"/>
  <c r="W3869" i="1"/>
  <c r="W3870" i="1"/>
  <c r="W3871" i="1"/>
  <c r="W3872" i="1"/>
  <c r="W3873" i="1"/>
  <c r="W3874" i="1"/>
  <c r="W1404" i="1"/>
  <c r="W1020" i="1"/>
  <c r="W1021" i="1"/>
  <c r="W945" i="1"/>
  <c r="W946" i="1"/>
  <c r="W947" i="1"/>
  <c r="W948" i="1"/>
  <c r="W949" i="1"/>
  <c r="W1980" i="1"/>
  <c r="W1927" i="1"/>
  <c r="W1022" i="1"/>
  <c r="W1777" i="1"/>
  <c r="W1624" i="1"/>
  <c r="W3875" i="1"/>
  <c r="W1405" i="1"/>
  <c r="W1023" i="1"/>
  <c r="W1024" i="1"/>
  <c r="W1025" i="1"/>
  <c r="W1026" i="1"/>
  <c r="W1848" i="1"/>
  <c r="W1778" i="1"/>
  <c r="W1711" i="1"/>
  <c r="W1712" i="1"/>
  <c r="W1406" i="1"/>
  <c r="W984" i="1"/>
  <c r="W1981" i="1"/>
  <c r="W1779" i="1"/>
  <c r="W1625" i="1"/>
  <c r="W1027" i="1"/>
  <c r="W1028" i="1"/>
  <c r="W1304" i="1"/>
  <c r="W1928" i="1"/>
  <c r="W1780" i="1"/>
  <c r="W1626" i="1"/>
  <c r="W3876" i="1"/>
  <c r="W3877" i="1"/>
  <c r="W1407" i="1"/>
  <c r="W1408" i="1"/>
  <c r="W1029" i="1"/>
  <c r="W2140" i="1"/>
  <c r="W1849" i="1"/>
  <c r="W1850" i="1"/>
  <c r="W1851" i="1"/>
  <c r="W1680" i="1"/>
  <c r="W1781" i="1"/>
  <c r="W1782" i="1"/>
  <c r="W1783" i="1"/>
  <c r="W1713" i="1"/>
  <c r="W1714" i="1"/>
  <c r="W1715" i="1"/>
  <c r="W1716" i="1"/>
  <c r="W1409" i="1"/>
  <c r="W3878" i="1"/>
  <c r="W1305" i="1"/>
  <c r="W3879" i="1"/>
  <c r="W3880" i="1"/>
  <c r="W3881" i="1"/>
  <c r="W3882" i="1"/>
  <c r="W3883" i="1"/>
  <c r="W950" i="1"/>
  <c r="W1356" i="1"/>
  <c r="W2050" i="1"/>
  <c r="W1717" i="1"/>
  <c r="W1681" i="1"/>
  <c r="W1410" i="1"/>
  <c r="W951" i="1"/>
  <c r="W1306" i="1"/>
  <c r="W952" i="1"/>
  <c r="W1191" i="1"/>
  <c r="W1784" i="1"/>
  <c r="W1718" i="1"/>
  <c r="W3884" i="1"/>
  <c r="W1411" i="1"/>
  <c r="W1412" i="1"/>
  <c r="W985" i="1"/>
  <c r="W1357" i="1"/>
  <c r="W3885" i="1"/>
  <c r="W1413" i="1"/>
  <c r="W1627" i="1"/>
  <c r="W1852" i="1"/>
  <c r="W953" i="1"/>
  <c r="W1785" i="1"/>
  <c r="W1982" i="1"/>
  <c r="W1786" i="1"/>
  <c r="W1787" i="1"/>
  <c r="W1788" i="1"/>
  <c r="W1789" i="1"/>
  <c r="W1790" i="1"/>
  <c r="W1791" i="1"/>
  <c r="W3886" i="1"/>
  <c r="W1414" i="1"/>
  <c r="W1792" i="1"/>
  <c r="W2387" i="1"/>
  <c r="W2388" i="1"/>
  <c r="W2389" i="1"/>
  <c r="W2051" i="1"/>
  <c r="W1719" i="1"/>
  <c r="W1682" i="1"/>
  <c r="W1628" i="1"/>
  <c r="W1030" i="1"/>
  <c r="W1031" i="1"/>
  <c r="W986" i="1"/>
  <c r="W954" i="1"/>
  <c r="W955" i="1"/>
  <c r="W1235" i="1"/>
  <c r="W1236" i="1"/>
  <c r="W1237" i="1"/>
  <c r="W1238" i="1"/>
  <c r="W1160" i="1"/>
  <c r="W1124" i="1"/>
  <c r="W1239" i="1"/>
  <c r="W1929" i="1"/>
  <c r="W1358" i="1"/>
  <c r="W1629" i="1"/>
  <c r="W1853" i="1"/>
  <c r="W1854" i="1"/>
  <c r="W956" i="1"/>
  <c r="W3887" i="1"/>
  <c r="W1553" i="1"/>
  <c r="W3888" i="1"/>
  <c r="W3889" i="1"/>
  <c r="W1454" i="1"/>
  <c r="W1720" i="1"/>
  <c r="W1930" i="1"/>
  <c r="W1032" i="1"/>
  <c r="W957" i="1"/>
  <c r="W1793" i="1"/>
  <c r="W571" i="1"/>
  <c r="W987" i="1"/>
  <c r="W988" i="1"/>
  <c r="W1161" i="1"/>
  <c r="W1033" i="1"/>
  <c r="W1721" i="1"/>
  <c r="W1722" i="1"/>
  <c r="W1683" i="1"/>
  <c r="W1162" i="1"/>
  <c r="W1794" i="1"/>
  <c r="W1795" i="1"/>
  <c r="W1796" i="1"/>
  <c r="W1723" i="1"/>
  <c r="W1359" i="1"/>
  <c r="W1240" i="1"/>
  <c r="W1630" i="1"/>
  <c r="W1415" i="1"/>
  <c r="W1241" i="1"/>
  <c r="W1724" i="1"/>
  <c r="W1725" i="1"/>
  <c r="W1726" i="1"/>
  <c r="W1797" i="1"/>
  <c r="W1242" i="1"/>
  <c r="W1192" i="1"/>
  <c r="W1163" i="1"/>
  <c r="W1798" i="1"/>
  <c r="W1267" i="1"/>
  <c r="W1360" i="1"/>
  <c r="W1125" i="1"/>
  <c r="W1268" i="1"/>
  <c r="W1269" i="1"/>
  <c r="W1361" i="1"/>
  <c r="W3890" i="1"/>
  <c r="W1243" i="1"/>
  <c r="W1126" i="1"/>
  <c r="W1193" i="1"/>
  <c r="W1307" i="1"/>
  <c r="W1308" i="1"/>
  <c r="W1631" i="1"/>
  <c r="W1632" i="1"/>
  <c r="W1855" i="1"/>
  <c r="W1633" i="1"/>
  <c r="W1634" i="1"/>
  <c r="W3891" i="1"/>
  <c r="W3892" i="1"/>
  <c r="W1799" i="1"/>
  <c r="W1416" i="1"/>
  <c r="W1034" i="1"/>
  <c r="W1518" i="1"/>
  <c r="W1417" i="1"/>
  <c r="W2052" i="1"/>
  <c r="W3893" i="1"/>
  <c r="W1684" i="1"/>
  <c r="W1727" i="1"/>
  <c r="W1635" i="1"/>
  <c r="W1636" i="1"/>
  <c r="W1637" i="1"/>
  <c r="W1418" i="1"/>
  <c r="W1800" i="1"/>
  <c r="W1983" i="1"/>
  <c r="W2053" i="1"/>
  <c r="W1035" i="1"/>
  <c r="W3894" i="1"/>
  <c r="W1801" i="1"/>
  <c r="W1856" i="1"/>
  <c r="W1728" i="1"/>
  <c r="W1984" i="1"/>
  <c r="W1985" i="1"/>
  <c r="W1857" i="1"/>
  <c r="W1685" i="1"/>
  <c r="W1686" i="1"/>
  <c r="W1638" i="1"/>
  <c r="W1986" i="1"/>
  <c r="W1858" i="1"/>
  <c r="W1859" i="1"/>
  <c r="W1419" i="1"/>
  <c r="W1420" i="1"/>
  <c r="W958" i="1"/>
  <c r="W3895" i="1"/>
  <c r="W3896" i="1"/>
  <c r="W1860" i="1"/>
  <c r="W1421" i="1"/>
  <c r="W1861" i="1"/>
  <c r="W1987" i="1"/>
  <c r="W1729" i="1"/>
  <c r="W1687" i="1"/>
  <c r="W1422" i="1"/>
  <c r="W1423" i="1"/>
  <c r="W1424" i="1"/>
  <c r="W1425" i="1"/>
  <c r="W1639" i="1"/>
  <c r="W1426" i="1"/>
  <c r="W1730" i="1"/>
  <c r="W1427" i="1"/>
  <c r="W1428" i="1"/>
  <c r="W1429" i="1"/>
  <c r="W1640" i="1"/>
  <c r="W1641" i="1"/>
  <c r="W1642" i="1"/>
  <c r="W1643" i="1"/>
  <c r="W1802" i="1"/>
  <c r="W1430" i="1"/>
  <c r="W989" i="1"/>
  <c r="W990" i="1"/>
  <c r="W1731" i="1"/>
  <c r="W1862" i="1"/>
  <c r="W1362" i="1"/>
  <c r="W1363" i="1"/>
  <c r="W1732" i="1"/>
  <c r="W959" i="1"/>
  <c r="W1036" i="1"/>
  <c r="W1431" i="1"/>
  <c r="W1432" i="1"/>
  <c r="W2141" i="1"/>
  <c r="W1433" i="1"/>
  <c r="W1434" i="1"/>
  <c r="W1644" i="1"/>
  <c r="W1435" i="1"/>
  <c r="W991" i="1"/>
  <c r="W1364" i="1"/>
  <c r="W1436" i="1"/>
  <c r="W2054" i="1"/>
  <c r="W2055" i="1"/>
  <c r="W2056" i="1"/>
  <c r="W1455" i="1"/>
  <c r="W1456" i="1"/>
  <c r="W2057" i="1"/>
  <c r="W2058" i="1"/>
  <c r="W2059" i="1"/>
  <c r="W1863" i="1"/>
  <c r="W1931" i="1"/>
  <c r="W1645" i="1"/>
  <c r="W3129" i="1"/>
  <c r="W2142" i="1"/>
  <c r="W1554" i="1"/>
  <c r="W2236" i="1"/>
  <c r="W2535" i="1"/>
  <c r="W2060" i="1"/>
  <c r="W2536" i="1"/>
  <c r="W1519" i="1"/>
  <c r="W1457" i="1"/>
  <c r="W1458" i="1"/>
  <c r="W1459" i="1"/>
  <c r="W2143" i="1"/>
  <c r="W2144" i="1"/>
  <c r="W2237" i="1"/>
  <c r="W2238" i="1"/>
  <c r="W2239" i="1"/>
  <c r="W2145" i="1"/>
  <c r="W2146" i="1"/>
  <c r="W2147" i="1"/>
  <c r="W2499" i="1"/>
  <c r="W2500" i="1"/>
  <c r="W2390" i="1"/>
  <c r="W1555" i="1"/>
  <c r="W1556" i="1"/>
  <c r="W1557" i="1"/>
  <c r="W1558" i="1"/>
  <c r="W1864" i="1"/>
  <c r="W2778" i="1"/>
  <c r="W3897" i="1"/>
  <c r="W2148" i="1"/>
  <c r="W2149" i="1"/>
  <c r="W2150" i="1"/>
  <c r="W2061" i="1"/>
  <c r="W2391" i="1"/>
  <c r="W2871" i="1"/>
  <c r="W2346" i="1"/>
  <c r="W2392" i="1"/>
  <c r="W2151" i="1"/>
  <c r="W2583" i="1"/>
  <c r="W2501" i="1"/>
  <c r="W2152" i="1"/>
  <c r="W2502" i="1"/>
  <c r="W2153" i="1"/>
  <c r="W2584" i="1"/>
  <c r="W2779" i="1"/>
  <c r="W2585" i="1"/>
  <c r="W2586" i="1"/>
  <c r="W1803" i="1"/>
  <c r="W2062" i="1"/>
  <c r="W1865" i="1"/>
  <c r="W1437" i="1"/>
  <c r="W2537" i="1"/>
  <c r="W1932" i="1"/>
  <c r="W2434" i="1"/>
  <c r="W1438" i="1"/>
  <c r="W1439" i="1"/>
  <c r="W1440" i="1"/>
  <c r="W1441" i="1"/>
  <c r="W1442" i="1"/>
  <c r="W1443" i="1"/>
  <c r="W1444" i="1"/>
  <c r="W1445" i="1"/>
  <c r="W3898" i="1"/>
  <c r="W3899" i="1"/>
  <c r="W3178" i="1"/>
  <c r="W3285" i="1"/>
  <c r="W2347" i="1"/>
  <c r="W1460" i="1"/>
  <c r="W2503" i="1"/>
  <c r="W2063" i="1"/>
  <c r="W1988" i="1"/>
  <c r="W3130" i="1"/>
  <c r="W2348" i="1"/>
  <c r="W2240" i="1"/>
  <c r="W2241" i="1"/>
  <c r="W2587" i="1"/>
  <c r="W2154" i="1"/>
  <c r="W2155" i="1"/>
  <c r="W2393" i="1"/>
  <c r="W2588" i="1"/>
  <c r="W2435" i="1"/>
  <c r="W2394" i="1"/>
  <c r="W1559" i="1"/>
  <c r="W1560" i="1"/>
  <c r="W2538" i="1"/>
  <c r="W2156" i="1"/>
  <c r="W2157" i="1"/>
  <c r="W2064" i="1"/>
  <c r="W1446" i="1"/>
  <c r="W2436" i="1"/>
  <c r="W2065" i="1"/>
  <c r="W1866" i="1"/>
  <c r="W1867" i="1"/>
  <c r="W1868" i="1"/>
  <c r="W1869" i="1"/>
  <c r="W1870" i="1"/>
  <c r="W1871" i="1"/>
  <c r="W1733" i="1"/>
  <c r="W2780" i="1"/>
  <c r="W2504" i="1"/>
  <c r="W2437" i="1"/>
  <c r="W2438" i="1"/>
  <c r="W2439" i="1"/>
  <c r="W2158" i="1"/>
  <c r="W2159" i="1"/>
  <c r="W1989" i="1"/>
  <c r="W1990" i="1"/>
  <c r="W2066" i="1"/>
  <c r="W2067" i="1"/>
  <c r="W1991" i="1"/>
  <c r="W1461" i="1"/>
  <c r="W2068" i="1"/>
  <c r="W2069" i="1"/>
  <c r="W2070" i="1"/>
  <c r="W1992" i="1"/>
  <c r="W1872" i="1"/>
  <c r="W1447" i="1"/>
  <c r="W1646" i="1"/>
  <c r="W1647" i="1"/>
  <c r="W2589" i="1"/>
  <c r="W2395" i="1"/>
  <c r="W2440" i="1"/>
  <c r="W2396" i="1"/>
  <c r="W3900" i="1"/>
  <c r="W1804" i="1"/>
  <c r="W1561" i="1"/>
  <c r="W1805" i="1"/>
  <c r="W1993" i="1"/>
  <c r="W1933" i="1"/>
  <c r="W1520" i="1"/>
  <c r="W1462" i="1"/>
  <c r="W1994" i="1"/>
  <c r="W1995" i="1"/>
  <c r="W2160" i="1"/>
  <c r="W1521" i="1"/>
  <c r="W1463" i="1"/>
  <c r="W1464" i="1"/>
  <c r="W2071" i="1"/>
  <c r="W2072" i="1"/>
  <c r="W1873" i="1"/>
  <c r="W1874" i="1"/>
  <c r="W1875" i="1"/>
  <c r="W1876" i="1"/>
  <c r="W2073" i="1"/>
  <c r="W1877" i="1"/>
  <c r="W1878" i="1"/>
  <c r="W1879" i="1"/>
  <c r="W1688" i="1"/>
  <c r="W2074" i="1"/>
  <c r="W1465" i="1"/>
  <c r="W2075" i="1"/>
  <c r="W2076" i="1"/>
  <c r="W3231" i="1"/>
  <c r="W2505" i="1"/>
  <c r="W2161" i="1"/>
  <c r="W2162" i="1"/>
  <c r="W1562" i="1"/>
  <c r="W1563" i="1"/>
  <c r="W1522" i="1"/>
  <c r="W1466" i="1"/>
  <c r="W1467" i="1"/>
  <c r="W1468" i="1"/>
  <c r="W1523" i="1"/>
  <c r="W1524" i="1"/>
  <c r="W1996" i="1"/>
  <c r="W1997" i="1"/>
  <c r="W1998" i="1"/>
  <c r="W1999" i="1"/>
  <c r="W3901" i="1"/>
  <c r="W2713" i="1"/>
  <c r="W2714" i="1"/>
  <c r="W2590" i="1"/>
  <c r="W2649" i="1"/>
  <c r="W2591" i="1"/>
  <c r="W2539" i="1"/>
  <c r="W2592" i="1"/>
  <c r="W2441" i="1"/>
  <c r="W2540" i="1"/>
  <c r="W2506" i="1"/>
  <c r="W2507" i="1"/>
  <c r="W2541" i="1"/>
  <c r="W2542" i="1"/>
  <c r="W2163" i="1"/>
  <c r="W1525" i="1"/>
  <c r="W1469" i="1"/>
  <c r="W1470" i="1"/>
  <c r="W3902" i="1"/>
  <c r="W3903" i="1"/>
  <c r="W2000" i="1"/>
  <c r="W3904" i="1"/>
  <c r="W3905" i="1"/>
  <c r="W3906" i="1"/>
  <c r="W3907" i="1"/>
  <c r="W1526" i="1"/>
  <c r="W1471" i="1"/>
  <c r="W2001" i="1"/>
  <c r="W1934" i="1"/>
  <c r="W1880" i="1"/>
  <c r="W1527" i="1"/>
  <c r="W2077" i="1"/>
  <c r="W2164" i="1"/>
  <c r="W1528" i="1"/>
  <c r="W3908" i="1"/>
  <c r="W3909" i="1"/>
  <c r="W2078" i="1"/>
  <c r="W1529" i="1"/>
  <c r="W3910" i="1"/>
  <c r="W1472" i="1"/>
  <c r="W2508" i="1"/>
  <c r="W2509" i="1"/>
  <c r="W2165" i="1"/>
  <c r="W2166" i="1"/>
  <c r="W2079" i="1"/>
  <c r="W1473" i="1"/>
  <c r="W1474" i="1"/>
  <c r="W2080" i="1"/>
  <c r="W2002" i="1"/>
  <c r="W2003" i="1"/>
  <c r="W2004" i="1"/>
  <c r="W1935" i="1"/>
  <c r="W1806" i="1"/>
  <c r="W1648" i="1"/>
  <c r="W3911" i="1"/>
  <c r="W3131" i="1"/>
  <c r="W2543" i="1"/>
  <c r="W2510" i="1"/>
  <c r="W2442" i="1"/>
  <c r="W1475" i="1"/>
  <c r="W2443" i="1"/>
  <c r="W2081" i="1"/>
  <c r="W2082" i="1"/>
  <c r="W2005" i="1"/>
  <c r="W1807" i="1"/>
  <c r="W2781" i="1"/>
  <c r="W2397" i="1"/>
  <c r="W2398" i="1"/>
  <c r="W2399" i="1"/>
  <c r="W3912" i="1"/>
  <c r="W2006" i="1"/>
  <c r="W2593" i="1"/>
  <c r="W2400" i="1"/>
  <c r="W2401" i="1"/>
  <c r="W1530" i="1"/>
  <c r="W1564" i="1"/>
  <c r="W2007" i="1"/>
  <c r="W1936" i="1"/>
  <c r="W1689" i="1"/>
  <c r="W1690" i="1"/>
  <c r="W1691" i="1"/>
  <c r="W1531" i="1"/>
  <c r="W1937" i="1"/>
  <c r="W2298" i="1"/>
  <c r="W2782" i="1"/>
  <c r="W2594" i="1"/>
  <c r="W2595" i="1"/>
  <c r="W2511" i="1"/>
  <c r="W2167" i="1"/>
  <c r="W2168" i="1"/>
  <c r="W2169" i="1"/>
  <c r="W2402" i="1"/>
  <c r="W2170" i="1"/>
  <c r="W2403" i="1"/>
  <c r="W2404" i="1"/>
  <c r="W1565" i="1"/>
  <c r="W2008" i="1"/>
  <c r="W2009" i="1"/>
  <c r="W2010" i="1"/>
  <c r="W2011" i="1"/>
  <c r="W2012" i="1"/>
  <c r="W2083" i="1"/>
  <c r="W1476" i="1"/>
  <c r="W2013" i="1"/>
  <c r="W2014" i="1"/>
  <c r="W2084" i="1"/>
  <c r="W1808" i="1"/>
  <c r="W2544" i="1"/>
  <c r="W2512" i="1"/>
  <c r="W1566" i="1"/>
  <c r="W1567" i="1"/>
  <c r="W1532" i="1"/>
  <c r="W1477" i="1"/>
  <c r="W1478" i="1"/>
  <c r="W2085" i="1"/>
  <c r="W1479" i="1"/>
  <c r="W2086" i="1"/>
  <c r="W1938" i="1"/>
  <c r="W3913" i="1"/>
  <c r="W3914" i="1"/>
  <c r="W2444" i="1"/>
  <c r="W2087" i="1"/>
  <c r="W1533" i="1"/>
  <c r="W1534" i="1"/>
  <c r="W2088" i="1"/>
  <c r="W2015" i="1"/>
  <c r="W2016" i="1"/>
  <c r="W2017" i="1"/>
  <c r="W2018" i="1"/>
  <c r="W2019" i="1"/>
  <c r="W2020" i="1"/>
  <c r="W2021" i="1"/>
  <c r="W1939" i="1"/>
  <c r="W1881" i="1"/>
  <c r="W1940" i="1"/>
  <c r="W1941" i="1"/>
  <c r="W1882" i="1"/>
  <c r="W1809" i="1"/>
  <c r="W3915" i="1"/>
  <c r="W1734" i="1"/>
  <c r="W1735" i="1"/>
  <c r="W1736" i="1"/>
  <c r="W1649" i="1"/>
  <c r="W1650" i="1"/>
  <c r="W1651" i="1"/>
  <c r="W1652" i="1"/>
  <c r="W1653" i="1"/>
  <c r="W1654" i="1"/>
  <c r="W3916" i="1"/>
  <c r="W1655" i="1"/>
  <c r="W1656" i="1"/>
  <c r="W2650" i="1"/>
  <c r="W2596" i="1"/>
  <c r="W2597" i="1"/>
  <c r="W2715" i="1"/>
  <c r="W2598" i="1"/>
  <c r="W2651" i="1"/>
  <c r="W2171" i="1"/>
  <c r="W2172" i="1"/>
  <c r="W1535" i="1"/>
  <c r="W1480" i="1"/>
  <c r="W1883" i="1"/>
  <c r="W1810" i="1"/>
  <c r="W1737" i="1"/>
  <c r="W2242" i="1"/>
  <c r="W2243" i="1"/>
  <c r="W2652" i="1"/>
  <c r="W2653" i="1"/>
  <c r="W2545" i="1"/>
  <c r="W2445" i="1"/>
  <c r="W2405" i="1"/>
  <c r="W2446" i="1"/>
  <c r="W2406" i="1"/>
  <c r="W2407" i="1"/>
  <c r="W1568" i="1"/>
  <c r="W2089" i="1"/>
  <c r="W2022" i="1"/>
  <c r="W2173" i="1"/>
  <c r="W2174" i="1"/>
  <c r="W1569" i="1"/>
  <c r="W1811" i="1"/>
  <c r="W3917" i="1"/>
  <c r="W3918" i="1"/>
  <c r="W2090" i="1"/>
  <c r="W2091" i="1"/>
  <c r="W2092" i="1"/>
  <c r="W1942" i="1"/>
  <c r="W1943" i="1"/>
  <c r="W1944" i="1"/>
  <c r="W1884" i="1"/>
  <c r="W1885" i="1"/>
  <c r="W1448" i="1"/>
  <c r="W2023" i="1"/>
  <c r="W1945" i="1"/>
  <c r="W2175" i="1"/>
  <c r="W2024" i="1"/>
  <c r="W2546" i="1"/>
  <c r="W2599" i="1"/>
  <c r="W2547" i="1"/>
  <c r="W3919" i="1"/>
  <c r="W2716" i="1"/>
  <c r="W2600" i="1"/>
  <c r="W1536" i="1"/>
  <c r="W1946" i="1"/>
  <c r="W1947" i="1"/>
  <c r="W1481" i="1"/>
  <c r="W1537" i="1"/>
  <c r="W1538" i="1"/>
  <c r="W1948" i="1"/>
  <c r="W2025" i="1"/>
  <c r="W2717" i="1"/>
  <c r="W1570" i="1"/>
  <c r="W2176" i="1"/>
  <c r="W2093" i="1"/>
  <c r="W1812" i="1"/>
  <c r="W1813" i="1"/>
  <c r="W1814" i="1"/>
  <c r="W1815" i="1"/>
  <c r="W2548" i="1"/>
  <c r="W2549" i="1"/>
  <c r="W2550" i="1"/>
  <c r="W2551" i="1"/>
  <c r="W2654" i="1"/>
  <c r="W2655" i="1"/>
  <c r="W1539" i="1"/>
  <c r="W1949" i="1"/>
  <c r="W2026" i="1"/>
  <c r="W1950" i="1"/>
  <c r="W2094" i="1"/>
  <c r="W1886" i="1"/>
  <c r="W1951" i="1"/>
  <c r="W1887" i="1"/>
  <c r="W3920" i="1"/>
  <c r="W3921" i="1"/>
  <c r="W2601" i="1"/>
  <c r="W2602" i="1"/>
  <c r="W2603" i="1"/>
  <c r="W2552" i="1"/>
  <c r="W2553" i="1"/>
  <c r="W2513" i="1"/>
  <c r="W2447" i="1"/>
  <c r="W2448" i="1"/>
  <c r="W2449" i="1"/>
  <c r="W2408" i="1"/>
  <c r="W2409" i="1"/>
  <c r="W2410" i="1"/>
  <c r="W2411" i="1"/>
  <c r="W2412" i="1"/>
  <c r="W2177" i="1"/>
  <c r="W2178" i="1"/>
  <c r="W2179" i="1"/>
  <c r="W2180" i="1"/>
  <c r="W1571" i="1"/>
  <c r="W1572" i="1"/>
  <c r="W1573" i="1"/>
  <c r="W1540" i="1"/>
  <c r="W1541" i="1"/>
  <c r="W2027" i="1"/>
  <c r="W1816" i="1"/>
  <c r="W2656" i="1"/>
  <c r="W1482" i="1"/>
  <c r="W2095" i="1"/>
  <c r="W2096" i="1"/>
  <c r="W1483" i="1"/>
  <c r="W2097" i="1"/>
  <c r="W2098" i="1"/>
  <c r="W2028" i="1"/>
  <c r="W1952" i="1"/>
  <c r="W2029" i="1"/>
  <c r="W1953" i="1"/>
  <c r="W1954" i="1"/>
  <c r="W1888" i="1"/>
  <c r="W1889" i="1"/>
  <c r="W1890" i="1"/>
  <c r="W1891" i="1"/>
  <c r="W1892" i="1"/>
  <c r="W1893" i="1"/>
  <c r="W1738" i="1"/>
  <c r="W1739" i="1"/>
  <c r="W1740" i="1"/>
  <c r="W1741" i="1"/>
  <c r="W1742" i="1"/>
  <c r="W1743" i="1"/>
  <c r="W1744" i="1"/>
  <c r="W1745" i="1"/>
  <c r="W1746" i="1"/>
  <c r="W1747" i="1"/>
  <c r="W1894" i="1"/>
  <c r="W1542" i="1"/>
  <c r="W2030" i="1"/>
  <c r="W1543" i="1"/>
  <c r="W1544" i="1"/>
  <c r="W2099" i="1"/>
  <c r="W2100" i="1"/>
  <c r="W1895" i="1"/>
  <c r="W1896" i="1"/>
  <c r="W3922" i="1"/>
  <c r="W2031" i="1"/>
  <c r="W2032" i="1"/>
  <c r="W2033" i="1"/>
  <c r="W2034" i="1"/>
  <c r="W1484" i="1"/>
  <c r="W2035" i="1"/>
  <c r="W2036" i="1"/>
  <c r="W1817" i="1"/>
  <c r="W1955" i="1"/>
  <c r="W1956" i="1"/>
  <c r="W1957" i="1"/>
  <c r="W1574" i="1"/>
  <c r="W1575" i="1"/>
  <c r="W1485" i="1"/>
  <c r="W1818" i="1"/>
  <c r="W2181" i="1"/>
  <c r="W2182" i="1"/>
  <c r="W2183" i="1"/>
  <c r="W2184" i="1"/>
  <c r="W2185" i="1"/>
  <c r="W2186" i="1"/>
  <c r="W2101" i="1"/>
  <c r="W1486" i="1"/>
  <c r="W1897" i="1"/>
  <c r="W2718" i="1"/>
  <c r="W1487" i="1"/>
  <c r="W2102" i="1"/>
  <c r="W2413" i="1"/>
  <c r="W2414" i="1"/>
  <c r="W2187" i="1"/>
  <c r="W2188" i="1"/>
  <c r="W2189" i="1"/>
  <c r="W1545" i="1"/>
  <c r="W1488" i="1"/>
  <c r="W1489" i="1"/>
  <c r="W2103" i="1"/>
  <c r="W3923" i="1"/>
  <c r="W2554" i="1"/>
  <c r="W2190" i="1"/>
  <c r="W3924" i="1"/>
  <c r="W1898" i="1"/>
  <c r="W1819" i="1"/>
  <c r="W2037" i="1"/>
  <c r="W1820" i="1"/>
  <c r="W1821" i="1"/>
  <c r="W1546" i="1"/>
  <c r="W3925" i="1"/>
  <c r="W2104" i="1"/>
  <c r="W1657" i="1"/>
  <c r="W1822" i="1"/>
  <c r="W2105" i="1"/>
  <c r="W1449" i="1"/>
  <c r="W2657" i="1"/>
  <c r="W2450" i="1"/>
  <c r="W2415" i="1"/>
  <c r="W2191" i="1"/>
  <c r="W2192" i="1"/>
  <c r="W1899" i="1"/>
  <c r="W1576" i="1"/>
  <c r="W1577" i="1"/>
  <c r="W1578" i="1"/>
  <c r="W1579" i="1"/>
  <c r="W1490" i="1"/>
  <c r="W3926" i="1"/>
  <c r="W2106" i="1"/>
  <c r="W2107" i="1"/>
  <c r="W2108" i="1"/>
  <c r="W2038" i="1"/>
  <c r="W1958" i="1"/>
  <c r="W2039" i="1"/>
  <c r="W1959" i="1"/>
  <c r="W1900" i="1"/>
  <c r="W1823" i="1"/>
  <c r="W1901" i="1"/>
  <c r="W1824" i="1"/>
  <c r="W1491" i="1"/>
  <c r="W1492" i="1"/>
  <c r="W1960" i="1"/>
  <c r="W1902" i="1"/>
  <c r="W1903" i="1"/>
  <c r="W1961" i="1"/>
  <c r="W1825" i="1"/>
  <c r="W1826" i="1"/>
  <c r="W1827" i="1"/>
  <c r="W992" i="1"/>
  <c r="W993" i="1"/>
  <c r="W994" i="1"/>
  <c r="W2604" i="1"/>
  <c r="W2451" i="1"/>
  <c r="W2416" i="1"/>
  <c r="W2417" i="1"/>
  <c r="W2193" i="1"/>
  <c r="W1580" i="1"/>
  <c r="W1493" i="1"/>
  <c r="W1494" i="1"/>
  <c r="W2109" i="1"/>
  <c r="W2110" i="1"/>
  <c r="W2111" i="1"/>
  <c r="W2112" i="1"/>
  <c r="W1962" i="1"/>
  <c r="W1963" i="1"/>
  <c r="W1964" i="1"/>
  <c r="W1828" i="1"/>
  <c r="W1748" i="1"/>
  <c r="W1658" i="1"/>
  <c r="W2194" i="1"/>
  <c r="W1495" i="1"/>
  <c r="W2195" i="1"/>
  <c r="W1965" i="1"/>
  <c r="W1966" i="1"/>
  <c r="W2514" i="1"/>
  <c r="W1659" i="1"/>
  <c r="W1904" i="1"/>
  <c r="W1581" i="1"/>
  <c r="W2196" i="1"/>
  <c r="W2658" i="1"/>
  <c r="W2197" i="1"/>
  <c r="W1905" i="1"/>
  <c r="W1692" i="1"/>
  <c r="W1582" i="1"/>
  <c r="W2113" i="1"/>
  <c r="W1906" i="1"/>
  <c r="W1967" i="1"/>
  <c r="W2659" i="1"/>
  <c r="W2555" i="1"/>
  <c r="W2198" i="1"/>
  <c r="W2199" i="1"/>
  <c r="W2200" i="1"/>
  <c r="W2201" i="1"/>
  <c r="W2202" i="1"/>
  <c r="W2660" i="1"/>
  <c r="W2418" i="1"/>
  <c r="W2452" i="1"/>
  <c r="W2203" i="1"/>
  <c r="W2204" i="1"/>
  <c r="W1496" i="1"/>
  <c r="W1497" i="1"/>
  <c r="W2040" i="1"/>
  <c r="W1829" i="1"/>
  <c r="W1830" i="1"/>
  <c r="W1831" i="1"/>
  <c r="W1832" i="1"/>
  <c r="W2661" i="1"/>
  <c r="W2114" i="1"/>
  <c r="W2299" i="1"/>
  <c r="W2300" i="1"/>
  <c r="W2719" i="1"/>
  <c r="W2662" i="1"/>
  <c r="W2205" i="1"/>
  <c r="W1498" i="1"/>
  <c r="W1450" i="1"/>
  <c r="W1660" i="1"/>
  <c r="W1661" i="1"/>
  <c r="W1907" i="1"/>
  <c r="W1908" i="1"/>
  <c r="W1499" i="1"/>
  <c r="W2419" i="1"/>
  <c r="W2041" i="1"/>
  <c r="W2042" i="1"/>
  <c r="W1968" i="1"/>
  <c r="W1662" i="1"/>
  <c r="W1663" i="1"/>
  <c r="W1749" i="1"/>
  <c r="W1500" i="1"/>
  <c r="W2720" i="1"/>
  <c r="W2420" i="1"/>
  <c r="W1833" i="1"/>
  <c r="W1834" i="1"/>
  <c r="W1835" i="1"/>
  <c r="W2043" i="1"/>
  <c r="W1836" i="1"/>
  <c r="W1451" i="1"/>
  <c r="W1452" i="1"/>
  <c r="W2044" i="1"/>
  <c r="W1664" i="1"/>
  <c r="W2115" i="1"/>
  <c r="W1693" i="1"/>
  <c r="W1694" i="1"/>
  <c r="W1837" i="1"/>
  <c r="W1665" i="1"/>
  <c r="W2515" i="1"/>
  <c r="W1969" i="1"/>
  <c r="W1838" i="1"/>
  <c r="W1909" i="1"/>
  <c r="W1910" i="1"/>
  <c r="W1911" i="1"/>
  <c r="W1912" i="1"/>
  <c r="W1666" i="1"/>
  <c r="W2116" i="1"/>
  <c r="W1667" i="1"/>
  <c r="W2117" i="1"/>
  <c r="W1913" i="1"/>
  <c r="W1750" i="1"/>
  <c r="W1914" i="1"/>
  <c r="W1915" i="1"/>
  <c r="W1839" i="1"/>
  <c r="W1695" i="1"/>
  <c r="W1970" i="1"/>
  <c r="W2244" i="1"/>
  <c r="W2453" i="1"/>
  <c r="W2118" i="1"/>
  <c r="W1583" i="1"/>
  <c r="W1668" i="1"/>
  <c r="W1971" i="1"/>
  <c r="W2206" i="1"/>
  <c r="W2556" i="1"/>
  <c r="W1584" i="1"/>
  <c r="W3927" i="1"/>
  <c r="W3928" i="1"/>
  <c r="W1501" i="1"/>
  <c r="W1502" i="1"/>
  <c r="W2207" i="1"/>
  <c r="W2208" i="1"/>
  <c r="W2209" i="1"/>
  <c r="W2454" i="1"/>
  <c r="W1669" i="1"/>
  <c r="W1585" i="1"/>
  <c r="W1586" i="1"/>
  <c r="W3929" i="1"/>
  <c r="W2516" i="1"/>
  <c r="W2455" i="1"/>
  <c r="W3930" i="1"/>
  <c r="W2456" i="1"/>
  <c r="W2119" i="1"/>
  <c r="W2210" i="1"/>
  <c r="W1547" i="1"/>
  <c r="W1503" i="1"/>
  <c r="W1587" i="1"/>
  <c r="W2211" i="1"/>
  <c r="W1504" i="1"/>
  <c r="W2120" i="1"/>
  <c r="W2721" i="1"/>
  <c r="W2212" i="1"/>
  <c r="W1505" i="1"/>
  <c r="W1506" i="1"/>
  <c r="W2557" i="1"/>
  <c r="W2663" i="1"/>
  <c r="W2783" i="1"/>
  <c r="W2605" i="1"/>
  <c r="W2213" i="1"/>
  <c r="W2214" i="1"/>
  <c r="W2457" i="1"/>
  <c r="W2215" i="1"/>
  <c r="W2216" i="1"/>
  <c r="W2217" i="1"/>
  <c r="W2121" i="1"/>
  <c r="W3931" i="1"/>
  <c r="W2421" i="1"/>
  <c r="W2422" i="1"/>
  <c r="W2423" i="1"/>
  <c r="W2424" i="1"/>
  <c r="W3932" i="1"/>
  <c r="W2458" i="1"/>
  <c r="W2606" i="1"/>
  <c r="W2459" i="1"/>
  <c r="W1588" i="1"/>
  <c r="W3933" i="1"/>
  <c r="W1589" i="1"/>
  <c r="W2425" i="1"/>
  <c r="W2426" i="1"/>
  <c r="W2460" i="1"/>
  <c r="W2461" i="1"/>
  <c r="W2349" i="1"/>
  <c r="W2245" i="1"/>
  <c r="W2218" i="1"/>
  <c r="W1696" i="1"/>
  <c r="W3934" i="1"/>
  <c r="W2219" i="1"/>
  <c r="W2122" i="1"/>
  <c r="W1507" i="1"/>
  <c r="W2462" i="1"/>
  <c r="W2463" i="1"/>
  <c r="W2045" i="1"/>
  <c r="W2220" i="1"/>
  <c r="W2607" i="1"/>
  <c r="W2517" i="1"/>
  <c r="W2608" i="1"/>
  <c r="W2221" i="1"/>
  <c r="W1508" i="1"/>
  <c r="W1509" i="1"/>
  <c r="W2046" i="1"/>
  <c r="W2123" i="1"/>
  <c r="W1590" i="1"/>
  <c r="W2124" i="1"/>
  <c r="W2664" i="1"/>
  <c r="W2222" i="1"/>
  <c r="W3935" i="1"/>
  <c r="W2223" i="1"/>
  <c r="W1548" i="1"/>
  <c r="W1510" i="1"/>
  <c r="W2125" i="1"/>
  <c r="W2722" i="1"/>
  <c r="W2126" i="1"/>
  <c r="W1511" i="1"/>
  <c r="W2127" i="1"/>
  <c r="W2128" i="1"/>
  <c r="W2129" i="1"/>
  <c r="W2130" i="1"/>
  <c r="W2131" i="1"/>
  <c r="W1512" i="1"/>
  <c r="W1513" i="1"/>
  <c r="W1549" i="1"/>
  <c r="W1514" i="1"/>
  <c r="W1515" i="1"/>
  <c r="W3936" i="1"/>
  <c r="W2132" i="1"/>
  <c r="W2047" i="1"/>
  <c r="W2133" i="1"/>
  <c r="W960" i="1"/>
  <c r="W2784" i="1"/>
  <c r="W2518" i="1"/>
  <c r="W2519" i="1"/>
  <c r="W2464" i="1"/>
  <c r="W2465" i="1"/>
  <c r="W2785" i="1"/>
  <c r="W2786" i="1"/>
  <c r="W2787" i="1"/>
  <c r="W2788" i="1"/>
  <c r="W2789" i="1"/>
  <c r="W2790" i="1"/>
  <c r="W2466" i="1"/>
  <c r="W2467" i="1"/>
  <c r="W2468" i="1"/>
  <c r="W2134" i="1"/>
  <c r="W2135" i="1"/>
  <c r="W2136" i="1"/>
  <c r="W2791" i="1"/>
  <c r="W2246" i="1"/>
  <c r="W1591" i="1"/>
  <c r="W2224" i="1"/>
  <c r="W2137" i="1"/>
  <c r="W2469" i="1"/>
  <c r="W2609" i="1"/>
  <c r="W2723" i="1"/>
  <c r="W2665" i="1"/>
  <c r="W2610" i="1"/>
  <c r="W2611" i="1"/>
  <c r="W2612" i="1"/>
  <c r="W2613" i="1"/>
  <c r="W2614" i="1"/>
  <c r="W2470" i="1"/>
  <c r="W2225" i="1"/>
  <c r="W2558" i="1"/>
  <c r="W2247" i="1"/>
  <c r="W2248" i="1"/>
  <c r="W2249" i="1"/>
  <c r="W2724" i="1"/>
  <c r="W2725" i="1"/>
  <c r="W2726" i="1"/>
  <c r="W2727" i="1"/>
  <c r="W2666" i="1"/>
  <c r="W2667" i="1"/>
  <c r="W2668" i="1"/>
  <c r="W2669" i="1"/>
  <c r="W2559" i="1"/>
  <c r="W2670" i="1"/>
  <c r="W2671" i="1"/>
  <c r="W2520" i="1"/>
  <c r="W3092" i="1"/>
  <c r="W2792" i="1"/>
  <c r="W2728" i="1"/>
  <c r="W2471" i="1"/>
  <c r="W3179" i="1"/>
  <c r="W2250" i="1"/>
  <c r="W2521" i="1"/>
  <c r="W2615" i="1"/>
  <c r="W1592" i="1"/>
  <c r="W2226" i="1"/>
  <c r="W2522" i="1"/>
  <c r="W2672" i="1"/>
  <c r="W2872" i="1"/>
  <c r="W2793" i="1"/>
  <c r="W2794" i="1"/>
  <c r="W2795" i="1"/>
  <c r="W2796" i="1"/>
  <c r="W2523" i="1"/>
  <c r="W2472" i="1"/>
  <c r="W3937" i="1"/>
  <c r="W2616" i="1"/>
  <c r="W2251" i="1"/>
  <c r="W2252" i="1"/>
  <c r="W2729" i="1"/>
  <c r="W2730" i="1"/>
  <c r="W2617" i="1"/>
  <c r="W2618" i="1"/>
  <c r="W2560" i="1"/>
  <c r="W2561" i="1"/>
  <c r="W2524" i="1"/>
  <c r="W2525" i="1"/>
  <c r="W2473" i="1"/>
  <c r="W2474" i="1"/>
  <c r="W2475" i="1"/>
  <c r="W2797" i="1"/>
  <c r="W2427" i="1"/>
  <c r="W2731" i="1"/>
  <c r="W2673" i="1"/>
  <c r="W2674" i="1"/>
  <c r="W2675" i="1"/>
  <c r="W2562" i="1"/>
  <c r="W2676" i="1"/>
  <c r="W2476" i="1"/>
  <c r="W2563" i="1"/>
  <c r="W2564" i="1"/>
  <c r="W2619" i="1"/>
  <c r="W3938" i="1"/>
  <c r="W3939" i="1"/>
  <c r="W2677" i="1"/>
  <c r="W2732" i="1"/>
  <c r="W2678" i="1"/>
  <c r="W2733" i="1"/>
  <c r="W2565" i="1"/>
  <c r="W2566" i="1"/>
  <c r="W2567" i="1"/>
  <c r="W2620" i="1"/>
  <c r="W2734" i="1"/>
  <c r="W2477" i="1"/>
  <c r="W2350" i="1"/>
  <c r="W2679" i="1"/>
  <c r="W2621" i="1"/>
  <c r="W2568" i="1"/>
  <c r="W2798" i="1"/>
  <c r="W3940" i="1"/>
  <c r="W2428" i="1"/>
  <c r="W3026" i="1"/>
  <c r="W2478" i="1"/>
  <c r="W2735" i="1"/>
  <c r="W2736" i="1"/>
  <c r="W2253" i="1"/>
  <c r="W2737" i="1"/>
  <c r="W2738" i="1"/>
  <c r="W2799" i="1"/>
  <c r="W2479" i="1"/>
  <c r="W2569" i="1"/>
  <c r="W2480" i="1"/>
  <c r="W2570" i="1"/>
  <c r="W2481" i="1"/>
  <c r="W2482" i="1"/>
  <c r="W2526" i="1"/>
  <c r="W2739" i="1"/>
  <c r="W1550" i="1"/>
  <c r="W2800" i="1"/>
  <c r="W2740" i="1"/>
  <c r="W2622" i="1"/>
  <c r="W2483" i="1"/>
  <c r="W2227" i="1"/>
  <c r="W2623" i="1"/>
  <c r="W2801" i="1"/>
  <c r="W2802" i="1"/>
  <c r="W2571" i="1"/>
  <c r="W2741" i="1"/>
  <c r="W2742" i="1"/>
  <c r="W2572" i="1"/>
  <c r="W2573" i="1"/>
  <c r="W2301" i="1"/>
  <c r="W2624" i="1"/>
  <c r="W2484" i="1"/>
  <c r="W2302" i="1"/>
  <c r="W1516" i="1"/>
  <c r="W1517" i="1"/>
  <c r="W2228" i="1"/>
  <c r="W2429" i="1"/>
  <c r="W3941" i="1"/>
  <c r="W2430" i="1"/>
  <c r="W3132" i="1"/>
  <c r="W2625" i="1"/>
  <c r="W2229" i="1"/>
  <c r="W2230" i="1"/>
  <c r="W2574" i="1"/>
  <c r="W2743" i="1"/>
  <c r="W2231" i="1"/>
  <c r="W2431" i="1"/>
  <c r="W2432" i="1"/>
  <c r="W2232" i="1"/>
  <c r="W2744" i="1"/>
  <c r="W2485" i="1"/>
  <c r="W2803" i="1"/>
  <c r="W2804" i="1"/>
  <c r="W2486" i="1"/>
  <c r="W3942" i="1"/>
  <c r="W2745" i="1"/>
  <c r="W1972" i="1"/>
  <c r="W3286" i="1"/>
  <c r="W2254" i="1"/>
  <c r="W2746" i="1"/>
  <c r="W2626" i="1"/>
  <c r="W2487" i="1"/>
  <c r="W2233" i="1"/>
  <c r="W3943" i="1"/>
  <c r="W2351" i="1"/>
  <c r="W2575" i="1"/>
  <c r="W2303" i="1"/>
  <c r="W2527" i="1"/>
  <c r="W2873" i="1"/>
  <c r="W2627" i="1"/>
  <c r="W2680" i="1"/>
  <c r="W2681" i="1"/>
  <c r="W2576" i="1"/>
  <c r="W2528" i="1"/>
  <c r="W2488" i="1"/>
  <c r="W2489" i="1"/>
  <c r="W2577" i="1"/>
  <c r="W2628" i="1"/>
  <c r="W2529" i="1"/>
  <c r="W2490" i="1"/>
  <c r="W2491" i="1"/>
  <c r="W2530" i="1"/>
  <c r="W2492" i="1"/>
  <c r="W2493" i="1"/>
  <c r="W2578" i="1"/>
  <c r="W2494" i="1"/>
  <c r="W2495" i="1"/>
  <c r="W2629" i="1"/>
  <c r="W2682" i="1"/>
  <c r="W2683" i="1"/>
  <c r="W2496" i="1"/>
  <c r="W2497" i="1"/>
  <c r="W2531" i="1"/>
  <c r="W2433" i="1"/>
  <c r="W2532" i="1"/>
  <c r="W2805" i="1"/>
  <c r="W2806" i="1"/>
  <c r="W2807" i="1"/>
  <c r="W2808" i="1"/>
  <c r="W2809" i="1"/>
  <c r="W2810" i="1"/>
  <c r="W2352" i="1"/>
  <c r="W3232" i="1"/>
  <c r="W2874" i="1"/>
  <c r="W3027" i="1"/>
  <c r="W3944" i="1"/>
  <c r="W2811" i="1"/>
  <c r="W3233" i="1"/>
  <c r="W3093" i="1"/>
  <c r="W3133" i="1"/>
  <c r="W3134" i="1"/>
  <c r="W3094" i="1"/>
  <c r="W3028" i="1"/>
  <c r="W3029" i="1"/>
  <c r="W3095" i="1"/>
  <c r="W3096" i="1"/>
  <c r="W3097" i="1"/>
  <c r="W2875" i="1"/>
  <c r="W2304" i="1"/>
  <c r="W2305" i="1"/>
  <c r="W2255" i="1"/>
  <c r="W2256" i="1"/>
  <c r="W2353" i="1"/>
  <c r="W2876" i="1"/>
  <c r="W2877" i="1"/>
  <c r="W2812" i="1"/>
  <c r="W2306" i="1"/>
  <c r="W2813" i="1"/>
  <c r="W2814" i="1"/>
  <c r="W2815" i="1"/>
  <c r="W2816" i="1"/>
  <c r="W2747" i="1"/>
  <c r="W2748" i="1"/>
  <c r="W2630" i="1"/>
  <c r="W2684" i="1"/>
  <c r="W3001" i="1"/>
  <c r="W3135" i="1"/>
  <c r="W3136" i="1"/>
  <c r="W2354" i="1"/>
  <c r="W2878" i="1"/>
  <c r="W2749" i="1"/>
  <c r="W3528" i="1"/>
  <c r="W3287" i="1"/>
  <c r="W3288" i="1"/>
  <c r="W3234" i="1"/>
  <c r="W3180" i="1"/>
  <c r="W3098" i="1"/>
  <c r="W3181" i="1"/>
  <c r="W3182" i="1"/>
  <c r="W3099" i="1"/>
  <c r="W3100" i="1"/>
  <c r="W3030" i="1"/>
  <c r="W3031" i="1"/>
  <c r="W3101" i="1"/>
  <c r="W3102" i="1"/>
  <c r="W2879" i="1"/>
  <c r="W3103" i="1"/>
  <c r="W3032" i="1"/>
  <c r="W3033" i="1"/>
  <c r="W3034" i="1"/>
  <c r="W3035" i="1"/>
  <c r="W2880" i="1"/>
  <c r="W2307" i="1"/>
  <c r="W2308" i="1"/>
  <c r="W2257" i="1"/>
  <c r="W2258" i="1"/>
  <c r="W2259" i="1"/>
  <c r="W2817" i="1"/>
  <c r="W2818" i="1"/>
  <c r="W3945" i="1"/>
  <c r="W2819" i="1"/>
  <c r="W2685" i="1"/>
  <c r="W2750" i="1"/>
  <c r="W2751" i="1"/>
  <c r="W3289" i="1"/>
  <c r="W3183" i="1"/>
  <c r="W3235" i="1"/>
  <c r="W2881" i="1"/>
  <c r="W2882" i="1"/>
  <c r="W2883" i="1"/>
  <c r="W2309" i="1"/>
  <c r="W2260" i="1"/>
  <c r="W2261" i="1"/>
  <c r="W2752" i="1"/>
  <c r="W2753" i="1"/>
  <c r="W2262" i="1"/>
  <c r="W3104" i="1"/>
  <c r="W2884" i="1"/>
  <c r="W2355" i="1"/>
  <c r="W2356" i="1"/>
  <c r="W2357" i="1"/>
  <c r="W2358" i="1"/>
  <c r="W2631" i="1"/>
  <c r="W2632" i="1"/>
  <c r="W2820" i="1"/>
  <c r="W2633" i="1"/>
  <c r="W1551" i="1"/>
  <c r="W3184" i="1"/>
  <c r="W3335" i="1"/>
  <c r="W2310" i="1"/>
  <c r="W2311" i="1"/>
  <c r="W2686" i="1"/>
  <c r="W2687" i="1"/>
  <c r="W2754" i="1"/>
  <c r="W3336" i="1"/>
  <c r="W3337" i="1"/>
  <c r="W3236" i="1"/>
  <c r="W3137" i="1"/>
  <c r="W3138" i="1"/>
  <c r="W2885" i="1"/>
  <c r="W2688" i="1"/>
  <c r="W2579" i="1"/>
  <c r="W2634" i="1"/>
  <c r="W2886" i="1"/>
  <c r="W2755" i="1"/>
  <c r="W2263" i="1"/>
  <c r="W2821" i="1"/>
  <c r="W2264" i="1"/>
  <c r="W3185" i="1"/>
  <c r="W3237" i="1"/>
  <c r="W3186" i="1"/>
  <c r="W3187" i="1"/>
  <c r="W3188" i="1"/>
  <c r="W3139" i="1"/>
  <c r="W3036" i="1"/>
  <c r="W3105" i="1"/>
  <c r="W2887" i="1"/>
  <c r="W2359" i="1"/>
  <c r="W2360" i="1"/>
  <c r="W2312" i="1"/>
  <c r="W2822" i="1"/>
  <c r="W2823" i="1"/>
  <c r="W2888" i="1"/>
  <c r="W3384" i="1"/>
  <c r="W3290" i="1"/>
  <c r="W3037" i="1"/>
  <c r="W3038" i="1"/>
  <c r="W3039" i="1"/>
  <c r="W2889" i="1"/>
  <c r="W2890" i="1"/>
  <c r="W2891" i="1"/>
  <c r="W2313" i="1"/>
  <c r="W2314" i="1"/>
  <c r="W2265" i="1"/>
  <c r="W2266" i="1"/>
  <c r="W2824" i="1"/>
  <c r="W2825" i="1"/>
  <c r="W2826" i="1"/>
  <c r="W2756" i="1"/>
  <c r="W2892" i="1"/>
  <c r="W2315" i="1"/>
  <c r="W2267" i="1"/>
  <c r="W2689" i="1"/>
  <c r="W3946" i="1"/>
  <c r="W3291" i="1"/>
  <c r="W2893" i="1"/>
  <c r="W2894" i="1"/>
  <c r="W2635" i="1"/>
  <c r="W3338" i="1"/>
  <c r="W3238" i="1"/>
  <c r="W3140" i="1"/>
  <c r="W3141" i="1"/>
  <c r="W3947" i="1"/>
  <c r="W2827" i="1"/>
  <c r="W2690" i="1"/>
  <c r="W2920" i="1"/>
  <c r="W3385" i="1"/>
  <c r="W3292" i="1"/>
  <c r="W3339" i="1"/>
  <c r="W3293" i="1"/>
  <c r="W3189" i="1"/>
  <c r="W3190" i="1"/>
  <c r="W3191" i="1"/>
  <c r="W3192" i="1"/>
  <c r="W3193" i="1"/>
  <c r="W3239" i="1"/>
  <c r="W3142" i="1"/>
  <c r="W3143" i="1"/>
  <c r="W3040" i="1"/>
  <c r="W2361" i="1"/>
  <c r="W2362" i="1"/>
  <c r="W2363" i="1"/>
  <c r="W2364" i="1"/>
  <c r="W2316" i="1"/>
  <c r="W2317" i="1"/>
  <c r="W2318" i="1"/>
  <c r="W2319" i="1"/>
  <c r="W2268" i="1"/>
  <c r="W2269" i="1"/>
  <c r="W2828" i="1"/>
  <c r="W2829" i="1"/>
  <c r="W2270" i="1"/>
  <c r="W2830" i="1"/>
  <c r="W2831" i="1"/>
  <c r="W2636" i="1"/>
  <c r="W3240" i="1"/>
  <c r="W3241" i="1"/>
  <c r="W3106" i="1"/>
  <c r="W2895" i="1"/>
  <c r="W2320" i="1"/>
  <c r="W2321" i="1"/>
  <c r="W2271" i="1"/>
  <c r="W2272" i="1"/>
  <c r="W2832" i="1"/>
  <c r="W2691" i="1"/>
  <c r="W2692" i="1"/>
  <c r="W3386" i="1"/>
  <c r="W3144" i="1"/>
  <c r="W3145" i="1"/>
  <c r="W3194" i="1"/>
  <c r="W3146" i="1"/>
  <c r="W3041" i="1"/>
  <c r="W2896" i="1"/>
  <c r="W3107" i="1"/>
  <c r="W2365" i="1"/>
  <c r="W2757" i="1"/>
  <c r="W2758" i="1"/>
  <c r="W2759" i="1"/>
  <c r="W2273" i="1"/>
  <c r="W2693" i="1"/>
  <c r="W2366" i="1"/>
  <c r="W2367" i="1"/>
  <c r="W2322" i="1"/>
  <c r="W2760" i="1"/>
  <c r="W2637" i="1"/>
  <c r="W3108" i="1"/>
  <c r="W3109" i="1"/>
  <c r="W3110" i="1"/>
  <c r="W3111" i="1"/>
  <c r="W2833" i="1"/>
  <c r="W2323" i="1"/>
  <c r="W3340" i="1"/>
  <c r="W3042" i="1"/>
  <c r="W2324" i="1"/>
  <c r="W3112" i="1"/>
  <c r="W3113" i="1"/>
  <c r="W3043" i="1"/>
  <c r="W3341" i="1"/>
  <c r="W3242" i="1"/>
  <c r="W3195" i="1"/>
  <c r="W3114" i="1"/>
  <c r="W2325" i="1"/>
  <c r="W2326" i="1"/>
  <c r="W3294" i="1"/>
  <c r="W3295" i="1"/>
  <c r="W3243" i="1"/>
  <c r="W3044" i="1"/>
  <c r="W2274" i="1"/>
  <c r="W2694" i="1"/>
  <c r="W2638" i="1"/>
  <c r="W3196" i="1"/>
  <c r="W3197" i="1"/>
  <c r="W3244" i="1"/>
  <c r="W3198" i="1"/>
  <c r="W2234" i="1"/>
  <c r="W2235" i="1"/>
  <c r="W2834" i="1"/>
  <c r="W3550" i="1"/>
  <c r="W2953" i="1"/>
  <c r="W3296" i="1"/>
  <c r="W3245" i="1"/>
  <c r="W3246" i="1"/>
  <c r="W3045" i="1"/>
  <c r="W2897" i="1"/>
  <c r="W2368" i="1"/>
  <c r="W2369" i="1"/>
  <c r="W2370" i="1"/>
  <c r="W2371" i="1"/>
  <c r="W2835" i="1"/>
  <c r="W3529" i="1"/>
  <c r="W3247" i="1"/>
  <c r="W3248" i="1"/>
  <c r="W3147" i="1"/>
  <c r="W3148" i="1"/>
  <c r="W3115" i="1"/>
  <c r="W3116" i="1"/>
  <c r="W3117" i="1"/>
  <c r="W2327" i="1"/>
  <c r="W2328" i="1"/>
  <c r="W2761" i="1"/>
  <c r="W2836" i="1"/>
  <c r="W3199" i="1"/>
  <c r="W2837" i="1"/>
  <c r="W2639" i="1"/>
  <c r="W2329" i="1"/>
  <c r="W2275" i="1"/>
  <c r="W2330" i="1"/>
  <c r="W2331" i="1"/>
  <c r="W2838" i="1"/>
  <c r="W2839" i="1"/>
  <c r="W2840" i="1"/>
  <c r="W2841" i="1"/>
  <c r="W2762" i="1"/>
  <c r="W2763" i="1"/>
  <c r="W3118" i="1"/>
  <c r="W3046" i="1"/>
  <c r="W2898" i="1"/>
  <c r="W2372" i="1"/>
  <c r="W2899" i="1"/>
  <c r="W2900" i="1"/>
  <c r="W2373" i="1"/>
  <c r="W2374" i="1"/>
  <c r="W2276" i="1"/>
  <c r="W2277" i="1"/>
  <c r="W2842" i="1"/>
  <c r="W2843" i="1"/>
  <c r="W2844" i="1"/>
  <c r="W2640" i="1"/>
  <c r="W2641" i="1"/>
  <c r="W2642" i="1"/>
  <c r="W3297" i="1"/>
  <c r="W3149" i="1"/>
  <c r="W3948" i="1"/>
  <c r="W2375" i="1"/>
  <c r="W2901" i="1"/>
  <c r="W2332" i="1"/>
  <c r="W2333" i="1"/>
  <c r="W2334" i="1"/>
  <c r="W2278" i="1"/>
  <c r="W2695" i="1"/>
  <c r="W2643" i="1"/>
  <c r="W2644" i="1"/>
  <c r="W2764" i="1"/>
  <c r="W2765" i="1"/>
  <c r="W2645" i="1"/>
  <c r="W3002" i="1"/>
  <c r="W3298" i="1"/>
  <c r="W2902" i="1"/>
  <c r="W2903" i="1"/>
  <c r="W2376" i="1"/>
  <c r="W2335" i="1"/>
  <c r="W2696" i="1"/>
  <c r="W3047" i="1"/>
  <c r="W2904" i="1"/>
  <c r="W2336" i="1"/>
  <c r="W2337" i="1"/>
  <c r="W2697" i="1"/>
  <c r="W3249" i="1"/>
  <c r="W3949" i="1"/>
  <c r="W2954" i="1"/>
  <c r="W3299" i="1"/>
  <c r="W3150" i="1"/>
  <c r="W3048" i="1"/>
  <c r="W2905" i="1"/>
  <c r="W3342" i="1"/>
  <c r="W3119" i="1"/>
  <c r="W2766" i="1"/>
  <c r="W2279" i="1"/>
  <c r="W2906" i="1"/>
  <c r="W3250" i="1"/>
  <c r="W2698" i="1"/>
  <c r="W2280" i="1"/>
  <c r="W2646" i="1"/>
  <c r="W2647" i="1"/>
  <c r="W2845" i="1"/>
  <c r="W2281" i="1"/>
  <c r="W2907" i="1"/>
  <c r="W2908" i="1"/>
  <c r="W2846" i="1"/>
  <c r="W2847" i="1"/>
  <c r="W2699" i="1"/>
  <c r="W3950" i="1"/>
  <c r="W3951" i="1"/>
  <c r="W2338" i="1"/>
  <c r="W2339" i="1"/>
  <c r="W2848" i="1"/>
  <c r="W3343" i="1"/>
  <c r="W2849" i="1"/>
  <c r="W3200" i="1"/>
  <c r="W2909" i="1"/>
  <c r="W2377" i="1"/>
  <c r="W2282" i="1"/>
  <c r="W3151" i="1"/>
  <c r="W3201" i="1"/>
  <c r="W3952" i="1"/>
  <c r="W3120" i="1"/>
  <c r="W2910" i="1"/>
  <c r="W2378" i="1"/>
  <c r="W2767" i="1"/>
  <c r="W2768" i="1"/>
  <c r="W2700" i="1"/>
  <c r="W2701" i="1"/>
  <c r="W3049" i="1"/>
  <c r="W2702" i="1"/>
  <c r="W2703" i="1"/>
  <c r="W2580" i="1"/>
  <c r="W3121" i="1"/>
  <c r="W3050" i="1"/>
  <c r="W3122" i="1"/>
  <c r="W2911" i="1"/>
  <c r="W2283" i="1"/>
  <c r="W2769" i="1"/>
  <c r="W2850" i="1"/>
  <c r="W2851" i="1"/>
  <c r="W3051" i="1"/>
  <c r="W3344" i="1"/>
  <c r="W3345" i="1"/>
  <c r="W3202" i="1"/>
  <c r="W3152" i="1"/>
  <c r="W2379" i="1"/>
  <c r="W2852" i="1"/>
  <c r="W3251" i="1"/>
  <c r="W3153" i="1"/>
  <c r="W2912" i="1"/>
  <c r="W2913" i="1"/>
  <c r="W2284" i="1"/>
  <c r="W2285" i="1"/>
  <c r="W2914" i="1"/>
  <c r="W2340" i="1"/>
  <c r="W2286" i="1"/>
  <c r="W2533" i="1"/>
  <c r="W2341" i="1"/>
  <c r="W2287" i="1"/>
  <c r="W2704" i="1"/>
  <c r="W2853" i="1"/>
  <c r="W2770" i="1"/>
  <c r="W2771" i="1"/>
  <c r="W2288" i="1"/>
  <c r="W3052" i="1"/>
  <c r="W3053" i="1"/>
  <c r="W2705" i="1"/>
  <c r="W3953" i="1"/>
  <c r="W3954" i="1"/>
  <c r="W2854" i="1"/>
  <c r="W2706" i="1"/>
  <c r="W2915" i="1"/>
  <c r="W2581" i="1"/>
  <c r="W2342" i="1"/>
  <c r="W2707" i="1"/>
  <c r="W2916" i="1"/>
  <c r="W2708" i="1"/>
  <c r="W2289" i="1"/>
  <c r="W2709" i="1"/>
  <c r="W2290" i="1"/>
  <c r="W2291" i="1"/>
  <c r="W2380" i="1"/>
  <c r="W2381" i="1"/>
  <c r="W2772" i="1"/>
  <c r="W2773" i="1"/>
  <c r="W2917" i="1"/>
  <c r="W2292" i="1"/>
  <c r="W2382" i="1"/>
  <c r="W2383" i="1"/>
  <c r="W2774" i="1"/>
  <c r="W2775" i="1"/>
  <c r="W2776" i="1"/>
  <c r="W2777" i="1"/>
  <c r="W2855" i="1"/>
  <c r="W2856" i="1"/>
  <c r="W2857" i="1"/>
  <c r="W2858" i="1"/>
  <c r="W2859" i="1"/>
  <c r="W2710" i="1"/>
  <c r="W3346" i="1"/>
  <c r="W3347" i="1"/>
  <c r="W3348" i="1"/>
  <c r="W3154" i="1"/>
  <c r="W3054" i="1"/>
  <c r="W3155" i="1"/>
  <c r="W3055" i="1"/>
  <c r="W3551" i="1"/>
  <c r="W3481" i="1"/>
  <c r="W3482" i="1"/>
  <c r="W3483" i="1"/>
  <c r="W3387" i="1"/>
  <c r="W3349" i="1"/>
  <c r="W3252" i="1"/>
  <c r="W3203" i="1"/>
  <c r="W3056" i="1"/>
  <c r="W3057" i="1"/>
  <c r="W3058" i="1"/>
  <c r="W2918" i="1"/>
  <c r="W2919" i="1"/>
  <c r="W3530" i="1"/>
  <c r="W3484" i="1"/>
  <c r="W2921" i="1"/>
  <c r="W2922" i="1"/>
  <c r="W3388" i="1"/>
  <c r="W3389" i="1"/>
  <c r="W3390" i="1"/>
  <c r="W3391" i="1"/>
  <c r="W3253" i="1"/>
  <c r="W3300" i="1"/>
  <c r="W3254" i="1"/>
  <c r="W3255" i="1"/>
  <c r="W3059" i="1"/>
  <c r="W3485" i="1"/>
  <c r="W3442" i="1"/>
  <c r="W3443" i="1"/>
  <c r="W3123" i="1"/>
  <c r="W3580" i="1"/>
  <c r="W3486" i="1"/>
  <c r="W3444" i="1"/>
  <c r="W3003" i="1"/>
  <c r="W2923" i="1"/>
  <c r="W2924" i="1"/>
  <c r="W3301" i="1"/>
  <c r="W3256" i="1"/>
  <c r="W3302" i="1"/>
  <c r="W3204" i="1"/>
  <c r="W2925" i="1"/>
  <c r="W3303" i="1"/>
  <c r="W3581" i="1"/>
  <c r="W3552" i="1"/>
  <c r="W3445" i="1"/>
  <c r="W3446" i="1"/>
  <c r="W3447" i="1"/>
  <c r="W3448" i="1"/>
  <c r="W3449" i="1"/>
  <c r="W3450" i="1"/>
  <c r="W3451" i="1"/>
  <c r="W3452" i="1"/>
  <c r="W3453" i="1"/>
  <c r="W2955" i="1"/>
  <c r="W3454" i="1"/>
  <c r="W3455" i="1"/>
  <c r="W2956" i="1"/>
  <c r="W2957" i="1"/>
  <c r="W3004" i="1"/>
  <c r="W2958" i="1"/>
  <c r="W2959" i="1"/>
  <c r="W2960" i="1"/>
  <c r="W2961" i="1"/>
  <c r="W2962" i="1"/>
  <c r="W2963" i="1"/>
  <c r="W2964" i="1"/>
  <c r="W2965" i="1"/>
  <c r="W3392" i="1"/>
  <c r="W3350" i="1"/>
  <c r="W3351" i="1"/>
  <c r="W3352" i="1"/>
  <c r="W3353" i="1"/>
  <c r="W3354" i="1"/>
  <c r="W3355" i="1"/>
  <c r="W3356" i="1"/>
  <c r="W3357" i="1"/>
  <c r="W3358" i="1"/>
  <c r="W3359" i="1"/>
  <c r="W3257" i="1"/>
  <c r="W3304" i="1"/>
  <c r="W3305" i="1"/>
  <c r="W3258" i="1"/>
  <c r="W3259" i="1"/>
  <c r="W3156" i="1"/>
  <c r="W3157" i="1"/>
  <c r="W3158" i="1"/>
  <c r="W3060" i="1"/>
  <c r="W3531" i="1"/>
  <c r="W3360" i="1"/>
  <c r="W3456" i="1"/>
  <c r="W2966" i="1"/>
  <c r="W3005" i="1"/>
  <c r="W3393" i="1"/>
  <c r="W3394" i="1"/>
  <c r="W3361" i="1"/>
  <c r="W3553" i="1"/>
  <c r="W3457" i="1"/>
  <c r="W3006" i="1"/>
  <c r="W3007" i="1"/>
  <c r="W2926" i="1"/>
  <c r="W3395" i="1"/>
  <c r="W3306" i="1"/>
  <c r="W3307" i="1"/>
  <c r="W3458" i="1"/>
  <c r="W2967" i="1"/>
  <c r="W3396" i="1"/>
  <c r="W3397" i="1"/>
  <c r="W3398" i="1"/>
  <c r="W3205" i="1"/>
  <c r="W3159" i="1"/>
  <c r="W3061" i="1"/>
  <c r="W3062" i="1"/>
  <c r="W3063" i="1"/>
  <c r="W2384" i="1"/>
  <c r="W3399" i="1"/>
  <c r="W3554" i="1"/>
  <c r="W3582" i="1"/>
  <c r="W3555" i="1"/>
  <c r="W3583" i="1"/>
  <c r="W3008" i="1"/>
  <c r="W3009" i="1"/>
  <c r="W3206" i="1"/>
  <c r="W2927" i="1"/>
  <c r="W2928" i="1"/>
  <c r="W2929" i="1"/>
  <c r="W3400" i="1"/>
  <c r="W3362" i="1"/>
  <c r="W3363" i="1"/>
  <c r="W3364" i="1"/>
  <c r="W3610" i="1"/>
  <c r="W3584" i="1"/>
  <c r="W3532" i="1"/>
  <c r="W3533" i="1"/>
  <c r="W3487" i="1"/>
  <c r="W3488" i="1"/>
  <c r="W3010" i="1"/>
  <c r="W2968" i="1"/>
  <c r="W2969" i="1"/>
  <c r="W2930" i="1"/>
  <c r="W2931" i="1"/>
  <c r="W2932" i="1"/>
  <c r="W3401" i="1"/>
  <c r="W3402" i="1"/>
  <c r="W3260" i="1"/>
  <c r="W3308" i="1"/>
  <c r="W3261" i="1"/>
  <c r="W3124" i="1"/>
  <c r="W3556" i="1"/>
  <c r="W3534" i="1"/>
  <c r="W2933" i="1"/>
  <c r="W3403" i="1"/>
  <c r="W3160" i="1"/>
  <c r="W3161" i="1"/>
  <c r="W3162" i="1"/>
  <c r="W3404" i="1"/>
  <c r="W3405" i="1"/>
  <c r="W2934" i="1"/>
  <c r="W3406" i="1"/>
  <c r="W3407" i="1"/>
  <c r="W3408" i="1"/>
  <c r="W3309" i="1"/>
  <c r="W3262" i="1"/>
  <c r="W3263" i="1"/>
  <c r="W3264" i="1"/>
  <c r="W2385" i="1"/>
  <c r="W2935" i="1"/>
  <c r="W3310" i="1"/>
  <c r="W3311" i="1"/>
  <c r="W3163" i="1"/>
  <c r="W3365" i="1"/>
  <c r="W3064" i="1"/>
  <c r="W3065" i="1"/>
  <c r="W3066" i="1"/>
  <c r="W2936" i="1"/>
  <c r="W2970" i="1"/>
  <c r="W3409" i="1"/>
  <c r="W3585" i="1"/>
  <c r="W3489" i="1"/>
  <c r="W3011" i="1"/>
  <c r="W2971" i="1"/>
  <c r="W2972" i="1"/>
  <c r="W3366" i="1"/>
  <c r="W2973" i="1"/>
  <c r="W2937" i="1"/>
  <c r="W3410" i="1"/>
  <c r="W3312" i="1"/>
  <c r="W3164" i="1"/>
  <c r="W3557" i="1"/>
  <c r="W3558" i="1"/>
  <c r="W3559" i="1"/>
  <c r="W3535" i="1"/>
  <c r="W3536" i="1"/>
  <c r="W3490" i="1"/>
  <c r="W3459" i="1"/>
  <c r="W3460" i="1"/>
  <c r="W3012" i="1"/>
  <c r="W3013" i="1"/>
  <c r="W2974" i="1"/>
  <c r="W3313" i="1"/>
  <c r="W3314" i="1"/>
  <c r="W3207" i="1"/>
  <c r="W3315" i="1"/>
  <c r="W3265" i="1"/>
  <c r="W3266" i="1"/>
  <c r="W3411" i="1"/>
  <c r="W3316" i="1"/>
  <c r="W3586" i="1"/>
  <c r="W3587" i="1"/>
  <c r="W3537" i="1"/>
  <c r="W2975" i="1"/>
  <c r="W3588" i="1"/>
  <c r="W3589" i="1"/>
  <c r="W3590" i="1"/>
  <c r="W2976" i="1"/>
  <c r="W3560" i="1"/>
  <c r="W3561" i="1"/>
  <c r="W3538" i="1"/>
  <c r="W3539" i="1"/>
  <c r="W3014" i="1"/>
  <c r="W2977" i="1"/>
  <c r="W2938" i="1"/>
  <c r="W3367" i="1"/>
  <c r="W3015" i="1"/>
  <c r="W3412" i="1"/>
  <c r="W3208" i="1"/>
  <c r="W3413" i="1"/>
  <c r="W3368" i="1"/>
  <c r="W2343" i="1"/>
  <c r="W3414" i="1"/>
  <c r="W3317" i="1"/>
  <c r="W3267" i="1"/>
  <c r="W3209" i="1"/>
  <c r="W2978" i="1"/>
  <c r="W2979" i="1"/>
  <c r="W3318" i="1"/>
  <c r="W3165" i="1"/>
  <c r="W3067" i="1"/>
  <c r="W3166" i="1"/>
  <c r="W2939" i="1"/>
  <c r="W2940" i="1"/>
  <c r="W3210" i="1"/>
  <c r="W3611" i="1"/>
  <c r="W3591" i="1"/>
  <c r="W3592" i="1"/>
  <c r="W3562" i="1"/>
  <c r="W3563" i="1"/>
  <c r="W3564" i="1"/>
  <c r="W3540" i="1"/>
  <c r="W3491" i="1"/>
  <c r="W3492" i="1"/>
  <c r="W3493" i="1"/>
  <c r="W2980" i="1"/>
  <c r="W2981" i="1"/>
  <c r="W3415" i="1"/>
  <c r="W3416" i="1"/>
  <c r="W3417" i="1"/>
  <c r="W3319" i="1"/>
  <c r="W3565" i="1"/>
  <c r="W3494" i="1"/>
  <c r="W3461" i="1"/>
  <c r="W3462" i="1"/>
  <c r="W2982" i="1"/>
  <c r="W2983" i="1"/>
  <c r="W3125" i="1"/>
  <c r="W3369" i="1"/>
  <c r="W3370" i="1"/>
  <c r="W3068" i="1"/>
  <c r="W3069" i="1"/>
  <c r="W3495" i="1"/>
  <c r="W3463" i="1"/>
  <c r="W2941" i="1"/>
  <c r="W3418" i="1"/>
  <c r="W3419" i="1"/>
  <c r="W3371" i="1"/>
  <c r="W3320" i="1"/>
  <c r="W3211" i="1"/>
  <c r="W3464" i="1"/>
  <c r="W2942" i="1"/>
  <c r="W3420" i="1"/>
  <c r="W2984" i="1"/>
  <c r="W2985" i="1"/>
  <c r="W2986" i="1"/>
  <c r="W3268" i="1"/>
  <c r="W3269" i="1"/>
  <c r="W3612" i="1"/>
  <c r="W3496" i="1"/>
  <c r="W3497" i="1"/>
  <c r="W2943" i="1"/>
  <c r="W2944" i="1"/>
  <c r="W3372" i="1"/>
  <c r="W3321" i="1"/>
  <c r="W3322" i="1"/>
  <c r="W3212" i="1"/>
  <c r="W3373" i="1"/>
  <c r="W3323" i="1"/>
  <c r="W3070" i="1"/>
  <c r="W3071" i="1"/>
  <c r="W3072" i="1"/>
  <c r="W3167" i="1"/>
  <c r="W2945" i="1"/>
  <c r="W3168" i="1"/>
  <c r="W3374" i="1"/>
  <c r="W2860" i="1"/>
  <c r="W2946" i="1"/>
  <c r="W3324" i="1"/>
  <c r="W3169" i="1"/>
  <c r="W3170" i="1"/>
  <c r="W3171" i="1"/>
  <c r="W2344" i="1"/>
  <c r="W3421" i="1"/>
  <c r="W3213" i="1"/>
  <c r="W3073" i="1"/>
  <c r="W3270" i="1"/>
  <c r="W3214" i="1"/>
  <c r="W3074" i="1"/>
  <c r="W3075" i="1"/>
  <c r="W3076" i="1"/>
  <c r="W3077" i="1"/>
  <c r="W2861" i="1"/>
  <c r="W2862" i="1"/>
  <c r="W3172" i="1"/>
  <c r="W3078" i="1"/>
  <c r="W3079" i="1"/>
  <c r="W3465" i="1"/>
  <c r="W2987" i="1"/>
  <c r="W3325" i="1"/>
  <c r="W3271" i="1"/>
  <c r="W3215" i="1"/>
  <c r="W3216" i="1"/>
  <c r="W3217" i="1"/>
  <c r="W3955" i="1"/>
  <c r="W3422" i="1"/>
  <c r="W3016" i="1"/>
  <c r="W3017" i="1"/>
  <c r="W2988" i="1"/>
  <c r="W3272" i="1"/>
  <c r="W3080" i="1"/>
  <c r="W3423" i="1"/>
  <c r="W3375" i="1"/>
  <c r="W3273" i="1"/>
  <c r="W3541" i="1"/>
  <c r="W3424" i="1"/>
  <c r="W3081" i="1"/>
  <c r="W3082" i="1"/>
  <c r="W3018" i="1"/>
  <c r="W3019" i="1"/>
  <c r="W3020" i="1"/>
  <c r="W3274" i="1"/>
  <c r="W3275" i="1"/>
  <c r="W3276" i="1"/>
  <c r="W3218" i="1"/>
  <c r="W3219" i="1"/>
  <c r="W2989" i="1"/>
  <c r="W2947" i="1"/>
  <c r="W2948" i="1"/>
  <c r="W3326" i="1"/>
  <c r="W3425" i="1"/>
  <c r="W3466" i="1"/>
  <c r="W3467" i="1"/>
  <c r="W3468" i="1"/>
  <c r="W3469" i="1"/>
  <c r="W3470" i="1"/>
  <c r="W2949" i="1"/>
  <c r="W3426" i="1"/>
  <c r="W3427" i="1"/>
  <c r="W3428" i="1"/>
  <c r="W3429" i="1"/>
  <c r="W3376" i="1"/>
  <c r="W3377" i="1"/>
  <c r="W3378" i="1"/>
  <c r="W3327" i="1"/>
  <c r="W3328" i="1"/>
  <c r="W3329" i="1"/>
  <c r="W3220" i="1"/>
  <c r="W3221" i="1"/>
  <c r="W3126" i="1"/>
  <c r="W3127" i="1"/>
  <c r="W3128" i="1"/>
  <c r="W2990" i="1"/>
  <c r="W2991" i="1"/>
  <c r="W2992" i="1"/>
  <c r="W3277" i="1"/>
  <c r="W3278" i="1"/>
  <c r="W3222" i="1"/>
  <c r="W3430" i="1"/>
  <c r="W3083" i="1"/>
  <c r="W3084" i="1"/>
  <c r="W3085" i="1"/>
  <c r="W3086" i="1"/>
  <c r="W3593" i="1"/>
  <c r="W2993" i="1"/>
  <c r="W2994" i="1"/>
  <c r="W2995" i="1"/>
  <c r="W3279" i="1"/>
  <c r="W3379" i="1"/>
  <c r="W3280" i="1"/>
  <c r="W3566" i="1"/>
  <c r="W3471" i="1"/>
  <c r="W3431" i="1"/>
  <c r="W3173" i="1"/>
  <c r="W3281" i="1"/>
  <c r="W3380" i="1"/>
  <c r="W3432" i="1"/>
  <c r="W3433" i="1"/>
  <c r="W3434" i="1"/>
  <c r="W3223" i="1"/>
  <c r="W3224" i="1"/>
  <c r="W3087" i="1"/>
  <c r="W2950" i="1"/>
  <c r="W3330" i="1"/>
  <c r="W3331" i="1"/>
  <c r="W3225" i="1"/>
  <c r="W3174" i="1"/>
  <c r="W3175" i="1"/>
  <c r="W3435" i="1"/>
  <c r="W3436" i="1"/>
  <c r="W3226" i="1"/>
  <c r="W3176" i="1"/>
  <c r="W3227" i="1"/>
  <c r="W3177" i="1"/>
  <c r="W3088" i="1"/>
  <c r="W3282" i="1"/>
  <c r="W3283" i="1"/>
  <c r="W3228" i="1"/>
  <c r="W3229" i="1"/>
  <c r="W3089" i="1"/>
  <c r="W3332" i="1"/>
  <c r="W2996" i="1"/>
  <c r="W3284" i="1"/>
  <c r="W3437" i="1"/>
  <c r="W3438" i="1"/>
  <c r="W3090" i="1"/>
  <c r="W3091" i="1"/>
  <c r="W3439" i="1"/>
  <c r="W3230" i="1"/>
  <c r="W2293" i="1"/>
  <c r="W3472" i="1"/>
  <c r="W3567" i="1"/>
  <c r="W3542" i="1"/>
  <c r="W3498" i="1"/>
  <c r="W3499" i="1"/>
  <c r="W3473" i="1"/>
  <c r="W3474" i="1"/>
  <c r="W3475" i="1"/>
  <c r="W3543" i="1"/>
  <c r="W3613" i="1"/>
  <c r="W3614" i="1"/>
  <c r="W3615" i="1"/>
  <c r="W3616" i="1"/>
  <c r="W3594" i="1"/>
  <c r="W3595" i="1"/>
  <c r="W3596" i="1"/>
  <c r="W3500" i="1"/>
  <c r="W3501" i="1"/>
  <c r="W3476" i="1"/>
  <c r="W2997" i="1"/>
  <c r="W3617" i="1"/>
  <c r="W3618" i="1"/>
  <c r="W3619" i="1"/>
  <c r="W3597" i="1"/>
  <c r="W3598" i="1"/>
  <c r="W3599" i="1"/>
  <c r="W3600" i="1"/>
  <c r="W3568" i="1"/>
  <c r="W3601" i="1"/>
  <c r="W3602" i="1"/>
  <c r="W3569" i="1"/>
  <c r="W3502" i="1"/>
  <c r="W3503" i="1"/>
  <c r="W3504" i="1"/>
  <c r="W3477" i="1"/>
  <c r="W2998" i="1"/>
  <c r="W2999" i="1"/>
  <c r="W3000" i="1"/>
  <c r="W3505" i="1"/>
  <c r="W3506" i="1"/>
  <c r="W3507" i="1"/>
  <c r="W3508" i="1"/>
  <c r="W3021" i="1"/>
  <c r="W3603" i="1"/>
  <c r="W3509" i="1"/>
  <c r="W3510" i="1"/>
  <c r="W3604" i="1"/>
  <c r="W3022" i="1"/>
  <c r="W3570" i="1"/>
  <c r="W3023" i="1"/>
  <c r="W3024" i="1"/>
  <c r="W3025" i="1"/>
  <c r="W3440" i="1"/>
  <c r="W3571" i="1"/>
  <c r="W3605" i="1"/>
  <c r="W3606" i="1"/>
  <c r="W3511" i="1"/>
  <c r="W3512" i="1"/>
  <c r="W3513" i="1"/>
  <c r="W3620" i="1"/>
  <c r="W3621" i="1"/>
  <c r="W3622" i="1"/>
  <c r="W3544" i="1"/>
  <c r="W3545" i="1"/>
  <c r="W3546" i="1"/>
  <c r="W3547" i="1"/>
  <c r="W3514" i="1"/>
  <c r="W3548" i="1"/>
  <c r="W3515" i="1"/>
  <c r="W3516" i="1"/>
  <c r="W3623" i="1"/>
  <c r="W3624" i="1"/>
  <c r="W3572" i="1"/>
  <c r="W3549" i="1"/>
  <c r="W3517" i="1"/>
  <c r="W3518" i="1"/>
  <c r="W3478" i="1"/>
  <c r="W3479" i="1"/>
  <c r="W3607" i="1"/>
  <c r="W3519" i="1"/>
  <c r="W2951" i="1"/>
  <c r="W2952" i="1"/>
  <c r="W3608" i="1"/>
  <c r="W3625" i="1"/>
  <c r="W3626" i="1"/>
  <c r="W3627" i="1"/>
  <c r="W3628" i="1"/>
  <c r="W3520" i="1"/>
  <c r="W3521" i="1"/>
  <c r="W3522" i="1"/>
  <c r="W3629" i="1"/>
  <c r="W3573" i="1"/>
  <c r="W3574" i="1"/>
  <c r="W3630" i="1"/>
  <c r="W3631" i="1"/>
  <c r="W3632" i="1"/>
  <c r="W3523" i="1"/>
  <c r="W3480" i="1"/>
  <c r="W3633" i="1"/>
  <c r="W3634" i="1"/>
  <c r="W3635" i="1"/>
  <c r="W3609" i="1"/>
  <c r="W3575" i="1"/>
  <c r="W3636" i="1"/>
  <c r="W3576" i="1"/>
  <c r="W995" i="1"/>
  <c r="W3441" i="1"/>
  <c r="W3577" i="1"/>
  <c r="W2582" i="1"/>
  <c r="W996" i="1"/>
  <c r="W3956" i="1"/>
  <c r="W3957" i="1"/>
  <c r="W3958" i="1"/>
  <c r="W1270" i="1"/>
  <c r="W1164" i="1"/>
  <c r="W3381" i="1"/>
  <c r="W3333" i="1"/>
  <c r="W3334" i="1"/>
  <c r="W1840" i="1"/>
  <c r="W101" i="1"/>
  <c r="W3959" i="1"/>
  <c r="W3382" i="1"/>
  <c r="W2648" i="1"/>
  <c r="W3960" i="1"/>
  <c r="W3578" i="1"/>
  <c r="W3961" i="1"/>
  <c r="W2863" i="1"/>
  <c r="W2864" i="1"/>
  <c r="W2865" i="1"/>
  <c r="W1365" i="1"/>
  <c r="W1366" i="1"/>
  <c r="W1367" i="1"/>
  <c r="W572" i="1"/>
  <c r="W113" i="1"/>
  <c r="W219" i="1"/>
  <c r="W2711" i="1"/>
  <c r="W1244" i="1"/>
  <c r="W2345" i="1"/>
  <c r="W3579" i="1"/>
  <c r="W2866" i="1"/>
  <c r="W2138" i="1"/>
  <c r="W1916" i="1"/>
  <c r="W2139" i="1"/>
  <c r="W1917" i="1"/>
  <c r="W1670" i="1"/>
  <c r="W3383" i="1"/>
  <c r="W3524" i="1"/>
  <c r="W3525" i="1"/>
  <c r="W3526" i="1"/>
  <c r="W3527" i="1"/>
  <c r="W2867" i="1"/>
  <c r="W2498" i="1"/>
  <c r="W2294" i="1"/>
  <c r="W2868" i="1"/>
  <c r="W2869" i="1"/>
  <c r="W2870" i="1"/>
  <c r="W2295" i="1"/>
  <c r="W2296" i="1"/>
  <c r="W2297" i="1"/>
  <c r="W7" i="1"/>
  <c r="W53" i="1"/>
  <c r="W14" i="1"/>
  <c r="W54" i="1"/>
  <c r="W68" i="1"/>
  <c r="W156" i="1"/>
  <c r="W186" i="1"/>
  <c r="W143" i="1"/>
  <c r="W306" i="1"/>
  <c r="W3962" i="1"/>
  <c r="W11" i="1"/>
  <c r="W96" i="1"/>
  <c r="W347" i="1"/>
  <c r="W348" i="1"/>
  <c r="W80" i="1"/>
  <c r="W1368" i="1"/>
  <c r="S80" i="1"/>
  <c r="S97" i="1"/>
  <c r="S8" i="1"/>
  <c r="S18" i="1"/>
  <c r="S22" i="1"/>
  <c r="S26" i="1"/>
  <c r="S3" i="1"/>
  <c r="S23" i="1"/>
  <c r="S17" i="1"/>
  <c r="S24" i="1"/>
  <c r="S21" i="1"/>
  <c r="S3637" i="1"/>
  <c r="S19" i="1"/>
  <c r="S27" i="1"/>
  <c r="S81" i="1"/>
  <c r="S30" i="1"/>
  <c r="S28" i="1"/>
  <c r="S114" i="1"/>
  <c r="S115" i="1"/>
  <c r="S4" i="1"/>
  <c r="S102" i="1"/>
  <c r="S3638" i="1"/>
  <c r="S29" i="1"/>
  <c r="S15" i="1"/>
  <c r="S16" i="1"/>
  <c r="S55" i="1"/>
  <c r="S131" i="1"/>
  <c r="S132" i="1"/>
  <c r="S2" i="1"/>
  <c r="S31" i="1"/>
  <c r="S116" i="1"/>
  <c r="S82" i="1"/>
  <c r="S83" i="1"/>
  <c r="S140" i="1"/>
  <c r="S5" i="1"/>
  <c r="S9" i="1"/>
  <c r="S3639" i="1"/>
  <c r="S12" i="1"/>
  <c r="S13" i="1"/>
  <c r="S110" i="1"/>
  <c r="S84" i="1"/>
  <c r="S261" i="1"/>
  <c r="S262" i="1"/>
  <c r="S85" i="1"/>
  <c r="S56" i="1"/>
  <c r="S57" i="1"/>
  <c r="S103" i="1"/>
  <c r="S86" i="1"/>
  <c r="S117" i="1"/>
  <c r="S87" i="1"/>
  <c r="S104" i="1"/>
  <c r="S6" i="1"/>
  <c r="S25" i="1"/>
  <c r="S88" i="1"/>
  <c r="S89" i="1"/>
  <c r="S90" i="1"/>
  <c r="S20" i="1"/>
  <c r="S157" i="1"/>
  <c r="S3640" i="1"/>
  <c r="S3641" i="1"/>
  <c r="S58" i="1"/>
  <c r="S35" i="1"/>
  <c r="S36" i="1"/>
  <c r="S144" i="1"/>
  <c r="S133" i="1"/>
  <c r="S118" i="1"/>
  <c r="S32" i="1"/>
  <c r="S134" i="1"/>
  <c r="S119" i="1"/>
  <c r="S3642" i="1"/>
  <c r="S135" i="1"/>
  <c r="S158" i="1"/>
  <c r="S145" i="1"/>
  <c r="S141" i="1"/>
  <c r="S105" i="1"/>
  <c r="S98" i="1"/>
  <c r="S91" i="1"/>
  <c r="S323" i="1"/>
  <c r="S92" i="1"/>
  <c r="S93" i="1"/>
  <c r="S146" i="1"/>
  <c r="S106" i="1"/>
  <c r="S136" i="1"/>
  <c r="S111" i="1"/>
  <c r="S94" i="1"/>
  <c r="S120" i="1"/>
  <c r="S33" i="1"/>
  <c r="S59" i="1"/>
  <c r="S107" i="1"/>
  <c r="S108" i="1"/>
  <c r="S37" i="1"/>
  <c r="S147" i="1"/>
  <c r="S10" i="1"/>
  <c r="S3643" i="1"/>
  <c r="S60" i="1"/>
  <c r="S38" i="1"/>
  <c r="S39" i="1"/>
  <c r="S121" i="1"/>
  <c r="S122" i="1"/>
  <c r="S123" i="1"/>
  <c r="S124" i="1"/>
  <c r="S137" i="1"/>
  <c r="S125" i="1"/>
  <c r="S126" i="1"/>
  <c r="S127" i="1"/>
  <c r="S109" i="1"/>
  <c r="S220" i="1"/>
  <c r="S40" i="1"/>
  <c r="S263" i="1"/>
  <c r="S41" i="1"/>
  <c r="S42" i="1"/>
  <c r="S99" i="1"/>
  <c r="S112" i="1"/>
  <c r="S128" i="1"/>
  <c r="S129" i="1"/>
  <c r="S100" i="1"/>
  <c r="S34" i="1"/>
  <c r="S95" i="1"/>
  <c r="S159" i="1"/>
  <c r="S69" i="1"/>
  <c r="S43" i="1"/>
  <c r="S369" i="1"/>
  <c r="S264" i="1"/>
  <c r="S3644" i="1"/>
  <c r="S265" i="1"/>
  <c r="S335" i="1"/>
  <c r="S187" i="1"/>
  <c r="S381" i="1"/>
  <c r="S266" i="1"/>
  <c r="S148" i="1"/>
  <c r="S70" i="1"/>
  <c r="S3645" i="1"/>
  <c r="S3646" i="1"/>
  <c r="S160" i="1"/>
  <c r="S61" i="1"/>
  <c r="S3647" i="1"/>
  <c r="S3648" i="1"/>
  <c r="S267" i="1"/>
  <c r="S44" i="1"/>
  <c r="S188" i="1"/>
  <c r="S3649" i="1"/>
  <c r="S407" i="1"/>
  <c r="S336" i="1"/>
  <c r="S268" i="1"/>
  <c r="S269" i="1"/>
  <c r="S71" i="1"/>
  <c r="S149" i="1"/>
  <c r="S337" i="1"/>
  <c r="S349" i="1"/>
  <c r="S270" i="1"/>
  <c r="S271" i="1"/>
  <c r="S272" i="1"/>
  <c r="S338" i="1"/>
  <c r="S324" i="1"/>
  <c r="S273" i="1"/>
  <c r="S161" i="1"/>
  <c r="S72" i="1"/>
  <c r="S62" i="1"/>
  <c r="S138" i="1"/>
  <c r="S63" i="1"/>
  <c r="S45" i="1"/>
  <c r="S46" i="1"/>
  <c r="S3650" i="1"/>
  <c r="S3651" i="1"/>
  <c r="S3652" i="1"/>
  <c r="S350" i="1"/>
  <c r="S274" i="1"/>
  <c r="S162" i="1"/>
  <c r="S73" i="1"/>
  <c r="S74" i="1"/>
  <c r="S47" i="1"/>
  <c r="S142" i="1"/>
  <c r="S3653" i="1"/>
  <c r="S439" i="1"/>
  <c r="S440" i="1"/>
  <c r="S3654" i="1"/>
  <c r="S3655" i="1"/>
  <c r="S75" i="1"/>
  <c r="S441" i="1"/>
  <c r="S238" i="1"/>
  <c r="S239" i="1"/>
  <c r="S573" i="1"/>
  <c r="S408" i="1"/>
  <c r="S574" i="1"/>
  <c r="S189" i="1"/>
  <c r="S382" i="1"/>
  <c r="S351" i="1"/>
  <c r="S339" i="1"/>
  <c r="S325" i="1"/>
  <c r="S307" i="1"/>
  <c r="S275" i="1"/>
  <c r="S3656" i="1"/>
  <c r="S308" i="1"/>
  <c r="S163" i="1"/>
  <c r="S164" i="1"/>
  <c r="S165" i="1"/>
  <c r="S64" i="1"/>
  <c r="S65" i="1"/>
  <c r="S150" i="1"/>
  <c r="S166" i="1"/>
  <c r="S48" i="1"/>
  <c r="S3657" i="1"/>
  <c r="S3658" i="1"/>
  <c r="S340" i="1"/>
  <c r="S326" i="1"/>
  <c r="S309" i="1"/>
  <c r="S66" i="1"/>
  <c r="S151" i="1"/>
  <c r="S575" i="1"/>
  <c r="S758" i="1"/>
  <c r="S3659" i="1"/>
  <c r="S341" i="1"/>
  <c r="S221" i="1"/>
  <c r="S276" i="1"/>
  <c r="S352" i="1"/>
  <c r="S277" i="1"/>
  <c r="S383" i="1"/>
  <c r="S152" i="1"/>
  <c r="S278" i="1"/>
  <c r="S279" i="1"/>
  <c r="S370" i="1"/>
  <c r="S167" i="1"/>
  <c r="S168" i="1"/>
  <c r="S76" i="1"/>
  <c r="S77" i="1"/>
  <c r="S342" i="1"/>
  <c r="S169" i="1"/>
  <c r="S280" i="1"/>
  <c r="S170" i="1"/>
  <c r="S171" i="1"/>
  <c r="S153" i="1"/>
  <c r="S78" i="1"/>
  <c r="S310" i="1"/>
  <c r="S327" i="1"/>
  <c r="S328" i="1"/>
  <c r="S311" i="1"/>
  <c r="S172" i="1"/>
  <c r="S139" i="1"/>
  <c r="S353" i="1"/>
  <c r="S173" i="1"/>
  <c r="S67" i="1"/>
  <c r="S49" i="1"/>
  <c r="S154" i="1"/>
  <c r="S576" i="1"/>
  <c r="S329" i="1"/>
  <c r="S3660" i="1"/>
  <c r="S281" i="1"/>
  <c r="S174" i="1"/>
  <c r="S175" i="1"/>
  <c r="S176" i="1"/>
  <c r="S177" i="1"/>
  <c r="S50" i="1"/>
  <c r="S155" i="1"/>
  <c r="S312" i="1"/>
  <c r="S354" i="1"/>
  <c r="S51" i="1"/>
  <c r="S52" i="1"/>
  <c r="S330" i="1"/>
  <c r="S178" i="1"/>
  <c r="S3661" i="1"/>
  <c r="S222" i="1"/>
  <c r="S179" i="1"/>
  <c r="S313" i="1"/>
  <c r="S577" i="1"/>
  <c r="S409" i="1"/>
  <c r="S482" i="1"/>
  <c r="S410" i="1"/>
  <c r="S282" i="1"/>
  <c r="S1271" i="1"/>
  <c r="S844" i="1"/>
  <c r="S519" i="1"/>
  <c r="S3662" i="1"/>
  <c r="S759" i="1"/>
  <c r="S578" i="1"/>
  <c r="S658" i="1"/>
  <c r="S579" i="1"/>
  <c r="S3663" i="1"/>
  <c r="S1272" i="1"/>
  <c r="S1127" i="1"/>
  <c r="S551" i="1"/>
  <c r="S240" i="1"/>
  <c r="S241" i="1"/>
  <c r="S331" i="1"/>
  <c r="S552" i="1"/>
  <c r="S553" i="1"/>
  <c r="S3664" i="1"/>
  <c r="S3665" i="1"/>
  <c r="S411" i="1"/>
  <c r="S412" i="1"/>
  <c r="S3666" i="1"/>
  <c r="S355" i="1"/>
  <c r="S356" i="1"/>
  <c r="S314" i="1"/>
  <c r="S283" i="1"/>
  <c r="S284" i="1"/>
  <c r="S3667" i="1"/>
  <c r="S997" i="1"/>
  <c r="S483" i="1"/>
  <c r="S484" i="1"/>
  <c r="S671" i="1"/>
  <c r="S672" i="1"/>
  <c r="S760" i="1"/>
  <c r="S371" i="1"/>
  <c r="S3668" i="1"/>
  <c r="S285" i="1"/>
  <c r="S3669" i="1"/>
  <c r="S1245" i="1"/>
  <c r="S413" i="1"/>
  <c r="S414" i="1"/>
  <c r="S1194" i="1"/>
  <c r="S1246" i="1"/>
  <c r="S1309" i="1"/>
  <c r="S223" i="1"/>
  <c r="S224" i="1"/>
  <c r="S644" i="1"/>
  <c r="S442" i="1"/>
  <c r="S443" i="1"/>
  <c r="S3670" i="1"/>
  <c r="S190" i="1"/>
  <c r="S415" i="1"/>
  <c r="S191" i="1"/>
  <c r="S416" i="1"/>
  <c r="S3671" i="1"/>
  <c r="S3672" i="1"/>
  <c r="S3673" i="1"/>
  <c r="S1128" i="1"/>
  <c r="S845" i="1"/>
  <c r="S1037" i="1"/>
  <c r="S846" i="1"/>
  <c r="S707" i="1"/>
  <c r="S708" i="1"/>
  <c r="S580" i="1"/>
  <c r="S3674" i="1"/>
  <c r="S242" i="1"/>
  <c r="S738" i="1"/>
  <c r="S739" i="1"/>
  <c r="S709" i="1"/>
  <c r="S3675" i="1"/>
  <c r="S645" i="1"/>
  <c r="S243" i="1"/>
  <c r="S244" i="1"/>
  <c r="S245" i="1"/>
  <c r="S192" i="1"/>
  <c r="S384" i="1"/>
  <c r="S385" i="1"/>
  <c r="S372" i="1"/>
  <c r="S373" i="1"/>
  <c r="S357" i="1"/>
  <c r="S358" i="1"/>
  <c r="S343" i="1"/>
  <c r="S3676" i="1"/>
  <c r="S1088" i="1"/>
  <c r="S710" i="1"/>
  <c r="S711" i="1"/>
  <c r="S3677" i="1"/>
  <c r="S225" i="1"/>
  <c r="S444" i="1"/>
  <c r="S193" i="1"/>
  <c r="S374" i="1"/>
  <c r="S520" i="1"/>
  <c r="S521" i="1"/>
  <c r="S522" i="1"/>
  <c r="S740" i="1"/>
  <c r="S712" i="1"/>
  <c r="S673" i="1"/>
  <c r="S659" i="1"/>
  <c r="S646" i="1"/>
  <c r="S246" i="1"/>
  <c r="S674" i="1"/>
  <c r="S761" i="1"/>
  <c r="S762" i="1"/>
  <c r="S713" i="1"/>
  <c r="S675" i="1"/>
  <c r="S676" i="1"/>
  <c r="S677" i="1"/>
  <c r="S678" i="1"/>
  <c r="S647" i="1"/>
  <c r="S581" i="1"/>
  <c r="S247" i="1"/>
  <c r="S445" i="1"/>
  <c r="S446" i="1"/>
  <c r="S248" i="1"/>
  <c r="S249" i="1"/>
  <c r="S226" i="1"/>
  <c r="S227" i="1"/>
  <c r="S194" i="1"/>
  <c r="S195" i="1"/>
  <c r="S417" i="1"/>
  <c r="S3678" i="1"/>
  <c r="S386" i="1"/>
  <c r="S387" i="1"/>
  <c r="S3679" i="1"/>
  <c r="S388" i="1"/>
  <c r="S375" i="1"/>
  <c r="S359" i="1"/>
  <c r="S332" i="1"/>
  <c r="S315" i="1"/>
  <c r="S316" i="1"/>
  <c r="S180" i="1"/>
  <c r="S418" i="1"/>
  <c r="S679" i="1"/>
  <c r="S680" i="1"/>
  <c r="S3680" i="1"/>
  <c r="S1165" i="1"/>
  <c r="S714" i="1"/>
  <c r="S582" i="1"/>
  <c r="S3681" i="1"/>
  <c r="S763" i="1"/>
  <c r="S764" i="1"/>
  <c r="S228" i="1"/>
  <c r="S196" i="1"/>
  <c r="S197" i="1"/>
  <c r="S648" i="1"/>
  <c r="S3682" i="1"/>
  <c r="S3683" i="1"/>
  <c r="S715" i="1"/>
  <c r="S649" i="1"/>
  <c r="S523" i="1"/>
  <c r="S524" i="1"/>
  <c r="S810" i="1"/>
  <c r="S681" i="1"/>
  <c r="S650" i="1"/>
  <c r="S583" i="1"/>
  <c r="S3684" i="1"/>
  <c r="S584" i="1"/>
  <c r="S250" i="1"/>
  <c r="S419" i="1"/>
  <c r="S198" i="1"/>
  <c r="S286" i="1"/>
  <c r="S344" i="1"/>
  <c r="S447" i="1"/>
  <c r="S199" i="1"/>
  <c r="S682" i="1"/>
  <c r="S79" i="1"/>
  <c r="S376" i="1"/>
  <c r="S360" i="1"/>
  <c r="S181" i="1"/>
  <c r="S182" i="1"/>
  <c r="S345" i="1"/>
  <c r="S741" i="1"/>
  <c r="S229" i="1"/>
  <c r="S230" i="1"/>
  <c r="S585" i="1"/>
  <c r="S586" i="1"/>
  <c r="S231" i="1"/>
  <c r="S361" i="1"/>
  <c r="S287" i="1"/>
  <c r="S183" i="1"/>
  <c r="S765" i="1"/>
  <c r="S716" i="1"/>
  <c r="S448" i="1"/>
  <c r="S288" i="1"/>
  <c r="S587" i="1"/>
  <c r="S200" i="1"/>
  <c r="S333" i="1"/>
  <c r="S3685" i="1"/>
  <c r="S289" i="1"/>
  <c r="S588" i="1"/>
  <c r="S420" i="1"/>
  <c r="S449" i="1"/>
  <c r="S450" i="1"/>
  <c r="S201" i="1"/>
  <c r="S421" i="1"/>
  <c r="S651" i="1"/>
  <c r="S589" i="1"/>
  <c r="S389" i="1"/>
  <c r="S346" i="1"/>
  <c r="S202" i="1"/>
  <c r="S362" i="1"/>
  <c r="S390" i="1"/>
  <c r="S590" i="1"/>
  <c r="S317" i="1"/>
  <c r="S591" i="1"/>
  <c r="S683" i="1"/>
  <c r="S451" i="1"/>
  <c r="S660" i="1"/>
  <c r="S592" i="1"/>
  <c r="S684" i="1"/>
  <c r="S652" i="1"/>
  <c r="S251" i="1"/>
  <c r="S377" i="1"/>
  <c r="S378" i="1"/>
  <c r="S379" i="1"/>
  <c r="S363" i="1"/>
  <c r="S290" i="1"/>
  <c r="S291" i="1"/>
  <c r="S364" i="1"/>
  <c r="S593" i="1"/>
  <c r="S422" i="1"/>
  <c r="S391" i="1"/>
  <c r="S452" i="1"/>
  <c r="S423" i="1"/>
  <c r="S424" i="1"/>
  <c r="S425" i="1"/>
  <c r="S392" i="1"/>
  <c r="S3686" i="1"/>
  <c r="S426" i="1"/>
  <c r="S766" i="1"/>
  <c r="S203" i="1"/>
  <c r="S393" i="1"/>
  <c r="S380" i="1"/>
  <c r="S184" i="1"/>
  <c r="S394" i="1"/>
  <c r="S395" i="1"/>
  <c r="S365" i="1"/>
  <c r="S427" i="1"/>
  <c r="S292" i="1"/>
  <c r="S293" i="1"/>
  <c r="S366" i="1"/>
  <c r="S428" i="1"/>
  <c r="S396" i="1"/>
  <c r="S294" i="1"/>
  <c r="S3687" i="1"/>
  <c r="S204" i="1"/>
  <c r="S397" i="1"/>
  <c r="S398" i="1"/>
  <c r="S232" i="1"/>
  <c r="S205" i="1"/>
  <c r="S206" i="1"/>
  <c r="S429" i="1"/>
  <c r="S430" i="1"/>
  <c r="S431" i="1"/>
  <c r="S432" i="1"/>
  <c r="S334" i="1"/>
  <c r="S295" i="1"/>
  <c r="S3688" i="1"/>
  <c r="S485" i="1"/>
  <c r="S233" i="1"/>
  <c r="S3689" i="1"/>
  <c r="S453" i="1"/>
  <c r="S454" i="1"/>
  <c r="S1038" i="1"/>
  <c r="S847" i="1"/>
  <c r="S3690" i="1"/>
  <c r="S3691" i="1"/>
  <c r="S3692" i="1"/>
  <c r="S3693" i="1"/>
  <c r="S1195" i="1"/>
  <c r="S742" i="1"/>
  <c r="S3694" i="1"/>
  <c r="S455" i="1"/>
  <c r="S1129" i="1"/>
  <c r="S811" i="1"/>
  <c r="S812" i="1"/>
  <c r="S743" i="1"/>
  <c r="S1039" i="1"/>
  <c r="S685" i="1"/>
  <c r="S456" i="1"/>
  <c r="S252" i="1"/>
  <c r="S207" i="1"/>
  <c r="S399" i="1"/>
  <c r="S400" i="1"/>
  <c r="S1310" i="1"/>
  <c r="S767" i="1"/>
  <c r="S686" i="1"/>
  <c r="S253" i="1"/>
  <c r="S486" i="1"/>
  <c r="S3695" i="1"/>
  <c r="S234" i="1"/>
  <c r="S594" i="1"/>
  <c r="S208" i="1"/>
  <c r="S209" i="1"/>
  <c r="S457" i="1"/>
  <c r="S210" i="1"/>
  <c r="S595" i="1"/>
  <c r="S211" i="1"/>
  <c r="S212" i="1"/>
  <c r="S433" i="1"/>
  <c r="S401" i="1"/>
  <c r="S254" i="1"/>
  <c r="S653" i="1"/>
  <c r="S1130" i="1"/>
  <c r="S848" i="1"/>
  <c r="S1089" i="1"/>
  <c r="S1090" i="1"/>
  <c r="S1040" i="1"/>
  <c r="S525" i="1"/>
  <c r="S813" i="1"/>
  <c r="S3696" i="1"/>
  <c r="S3697" i="1"/>
  <c r="S1091" i="1"/>
  <c r="S487" i="1"/>
  <c r="S717" i="1"/>
  <c r="S488" i="1"/>
  <c r="S489" i="1"/>
  <c r="S1092" i="1"/>
  <c r="S1093" i="1"/>
  <c r="S1094" i="1"/>
  <c r="S3698" i="1"/>
  <c r="S3699" i="1"/>
  <c r="S849" i="1"/>
  <c r="S3700" i="1"/>
  <c r="S1196" i="1"/>
  <c r="S458" i="1"/>
  <c r="S661" i="1"/>
  <c r="S459" i="1"/>
  <c r="S768" i="1"/>
  <c r="S769" i="1"/>
  <c r="S490" i="1"/>
  <c r="S3701" i="1"/>
  <c r="S687" i="1"/>
  <c r="S662" i="1"/>
  <c r="S3702" i="1"/>
  <c r="S3703" i="1"/>
  <c r="S460" i="1"/>
  <c r="S596" i="1"/>
  <c r="S597" i="1"/>
  <c r="S461" i="1"/>
  <c r="S462" i="1"/>
  <c r="S3704" i="1"/>
  <c r="S598" i="1"/>
  <c r="S3705" i="1"/>
  <c r="S599" i="1"/>
  <c r="S600" i="1"/>
  <c r="S654" i="1"/>
  <c r="S463" i="1"/>
  <c r="S663" i="1"/>
  <c r="S464" i="1"/>
  <c r="S744" i="1"/>
  <c r="S465" i="1"/>
  <c r="S688" i="1"/>
  <c r="S1131" i="1"/>
  <c r="S689" i="1"/>
  <c r="S655" i="1"/>
  <c r="S718" i="1"/>
  <c r="S466" i="1"/>
  <c r="S255" i="1"/>
  <c r="S235" i="1"/>
  <c r="S3706" i="1"/>
  <c r="S719" i="1"/>
  <c r="S256" i="1"/>
  <c r="S467" i="1"/>
  <c r="S601" i="1"/>
  <c r="S491" i="1"/>
  <c r="S318" i="1"/>
  <c r="S296" i="1"/>
  <c r="S319" i="1"/>
  <c r="S297" i="1"/>
  <c r="S298" i="1"/>
  <c r="S185" i="1"/>
  <c r="S299" i="1"/>
  <c r="S300" i="1"/>
  <c r="S320" i="1"/>
  <c r="S301" i="1"/>
  <c r="S130" i="1"/>
  <c r="S321" i="1"/>
  <c r="S302" i="1"/>
  <c r="S303" i="1"/>
  <c r="S304" i="1"/>
  <c r="S434" i="1"/>
  <c r="S367" i="1"/>
  <c r="S322" i="1"/>
  <c r="S3707" i="1"/>
  <c r="S368" i="1"/>
  <c r="S213" i="1"/>
  <c r="S402" i="1"/>
  <c r="S305" i="1"/>
  <c r="S3708" i="1"/>
  <c r="S468" i="1"/>
  <c r="S469" i="1"/>
  <c r="S214" i="1"/>
  <c r="S215" i="1"/>
  <c r="S3709" i="1"/>
  <c r="S470" i="1"/>
  <c r="S3710" i="1"/>
  <c r="S435" i="1"/>
  <c r="S403" i="1"/>
  <c r="S436" i="1"/>
  <c r="S437" i="1"/>
  <c r="S602" i="1"/>
  <c r="S603" i="1"/>
  <c r="S604" i="1"/>
  <c r="S605" i="1"/>
  <c r="S3711" i="1"/>
  <c r="S404" i="1"/>
  <c r="S236" i="1"/>
  <c r="S471" i="1"/>
  <c r="S216" i="1"/>
  <c r="S3712" i="1"/>
  <c r="S3713" i="1"/>
  <c r="S257" i="1"/>
  <c r="S258" i="1"/>
  <c r="S217" i="1"/>
  <c r="S405" i="1"/>
  <c r="S259" i="1"/>
  <c r="S260" i="1"/>
  <c r="S237" i="1"/>
  <c r="S3714" i="1"/>
  <c r="S438" i="1"/>
  <c r="S814" i="1"/>
  <c r="S815" i="1"/>
  <c r="S816" i="1"/>
  <c r="S850" i="1"/>
  <c r="S606" i="1"/>
  <c r="S607" i="1"/>
  <c r="S472" i="1"/>
  <c r="S473" i="1"/>
  <c r="S608" i="1"/>
  <c r="S609" i="1"/>
  <c r="S851" i="1"/>
  <c r="S745" i="1"/>
  <c r="S770" i="1"/>
  <c r="S3715" i="1"/>
  <c r="S771" i="1"/>
  <c r="S690" i="1"/>
  <c r="S610" i="1"/>
  <c r="S3716" i="1"/>
  <c r="S474" i="1"/>
  <c r="S1166" i="1"/>
  <c r="S554" i="1"/>
  <c r="S526" i="1"/>
  <c r="S817" i="1"/>
  <c r="S818" i="1"/>
  <c r="S746" i="1"/>
  <c r="S1095" i="1"/>
  <c r="S1096" i="1"/>
  <c r="S1132" i="1"/>
  <c r="S1097" i="1"/>
  <c r="S3717" i="1"/>
  <c r="S1041" i="1"/>
  <c r="S1042" i="1"/>
  <c r="S555" i="1"/>
  <c r="S556" i="1"/>
  <c r="S819" i="1"/>
  <c r="S772" i="1"/>
  <c r="S1247" i="1"/>
  <c r="S1133" i="1"/>
  <c r="S557" i="1"/>
  <c r="S773" i="1"/>
  <c r="S3718" i="1"/>
  <c r="S3719" i="1"/>
  <c r="S3720" i="1"/>
  <c r="S3721" i="1"/>
  <c r="S3722" i="1"/>
  <c r="S1134" i="1"/>
  <c r="S1197" i="1"/>
  <c r="S852" i="1"/>
  <c r="S492" i="1"/>
  <c r="S774" i="1"/>
  <c r="S775" i="1"/>
  <c r="S720" i="1"/>
  <c r="S1248" i="1"/>
  <c r="S721" i="1"/>
  <c r="S722" i="1"/>
  <c r="S723" i="1"/>
  <c r="S3723" i="1"/>
  <c r="S3724" i="1"/>
  <c r="S3725" i="1"/>
  <c r="S1697" i="1"/>
  <c r="S961" i="1"/>
  <c r="S1098" i="1"/>
  <c r="S3726" i="1"/>
  <c r="S776" i="1"/>
  <c r="S493" i="1"/>
  <c r="S494" i="1"/>
  <c r="S777" i="1"/>
  <c r="S611" i="1"/>
  <c r="S3727" i="1"/>
  <c r="S612" i="1"/>
  <c r="S613" i="1"/>
  <c r="S475" i="1"/>
  <c r="S1593" i="1"/>
  <c r="S3728" i="1"/>
  <c r="S853" i="1"/>
  <c r="S495" i="1"/>
  <c r="S3729" i="1"/>
  <c r="S3730" i="1"/>
  <c r="S3731" i="1"/>
  <c r="S3732" i="1"/>
  <c r="S3733" i="1"/>
  <c r="S1099" i="1"/>
  <c r="S1100" i="1"/>
  <c r="S3734" i="1"/>
  <c r="S3735" i="1"/>
  <c r="S691" i="1"/>
  <c r="S692" i="1"/>
  <c r="S3736" i="1"/>
  <c r="S778" i="1"/>
  <c r="S476" i="1"/>
  <c r="S496" i="1"/>
  <c r="S497" i="1"/>
  <c r="S498" i="1"/>
  <c r="S779" i="1"/>
  <c r="S693" i="1"/>
  <c r="S614" i="1"/>
  <c r="S3737" i="1"/>
  <c r="S1311" i="1"/>
  <c r="S664" i="1"/>
  <c r="S1101" i="1"/>
  <c r="S694" i="1"/>
  <c r="S695" i="1"/>
  <c r="S1198" i="1"/>
  <c r="S724" i="1"/>
  <c r="S615" i="1"/>
  <c r="S747" i="1"/>
  <c r="S696" i="1"/>
  <c r="S477" i="1"/>
  <c r="S899" i="1"/>
  <c r="S1312" i="1"/>
  <c r="S527" i="1"/>
  <c r="S528" i="1"/>
  <c r="S529" i="1"/>
  <c r="S748" i="1"/>
  <c r="S3738" i="1"/>
  <c r="S1313" i="1"/>
  <c r="S1043" i="1"/>
  <c r="S697" i="1"/>
  <c r="S780" i="1"/>
  <c r="S698" i="1"/>
  <c r="S699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1102" i="1"/>
  <c r="S820" i="1"/>
  <c r="S749" i="1"/>
  <c r="S3755" i="1"/>
  <c r="S3756" i="1"/>
  <c r="S3757" i="1"/>
  <c r="S478" i="1"/>
  <c r="S479" i="1"/>
  <c r="S499" i="1"/>
  <c r="S725" i="1"/>
  <c r="S700" i="1"/>
  <c r="S701" i="1"/>
  <c r="S3758" i="1"/>
  <c r="S1167" i="1"/>
  <c r="S1168" i="1"/>
  <c r="S1169" i="1"/>
  <c r="S1170" i="1"/>
  <c r="S854" i="1"/>
  <c r="S821" i="1"/>
  <c r="S3759" i="1"/>
  <c r="S665" i="1"/>
  <c r="S666" i="1"/>
  <c r="S667" i="1"/>
  <c r="S1044" i="1"/>
  <c r="S3760" i="1"/>
  <c r="S3761" i="1"/>
  <c r="S781" i="1"/>
  <c r="S855" i="1"/>
  <c r="S726" i="1"/>
  <c r="S727" i="1"/>
  <c r="S1103" i="1"/>
  <c r="S1135" i="1"/>
  <c r="S558" i="1"/>
  <c r="S530" i="1"/>
  <c r="S531" i="1"/>
  <c r="S822" i="1"/>
  <c r="S823" i="1"/>
  <c r="S782" i="1"/>
  <c r="S750" i="1"/>
  <c r="S616" i="1"/>
  <c r="S617" i="1"/>
  <c r="S618" i="1"/>
  <c r="S619" i="1"/>
  <c r="S620" i="1"/>
  <c r="S621" i="1"/>
  <c r="S622" i="1"/>
  <c r="S623" i="1"/>
  <c r="S624" i="1"/>
  <c r="S625" i="1"/>
  <c r="S626" i="1"/>
  <c r="S702" i="1"/>
  <c r="S480" i="1"/>
  <c r="S627" i="1"/>
  <c r="S3762" i="1"/>
  <c r="S1045" i="1"/>
  <c r="S1046" i="1"/>
  <c r="S1047" i="1"/>
  <c r="S628" i="1"/>
  <c r="S629" i="1"/>
  <c r="S703" i="1"/>
  <c r="S856" i="1"/>
  <c r="S3763" i="1"/>
  <c r="S630" i="1"/>
  <c r="S500" i="1"/>
  <c r="S857" i="1"/>
  <c r="S783" i="1"/>
  <c r="S631" i="1"/>
  <c r="S632" i="1"/>
  <c r="S728" i="1"/>
  <c r="S729" i="1"/>
  <c r="S633" i="1"/>
  <c r="S824" i="1"/>
  <c r="S751" i="1"/>
  <c r="S704" i="1"/>
  <c r="S634" i="1"/>
  <c r="S635" i="1"/>
  <c r="S636" i="1"/>
  <c r="S218" i="1"/>
  <c r="S501" i="1"/>
  <c r="S637" i="1"/>
  <c r="S3764" i="1"/>
  <c r="S481" i="1"/>
  <c r="S784" i="1"/>
  <c r="S752" i="1"/>
  <c r="S3765" i="1"/>
  <c r="S3766" i="1"/>
  <c r="S705" i="1"/>
  <c r="S668" i="1"/>
  <c r="S3767" i="1"/>
  <c r="S858" i="1"/>
  <c r="S785" i="1"/>
  <c r="S638" i="1"/>
  <c r="S1273" i="1"/>
  <c r="S825" i="1"/>
  <c r="S786" i="1"/>
  <c r="S787" i="1"/>
  <c r="S3768" i="1"/>
  <c r="S753" i="1"/>
  <c r="S669" i="1"/>
  <c r="S730" i="1"/>
  <c r="S532" i="1"/>
  <c r="S639" i="1"/>
  <c r="S640" i="1"/>
  <c r="S641" i="1"/>
  <c r="S642" i="1"/>
  <c r="S788" i="1"/>
  <c r="S789" i="1"/>
  <c r="S790" i="1"/>
  <c r="S643" i="1"/>
  <c r="S791" i="1"/>
  <c r="S792" i="1"/>
  <c r="S962" i="1"/>
  <c r="S533" i="1"/>
  <c r="S502" i="1"/>
  <c r="S534" i="1"/>
  <c r="S826" i="1"/>
  <c r="S793" i="1"/>
  <c r="S3769" i="1"/>
  <c r="S1274" i="1"/>
  <c r="S1275" i="1"/>
  <c r="S1104" i="1"/>
  <c r="S827" i="1"/>
  <c r="S794" i="1"/>
  <c r="S535" i="1"/>
  <c r="S536" i="1"/>
  <c r="S670" i="1"/>
  <c r="S537" i="1"/>
  <c r="S795" i="1"/>
  <c r="S754" i="1"/>
  <c r="S3770" i="1"/>
  <c r="S3771" i="1"/>
  <c r="S3772" i="1"/>
  <c r="S3773" i="1"/>
  <c r="S3774" i="1"/>
  <c r="S859" i="1"/>
  <c r="S1314" i="1"/>
  <c r="S1136" i="1"/>
  <c r="S860" i="1"/>
  <c r="S731" i="1"/>
  <c r="S861" i="1"/>
  <c r="S828" i="1"/>
  <c r="S796" i="1"/>
  <c r="S3775" i="1"/>
  <c r="S503" i="1"/>
  <c r="S1048" i="1"/>
  <c r="S829" i="1"/>
  <c r="S830" i="1"/>
  <c r="S831" i="1"/>
  <c r="S797" i="1"/>
  <c r="S1105" i="1"/>
  <c r="S1106" i="1"/>
  <c r="S1049" i="1"/>
  <c r="S559" i="1"/>
  <c r="S1050" i="1"/>
  <c r="S3776" i="1"/>
  <c r="S538" i="1"/>
  <c r="S755" i="1"/>
  <c r="S756" i="1"/>
  <c r="S732" i="1"/>
  <c r="S733" i="1"/>
  <c r="S539" i="1"/>
  <c r="S540" i="1"/>
  <c r="S504" i="1"/>
  <c r="S505" i="1"/>
  <c r="S506" i="1"/>
  <c r="S734" i="1"/>
  <c r="S862" i="1"/>
  <c r="S900" i="1"/>
  <c r="S863" i="1"/>
  <c r="S560" i="1"/>
  <c r="S541" i="1"/>
  <c r="S542" i="1"/>
  <c r="S543" i="1"/>
  <c r="S507" i="1"/>
  <c r="S798" i="1"/>
  <c r="S799" i="1"/>
  <c r="S406" i="1"/>
  <c r="S656" i="1"/>
  <c r="S508" i="1"/>
  <c r="S735" i="1"/>
  <c r="S657" i="1"/>
  <c r="S544" i="1"/>
  <c r="S1171" i="1"/>
  <c r="S545" i="1"/>
  <c r="S832" i="1"/>
  <c r="S833" i="1"/>
  <c r="S706" i="1"/>
  <c r="S509" i="1"/>
  <c r="S510" i="1"/>
  <c r="S800" i="1"/>
  <c r="S801" i="1"/>
  <c r="S834" i="1"/>
  <c r="S835" i="1"/>
  <c r="S836" i="1"/>
  <c r="S511" i="1"/>
  <c r="S561" i="1"/>
  <c r="S802" i="1"/>
  <c r="S837" i="1"/>
  <c r="S512" i="1"/>
  <c r="S803" i="1"/>
  <c r="S804" i="1"/>
  <c r="S838" i="1"/>
  <c r="S839" i="1"/>
  <c r="S840" i="1"/>
  <c r="S841" i="1"/>
  <c r="S757" i="1"/>
  <c r="S1107" i="1"/>
  <c r="S546" i="1"/>
  <c r="S805" i="1"/>
  <c r="S3777" i="1"/>
  <c r="S864" i="1"/>
  <c r="S513" i="1"/>
  <c r="S1315" i="1"/>
  <c r="S1051" i="1"/>
  <c r="S1052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1276" i="1"/>
  <c r="S1199" i="1"/>
  <c r="S1053" i="1"/>
  <c r="S1594" i="1"/>
  <c r="S1054" i="1"/>
  <c r="S1055" i="1"/>
  <c r="S877" i="1"/>
  <c r="S1137" i="1"/>
  <c r="S1056" i="1"/>
  <c r="S1057" i="1"/>
  <c r="S3778" i="1"/>
  <c r="S1249" i="1"/>
  <c r="S1108" i="1"/>
  <c r="S3779" i="1"/>
  <c r="S1138" i="1"/>
  <c r="S1172" i="1"/>
  <c r="S3780" i="1"/>
  <c r="S1058" i="1"/>
  <c r="S998" i="1"/>
  <c r="S1139" i="1"/>
  <c r="S1140" i="1"/>
  <c r="S3781" i="1"/>
  <c r="S1200" i="1"/>
  <c r="S1109" i="1"/>
  <c r="S1059" i="1"/>
  <c r="S1060" i="1"/>
  <c r="S878" i="1"/>
  <c r="S879" i="1"/>
  <c r="S1250" i="1"/>
  <c r="S1110" i="1"/>
  <c r="S1111" i="1"/>
  <c r="S880" i="1"/>
  <c r="S3782" i="1"/>
  <c r="S3783" i="1"/>
  <c r="S881" i="1"/>
  <c r="S547" i="1"/>
  <c r="S963" i="1"/>
  <c r="S1061" i="1"/>
  <c r="S562" i="1"/>
  <c r="S3784" i="1"/>
  <c r="S3785" i="1"/>
  <c r="S3786" i="1"/>
  <c r="S1316" i="1"/>
  <c r="S999" i="1"/>
  <c r="S901" i="1"/>
  <c r="S1317" i="1"/>
  <c r="S1318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1251" i="1"/>
  <c r="S1252" i="1"/>
  <c r="S1253" i="1"/>
  <c r="S1141" i="1"/>
  <c r="S563" i="1"/>
  <c r="S548" i="1"/>
  <c r="S514" i="1"/>
  <c r="S564" i="1"/>
  <c r="S964" i="1"/>
  <c r="S1201" i="1"/>
  <c r="S1202" i="1"/>
  <c r="S1173" i="1"/>
  <c r="S882" i="1"/>
  <c r="S1203" i="1"/>
  <c r="S565" i="1"/>
  <c r="S1204" i="1"/>
  <c r="S3806" i="1"/>
  <c r="S3807" i="1"/>
  <c r="S965" i="1"/>
  <c r="S902" i="1"/>
  <c r="S1319" i="1"/>
  <c r="S1112" i="1"/>
  <c r="S1113" i="1"/>
  <c r="S966" i="1"/>
  <c r="S1320" i="1"/>
  <c r="S1321" i="1"/>
  <c r="S1277" i="1"/>
  <c r="S1205" i="1"/>
  <c r="S1174" i="1"/>
  <c r="S1142" i="1"/>
  <c r="S883" i="1"/>
  <c r="S884" i="1"/>
  <c r="S885" i="1"/>
  <c r="S1206" i="1"/>
  <c r="S549" i="1"/>
  <c r="S736" i="1"/>
  <c r="S1114" i="1"/>
  <c r="S806" i="1"/>
  <c r="S886" i="1"/>
  <c r="S887" i="1"/>
  <c r="S888" i="1"/>
  <c r="S1115" i="1"/>
  <c r="S1116" i="1"/>
  <c r="S1117" i="1"/>
  <c r="S3808" i="1"/>
  <c r="S1143" i="1"/>
  <c r="S807" i="1"/>
  <c r="S515" i="1"/>
  <c r="S1062" i="1"/>
  <c r="S889" i="1"/>
  <c r="S903" i="1"/>
  <c r="S516" i="1"/>
  <c r="S3809" i="1"/>
  <c r="S3810" i="1"/>
  <c r="S550" i="1"/>
  <c r="S3811" i="1"/>
  <c r="S1254" i="1"/>
  <c r="S566" i="1"/>
  <c r="S567" i="1"/>
  <c r="S842" i="1"/>
  <c r="S808" i="1"/>
  <c r="S1063" i="1"/>
  <c r="S1369" i="1"/>
  <c r="S1144" i="1"/>
  <c r="S3812" i="1"/>
  <c r="S3813" i="1"/>
  <c r="S3814" i="1"/>
  <c r="S967" i="1"/>
  <c r="S1145" i="1"/>
  <c r="S1146" i="1"/>
  <c r="S3815" i="1"/>
  <c r="S1322" i="1"/>
  <c r="S1370" i="1"/>
  <c r="S968" i="1"/>
  <c r="S1323" i="1"/>
  <c r="S1278" i="1"/>
  <c r="S1147" i="1"/>
  <c r="S1175" i="1"/>
  <c r="S904" i="1"/>
  <c r="S1255" i="1"/>
  <c r="S3816" i="1"/>
  <c r="S3817" i="1"/>
  <c r="S1176" i="1"/>
  <c r="S3818" i="1"/>
  <c r="S905" i="1"/>
  <c r="S1595" i="1"/>
  <c r="S1371" i="1"/>
  <c r="S906" i="1"/>
  <c r="S907" i="1"/>
  <c r="S1279" i="1"/>
  <c r="S1177" i="1"/>
  <c r="S1207" i="1"/>
  <c r="S1208" i="1"/>
  <c r="S1209" i="1"/>
  <c r="S1148" i="1"/>
  <c r="S1064" i="1"/>
  <c r="S1280" i="1"/>
  <c r="S1065" i="1"/>
  <c r="S1066" i="1"/>
  <c r="S1067" i="1"/>
  <c r="S1068" i="1"/>
  <c r="S1069" i="1"/>
  <c r="S1070" i="1"/>
  <c r="S1281" i="1"/>
  <c r="S1210" i="1"/>
  <c r="S1149" i="1"/>
  <c r="S3819" i="1"/>
  <c r="S3820" i="1"/>
  <c r="S1211" i="1"/>
  <c r="S1178" i="1"/>
  <c r="S1150" i="1"/>
  <c r="S1596" i="1"/>
  <c r="S1597" i="1"/>
  <c r="S1598" i="1"/>
  <c r="S3821" i="1"/>
  <c r="S890" i="1"/>
  <c r="S1071" i="1"/>
  <c r="S1599" i="1"/>
  <c r="S908" i="1"/>
  <c r="S909" i="1"/>
  <c r="S910" i="1"/>
  <c r="S911" i="1"/>
  <c r="S1179" i="1"/>
  <c r="S1180" i="1"/>
  <c r="S1151" i="1"/>
  <c r="S1152" i="1"/>
  <c r="S1153" i="1"/>
  <c r="S1154" i="1"/>
  <c r="S1155" i="1"/>
  <c r="S1072" i="1"/>
  <c r="S1073" i="1"/>
  <c r="S891" i="1"/>
  <c r="S892" i="1"/>
  <c r="S893" i="1"/>
  <c r="S1841" i="1"/>
  <c r="S1074" i="1"/>
  <c r="S1075" i="1"/>
  <c r="S1156" i="1"/>
  <c r="S1212" i="1"/>
  <c r="S1213" i="1"/>
  <c r="S1076" i="1"/>
  <c r="S894" i="1"/>
  <c r="S1077" i="1"/>
  <c r="S1078" i="1"/>
  <c r="S912" i="1"/>
  <c r="S1282" i="1"/>
  <c r="S809" i="1"/>
  <c r="S895" i="1"/>
  <c r="S568" i="1"/>
  <c r="S569" i="1"/>
  <c r="S1079" i="1"/>
  <c r="S1080" i="1"/>
  <c r="S1081" i="1"/>
  <c r="S1082" i="1"/>
  <c r="S1214" i="1"/>
  <c r="S1083" i="1"/>
  <c r="S737" i="1"/>
  <c r="S1181" i="1"/>
  <c r="S1084" i="1"/>
  <c r="S1085" i="1"/>
  <c r="S896" i="1"/>
  <c r="S897" i="1"/>
  <c r="S1372" i="1"/>
  <c r="S1373" i="1"/>
  <c r="S1374" i="1"/>
  <c r="S1375" i="1"/>
  <c r="S1283" i="1"/>
  <c r="S1215" i="1"/>
  <c r="S3822" i="1"/>
  <c r="S1751" i="1"/>
  <c r="S1918" i="1"/>
  <c r="S1376" i="1"/>
  <c r="S1377" i="1"/>
  <c r="S1378" i="1"/>
  <c r="S1324" i="1"/>
  <c r="S1325" i="1"/>
  <c r="S1326" i="1"/>
  <c r="S1327" i="1"/>
  <c r="S1328" i="1"/>
  <c r="S1329" i="1"/>
  <c r="S1330" i="1"/>
  <c r="S1284" i="1"/>
  <c r="S1285" i="1"/>
  <c r="S1086" i="1"/>
  <c r="S1379" i="1"/>
  <c r="S1380" i="1"/>
  <c r="S969" i="1"/>
  <c r="S1286" i="1"/>
  <c r="S970" i="1"/>
  <c r="S971" i="1"/>
  <c r="S972" i="1"/>
  <c r="S1287" i="1"/>
  <c r="S1216" i="1"/>
  <c r="S1331" i="1"/>
  <c r="S1332" i="1"/>
  <c r="S1217" i="1"/>
  <c r="S1698" i="1"/>
  <c r="S1699" i="1"/>
  <c r="S1381" i="1"/>
  <c r="S1382" i="1"/>
  <c r="S1383" i="1"/>
  <c r="S1600" i="1"/>
  <c r="S1384" i="1"/>
  <c r="S1385" i="1"/>
  <c r="S1386" i="1"/>
  <c r="S1387" i="1"/>
  <c r="S1000" i="1"/>
  <c r="S1001" i="1"/>
  <c r="S1002" i="1"/>
  <c r="S1003" i="1"/>
  <c r="S973" i="1"/>
  <c r="S1333" i="1"/>
  <c r="S1288" i="1"/>
  <c r="S1289" i="1"/>
  <c r="S1256" i="1"/>
  <c r="S1118" i="1"/>
  <c r="S1119" i="1"/>
  <c r="S1120" i="1"/>
  <c r="S570" i="1"/>
  <c r="S843" i="1"/>
  <c r="S1700" i="1"/>
  <c r="S1701" i="1"/>
  <c r="S1671" i="1"/>
  <c r="S913" i="1"/>
  <c r="S914" i="1"/>
  <c r="S915" i="1"/>
  <c r="S1257" i="1"/>
  <c r="S1218" i="1"/>
  <c r="S1219" i="1"/>
  <c r="S1752" i="1"/>
  <c r="S1842" i="1"/>
  <c r="S3823" i="1"/>
  <c r="S3824" i="1"/>
  <c r="S3825" i="1"/>
  <c r="S3826" i="1"/>
  <c r="S3827" i="1"/>
  <c r="S3828" i="1"/>
  <c r="S3829" i="1"/>
  <c r="S3830" i="1"/>
  <c r="S3831" i="1"/>
  <c r="S3832" i="1"/>
  <c r="S1672" i="1"/>
  <c r="S1601" i="1"/>
  <c r="S1673" i="1"/>
  <c r="S1602" i="1"/>
  <c r="S916" i="1"/>
  <c r="S917" i="1"/>
  <c r="S3833" i="1"/>
  <c r="S1258" i="1"/>
  <c r="S1388" i="1"/>
  <c r="S1389" i="1"/>
  <c r="S918" i="1"/>
  <c r="S974" i="1"/>
  <c r="S1259" i="1"/>
  <c r="S1973" i="1"/>
  <c r="S1974" i="1"/>
  <c r="S1753" i="1"/>
  <c r="S1754" i="1"/>
  <c r="S1702" i="1"/>
  <c r="S1703" i="1"/>
  <c r="S1704" i="1"/>
  <c r="S1004" i="1"/>
  <c r="S919" i="1"/>
  <c r="S1334" i="1"/>
  <c r="S1290" i="1"/>
  <c r="S1220" i="1"/>
  <c r="S1005" i="1"/>
  <c r="S1291" i="1"/>
  <c r="S1006" i="1"/>
  <c r="S920" i="1"/>
  <c r="S1755" i="1"/>
  <c r="S1603" i="1"/>
  <c r="S1604" i="1"/>
  <c r="S1390" i="1"/>
  <c r="S1007" i="1"/>
  <c r="S921" i="1"/>
  <c r="S922" i="1"/>
  <c r="S1335" i="1"/>
  <c r="S1221" i="1"/>
  <c r="S1182" i="1"/>
  <c r="S898" i="1"/>
  <c r="S1336" i="1"/>
  <c r="S923" i="1"/>
  <c r="S1337" i="1"/>
  <c r="S1756" i="1"/>
  <c r="S3834" i="1"/>
  <c r="S1391" i="1"/>
  <c r="S1008" i="1"/>
  <c r="S924" i="1"/>
  <c r="S3835" i="1"/>
  <c r="S1183" i="1"/>
  <c r="S1757" i="1"/>
  <c r="S1975" i="1"/>
  <c r="S1009" i="1"/>
  <c r="S1010" i="1"/>
  <c r="S1011" i="1"/>
  <c r="S1338" i="1"/>
  <c r="S3836" i="1"/>
  <c r="S1184" i="1"/>
  <c r="S3837" i="1"/>
  <c r="S1758" i="1"/>
  <c r="S1759" i="1"/>
  <c r="S1012" i="1"/>
  <c r="S975" i="1"/>
  <c r="S1013" i="1"/>
  <c r="S925" i="1"/>
  <c r="S926" i="1"/>
  <c r="S927" i="1"/>
  <c r="S928" i="1"/>
  <c r="S1339" i="1"/>
  <c r="S929" i="1"/>
  <c r="S1760" i="1"/>
  <c r="S1340" i="1"/>
  <c r="S930" i="1"/>
  <c r="S1185" i="1"/>
  <c r="S1186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2386" i="1"/>
  <c r="S1976" i="1"/>
  <c r="S1919" i="1"/>
  <c r="S1920" i="1"/>
  <c r="S1921" i="1"/>
  <c r="S1843" i="1"/>
  <c r="S1761" i="1"/>
  <c r="S1762" i="1"/>
  <c r="S1763" i="1"/>
  <c r="S1392" i="1"/>
  <c r="S931" i="1"/>
  <c r="S1341" i="1"/>
  <c r="S1260" i="1"/>
  <c r="S1674" i="1"/>
  <c r="S1393" i="1"/>
  <c r="S1394" i="1"/>
  <c r="S1395" i="1"/>
  <c r="S1014" i="1"/>
  <c r="S932" i="1"/>
  <c r="S933" i="1"/>
  <c r="S3855" i="1"/>
  <c r="S1222" i="1"/>
  <c r="S3856" i="1"/>
  <c r="S1675" i="1"/>
  <c r="S1396" i="1"/>
  <c r="S1397" i="1"/>
  <c r="S1705" i="1"/>
  <c r="S1605" i="1"/>
  <c r="S1606" i="1"/>
  <c r="S1342" i="1"/>
  <c r="S1343" i="1"/>
  <c r="S1344" i="1"/>
  <c r="S934" i="1"/>
  <c r="S1292" i="1"/>
  <c r="S1293" i="1"/>
  <c r="S1223" i="1"/>
  <c r="S1224" i="1"/>
  <c r="S1187" i="1"/>
  <c r="S2712" i="1"/>
  <c r="S1922" i="1"/>
  <c r="S1844" i="1"/>
  <c r="S1845" i="1"/>
  <c r="S1764" i="1"/>
  <c r="S1765" i="1"/>
  <c r="S1607" i="1"/>
  <c r="S1608" i="1"/>
  <c r="S935" i="1"/>
  <c r="S936" i="1"/>
  <c r="S1676" i="1"/>
  <c r="S1261" i="1"/>
  <c r="S1977" i="1"/>
  <c r="S1923" i="1"/>
  <c r="S1766" i="1"/>
  <c r="S1767" i="1"/>
  <c r="S1677" i="1"/>
  <c r="S1678" i="1"/>
  <c r="S1398" i="1"/>
  <c r="S1609" i="1"/>
  <c r="S1399" i="1"/>
  <c r="S1015" i="1"/>
  <c r="S1016" i="1"/>
  <c r="S937" i="1"/>
  <c r="S1262" i="1"/>
  <c r="S976" i="1"/>
  <c r="S938" i="1"/>
  <c r="S939" i="1"/>
  <c r="S940" i="1"/>
  <c r="S1294" i="1"/>
  <c r="S1295" i="1"/>
  <c r="S1263" i="1"/>
  <c r="S1188" i="1"/>
  <c r="S1768" i="1"/>
  <c r="S1610" i="1"/>
  <c r="S1017" i="1"/>
  <c r="S1345" i="1"/>
  <c r="S977" i="1"/>
  <c r="S978" i="1"/>
  <c r="S979" i="1"/>
  <c r="S980" i="1"/>
  <c r="S1121" i="1"/>
  <c r="S1122" i="1"/>
  <c r="S1552" i="1"/>
  <c r="S1769" i="1"/>
  <c r="S941" i="1"/>
  <c r="S942" i="1"/>
  <c r="S943" i="1"/>
  <c r="S1611" i="1"/>
  <c r="S1225" i="1"/>
  <c r="S1226" i="1"/>
  <c r="S1227" i="1"/>
  <c r="S1346" i="1"/>
  <c r="S1612" i="1"/>
  <c r="S2048" i="1"/>
  <c r="S1770" i="1"/>
  <c r="S1771" i="1"/>
  <c r="S1772" i="1"/>
  <c r="S1706" i="1"/>
  <c r="S1613" i="1"/>
  <c r="S981" i="1"/>
  <c r="S1264" i="1"/>
  <c r="S1347" i="1"/>
  <c r="S1228" i="1"/>
  <c r="S1707" i="1"/>
  <c r="S1708" i="1"/>
  <c r="S3857" i="1"/>
  <c r="S1614" i="1"/>
  <c r="S2049" i="1"/>
  <c r="S1978" i="1"/>
  <c r="S1679" i="1"/>
  <c r="S1189" i="1"/>
  <c r="S1773" i="1"/>
  <c r="S1265" i="1"/>
  <c r="S517" i="1"/>
  <c r="S518" i="1"/>
  <c r="S1348" i="1"/>
  <c r="S1229" i="1"/>
  <c r="S1296" i="1"/>
  <c r="S1297" i="1"/>
  <c r="S1298" i="1"/>
  <c r="S1299" i="1"/>
  <c r="S1157" i="1"/>
  <c r="S1087" i="1"/>
  <c r="S1400" i="1"/>
  <c r="S1615" i="1"/>
  <c r="S1190" i="1"/>
  <c r="S1158" i="1"/>
  <c r="S1230" i="1"/>
  <c r="S3858" i="1"/>
  <c r="S1709" i="1"/>
  <c r="S1401" i="1"/>
  <c r="S3859" i="1"/>
  <c r="S1123" i="1"/>
  <c r="S3860" i="1"/>
  <c r="S944" i="1"/>
  <c r="S1349" i="1"/>
  <c r="S1300" i="1"/>
  <c r="S1231" i="1"/>
  <c r="S1979" i="1"/>
  <c r="S1774" i="1"/>
  <c r="S1775" i="1"/>
  <c r="S1616" i="1"/>
  <c r="S1018" i="1"/>
  <c r="S1301" i="1"/>
  <c r="S1159" i="1"/>
  <c r="S1232" i="1"/>
  <c r="S1350" i="1"/>
  <c r="S1351" i="1"/>
  <c r="S1266" i="1"/>
  <c r="S1233" i="1"/>
  <c r="S1234" i="1"/>
  <c r="S1402" i="1"/>
  <c r="S3861" i="1"/>
  <c r="S1617" i="1"/>
  <c r="S1618" i="1"/>
  <c r="S1302" i="1"/>
  <c r="S1352" i="1"/>
  <c r="S1619" i="1"/>
  <c r="S1353" i="1"/>
  <c r="S1846" i="1"/>
  <c r="S1710" i="1"/>
  <c r="S1620" i="1"/>
  <c r="S1847" i="1"/>
  <c r="S982" i="1"/>
  <c r="S1354" i="1"/>
  <c r="S1403" i="1"/>
  <c r="S1019" i="1"/>
  <c r="S1303" i="1"/>
  <c r="S1776" i="1"/>
  <c r="S1621" i="1"/>
  <c r="S1622" i="1"/>
  <c r="S1623" i="1"/>
  <c r="S3862" i="1"/>
  <c r="S3863" i="1"/>
  <c r="S3864" i="1"/>
  <c r="S3865" i="1"/>
  <c r="S3866" i="1"/>
  <c r="S1355" i="1"/>
  <c r="S983" i="1"/>
  <c r="S2534" i="1"/>
  <c r="S1924" i="1"/>
  <c r="S1453" i="1"/>
  <c r="S1925" i="1"/>
  <c r="S1926" i="1"/>
  <c r="S3867" i="1"/>
  <c r="S3868" i="1"/>
  <c r="S3869" i="1"/>
  <c r="S3870" i="1"/>
  <c r="S3871" i="1"/>
  <c r="S3872" i="1"/>
  <c r="S3873" i="1"/>
  <c r="S3874" i="1"/>
  <c r="S1404" i="1"/>
  <c r="S1020" i="1"/>
  <c r="S1021" i="1"/>
  <c r="S945" i="1"/>
  <c r="S946" i="1"/>
  <c r="S947" i="1"/>
  <c r="S948" i="1"/>
  <c r="S949" i="1"/>
  <c r="S1980" i="1"/>
  <c r="S1927" i="1"/>
  <c r="S1022" i="1"/>
  <c r="S1777" i="1"/>
  <c r="S1624" i="1"/>
  <c r="S3875" i="1"/>
  <c r="S1405" i="1"/>
  <c r="S1023" i="1"/>
  <c r="S1024" i="1"/>
  <c r="S1025" i="1"/>
  <c r="S1026" i="1"/>
  <c r="S1848" i="1"/>
  <c r="S1778" i="1"/>
  <c r="S1711" i="1"/>
  <c r="S1712" i="1"/>
  <c r="S1406" i="1"/>
  <c r="S984" i="1"/>
  <c r="S1981" i="1"/>
  <c r="S1779" i="1"/>
  <c r="S1625" i="1"/>
  <c r="S1027" i="1"/>
  <c r="S1028" i="1"/>
  <c r="S1304" i="1"/>
  <c r="S1928" i="1"/>
  <c r="S1780" i="1"/>
  <c r="S1626" i="1"/>
  <c r="S3876" i="1"/>
  <c r="S3877" i="1"/>
  <c r="S1407" i="1"/>
  <c r="S1408" i="1"/>
  <c r="S1029" i="1"/>
  <c r="S2140" i="1"/>
  <c r="S1849" i="1"/>
  <c r="S1850" i="1"/>
  <c r="S1851" i="1"/>
  <c r="S1680" i="1"/>
  <c r="S1781" i="1"/>
  <c r="S1782" i="1"/>
  <c r="S1783" i="1"/>
  <c r="S1713" i="1"/>
  <c r="S1714" i="1"/>
  <c r="S1715" i="1"/>
  <c r="S1716" i="1"/>
  <c r="S1409" i="1"/>
  <c r="S3878" i="1"/>
  <c r="S1305" i="1"/>
  <c r="S3879" i="1"/>
  <c r="S3880" i="1"/>
  <c r="S3881" i="1"/>
  <c r="S3882" i="1"/>
  <c r="S3883" i="1"/>
  <c r="S950" i="1"/>
  <c r="S1356" i="1"/>
  <c r="S2050" i="1"/>
  <c r="S1717" i="1"/>
  <c r="S1681" i="1"/>
  <c r="S1410" i="1"/>
  <c r="S951" i="1"/>
  <c r="S1306" i="1"/>
  <c r="S952" i="1"/>
  <c r="S1191" i="1"/>
  <c r="S1784" i="1"/>
  <c r="S1718" i="1"/>
  <c r="S3884" i="1"/>
  <c r="S1411" i="1"/>
  <c r="S1412" i="1"/>
  <c r="S985" i="1"/>
  <c r="S1357" i="1"/>
  <c r="S3885" i="1"/>
  <c r="S1413" i="1"/>
  <c r="S1627" i="1"/>
  <c r="S1852" i="1"/>
  <c r="S953" i="1"/>
  <c r="S1785" i="1"/>
  <c r="S1982" i="1"/>
  <c r="S1786" i="1"/>
  <c r="S1787" i="1"/>
  <c r="S1788" i="1"/>
  <c r="S1789" i="1"/>
  <c r="S1790" i="1"/>
  <c r="S1791" i="1"/>
  <c r="S3886" i="1"/>
  <c r="S1414" i="1"/>
  <c r="S1792" i="1"/>
  <c r="S2387" i="1"/>
  <c r="S2388" i="1"/>
  <c r="S2389" i="1"/>
  <c r="S2051" i="1"/>
  <c r="S1719" i="1"/>
  <c r="S1682" i="1"/>
  <c r="S1628" i="1"/>
  <c r="S1030" i="1"/>
  <c r="S1031" i="1"/>
  <c r="S986" i="1"/>
  <c r="S954" i="1"/>
  <c r="S955" i="1"/>
  <c r="S1235" i="1"/>
  <c r="S1236" i="1"/>
  <c r="S1237" i="1"/>
  <c r="S1238" i="1"/>
  <c r="S1160" i="1"/>
  <c r="S1124" i="1"/>
  <c r="S1239" i="1"/>
  <c r="S1929" i="1"/>
  <c r="S1358" i="1"/>
  <c r="S1629" i="1"/>
  <c r="S1853" i="1"/>
  <c r="S1854" i="1"/>
  <c r="S956" i="1"/>
  <c r="S3887" i="1"/>
  <c r="S1553" i="1"/>
  <c r="S3888" i="1"/>
  <c r="S3889" i="1"/>
  <c r="S1454" i="1"/>
  <c r="S1720" i="1"/>
  <c r="S1930" i="1"/>
  <c r="S1032" i="1"/>
  <c r="S957" i="1"/>
  <c r="S1793" i="1"/>
  <c r="S571" i="1"/>
  <c r="S987" i="1"/>
  <c r="S988" i="1"/>
  <c r="S1161" i="1"/>
  <c r="S1033" i="1"/>
  <c r="S1721" i="1"/>
  <c r="S1722" i="1"/>
  <c r="S1683" i="1"/>
  <c r="S1162" i="1"/>
  <c r="S1794" i="1"/>
  <c r="S1795" i="1"/>
  <c r="S1796" i="1"/>
  <c r="S1723" i="1"/>
  <c r="S1359" i="1"/>
  <c r="S1240" i="1"/>
  <c r="S1630" i="1"/>
  <c r="S1415" i="1"/>
  <c r="S1241" i="1"/>
  <c r="S1724" i="1"/>
  <c r="S1725" i="1"/>
  <c r="S1726" i="1"/>
  <c r="S1797" i="1"/>
  <c r="S1242" i="1"/>
  <c r="S1192" i="1"/>
  <c r="S1163" i="1"/>
  <c r="S1798" i="1"/>
  <c r="S1267" i="1"/>
  <c r="S1360" i="1"/>
  <c r="S1125" i="1"/>
  <c r="S1268" i="1"/>
  <c r="S1269" i="1"/>
  <c r="S1361" i="1"/>
  <c r="S3890" i="1"/>
  <c r="S1243" i="1"/>
  <c r="S1126" i="1"/>
  <c r="S1193" i="1"/>
  <c r="S1307" i="1"/>
  <c r="S1308" i="1"/>
  <c r="S1631" i="1"/>
  <c r="S1632" i="1"/>
  <c r="S1855" i="1"/>
  <c r="S1633" i="1"/>
  <c r="S1634" i="1"/>
  <c r="S3891" i="1"/>
  <c r="S3892" i="1"/>
  <c r="S1799" i="1"/>
  <c r="S1416" i="1"/>
  <c r="S1034" i="1"/>
  <c r="S1518" i="1"/>
  <c r="S1417" i="1"/>
  <c r="S2052" i="1"/>
  <c r="S3893" i="1"/>
  <c r="S1684" i="1"/>
  <c r="S1727" i="1"/>
  <c r="S1635" i="1"/>
  <c r="S1636" i="1"/>
  <c r="S1637" i="1"/>
  <c r="S1418" i="1"/>
  <c r="S1800" i="1"/>
  <c r="S1983" i="1"/>
  <c r="S2053" i="1"/>
  <c r="S1035" i="1"/>
  <c r="S3894" i="1"/>
  <c r="S1801" i="1"/>
  <c r="S1856" i="1"/>
  <c r="S1728" i="1"/>
  <c r="S1984" i="1"/>
  <c r="S1985" i="1"/>
  <c r="S1857" i="1"/>
  <c r="S1685" i="1"/>
  <c r="S1686" i="1"/>
  <c r="S1638" i="1"/>
  <c r="S1986" i="1"/>
  <c r="S1858" i="1"/>
  <c r="S1859" i="1"/>
  <c r="S1419" i="1"/>
  <c r="S1420" i="1"/>
  <c r="S958" i="1"/>
  <c r="S3895" i="1"/>
  <c r="S3896" i="1"/>
  <c r="S1860" i="1"/>
  <c r="S1421" i="1"/>
  <c r="S1861" i="1"/>
  <c r="S1987" i="1"/>
  <c r="S1729" i="1"/>
  <c r="S1687" i="1"/>
  <c r="S1422" i="1"/>
  <c r="S1423" i="1"/>
  <c r="S1424" i="1"/>
  <c r="S1425" i="1"/>
  <c r="S1639" i="1"/>
  <c r="S1426" i="1"/>
  <c r="S1730" i="1"/>
  <c r="S1427" i="1"/>
  <c r="S1428" i="1"/>
  <c r="S1429" i="1"/>
  <c r="S1640" i="1"/>
  <c r="S1641" i="1"/>
  <c r="S1642" i="1"/>
  <c r="S1643" i="1"/>
  <c r="S1802" i="1"/>
  <c r="S1430" i="1"/>
  <c r="S989" i="1"/>
  <c r="S990" i="1"/>
  <c r="S1731" i="1"/>
  <c r="S1862" i="1"/>
  <c r="S1362" i="1"/>
  <c r="S1363" i="1"/>
  <c r="S1732" i="1"/>
  <c r="S959" i="1"/>
  <c r="S1036" i="1"/>
  <c r="S1431" i="1"/>
  <c r="S1432" i="1"/>
  <c r="S2141" i="1"/>
  <c r="S1433" i="1"/>
  <c r="S1434" i="1"/>
  <c r="S1644" i="1"/>
  <c r="S1435" i="1"/>
  <c r="S991" i="1"/>
  <c r="S1364" i="1"/>
  <c r="S1436" i="1"/>
  <c r="S2054" i="1"/>
  <c r="S2055" i="1"/>
  <c r="S2056" i="1"/>
  <c r="S1455" i="1"/>
  <c r="S1456" i="1"/>
  <c r="S2057" i="1"/>
  <c r="S2058" i="1"/>
  <c r="S2059" i="1"/>
  <c r="S1863" i="1"/>
  <c r="S1931" i="1"/>
  <c r="S1645" i="1"/>
  <c r="S3129" i="1"/>
  <c r="S2142" i="1"/>
  <c r="S1554" i="1"/>
  <c r="S2236" i="1"/>
  <c r="S2535" i="1"/>
  <c r="S2060" i="1"/>
  <c r="S2536" i="1"/>
  <c r="S1519" i="1"/>
  <c r="S1457" i="1"/>
  <c r="S1458" i="1"/>
  <c r="S1459" i="1"/>
  <c r="S2143" i="1"/>
  <c r="S2144" i="1"/>
  <c r="S2237" i="1"/>
  <c r="S2238" i="1"/>
  <c r="S2239" i="1"/>
  <c r="S2145" i="1"/>
  <c r="S2146" i="1"/>
  <c r="S2147" i="1"/>
  <c r="S2499" i="1"/>
  <c r="S2500" i="1"/>
  <c r="S2390" i="1"/>
  <c r="S1555" i="1"/>
  <c r="S1556" i="1"/>
  <c r="S1557" i="1"/>
  <c r="S1558" i="1"/>
  <c r="S1864" i="1"/>
  <c r="S2778" i="1"/>
  <c r="S3897" i="1"/>
  <c r="S2148" i="1"/>
  <c r="S2149" i="1"/>
  <c r="S2150" i="1"/>
  <c r="S2061" i="1"/>
  <c r="S2391" i="1"/>
  <c r="S2871" i="1"/>
  <c r="S2346" i="1"/>
  <c r="S2392" i="1"/>
  <c r="S2151" i="1"/>
  <c r="S2583" i="1"/>
  <c r="S2501" i="1"/>
  <c r="S2152" i="1"/>
  <c r="S2502" i="1"/>
  <c r="S2153" i="1"/>
  <c r="S2584" i="1"/>
  <c r="S2779" i="1"/>
  <c r="S2585" i="1"/>
  <c r="S2586" i="1"/>
  <c r="S1803" i="1"/>
  <c r="S2062" i="1"/>
  <c r="S1865" i="1"/>
  <c r="S1437" i="1"/>
  <c r="S2537" i="1"/>
  <c r="S1932" i="1"/>
  <c r="S2434" i="1"/>
  <c r="S1438" i="1"/>
  <c r="S1439" i="1"/>
  <c r="S1440" i="1"/>
  <c r="S1441" i="1"/>
  <c r="S1442" i="1"/>
  <c r="S1443" i="1"/>
  <c r="S1444" i="1"/>
  <c r="S1445" i="1"/>
  <c r="S3898" i="1"/>
  <c r="S3899" i="1"/>
  <c r="S3178" i="1"/>
  <c r="S3285" i="1"/>
  <c r="S2347" i="1"/>
  <c r="S1460" i="1"/>
  <c r="S2503" i="1"/>
  <c r="S2063" i="1"/>
  <c r="S1988" i="1"/>
  <c r="S3130" i="1"/>
  <c r="S2348" i="1"/>
  <c r="S2240" i="1"/>
  <c r="S2241" i="1"/>
  <c r="S2587" i="1"/>
  <c r="S2154" i="1"/>
  <c r="S2155" i="1"/>
  <c r="S2393" i="1"/>
  <c r="S2588" i="1"/>
  <c r="S2435" i="1"/>
  <c r="S2394" i="1"/>
  <c r="S1559" i="1"/>
  <c r="S1560" i="1"/>
  <c r="S2538" i="1"/>
  <c r="S2156" i="1"/>
  <c r="S2157" i="1"/>
  <c r="S2064" i="1"/>
  <c r="S1446" i="1"/>
  <c r="S2436" i="1"/>
  <c r="S2065" i="1"/>
  <c r="S1866" i="1"/>
  <c r="S1867" i="1"/>
  <c r="S1868" i="1"/>
  <c r="S1869" i="1"/>
  <c r="S1870" i="1"/>
  <c r="S1871" i="1"/>
  <c r="S1733" i="1"/>
  <c r="S2780" i="1"/>
  <c r="S2504" i="1"/>
  <c r="S2437" i="1"/>
  <c r="S2438" i="1"/>
  <c r="S2439" i="1"/>
  <c r="S2158" i="1"/>
  <c r="S2159" i="1"/>
  <c r="S1989" i="1"/>
  <c r="S1990" i="1"/>
  <c r="S2066" i="1"/>
  <c r="S2067" i="1"/>
  <c r="S1991" i="1"/>
  <c r="S1461" i="1"/>
  <c r="S2068" i="1"/>
  <c r="S2069" i="1"/>
  <c r="S2070" i="1"/>
  <c r="S1992" i="1"/>
  <c r="S1872" i="1"/>
  <c r="S1447" i="1"/>
  <c r="S1646" i="1"/>
  <c r="S1647" i="1"/>
  <c r="S2589" i="1"/>
  <c r="S2395" i="1"/>
  <c r="S2440" i="1"/>
  <c r="S2396" i="1"/>
  <c r="S3900" i="1"/>
  <c r="S1804" i="1"/>
  <c r="S1561" i="1"/>
  <c r="S1805" i="1"/>
  <c r="S1993" i="1"/>
  <c r="S1933" i="1"/>
  <c r="S1520" i="1"/>
  <c r="S1462" i="1"/>
  <c r="S1994" i="1"/>
  <c r="S1995" i="1"/>
  <c r="S2160" i="1"/>
  <c r="S1521" i="1"/>
  <c r="S1463" i="1"/>
  <c r="S1464" i="1"/>
  <c r="S2071" i="1"/>
  <c r="S2072" i="1"/>
  <c r="S1873" i="1"/>
  <c r="S1874" i="1"/>
  <c r="S1875" i="1"/>
  <c r="S1876" i="1"/>
  <c r="S2073" i="1"/>
  <c r="S1877" i="1"/>
  <c r="S1878" i="1"/>
  <c r="S1879" i="1"/>
  <c r="S1688" i="1"/>
  <c r="S2074" i="1"/>
  <c r="S1465" i="1"/>
  <c r="S2075" i="1"/>
  <c r="S2076" i="1"/>
  <c r="S3231" i="1"/>
  <c r="S2505" i="1"/>
  <c r="S2161" i="1"/>
  <c r="S2162" i="1"/>
  <c r="S1562" i="1"/>
  <c r="S1563" i="1"/>
  <c r="S1522" i="1"/>
  <c r="S1466" i="1"/>
  <c r="S1467" i="1"/>
  <c r="S1468" i="1"/>
  <c r="S1523" i="1"/>
  <c r="S1524" i="1"/>
  <c r="S1996" i="1"/>
  <c r="S1997" i="1"/>
  <c r="S1998" i="1"/>
  <c r="S1999" i="1"/>
  <c r="S3901" i="1"/>
  <c r="S2713" i="1"/>
  <c r="S2714" i="1"/>
  <c r="S2590" i="1"/>
  <c r="S2649" i="1"/>
  <c r="S2591" i="1"/>
  <c r="S2539" i="1"/>
  <c r="S2592" i="1"/>
  <c r="S2441" i="1"/>
  <c r="S2540" i="1"/>
  <c r="S2506" i="1"/>
  <c r="S2507" i="1"/>
  <c r="S2541" i="1"/>
  <c r="S2542" i="1"/>
  <c r="S2163" i="1"/>
  <c r="S1525" i="1"/>
  <c r="S1469" i="1"/>
  <c r="S1470" i="1"/>
  <c r="S3902" i="1"/>
  <c r="S3903" i="1"/>
  <c r="S2000" i="1"/>
  <c r="S3904" i="1"/>
  <c r="S3905" i="1"/>
  <c r="S3906" i="1"/>
  <c r="S3907" i="1"/>
  <c r="S1526" i="1"/>
  <c r="S1471" i="1"/>
  <c r="S2001" i="1"/>
  <c r="S1934" i="1"/>
  <c r="S1880" i="1"/>
  <c r="S1527" i="1"/>
  <c r="S2077" i="1"/>
  <c r="S2164" i="1"/>
  <c r="S1528" i="1"/>
  <c r="S3908" i="1"/>
  <c r="S3909" i="1"/>
  <c r="S2078" i="1"/>
  <c r="S1529" i="1"/>
  <c r="S3910" i="1"/>
  <c r="S1472" i="1"/>
  <c r="S2508" i="1"/>
  <c r="S2509" i="1"/>
  <c r="S2165" i="1"/>
  <c r="S2166" i="1"/>
  <c r="S2079" i="1"/>
  <c r="S1473" i="1"/>
  <c r="S1474" i="1"/>
  <c r="S2080" i="1"/>
  <c r="S2002" i="1"/>
  <c r="S2003" i="1"/>
  <c r="S2004" i="1"/>
  <c r="S1935" i="1"/>
  <c r="S1806" i="1"/>
  <c r="S1648" i="1"/>
  <c r="S3911" i="1"/>
  <c r="S3131" i="1"/>
  <c r="S2543" i="1"/>
  <c r="S2510" i="1"/>
  <c r="S2442" i="1"/>
  <c r="S1475" i="1"/>
  <c r="S2443" i="1"/>
  <c r="S2081" i="1"/>
  <c r="S2082" i="1"/>
  <c r="S2005" i="1"/>
  <c r="S1807" i="1"/>
  <c r="S2781" i="1"/>
  <c r="S2397" i="1"/>
  <c r="S2398" i="1"/>
  <c r="S2399" i="1"/>
  <c r="S3912" i="1"/>
  <c r="S2006" i="1"/>
  <c r="S2593" i="1"/>
  <c r="S2400" i="1"/>
  <c r="S2401" i="1"/>
  <c r="S1530" i="1"/>
  <c r="S1564" i="1"/>
  <c r="S2007" i="1"/>
  <c r="S1936" i="1"/>
  <c r="S1689" i="1"/>
  <c r="S1690" i="1"/>
  <c r="S1691" i="1"/>
  <c r="S1531" i="1"/>
  <c r="S1937" i="1"/>
  <c r="S2298" i="1"/>
  <c r="S2782" i="1"/>
  <c r="S2594" i="1"/>
  <c r="S2595" i="1"/>
  <c r="S2511" i="1"/>
  <c r="S2167" i="1"/>
  <c r="S2168" i="1"/>
  <c r="S2169" i="1"/>
  <c r="S2402" i="1"/>
  <c r="S2170" i="1"/>
  <c r="S2403" i="1"/>
  <c r="S2404" i="1"/>
  <c r="S1565" i="1"/>
  <c r="S2008" i="1"/>
  <c r="S2009" i="1"/>
  <c r="S2010" i="1"/>
  <c r="S2011" i="1"/>
  <c r="S2012" i="1"/>
  <c r="S2083" i="1"/>
  <c r="S1476" i="1"/>
  <c r="S2013" i="1"/>
  <c r="S2014" i="1"/>
  <c r="S2084" i="1"/>
  <c r="S1808" i="1"/>
  <c r="S2544" i="1"/>
  <c r="S2512" i="1"/>
  <c r="S1566" i="1"/>
  <c r="S1567" i="1"/>
  <c r="S1532" i="1"/>
  <c r="S1477" i="1"/>
  <c r="S1478" i="1"/>
  <c r="S2085" i="1"/>
  <c r="S1479" i="1"/>
  <c r="S2086" i="1"/>
  <c r="S1938" i="1"/>
  <c r="S3913" i="1"/>
  <c r="S3914" i="1"/>
  <c r="S2444" i="1"/>
  <c r="S2087" i="1"/>
  <c r="S1533" i="1"/>
  <c r="S1534" i="1"/>
  <c r="S2088" i="1"/>
  <c r="S2015" i="1"/>
  <c r="S2016" i="1"/>
  <c r="S2017" i="1"/>
  <c r="S2018" i="1"/>
  <c r="S2019" i="1"/>
  <c r="S2020" i="1"/>
  <c r="S2021" i="1"/>
  <c r="S1939" i="1"/>
  <c r="S1881" i="1"/>
  <c r="S1940" i="1"/>
  <c r="S1941" i="1"/>
  <c r="S1882" i="1"/>
  <c r="S1809" i="1"/>
  <c r="S3915" i="1"/>
  <c r="S1734" i="1"/>
  <c r="S1735" i="1"/>
  <c r="S1736" i="1"/>
  <c r="S1649" i="1"/>
  <c r="S1650" i="1"/>
  <c r="S1651" i="1"/>
  <c r="S1652" i="1"/>
  <c r="S1653" i="1"/>
  <c r="S1654" i="1"/>
  <c r="S3916" i="1"/>
  <c r="S1655" i="1"/>
  <c r="S1656" i="1"/>
  <c r="S2650" i="1"/>
  <c r="S2596" i="1"/>
  <c r="S2597" i="1"/>
  <c r="S2715" i="1"/>
  <c r="S2598" i="1"/>
  <c r="S2651" i="1"/>
  <c r="S2171" i="1"/>
  <c r="S2172" i="1"/>
  <c r="S1535" i="1"/>
  <c r="S1480" i="1"/>
  <c r="S1883" i="1"/>
  <c r="S1810" i="1"/>
  <c r="S1737" i="1"/>
  <c r="S2242" i="1"/>
  <c r="S2243" i="1"/>
  <c r="S2652" i="1"/>
  <c r="S2653" i="1"/>
  <c r="S2545" i="1"/>
  <c r="S2445" i="1"/>
  <c r="S2405" i="1"/>
  <c r="S2446" i="1"/>
  <c r="S2406" i="1"/>
  <c r="S2407" i="1"/>
  <c r="S1568" i="1"/>
  <c r="S2089" i="1"/>
  <c r="S2022" i="1"/>
  <c r="S2173" i="1"/>
  <c r="S2174" i="1"/>
  <c r="S1569" i="1"/>
  <c r="S1811" i="1"/>
  <c r="S3917" i="1"/>
  <c r="S3918" i="1"/>
  <c r="S2090" i="1"/>
  <c r="S2091" i="1"/>
  <c r="S2092" i="1"/>
  <c r="S1942" i="1"/>
  <c r="S1943" i="1"/>
  <c r="S1944" i="1"/>
  <c r="S1884" i="1"/>
  <c r="S1885" i="1"/>
  <c r="S1448" i="1"/>
  <c r="S2023" i="1"/>
  <c r="S1945" i="1"/>
  <c r="S2175" i="1"/>
  <c r="S2024" i="1"/>
  <c r="S2546" i="1"/>
  <c r="S2599" i="1"/>
  <c r="S2547" i="1"/>
  <c r="S3919" i="1"/>
  <c r="S2716" i="1"/>
  <c r="S2600" i="1"/>
  <c r="S1536" i="1"/>
  <c r="S1946" i="1"/>
  <c r="S1947" i="1"/>
  <c r="S1481" i="1"/>
  <c r="S1537" i="1"/>
  <c r="S1538" i="1"/>
  <c r="S1948" i="1"/>
  <c r="S2025" i="1"/>
  <c r="S2717" i="1"/>
  <c r="S1570" i="1"/>
  <c r="S2176" i="1"/>
  <c r="S2093" i="1"/>
  <c r="S1812" i="1"/>
  <c r="S1813" i="1"/>
  <c r="S1814" i="1"/>
  <c r="S1815" i="1"/>
  <c r="S2548" i="1"/>
  <c r="S2549" i="1"/>
  <c r="S2550" i="1"/>
  <c r="S2551" i="1"/>
  <c r="S2654" i="1"/>
  <c r="S2655" i="1"/>
  <c r="S1539" i="1"/>
  <c r="S1949" i="1"/>
  <c r="S2026" i="1"/>
  <c r="S1950" i="1"/>
  <c r="S2094" i="1"/>
  <c r="S1886" i="1"/>
  <c r="S1951" i="1"/>
  <c r="S1887" i="1"/>
  <c r="S3920" i="1"/>
  <c r="S3921" i="1"/>
  <c r="S2601" i="1"/>
  <c r="S2602" i="1"/>
  <c r="S2603" i="1"/>
  <c r="S2552" i="1"/>
  <c r="S2553" i="1"/>
  <c r="S2513" i="1"/>
  <c r="S2447" i="1"/>
  <c r="S2448" i="1"/>
  <c r="S2449" i="1"/>
  <c r="S2408" i="1"/>
  <c r="S2409" i="1"/>
  <c r="S2410" i="1"/>
  <c r="S2411" i="1"/>
  <c r="S2412" i="1"/>
  <c r="S2177" i="1"/>
  <c r="S2178" i="1"/>
  <c r="S2179" i="1"/>
  <c r="S2180" i="1"/>
  <c r="S1571" i="1"/>
  <c r="S1572" i="1"/>
  <c r="S1573" i="1"/>
  <c r="S1540" i="1"/>
  <c r="S1541" i="1"/>
  <c r="S2027" i="1"/>
  <c r="S1816" i="1"/>
  <c r="S2656" i="1"/>
  <c r="S1482" i="1"/>
  <c r="S2095" i="1"/>
  <c r="S2096" i="1"/>
  <c r="S1483" i="1"/>
  <c r="S2097" i="1"/>
  <c r="S2098" i="1"/>
  <c r="S2028" i="1"/>
  <c r="S1952" i="1"/>
  <c r="S2029" i="1"/>
  <c r="S1953" i="1"/>
  <c r="S1954" i="1"/>
  <c r="S1888" i="1"/>
  <c r="S1889" i="1"/>
  <c r="S1890" i="1"/>
  <c r="S1891" i="1"/>
  <c r="S1892" i="1"/>
  <c r="S1893" i="1"/>
  <c r="S1738" i="1"/>
  <c r="S1739" i="1"/>
  <c r="S1740" i="1"/>
  <c r="S1741" i="1"/>
  <c r="S1742" i="1"/>
  <c r="S1743" i="1"/>
  <c r="S1744" i="1"/>
  <c r="S1745" i="1"/>
  <c r="S1746" i="1"/>
  <c r="S1747" i="1"/>
  <c r="S1894" i="1"/>
  <c r="S1542" i="1"/>
  <c r="S2030" i="1"/>
  <c r="S1543" i="1"/>
  <c r="S1544" i="1"/>
  <c r="S2099" i="1"/>
  <c r="S2100" i="1"/>
  <c r="S1895" i="1"/>
  <c r="S1896" i="1"/>
  <c r="S3922" i="1"/>
  <c r="S2031" i="1"/>
  <c r="S2032" i="1"/>
  <c r="S2033" i="1"/>
  <c r="S2034" i="1"/>
  <c r="S1484" i="1"/>
  <c r="S2035" i="1"/>
  <c r="S2036" i="1"/>
  <c r="S1817" i="1"/>
  <c r="S1955" i="1"/>
  <c r="S1956" i="1"/>
  <c r="S1957" i="1"/>
  <c r="S1574" i="1"/>
  <c r="S1575" i="1"/>
  <c r="S1485" i="1"/>
  <c r="S1818" i="1"/>
  <c r="S2181" i="1"/>
  <c r="S2182" i="1"/>
  <c r="S2183" i="1"/>
  <c r="S2184" i="1"/>
  <c r="S2185" i="1"/>
  <c r="S2186" i="1"/>
  <c r="S2101" i="1"/>
  <c r="S1486" i="1"/>
  <c r="S1897" i="1"/>
  <c r="S2718" i="1"/>
  <c r="S1487" i="1"/>
  <c r="S2102" i="1"/>
  <c r="S2413" i="1"/>
  <c r="S2414" i="1"/>
  <c r="S2187" i="1"/>
  <c r="S2188" i="1"/>
  <c r="S2189" i="1"/>
  <c r="S1545" i="1"/>
  <c r="S1488" i="1"/>
  <c r="S1489" i="1"/>
  <c r="S2103" i="1"/>
  <c r="S3923" i="1"/>
  <c r="S2554" i="1"/>
  <c r="S2190" i="1"/>
  <c r="S3924" i="1"/>
  <c r="S1898" i="1"/>
  <c r="S1819" i="1"/>
  <c r="S2037" i="1"/>
  <c r="S1820" i="1"/>
  <c r="S1821" i="1"/>
  <c r="S1546" i="1"/>
  <c r="S3925" i="1"/>
  <c r="S2104" i="1"/>
  <c r="S1657" i="1"/>
  <c r="S1822" i="1"/>
  <c r="S2105" i="1"/>
  <c r="S1449" i="1"/>
  <c r="S2657" i="1"/>
  <c r="S2450" i="1"/>
  <c r="S2415" i="1"/>
  <c r="S2191" i="1"/>
  <c r="S2192" i="1"/>
  <c r="S1899" i="1"/>
  <c r="S1576" i="1"/>
  <c r="S1577" i="1"/>
  <c r="S1578" i="1"/>
  <c r="S1579" i="1"/>
  <c r="S1490" i="1"/>
  <c r="S3926" i="1"/>
  <c r="S2106" i="1"/>
  <c r="S2107" i="1"/>
  <c r="S2108" i="1"/>
  <c r="S2038" i="1"/>
  <c r="S1958" i="1"/>
  <c r="S2039" i="1"/>
  <c r="S1959" i="1"/>
  <c r="S1900" i="1"/>
  <c r="S1823" i="1"/>
  <c r="S1901" i="1"/>
  <c r="S1824" i="1"/>
  <c r="S1491" i="1"/>
  <c r="S1492" i="1"/>
  <c r="S1960" i="1"/>
  <c r="S1902" i="1"/>
  <c r="S1903" i="1"/>
  <c r="S1961" i="1"/>
  <c r="S1825" i="1"/>
  <c r="S1826" i="1"/>
  <c r="S1827" i="1"/>
  <c r="S992" i="1"/>
  <c r="S993" i="1"/>
  <c r="S994" i="1"/>
  <c r="S2604" i="1"/>
  <c r="S2451" i="1"/>
  <c r="S2416" i="1"/>
  <c r="S2417" i="1"/>
  <c r="S2193" i="1"/>
  <c r="S1580" i="1"/>
  <c r="S1493" i="1"/>
  <c r="S1494" i="1"/>
  <c r="S2109" i="1"/>
  <c r="S2110" i="1"/>
  <c r="S2111" i="1"/>
  <c r="S2112" i="1"/>
  <c r="S1962" i="1"/>
  <c r="S1963" i="1"/>
  <c r="S1964" i="1"/>
  <c r="S1828" i="1"/>
  <c r="S1748" i="1"/>
  <c r="S1658" i="1"/>
  <c r="S2194" i="1"/>
  <c r="S1495" i="1"/>
  <c r="S2195" i="1"/>
  <c r="S1965" i="1"/>
  <c r="S1966" i="1"/>
  <c r="S2514" i="1"/>
  <c r="S1659" i="1"/>
  <c r="S1904" i="1"/>
  <c r="S1581" i="1"/>
  <c r="S2196" i="1"/>
  <c r="S2658" i="1"/>
  <c r="S2197" i="1"/>
  <c r="S1905" i="1"/>
  <c r="S1692" i="1"/>
  <c r="S1582" i="1"/>
  <c r="S2113" i="1"/>
  <c r="S1906" i="1"/>
  <c r="S1967" i="1"/>
  <c r="S2659" i="1"/>
  <c r="S2555" i="1"/>
  <c r="S2198" i="1"/>
  <c r="S2199" i="1"/>
  <c r="S2200" i="1"/>
  <c r="S2201" i="1"/>
  <c r="S2202" i="1"/>
  <c r="S2660" i="1"/>
  <c r="S2418" i="1"/>
  <c r="S2452" i="1"/>
  <c r="S2203" i="1"/>
  <c r="S2204" i="1"/>
  <c r="S1496" i="1"/>
  <c r="S1497" i="1"/>
  <c r="S2040" i="1"/>
  <c r="S1829" i="1"/>
  <c r="S1830" i="1"/>
  <c r="S1831" i="1"/>
  <c r="S1832" i="1"/>
  <c r="S2661" i="1"/>
  <c r="S2114" i="1"/>
  <c r="S2299" i="1"/>
  <c r="S2300" i="1"/>
  <c r="S2719" i="1"/>
  <c r="S2662" i="1"/>
  <c r="S2205" i="1"/>
  <c r="S1498" i="1"/>
  <c r="S1450" i="1"/>
  <c r="S1660" i="1"/>
  <c r="S1661" i="1"/>
  <c r="S1907" i="1"/>
  <c r="S1908" i="1"/>
  <c r="S1499" i="1"/>
  <c r="S2419" i="1"/>
  <c r="S2041" i="1"/>
  <c r="S2042" i="1"/>
  <c r="S1968" i="1"/>
  <c r="S1662" i="1"/>
  <c r="S1663" i="1"/>
  <c r="S1749" i="1"/>
  <c r="S1500" i="1"/>
  <c r="S2720" i="1"/>
  <c r="S2420" i="1"/>
  <c r="S1833" i="1"/>
  <c r="S1834" i="1"/>
  <c r="S1835" i="1"/>
  <c r="S2043" i="1"/>
  <c r="S1836" i="1"/>
  <c r="S1451" i="1"/>
  <c r="S1452" i="1"/>
  <c r="S2044" i="1"/>
  <c r="S1664" i="1"/>
  <c r="S2115" i="1"/>
  <c r="S1693" i="1"/>
  <c r="S1694" i="1"/>
  <c r="S1837" i="1"/>
  <c r="S1665" i="1"/>
  <c r="S2515" i="1"/>
  <c r="S1969" i="1"/>
  <c r="S1838" i="1"/>
  <c r="S1909" i="1"/>
  <c r="S1910" i="1"/>
  <c r="S1911" i="1"/>
  <c r="S1912" i="1"/>
  <c r="S1666" i="1"/>
  <c r="S2116" i="1"/>
  <c r="S1667" i="1"/>
  <c r="S2117" i="1"/>
  <c r="S1913" i="1"/>
  <c r="S1750" i="1"/>
  <c r="S1914" i="1"/>
  <c r="S1915" i="1"/>
  <c r="S1839" i="1"/>
  <c r="S1695" i="1"/>
  <c r="S1970" i="1"/>
  <c r="S2244" i="1"/>
  <c r="S2453" i="1"/>
  <c r="S2118" i="1"/>
  <c r="S1583" i="1"/>
  <c r="S1668" i="1"/>
  <c r="S1971" i="1"/>
  <c r="S2206" i="1"/>
  <c r="S2556" i="1"/>
  <c r="S1584" i="1"/>
  <c r="S3927" i="1"/>
  <c r="S3928" i="1"/>
  <c r="S1501" i="1"/>
  <c r="S1502" i="1"/>
  <c r="S2207" i="1"/>
  <c r="S2208" i="1"/>
  <c r="S2209" i="1"/>
  <c r="S2454" i="1"/>
  <c r="S1669" i="1"/>
  <c r="S1585" i="1"/>
  <c r="S1586" i="1"/>
  <c r="S3929" i="1"/>
  <c r="S2516" i="1"/>
  <c r="S2455" i="1"/>
  <c r="S3930" i="1"/>
  <c r="S2456" i="1"/>
  <c r="S2119" i="1"/>
  <c r="S2210" i="1"/>
  <c r="S1547" i="1"/>
  <c r="S1503" i="1"/>
  <c r="S1587" i="1"/>
  <c r="S2211" i="1"/>
  <c r="S1504" i="1"/>
  <c r="S2120" i="1"/>
  <c r="S2721" i="1"/>
  <c r="S2212" i="1"/>
  <c r="S1505" i="1"/>
  <c r="S1506" i="1"/>
  <c r="S2557" i="1"/>
  <c r="S2663" i="1"/>
  <c r="S2783" i="1"/>
  <c r="S2605" i="1"/>
  <c r="S2213" i="1"/>
  <c r="S2214" i="1"/>
  <c r="S2457" i="1"/>
  <c r="S2215" i="1"/>
  <c r="S2216" i="1"/>
  <c r="S2217" i="1"/>
  <c r="S2121" i="1"/>
  <c r="S3931" i="1"/>
  <c r="S2421" i="1"/>
  <c r="S2422" i="1"/>
  <c r="S2423" i="1"/>
  <c r="S2424" i="1"/>
  <c r="S3932" i="1"/>
  <c r="S2458" i="1"/>
  <c r="S2606" i="1"/>
  <c r="S2459" i="1"/>
  <c r="S1588" i="1"/>
  <c r="S3933" i="1"/>
  <c r="S1589" i="1"/>
  <c r="S2425" i="1"/>
  <c r="S2426" i="1"/>
  <c r="S2460" i="1"/>
  <c r="S2461" i="1"/>
  <c r="S2349" i="1"/>
  <c r="S2245" i="1"/>
  <c r="S2218" i="1"/>
  <c r="S1696" i="1"/>
  <c r="S3934" i="1"/>
  <c r="S2219" i="1"/>
  <c r="S2122" i="1"/>
  <c r="S1507" i="1"/>
  <c r="S2462" i="1"/>
  <c r="S2463" i="1"/>
  <c r="S2045" i="1"/>
  <c r="S2220" i="1"/>
  <c r="S2607" i="1"/>
  <c r="S2517" i="1"/>
  <c r="S2608" i="1"/>
  <c r="S2221" i="1"/>
  <c r="S1508" i="1"/>
  <c r="S1509" i="1"/>
  <c r="S2046" i="1"/>
  <c r="S2123" i="1"/>
  <c r="S1590" i="1"/>
  <c r="S2124" i="1"/>
  <c r="S2664" i="1"/>
  <c r="S2222" i="1"/>
  <c r="S3935" i="1"/>
  <c r="S2223" i="1"/>
  <c r="S1548" i="1"/>
  <c r="S1510" i="1"/>
  <c r="S2125" i="1"/>
  <c r="S2722" i="1"/>
  <c r="S2126" i="1"/>
  <c r="S1511" i="1"/>
  <c r="S2127" i="1"/>
  <c r="S2128" i="1"/>
  <c r="S2129" i="1"/>
  <c r="S2130" i="1"/>
  <c r="S2131" i="1"/>
  <c r="S1512" i="1"/>
  <c r="S1513" i="1"/>
  <c r="S1549" i="1"/>
  <c r="S1514" i="1"/>
  <c r="S1515" i="1"/>
  <c r="S3936" i="1"/>
  <c r="S2132" i="1"/>
  <c r="S2047" i="1"/>
  <c r="S2133" i="1"/>
  <c r="S960" i="1"/>
  <c r="S2784" i="1"/>
  <c r="S2518" i="1"/>
  <c r="S2519" i="1"/>
  <c r="S2464" i="1"/>
  <c r="S2465" i="1"/>
  <c r="S2785" i="1"/>
  <c r="S2786" i="1"/>
  <c r="S2787" i="1"/>
  <c r="S2788" i="1"/>
  <c r="S2789" i="1"/>
  <c r="S2790" i="1"/>
  <c r="S2466" i="1"/>
  <c r="S2467" i="1"/>
  <c r="S2468" i="1"/>
  <c r="S2134" i="1"/>
  <c r="S2135" i="1"/>
  <c r="S2136" i="1"/>
  <c r="S2791" i="1"/>
  <c r="S2246" i="1"/>
  <c r="S1591" i="1"/>
  <c r="S2224" i="1"/>
  <c r="S2137" i="1"/>
  <c r="S2469" i="1"/>
  <c r="S2609" i="1"/>
  <c r="S2723" i="1"/>
  <c r="S2665" i="1"/>
  <c r="S2610" i="1"/>
  <c r="S2611" i="1"/>
  <c r="S2612" i="1"/>
  <c r="S2613" i="1"/>
  <c r="S2614" i="1"/>
  <c r="S2470" i="1"/>
  <c r="S2225" i="1"/>
  <c r="S2558" i="1"/>
  <c r="S2247" i="1"/>
  <c r="S2248" i="1"/>
  <c r="S2249" i="1"/>
  <c r="S2724" i="1"/>
  <c r="S2725" i="1"/>
  <c r="S2726" i="1"/>
  <c r="S2727" i="1"/>
  <c r="S2666" i="1"/>
  <c r="S2667" i="1"/>
  <c r="S2668" i="1"/>
  <c r="S2669" i="1"/>
  <c r="S2559" i="1"/>
  <c r="S2670" i="1"/>
  <c r="S2671" i="1"/>
  <c r="S2520" i="1"/>
  <c r="S3092" i="1"/>
  <c r="S2792" i="1"/>
  <c r="S2728" i="1"/>
  <c r="S2471" i="1"/>
  <c r="S3179" i="1"/>
  <c r="S2250" i="1"/>
  <c r="S2521" i="1"/>
  <c r="S2615" i="1"/>
  <c r="S1592" i="1"/>
  <c r="S2226" i="1"/>
  <c r="S2522" i="1"/>
  <c r="S2672" i="1"/>
  <c r="S2872" i="1"/>
  <c r="S2793" i="1"/>
  <c r="S2794" i="1"/>
  <c r="S2795" i="1"/>
  <c r="S2796" i="1"/>
  <c r="S2523" i="1"/>
  <c r="S2472" i="1"/>
  <c r="S3937" i="1"/>
  <c r="S2616" i="1"/>
  <c r="S2251" i="1"/>
  <c r="S2252" i="1"/>
  <c r="S2729" i="1"/>
  <c r="S2730" i="1"/>
  <c r="S2617" i="1"/>
  <c r="S2618" i="1"/>
  <c r="S2560" i="1"/>
  <c r="S2561" i="1"/>
  <c r="S2524" i="1"/>
  <c r="S2525" i="1"/>
  <c r="S2473" i="1"/>
  <c r="S2474" i="1"/>
  <c r="S2475" i="1"/>
  <c r="S2797" i="1"/>
  <c r="S2427" i="1"/>
  <c r="S2731" i="1"/>
  <c r="S2673" i="1"/>
  <c r="S2674" i="1"/>
  <c r="S2675" i="1"/>
  <c r="S2562" i="1"/>
  <c r="S2676" i="1"/>
  <c r="S2476" i="1"/>
  <c r="S2563" i="1"/>
  <c r="S2564" i="1"/>
  <c r="S2619" i="1"/>
  <c r="S3938" i="1"/>
  <c r="S3939" i="1"/>
  <c r="S2677" i="1"/>
  <c r="S2732" i="1"/>
  <c r="S2678" i="1"/>
  <c r="S2733" i="1"/>
  <c r="S2565" i="1"/>
  <c r="S2566" i="1"/>
  <c r="S2567" i="1"/>
  <c r="S2620" i="1"/>
  <c r="S2734" i="1"/>
  <c r="S2477" i="1"/>
  <c r="S2350" i="1"/>
  <c r="S2679" i="1"/>
  <c r="S2621" i="1"/>
  <c r="S2568" i="1"/>
  <c r="S2798" i="1"/>
  <c r="S3940" i="1"/>
  <c r="S2428" i="1"/>
  <c r="S3026" i="1"/>
  <c r="S2478" i="1"/>
  <c r="S2735" i="1"/>
  <c r="S2736" i="1"/>
  <c r="S2253" i="1"/>
  <c r="S2737" i="1"/>
  <c r="S2738" i="1"/>
  <c r="S2799" i="1"/>
  <c r="S2479" i="1"/>
  <c r="S2569" i="1"/>
  <c r="S2480" i="1"/>
  <c r="S2570" i="1"/>
  <c r="S2481" i="1"/>
  <c r="S2482" i="1"/>
  <c r="S2526" i="1"/>
  <c r="S2739" i="1"/>
  <c r="S1550" i="1"/>
  <c r="S2800" i="1"/>
  <c r="S2740" i="1"/>
  <c r="S2622" i="1"/>
  <c r="S2483" i="1"/>
  <c r="S2227" i="1"/>
  <c r="S2623" i="1"/>
  <c r="S2801" i="1"/>
  <c r="S2802" i="1"/>
  <c r="S2571" i="1"/>
  <c r="S2741" i="1"/>
  <c r="S2742" i="1"/>
  <c r="S2572" i="1"/>
  <c r="S2573" i="1"/>
  <c r="S2301" i="1"/>
  <c r="S2624" i="1"/>
  <c r="S2484" i="1"/>
  <c r="S2302" i="1"/>
  <c r="S1516" i="1"/>
  <c r="S1517" i="1"/>
  <c r="S2228" i="1"/>
  <c r="S2429" i="1"/>
  <c r="S3941" i="1"/>
  <c r="S2430" i="1"/>
  <c r="S3132" i="1"/>
  <c r="S2625" i="1"/>
  <c r="S2229" i="1"/>
  <c r="S2230" i="1"/>
  <c r="S2574" i="1"/>
  <c r="S2743" i="1"/>
  <c r="S2231" i="1"/>
  <c r="S2431" i="1"/>
  <c r="S2432" i="1"/>
  <c r="S2232" i="1"/>
  <c r="S2744" i="1"/>
  <c r="S2485" i="1"/>
  <c r="S2803" i="1"/>
  <c r="S2804" i="1"/>
  <c r="S2486" i="1"/>
  <c r="S3942" i="1"/>
  <c r="S2745" i="1"/>
  <c r="S1972" i="1"/>
  <c r="S3286" i="1"/>
  <c r="S2254" i="1"/>
  <c r="S2746" i="1"/>
  <c r="S2626" i="1"/>
  <c r="S2487" i="1"/>
  <c r="S2233" i="1"/>
  <c r="S3943" i="1"/>
  <c r="S2351" i="1"/>
  <c r="S2575" i="1"/>
  <c r="S2303" i="1"/>
  <c r="S2527" i="1"/>
  <c r="S2873" i="1"/>
  <c r="S2627" i="1"/>
  <c r="S2680" i="1"/>
  <c r="S2681" i="1"/>
  <c r="S2576" i="1"/>
  <c r="S2528" i="1"/>
  <c r="S2488" i="1"/>
  <c r="S2489" i="1"/>
  <c r="S2577" i="1"/>
  <c r="S2628" i="1"/>
  <c r="S2529" i="1"/>
  <c r="S2490" i="1"/>
  <c r="S2491" i="1"/>
  <c r="S2530" i="1"/>
  <c r="S2492" i="1"/>
  <c r="S2493" i="1"/>
  <c r="S2578" i="1"/>
  <c r="S2494" i="1"/>
  <c r="S2495" i="1"/>
  <c r="S2629" i="1"/>
  <c r="S2682" i="1"/>
  <c r="S2683" i="1"/>
  <c r="S2496" i="1"/>
  <c r="S2497" i="1"/>
  <c r="S2531" i="1"/>
  <c r="S2433" i="1"/>
  <c r="S2532" i="1"/>
  <c r="S2805" i="1"/>
  <c r="S2806" i="1"/>
  <c r="S2807" i="1"/>
  <c r="S2808" i="1"/>
  <c r="S2809" i="1"/>
  <c r="S2810" i="1"/>
  <c r="S2352" i="1"/>
  <c r="S3232" i="1"/>
  <c r="S2874" i="1"/>
  <c r="S3027" i="1"/>
  <c r="S3944" i="1"/>
  <c r="S2811" i="1"/>
  <c r="S3233" i="1"/>
  <c r="S3093" i="1"/>
  <c r="S3133" i="1"/>
  <c r="S3134" i="1"/>
  <c r="S3094" i="1"/>
  <c r="S3028" i="1"/>
  <c r="S3029" i="1"/>
  <c r="S3095" i="1"/>
  <c r="S3096" i="1"/>
  <c r="S3097" i="1"/>
  <c r="S2875" i="1"/>
  <c r="S2304" i="1"/>
  <c r="S2305" i="1"/>
  <c r="S2255" i="1"/>
  <c r="S2256" i="1"/>
  <c r="S2353" i="1"/>
  <c r="S2876" i="1"/>
  <c r="S2877" i="1"/>
  <c r="S2812" i="1"/>
  <c r="S2306" i="1"/>
  <c r="S2813" i="1"/>
  <c r="S2814" i="1"/>
  <c r="S2815" i="1"/>
  <c r="S2816" i="1"/>
  <c r="S2747" i="1"/>
  <c r="S2748" i="1"/>
  <c r="S2630" i="1"/>
  <c r="S2684" i="1"/>
  <c r="S3001" i="1"/>
  <c r="S3135" i="1"/>
  <c r="S3136" i="1"/>
  <c r="S2354" i="1"/>
  <c r="S2878" i="1"/>
  <c r="S2749" i="1"/>
  <c r="S3528" i="1"/>
  <c r="S3287" i="1"/>
  <c r="S3288" i="1"/>
  <c r="S3234" i="1"/>
  <c r="S3180" i="1"/>
  <c r="S3098" i="1"/>
  <c r="S3181" i="1"/>
  <c r="S3182" i="1"/>
  <c r="S3099" i="1"/>
  <c r="S3100" i="1"/>
  <c r="S3030" i="1"/>
  <c r="S3031" i="1"/>
  <c r="S3101" i="1"/>
  <c r="S3102" i="1"/>
  <c r="S2879" i="1"/>
  <c r="S3103" i="1"/>
  <c r="S3032" i="1"/>
  <c r="S3033" i="1"/>
  <c r="S3034" i="1"/>
  <c r="S3035" i="1"/>
  <c r="S2880" i="1"/>
  <c r="S2307" i="1"/>
  <c r="S2308" i="1"/>
  <c r="S2257" i="1"/>
  <c r="S2258" i="1"/>
  <c r="S2259" i="1"/>
  <c r="S2817" i="1"/>
  <c r="S2818" i="1"/>
  <c r="S3945" i="1"/>
  <c r="S2819" i="1"/>
  <c r="S2685" i="1"/>
  <c r="S2750" i="1"/>
  <c r="S2751" i="1"/>
  <c r="S3289" i="1"/>
  <c r="S3183" i="1"/>
  <c r="S3235" i="1"/>
  <c r="S2881" i="1"/>
  <c r="S2882" i="1"/>
  <c r="S2883" i="1"/>
  <c r="S2309" i="1"/>
  <c r="S2260" i="1"/>
  <c r="S2261" i="1"/>
  <c r="S2752" i="1"/>
  <c r="S2753" i="1"/>
  <c r="S2262" i="1"/>
  <c r="S3104" i="1"/>
  <c r="S2884" i="1"/>
  <c r="S2355" i="1"/>
  <c r="S2356" i="1"/>
  <c r="S2357" i="1"/>
  <c r="S2358" i="1"/>
  <c r="S2631" i="1"/>
  <c r="S2632" i="1"/>
  <c r="S2820" i="1"/>
  <c r="S2633" i="1"/>
  <c r="S1551" i="1"/>
  <c r="S3184" i="1"/>
  <c r="S3335" i="1"/>
  <c r="S2310" i="1"/>
  <c r="S2311" i="1"/>
  <c r="S2686" i="1"/>
  <c r="S2687" i="1"/>
  <c r="S2754" i="1"/>
  <c r="S3336" i="1"/>
  <c r="S3337" i="1"/>
  <c r="S3236" i="1"/>
  <c r="S3137" i="1"/>
  <c r="S3138" i="1"/>
  <c r="S2885" i="1"/>
  <c r="S2688" i="1"/>
  <c r="S2579" i="1"/>
  <c r="S2634" i="1"/>
  <c r="S2886" i="1"/>
  <c r="S2755" i="1"/>
  <c r="S2263" i="1"/>
  <c r="S2821" i="1"/>
  <c r="S2264" i="1"/>
  <c r="S3185" i="1"/>
  <c r="S3237" i="1"/>
  <c r="S3186" i="1"/>
  <c r="S3187" i="1"/>
  <c r="S3188" i="1"/>
  <c r="S3139" i="1"/>
  <c r="S3036" i="1"/>
  <c r="S3105" i="1"/>
  <c r="S2887" i="1"/>
  <c r="S2359" i="1"/>
  <c r="S2360" i="1"/>
  <c r="S2312" i="1"/>
  <c r="S2822" i="1"/>
  <c r="S2823" i="1"/>
  <c r="S2888" i="1"/>
  <c r="S3384" i="1"/>
  <c r="S3290" i="1"/>
  <c r="S3037" i="1"/>
  <c r="S3038" i="1"/>
  <c r="S3039" i="1"/>
  <c r="S2889" i="1"/>
  <c r="S2890" i="1"/>
  <c r="S2891" i="1"/>
  <c r="S2313" i="1"/>
  <c r="S2314" i="1"/>
  <c r="S2265" i="1"/>
  <c r="S2266" i="1"/>
  <c r="S2824" i="1"/>
  <c r="S2825" i="1"/>
  <c r="S2826" i="1"/>
  <c r="S2756" i="1"/>
  <c r="S2892" i="1"/>
  <c r="S2315" i="1"/>
  <c r="S2267" i="1"/>
  <c r="S2689" i="1"/>
  <c r="S3946" i="1"/>
  <c r="S3291" i="1"/>
  <c r="S2893" i="1"/>
  <c r="S2894" i="1"/>
  <c r="S2635" i="1"/>
  <c r="S3338" i="1"/>
  <c r="S3238" i="1"/>
  <c r="S3140" i="1"/>
  <c r="S3141" i="1"/>
  <c r="S3947" i="1"/>
  <c r="S2827" i="1"/>
  <c r="S2690" i="1"/>
  <c r="S2920" i="1"/>
  <c r="S3385" i="1"/>
  <c r="S3292" i="1"/>
  <c r="S3339" i="1"/>
  <c r="S3293" i="1"/>
  <c r="S3189" i="1"/>
  <c r="S3190" i="1"/>
  <c r="S3191" i="1"/>
  <c r="S3192" i="1"/>
  <c r="S3193" i="1"/>
  <c r="S3239" i="1"/>
  <c r="S3142" i="1"/>
  <c r="S3143" i="1"/>
  <c r="S3040" i="1"/>
  <c r="S2361" i="1"/>
  <c r="S2362" i="1"/>
  <c r="S2363" i="1"/>
  <c r="S2364" i="1"/>
  <c r="S2316" i="1"/>
  <c r="S2317" i="1"/>
  <c r="S2318" i="1"/>
  <c r="S2319" i="1"/>
  <c r="S2268" i="1"/>
  <c r="S2269" i="1"/>
  <c r="S2828" i="1"/>
  <c r="S2829" i="1"/>
  <c r="S2270" i="1"/>
  <c r="S2830" i="1"/>
  <c r="S2831" i="1"/>
  <c r="S2636" i="1"/>
  <c r="S3240" i="1"/>
  <c r="S3241" i="1"/>
  <c r="S3106" i="1"/>
  <c r="S2895" i="1"/>
  <c r="S2320" i="1"/>
  <c r="S2321" i="1"/>
  <c r="S2271" i="1"/>
  <c r="S2272" i="1"/>
  <c r="S2832" i="1"/>
  <c r="S2691" i="1"/>
  <c r="S2692" i="1"/>
  <c r="S3386" i="1"/>
  <c r="S3144" i="1"/>
  <c r="S3145" i="1"/>
  <c r="S3194" i="1"/>
  <c r="S3146" i="1"/>
  <c r="S3041" i="1"/>
  <c r="S2896" i="1"/>
  <c r="S3107" i="1"/>
  <c r="S2365" i="1"/>
  <c r="S2757" i="1"/>
  <c r="S2758" i="1"/>
  <c r="S2759" i="1"/>
  <c r="S2273" i="1"/>
  <c r="S2693" i="1"/>
  <c r="S2366" i="1"/>
  <c r="S2367" i="1"/>
  <c r="S2322" i="1"/>
  <c r="S2760" i="1"/>
  <c r="S2637" i="1"/>
  <c r="S3108" i="1"/>
  <c r="S3109" i="1"/>
  <c r="S3110" i="1"/>
  <c r="S3111" i="1"/>
  <c r="S2833" i="1"/>
  <c r="S2323" i="1"/>
  <c r="S3340" i="1"/>
  <c r="S3042" i="1"/>
  <c r="S2324" i="1"/>
  <c r="S3112" i="1"/>
  <c r="S3113" i="1"/>
  <c r="S3043" i="1"/>
  <c r="S3341" i="1"/>
  <c r="S3242" i="1"/>
  <c r="S3195" i="1"/>
  <c r="S3114" i="1"/>
  <c r="S2325" i="1"/>
  <c r="S2326" i="1"/>
  <c r="S3294" i="1"/>
  <c r="S3295" i="1"/>
  <c r="S3243" i="1"/>
  <c r="S3044" i="1"/>
  <c r="S2274" i="1"/>
  <c r="S2694" i="1"/>
  <c r="S2638" i="1"/>
  <c r="S3196" i="1"/>
  <c r="S3197" i="1"/>
  <c r="S3244" i="1"/>
  <c r="S3198" i="1"/>
  <c r="S2234" i="1"/>
  <c r="S2235" i="1"/>
  <c r="S2834" i="1"/>
  <c r="S3550" i="1"/>
  <c r="S2953" i="1"/>
  <c r="S3296" i="1"/>
  <c r="S3245" i="1"/>
  <c r="S3246" i="1"/>
  <c r="S3045" i="1"/>
  <c r="S2897" i="1"/>
  <c r="S2368" i="1"/>
  <c r="S2369" i="1"/>
  <c r="S2370" i="1"/>
  <c r="S2371" i="1"/>
  <c r="S2835" i="1"/>
  <c r="S3529" i="1"/>
  <c r="S3247" i="1"/>
  <c r="S3248" i="1"/>
  <c r="S3147" i="1"/>
  <c r="S3148" i="1"/>
  <c r="S3115" i="1"/>
  <c r="S3116" i="1"/>
  <c r="S3117" i="1"/>
  <c r="S2327" i="1"/>
  <c r="S2328" i="1"/>
  <c r="S2761" i="1"/>
  <c r="S2836" i="1"/>
  <c r="S3199" i="1"/>
  <c r="S2837" i="1"/>
  <c r="S2639" i="1"/>
  <c r="S2329" i="1"/>
  <c r="S2275" i="1"/>
  <c r="S2330" i="1"/>
  <c r="S2331" i="1"/>
  <c r="S2838" i="1"/>
  <c r="S2839" i="1"/>
  <c r="S2840" i="1"/>
  <c r="S2841" i="1"/>
  <c r="S2762" i="1"/>
  <c r="S2763" i="1"/>
  <c r="S3118" i="1"/>
  <c r="S3046" i="1"/>
  <c r="S2898" i="1"/>
  <c r="S2372" i="1"/>
  <c r="S2899" i="1"/>
  <c r="S2900" i="1"/>
  <c r="S2373" i="1"/>
  <c r="S2374" i="1"/>
  <c r="S2276" i="1"/>
  <c r="S2277" i="1"/>
  <c r="S2842" i="1"/>
  <c r="S2843" i="1"/>
  <c r="S2844" i="1"/>
  <c r="S2640" i="1"/>
  <c r="S2641" i="1"/>
  <c r="S2642" i="1"/>
  <c r="S3297" i="1"/>
  <c r="S3149" i="1"/>
  <c r="S3948" i="1"/>
  <c r="S2375" i="1"/>
  <c r="S2901" i="1"/>
  <c r="S2332" i="1"/>
  <c r="S2333" i="1"/>
  <c r="S2334" i="1"/>
  <c r="S2278" i="1"/>
  <c r="S2695" i="1"/>
  <c r="S2643" i="1"/>
  <c r="S2644" i="1"/>
  <c r="S2764" i="1"/>
  <c r="S2765" i="1"/>
  <c r="S2645" i="1"/>
  <c r="S3002" i="1"/>
  <c r="S3298" i="1"/>
  <c r="S2902" i="1"/>
  <c r="S2903" i="1"/>
  <c r="S2376" i="1"/>
  <c r="S2335" i="1"/>
  <c r="S2696" i="1"/>
  <c r="S3047" i="1"/>
  <c r="S2904" i="1"/>
  <c r="S2336" i="1"/>
  <c r="S2337" i="1"/>
  <c r="S2697" i="1"/>
  <c r="S3249" i="1"/>
  <c r="S3949" i="1"/>
  <c r="S2954" i="1"/>
  <c r="S3299" i="1"/>
  <c r="S3150" i="1"/>
  <c r="S3048" i="1"/>
  <c r="S2905" i="1"/>
  <c r="S3342" i="1"/>
  <c r="S3119" i="1"/>
  <c r="S2766" i="1"/>
  <c r="S2279" i="1"/>
  <c r="S2906" i="1"/>
  <c r="S3250" i="1"/>
  <c r="S2698" i="1"/>
  <c r="S2280" i="1"/>
  <c r="S2646" i="1"/>
  <c r="S2647" i="1"/>
  <c r="S2845" i="1"/>
  <c r="S2281" i="1"/>
  <c r="S2907" i="1"/>
  <c r="S2908" i="1"/>
  <c r="S2846" i="1"/>
  <c r="S2847" i="1"/>
  <c r="S2699" i="1"/>
  <c r="S3950" i="1"/>
  <c r="S3951" i="1"/>
  <c r="S2338" i="1"/>
  <c r="S2339" i="1"/>
  <c r="S2848" i="1"/>
  <c r="S3343" i="1"/>
  <c r="S2849" i="1"/>
  <c r="S3200" i="1"/>
  <c r="S2909" i="1"/>
  <c r="S2377" i="1"/>
  <c r="S2282" i="1"/>
  <c r="S3151" i="1"/>
  <c r="S3201" i="1"/>
  <c r="S3952" i="1"/>
  <c r="S3120" i="1"/>
  <c r="S2910" i="1"/>
  <c r="S2378" i="1"/>
  <c r="S2767" i="1"/>
  <c r="S2768" i="1"/>
  <c r="S2700" i="1"/>
  <c r="S2701" i="1"/>
  <c r="S3049" i="1"/>
  <c r="S2702" i="1"/>
  <c r="S2703" i="1"/>
  <c r="S2580" i="1"/>
  <c r="S3121" i="1"/>
  <c r="S3050" i="1"/>
  <c r="S3122" i="1"/>
  <c r="S2911" i="1"/>
  <c r="S2283" i="1"/>
  <c r="S2769" i="1"/>
  <c r="S2850" i="1"/>
  <c r="S2851" i="1"/>
  <c r="S3051" i="1"/>
  <c r="S3344" i="1"/>
  <c r="S3345" i="1"/>
  <c r="S3202" i="1"/>
  <c r="S3152" i="1"/>
  <c r="S2379" i="1"/>
  <c r="S2852" i="1"/>
  <c r="S3251" i="1"/>
  <c r="S3153" i="1"/>
  <c r="S2912" i="1"/>
  <c r="S2913" i="1"/>
  <c r="S2284" i="1"/>
  <c r="S2285" i="1"/>
  <c r="S2914" i="1"/>
  <c r="S2340" i="1"/>
  <c r="S2286" i="1"/>
  <c r="S2533" i="1"/>
  <c r="S2341" i="1"/>
  <c r="S2287" i="1"/>
  <c r="S2704" i="1"/>
  <c r="S2853" i="1"/>
  <c r="S2770" i="1"/>
  <c r="S2771" i="1"/>
  <c r="S2288" i="1"/>
  <c r="S3052" i="1"/>
  <c r="S3053" i="1"/>
  <c r="S2705" i="1"/>
  <c r="S3953" i="1"/>
  <c r="S3954" i="1"/>
  <c r="S2854" i="1"/>
  <c r="S2706" i="1"/>
  <c r="S2915" i="1"/>
  <c r="S2581" i="1"/>
  <c r="S2342" i="1"/>
  <c r="S2707" i="1"/>
  <c r="S2916" i="1"/>
  <c r="S2708" i="1"/>
  <c r="S2289" i="1"/>
  <c r="S2709" i="1"/>
  <c r="S2290" i="1"/>
  <c r="S2291" i="1"/>
  <c r="S2380" i="1"/>
  <c r="S2381" i="1"/>
  <c r="S2772" i="1"/>
  <c r="S2773" i="1"/>
  <c r="S2917" i="1"/>
  <c r="S2292" i="1"/>
  <c r="S2382" i="1"/>
  <c r="S2383" i="1"/>
  <c r="S2774" i="1"/>
  <c r="S2775" i="1"/>
  <c r="S2776" i="1"/>
  <c r="S2777" i="1"/>
  <c r="S2855" i="1"/>
  <c r="S2856" i="1"/>
  <c r="S2857" i="1"/>
  <c r="S2858" i="1"/>
  <c r="S2859" i="1"/>
  <c r="S2710" i="1"/>
  <c r="S3346" i="1"/>
  <c r="S3347" i="1"/>
  <c r="S3348" i="1"/>
  <c r="S3154" i="1"/>
  <c r="S3054" i="1"/>
  <c r="S3155" i="1"/>
  <c r="S3055" i="1"/>
  <c r="S3551" i="1"/>
  <c r="S3481" i="1"/>
  <c r="S3482" i="1"/>
  <c r="S3483" i="1"/>
  <c r="S3387" i="1"/>
  <c r="S3349" i="1"/>
  <c r="S3252" i="1"/>
  <c r="S3203" i="1"/>
  <c r="S3056" i="1"/>
  <c r="S3057" i="1"/>
  <c r="S3058" i="1"/>
  <c r="S2918" i="1"/>
  <c r="S2919" i="1"/>
  <c r="S3530" i="1"/>
  <c r="S3484" i="1"/>
  <c r="S2921" i="1"/>
  <c r="S2922" i="1"/>
  <c r="S3388" i="1"/>
  <c r="S3389" i="1"/>
  <c r="S3390" i="1"/>
  <c r="S3391" i="1"/>
  <c r="S3253" i="1"/>
  <c r="S3300" i="1"/>
  <c r="S3254" i="1"/>
  <c r="S3255" i="1"/>
  <c r="S3059" i="1"/>
  <c r="S3485" i="1"/>
  <c r="S3442" i="1"/>
  <c r="S3443" i="1"/>
  <c r="S3123" i="1"/>
  <c r="S3580" i="1"/>
  <c r="S3486" i="1"/>
  <c r="S3444" i="1"/>
  <c r="S3003" i="1"/>
  <c r="S2923" i="1"/>
  <c r="S2924" i="1"/>
  <c r="S3301" i="1"/>
  <c r="S3256" i="1"/>
  <c r="S3302" i="1"/>
  <c r="S3204" i="1"/>
  <c r="S2925" i="1"/>
  <c r="S3303" i="1"/>
  <c r="S3581" i="1"/>
  <c r="S3552" i="1"/>
  <c r="S3445" i="1"/>
  <c r="S3446" i="1"/>
  <c r="S3447" i="1"/>
  <c r="S3448" i="1"/>
  <c r="S3449" i="1"/>
  <c r="S3450" i="1"/>
  <c r="S3451" i="1"/>
  <c r="S3452" i="1"/>
  <c r="S3453" i="1"/>
  <c r="S2955" i="1"/>
  <c r="S3454" i="1"/>
  <c r="S3455" i="1"/>
  <c r="S2956" i="1"/>
  <c r="S2957" i="1"/>
  <c r="S3004" i="1"/>
  <c r="S2958" i="1"/>
  <c r="S2959" i="1"/>
  <c r="S2960" i="1"/>
  <c r="S2961" i="1"/>
  <c r="S2962" i="1"/>
  <c r="S2963" i="1"/>
  <c r="S2964" i="1"/>
  <c r="S2965" i="1"/>
  <c r="S3392" i="1"/>
  <c r="S3350" i="1"/>
  <c r="S3351" i="1"/>
  <c r="S3352" i="1"/>
  <c r="S3353" i="1"/>
  <c r="S3354" i="1"/>
  <c r="S3355" i="1"/>
  <c r="S3356" i="1"/>
  <c r="S3357" i="1"/>
  <c r="S3358" i="1"/>
  <c r="S3359" i="1"/>
  <c r="S3257" i="1"/>
  <c r="S3304" i="1"/>
  <c r="S3305" i="1"/>
  <c r="S3258" i="1"/>
  <c r="S3259" i="1"/>
  <c r="S3156" i="1"/>
  <c r="S3157" i="1"/>
  <c r="S3158" i="1"/>
  <c r="S3060" i="1"/>
  <c r="S3531" i="1"/>
  <c r="S3360" i="1"/>
  <c r="S3456" i="1"/>
  <c r="S2966" i="1"/>
  <c r="S3005" i="1"/>
  <c r="S3393" i="1"/>
  <c r="S3394" i="1"/>
  <c r="S3361" i="1"/>
  <c r="S3553" i="1"/>
  <c r="S3457" i="1"/>
  <c r="S3006" i="1"/>
  <c r="S3007" i="1"/>
  <c r="S2926" i="1"/>
  <c r="S3395" i="1"/>
  <c r="S3306" i="1"/>
  <c r="S3307" i="1"/>
  <c r="S3458" i="1"/>
  <c r="S2967" i="1"/>
  <c r="S3396" i="1"/>
  <c r="S3397" i="1"/>
  <c r="S3398" i="1"/>
  <c r="S3205" i="1"/>
  <c r="S3159" i="1"/>
  <c r="S3061" i="1"/>
  <c r="S3062" i="1"/>
  <c r="S3063" i="1"/>
  <c r="S2384" i="1"/>
  <c r="S3399" i="1"/>
  <c r="S3554" i="1"/>
  <c r="S3582" i="1"/>
  <c r="S3555" i="1"/>
  <c r="S3583" i="1"/>
  <c r="S3008" i="1"/>
  <c r="S3009" i="1"/>
  <c r="S3206" i="1"/>
  <c r="S2927" i="1"/>
  <c r="S2928" i="1"/>
  <c r="S2929" i="1"/>
  <c r="S3400" i="1"/>
  <c r="S3362" i="1"/>
  <c r="S3363" i="1"/>
  <c r="S3364" i="1"/>
  <c r="S3610" i="1"/>
  <c r="S3584" i="1"/>
  <c r="S3532" i="1"/>
  <c r="S3533" i="1"/>
  <c r="S3487" i="1"/>
  <c r="S3488" i="1"/>
  <c r="S3010" i="1"/>
  <c r="S2968" i="1"/>
  <c r="S2969" i="1"/>
  <c r="S2930" i="1"/>
  <c r="S2931" i="1"/>
  <c r="S2932" i="1"/>
  <c r="S3401" i="1"/>
  <c r="S3402" i="1"/>
  <c r="S3260" i="1"/>
  <c r="S3308" i="1"/>
  <c r="S3261" i="1"/>
  <c r="S3124" i="1"/>
  <c r="S3556" i="1"/>
  <c r="S3534" i="1"/>
  <c r="S2933" i="1"/>
  <c r="S3403" i="1"/>
  <c r="S3160" i="1"/>
  <c r="S3161" i="1"/>
  <c r="S3162" i="1"/>
  <c r="S3404" i="1"/>
  <c r="S3405" i="1"/>
  <c r="S2934" i="1"/>
  <c r="S3406" i="1"/>
  <c r="S3407" i="1"/>
  <c r="S3408" i="1"/>
  <c r="S3309" i="1"/>
  <c r="S3262" i="1"/>
  <c r="S3263" i="1"/>
  <c r="S3264" i="1"/>
  <c r="S2385" i="1"/>
  <c r="S2935" i="1"/>
  <c r="S3310" i="1"/>
  <c r="S3311" i="1"/>
  <c r="S3163" i="1"/>
  <c r="S3365" i="1"/>
  <c r="S3064" i="1"/>
  <c r="S3065" i="1"/>
  <c r="S3066" i="1"/>
  <c r="S2936" i="1"/>
  <c r="S2970" i="1"/>
  <c r="S3409" i="1"/>
  <c r="S3585" i="1"/>
  <c r="S3489" i="1"/>
  <c r="S3011" i="1"/>
  <c r="S2971" i="1"/>
  <c r="S2972" i="1"/>
  <c r="S3366" i="1"/>
  <c r="S2973" i="1"/>
  <c r="S2937" i="1"/>
  <c r="S3410" i="1"/>
  <c r="S3312" i="1"/>
  <c r="S3164" i="1"/>
  <c r="S3557" i="1"/>
  <c r="S3558" i="1"/>
  <c r="S3559" i="1"/>
  <c r="S3535" i="1"/>
  <c r="S3536" i="1"/>
  <c r="S3490" i="1"/>
  <c r="S3459" i="1"/>
  <c r="S3460" i="1"/>
  <c r="S3012" i="1"/>
  <c r="S3013" i="1"/>
  <c r="S2974" i="1"/>
  <c r="S3313" i="1"/>
  <c r="S3314" i="1"/>
  <c r="S3207" i="1"/>
  <c r="S3315" i="1"/>
  <c r="S3265" i="1"/>
  <c r="S3266" i="1"/>
  <c r="S3411" i="1"/>
  <c r="S3316" i="1"/>
  <c r="S3586" i="1"/>
  <c r="S3587" i="1"/>
  <c r="S3537" i="1"/>
  <c r="S2975" i="1"/>
  <c r="S3588" i="1"/>
  <c r="S3589" i="1"/>
  <c r="S3590" i="1"/>
  <c r="S2976" i="1"/>
  <c r="S3560" i="1"/>
  <c r="S3561" i="1"/>
  <c r="S3538" i="1"/>
  <c r="S3539" i="1"/>
  <c r="S3014" i="1"/>
  <c r="S2977" i="1"/>
  <c r="S2938" i="1"/>
  <c r="S3367" i="1"/>
  <c r="S3015" i="1"/>
  <c r="S3412" i="1"/>
  <c r="S3208" i="1"/>
  <c r="S3413" i="1"/>
  <c r="S3368" i="1"/>
  <c r="S2343" i="1"/>
  <c r="S3414" i="1"/>
  <c r="S3317" i="1"/>
  <c r="S3267" i="1"/>
  <c r="S3209" i="1"/>
  <c r="S2978" i="1"/>
  <c r="S2979" i="1"/>
  <c r="S3318" i="1"/>
  <c r="S3165" i="1"/>
  <c r="S3067" i="1"/>
  <c r="S3166" i="1"/>
  <c r="S2939" i="1"/>
  <c r="S2940" i="1"/>
  <c r="S3210" i="1"/>
  <c r="S3611" i="1"/>
  <c r="S3591" i="1"/>
  <c r="S3592" i="1"/>
  <c r="S3562" i="1"/>
  <c r="S3563" i="1"/>
  <c r="S3564" i="1"/>
  <c r="S3540" i="1"/>
  <c r="S3491" i="1"/>
  <c r="S3492" i="1"/>
  <c r="S3493" i="1"/>
  <c r="S2980" i="1"/>
  <c r="S2981" i="1"/>
  <c r="S3415" i="1"/>
  <c r="S3416" i="1"/>
  <c r="S3417" i="1"/>
  <c r="S3319" i="1"/>
  <c r="S3565" i="1"/>
  <c r="S3494" i="1"/>
  <c r="S3461" i="1"/>
  <c r="S3462" i="1"/>
  <c r="S2982" i="1"/>
  <c r="S2983" i="1"/>
  <c r="S3125" i="1"/>
  <c r="S3369" i="1"/>
  <c r="S3370" i="1"/>
  <c r="S3068" i="1"/>
  <c r="S3069" i="1"/>
  <c r="S3495" i="1"/>
  <c r="S3463" i="1"/>
  <c r="S2941" i="1"/>
  <c r="S3418" i="1"/>
  <c r="S3419" i="1"/>
  <c r="S3371" i="1"/>
  <c r="S3320" i="1"/>
  <c r="S3211" i="1"/>
  <c r="S3464" i="1"/>
  <c r="S2942" i="1"/>
  <c r="S3420" i="1"/>
  <c r="S2984" i="1"/>
  <c r="S2985" i="1"/>
  <c r="S2986" i="1"/>
  <c r="S3268" i="1"/>
  <c r="S3269" i="1"/>
  <c r="S3612" i="1"/>
  <c r="S3496" i="1"/>
  <c r="S3497" i="1"/>
  <c r="S2943" i="1"/>
  <c r="S2944" i="1"/>
  <c r="S3372" i="1"/>
  <c r="S3321" i="1"/>
  <c r="S3322" i="1"/>
  <c r="S3212" i="1"/>
  <c r="S3373" i="1"/>
  <c r="S3323" i="1"/>
  <c r="S3070" i="1"/>
  <c r="S3071" i="1"/>
  <c r="S3072" i="1"/>
  <c r="S3167" i="1"/>
  <c r="S2945" i="1"/>
  <c r="S3168" i="1"/>
  <c r="S3374" i="1"/>
  <c r="S2860" i="1"/>
  <c r="S2946" i="1"/>
  <c r="S3324" i="1"/>
  <c r="S3169" i="1"/>
  <c r="S3170" i="1"/>
  <c r="S3171" i="1"/>
  <c r="S2344" i="1"/>
  <c r="S3421" i="1"/>
  <c r="S3213" i="1"/>
  <c r="S3073" i="1"/>
  <c r="S3270" i="1"/>
  <c r="S3214" i="1"/>
  <c r="S3074" i="1"/>
  <c r="S3075" i="1"/>
  <c r="S3076" i="1"/>
  <c r="S3077" i="1"/>
  <c r="S2861" i="1"/>
  <c r="S2862" i="1"/>
  <c r="S3172" i="1"/>
  <c r="S3078" i="1"/>
  <c r="S3079" i="1"/>
  <c r="S3465" i="1"/>
  <c r="S2987" i="1"/>
  <c r="S3325" i="1"/>
  <c r="S3271" i="1"/>
  <c r="S3215" i="1"/>
  <c r="S3216" i="1"/>
  <c r="S3217" i="1"/>
  <c r="S3955" i="1"/>
  <c r="S3422" i="1"/>
  <c r="S3016" i="1"/>
  <c r="S3017" i="1"/>
  <c r="S2988" i="1"/>
  <c r="S3272" i="1"/>
  <c r="S3080" i="1"/>
  <c r="S3423" i="1"/>
  <c r="S3375" i="1"/>
  <c r="S3273" i="1"/>
  <c r="S3541" i="1"/>
  <c r="S3424" i="1"/>
  <c r="S3081" i="1"/>
  <c r="S3082" i="1"/>
  <c r="S3018" i="1"/>
  <c r="S3019" i="1"/>
  <c r="S3020" i="1"/>
  <c r="S3274" i="1"/>
  <c r="S3275" i="1"/>
  <c r="S3276" i="1"/>
  <c r="S3218" i="1"/>
  <c r="S3219" i="1"/>
  <c r="S2989" i="1"/>
  <c r="S2947" i="1"/>
  <c r="S2948" i="1"/>
  <c r="S3326" i="1"/>
  <c r="S3425" i="1"/>
  <c r="S3466" i="1"/>
  <c r="S3467" i="1"/>
  <c r="S3468" i="1"/>
  <c r="S3469" i="1"/>
  <c r="S3470" i="1"/>
  <c r="S2949" i="1"/>
  <c r="S3426" i="1"/>
  <c r="S3427" i="1"/>
  <c r="S3428" i="1"/>
  <c r="S3429" i="1"/>
  <c r="S3376" i="1"/>
  <c r="S3377" i="1"/>
  <c r="S3378" i="1"/>
  <c r="S3327" i="1"/>
  <c r="S3328" i="1"/>
  <c r="S3329" i="1"/>
  <c r="S3220" i="1"/>
  <c r="S3221" i="1"/>
  <c r="S3126" i="1"/>
  <c r="S3127" i="1"/>
  <c r="S3128" i="1"/>
  <c r="S2990" i="1"/>
  <c r="S2991" i="1"/>
  <c r="S2992" i="1"/>
  <c r="S3277" i="1"/>
  <c r="S3278" i="1"/>
  <c r="S3222" i="1"/>
  <c r="S3430" i="1"/>
  <c r="S3083" i="1"/>
  <c r="S3084" i="1"/>
  <c r="S3085" i="1"/>
  <c r="S3086" i="1"/>
  <c r="S3593" i="1"/>
  <c r="S2993" i="1"/>
  <c r="S2994" i="1"/>
  <c r="S2995" i="1"/>
  <c r="S3279" i="1"/>
  <c r="S3379" i="1"/>
  <c r="S3280" i="1"/>
  <c r="S3566" i="1"/>
  <c r="S3471" i="1"/>
  <c r="S3431" i="1"/>
  <c r="S3173" i="1"/>
  <c r="S3281" i="1"/>
  <c r="S3380" i="1"/>
  <c r="S3432" i="1"/>
  <c r="S3433" i="1"/>
  <c r="S3434" i="1"/>
  <c r="S3223" i="1"/>
  <c r="S3224" i="1"/>
  <c r="S3087" i="1"/>
  <c r="S2950" i="1"/>
  <c r="S3330" i="1"/>
  <c r="S3331" i="1"/>
  <c r="S3225" i="1"/>
  <c r="S3174" i="1"/>
  <c r="S3175" i="1"/>
  <c r="S3435" i="1"/>
  <c r="S3436" i="1"/>
  <c r="S3226" i="1"/>
  <c r="S3176" i="1"/>
  <c r="S3227" i="1"/>
  <c r="S3177" i="1"/>
  <c r="S3088" i="1"/>
  <c r="S3282" i="1"/>
  <c r="S3283" i="1"/>
  <c r="S3228" i="1"/>
  <c r="S3229" i="1"/>
  <c r="S3089" i="1"/>
  <c r="S3332" i="1"/>
  <c r="S2996" i="1"/>
  <c r="S3284" i="1"/>
  <c r="S3437" i="1"/>
  <c r="S3438" i="1"/>
  <c r="S3090" i="1"/>
  <c r="S3091" i="1"/>
  <c r="S3439" i="1"/>
  <c r="S3230" i="1"/>
  <c r="S2293" i="1"/>
  <c r="S3472" i="1"/>
  <c r="S3567" i="1"/>
  <c r="S3542" i="1"/>
  <c r="S3498" i="1"/>
  <c r="S3499" i="1"/>
  <c r="S3473" i="1"/>
  <c r="S3474" i="1"/>
  <c r="S3475" i="1"/>
  <c r="S3543" i="1"/>
  <c r="S3613" i="1"/>
  <c r="S3614" i="1"/>
  <c r="S3615" i="1"/>
  <c r="S3616" i="1"/>
  <c r="S3594" i="1"/>
  <c r="S3595" i="1"/>
  <c r="S3596" i="1"/>
  <c r="S3500" i="1"/>
  <c r="S3501" i="1"/>
  <c r="S3476" i="1"/>
  <c r="S2997" i="1"/>
  <c r="S3617" i="1"/>
  <c r="S3618" i="1"/>
  <c r="S3619" i="1"/>
  <c r="S3597" i="1"/>
  <c r="S3598" i="1"/>
  <c r="S3599" i="1"/>
  <c r="S3600" i="1"/>
  <c r="S3568" i="1"/>
  <c r="S3601" i="1"/>
  <c r="S3602" i="1"/>
  <c r="S3569" i="1"/>
  <c r="S3502" i="1"/>
  <c r="S3503" i="1"/>
  <c r="S3504" i="1"/>
  <c r="S3477" i="1"/>
  <c r="S2998" i="1"/>
  <c r="S2999" i="1"/>
  <c r="S3000" i="1"/>
  <c r="S3505" i="1"/>
  <c r="S3506" i="1"/>
  <c r="S3507" i="1"/>
  <c r="S3508" i="1"/>
  <c r="S3021" i="1"/>
  <c r="S3603" i="1"/>
  <c r="S3509" i="1"/>
  <c r="S3510" i="1"/>
  <c r="S3604" i="1"/>
  <c r="S3022" i="1"/>
  <c r="S3570" i="1"/>
  <c r="S3023" i="1"/>
  <c r="S3024" i="1"/>
  <c r="S3025" i="1"/>
  <c r="S3440" i="1"/>
  <c r="S3571" i="1"/>
  <c r="S3605" i="1"/>
  <c r="S3606" i="1"/>
  <c r="S3511" i="1"/>
  <c r="S3512" i="1"/>
  <c r="S3513" i="1"/>
  <c r="S3620" i="1"/>
  <c r="S3621" i="1"/>
  <c r="S3622" i="1"/>
  <c r="S3544" i="1"/>
  <c r="S3545" i="1"/>
  <c r="S3546" i="1"/>
  <c r="S3547" i="1"/>
  <c r="S3514" i="1"/>
  <c r="S3548" i="1"/>
  <c r="S3515" i="1"/>
  <c r="S3516" i="1"/>
  <c r="S3623" i="1"/>
  <c r="S3624" i="1"/>
  <c r="S3572" i="1"/>
  <c r="S3549" i="1"/>
  <c r="S3517" i="1"/>
  <c r="S3518" i="1"/>
  <c r="S3478" i="1"/>
  <c r="S3479" i="1"/>
  <c r="S3607" i="1"/>
  <c r="S3519" i="1"/>
  <c r="S2951" i="1"/>
  <c r="S2952" i="1"/>
  <c r="S3608" i="1"/>
  <c r="S3625" i="1"/>
  <c r="S3626" i="1"/>
  <c r="S3627" i="1"/>
  <c r="S3628" i="1"/>
  <c r="S3520" i="1"/>
  <c r="S3521" i="1"/>
  <c r="S3522" i="1"/>
  <c r="S3629" i="1"/>
  <c r="S3573" i="1"/>
  <c r="S3574" i="1"/>
  <c r="S3630" i="1"/>
  <c r="S3631" i="1"/>
  <c r="S3632" i="1"/>
  <c r="S3523" i="1"/>
  <c r="S3480" i="1"/>
  <c r="S3633" i="1"/>
  <c r="S3634" i="1"/>
  <c r="S3635" i="1"/>
  <c r="S3609" i="1"/>
  <c r="S3575" i="1"/>
  <c r="S3636" i="1"/>
  <c r="S3576" i="1"/>
  <c r="S995" i="1"/>
  <c r="S3441" i="1"/>
  <c r="S3577" i="1"/>
  <c r="S2582" i="1"/>
  <c r="S996" i="1"/>
  <c r="S3956" i="1"/>
  <c r="S3957" i="1"/>
  <c r="S3958" i="1"/>
  <c r="S1270" i="1"/>
  <c r="S1164" i="1"/>
  <c r="S3381" i="1"/>
  <c r="S3333" i="1"/>
  <c r="S3334" i="1"/>
  <c r="S1840" i="1"/>
  <c r="S101" i="1"/>
  <c r="S3959" i="1"/>
  <c r="S3382" i="1"/>
  <c r="S2648" i="1"/>
  <c r="S3960" i="1"/>
  <c r="S3578" i="1"/>
  <c r="S3961" i="1"/>
  <c r="S2863" i="1"/>
  <c r="S2864" i="1"/>
  <c r="S2865" i="1"/>
  <c r="S1365" i="1"/>
  <c r="S1366" i="1"/>
  <c r="S1367" i="1"/>
  <c r="S572" i="1"/>
  <c r="S113" i="1"/>
  <c r="S219" i="1"/>
  <c r="S2711" i="1"/>
  <c r="S1244" i="1"/>
  <c r="S2345" i="1"/>
  <c r="S3579" i="1"/>
  <c r="S2866" i="1"/>
  <c r="S2138" i="1"/>
  <c r="S1916" i="1"/>
  <c r="S2139" i="1"/>
  <c r="S1917" i="1"/>
  <c r="S1670" i="1"/>
  <c r="S3383" i="1"/>
  <c r="S3524" i="1"/>
  <c r="S3525" i="1"/>
  <c r="S3526" i="1"/>
  <c r="S3527" i="1"/>
  <c r="S2867" i="1"/>
  <c r="S2498" i="1"/>
  <c r="S2294" i="1"/>
  <c r="S2868" i="1"/>
  <c r="S2869" i="1"/>
  <c r="S2870" i="1"/>
  <c r="S2295" i="1"/>
  <c r="S2296" i="1"/>
  <c r="S2297" i="1"/>
  <c r="S7" i="1"/>
  <c r="S53" i="1"/>
  <c r="S14" i="1"/>
  <c r="S54" i="1"/>
  <c r="S68" i="1"/>
  <c r="S156" i="1"/>
  <c r="S186" i="1"/>
  <c r="S143" i="1"/>
  <c r="S306" i="1"/>
  <c r="S3962" i="1"/>
  <c r="S11" i="1"/>
  <c r="S96" i="1"/>
  <c r="S347" i="1"/>
  <c r="S348" i="1"/>
  <c r="S1368" i="1"/>
  <c r="U97" i="1"/>
  <c r="V97" i="1" s="1"/>
  <c r="U8" i="1"/>
  <c r="V8" i="1" s="1"/>
  <c r="U18" i="1"/>
  <c r="V18" i="1" s="1"/>
  <c r="U22" i="1"/>
  <c r="V22" i="1" s="1"/>
  <c r="U26" i="1"/>
  <c r="V26" i="1" s="1"/>
  <c r="U3" i="1"/>
  <c r="V3" i="1" s="1"/>
  <c r="U23" i="1"/>
  <c r="V23" i="1" s="1"/>
  <c r="U17" i="1"/>
  <c r="V17" i="1" s="1"/>
  <c r="U24" i="1"/>
  <c r="V24" i="1" s="1"/>
  <c r="U21" i="1"/>
  <c r="V21" i="1" s="1"/>
  <c r="U3637" i="1"/>
  <c r="V3637" i="1" s="1"/>
  <c r="U19" i="1"/>
  <c r="V19" i="1" s="1"/>
  <c r="U27" i="1"/>
  <c r="V27" i="1" s="1"/>
  <c r="U81" i="1"/>
  <c r="V81" i="1" s="1"/>
  <c r="U30" i="1"/>
  <c r="V30" i="1" s="1"/>
  <c r="U28" i="1"/>
  <c r="V28" i="1" s="1"/>
  <c r="U114" i="1"/>
  <c r="V114" i="1" s="1"/>
  <c r="U115" i="1"/>
  <c r="V115" i="1" s="1"/>
  <c r="U4" i="1"/>
  <c r="V4" i="1" s="1"/>
  <c r="U102" i="1"/>
  <c r="V102" i="1" s="1"/>
  <c r="U3638" i="1"/>
  <c r="V3638" i="1" s="1"/>
  <c r="U29" i="1"/>
  <c r="V29" i="1" s="1"/>
  <c r="U15" i="1"/>
  <c r="V15" i="1" s="1"/>
  <c r="U16" i="1"/>
  <c r="V16" i="1" s="1"/>
  <c r="U55" i="1"/>
  <c r="V55" i="1" s="1"/>
  <c r="U131" i="1"/>
  <c r="V131" i="1" s="1"/>
  <c r="U132" i="1"/>
  <c r="V132" i="1" s="1"/>
  <c r="U2" i="1"/>
  <c r="V2" i="1" s="1"/>
  <c r="U31" i="1"/>
  <c r="V31" i="1" s="1"/>
  <c r="U116" i="1"/>
  <c r="V116" i="1" s="1"/>
  <c r="U82" i="1"/>
  <c r="V82" i="1" s="1"/>
  <c r="U83" i="1"/>
  <c r="V83" i="1" s="1"/>
  <c r="U140" i="1"/>
  <c r="V140" i="1" s="1"/>
  <c r="U5" i="1"/>
  <c r="V5" i="1" s="1"/>
  <c r="U9" i="1"/>
  <c r="V9" i="1" s="1"/>
  <c r="U3639" i="1"/>
  <c r="V3639" i="1" s="1"/>
  <c r="U12" i="1"/>
  <c r="V12" i="1" s="1"/>
  <c r="U13" i="1"/>
  <c r="V13" i="1" s="1"/>
  <c r="U110" i="1"/>
  <c r="V110" i="1" s="1"/>
  <c r="U84" i="1"/>
  <c r="V84" i="1" s="1"/>
  <c r="U261" i="1"/>
  <c r="V261" i="1" s="1"/>
  <c r="U262" i="1"/>
  <c r="V262" i="1" s="1"/>
  <c r="U85" i="1"/>
  <c r="V85" i="1" s="1"/>
  <c r="U56" i="1"/>
  <c r="V56" i="1" s="1"/>
  <c r="U57" i="1"/>
  <c r="V57" i="1" s="1"/>
  <c r="U103" i="1"/>
  <c r="V103" i="1" s="1"/>
  <c r="U86" i="1"/>
  <c r="V86" i="1" s="1"/>
  <c r="U117" i="1"/>
  <c r="V117" i="1" s="1"/>
  <c r="U87" i="1"/>
  <c r="V87" i="1" s="1"/>
  <c r="U104" i="1"/>
  <c r="V104" i="1" s="1"/>
  <c r="U6" i="1"/>
  <c r="V6" i="1" s="1"/>
  <c r="U25" i="1"/>
  <c r="V25" i="1" s="1"/>
  <c r="U88" i="1"/>
  <c r="V88" i="1" s="1"/>
  <c r="U89" i="1"/>
  <c r="V89" i="1" s="1"/>
  <c r="U90" i="1"/>
  <c r="V90" i="1" s="1"/>
  <c r="U20" i="1"/>
  <c r="V20" i="1" s="1"/>
  <c r="U157" i="1"/>
  <c r="V157" i="1" s="1"/>
  <c r="U3640" i="1"/>
  <c r="V3640" i="1" s="1"/>
  <c r="U3641" i="1"/>
  <c r="V3641" i="1" s="1"/>
  <c r="U58" i="1"/>
  <c r="V58" i="1" s="1"/>
  <c r="U35" i="1"/>
  <c r="V35" i="1" s="1"/>
  <c r="U36" i="1"/>
  <c r="V36" i="1" s="1"/>
  <c r="U144" i="1"/>
  <c r="V144" i="1" s="1"/>
  <c r="U133" i="1"/>
  <c r="V133" i="1" s="1"/>
  <c r="U118" i="1"/>
  <c r="V118" i="1" s="1"/>
  <c r="U32" i="1"/>
  <c r="V32" i="1" s="1"/>
  <c r="U134" i="1"/>
  <c r="V134" i="1" s="1"/>
  <c r="U119" i="1"/>
  <c r="V119" i="1" s="1"/>
  <c r="U3642" i="1"/>
  <c r="V3642" i="1" s="1"/>
  <c r="U135" i="1"/>
  <c r="V135" i="1" s="1"/>
  <c r="U158" i="1"/>
  <c r="V158" i="1" s="1"/>
  <c r="U145" i="1"/>
  <c r="V145" i="1" s="1"/>
  <c r="U141" i="1"/>
  <c r="V141" i="1" s="1"/>
  <c r="U105" i="1"/>
  <c r="V105" i="1" s="1"/>
  <c r="U98" i="1"/>
  <c r="V98" i="1" s="1"/>
  <c r="U91" i="1"/>
  <c r="V91" i="1" s="1"/>
  <c r="U323" i="1"/>
  <c r="V323" i="1" s="1"/>
  <c r="U92" i="1"/>
  <c r="V92" i="1" s="1"/>
  <c r="U93" i="1"/>
  <c r="V93" i="1" s="1"/>
  <c r="U146" i="1"/>
  <c r="V146" i="1" s="1"/>
  <c r="U106" i="1"/>
  <c r="V106" i="1" s="1"/>
  <c r="U136" i="1"/>
  <c r="V136" i="1" s="1"/>
  <c r="U111" i="1"/>
  <c r="V111" i="1" s="1"/>
  <c r="U94" i="1"/>
  <c r="V94" i="1" s="1"/>
  <c r="U120" i="1"/>
  <c r="V120" i="1" s="1"/>
  <c r="U33" i="1"/>
  <c r="V33" i="1" s="1"/>
  <c r="U59" i="1"/>
  <c r="V59" i="1" s="1"/>
  <c r="U107" i="1"/>
  <c r="V107" i="1" s="1"/>
  <c r="U108" i="1"/>
  <c r="V108" i="1" s="1"/>
  <c r="U37" i="1"/>
  <c r="V37" i="1" s="1"/>
  <c r="U147" i="1"/>
  <c r="V147" i="1" s="1"/>
  <c r="U10" i="1"/>
  <c r="V10" i="1" s="1"/>
  <c r="U3643" i="1"/>
  <c r="V3643" i="1" s="1"/>
  <c r="U60" i="1"/>
  <c r="V60" i="1" s="1"/>
  <c r="U38" i="1"/>
  <c r="V38" i="1" s="1"/>
  <c r="U39" i="1"/>
  <c r="V39" i="1" s="1"/>
  <c r="U121" i="1"/>
  <c r="V121" i="1" s="1"/>
  <c r="U122" i="1"/>
  <c r="V122" i="1" s="1"/>
  <c r="U123" i="1"/>
  <c r="V123" i="1" s="1"/>
  <c r="U124" i="1"/>
  <c r="V124" i="1" s="1"/>
  <c r="U137" i="1"/>
  <c r="V137" i="1" s="1"/>
  <c r="U125" i="1"/>
  <c r="V125" i="1" s="1"/>
  <c r="U126" i="1"/>
  <c r="V126" i="1" s="1"/>
  <c r="U127" i="1"/>
  <c r="V127" i="1" s="1"/>
  <c r="U109" i="1"/>
  <c r="V109" i="1" s="1"/>
  <c r="U220" i="1"/>
  <c r="V220" i="1" s="1"/>
  <c r="U40" i="1"/>
  <c r="V40" i="1" s="1"/>
  <c r="U263" i="1"/>
  <c r="V263" i="1" s="1"/>
  <c r="U41" i="1"/>
  <c r="V41" i="1" s="1"/>
  <c r="U42" i="1"/>
  <c r="V42" i="1" s="1"/>
  <c r="U99" i="1"/>
  <c r="V99" i="1" s="1"/>
  <c r="U112" i="1"/>
  <c r="V112" i="1" s="1"/>
  <c r="U128" i="1"/>
  <c r="V128" i="1" s="1"/>
  <c r="U129" i="1"/>
  <c r="V129" i="1" s="1"/>
  <c r="U100" i="1"/>
  <c r="V100" i="1" s="1"/>
  <c r="U34" i="1"/>
  <c r="V34" i="1" s="1"/>
  <c r="U95" i="1"/>
  <c r="V95" i="1" s="1"/>
  <c r="U159" i="1"/>
  <c r="V159" i="1" s="1"/>
  <c r="U69" i="1"/>
  <c r="V69" i="1" s="1"/>
  <c r="U43" i="1"/>
  <c r="V43" i="1" s="1"/>
  <c r="U369" i="1"/>
  <c r="V369" i="1" s="1"/>
  <c r="U264" i="1"/>
  <c r="V264" i="1" s="1"/>
  <c r="U3644" i="1"/>
  <c r="V3644" i="1" s="1"/>
  <c r="U265" i="1"/>
  <c r="V265" i="1" s="1"/>
  <c r="U335" i="1"/>
  <c r="V335" i="1" s="1"/>
  <c r="U187" i="1"/>
  <c r="V187" i="1" s="1"/>
  <c r="U381" i="1"/>
  <c r="V381" i="1" s="1"/>
  <c r="U266" i="1"/>
  <c r="V266" i="1" s="1"/>
  <c r="U148" i="1"/>
  <c r="V148" i="1" s="1"/>
  <c r="U70" i="1"/>
  <c r="V70" i="1" s="1"/>
  <c r="U3645" i="1"/>
  <c r="V3645" i="1" s="1"/>
  <c r="U3646" i="1"/>
  <c r="V3646" i="1" s="1"/>
  <c r="U160" i="1"/>
  <c r="V160" i="1" s="1"/>
  <c r="U61" i="1"/>
  <c r="V61" i="1" s="1"/>
  <c r="U3647" i="1"/>
  <c r="V3647" i="1" s="1"/>
  <c r="U3648" i="1"/>
  <c r="V3648" i="1" s="1"/>
  <c r="U267" i="1"/>
  <c r="V267" i="1" s="1"/>
  <c r="U44" i="1"/>
  <c r="V44" i="1" s="1"/>
  <c r="U188" i="1"/>
  <c r="V188" i="1" s="1"/>
  <c r="U3649" i="1"/>
  <c r="V3649" i="1" s="1"/>
  <c r="U407" i="1"/>
  <c r="V407" i="1" s="1"/>
  <c r="U336" i="1"/>
  <c r="V336" i="1" s="1"/>
  <c r="U268" i="1"/>
  <c r="V268" i="1" s="1"/>
  <c r="U269" i="1"/>
  <c r="V269" i="1" s="1"/>
  <c r="U71" i="1"/>
  <c r="V71" i="1" s="1"/>
  <c r="U149" i="1"/>
  <c r="V149" i="1" s="1"/>
  <c r="U337" i="1"/>
  <c r="V337" i="1" s="1"/>
  <c r="U349" i="1"/>
  <c r="V349" i="1" s="1"/>
  <c r="U270" i="1"/>
  <c r="V270" i="1" s="1"/>
  <c r="U271" i="1"/>
  <c r="V271" i="1" s="1"/>
  <c r="U272" i="1"/>
  <c r="V272" i="1" s="1"/>
  <c r="U338" i="1"/>
  <c r="V338" i="1" s="1"/>
  <c r="U324" i="1"/>
  <c r="V324" i="1" s="1"/>
  <c r="U273" i="1"/>
  <c r="V273" i="1" s="1"/>
  <c r="U161" i="1"/>
  <c r="V161" i="1" s="1"/>
  <c r="U72" i="1"/>
  <c r="V72" i="1" s="1"/>
  <c r="U62" i="1"/>
  <c r="V62" i="1" s="1"/>
  <c r="U138" i="1"/>
  <c r="V138" i="1" s="1"/>
  <c r="U63" i="1"/>
  <c r="V63" i="1" s="1"/>
  <c r="U45" i="1"/>
  <c r="V45" i="1" s="1"/>
  <c r="U46" i="1"/>
  <c r="V46" i="1" s="1"/>
  <c r="U3650" i="1"/>
  <c r="V3650" i="1" s="1"/>
  <c r="U3651" i="1"/>
  <c r="V3651" i="1" s="1"/>
  <c r="U3652" i="1"/>
  <c r="V3652" i="1" s="1"/>
  <c r="U350" i="1"/>
  <c r="V350" i="1" s="1"/>
  <c r="U274" i="1"/>
  <c r="V274" i="1" s="1"/>
  <c r="U162" i="1"/>
  <c r="V162" i="1" s="1"/>
  <c r="U73" i="1"/>
  <c r="V73" i="1" s="1"/>
  <c r="U74" i="1"/>
  <c r="V74" i="1" s="1"/>
  <c r="U47" i="1"/>
  <c r="V47" i="1" s="1"/>
  <c r="U142" i="1"/>
  <c r="V142" i="1" s="1"/>
  <c r="U3653" i="1"/>
  <c r="V3653" i="1" s="1"/>
  <c r="U439" i="1"/>
  <c r="V439" i="1" s="1"/>
  <c r="U440" i="1"/>
  <c r="V440" i="1" s="1"/>
  <c r="U3654" i="1"/>
  <c r="V3654" i="1" s="1"/>
  <c r="U3655" i="1"/>
  <c r="V3655" i="1" s="1"/>
  <c r="U75" i="1"/>
  <c r="V75" i="1" s="1"/>
  <c r="U441" i="1"/>
  <c r="V441" i="1" s="1"/>
  <c r="U238" i="1"/>
  <c r="V238" i="1" s="1"/>
  <c r="U239" i="1"/>
  <c r="V239" i="1" s="1"/>
  <c r="U573" i="1"/>
  <c r="V573" i="1" s="1"/>
  <c r="U408" i="1"/>
  <c r="V408" i="1" s="1"/>
  <c r="U574" i="1"/>
  <c r="V574" i="1" s="1"/>
  <c r="U189" i="1"/>
  <c r="V189" i="1" s="1"/>
  <c r="U382" i="1"/>
  <c r="V382" i="1" s="1"/>
  <c r="U351" i="1"/>
  <c r="V351" i="1" s="1"/>
  <c r="U339" i="1"/>
  <c r="V339" i="1" s="1"/>
  <c r="U325" i="1"/>
  <c r="V325" i="1" s="1"/>
  <c r="U307" i="1"/>
  <c r="V307" i="1" s="1"/>
  <c r="U275" i="1"/>
  <c r="V275" i="1" s="1"/>
  <c r="U3656" i="1"/>
  <c r="V3656" i="1" s="1"/>
  <c r="U308" i="1"/>
  <c r="V308" i="1" s="1"/>
  <c r="U163" i="1"/>
  <c r="V163" i="1" s="1"/>
  <c r="U164" i="1"/>
  <c r="V164" i="1" s="1"/>
  <c r="U165" i="1"/>
  <c r="V165" i="1" s="1"/>
  <c r="U64" i="1"/>
  <c r="V64" i="1" s="1"/>
  <c r="U65" i="1"/>
  <c r="V65" i="1" s="1"/>
  <c r="U150" i="1"/>
  <c r="V150" i="1" s="1"/>
  <c r="U166" i="1"/>
  <c r="V166" i="1" s="1"/>
  <c r="U48" i="1"/>
  <c r="V48" i="1" s="1"/>
  <c r="U3657" i="1"/>
  <c r="V3657" i="1" s="1"/>
  <c r="U3658" i="1"/>
  <c r="V3658" i="1" s="1"/>
  <c r="U340" i="1"/>
  <c r="V340" i="1" s="1"/>
  <c r="U326" i="1"/>
  <c r="V326" i="1" s="1"/>
  <c r="U309" i="1"/>
  <c r="V309" i="1" s="1"/>
  <c r="U66" i="1"/>
  <c r="V66" i="1" s="1"/>
  <c r="U151" i="1"/>
  <c r="V151" i="1" s="1"/>
  <c r="U575" i="1"/>
  <c r="V575" i="1" s="1"/>
  <c r="U758" i="1"/>
  <c r="V758" i="1" s="1"/>
  <c r="U3659" i="1"/>
  <c r="V3659" i="1" s="1"/>
  <c r="U341" i="1"/>
  <c r="V341" i="1" s="1"/>
  <c r="U221" i="1"/>
  <c r="V221" i="1" s="1"/>
  <c r="U276" i="1"/>
  <c r="V276" i="1" s="1"/>
  <c r="U352" i="1"/>
  <c r="V352" i="1" s="1"/>
  <c r="U277" i="1"/>
  <c r="V277" i="1" s="1"/>
  <c r="U383" i="1"/>
  <c r="V383" i="1" s="1"/>
  <c r="U152" i="1"/>
  <c r="V152" i="1" s="1"/>
  <c r="U278" i="1"/>
  <c r="V278" i="1" s="1"/>
  <c r="U279" i="1"/>
  <c r="V279" i="1" s="1"/>
  <c r="U370" i="1"/>
  <c r="V370" i="1" s="1"/>
  <c r="U167" i="1"/>
  <c r="V167" i="1" s="1"/>
  <c r="U168" i="1"/>
  <c r="V168" i="1" s="1"/>
  <c r="U76" i="1"/>
  <c r="V76" i="1" s="1"/>
  <c r="U77" i="1"/>
  <c r="V77" i="1" s="1"/>
  <c r="U342" i="1"/>
  <c r="V342" i="1" s="1"/>
  <c r="U169" i="1"/>
  <c r="V169" i="1" s="1"/>
  <c r="U280" i="1"/>
  <c r="V280" i="1" s="1"/>
  <c r="U170" i="1"/>
  <c r="V170" i="1" s="1"/>
  <c r="U171" i="1"/>
  <c r="V171" i="1" s="1"/>
  <c r="U153" i="1"/>
  <c r="V153" i="1" s="1"/>
  <c r="U78" i="1"/>
  <c r="V78" i="1" s="1"/>
  <c r="U310" i="1"/>
  <c r="V310" i="1" s="1"/>
  <c r="U327" i="1"/>
  <c r="V327" i="1" s="1"/>
  <c r="U328" i="1"/>
  <c r="V328" i="1" s="1"/>
  <c r="U311" i="1"/>
  <c r="V311" i="1" s="1"/>
  <c r="U172" i="1"/>
  <c r="V172" i="1" s="1"/>
  <c r="U139" i="1"/>
  <c r="V139" i="1" s="1"/>
  <c r="U353" i="1"/>
  <c r="V353" i="1" s="1"/>
  <c r="U173" i="1"/>
  <c r="V173" i="1" s="1"/>
  <c r="U67" i="1"/>
  <c r="V67" i="1" s="1"/>
  <c r="U49" i="1"/>
  <c r="V49" i="1" s="1"/>
  <c r="U154" i="1"/>
  <c r="V154" i="1" s="1"/>
  <c r="U576" i="1"/>
  <c r="V576" i="1" s="1"/>
  <c r="U329" i="1"/>
  <c r="V329" i="1" s="1"/>
  <c r="U3660" i="1"/>
  <c r="V3660" i="1" s="1"/>
  <c r="U281" i="1"/>
  <c r="V281" i="1" s="1"/>
  <c r="U174" i="1"/>
  <c r="V174" i="1" s="1"/>
  <c r="U175" i="1"/>
  <c r="V175" i="1" s="1"/>
  <c r="U176" i="1"/>
  <c r="V176" i="1" s="1"/>
  <c r="U177" i="1"/>
  <c r="V177" i="1" s="1"/>
  <c r="U50" i="1"/>
  <c r="V50" i="1" s="1"/>
  <c r="U155" i="1"/>
  <c r="V155" i="1" s="1"/>
  <c r="U312" i="1"/>
  <c r="V312" i="1" s="1"/>
  <c r="U354" i="1"/>
  <c r="V354" i="1" s="1"/>
  <c r="U51" i="1"/>
  <c r="V51" i="1" s="1"/>
  <c r="U52" i="1"/>
  <c r="V52" i="1" s="1"/>
  <c r="U330" i="1"/>
  <c r="V330" i="1" s="1"/>
  <c r="U178" i="1"/>
  <c r="V178" i="1" s="1"/>
  <c r="U3661" i="1"/>
  <c r="V3661" i="1" s="1"/>
  <c r="U222" i="1"/>
  <c r="V222" i="1" s="1"/>
  <c r="U179" i="1"/>
  <c r="V179" i="1" s="1"/>
  <c r="U313" i="1"/>
  <c r="V313" i="1" s="1"/>
  <c r="U577" i="1"/>
  <c r="V577" i="1" s="1"/>
  <c r="U409" i="1"/>
  <c r="V409" i="1" s="1"/>
  <c r="U482" i="1"/>
  <c r="V482" i="1" s="1"/>
  <c r="U410" i="1"/>
  <c r="V410" i="1" s="1"/>
  <c r="U282" i="1"/>
  <c r="V282" i="1" s="1"/>
  <c r="U1271" i="1"/>
  <c r="V1271" i="1" s="1"/>
  <c r="U844" i="1"/>
  <c r="V844" i="1" s="1"/>
  <c r="U519" i="1"/>
  <c r="V519" i="1" s="1"/>
  <c r="U3662" i="1"/>
  <c r="V3662" i="1" s="1"/>
  <c r="U759" i="1"/>
  <c r="V759" i="1" s="1"/>
  <c r="U578" i="1"/>
  <c r="V578" i="1" s="1"/>
  <c r="U658" i="1"/>
  <c r="V658" i="1" s="1"/>
  <c r="U579" i="1"/>
  <c r="V579" i="1" s="1"/>
  <c r="U3663" i="1"/>
  <c r="V3663" i="1" s="1"/>
  <c r="U1272" i="1"/>
  <c r="V1272" i="1" s="1"/>
  <c r="U1127" i="1"/>
  <c r="V1127" i="1" s="1"/>
  <c r="U551" i="1"/>
  <c r="V551" i="1" s="1"/>
  <c r="U240" i="1"/>
  <c r="V240" i="1" s="1"/>
  <c r="U241" i="1"/>
  <c r="V241" i="1" s="1"/>
  <c r="U331" i="1"/>
  <c r="V331" i="1" s="1"/>
  <c r="U552" i="1"/>
  <c r="V552" i="1" s="1"/>
  <c r="U553" i="1"/>
  <c r="V553" i="1" s="1"/>
  <c r="U3664" i="1"/>
  <c r="V3664" i="1" s="1"/>
  <c r="U3665" i="1"/>
  <c r="V3665" i="1" s="1"/>
  <c r="U411" i="1"/>
  <c r="V411" i="1" s="1"/>
  <c r="U412" i="1"/>
  <c r="V412" i="1" s="1"/>
  <c r="U3666" i="1"/>
  <c r="V3666" i="1" s="1"/>
  <c r="U355" i="1"/>
  <c r="V355" i="1" s="1"/>
  <c r="U356" i="1"/>
  <c r="V356" i="1" s="1"/>
  <c r="U314" i="1"/>
  <c r="V314" i="1" s="1"/>
  <c r="U283" i="1"/>
  <c r="V283" i="1" s="1"/>
  <c r="U284" i="1"/>
  <c r="V284" i="1" s="1"/>
  <c r="U3667" i="1"/>
  <c r="V3667" i="1" s="1"/>
  <c r="U997" i="1"/>
  <c r="V997" i="1" s="1"/>
  <c r="U483" i="1"/>
  <c r="V483" i="1" s="1"/>
  <c r="U484" i="1"/>
  <c r="V484" i="1" s="1"/>
  <c r="U671" i="1"/>
  <c r="V671" i="1" s="1"/>
  <c r="U672" i="1"/>
  <c r="V672" i="1" s="1"/>
  <c r="U760" i="1"/>
  <c r="V760" i="1" s="1"/>
  <c r="U371" i="1"/>
  <c r="V371" i="1" s="1"/>
  <c r="U3668" i="1"/>
  <c r="V3668" i="1" s="1"/>
  <c r="U285" i="1"/>
  <c r="V285" i="1" s="1"/>
  <c r="U3669" i="1"/>
  <c r="V3669" i="1" s="1"/>
  <c r="U1245" i="1"/>
  <c r="V1245" i="1" s="1"/>
  <c r="U413" i="1"/>
  <c r="V413" i="1" s="1"/>
  <c r="U414" i="1"/>
  <c r="V414" i="1" s="1"/>
  <c r="U1194" i="1"/>
  <c r="V1194" i="1" s="1"/>
  <c r="U1246" i="1"/>
  <c r="V1246" i="1" s="1"/>
  <c r="U1309" i="1"/>
  <c r="V1309" i="1" s="1"/>
  <c r="U223" i="1"/>
  <c r="V223" i="1" s="1"/>
  <c r="U224" i="1"/>
  <c r="V224" i="1" s="1"/>
  <c r="U644" i="1"/>
  <c r="V644" i="1" s="1"/>
  <c r="U442" i="1"/>
  <c r="V442" i="1" s="1"/>
  <c r="U443" i="1"/>
  <c r="V443" i="1" s="1"/>
  <c r="U3670" i="1"/>
  <c r="V3670" i="1" s="1"/>
  <c r="U190" i="1"/>
  <c r="V190" i="1" s="1"/>
  <c r="U415" i="1"/>
  <c r="V415" i="1" s="1"/>
  <c r="U191" i="1"/>
  <c r="V191" i="1" s="1"/>
  <c r="U416" i="1"/>
  <c r="V416" i="1" s="1"/>
  <c r="U3671" i="1"/>
  <c r="V3671" i="1" s="1"/>
  <c r="U3672" i="1"/>
  <c r="V3672" i="1" s="1"/>
  <c r="U3673" i="1"/>
  <c r="V3673" i="1" s="1"/>
  <c r="U1128" i="1"/>
  <c r="V1128" i="1" s="1"/>
  <c r="U845" i="1"/>
  <c r="V845" i="1" s="1"/>
  <c r="U1037" i="1"/>
  <c r="V1037" i="1" s="1"/>
  <c r="U846" i="1"/>
  <c r="V846" i="1" s="1"/>
  <c r="U707" i="1"/>
  <c r="V707" i="1" s="1"/>
  <c r="U708" i="1"/>
  <c r="V708" i="1" s="1"/>
  <c r="U580" i="1"/>
  <c r="V580" i="1" s="1"/>
  <c r="U3674" i="1"/>
  <c r="V3674" i="1" s="1"/>
  <c r="U242" i="1"/>
  <c r="V242" i="1" s="1"/>
  <c r="U738" i="1"/>
  <c r="V738" i="1" s="1"/>
  <c r="U739" i="1"/>
  <c r="V739" i="1" s="1"/>
  <c r="U709" i="1"/>
  <c r="V709" i="1" s="1"/>
  <c r="U3675" i="1"/>
  <c r="V3675" i="1" s="1"/>
  <c r="U645" i="1"/>
  <c r="V645" i="1" s="1"/>
  <c r="U243" i="1"/>
  <c r="V243" i="1" s="1"/>
  <c r="U244" i="1"/>
  <c r="V244" i="1" s="1"/>
  <c r="U245" i="1"/>
  <c r="V245" i="1" s="1"/>
  <c r="U192" i="1"/>
  <c r="V192" i="1" s="1"/>
  <c r="U384" i="1"/>
  <c r="V384" i="1" s="1"/>
  <c r="U385" i="1"/>
  <c r="V385" i="1" s="1"/>
  <c r="U372" i="1"/>
  <c r="V372" i="1" s="1"/>
  <c r="U373" i="1"/>
  <c r="V373" i="1" s="1"/>
  <c r="U357" i="1"/>
  <c r="V357" i="1" s="1"/>
  <c r="U358" i="1"/>
  <c r="V358" i="1" s="1"/>
  <c r="U343" i="1"/>
  <c r="V343" i="1" s="1"/>
  <c r="U3676" i="1"/>
  <c r="V3676" i="1" s="1"/>
  <c r="U1088" i="1"/>
  <c r="V1088" i="1" s="1"/>
  <c r="U710" i="1"/>
  <c r="V710" i="1" s="1"/>
  <c r="U711" i="1"/>
  <c r="V711" i="1" s="1"/>
  <c r="U3677" i="1"/>
  <c r="V3677" i="1" s="1"/>
  <c r="U225" i="1"/>
  <c r="V225" i="1" s="1"/>
  <c r="U444" i="1"/>
  <c r="V444" i="1" s="1"/>
  <c r="U193" i="1"/>
  <c r="V193" i="1" s="1"/>
  <c r="U374" i="1"/>
  <c r="V374" i="1" s="1"/>
  <c r="U520" i="1"/>
  <c r="V520" i="1" s="1"/>
  <c r="U521" i="1"/>
  <c r="V521" i="1" s="1"/>
  <c r="U522" i="1"/>
  <c r="V522" i="1" s="1"/>
  <c r="U740" i="1"/>
  <c r="V740" i="1" s="1"/>
  <c r="U712" i="1"/>
  <c r="V712" i="1" s="1"/>
  <c r="U673" i="1"/>
  <c r="V673" i="1" s="1"/>
  <c r="U659" i="1"/>
  <c r="V659" i="1" s="1"/>
  <c r="U646" i="1"/>
  <c r="V646" i="1" s="1"/>
  <c r="U246" i="1"/>
  <c r="V246" i="1" s="1"/>
  <c r="U674" i="1"/>
  <c r="V674" i="1" s="1"/>
  <c r="U761" i="1"/>
  <c r="V761" i="1" s="1"/>
  <c r="U762" i="1"/>
  <c r="V762" i="1" s="1"/>
  <c r="U713" i="1"/>
  <c r="V713" i="1" s="1"/>
  <c r="U675" i="1"/>
  <c r="V675" i="1" s="1"/>
  <c r="U676" i="1"/>
  <c r="V676" i="1" s="1"/>
  <c r="U677" i="1"/>
  <c r="V677" i="1" s="1"/>
  <c r="U678" i="1"/>
  <c r="V678" i="1" s="1"/>
  <c r="U647" i="1"/>
  <c r="V647" i="1" s="1"/>
  <c r="U581" i="1"/>
  <c r="V581" i="1" s="1"/>
  <c r="U247" i="1"/>
  <c r="V247" i="1" s="1"/>
  <c r="U445" i="1"/>
  <c r="V445" i="1" s="1"/>
  <c r="U446" i="1"/>
  <c r="V446" i="1" s="1"/>
  <c r="U248" i="1"/>
  <c r="V248" i="1" s="1"/>
  <c r="U249" i="1"/>
  <c r="V249" i="1" s="1"/>
  <c r="U226" i="1"/>
  <c r="V226" i="1" s="1"/>
  <c r="U227" i="1"/>
  <c r="V227" i="1" s="1"/>
  <c r="U194" i="1"/>
  <c r="V194" i="1" s="1"/>
  <c r="U195" i="1"/>
  <c r="V195" i="1" s="1"/>
  <c r="U417" i="1"/>
  <c r="V417" i="1" s="1"/>
  <c r="U3678" i="1"/>
  <c r="V3678" i="1" s="1"/>
  <c r="U386" i="1"/>
  <c r="V386" i="1" s="1"/>
  <c r="U387" i="1"/>
  <c r="V387" i="1" s="1"/>
  <c r="U3679" i="1"/>
  <c r="V3679" i="1" s="1"/>
  <c r="U388" i="1"/>
  <c r="V388" i="1" s="1"/>
  <c r="U375" i="1"/>
  <c r="V375" i="1" s="1"/>
  <c r="U359" i="1"/>
  <c r="V359" i="1" s="1"/>
  <c r="U332" i="1"/>
  <c r="V332" i="1" s="1"/>
  <c r="U315" i="1"/>
  <c r="V315" i="1" s="1"/>
  <c r="U316" i="1"/>
  <c r="V316" i="1" s="1"/>
  <c r="U180" i="1"/>
  <c r="V180" i="1" s="1"/>
  <c r="U418" i="1"/>
  <c r="V418" i="1" s="1"/>
  <c r="U679" i="1"/>
  <c r="V679" i="1" s="1"/>
  <c r="U680" i="1"/>
  <c r="V680" i="1" s="1"/>
  <c r="U3680" i="1"/>
  <c r="V3680" i="1" s="1"/>
  <c r="U1165" i="1"/>
  <c r="V1165" i="1" s="1"/>
  <c r="U714" i="1"/>
  <c r="V714" i="1" s="1"/>
  <c r="U582" i="1"/>
  <c r="V582" i="1" s="1"/>
  <c r="U3681" i="1"/>
  <c r="V3681" i="1" s="1"/>
  <c r="U763" i="1"/>
  <c r="V763" i="1" s="1"/>
  <c r="U764" i="1"/>
  <c r="V764" i="1" s="1"/>
  <c r="U228" i="1"/>
  <c r="V228" i="1" s="1"/>
  <c r="U196" i="1"/>
  <c r="V196" i="1" s="1"/>
  <c r="U197" i="1"/>
  <c r="V197" i="1" s="1"/>
  <c r="U648" i="1"/>
  <c r="V648" i="1" s="1"/>
  <c r="U3682" i="1"/>
  <c r="V3682" i="1" s="1"/>
  <c r="U3683" i="1"/>
  <c r="V3683" i="1" s="1"/>
  <c r="U715" i="1"/>
  <c r="V715" i="1" s="1"/>
  <c r="U649" i="1"/>
  <c r="V649" i="1" s="1"/>
  <c r="U523" i="1"/>
  <c r="V523" i="1" s="1"/>
  <c r="U524" i="1"/>
  <c r="V524" i="1" s="1"/>
  <c r="U810" i="1"/>
  <c r="V810" i="1" s="1"/>
  <c r="U681" i="1"/>
  <c r="V681" i="1" s="1"/>
  <c r="U650" i="1"/>
  <c r="V650" i="1" s="1"/>
  <c r="U583" i="1"/>
  <c r="V583" i="1" s="1"/>
  <c r="U3684" i="1"/>
  <c r="V3684" i="1" s="1"/>
  <c r="U584" i="1"/>
  <c r="V584" i="1" s="1"/>
  <c r="U250" i="1"/>
  <c r="V250" i="1" s="1"/>
  <c r="U419" i="1"/>
  <c r="V419" i="1" s="1"/>
  <c r="U198" i="1"/>
  <c r="V198" i="1" s="1"/>
  <c r="U286" i="1"/>
  <c r="V286" i="1" s="1"/>
  <c r="U344" i="1"/>
  <c r="V344" i="1" s="1"/>
  <c r="U447" i="1"/>
  <c r="V447" i="1" s="1"/>
  <c r="U199" i="1"/>
  <c r="V199" i="1" s="1"/>
  <c r="U682" i="1"/>
  <c r="V682" i="1" s="1"/>
  <c r="U79" i="1"/>
  <c r="V79" i="1" s="1"/>
  <c r="U376" i="1"/>
  <c r="V376" i="1" s="1"/>
  <c r="U360" i="1"/>
  <c r="V360" i="1" s="1"/>
  <c r="U181" i="1"/>
  <c r="V181" i="1" s="1"/>
  <c r="U182" i="1"/>
  <c r="V182" i="1" s="1"/>
  <c r="U345" i="1"/>
  <c r="V345" i="1" s="1"/>
  <c r="U741" i="1"/>
  <c r="V741" i="1" s="1"/>
  <c r="U229" i="1"/>
  <c r="V229" i="1" s="1"/>
  <c r="U230" i="1"/>
  <c r="V230" i="1" s="1"/>
  <c r="U585" i="1"/>
  <c r="V585" i="1" s="1"/>
  <c r="U586" i="1"/>
  <c r="V586" i="1" s="1"/>
  <c r="U231" i="1"/>
  <c r="V231" i="1" s="1"/>
  <c r="U361" i="1"/>
  <c r="V361" i="1" s="1"/>
  <c r="U287" i="1"/>
  <c r="V287" i="1" s="1"/>
  <c r="U183" i="1"/>
  <c r="V183" i="1" s="1"/>
  <c r="U765" i="1"/>
  <c r="V765" i="1" s="1"/>
  <c r="U716" i="1"/>
  <c r="V716" i="1" s="1"/>
  <c r="U448" i="1"/>
  <c r="V448" i="1" s="1"/>
  <c r="U288" i="1"/>
  <c r="V288" i="1" s="1"/>
  <c r="U587" i="1"/>
  <c r="V587" i="1" s="1"/>
  <c r="U200" i="1"/>
  <c r="V200" i="1" s="1"/>
  <c r="U333" i="1"/>
  <c r="V333" i="1" s="1"/>
  <c r="U3685" i="1"/>
  <c r="V3685" i="1" s="1"/>
  <c r="U289" i="1"/>
  <c r="V289" i="1" s="1"/>
  <c r="U588" i="1"/>
  <c r="V588" i="1" s="1"/>
  <c r="U420" i="1"/>
  <c r="V420" i="1" s="1"/>
  <c r="U449" i="1"/>
  <c r="V449" i="1" s="1"/>
  <c r="U450" i="1"/>
  <c r="V450" i="1" s="1"/>
  <c r="U201" i="1"/>
  <c r="V201" i="1" s="1"/>
  <c r="U421" i="1"/>
  <c r="V421" i="1" s="1"/>
  <c r="U651" i="1"/>
  <c r="V651" i="1" s="1"/>
  <c r="U589" i="1"/>
  <c r="V589" i="1" s="1"/>
  <c r="U389" i="1"/>
  <c r="V389" i="1" s="1"/>
  <c r="U346" i="1"/>
  <c r="V346" i="1" s="1"/>
  <c r="U202" i="1"/>
  <c r="V202" i="1" s="1"/>
  <c r="U362" i="1"/>
  <c r="V362" i="1" s="1"/>
  <c r="U390" i="1"/>
  <c r="V390" i="1" s="1"/>
  <c r="U590" i="1"/>
  <c r="V590" i="1" s="1"/>
  <c r="U317" i="1"/>
  <c r="V317" i="1" s="1"/>
  <c r="U591" i="1"/>
  <c r="V591" i="1" s="1"/>
  <c r="U683" i="1"/>
  <c r="V683" i="1" s="1"/>
  <c r="U451" i="1"/>
  <c r="V451" i="1" s="1"/>
  <c r="U660" i="1"/>
  <c r="V660" i="1" s="1"/>
  <c r="U592" i="1"/>
  <c r="V592" i="1" s="1"/>
  <c r="U684" i="1"/>
  <c r="V684" i="1" s="1"/>
  <c r="U652" i="1"/>
  <c r="V652" i="1" s="1"/>
  <c r="U251" i="1"/>
  <c r="V251" i="1" s="1"/>
  <c r="U377" i="1"/>
  <c r="V377" i="1" s="1"/>
  <c r="U378" i="1"/>
  <c r="V378" i="1" s="1"/>
  <c r="U379" i="1"/>
  <c r="V379" i="1" s="1"/>
  <c r="U363" i="1"/>
  <c r="V363" i="1" s="1"/>
  <c r="U290" i="1"/>
  <c r="V290" i="1" s="1"/>
  <c r="U291" i="1"/>
  <c r="V291" i="1" s="1"/>
  <c r="U364" i="1"/>
  <c r="V364" i="1" s="1"/>
  <c r="U593" i="1"/>
  <c r="V593" i="1" s="1"/>
  <c r="U422" i="1"/>
  <c r="V422" i="1" s="1"/>
  <c r="U391" i="1"/>
  <c r="V391" i="1" s="1"/>
  <c r="U452" i="1"/>
  <c r="V452" i="1" s="1"/>
  <c r="U423" i="1"/>
  <c r="V423" i="1" s="1"/>
  <c r="U424" i="1"/>
  <c r="V424" i="1" s="1"/>
  <c r="U425" i="1"/>
  <c r="V425" i="1" s="1"/>
  <c r="U392" i="1"/>
  <c r="V392" i="1" s="1"/>
  <c r="U3686" i="1"/>
  <c r="V3686" i="1" s="1"/>
  <c r="U426" i="1"/>
  <c r="V426" i="1" s="1"/>
  <c r="U766" i="1"/>
  <c r="V766" i="1" s="1"/>
  <c r="U203" i="1"/>
  <c r="V203" i="1" s="1"/>
  <c r="U393" i="1"/>
  <c r="V393" i="1" s="1"/>
  <c r="U380" i="1"/>
  <c r="V380" i="1" s="1"/>
  <c r="U184" i="1"/>
  <c r="V184" i="1" s="1"/>
  <c r="U394" i="1"/>
  <c r="V394" i="1" s="1"/>
  <c r="U395" i="1"/>
  <c r="V395" i="1" s="1"/>
  <c r="U365" i="1"/>
  <c r="V365" i="1" s="1"/>
  <c r="U427" i="1"/>
  <c r="V427" i="1" s="1"/>
  <c r="U292" i="1"/>
  <c r="V292" i="1" s="1"/>
  <c r="U293" i="1"/>
  <c r="V293" i="1" s="1"/>
  <c r="U366" i="1"/>
  <c r="V366" i="1" s="1"/>
  <c r="U428" i="1"/>
  <c r="V428" i="1" s="1"/>
  <c r="U396" i="1"/>
  <c r="V396" i="1" s="1"/>
  <c r="U294" i="1"/>
  <c r="V294" i="1" s="1"/>
  <c r="U3687" i="1"/>
  <c r="V3687" i="1" s="1"/>
  <c r="U204" i="1"/>
  <c r="V204" i="1" s="1"/>
  <c r="U397" i="1"/>
  <c r="V397" i="1" s="1"/>
  <c r="U398" i="1"/>
  <c r="V398" i="1" s="1"/>
  <c r="U232" i="1"/>
  <c r="V232" i="1" s="1"/>
  <c r="U205" i="1"/>
  <c r="V205" i="1" s="1"/>
  <c r="U206" i="1"/>
  <c r="V206" i="1" s="1"/>
  <c r="U429" i="1"/>
  <c r="V429" i="1" s="1"/>
  <c r="U430" i="1"/>
  <c r="V430" i="1" s="1"/>
  <c r="U431" i="1"/>
  <c r="V431" i="1" s="1"/>
  <c r="U432" i="1"/>
  <c r="V432" i="1" s="1"/>
  <c r="U334" i="1"/>
  <c r="V334" i="1" s="1"/>
  <c r="U295" i="1"/>
  <c r="V295" i="1" s="1"/>
  <c r="U3688" i="1"/>
  <c r="V3688" i="1" s="1"/>
  <c r="U485" i="1"/>
  <c r="V485" i="1" s="1"/>
  <c r="U233" i="1"/>
  <c r="V233" i="1" s="1"/>
  <c r="U3689" i="1"/>
  <c r="V3689" i="1" s="1"/>
  <c r="U453" i="1"/>
  <c r="V453" i="1" s="1"/>
  <c r="U454" i="1"/>
  <c r="V454" i="1" s="1"/>
  <c r="U1038" i="1"/>
  <c r="V1038" i="1" s="1"/>
  <c r="U847" i="1"/>
  <c r="V847" i="1" s="1"/>
  <c r="U3690" i="1"/>
  <c r="V3690" i="1" s="1"/>
  <c r="U3691" i="1"/>
  <c r="V3691" i="1" s="1"/>
  <c r="U3692" i="1"/>
  <c r="V3692" i="1" s="1"/>
  <c r="U3693" i="1"/>
  <c r="V3693" i="1" s="1"/>
  <c r="U1195" i="1"/>
  <c r="V1195" i="1" s="1"/>
  <c r="U742" i="1"/>
  <c r="V742" i="1" s="1"/>
  <c r="U3694" i="1"/>
  <c r="V3694" i="1" s="1"/>
  <c r="U455" i="1"/>
  <c r="V455" i="1" s="1"/>
  <c r="U1129" i="1"/>
  <c r="V1129" i="1" s="1"/>
  <c r="U811" i="1"/>
  <c r="V811" i="1" s="1"/>
  <c r="U812" i="1"/>
  <c r="V812" i="1" s="1"/>
  <c r="U743" i="1"/>
  <c r="V743" i="1" s="1"/>
  <c r="U1039" i="1"/>
  <c r="V1039" i="1" s="1"/>
  <c r="U685" i="1"/>
  <c r="V685" i="1" s="1"/>
  <c r="U456" i="1"/>
  <c r="V456" i="1" s="1"/>
  <c r="U252" i="1"/>
  <c r="V252" i="1" s="1"/>
  <c r="U207" i="1"/>
  <c r="V207" i="1" s="1"/>
  <c r="U399" i="1"/>
  <c r="V399" i="1" s="1"/>
  <c r="U400" i="1"/>
  <c r="V400" i="1" s="1"/>
  <c r="U1310" i="1"/>
  <c r="V1310" i="1" s="1"/>
  <c r="U767" i="1"/>
  <c r="V767" i="1" s="1"/>
  <c r="U686" i="1"/>
  <c r="V686" i="1" s="1"/>
  <c r="U253" i="1"/>
  <c r="V253" i="1" s="1"/>
  <c r="U486" i="1"/>
  <c r="V486" i="1" s="1"/>
  <c r="U3695" i="1"/>
  <c r="V3695" i="1" s="1"/>
  <c r="U234" i="1"/>
  <c r="V234" i="1" s="1"/>
  <c r="U594" i="1"/>
  <c r="V594" i="1" s="1"/>
  <c r="U208" i="1"/>
  <c r="V208" i="1" s="1"/>
  <c r="U209" i="1"/>
  <c r="V209" i="1" s="1"/>
  <c r="U457" i="1"/>
  <c r="V457" i="1" s="1"/>
  <c r="U210" i="1"/>
  <c r="V210" i="1" s="1"/>
  <c r="U595" i="1"/>
  <c r="V595" i="1" s="1"/>
  <c r="U211" i="1"/>
  <c r="V211" i="1" s="1"/>
  <c r="U212" i="1"/>
  <c r="V212" i="1" s="1"/>
  <c r="U433" i="1"/>
  <c r="V433" i="1" s="1"/>
  <c r="U401" i="1"/>
  <c r="V401" i="1" s="1"/>
  <c r="U254" i="1"/>
  <c r="V254" i="1" s="1"/>
  <c r="U653" i="1"/>
  <c r="V653" i="1" s="1"/>
  <c r="U1130" i="1"/>
  <c r="V1130" i="1" s="1"/>
  <c r="U848" i="1"/>
  <c r="V848" i="1" s="1"/>
  <c r="U1089" i="1"/>
  <c r="V1089" i="1" s="1"/>
  <c r="U1090" i="1"/>
  <c r="V1090" i="1" s="1"/>
  <c r="U1040" i="1"/>
  <c r="V1040" i="1" s="1"/>
  <c r="U525" i="1"/>
  <c r="V525" i="1" s="1"/>
  <c r="U813" i="1"/>
  <c r="V813" i="1" s="1"/>
  <c r="U3696" i="1"/>
  <c r="V3696" i="1" s="1"/>
  <c r="U3697" i="1"/>
  <c r="V3697" i="1" s="1"/>
  <c r="U1091" i="1"/>
  <c r="V1091" i="1" s="1"/>
  <c r="U487" i="1"/>
  <c r="V487" i="1" s="1"/>
  <c r="U717" i="1"/>
  <c r="V717" i="1" s="1"/>
  <c r="U488" i="1"/>
  <c r="V488" i="1" s="1"/>
  <c r="U489" i="1"/>
  <c r="V489" i="1" s="1"/>
  <c r="U1092" i="1"/>
  <c r="V1092" i="1" s="1"/>
  <c r="U1093" i="1"/>
  <c r="V1093" i="1" s="1"/>
  <c r="U1094" i="1"/>
  <c r="V1094" i="1" s="1"/>
  <c r="U3698" i="1"/>
  <c r="V3698" i="1" s="1"/>
  <c r="U3699" i="1"/>
  <c r="V3699" i="1" s="1"/>
  <c r="U849" i="1"/>
  <c r="V849" i="1" s="1"/>
  <c r="U3700" i="1"/>
  <c r="V3700" i="1" s="1"/>
  <c r="U1196" i="1"/>
  <c r="V1196" i="1" s="1"/>
  <c r="U458" i="1"/>
  <c r="V458" i="1" s="1"/>
  <c r="U661" i="1"/>
  <c r="V661" i="1" s="1"/>
  <c r="U459" i="1"/>
  <c r="V459" i="1" s="1"/>
  <c r="U768" i="1"/>
  <c r="V768" i="1" s="1"/>
  <c r="U769" i="1"/>
  <c r="V769" i="1" s="1"/>
  <c r="U490" i="1"/>
  <c r="V490" i="1" s="1"/>
  <c r="U3701" i="1"/>
  <c r="V3701" i="1" s="1"/>
  <c r="U687" i="1"/>
  <c r="V687" i="1" s="1"/>
  <c r="U662" i="1"/>
  <c r="V662" i="1" s="1"/>
  <c r="U3702" i="1"/>
  <c r="V3702" i="1" s="1"/>
  <c r="U3703" i="1"/>
  <c r="V3703" i="1" s="1"/>
  <c r="U460" i="1"/>
  <c r="V460" i="1" s="1"/>
  <c r="U596" i="1"/>
  <c r="V596" i="1" s="1"/>
  <c r="U597" i="1"/>
  <c r="V597" i="1" s="1"/>
  <c r="U461" i="1"/>
  <c r="V461" i="1" s="1"/>
  <c r="U462" i="1"/>
  <c r="V462" i="1" s="1"/>
  <c r="U3704" i="1"/>
  <c r="V3704" i="1" s="1"/>
  <c r="U598" i="1"/>
  <c r="V598" i="1" s="1"/>
  <c r="U3705" i="1"/>
  <c r="V3705" i="1" s="1"/>
  <c r="U599" i="1"/>
  <c r="V599" i="1" s="1"/>
  <c r="U600" i="1"/>
  <c r="V600" i="1" s="1"/>
  <c r="U654" i="1"/>
  <c r="V654" i="1" s="1"/>
  <c r="U463" i="1"/>
  <c r="V463" i="1" s="1"/>
  <c r="U663" i="1"/>
  <c r="V663" i="1" s="1"/>
  <c r="U464" i="1"/>
  <c r="V464" i="1" s="1"/>
  <c r="U744" i="1"/>
  <c r="V744" i="1" s="1"/>
  <c r="U465" i="1"/>
  <c r="V465" i="1" s="1"/>
  <c r="U688" i="1"/>
  <c r="V688" i="1" s="1"/>
  <c r="U1131" i="1"/>
  <c r="V1131" i="1" s="1"/>
  <c r="U689" i="1"/>
  <c r="V689" i="1" s="1"/>
  <c r="U655" i="1"/>
  <c r="V655" i="1" s="1"/>
  <c r="U718" i="1"/>
  <c r="V718" i="1" s="1"/>
  <c r="U466" i="1"/>
  <c r="V466" i="1" s="1"/>
  <c r="U255" i="1"/>
  <c r="V255" i="1" s="1"/>
  <c r="U235" i="1"/>
  <c r="V235" i="1" s="1"/>
  <c r="U3706" i="1"/>
  <c r="V3706" i="1" s="1"/>
  <c r="U719" i="1"/>
  <c r="V719" i="1" s="1"/>
  <c r="U256" i="1"/>
  <c r="V256" i="1" s="1"/>
  <c r="U467" i="1"/>
  <c r="V467" i="1" s="1"/>
  <c r="U601" i="1"/>
  <c r="V601" i="1" s="1"/>
  <c r="U491" i="1"/>
  <c r="V491" i="1" s="1"/>
  <c r="U318" i="1"/>
  <c r="V318" i="1" s="1"/>
  <c r="U296" i="1"/>
  <c r="V296" i="1" s="1"/>
  <c r="U319" i="1"/>
  <c r="V319" i="1" s="1"/>
  <c r="U297" i="1"/>
  <c r="V297" i="1" s="1"/>
  <c r="U298" i="1"/>
  <c r="V298" i="1" s="1"/>
  <c r="U185" i="1"/>
  <c r="V185" i="1" s="1"/>
  <c r="U299" i="1"/>
  <c r="V299" i="1" s="1"/>
  <c r="U300" i="1"/>
  <c r="V300" i="1" s="1"/>
  <c r="U320" i="1"/>
  <c r="V320" i="1" s="1"/>
  <c r="U301" i="1"/>
  <c r="V301" i="1" s="1"/>
  <c r="U130" i="1"/>
  <c r="V130" i="1" s="1"/>
  <c r="U321" i="1"/>
  <c r="V321" i="1" s="1"/>
  <c r="U302" i="1"/>
  <c r="V302" i="1" s="1"/>
  <c r="U303" i="1"/>
  <c r="V303" i="1" s="1"/>
  <c r="U304" i="1"/>
  <c r="V304" i="1" s="1"/>
  <c r="U434" i="1"/>
  <c r="V434" i="1" s="1"/>
  <c r="U367" i="1"/>
  <c r="V367" i="1" s="1"/>
  <c r="U322" i="1"/>
  <c r="V322" i="1" s="1"/>
  <c r="U3707" i="1"/>
  <c r="V3707" i="1" s="1"/>
  <c r="U368" i="1"/>
  <c r="V368" i="1" s="1"/>
  <c r="U213" i="1"/>
  <c r="V213" i="1" s="1"/>
  <c r="U402" i="1"/>
  <c r="V402" i="1" s="1"/>
  <c r="U305" i="1"/>
  <c r="V305" i="1" s="1"/>
  <c r="U3708" i="1"/>
  <c r="V3708" i="1" s="1"/>
  <c r="U468" i="1"/>
  <c r="V468" i="1" s="1"/>
  <c r="U469" i="1"/>
  <c r="V469" i="1" s="1"/>
  <c r="U214" i="1"/>
  <c r="V214" i="1" s="1"/>
  <c r="U215" i="1"/>
  <c r="V215" i="1" s="1"/>
  <c r="U3709" i="1"/>
  <c r="V3709" i="1" s="1"/>
  <c r="U470" i="1"/>
  <c r="V470" i="1" s="1"/>
  <c r="U3710" i="1"/>
  <c r="V3710" i="1" s="1"/>
  <c r="U435" i="1"/>
  <c r="V435" i="1" s="1"/>
  <c r="U403" i="1"/>
  <c r="V403" i="1" s="1"/>
  <c r="U436" i="1"/>
  <c r="V436" i="1" s="1"/>
  <c r="U437" i="1"/>
  <c r="V437" i="1" s="1"/>
  <c r="U602" i="1"/>
  <c r="V602" i="1" s="1"/>
  <c r="U603" i="1"/>
  <c r="V603" i="1" s="1"/>
  <c r="U604" i="1"/>
  <c r="V604" i="1" s="1"/>
  <c r="U605" i="1"/>
  <c r="V605" i="1" s="1"/>
  <c r="U3711" i="1"/>
  <c r="V3711" i="1" s="1"/>
  <c r="U404" i="1"/>
  <c r="V404" i="1" s="1"/>
  <c r="U236" i="1"/>
  <c r="V236" i="1" s="1"/>
  <c r="U471" i="1"/>
  <c r="V471" i="1" s="1"/>
  <c r="U216" i="1"/>
  <c r="V216" i="1" s="1"/>
  <c r="U3712" i="1"/>
  <c r="V3712" i="1" s="1"/>
  <c r="U3713" i="1"/>
  <c r="V3713" i="1" s="1"/>
  <c r="U257" i="1"/>
  <c r="V257" i="1" s="1"/>
  <c r="U258" i="1"/>
  <c r="V258" i="1" s="1"/>
  <c r="U217" i="1"/>
  <c r="V217" i="1" s="1"/>
  <c r="U405" i="1"/>
  <c r="V405" i="1" s="1"/>
  <c r="U259" i="1"/>
  <c r="V259" i="1" s="1"/>
  <c r="U260" i="1"/>
  <c r="V260" i="1" s="1"/>
  <c r="U237" i="1"/>
  <c r="V237" i="1" s="1"/>
  <c r="U3714" i="1"/>
  <c r="V3714" i="1" s="1"/>
  <c r="U438" i="1"/>
  <c r="V438" i="1" s="1"/>
  <c r="U814" i="1"/>
  <c r="V814" i="1" s="1"/>
  <c r="U815" i="1"/>
  <c r="V815" i="1" s="1"/>
  <c r="U816" i="1"/>
  <c r="V816" i="1" s="1"/>
  <c r="U850" i="1"/>
  <c r="V850" i="1" s="1"/>
  <c r="U606" i="1"/>
  <c r="V606" i="1" s="1"/>
  <c r="U607" i="1"/>
  <c r="V607" i="1" s="1"/>
  <c r="U472" i="1"/>
  <c r="V472" i="1" s="1"/>
  <c r="U473" i="1"/>
  <c r="V473" i="1" s="1"/>
  <c r="U608" i="1"/>
  <c r="V608" i="1" s="1"/>
  <c r="U609" i="1"/>
  <c r="V609" i="1" s="1"/>
  <c r="U851" i="1"/>
  <c r="V851" i="1" s="1"/>
  <c r="U745" i="1"/>
  <c r="V745" i="1" s="1"/>
  <c r="U770" i="1"/>
  <c r="V770" i="1" s="1"/>
  <c r="U3715" i="1"/>
  <c r="V3715" i="1" s="1"/>
  <c r="U771" i="1"/>
  <c r="V771" i="1" s="1"/>
  <c r="U690" i="1"/>
  <c r="V690" i="1" s="1"/>
  <c r="U610" i="1"/>
  <c r="V610" i="1" s="1"/>
  <c r="U3716" i="1"/>
  <c r="V3716" i="1" s="1"/>
  <c r="U474" i="1"/>
  <c r="V474" i="1" s="1"/>
  <c r="U1166" i="1"/>
  <c r="V1166" i="1" s="1"/>
  <c r="U554" i="1"/>
  <c r="V554" i="1" s="1"/>
  <c r="U526" i="1"/>
  <c r="V526" i="1" s="1"/>
  <c r="U817" i="1"/>
  <c r="V817" i="1" s="1"/>
  <c r="U818" i="1"/>
  <c r="V818" i="1" s="1"/>
  <c r="U746" i="1"/>
  <c r="V746" i="1" s="1"/>
  <c r="U1095" i="1"/>
  <c r="V1095" i="1" s="1"/>
  <c r="U1096" i="1"/>
  <c r="V1096" i="1" s="1"/>
  <c r="U1132" i="1"/>
  <c r="V1132" i="1" s="1"/>
  <c r="U1097" i="1"/>
  <c r="V1097" i="1" s="1"/>
  <c r="U3717" i="1"/>
  <c r="V3717" i="1" s="1"/>
  <c r="U1041" i="1"/>
  <c r="V1041" i="1" s="1"/>
  <c r="U1042" i="1"/>
  <c r="V1042" i="1" s="1"/>
  <c r="U555" i="1"/>
  <c r="V555" i="1" s="1"/>
  <c r="U556" i="1"/>
  <c r="V556" i="1" s="1"/>
  <c r="U819" i="1"/>
  <c r="V819" i="1" s="1"/>
  <c r="U772" i="1"/>
  <c r="V772" i="1" s="1"/>
  <c r="U1247" i="1"/>
  <c r="V1247" i="1" s="1"/>
  <c r="U1133" i="1"/>
  <c r="V1133" i="1" s="1"/>
  <c r="U557" i="1"/>
  <c r="V557" i="1" s="1"/>
  <c r="U773" i="1"/>
  <c r="V773" i="1" s="1"/>
  <c r="U3718" i="1"/>
  <c r="V3718" i="1" s="1"/>
  <c r="U3719" i="1"/>
  <c r="V3719" i="1" s="1"/>
  <c r="U3720" i="1"/>
  <c r="V3720" i="1" s="1"/>
  <c r="U3721" i="1"/>
  <c r="V3721" i="1" s="1"/>
  <c r="U3722" i="1"/>
  <c r="V3722" i="1" s="1"/>
  <c r="U1134" i="1"/>
  <c r="V1134" i="1" s="1"/>
  <c r="U1197" i="1"/>
  <c r="V1197" i="1" s="1"/>
  <c r="U852" i="1"/>
  <c r="V852" i="1" s="1"/>
  <c r="U492" i="1"/>
  <c r="V492" i="1" s="1"/>
  <c r="U774" i="1"/>
  <c r="V774" i="1" s="1"/>
  <c r="U775" i="1"/>
  <c r="V775" i="1" s="1"/>
  <c r="U720" i="1"/>
  <c r="V720" i="1" s="1"/>
  <c r="U1248" i="1"/>
  <c r="V1248" i="1" s="1"/>
  <c r="U721" i="1"/>
  <c r="V721" i="1" s="1"/>
  <c r="U722" i="1"/>
  <c r="V722" i="1" s="1"/>
  <c r="U723" i="1"/>
  <c r="V723" i="1" s="1"/>
  <c r="U3723" i="1"/>
  <c r="V3723" i="1" s="1"/>
  <c r="U3724" i="1"/>
  <c r="V3724" i="1" s="1"/>
  <c r="U3725" i="1"/>
  <c r="V3725" i="1" s="1"/>
  <c r="U1697" i="1"/>
  <c r="V1697" i="1" s="1"/>
  <c r="U961" i="1"/>
  <c r="V961" i="1" s="1"/>
  <c r="U1098" i="1"/>
  <c r="V1098" i="1" s="1"/>
  <c r="U3726" i="1"/>
  <c r="V3726" i="1" s="1"/>
  <c r="U776" i="1"/>
  <c r="V776" i="1" s="1"/>
  <c r="U493" i="1"/>
  <c r="V493" i="1" s="1"/>
  <c r="U494" i="1"/>
  <c r="V494" i="1" s="1"/>
  <c r="U777" i="1"/>
  <c r="V777" i="1" s="1"/>
  <c r="U611" i="1"/>
  <c r="V611" i="1" s="1"/>
  <c r="U3727" i="1"/>
  <c r="V3727" i="1" s="1"/>
  <c r="U612" i="1"/>
  <c r="V612" i="1" s="1"/>
  <c r="U613" i="1"/>
  <c r="V613" i="1" s="1"/>
  <c r="U475" i="1"/>
  <c r="V475" i="1" s="1"/>
  <c r="U1593" i="1"/>
  <c r="V1593" i="1" s="1"/>
  <c r="U3728" i="1"/>
  <c r="V3728" i="1" s="1"/>
  <c r="U853" i="1"/>
  <c r="V853" i="1" s="1"/>
  <c r="U495" i="1"/>
  <c r="V495" i="1" s="1"/>
  <c r="U3729" i="1"/>
  <c r="V3729" i="1" s="1"/>
  <c r="U3730" i="1"/>
  <c r="V3730" i="1" s="1"/>
  <c r="U3731" i="1"/>
  <c r="V3731" i="1" s="1"/>
  <c r="U3732" i="1"/>
  <c r="V3732" i="1" s="1"/>
  <c r="U3733" i="1"/>
  <c r="V3733" i="1" s="1"/>
  <c r="U1099" i="1"/>
  <c r="V1099" i="1" s="1"/>
  <c r="U1100" i="1"/>
  <c r="V1100" i="1" s="1"/>
  <c r="U3734" i="1"/>
  <c r="V3734" i="1" s="1"/>
  <c r="U3735" i="1"/>
  <c r="V3735" i="1" s="1"/>
  <c r="U691" i="1"/>
  <c r="V691" i="1" s="1"/>
  <c r="U692" i="1"/>
  <c r="V692" i="1" s="1"/>
  <c r="U3736" i="1"/>
  <c r="V3736" i="1" s="1"/>
  <c r="U778" i="1"/>
  <c r="V778" i="1" s="1"/>
  <c r="U476" i="1"/>
  <c r="V476" i="1" s="1"/>
  <c r="U496" i="1"/>
  <c r="V496" i="1" s="1"/>
  <c r="U497" i="1"/>
  <c r="V497" i="1" s="1"/>
  <c r="U498" i="1"/>
  <c r="V498" i="1" s="1"/>
  <c r="U779" i="1"/>
  <c r="V779" i="1" s="1"/>
  <c r="U693" i="1"/>
  <c r="V693" i="1" s="1"/>
  <c r="U614" i="1"/>
  <c r="V614" i="1" s="1"/>
  <c r="U3737" i="1"/>
  <c r="V3737" i="1" s="1"/>
  <c r="U1311" i="1"/>
  <c r="V1311" i="1" s="1"/>
  <c r="U664" i="1"/>
  <c r="V664" i="1" s="1"/>
  <c r="U1101" i="1"/>
  <c r="V1101" i="1" s="1"/>
  <c r="U694" i="1"/>
  <c r="V694" i="1" s="1"/>
  <c r="U695" i="1"/>
  <c r="V695" i="1" s="1"/>
  <c r="U1198" i="1"/>
  <c r="V1198" i="1" s="1"/>
  <c r="U724" i="1"/>
  <c r="V724" i="1" s="1"/>
  <c r="U615" i="1"/>
  <c r="V615" i="1" s="1"/>
  <c r="U747" i="1"/>
  <c r="V747" i="1" s="1"/>
  <c r="U696" i="1"/>
  <c r="V696" i="1" s="1"/>
  <c r="U477" i="1"/>
  <c r="V477" i="1" s="1"/>
  <c r="U899" i="1"/>
  <c r="V899" i="1" s="1"/>
  <c r="U1312" i="1"/>
  <c r="V1312" i="1" s="1"/>
  <c r="U527" i="1"/>
  <c r="V527" i="1" s="1"/>
  <c r="U528" i="1"/>
  <c r="V528" i="1" s="1"/>
  <c r="U529" i="1"/>
  <c r="V529" i="1" s="1"/>
  <c r="U748" i="1"/>
  <c r="V748" i="1" s="1"/>
  <c r="U3738" i="1"/>
  <c r="V3738" i="1" s="1"/>
  <c r="U1313" i="1"/>
  <c r="V1313" i="1" s="1"/>
  <c r="U1043" i="1"/>
  <c r="V1043" i="1" s="1"/>
  <c r="U697" i="1"/>
  <c r="V697" i="1" s="1"/>
  <c r="U780" i="1"/>
  <c r="V780" i="1" s="1"/>
  <c r="U698" i="1"/>
  <c r="V698" i="1" s="1"/>
  <c r="U699" i="1"/>
  <c r="V699" i="1" s="1"/>
  <c r="U3739" i="1"/>
  <c r="V3739" i="1" s="1"/>
  <c r="U3740" i="1"/>
  <c r="V3740" i="1" s="1"/>
  <c r="U3741" i="1"/>
  <c r="V3741" i="1" s="1"/>
  <c r="U3742" i="1"/>
  <c r="V3742" i="1" s="1"/>
  <c r="U3743" i="1"/>
  <c r="V3743" i="1" s="1"/>
  <c r="U3744" i="1"/>
  <c r="V3744" i="1" s="1"/>
  <c r="U3745" i="1"/>
  <c r="V3745" i="1" s="1"/>
  <c r="U3746" i="1"/>
  <c r="V3746" i="1" s="1"/>
  <c r="U3747" i="1"/>
  <c r="V3747" i="1" s="1"/>
  <c r="U3748" i="1"/>
  <c r="V3748" i="1" s="1"/>
  <c r="U3749" i="1"/>
  <c r="V3749" i="1" s="1"/>
  <c r="U3750" i="1"/>
  <c r="V3750" i="1" s="1"/>
  <c r="U3751" i="1"/>
  <c r="V3751" i="1" s="1"/>
  <c r="U3752" i="1"/>
  <c r="V3752" i="1" s="1"/>
  <c r="U3753" i="1"/>
  <c r="V3753" i="1" s="1"/>
  <c r="U3754" i="1"/>
  <c r="V3754" i="1" s="1"/>
  <c r="U1102" i="1"/>
  <c r="V1102" i="1" s="1"/>
  <c r="U820" i="1"/>
  <c r="V820" i="1" s="1"/>
  <c r="U749" i="1"/>
  <c r="V749" i="1" s="1"/>
  <c r="U3755" i="1"/>
  <c r="V3755" i="1" s="1"/>
  <c r="U3756" i="1"/>
  <c r="V3756" i="1" s="1"/>
  <c r="U3757" i="1"/>
  <c r="V3757" i="1" s="1"/>
  <c r="U478" i="1"/>
  <c r="V478" i="1" s="1"/>
  <c r="U479" i="1"/>
  <c r="V479" i="1" s="1"/>
  <c r="U499" i="1"/>
  <c r="V499" i="1" s="1"/>
  <c r="U725" i="1"/>
  <c r="V725" i="1" s="1"/>
  <c r="U700" i="1"/>
  <c r="V700" i="1" s="1"/>
  <c r="U701" i="1"/>
  <c r="V701" i="1" s="1"/>
  <c r="U3758" i="1"/>
  <c r="V3758" i="1" s="1"/>
  <c r="U1167" i="1"/>
  <c r="V1167" i="1" s="1"/>
  <c r="U1168" i="1"/>
  <c r="V1168" i="1" s="1"/>
  <c r="U1169" i="1"/>
  <c r="V1169" i="1" s="1"/>
  <c r="U1170" i="1"/>
  <c r="V1170" i="1" s="1"/>
  <c r="U854" i="1"/>
  <c r="V854" i="1" s="1"/>
  <c r="U821" i="1"/>
  <c r="V821" i="1" s="1"/>
  <c r="U3759" i="1"/>
  <c r="V3759" i="1" s="1"/>
  <c r="U665" i="1"/>
  <c r="V665" i="1" s="1"/>
  <c r="U666" i="1"/>
  <c r="V666" i="1" s="1"/>
  <c r="U667" i="1"/>
  <c r="V667" i="1" s="1"/>
  <c r="U1044" i="1"/>
  <c r="V1044" i="1" s="1"/>
  <c r="U3760" i="1"/>
  <c r="V3760" i="1" s="1"/>
  <c r="U3761" i="1"/>
  <c r="V3761" i="1" s="1"/>
  <c r="U781" i="1"/>
  <c r="V781" i="1" s="1"/>
  <c r="U855" i="1"/>
  <c r="V855" i="1" s="1"/>
  <c r="U726" i="1"/>
  <c r="V726" i="1" s="1"/>
  <c r="U727" i="1"/>
  <c r="V727" i="1" s="1"/>
  <c r="U1103" i="1"/>
  <c r="V1103" i="1" s="1"/>
  <c r="U1135" i="1"/>
  <c r="V1135" i="1" s="1"/>
  <c r="U558" i="1"/>
  <c r="V558" i="1" s="1"/>
  <c r="U530" i="1"/>
  <c r="V530" i="1" s="1"/>
  <c r="U531" i="1"/>
  <c r="V531" i="1" s="1"/>
  <c r="U822" i="1"/>
  <c r="V822" i="1" s="1"/>
  <c r="U823" i="1"/>
  <c r="V823" i="1" s="1"/>
  <c r="U782" i="1"/>
  <c r="V782" i="1" s="1"/>
  <c r="U750" i="1"/>
  <c r="V750" i="1" s="1"/>
  <c r="U616" i="1"/>
  <c r="V616" i="1" s="1"/>
  <c r="U617" i="1"/>
  <c r="V617" i="1" s="1"/>
  <c r="U618" i="1"/>
  <c r="V618" i="1" s="1"/>
  <c r="U619" i="1"/>
  <c r="V619" i="1" s="1"/>
  <c r="U620" i="1"/>
  <c r="V620" i="1" s="1"/>
  <c r="U621" i="1"/>
  <c r="V621" i="1" s="1"/>
  <c r="U622" i="1"/>
  <c r="V622" i="1" s="1"/>
  <c r="U623" i="1"/>
  <c r="V623" i="1" s="1"/>
  <c r="U624" i="1"/>
  <c r="V624" i="1" s="1"/>
  <c r="U625" i="1"/>
  <c r="V625" i="1" s="1"/>
  <c r="U626" i="1"/>
  <c r="V626" i="1" s="1"/>
  <c r="U702" i="1"/>
  <c r="V702" i="1" s="1"/>
  <c r="U480" i="1"/>
  <c r="V480" i="1" s="1"/>
  <c r="U627" i="1"/>
  <c r="V627" i="1" s="1"/>
  <c r="U3762" i="1"/>
  <c r="V3762" i="1" s="1"/>
  <c r="U1045" i="1"/>
  <c r="V1045" i="1" s="1"/>
  <c r="U1046" i="1"/>
  <c r="V1046" i="1" s="1"/>
  <c r="U1047" i="1"/>
  <c r="V1047" i="1" s="1"/>
  <c r="U628" i="1"/>
  <c r="V628" i="1" s="1"/>
  <c r="U629" i="1"/>
  <c r="V629" i="1" s="1"/>
  <c r="U703" i="1"/>
  <c r="V703" i="1" s="1"/>
  <c r="U856" i="1"/>
  <c r="V856" i="1" s="1"/>
  <c r="U3763" i="1"/>
  <c r="V3763" i="1" s="1"/>
  <c r="U630" i="1"/>
  <c r="V630" i="1" s="1"/>
  <c r="U500" i="1"/>
  <c r="V500" i="1" s="1"/>
  <c r="U857" i="1"/>
  <c r="V857" i="1" s="1"/>
  <c r="U783" i="1"/>
  <c r="V783" i="1" s="1"/>
  <c r="U631" i="1"/>
  <c r="V631" i="1" s="1"/>
  <c r="U632" i="1"/>
  <c r="V632" i="1" s="1"/>
  <c r="U728" i="1"/>
  <c r="V728" i="1" s="1"/>
  <c r="U729" i="1"/>
  <c r="V729" i="1" s="1"/>
  <c r="U633" i="1"/>
  <c r="V633" i="1" s="1"/>
  <c r="U824" i="1"/>
  <c r="V824" i="1" s="1"/>
  <c r="U751" i="1"/>
  <c r="V751" i="1" s="1"/>
  <c r="U704" i="1"/>
  <c r="V704" i="1" s="1"/>
  <c r="U634" i="1"/>
  <c r="V634" i="1" s="1"/>
  <c r="U635" i="1"/>
  <c r="V635" i="1" s="1"/>
  <c r="U636" i="1"/>
  <c r="V636" i="1" s="1"/>
  <c r="U218" i="1"/>
  <c r="V218" i="1" s="1"/>
  <c r="U501" i="1"/>
  <c r="V501" i="1" s="1"/>
  <c r="U637" i="1"/>
  <c r="V637" i="1" s="1"/>
  <c r="U3764" i="1"/>
  <c r="V3764" i="1" s="1"/>
  <c r="U481" i="1"/>
  <c r="V481" i="1" s="1"/>
  <c r="U784" i="1"/>
  <c r="V784" i="1" s="1"/>
  <c r="U752" i="1"/>
  <c r="V752" i="1" s="1"/>
  <c r="U3765" i="1"/>
  <c r="V3765" i="1" s="1"/>
  <c r="U3766" i="1"/>
  <c r="V3766" i="1" s="1"/>
  <c r="U705" i="1"/>
  <c r="V705" i="1" s="1"/>
  <c r="U668" i="1"/>
  <c r="V668" i="1" s="1"/>
  <c r="U3767" i="1"/>
  <c r="V3767" i="1" s="1"/>
  <c r="U858" i="1"/>
  <c r="V858" i="1" s="1"/>
  <c r="U785" i="1"/>
  <c r="V785" i="1" s="1"/>
  <c r="U638" i="1"/>
  <c r="V638" i="1" s="1"/>
  <c r="U1273" i="1"/>
  <c r="V1273" i="1" s="1"/>
  <c r="U825" i="1"/>
  <c r="V825" i="1" s="1"/>
  <c r="U786" i="1"/>
  <c r="V786" i="1" s="1"/>
  <c r="U787" i="1"/>
  <c r="V787" i="1" s="1"/>
  <c r="U3768" i="1"/>
  <c r="V3768" i="1" s="1"/>
  <c r="U753" i="1"/>
  <c r="V753" i="1" s="1"/>
  <c r="U669" i="1"/>
  <c r="V669" i="1" s="1"/>
  <c r="U730" i="1"/>
  <c r="V730" i="1" s="1"/>
  <c r="U532" i="1"/>
  <c r="V532" i="1" s="1"/>
  <c r="U639" i="1"/>
  <c r="V639" i="1" s="1"/>
  <c r="U640" i="1"/>
  <c r="V640" i="1" s="1"/>
  <c r="U641" i="1"/>
  <c r="V641" i="1" s="1"/>
  <c r="U642" i="1"/>
  <c r="V642" i="1" s="1"/>
  <c r="U788" i="1"/>
  <c r="V788" i="1" s="1"/>
  <c r="U789" i="1"/>
  <c r="V789" i="1" s="1"/>
  <c r="U790" i="1"/>
  <c r="V790" i="1" s="1"/>
  <c r="U643" i="1"/>
  <c r="V643" i="1" s="1"/>
  <c r="U791" i="1"/>
  <c r="V791" i="1" s="1"/>
  <c r="U792" i="1"/>
  <c r="V792" i="1" s="1"/>
  <c r="U962" i="1"/>
  <c r="V962" i="1" s="1"/>
  <c r="U533" i="1"/>
  <c r="V533" i="1" s="1"/>
  <c r="U502" i="1"/>
  <c r="V502" i="1" s="1"/>
  <c r="U534" i="1"/>
  <c r="V534" i="1" s="1"/>
  <c r="U826" i="1"/>
  <c r="V826" i="1" s="1"/>
  <c r="U793" i="1"/>
  <c r="V793" i="1" s="1"/>
  <c r="U3769" i="1"/>
  <c r="V3769" i="1" s="1"/>
  <c r="U1274" i="1"/>
  <c r="V1274" i="1" s="1"/>
  <c r="U1275" i="1"/>
  <c r="V1275" i="1" s="1"/>
  <c r="U1104" i="1"/>
  <c r="V1104" i="1" s="1"/>
  <c r="U827" i="1"/>
  <c r="V827" i="1" s="1"/>
  <c r="U794" i="1"/>
  <c r="V794" i="1" s="1"/>
  <c r="U535" i="1"/>
  <c r="V535" i="1" s="1"/>
  <c r="U536" i="1"/>
  <c r="V536" i="1" s="1"/>
  <c r="U670" i="1"/>
  <c r="V670" i="1" s="1"/>
  <c r="U537" i="1"/>
  <c r="V537" i="1" s="1"/>
  <c r="U795" i="1"/>
  <c r="V795" i="1" s="1"/>
  <c r="U754" i="1"/>
  <c r="V754" i="1" s="1"/>
  <c r="U3770" i="1"/>
  <c r="V3770" i="1" s="1"/>
  <c r="U3771" i="1"/>
  <c r="V3771" i="1" s="1"/>
  <c r="U3772" i="1"/>
  <c r="V3772" i="1" s="1"/>
  <c r="U3773" i="1"/>
  <c r="V3773" i="1" s="1"/>
  <c r="U3774" i="1"/>
  <c r="V3774" i="1" s="1"/>
  <c r="U859" i="1"/>
  <c r="V859" i="1" s="1"/>
  <c r="U1314" i="1"/>
  <c r="V1314" i="1" s="1"/>
  <c r="U1136" i="1"/>
  <c r="V1136" i="1" s="1"/>
  <c r="U860" i="1"/>
  <c r="V860" i="1" s="1"/>
  <c r="U731" i="1"/>
  <c r="V731" i="1" s="1"/>
  <c r="U861" i="1"/>
  <c r="V861" i="1" s="1"/>
  <c r="U828" i="1"/>
  <c r="V828" i="1" s="1"/>
  <c r="U796" i="1"/>
  <c r="V796" i="1" s="1"/>
  <c r="U3775" i="1"/>
  <c r="V3775" i="1" s="1"/>
  <c r="U503" i="1"/>
  <c r="V503" i="1" s="1"/>
  <c r="U1048" i="1"/>
  <c r="V1048" i="1" s="1"/>
  <c r="U829" i="1"/>
  <c r="V829" i="1" s="1"/>
  <c r="U830" i="1"/>
  <c r="V830" i="1" s="1"/>
  <c r="U831" i="1"/>
  <c r="V831" i="1" s="1"/>
  <c r="U797" i="1"/>
  <c r="V797" i="1" s="1"/>
  <c r="U1105" i="1"/>
  <c r="V1105" i="1" s="1"/>
  <c r="U1106" i="1"/>
  <c r="V1106" i="1" s="1"/>
  <c r="U1049" i="1"/>
  <c r="V1049" i="1" s="1"/>
  <c r="U559" i="1"/>
  <c r="V559" i="1" s="1"/>
  <c r="U1050" i="1"/>
  <c r="V1050" i="1" s="1"/>
  <c r="U3776" i="1"/>
  <c r="V3776" i="1" s="1"/>
  <c r="U538" i="1"/>
  <c r="V538" i="1" s="1"/>
  <c r="U755" i="1"/>
  <c r="V755" i="1" s="1"/>
  <c r="U756" i="1"/>
  <c r="V756" i="1" s="1"/>
  <c r="U732" i="1"/>
  <c r="V732" i="1" s="1"/>
  <c r="U733" i="1"/>
  <c r="V733" i="1" s="1"/>
  <c r="U539" i="1"/>
  <c r="V539" i="1" s="1"/>
  <c r="U540" i="1"/>
  <c r="V540" i="1" s="1"/>
  <c r="U504" i="1"/>
  <c r="V504" i="1" s="1"/>
  <c r="U505" i="1"/>
  <c r="V505" i="1" s="1"/>
  <c r="U506" i="1"/>
  <c r="V506" i="1" s="1"/>
  <c r="U734" i="1"/>
  <c r="V734" i="1" s="1"/>
  <c r="U862" i="1"/>
  <c r="V862" i="1" s="1"/>
  <c r="U900" i="1"/>
  <c r="V900" i="1" s="1"/>
  <c r="U863" i="1"/>
  <c r="V863" i="1" s="1"/>
  <c r="U560" i="1"/>
  <c r="V560" i="1" s="1"/>
  <c r="U541" i="1"/>
  <c r="V541" i="1" s="1"/>
  <c r="U542" i="1"/>
  <c r="V542" i="1" s="1"/>
  <c r="U543" i="1"/>
  <c r="V543" i="1" s="1"/>
  <c r="U507" i="1"/>
  <c r="V507" i="1" s="1"/>
  <c r="U798" i="1"/>
  <c r="V798" i="1" s="1"/>
  <c r="U799" i="1"/>
  <c r="V799" i="1" s="1"/>
  <c r="U406" i="1"/>
  <c r="V406" i="1" s="1"/>
  <c r="U656" i="1"/>
  <c r="V656" i="1" s="1"/>
  <c r="U508" i="1"/>
  <c r="V508" i="1" s="1"/>
  <c r="U735" i="1"/>
  <c r="V735" i="1" s="1"/>
  <c r="U657" i="1"/>
  <c r="V657" i="1" s="1"/>
  <c r="U544" i="1"/>
  <c r="V544" i="1" s="1"/>
  <c r="U1171" i="1"/>
  <c r="V1171" i="1" s="1"/>
  <c r="U545" i="1"/>
  <c r="V545" i="1" s="1"/>
  <c r="U832" i="1"/>
  <c r="V832" i="1" s="1"/>
  <c r="U833" i="1"/>
  <c r="V833" i="1" s="1"/>
  <c r="U706" i="1"/>
  <c r="V706" i="1" s="1"/>
  <c r="U509" i="1"/>
  <c r="V509" i="1" s="1"/>
  <c r="U510" i="1"/>
  <c r="V510" i="1" s="1"/>
  <c r="U800" i="1"/>
  <c r="V800" i="1" s="1"/>
  <c r="U801" i="1"/>
  <c r="V801" i="1" s="1"/>
  <c r="U834" i="1"/>
  <c r="V834" i="1" s="1"/>
  <c r="U835" i="1"/>
  <c r="V835" i="1" s="1"/>
  <c r="U836" i="1"/>
  <c r="V836" i="1" s="1"/>
  <c r="U511" i="1"/>
  <c r="V511" i="1" s="1"/>
  <c r="U561" i="1"/>
  <c r="V561" i="1" s="1"/>
  <c r="U802" i="1"/>
  <c r="V802" i="1" s="1"/>
  <c r="U837" i="1"/>
  <c r="V837" i="1" s="1"/>
  <c r="U512" i="1"/>
  <c r="V512" i="1" s="1"/>
  <c r="U803" i="1"/>
  <c r="V803" i="1" s="1"/>
  <c r="U804" i="1"/>
  <c r="V804" i="1" s="1"/>
  <c r="U838" i="1"/>
  <c r="V838" i="1" s="1"/>
  <c r="U839" i="1"/>
  <c r="V839" i="1" s="1"/>
  <c r="U840" i="1"/>
  <c r="V840" i="1" s="1"/>
  <c r="U841" i="1"/>
  <c r="V841" i="1" s="1"/>
  <c r="U757" i="1"/>
  <c r="V757" i="1" s="1"/>
  <c r="U1107" i="1"/>
  <c r="V1107" i="1" s="1"/>
  <c r="U546" i="1"/>
  <c r="V546" i="1" s="1"/>
  <c r="U805" i="1"/>
  <c r="V805" i="1" s="1"/>
  <c r="U3777" i="1"/>
  <c r="V3777" i="1" s="1"/>
  <c r="U864" i="1"/>
  <c r="V864" i="1" s="1"/>
  <c r="U513" i="1"/>
  <c r="V513" i="1" s="1"/>
  <c r="U1315" i="1"/>
  <c r="V1315" i="1" s="1"/>
  <c r="U1051" i="1"/>
  <c r="V1051" i="1" s="1"/>
  <c r="U1052" i="1"/>
  <c r="V1052" i="1" s="1"/>
  <c r="U865" i="1"/>
  <c r="V865" i="1" s="1"/>
  <c r="U866" i="1"/>
  <c r="V866" i="1" s="1"/>
  <c r="U867" i="1"/>
  <c r="V867" i="1" s="1"/>
  <c r="U868" i="1"/>
  <c r="V868" i="1" s="1"/>
  <c r="U869" i="1"/>
  <c r="V869" i="1" s="1"/>
  <c r="U870" i="1"/>
  <c r="V870" i="1" s="1"/>
  <c r="U871" i="1"/>
  <c r="V871" i="1" s="1"/>
  <c r="U872" i="1"/>
  <c r="V872" i="1" s="1"/>
  <c r="U873" i="1"/>
  <c r="V873" i="1" s="1"/>
  <c r="U874" i="1"/>
  <c r="V874" i="1" s="1"/>
  <c r="U875" i="1"/>
  <c r="V875" i="1" s="1"/>
  <c r="U876" i="1"/>
  <c r="V876" i="1" s="1"/>
  <c r="U1276" i="1"/>
  <c r="V1276" i="1" s="1"/>
  <c r="U1199" i="1"/>
  <c r="V1199" i="1" s="1"/>
  <c r="U1053" i="1"/>
  <c r="V1053" i="1" s="1"/>
  <c r="U1594" i="1"/>
  <c r="V1594" i="1" s="1"/>
  <c r="U1054" i="1"/>
  <c r="V1054" i="1" s="1"/>
  <c r="U1055" i="1"/>
  <c r="V1055" i="1" s="1"/>
  <c r="U877" i="1"/>
  <c r="V877" i="1" s="1"/>
  <c r="U1137" i="1"/>
  <c r="V1137" i="1" s="1"/>
  <c r="U1056" i="1"/>
  <c r="V1056" i="1" s="1"/>
  <c r="U1057" i="1"/>
  <c r="V1057" i="1" s="1"/>
  <c r="U3778" i="1"/>
  <c r="V3778" i="1" s="1"/>
  <c r="U1249" i="1"/>
  <c r="V1249" i="1" s="1"/>
  <c r="U1108" i="1"/>
  <c r="V1108" i="1" s="1"/>
  <c r="U3779" i="1"/>
  <c r="V3779" i="1" s="1"/>
  <c r="U1138" i="1"/>
  <c r="V1138" i="1" s="1"/>
  <c r="U1172" i="1"/>
  <c r="V1172" i="1" s="1"/>
  <c r="U3780" i="1"/>
  <c r="V3780" i="1" s="1"/>
  <c r="U1058" i="1"/>
  <c r="V1058" i="1" s="1"/>
  <c r="U998" i="1"/>
  <c r="V998" i="1" s="1"/>
  <c r="U1139" i="1"/>
  <c r="V1139" i="1" s="1"/>
  <c r="U1140" i="1"/>
  <c r="V1140" i="1" s="1"/>
  <c r="U3781" i="1"/>
  <c r="V3781" i="1" s="1"/>
  <c r="U1200" i="1"/>
  <c r="V1200" i="1" s="1"/>
  <c r="U1109" i="1"/>
  <c r="V1109" i="1" s="1"/>
  <c r="U1059" i="1"/>
  <c r="V1059" i="1" s="1"/>
  <c r="U1060" i="1"/>
  <c r="V1060" i="1" s="1"/>
  <c r="U878" i="1"/>
  <c r="V878" i="1" s="1"/>
  <c r="U879" i="1"/>
  <c r="V879" i="1" s="1"/>
  <c r="U1250" i="1"/>
  <c r="V1250" i="1" s="1"/>
  <c r="U1110" i="1"/>
  <c r="V1110" i="1" s="1"/>
  <c r="U1111" i="1"/>
  <c r="V1111" i="1" s="1"/>
  <c r="U880" i="1"/>
  <c r="V880" i="1" s="1"/>
  <c r="U3782" i="1"/>
  <c r="V3782" i="1" s="1"/>
  <c r="U3783" i="1"/>
  <c r="V3783" i="1" s="1"/>
  <c r="U881" i="1"/>
  <c r="V881" i="1" s="1"/>
  <c r="U547" i="1"/>
  <c r="V547" i="1" s="1"/>
  <c r="U963" i="1"/>
  <c r="V963" i="1" s="1"/>
  <c r="U1061" i="1"/>
  <c r="V1061" i="1" s="1"/>
  <c r="U562" i="1"/>
  <c r="V562" i="1" s="1"/>
  <c r="U3784" i="1"/>
  <c r="V3784" i="1" s="1"/>
  <c r="U3785" i="1"/>
  <c r="V3785" i="1" s="1"/>
  <c r="U3786" i="1"/>
  <c r="V3786" i="1" s="1"/>
  <c r="U1316" i="1"/>
  <c r="V1316" i="1" s="1"/>
  <c r="U999" i="1"/>
  <c r="V999" i="1" s="1"/>
  <c r="U901" i="1"/>
  <c r="V901" i="1" s="1"/>
  <c r="U1317" i="1"/>
  <c r="V1317" i="1" s="1"/>
  <c r="U1318" i="1"/>
  <c r="V1318" i="1" s="1"/>
  <c r="U3787" i="1"/>
  <c r="V3787" i="1" s="1"/>
  <c r="U3788" i="1"/>
  <c r="V3788" i="1" s="1"/>
  <c r="U3789" i="1"/>
  <c r="V3789" i="1" s="1"/>
  <c r="U3790" i="1"/>
  <c r="V3790" i="1" s="1"/>
  <c r="U3791" i="1"/>
  <c r="V3791" i="1" s="1"/>
  <c r="U3792" i="1"/>
  <c r="V3792" i="1" s="1"/>
  <c r="U3793" i="1"/>
  <c r="V3793" i="1" s="1"/>
  <c r="U3794" i="1"/>
  <c r="V3794" i="1" s="1"/>
  <c r="U3795" i="1"/>
  <c r="V3795" i="1" s="1"/>
  <c r="U3796" i="1"/>
  <c r="V3796" i="1" s="1"/>
  <c r="U3797" i="1"/>
  <c r="V3797" i="1" s="1"/>
  <c r="U3798" i="1"/>
  <c r="V3798" i="1" s="1"/>
  <c r="U3799" i="1"/>
  <c r="V3799" i="1" s="1"/>
  <c r="U3800" i="1"/>
  <c r="V3800" i="1" s="1"/>
  <c r="U3801" i="1"/>
  <c r="V3801" i="1" s="1"/>
  <c r="U3802" i="1"/>
  <c r="V3802" i="1" s="1"/>
  <c r="U3803" i="1"/>
  <c r="V3803" i="1" s="1"/>
  <c r="U3804" i="1"/>
  <c r="V3804" i="1" s="1"/>
  <c r="U3805" i="1"/>
  <c r="V3805" i="1" s="1"/>
  <c r="U1251" i="1"/>
  <c r="V1251" i="1" s="1"/>
  <c r="U1252" i="1"/>
  <c r="V1252" i="1" s="1"/>
  <c r="U1253" i="1"/>
  <c r="V1253" i="1" s="1"/>
  <c r="U1141" i="1"/>
  <c r="V1141" i="1" s="1"/>
  <c r="U563" i="1"/>
  <c r="V563" i="1" s="1"/>
  <c r="U548" i="1"/>
  <c r="V548" i="1" s="1"/>
  <c r="U514" i="1"/>
  <c r="V514" i="1" s="1"/>
  <c r="U564" i="1"/>
  <c r="V564" i="1" s="1"/>
  <c r="U964" i="1"/>
  <c r="V964" i="1" s="1"/>
  <c r="U1201" i="1"/>
  <c r="V1201" i="1" s="1"/>
  <c r="U1202" i="1"/>
  <c r="V1202" i="1" s="1"/>
  <c r="U1173" i="1"/>
  <c r="V1173" i="1" s="1"/>
  <c r="U882" i="1"/>
  <c r="V882" i="1" s="1"/>
  <c r="U1203" i="1"/>
  <c r="V1203" i="1" s="1"/>
  <c r="U565" i="1"/>
  <c r="V565" i="1" s="1"/>
  <c r="U1204" i="1"/>
  <c r="V1204" i="1" s="1"/>
  <c r="U3806" i="1"/>
  <c r="V3806" i="1" s="1"/>
  <c r="U3807" i="1"/>
  <c r="V3807" i="1" s="1"/>
  <c r="U965" i="1"/>
  <c r="V965" i="1" s="1"/>
  <c r="U902" i="1"/>
  <c r="V902" i="1" s="1"/>
  <c r="U1319" i="1"/>
  <c r="V1319" i="1" s="1"/>
  <c r="U1112" i="1"/>
  <c r="V1112" i="1" s="1"/>
  <c r="U1113" i="1"/>
  <c r="V1113" i="1" s="1"/>
  <c r="U966" i="1"/>
  <c r="V966" i="1" s="1"/>
  <c r="U1320" i="1"/>
  <c r="V1320" i="1" s="1"/>
  <c r="U1321" i="1"/>
  <c r="V1321" i="1" s="1"/>
  <c r="U1277" i="1"/>
  <c r="V1277" i="1" s="1"/>
  <c r="U1205" i="1"/>
  <c r="V1205" i="1" s="1"/>
  <c r="U1174" i="1"/>
  <c r="V1174" i="1" s="1"/>
  <c r="U1142" i="1"/>
  <c r="V1142" i="1" s="1"/>
  <c r="U883" i="1"/>
  <c r="V883" i="1" s="1"/>
  <c r="U884" i="1"/>
  <c r="V884" i="1" s="1"/>
  <c r="U885" i="1"/>
  <c r="V885" i="1" s="1"/>
  <c r="U1206" i="1"/>
  <c r="V1206" i="1" s="1"/>
  <c r="U549" i="1"/>
  <c r="V549" i="1" s="1"/>
  <c r="U736" i="1"/>
  <c r="V736" i="1" s="1"/>
  <c r="U1114" i="1"/>
  <c r="V1114" i="1" s="1"/>
  <c r="U806" i="1"/>
  <c r="V806" i="1" s="1"/>
  <c r="U886" i="1"/>
  <c r="V886" i="1" s="1"/>
  <c r="U887" i="1"/>
  <c r="V887" i="1" s="1"/>
  <c r="U888" i="1"/>
  <c r="V888" i="1" s="1"/>
  <c r="U1115" i="1"/>
  <c r="V1115" i="1" s="1"/>
  <c r="U1116" i="1"/>
  <c r="V1116" i="1" s="1"/>
  <c r="U1117" i="1"/>
  <c r="V1117" i="1" s="1"/>
  <c r="U3808" i="1"/>
  <c r="V3808" i="1" s="1"/>
  <c r="U1143" i="1"/>
  <c r="V1143" i="1" s="1"/>
  <c r="U807" i="1"/>
  <c r="V807" i="1" s="1"/>
  <c r="U515" i="1"/>
  <c r="V515" i="1" s="1"/>
  <c r="U1062" i="1"/>
  <c r="V1062" i="1" s="1"/>
  <c r="U889" i="1"/>
  <c r="V889" i="1" s="1"/>
  <c r="U903" i="1"/>
  <c r="V903" i="1" s="1"/>
  <c r="U516" i="1"/>
  <c r="V516" i="1" s="1"/>
  <c r="U3809" i="1"/>
  <c r="V3809" i="1" s="1"/>
  <c r="U3810" i="1"/>
  <c r="V3810" i="1" s="1"/>
  <c r="U550" i="1"/>
  <c r="V550" i="1" s="1"/>
  <c r="U3811" i="1"/>
  <c r="V3811" i="1" s="1"/>
  <c r="U1254" i="1"/>
  <c r="V1254" i="1" s="1"/>
  <c r="U566" i="1"/>
  <c r="V566" i="1" s="1"/>
  <c r="U567" i="1"/>
  <c r="V567" i="1" s="1"/>
  <c r="U842" i="1"/>
  <c r="V842" i="1" s="1"/>
  <c r="U808" i="1"/>
  <c r="V808" i="1" s="1"/>
  <c r="U1063" i="1"/>
  <c r="V1063" i="1" s="1"/>
  <c r="U1369" i="1"/>
  <c r="V1369" i="1" s="1"/>
  <c r="U1144" i="1"/>
  <c r="V1144" i="1" s="1"/>
  <c r="U3812" i="1"/>
  <c r="V3812" i="1" s="1"/>
  <c r="U3813" i="1"/>
  <c r="V3813" i="1" s="1"/>
  <c r="U3814" i="1"/>
  <c r="V3814" i="1" s="1"/>
  <c r="U967" i="1"/>
  <c r="V967" i="1" s="1"/>
  <c r="U1145" i="1"/>
  <c r="V1145" i="1" s="1"/>
  <c r="U1146" i="1"/>
  <c r="V1146" i="1" s="1"/>
  <c r="U3815" i="1"/>
  <c r="V3815" i="1" s="1"/>
  <c r="U1322" i="1"/>
  <c r="V1322" i="1" s="1"/>
  <c r="U1370" i="1"/>
  <c r="V1370" i="1" s="1"/>
  <c r="U968" i="1"/>
  <c r="V968" i="1" s="1"/>
  <c r="U1323" i="1"/>
  <c r="V1323" i="1" s="1"/>
  <c r="U1278" i="1"/>
  <c r="V1278" i="1" s="1"/>
  <c r="U1147" i="1"/>
  <c r="V1147" i="1" s="1"/>
  <c r="U1175" i="1"/>
  <c r="V1175" i="1" s="1"/>
  <c r="U904" i="1"/>
  <c r="V904" i="1" s="1"/>
  <c r="U1255" i="1"/>
  <c r="V1255" i="1" s="1"/>
  <c r="U3816" i="1"/>
  <c r="V3816" i="1" s="1"/>
  <c r="U3817" i="1"/>
  <c r="V3817" i="1" s="1"/>
  <c r="U1176" i="1"/>
  <c r="V1176" i="1" s="1"/>
  <c r="U3818" i="1"/>
  <c r="V3818" i="1" s="1"/>
  <c r="U905" i="1"/>
  <c r="V905" i="1" s="1"/>
  <c r="U1595" i="1"/>
  <c r="V1595" i="1" s="1"/>
  <c r="U1371" i="1"/>
  <c r="V1371" i="1" s="1"/>
  <c r="U906" i="1"/>
  <c r="V906" i="1" s="1"/>
  <c r="U907" i="1"/>
  <c r="V907" i="1" s="1"/>
  <c r="U1279" i="1"/>
  <c r="V1279" i="1" s="1"/>
  <c r="U1177" i="1"/>
  <c r="V1177" i="1" s="1"/>
  <c r="U1207" i="1"/>
  <c r="V1207" i="1" s="1"/>
  <c r="U1208" i="1"/>
  <c r="V1208" i="1" s="1"/>
  <c r="U1209" i="1"/>
  <c r="V1209" i="1" s="1"/>
  <c r="U1148" i="1"/>
  <c r="V1148" i="1" s="1"/>
  <c r="U1064" i="1"/>
  <c r="V1064" i="1" s="1"/>
  <c r="U1280" i="1"/>
  <c r="V1280" i="1" s="1"/>
  <c r="U1065" i="1"/>
  <c r="V1065" i="1" s="1"/>
  <c r="U1066" i="1"/>
  <c r="V1066" i="1" s="1"/>
  <c r="U1067" i="1"/>
  <c r="V1067" i="1" s="1"/>
  <c r="U1068" i="1"/>
  <c r="V1068" i="1" s="1"/>
  <c r="U1069" i="1"/>
  <c r="V1069" i="1" s="1"/>
  <c r="U1070" i="1"/>
  <c r="V1070" i="1" s="1"/>
  <c r="U1281" i="1"/>
  <c r="V1281" i="1" s="1"/>
  <c r="U1210" i="1"/>
  <c r="V1210" i="1" s="1"/>
  <c r="U1149" i="1"/>
  <c r="V1149" i="1" s="1"/>
  <c r="U3819" i="1"/>
  <c r="V3819" i="1" s="1"/>
  <c r="U3820" i="1"/>
  <c r="V3820" i="1" s="1"/>
  <c r="U1211" i="1"/>
  <c r="V1211" i="1" s="1"/>
  <c r="U1178" i="1"/>
  <c r="V1178" i="1" s="1"/>
  <c r="U1150" i="1"/>
  <c r="V1150" i="1" s="1"/>
  <c r="U1596" i="1"/>
  <c r="V1596" i="1" s="1"/>
  <c r="U1597" i="1"/>
  <c r="V1597" i="1" s="1"/>
  <c r="U1598" i="1"/>
  <c r="V1598" i="1" s="1"/>
  <c r="U3821" i="1"/>
  <c r="V3821" i="1" s="1"/>
  <c r="U890" i="1"/>
  <c r="V890" i="1" s="1"/>
  <c r="U1071" i="1"/>
  <c r="V1071" i="1" s="1"/>
  <c r="U1599" i="1"/>
  <c r="V1599" i="1" s="1"/>
  <c r="U908" i="1"/>
  <c r="V908" i="1" s="1"/>
  <c r="U909" i="1"/>
  <c r="V909" i="1" s="1"/>
  <c r="U910" i="1"/>
  <c r="V910" i="1" s="1"/>
  <c r="U911" i="1"/>
  <c r="V911" i="1" s="1"/>
  <c r="U1179" i="1"/>
  <c r="V1179" i="1" s="1"/>
  <c r="U1180" i="1"/>
  <c r="V1180" i="1" s="1"/>
  <c r="U1151" i="1"/>
  <c r="V1151" i="1" s="1"/>
  <c r="U1152" i="1"/>
  <c r="V1152" i="1" s="1"/>
  <c r="U1153" i="1"/>
  <c r="V1153" i="1" s="1"/>
  <c r="U1154" i="1"/>
  <c r="V1154" i="1" s="1"/>
  <c r="U1155" i="1"/>
  <c r="V1155" i="1" s="1"/>
  <c r="U1072" i="1"/>
  <c r="V1072" i="1" s="1"/>
  <c r="U1073" i="1"/>
  <c r="V1073" i="1" s="1"/>
  <c r="U891" i="1"/>
  <c r="V891" i="1" s="1"/>
  <c r="U892" i="1"/>
  <c r="V892" i="1" s="1"/>
  <c r="U893" i="1"/>
  <c r="V893" i="1" s="1"/>
  <c r="U1841" i="1"/>
  <c r="V1841" i="1" s="1"/>
  <c r="U1074" i="1"/>
  <c r="V1074" i="1" s="1"/>
  <c r="U1075" i="1"/>
  <c r="V1075" i="1" s="1"/>
  <c r="U1156" i="1"/>
  <c r="V1156" i="1" s="1"/>
  <c r="U1212" i="1"/>
  <c r="V1212" i="1" s="1"/>
  <c r="U1213" i="1"/>
  <c r="V1213" i="1" s="1"/>
  <c r="U1076" i="1"/>
  <c r="V1076" i="1" s="1"/>
  <c r="U894" i="1"/>
  <c r="V894" i="1" s="1"/>
  <c r="U1077" i="1"/>
  <c r="V1077" i="1" s="1"/>
  <c r="U1078" i="1"/>
  <c r="V1078" i="1" s="1"/>
  <c r="U912" i="1"/>
  <c r="V912" i="1" s="1"/>
  <c r="U1282" i="1"/>
  <c r="V1282" i="1" s="1"/>
  <c r="U809" i="1"/>
  <c r="V809" i="1" s="1"/>
  <c r="U895" i="1"/>
  <c r="V895" i="1" s="1"/>
  <c r="U568" i="1"/>
  <c r="V568" i="1" s="1"/>
  <c r="U569" i="1"/>
  <c r="V569" i="1" s="1"/>
  <c r="U1079" i="1"/>
  <c r="V1079" i="1" s="1"/>
  <c r="U1080" i="1"/>
  <c r="V1080" i="1" s="1"/>
  <c r="U1081" i="1"/>
  <c r="V1081" i="1" s="1"/>
  <c r="U1082" i="1"/>
  <c r="V1082" i="1" s="1"/>
  <c r="U1214" i="1"/>
  <c r="V1214" i="1" s="1"/>
  <c r="U1083" i="1"/>
  <c r="V1083" i="1" s="1"/>
  <c r="U737" i="1"/>
  <c r="V737" i="1" s="1"/>
  <c r="U1181" i="1"/>
  <c r="V1181" i="1" s="1"/>
  <c r="U1084" i="1"/>
  <c r="V1084" i="1" s="1"/>
  <c r="U1085" i="1"/>
  <c r="V1085" i="1" s="1"/>
  <c r="U896" i="1"/>
  <c r="V896" i="1" s="1"/>
  <c r="U897" i="1"/>
  <c r="V897" i="1" s="1"/>
  <c r="U1372" i="1"/>
  <c r="V1372" i="1" s="1"/>
  <c r="U1373" i="1"/>
  <c r="V1373" i="1" s="1"/>
  <c r="U1374" i="1"/>
  <c r="V1374" i="1" s="1"/>
  <c r="U1375" i="1"/>
  <c r="V1375" i="1" s="1"/>
  <c r="U1283" i="1"/>
  <c r="V1283" i="1" s="1"/>
  <c r="U1215" i="1"/>
  <c r="V1215" i="1" s="1"/>
  <c r="U3822" i="1"/>
  <c r="V3822" i="1" s="1"/>
  <c r="U1751" i="1"/>
  <c r="V1751" i="1" s="1"/>
  <c r="U1918" i="1"/>
  <c r="V1918" i="1" s="1"/>
  <c r="U1376" i="1"/>
  <c r="V1376" i="1" s="1"/>
  <c r="U1377" i="1"/>
  <c r="V1377" i="1" s="1"/>
  <c r="U1378" i="1"/>
  <c r="V1378" i="1" s="1"/>
  <c r="U1324" i="1"/>
  <c r="V1324" i="1" s="1"/>
  <c r="U1325" i="1"/>
  <c r="V1325" i="1" s="1"/>
  <c r="U1326" i="1"/>
  <c r="V1326" i="1" s="1"/>
  <c r="U1327" i="1"/>
  <c r="V1327" i="1" s="1"/>
  <c r="U1328" i="1"/>
  <c r="V1328" i="1" s="1"/>
  <c r="U1329" i="1"/>
  <c r="V1329" i="1" s="1"/>
  <c r="U1330" i="1"/>
  <c r="V1330" i="1" s="1"/>
  <c r="U1284" i="1"/>
  <c r="V1284" i="1" s="1"/>
  <c r="U1285" i="1"/>
  <c r="V1285" i="1" s="1"/>
  <c r="U1086" i="1"/>
  <c r="V1086" i="1" s="1"/>
  <c r="U1379" i="1"/>
  <c r="V1379" i="1" s="1"/>
  <c r="U1380" i="1"/>
  <c r="V1380" i="1" s="1"/>
  <c r="U969" i="1"/>
  <c r="V969" i="1" s="1"/>
  <c r="U1286" i="1"/>
  <c r="V1286" i="1" s="1"/>
  <c r="U970" i="1"/>
  <c r="V970" i="1" s="1"/>
  <c r="U971" i="1"/>
  <c r="V971" i="1" s="1"/>
  <c r="U972" i="1"/>
  <c r="V972" i="1" s="1"/>
  <c r="U1287" i="1"/>
  <c r="V1287" i="1" s="1"/>
  <c r="U1216" i="1"/>
  <c r="V1216" i="1" s="1"/>
  <c r="U1331" i="1"/>
  <c r="V1331" i="1" s="1"/>
  <c r="U1332" i="1"/>
  <c r="V1332" i="1" s="1"/>
  <c r="U1217" i="1"/>
  <c r="V1217" i="1" s="1"/>
  <c r="U1698" i="1"/>
  <c r="V1698" i="1" s="1"/>
  <c r="U1699" i="1"/>
  <c r="V1699" i="1" s="1"/>
  <c r="U1381" i="1"/>
  <c r="V1381" i="1" s="1"/>
  <c r="U1382" i="1"/>
  <c r="V1382" i="1" s="1"/>
  <c r="U1383" i="1"/>
  <c r="V1383" i="1" s="1"/>
  <c r="U1600" i="1"/>
  <c r="V1600" i="1" s="1"/>
  <c r="U1384" i="1"/>
  <c r="V1384" i="1" s="1"/>
  <c r="U1385" i="1"/>
  <c r="V1385" i="1" s="1"/>
  <c r="U1386" i="1"/>
  <c r="V1386" i="1" s="1"/>
  <c r="U1387" i="1"/>
  <c r="V1387" i="1" s="1"/>
  <c r="U1000" i="1"/>
  <c r="V1000" i="1" s="1"/>
  <c r="U1001" i="1"/>
  <c r="V1001" i="1" s="1"/>
  <c r="U1002" i="1"/>
  <c r="V1002" i="1" s="1"/>
  <c r="U1003" i="1"/>
  <c r="V1003" i="1" s="1"/>
  <c r="U973" i="1"/>
  <c r="V973" i="1" s="1"/>
  <c r="U1333" i="1"/>
  <c r="V1333" i="1" s="1"/>
  <c r="U1288" i="1"/>
  <c r="V1288" i="1" s="1"/>
  <c r="U1289" i="1"/>
  <c r="V1289" i="1" s="1"/>
  <c r="U1256" i="1"/>
  <c r="V1256" i="1" s="1"/>
  <c r="U1118" i="1"/>
  <c r="V1118" i="1" s="1"/>
  <c r="U1119" i="1"/>
  <c r="V1119" i="1" s="1"/>
  <c r="U1120" i="1"/>
  <c r="V1120" i="1" s="1"/>
  <c r="U570" i="1"/>
  <c r="V570" i="1" s="1"/>
  <c r="U843" i="1"/>
  <c r="V843" i="1" s="1"/>
  <c r="U1700" i="1"/>
  <c r="V1700" i="1" s="1"/>
  <c r="U1701" i="1"/>
  <c r="V1701" i="1" s="1"/>
  <c r="U1671" i="1"/>
  <c r="V1671" i="1" s="1"/>
  <c r="U913" i="1"/>
  <c r="V913" i="1" s="1"/>
  <c r="U914" i="1"/>
  <c r="V914" i="1" s="1"/>
  <c r="U915" i="1"/>
  <c r="V915" i="1" s="1"/>
  <c r="U1257" i="1"/>
  <c r="V1257" i="1" s="1"/>
  <c r="U1218" i="1"/>
  <c r="V1218" i="1" s="1"/>
  <c r="U1219" i="1"/>
  <c r="V1219" i="1" s="1"/>
  <c r="U1752" i="1"/>
  <c r="V1752" i="1" s="1"/>
  <c r="U1842" i="1"/>
  <c r="V1842" i="1" s="1"/>
  <c r="U3823" i="1"/>
  <c r="V3823" i="1" s="1"/>
  <c r="U3824" i="1"/>
  <c r="V3824" i="1" s="1"/>
  <c r="U3825" i="1"/>
  <c r="V3825" i="1" s="1"/>
  <c r="U3826" i="1"/>
  <c r="V3826" i="1" s="1"/>
  <c r="U3827" i="1"/>
  <c r="V3827" i="1" s="1"/>
  <c r="U3828" i="1"/>
  <c r="V3828" i="1" s="1"/>
  <c r="U3829" i="1"/>
  <c r="V3829" i="1" s="1"/>
  <c r="U3830" i="1"/>
  <c r="V3830" i="1" s="1"/>
  <c r="U3831" i="1"/>
  <c r="V3831" i="1" s="1"/>
  <c r="U3832" i="1"/>
  <c r="V3832" i="1" s="1"/>
  <c r="U1672" i="1"/>
  <c r="V1672" i="1" s="1"/>
  <c r="U1601" i="1"/>
  <c r="V1601" i="1" s="1"/>
  <c r="U1673" i="1"/>
  <c r="V1673" i="1" s="1"/>
  <c r="U1602" i="1"/>
  <c r="V1602" i="1" s="1"/>
  <c r="U916" i="1"/>
  <c r="V916" i="1" s="1"/>
  <c r="U917" i="1"/>
  <c r="V917" i="1" s="1"/>
  <c r="U3833" i="1"/>
  <c r="V3833" i="1" s="1"/>
  <c r="U1258" i="1"/>
  <c r="V1258" i="1" s="1"/>
  <c r="U1388" i="1"/>
  <c r="V1388" i="1" s="1"/>
  <c r="U1389" i="1"/>
  <c r="V1389" i="1" s="1"/>
  <c r="U918" i="1"/>
  <c r="V918" i="1" s="1"/>
  <c r="U974" i="1"/>
  <c r="V974" i="1" s="1"/>
  <c r="U1259" i="1"/>
  <c r="V1259" i="1" s="1"/>
  <c r="U1973" i="1"/>
  <c r="V1973" i="1" s="1"/>
  <c r="U1974" i="1"/>
  <c r="V1974" i="1" s="1"/>
  <c r="U1753" i="1"/>
  <c r="V1753" i="1" s="1"/>
  <c r="U1754" i="1"/>
  <c r="V1754" i="1" s="1"/>
  <c r="U1702" i="1"/>
  <c r="V1702" i="1" s="1"/>
  <c r="U1703" i="1"/>
  <c r="V1703" i="1" s="1"/>
  <c r="U1704" i="1"/>
  <c r="V1704" i="1" s="1"/>
  <c r="U1004" i="1"/>
  <c r="V1004" i="1" s="1"/>
  <c r="U919" i="1"/>
  <c r="V919" i="1" s="1"/>
  <c r="U1334" i="1"/>
  <c r="V1334" i="1" s="1"/>
  <c r="U1290" i="1"/>
  <c r="V1290" i="1" s="1"/>
  <c r="U1220" i="1"/>
  <c r="V1220" i="1" s="1"/>
  <c r="U1005" i="1"/>
  <c r="V1005" i="1" s="1"/>
  <c r="U1291" i="1"/>
  <c r="V1291" i="1" s="1"/>
  <c r="U1006" i="1"/>
  <c r="V1006" i="1" s="1"/>
  <c r="U920" i="1"/>
  <c r="V920" i="1" s="1"/>
  <c r="U1755" i="1"/>
  <c r="V1755" i="1" s="1"/>
  <c r="U1603" i="1"/>
  <c r="V1603" i="1" s="1"/>
  <c r="U1604" i="1"/>
  <c r="V1604" i="1" s="1"/>
  <c r="U1390" i="1"/>
  <c r="V1390" i="1" s="1"/>
  <c r="U1007" i="1"/>
  <c r="V1007" i="1" s="1"/>
  <c r="U921" i="1"/>
  <c r="V921" i="1" s="1"/>
  <c r="U922" i="1"/>
  <c r="V922" i="1" s="1"/>
  <c r="U1335" i="1"/>
  <c r="V1335" i="1" s="1"/>
  <c r="U1221" i="1"/>
  <c r="V1221" i="1" s="1"/>
  <c r="U1182" i="1"/>
  <c r="V1182" i="1" s="1"/>
  <c r="U898" i="1"/>
  <c r="V898" i="1" s="1"/>
  <c r="U1336" i="1"/>
  <c r="V1336" i="1" s="1"/>
  <c r="U923" i="1"/>
  <c r="V923" i="1" s="1"/>
  <c r="U1337" i="1"/>
  <c r="V1337" i="1" s="1"/>
  <c r="U1756" i="1"/>
  <c r="V1756" i="1" s="1"/>
  <c r="U3834" i="1"/>
  <c r="V3834" i="1" s="1"/>
  <c r="U1391" i="1"/>
  <c r="V1391" i="1" s="1"/>
  <c r="U1008" i="1"/>
  <c r="V1008" i="1" s="1"/>
  <c r="U924" i="1"/>
  <c r="V924" i="1" s="1"/>
  <c r="U3835" i="1"/>
  <c r="V3835" i="1" s="1"/>
  <c r="U1183" i="1"/>
  <c r="V1183" i="1" s="1"/>
  <c r="U1757" i="1"/>
  <c r="V1757" i="1" s="1"/>
  <c r="U1975" i="1"/>
  <c r="V1975" i="1" s="1"/>
  <c r="U1009" i="1"/>
  <c r="V1009" i="1" s="1"/>
  <c r="U1010" i="1"/>
  <c r="V1010" i="1" s="1"/>
  <c r="U1011" i="1"/>
  <c r="V1011" i="1" s="1"/>
  <c r="U1338" i="1"/>
  <c r="V1338" i="1" s="1"/>
  <c r="U3836" i="1"/>
  <c r="V3836" i="1" s="1"/>
  <c r="U1184" i="1"/>
  <c r="V1184" i="1" s="1"/>
  <c r="U3837" i="1"/>
  <c r="V3837" i="1" s="1"/>
  <c r="U1758" i="1"/>
  <c r="V1758" i="1" s="1"/>
  <c r="U1759" i="1"/>
  <c r="V1759" i="1" s="1"/>
  <c r="U1012" i="1"/>
  <c r="V1012" i="1" s="1"/>
  <c r="U975" i="1"/>
  <c r="V975" i="1" s="1"/>
  <c r="U1013" i="1"/>
  <c r="V1013" i="1" s="1"/>
  <c r="U925" i="1"/>
  <c r="V925" i="1" s="1"/>
  <c r="U926" i="1"/>
  <c r="V926" i="1" s="1"/>
  <c r="U927" i="1"/>
  <c r="V927" i="1" s="1"/>
  <c r="U928" i="1"/>
  <c r="V928" i="1" s="1"/>
  <c r="U1339" i="1"/>
  <c r="V1339" i="1" s="1"/>
  <c r="U929" i="1"/>
  <c r="V929" i="1" s="1"/>
  <c r="U1760" i="1"/>
  <c r="V1760" i="1" s="1"/>
  <c r="U1340" i="1"/>
  <c r="V1340" i="1" s="1"/>
  <c r="U930" i="1"/>
  <c r="V930" i="1" s="1"/>
  <c r="U1185" i="1"/>
  <c r="V1185" i="1" s="1"/>
  <c r="U1186" i="1"/>
  <c r="V1186" i="1" s="1"/>
  <c r="U3838" i="1"/>
  <c r="V3838" i="1" s="1"/>
  <c r="U3839" i="1"/>
  <c r="V3839" i="1" s="1"/>
  <c r="U3840" i="1"/>
  <c r="V3840" i="1" s="1"/>
  <c r="U3841" i="1"/>
  <c r="V3841" i="1" s="1"/>
  <c r="U3842" i="1"/>
  <c r="V3842" i="1" s="1"/>
  <c r="U3843" i="1"/>
  <c r="V3843" i="1" s="1"/>
  <c r="U3844" i="1"/>
  <c r="V3844" i="1" s="1"/>
  <c r="U3845" i="1"/>
  <c r="V3845" i="1" s="1"/>
  <c r="U3846" i="1"/>
  <c r="V3846" i="1" s="1"/>
  <c r="U3847" i="1"/>
  <c r="V3847" i="1" s="1"/>
  <c r="U3848" i="1"/>
  <c r="V3848" i="1" s="1"/>
  <c r="U3849" i="1"/>
  <c r="V3849" i="1" s="1"/>
  <c r="U3850" i="1"/>
  <c r="V3850" i="1" s="1"/>
  <c r="U3851" i="1"/>
  <c r="V3851" i="1" s="1"/>
  <c r="U3852" i="1"/>
  <c r="V3852" i="1" s="1"/>
  <c r="U3853" i="1"/>
  <c r="V3853" i="1" s="1"/>
  <c r="U3854" i="1"/>
  <c r="V3854" i="1" s="1"/>
  <c r="U2386" i="1"/>
  <c r="V2386" i="1" s="1"/>
  <c r="U1976" i="1"/>
  <c r="V1976" i="1" s="1"/>
  <c r="U1919" i="1"/>
  <c r="V1919" i="1" s="1"/>
  <c r="U1920" i="1"/>
  <c r="V1920" i="1" s="1"/>
  <c r="U1921" i="1"/>
  <c r="V1921" i="1" s="1"/>
  <c r="U1843" i="1"/>
  <c r="V1843" i="1" s="1"/>
  <c r="U1761" i="1"/>
  <c r="V1761" i="1" s="1"/>
  <c r="U1762" i="1"/>
  <c r="V1762" i="1" s="1"/>
  <c r="U1763" i="1"/>
  <c r="V1763" i="1" s="1"/>
  <c r="U1392" i="1"/>
  <c r="V1392" i="1" s="1"/>
  <c r="U931" i="1"/>
  <c r="V931" i="1" s="1"/>
  <c r="U1341" i="1"/>
  <c r="V1341" i="1" s="1"/>
  <c r="U1260" i="1"/>
  <c r="V1260" i="1" s="1"/>
  <c r="U1674" i="1"/>
  <c r="V1674" i="1" s="1"/>
  <c r="U1393" i="1"/>
  <c r="V1393" i="1" s="1"/>
  <c r="U1394" i="1"/>
  <c r="V1394" i="1" s="1"/>
  <c r="U1395" i="1"/>
  <c r="V1395" i="1" s="1"/>
  <c r="U1014" i="1"/>
  <c r="V1014" i="1" s="1"/>
  <c r="U932" i="1"/>
  <c r="V932" i="1" s="1"/>
  <c r="U933" i="1"/>
  <c r="V933" i="1" s="1"/>
  <c r="U3855" i="1"/>
  <c r="V3855" i="1" s="1"/>
  <c r="U1222" i="1"/>
  <c r="V1222" i="1" s="1"/>
  <c r="U3856" i="1"/>
  <c r="V3856" i="1" s="1"/>
  <c r="U1675" i="1"/>
  <c r="V1675" i="1" s="1"/>
  <c r="U1396" i="1"/>
  <c r="V1396" i="1" s="1"/>
  <c r="U1397" i="1"/>
  <c r="V1397" i="1" s="1"/>
  <c r="U1705" i="1"/>
  <c r="V1705" i="1" s="1"/>
  <c r="U1605" i="1"/>
  <c r="V1605" i="1" s="1"/>
  <c r="U1606" i="1"/>
  <c r="V1606" i="1" s="1"/>
  <c r="U1342" i="1"/>
  <c r="V1342" i="1" s="1"/>
  <c r="U1343" i="1"/>
  <c r="V1343" i="1" s="1"/>
  <c r="U1344" i="1"/>
  <c r="V1344" i="1" s="1"/>
  <c r="U934" i="1"/>
  <c r="V934" i="1" s="1"/>
  <c r="U1292" i="1"/>
  <c r="V1292" i="1" s="1"/>
  <c r="U1293" i="1"/>
  <c r="V1293" i="1" s="1"/>
  <c r="U1223" i="1"/>
  <c r="V1223" i="1" s="1"/>
  <c r="U1224" i="1"/>
  <c r="V1224" i="1" s="1"/>
  <c r="U1187" i="1"/>
  <c r="V1187" i="1" s="1"/>
  <c r="U2712" i="1"/>
  <c r="V2712" i="1" s="1"/>
  <c r="U1922" i="1"/>
  <c r="V1922" i="1" s="1"/>
  <c r="U1844" i="1"/>
  <c r="V1844" i="1" s="1"/>
  <c r="U1845" i="1"/>
  <c r="V1845" i="1" s="1"/>
  <c r="U1764" i="1"/>
  <c r="V1764" i="1" s="1"/>
  <c r="U1765" i="1"/>
  <c r="V1765" i="1" s="1"/>
  <c r="U1607" i="1"/>
  <c r="V1607" i="1" s="1"/>
  <c r="U1608" i="1"/>
  <c r="V1608" i="1" s="1"/>
  <c r="U935" i="1"/>
  <c r="V935" i="1" s="1"/>
  <c r="U936" i="1"/>
  <c r="V936" i="1" s="1"/>
  <c r="U1676" i="1"/>
  <c r="V1676" i="1" s="1"/>
  <c r="U1261" i="1"/>
  <c r="V1261" i="1" s="1"/>
  <c r="U1977" i="1"/>
  <c r="V1977" i="1" s="1"/>
  <c r="U1923" i="1"/>
  <c r="V1923" i="1" s="1"/>
  <c r="U1766" i="1"/>
  <c r="V1766" i="1" s="1"/>
  <c r="U1767" i="1"/>
  <c r="V1767" i="1" s="1"/>
  <c r="U1677" i="1"/>
  <c r="V1677" i="1" s="1"/>
  <c r="U1678" i="1"/>
  <c r="V1678" i="1" s="1"/>
  <c r="U1398" i="1"/>
  <c r="V1398" i="1" s="1"/>
  <c r="U1609" i="1"/>
  <c r="V1609" i="1" s="1"/>
  <c r="U1399" i="1"/>
  <c r="V1399" i="1" s="1"/>
  <c r="U1015" i="1"/>
  <c r="V1015" i="1" s="1"/>
  <c r="U1016" i="1"/>
  <c r="V1016" i="1" s="1"/>
  <c r="U937" i="1"/>
  <c r="V937" i="1" s="1"/>
  <c r="U1262" i="1"/>
  <c r="V1262" i="1" s="1"/>
  <c r="U976" i="1"/>
  <c r="V976" i="1" s="1"/>
  <c r="U938" i="1"/>
  <c r="V938" i="1" s="1"/>
  <c r="U939" i="1"/>
  <c r="V939" i="1" s="1"/>
  <c r="U940" i="1"/>
  <c r="V940" i="1" s="1"/>
  <c r="U1294" i="1"/>
  <c r="V1294" i="1" s="1"/>
  <c r="U1295" i="1"/>
  <c r="V1295" i="1" s="1"/>
  <c r="U1263" i="1"/>
  <c r="V1263" i="1" s="1"/>
  <c r="U1188" i="1"/>
  <c r="V1188" i="1" s="1"/>
  <c r="U1768" i="1"/>
  <c r="V1768" i="1" s="1"/>
  <c r="U1610" i="1"/>
  <c r="V1610" i="1" s="1"/>
  <c r="U1017" i="1"/>
  <c r="V1017" i="1" s="1"/>
  <c r="U1345" i="1"/>
  <c r="V1345" i="1" s="1"/>
  <c r="U977" i="1"/>
  <c r="V977" i="1" s="1"/>
  <c r="U978" i="1"/>
  <c r="V978" i="1" s="1"/>
  <c r="U979" i="1"/>
  <c r="V979" i="1" s="1"/>
  <c r="U980" i="1"/>
  <c r="V980" i="1" s="1"/>
  <c r="U1121" i="1"/>
  <c r="V1121" i="1" s="1"/>
  <c r="U1122" i="1"/>
  <c r="V1122" i="1" s="1"/>
  <c r="U1552" i="1"/>
  <c r="V1552" i="1" s="1"/>
  <c r="U1769" i="1"/>
  <c r="V1769" i="1" s="1"/>
  <c r="U941" i="1"/>
  <c r="V941" i="1" s="1"/>
  <c r="U942" i="1"/>
  <c r="V942" i="1" s="1"/>
  <c r="U943" i="1"/>
  <c r="V943" i="1" s="1"/>
  <c r="U1611" i="1"/>
  <c r="V1611" i="1" s="1"/>
  <c r="U1225" i="1"/>
  <c r="V1225" i="1" s="1"/>
  <c r="U1226" i="1"/>
  <c r="V1226" i="1" s="1"/>
  <c r="U1227" i="1"/>
  <c r="V1227" i="1" s="1"/>
  <c r="U1346" i="1"/>
  <c r="V1346" i="1" s="1"/>
  <c r="U1612" i="1"/>
  <c r="V1612" i="1" s="1"/>
  <c r="U2048" i="1"/>
  <c r="V2048" i="1" s="1"/>
  <c r="U1770" i="1"/>
  <c r="V1770" i="1" s="1"/>
  <c r="U1771" i="1"/>
  <c r="V1771" i="1" s="1"/>
  <c r="U1772" i="1"/>
  <c r="V1772" i="1" s="1"/>
  <c r="U1706" i="1"/>
  <c r="V1706" i="1" s="1"/>
  <c r="U1613" i="1"/>
  <c r="V1613" i="1" s="1"/>
  <c r="U981" i="1"/>
  <c r="V981" i="1" s="1"/>
  <c r="U1264" i="1"/>
  <c r="V1264" i="1" s="1"/>
  <c r="U1347" i="1"/>
  <c r="V1347" i="1" s="1"/>
  <c r="U1228" i="1"/>
  <c r="V1228" i="1" s="1"/>
  <c r="U1707" i="1"/>
  <c r="V1707" i="1" s="1"/>
  <c r="U1708" i="1"/>
  <c r="V1708" i="1" s="1"/>
  <c r="U3857" i="1"/>
  <c r="V3857" i="1" s="1"/>
  <c r="U1614" i="1"/>
  <c r="V1614" i="1" s="1"/>
  <c r="U2049" i="1"/>
  <c r="V2049" i="1" s="1"/>
  <c r="U1978" i="1"/>
  <c r="V1978" i="1" s="1"/>
  <c r="U1679" i="1"/>
  <c r="V1679" i="1" s="1"/>
  <c r="U1189" i="1"/>
  <c r="V1189" i="1" s="1"/>
  <c r="U1773" i="1"/>
  <c r="V1773" i="1" s="1"/>
  <c r="U1265" i="1"/>
  <c r="V1265" i="1" s="1"/>
  <c r="U517" i="1"/>
  <c r="V517" i="1" s="1"/>
  <c r="U518" i="1"/>
  <c r="V518" i="1" s="1"/>
  <c r="U1348" i="1"/>
  <c r="V1348" i="1" s="1"/>
  <c r="U1229" i="1"/>
  <c r="V1229" i="1" s="1"/>
  <c r="U1296" i="1"/>
  <c r="V1296" i="1" s="1"/>
  <c r="U1297" i="1"/>
  <c r="V1297" i="1" s="1"/>
  <c r="U1298" i="1"/>
  <c r="V1298" i="1" s="1"/>
  <c r="U1299" i="1"/>
  <c r="V1299" i="1" s="1"/>
  <c r="U1157" i="1"/>
  <c r="V1157" i="1" s="1"/>
  <c r="U1087" i="1"/>
  <c r="V1087" i="1" s="1"/>
  <c r="U1400" i="1"/>
  <c r="V1400" i="1" s="1"/>
  <c r="U1615" i="1"/>
  <c r="V1615" i="1" s="1"/>
  <c r="U1190" i="1"/>
  <c r="V1190" i="1" s="1"/>
  <c r="U1158" i="1"/>
  <c r="V1158" i="1" s="1"/>
  <c r="U1230" i="1"/>
  <c r="V1230" i="1" s="1"/>
  <c r="U3858" i="1"/>
  <c r="V3858" i="1" s="1"/>
  <c r="U1709" i="1"/>
  <c r="V1709" i="1" s="1"/>
  <c r="U1401" i="1"/>
  <c r="V1401" i="1" s="1"/>
  <c r="U3859" i="1"/>
  <c r="V3859" i="1" s="1"/>
  <c r="U1123" i="1"/>
  <c r="V1123" i="1" s="1"/>
  <c r="U3860" i="1"/>
  <c r="V3860" i="1" s="1"/>
  <c r="U944" i="1"/>
  <c r="V944" i="1" s="1"/>
  <c r="U1349" i="1"/>
  <c r="V1349" i="1" s="1"/>
  <c r="U1300" i="1"/>
  <c r="V1300" i="1" s="1"/>
  <c r="U1231" i="1"/>
  <c r="V1231" i="1" s="1"/>
  <c r="U1979" i="1"/>
  <c r="V1979" i="1" s="1"/>
  <c r="U1774" i="1"/>
  <c r="V1774" i="1" s="1"/>
  <c r="U1775" i="1"/>
  <c r="V1775" i="1" s="1"/>
  <c r="U1616" i="1"/>
  <c r="V1616" i="1" s="1"/>
  <c r="U1018" i="1"/>
  <c r="V1018" i="1" s="1"/>
  <c r="U1301" i="1"/>
  <c r="V1301" i="1" s="1"/>
  <c r="U1159" i="1"/>
  <c r="V1159" i="1" s="1"/>
  <c r="U1232" i="1"/>
  <c r="V1232" i="1" s="1"/>
  <c r="U1350" i="1"/>
  <c r="V1350" i="1" s="1"/>
  <c r="U1351" i="1"/>
  <c r="V1351" i="1" s="1"/>
  <c r="U1266" i="1"/>
  <c r="V1266" i="1" s="1"/>
  <c r="U1233" i="1"/>
  <c r="V1233" i="1" s="1"/>
  <c r="U1234" i="1"/>
  <c r="V1234" i="1" s="1"/>
  <c r="U1402" i="1"/>
  <c r="V1402" i="1" s="1"/>
  <c r="U3861" i="1"/>
  <c r="V3861" i="1" s="1"/>
  <c r="U1617" i="1"/>
  <c r="V1617" i="1" s="1"/>
  <c r="U1618" i="1"/>
  <c r="V1618" i="1" s="1"/>
  <c r="U1302" i="1"/>
  <c r="V1302" i="1" s="1"/>
  <c r="U1352" i="1"/>
  <c r="V1352" i="1" s="1"/>
  <c r="U1619" i="1"/>
  <c r="V1619" i="1" s="1"/>
  <c r="U1353" i="1"/>
  <c r="V1353" i="1" s="1"/>
  <c r="U1846" i="1"/>
  <c r="V1846" i="1" s="1"/>
  <c r="U1710" i="1"/>
  <c r="V1710" i="1" s="1"/>
  <c r="U1620" i="1"/>
  <c r="V1620" i="1" s="1"/>
  <c r="U1847" i="1"/>
  <c r="V1847" i="1" s="1"/>
  <c r="U982" i="1"/>
  <c r="V982" i="1" s="1"/>
  <c r="U1354" i="1"/>
  <c r="V1354" i="1" s="1"/>
  <c r="U1403" i="1"/>
  <c r="V1403" i="1" s="1"/>
  <c r="U1019" i="1"/>
  <c r="V1019" i="1" s="1"/>
  <c r="U1303" i="1"/>
  <c r="V1303" i="1" s="1"/>
  <c r="U1776" i="1"/>
  <c r="V1776" i="1" s="1"/>
  <c r="U1621" i="1"/>
  <c r="V1621" i="1" s="1"/>
  <c r="U1622" i="1"/>
  <c r="V1622" i="1" s="1"/>
  <c r="U1623" i="1"/>
  <c r="V1623" i="1" s="1"/>
  <c r="U3862" i="1"/>
  <c r="V3862" i="1" s="1"/>
  <c r="U3863" i="1"/>
  <c r="V3863" i="1" s="1"/>
  <c r="U3864" i="1"/>
  <c r="V3864" i="1" s="1"/>
  <c r="U3865" i="1"/>
  <c r="V3865" i="1" s="1"/>
  <c r="U3866" i="1"/>
  <c r="V3866" i="1" s="1"/>
  <c r="U1355" i="1"/>
  <c r="V1355" i="1" s="1"/>
  <c r="U983" i="1"/>
  <c r="V983" i="1" s="1"/>
  <c r="U2534" i="1"/>
  <c r="V2534" i="1" s="1"/>
  <c r="U1924" i="1"/>
  <c r="V1924" i="1" s="1"/>
  <c r="U1453" i="1"/>
  <c r="V1453" i="1" s="1"/>
  <c r="U1925" i="1"/>
  <c r="V1925" i="1" s="1"/>
  <c r="U1926" i="1"/>
  <c r="V1926" i="1" s="1"/>
  <c r="U3867" i="1"/>
  <c r="V3867" i="1" s="1"/>
  <c r="U3868" i="1"/>
  <c r="V3868" i="1" s="1"/>
  <c r="U3869" i="1"/>
  <c r="V3869" i="1" s="1"/>
  <c r="U3870" i="1"/>
  <c r="V3870" i="1" s="1"/>
  <c r="U3871" i="1"/>
  <c r="V3871" i="1" s="1"/>
  <c r="U3872" i="1"/>
  <c r="V3872" i="1" s="1"/>
  <c r="U3873" i="1"/>
  <c r="V3873" i="1" s="1"/>
  <c r="U3874" i="1"/>
  <c r="V3874" i="1" s="1"/>
  <c r="U1404" i="1"/>
  <c r="V1404" i="1" s="1"/>
  <c r="U1020" i="1"/>
  <c r="V1020" i="1" s="1"/>
  <c r="U1021" i="1"/>
  <c r="V1021" i="1" s="1"/>
  <c r="U945" i="1"/>
  <c r="V945" i="1" s="1"/>
  <c r="U946" i="1"/>
  <c r="V946" i="1" s="1"/>
  <c r="U947" i="1"/>
  <c r="V947" i="1" s="1"/>
  <c r="U948" i="1"/>
  <c r="V948" i="1" s="1"/>
  <c r="U949" i="1"/>
  <c r="V949" i="1" s="1"/>
  <c r="U1980" i="1"/>
  <c r="V1980" i="1" s="1"/>
  <c r="U1927" i="1"/>
  <c r="V1927" i="1" s="1"/>
  <c r="U1022" i="1"/>
  <c r="V1022" i="1" s="1"/>
  <c r="U1777" i="1"/>
  <c r="V1777" i="1" s="1"/>
  <c r="U1624" i="1"/>
  <c r="V1624" i="1" s="1"/>
  <c r="U3875" i="1"/>
  <c r="V3875" i="1" s="1"/>
  <c r="U1405" i="1"/>
  <c r="V1405" i="1" s="1"/>
  <c r="U1023" i="1"/>
  <c r="V1023" i="1" s="1"/>
  <c r="U1024" i="1"/>
  <c r="V1024" i="1" s="1"/>
  <c r="U1025" i="1"/>
  <c r="V1025" i="1" s="1"/>
  <c r="U1026" i="1"/>
  <c r="V1026" i="1" s="1"/>
  <c r="U1848" i="1"/>
  <c r="V1848" i="1" s="1"/>
  <c r="U1778" i="1"/>
  <c r="V1778" i="1" s="1"/>
  <c r="U1711" i="1"/>
  <c r="V1711" i="1" s="1"/>
  <c r="U1712" i="1"/>
  <c r="V1712" i="1" s="1"/>
  <c r="U1406" i="1"/>
  <c r="V1406" i="1" s="1"/>
  <c r="U984" i="1"/>
  <c r="V984" i="1" s="1"/>
  <c r="U1981" i="1"/>
  <c r="V1981" i="1" s="1"/>
  <c r="U1779" i="1"/>
  <c r="V1779" i="1" s="1"/>
  <c r="U1625" i="1"/>
  <c r="V1625" i="1" s="1"/>
  <c r="U1027" i="1"/>
  <c r="V1027" i="1" s="1"/>
  <c r="U1028" i="1"/>
  <c r="V1028" i="1" s="1"/>
  <c r="U1304" i="1"/>
  <c r="V1304" i="1" s="1"/>
  <c r="U1928" i="1"/>
  <c r="V1928" i="1" s="1"/>
  <c r="U1780" i="1"/>
  <c r="V1780" i="1" s="1"/>
  <c r="U1626" i="1"/>
  <c r="V1626" i="1" s="1"/>
  <c r="U3876" i="1"/>
  <c r="V3876" i="1" s="1"/>
  <c r="U3877" i="1"/>
  <c r="V3877" i="1" s="1"/>
  <c r="U1407" i="1"/>
  <c r="V1407" i="1" s="1"/>
  <c r="U1408" i="1"/>
  <c r="V1408" i="1" s="1"/>
  <c r="U1029" i="1"/>
  <c r="V1029" i="1" s="1"/>
  <c r="U2140" i="1"/>
  <c r="V2140" i="1" s="1"/>
  <c r="U1849" i="1"/>
  <c r="V1849" i="1" s="1"/>
  <c r="U1850" i="1"/>
  <c r="V1850" i="1" s="1"/>
  <c r="U1851" i="1"/>
  <c r="V1851" i="1" s="1"/>
  <c r="U1680" i="1"/>
  <c r="V1680" i="1" s="1"/>
  <c r="U1781" i="1"/>
  <c r="V1781" i="1" s="1"/>
  <c r="U1782" i="1"/>
  <c r="V1782" i="1" s="1"/>
  <c r="U1783" i="1"/>
  <c r="V1783" i="1" s="1"/>
  <c r="U1713" i="1"/>
  <c r="V1713" i="1" s="1"/>
  <c r="U1714" i="1"/>
  <c r="V1714" i="1" s="1"/>
  <c r="U1715" i="1"/>
  <c r="V1715" i="1" s="1"/>
  <c r="U1716" i="1"/>
  <c r="V1716" i="1" s="1"/>
  <c r="U1409" i="1"/>
  <c r="V1409" i="1" s="1"/>
  <c r="U3878" i="1"/>
  <c r="V3878" i="1" s="1"/>
  <c r="U1305" i="1"/>
  <c r="V1305" i="1" s="1"/>
  <c r="U3879" i="1"/>
  <c r="V3879" i="1" s="1"/>
  <c r="U3880" i="1"/>
  <c r="V3880" i="1" s="1"/>
  <c r="U3881" i="1"/>
  <c r="V3881" i="1" s="1"/>
  <c r="U3882" i="1"/>
  <c r="V3882" i="1" s="1"/>
  <c r="U3883" i="1"/>
  <c r="V3883" i="1" s="1"/>
  <c r="U950" i="1"/>
  <c r="V950" i="1" s="1"/>
  <c r="U1356" i="1"/>
  <c r="V1356" i="1" s="1"/>
  <c r="U2050" i="1"/>
  <c r="V2050" i="1" s="1"/>
  <c r="U1717" i="1"/>
  <c r="V1717" i="1" s="1"/>
  <c r="U1681" i="1"/>
  <c r="V1681" i="1" s="1"/>
  <c r="U1410" i="1"/>
  <c r="V1410" i="1" s="1"/>
  <c r="U951" i="1"/>
  <c r="V951" i="1" s="1"/>
  <c r="U1306" i="1"/>
  <c r="V1306" i="1" s="1"/>
  <c r="U952" i="1"/>
  <c r="V952" i="1" s="1"/>
  <c r="U1191" i="1"/>
  <c r="V1191" i="1" s="1"/>
  <c r="U1784" i="1"/>
  <c r="V1784" i="1" s="1"/>
  <c r="U1718" i="1"/>
  <c r="V1718" i="1" s="1"/>
  <c r="U3884" i="1"/>
  <c r="V3884" i="1" s="1"/>
  <c r="U1411" i="1"/>
  <c r="V1411" i="1" s="1"/>
  <c r="U1412" i="1"/>
  <c r="V1412" i="1" s="1"/>
  <c r="U985" i="1"/>
  <c r="V985" i="1" s="1"/>
  <c r="U1357" i="1"/>
  <c r="V1357" i="1" s="1"/>
  <c r="U3885" i="1"/>
  <c r="V3885" i="1" s="1"/>
  <c r="U1413" i="1"/>
  <c r="V1413" i="1" s="1"/>
  <c r="U1627" i="1"/>
  <c r="V1627" i="1" s="1"/>
  <c r="U1852" i="1"/>
  <c r="V1852" i="1" s="1"/>
  <c r="U953" i="1"/>
  <c r="V953" i="1" s="1"/>
  <c r="U1785" i="1"/>
  <c r="V1785" i="1" s="1"/>
  <c r="U1982" i="1"/>
  <c r="V1982" i="1" s="1"/>
  <c r="U1786" i="1"/>
  <c r="V1786" i="1" s="1"/>
  <c r="U1787" i="1"/>
  <c r="V1787" i="1" s="1"/>
  <c r="U1788" i="1"/>
  <c r="V1788" i="1" s="1"/>
  <c r="U1789" i="1"/>
  <c r="V1789" i="1" s="1"/>
  <c r="U1790" i="1"/>
  <c r="V1790" i="1" s="1"/>
  <c r="U1791" i="1"/>
  <c r="V1791" i="1" s="1"/>
  <c r="U3886" i="1"/>
  <c r="V3886" i="1" s="1"/>
  <c r="U1414" i="1"/>
  <c r="V1414" i="1" s="1"/>
  <c r="U1792" i="1"/>
  <c r="V1792" i="1" s="1"/>
  <c r="U2387" i="1"/>
  <c r="V2387" i="1" s="1"/>
  <c r="U2388" i="1"/>
  <c r="V2388" i="1" s="1"/>
  <c r="U2389" i="1"/>
  <c r="V2389" i="1" s="1"/>
  <c r="U2051" i="1"/>
  <c r="V2051" i="1" s="1"/>
  <c r="U1719" i="1"/>
  <c r="V1719" i="1" s="1"/>
  <c r="U1682" i="1"/>
  <c r="V1682" i="1" s="1"/>
  <c r="U1628" i="1"/>
  <c r="V1628" i="1" s="1"/>
  <c r="U1030" i="1"/>
  <c r="V1030" i="1" s="1"/>
  <c r="U1031" i="1"/>
  <c r="V1031" i="1" s="1"/>
  <c r="U986" i="1"/>
  <c r="V986" i="1" s="1"/>
  <c r="U954" i="1"/>
  <c r="V954" i="1" s="1"/>
  <c r="U955" i="1"/>
  <c r="V955" i="1" s="1"/>
  <c r="U1235" i="1"/>
  <c r="V1235" i="1" s="1"/>
  <c r="U1236" i="1"/>
  <c r="V1236" i="1" s="1"/>
  <c r="U1237" i="1"/>
  <c r="V1237" i="1" s="1"/>
  <c r="U1238" i="1"/>
  <c r="V1238" i="1" s="1"/>
  <c r="U1160" i="1"/>
  <c r="V1160" i="1" s="1"/>
  <c r="U1124" i="1"/>
  <c r="V1124" i="1" s="1"/>
  <c r="U1239" i="1"/>
  <c r="V1239" i="1" s="1"/>
  <c r="U1929" i="1"/>
  <c r="V1929" i="1" s="1"/>
  <c r="U1358" i="1"/>
  <c r="V1358" i="1" s="1"/>
  <c r="U1629" i="1"/>
  <c r="V1629" i="1" s="1"/>
  <c r="U1853" i="1"/>
  <c r="V1853" i="1" s="1"/>
  <c r="U1854" i="1"/>
  <c r="V1854" i="1" s="1"/>
  <c r="U956" i="1"/>
  <c r="V956" i="1" s="1"/>
  <c r="U3887" i="1"/>
  <c r="V3887" i="1" s="1"/>
  <c r="U1553" i="1"/>
  <c r="V1553" i="1" s="1"/>
  <c r="U3888" i="1"/>
  <c r="V3888" i="1" s="1"/>
  <c r="U3889" i="1"/>
  <c r="V3889" i="1" s="1"/>
  <c r="U1454" i="1"/>
  <c r="V1454" i="1" s="1"/>
  <c r="U1720" i="1"/>
  <c r="V1720" i="1" s="1"/>
  <c r="U1930" i="1"/>
  <c r="V1930" i="1" s="1"/>
  <c r="U1032" i="1"/>
  <c r="V1032" i="1" s="1"/>
  <c r="U957" i="1"/>
  <c r="V957" i="1" s="1"/>
  <c r="U1793" i="1"/>
  <c r="V1793" i="1" s="1"/>
  <c r="U571" i="1"/>
  <c r="V571" i="1" s="1"/>
  <c r="U987" i="1"/>
  <c r="V987" i="1" s="1"/>
  <c r="U988" i="1"/>
  <c r="V988" i="1" s="1"/>
  <c r="U1161" i="1"/>
  <c r="V1161" i="1" s="1"/>
  <c r="U1033" i="1"/>
  <c r="V1033" i="1" s="1"/>
  <c r="U1721" i="1"/>
  <c r="V1721" i="1" s="1"/>
  <c r="U1722" i="1"/>
  <c r="V1722" i="1" s="1"/>
  <c r="U1683" i="1"/>
  <c r="V1683" i="1" s="1"/>
  <c r="U1162" i="1"/>
  <c r="V1162" i="1" s="1"/>
  <c r="U1794" i="1"/>
  <c r="V1794" i="1" s="1"/>
  <c r="U1795" i="1"/>
  <c r="V1795" i="1" s="1"/>
  <c r="U1796" i="1"/>
  <c r="V1796" i="1" s="1"/>
  <c r="U1723" i="1"/>
  <c r="V1723" i="1" s="1"/>
  <c r="U1359" i="1"/>
  <c r="V1359" i="1" s="1"/>
  <c r="U1240" i="1"/>
  <c r="V1240" i="1" s="1"/>
  <c r="U1630" i="1"/>
  <c r="V1630" i="1" s="1"/>
  <c r="U1415" i="1"/>
  <c r="V1415" i="1" s="1"/>
  <c r="U1241" i="1"/>
  <c r="V1241" i="1" s="1"/>
  <c r="U1724" i="1"/>
  <c r="V1724" i="1" s="1"/>
  <c r="U1725" i="1"/>
  <c r="V1725" i="1" s="1"/>
  <c r="U1726" i="1"/>
  <c r="V1726" i="1" s="1"/>
  <c r="U1797" i="1"/>
  <c r="V1797" i="1" s="1"/>
  <c r="U1242" i="1"/>
  <c r="V1242" i="1" s="1"/>
  <c r="U1192" i="1"/>
  <c r="V1192" i="1" s="1"/>
  <c r="U1163" i="1"/>
  <c r="V1163" i="1" s="1"/>
  <c r="U1798" i="1"/>
  <c r="V1798" i="1" s="1"/>
  <c r="U1267" i="1"/>
  <c r="V1267" i="1" s="1"/>
  <c r="U1360" i="1"/>
  <c r="V1360" i="1" s="1"/>
  <c r="U1125" i="1"/>
  <c r="V1125" i="1" s="1"/>
  <c r="U1268" i="1"/>
  <c r="V1268" i="1" s="1"/>
  <c r="U1269" i="1"/>
  <c r="V1269" i="1" s="1"/>
  <c r="U1361" i="1"/>
  <c r="V1361" i="1" s="1"/>
  <c r="U3890" i="1"/>
  <c r="V3890" i="1" s="1"/>
  <c r="U1243" i="1"/>
  <c r="V1243" i="1" s="1"/>
  <c r="U1126" i="1"/>
  <c r="V1126" i="1" s="1"/>
  <c r="U1193" i="1"/>
  <c r="V1193" i="1" s="1"/>
  <c r="U1307" i="1"/>
  <c r="V1307" i="1" s="1"/>
  <c r="U1308" i="1"/>
  <c r="V1308" i="1" s="1"/>
  <c r="U1631" i="1"/>
  <c r="V1631" i="1" s="1"/>
  <c r="U1632" i="1"/>
  <c r="V1632" i="1" s="1"/>
  <c r="U1855" i="1"/>
  <c r="V1855" i="1" s="1"/>
  <c r="U1633" i="1"/>
  <c r="V1633" i="1" s="1"/>
  <c r="U1634" i="1"/>
  <c r="V1634" i="1" s="1"/>
  <c r="U3891" i="1"/>
  <c r="V3891" i="1" s="1"/>
  <c r="U3892" i="1"/>
  <c r="V3892" i="1" s="1"/>
  <c r="U1799" i="1"/>
  <c r="V1799" i="1" s="1"/>
  <c r="U1416" i="1"/>
  <c r="V1416" i="1" s="1"/>
  <c r="U1034" i="1"/>
  <c r="V1034" i="1" s="1"/>
  <c r="U1518" i="1"/>
  <c r="V1518" i="1" s="1"/>
  <c r="U1417" i="1"/>
  <c r="V1417" i="1" s="1"/>
  <c r="U2052" i="1"/>
  <c r="V2052" i="1" s="1"/>
  <c r="U3893" i="1"/>
  <c r="V3893" i="1" s="1"/>
  <c r="U1684" i="1"/>
  <c r="V1684" i="1" s="1"/>
  <c r="U1727" i="1"/>
  <c r="V1727" i="1" s="1"/>
  <c r="U1635" i="1"/>
  <c r="V1635" i="1" s="1"/>
  <c r="U1636" i="1"/>
  <c r="V1636" i="1" s="1"/>
  <c r="U1637" i="1"/>
  <c r="V1637" i="1" s="1"/>
  <c r="U1418" i="1"/>
  <c r="V1418" i="1" s="1"/>
  <c r="U1800" i="1"/>
  <c r="V1800" i="1" s="1"/>
  <c r="U1983" i="1"/>
  <c r="V1983" i="1" s="1"/>
  <c r="U2053" i="1"/>
  <c r="V2053" i="1" s="1"/>
  <c r="U1035" i="1"/>
  <c r="V1035" i="1" s="1"/>
  <c r="U3894" i="1"/>
  <c r="V3894" i="1" s="1"/>
  <c r="U1801" i="1"/>
  <c r="V1801" i="1" s="1"/>
  <c r="U1856" i="1"/>
  <c r="V1856" i="1" s="1"/>
  <c r="U1728" i="1"/>
  <c r="V1728" i="1" s="1"/>
  <c r="U1984" i="1"/>
  <c r="V1984" i="1" s="1"/>
  <c r="U1985" i="1"/>
  <c r="V1985" i="1" s="1"/>
  <c r="U1857" i="1"/>
  <c r="V1857" i="1" s="1"/>
  <c r="U1685" i="1"/>
  <c r="V1685" i="1" s="1"/>
  <c r="U1686" i="1"/>
  <c r="V1686" i="1" s="1"/>
  <c r="U1638" i="1"/>
  <c r="V1638" i="1" s="1"/>
  <c r="U1986" i="1"/>
  <c r="V1986" i="1" s="1"/>
  <c r="U1858" i="1"/>
  <c r="V1858" i="1" s="1"/>
  <c r="U1859" i="1"/>
  <c r="V1859" i="1" s="1"/>
  <c r="U1419" i="1"/>
  <c r="V1419" i="1" s="1"/>
  <c r="U1420" i="1"/>
  <c r="V1420" i="1" s="1"/>
  <c r="U958" i="1"/>
  <c r="V958" i="1" s="1"/>
  <c r="U3895" i="1"/>
  <c r="V3895" i="1" s="1"/>
  <c r="U3896" i="1"/>
  <c r="V3896" i="1" s="1"/>
  <c r="U1860" i="1"/>
  <c r="V1860" i="1" s="1"/>
  <c r="U1421" i="1"/>
  <c r="V1421" i="1" s="1"/>
  <c r="U1861" i="1"/>
  <c r="V1861" i="1" s="1"/>
  <c r="U1987" i="1"/>
  <c r="V1987" i="1" s="1"/>
  <c r="U1729" i="1"/>
  <c r="V1729" i="1" s="1"/>
  <c r="U1687" i="1"/>
  <c r="V1687" i="1" s="1"/>
  <c r="U1422" i="1"/>
  <c r="V1422" i="1" s="1"/>
  <c r="U1423" i="1"/>
  <c r="V1423" i="1" s="1"/>
  <c r="U1424" i="1"/>
  <c r="V1424" i="1" s="1"/>
  <c r="U1425" i="1"/>
  <c r="V1425" i="1" s="1"/>
  <c r="U1639" i="1"/>
  <c r="V1639" i="1" s="1"/>
  <c r="U1426" i="1"/>
  <c r="V1426" i="1" s="1"/>
  <c r="U1730" i="1"/>
  <c r="V1730" i="1" s="1"/>
  <c r="U1427" i="1"/>
  <c r="V1427" i="1" s="1"/>
  <c r="U1428" i="1"/>
  <c r="V1428" i="1" s="1"/>
  <c r="U1429" i="1"/>
  <c r="V1429" i="1" s="1"/>
  <c r="U1640" i="1"/>
  <c r="V1640" i="1" s="1"/>
  <c r="U1641" i="1"/>
  <c r="V1641" i="1" s="1"/>
  <c r="U1642" i="1"/>
  <c r="V1642" i="1" s="1"/>
  <c r="U1643" i="1"/>
  <c r="V1643" i="1" s="1"/>
  <c r="U1802" i="1"/>
  <c r="V1802" i="1" s="1"/>
  <c r="U1430" i="1"/>
  <c r="V1430" i="1" s="1"/>
  <c r="U989" i="1"/>
  <c r="V989" i="1" s="1"/>
  <c r="U990" i="1"/>
  <c r="V990" i="1" s="1"/>
  <c r="U1731" i="1"/>
  <c r="V1731" i="1" s="1"/>
  <c r="U1862" i="1"/>
  <c r="V1862" i="1" s="1"/>
  <c r="U1362" i="1"/>
  <c r="V1362" i="1" s="1"/>
  <c r="U1363" i="1"/>
  <c r="V1363" i="1" s="1"/>
  <c r="U1732" i="1"/>
  <c r="V1732" i="1" s="1"/>
  <c r="U959" i="1"/>
  <c r="V959" i="1" s="1"/>
  <c r="U1036" i="1"/>
  <c r="V1036" i="1" s="1"/>
  <c r="U1431" i="1"/>
  <c r="V1431" i="1" s="1"/>
  <c r="U1432" i="1"/>
  <c r="V1432" i="1" s="1"/>
  <c r="U2141" i="1"/>
  <c r="V2141" i="1" s="1"/>
  <c r="U1433" i="1"/>
  <c r="V1433" i="1" s="1"/>
  <c r="U1434" i="1"/>
  <c r="V1434" i="1" s="1"/>
  <c r="U1644" i="1"/>
  <c r="V1644" i="1" s="1"/>
  <c r="U1435" i="1"/>
  <c r="V1435" i="1" s="1"/>
  <c r="U991" i="1"/>
  <c r="V991" i="1" s="1"/>
  <c r="U1364" i="1"/>
  <c r="V1364" i="1" s="1"/>
  <c r="U1436" i="1"/>
  <c r="V1436" i="1" s="1"/>
  <c r="U2054" i="1"/>
  <c r="V2054" i="1" s="1"/>
  <c r="U2055" i="1"/>
  <c r="V2055" i="1" s="1"/>
  <c r="U2056" i="1"/>
  <c r="V2056" i="1" s="1"/>
  <c r="U1455" i="1"/>
  <c r="V1455" i="1" s="1"/>
  <c r="U1456" i="1"/>
  <c r="V1456" i="1" s="1"/>
  <c r="U2057" i="1"/>
  <c r="V2057" i="1" s="1"/>
  <c r="U2058" i="1"/>
  <c r="V2058" i="1" s="1"/>
  <c r="U2059" i="1"/>
  <c r="V2059" i="1" s="1"/>
  <c r="U1863" i="1"/>
  <c r="V1863" i="1" s="1"/>
  <c r="U1931" i="1"/>
  <c r="V1931" i="1" s="1"/>
  <c r="U1645" i="1"/>
  <c r="V1645" i="1" s="1"/>
  <c r="U3129" i="1"/>
  <c r="V3129" i="1" s="1"/>
  <c r="U2142" i="1"/>
  <c r="V2142" i="1" s="1"/>
  <c r="U1554" i="1"/>
  <c r="V1554" i="1" s="1"/>
  <c r="U2236" i="1"/>
  <c r="V2236" i="1" s="1"/>
  <c r="U2535" i="1"/>
  <c r="V2535" i="1" s="1"/>
  <c r="U2060" i="1"/>
  <c r="V2060" i="1" s="1"/>
  <c r="U2536" i="1"/>
  <c r="V2536" i="1" s="1"/>
  <c r="U1519" i="1"/>
  <c r="V1519" i="1" s="1"/>
  <c r="U1457" i="1"/>
  <c r="V1457" i="1" s="1"/>
  <c r="U1458" i="1"/>
  <c r="V1458" i="1" s="1"/>
  <c r="U1459" i="1"/>
  <c r="V1459" i="1" s="1"/>
  <c r="U2143" i="1"/>
  <c r="V2143" i="1" s="1"/>
  <c r="U2144" i="1"/>
  <c r="V2144" i="1" s="1"/>
  <c r="U2237" i="1"/>
  <c r="V2237" i="1" s="1"/>
  <c r="U2238" i="1"/>
  <c r="V2238" i="1" s="1"/>
  <c r="U2239" i="1"/>
  <c r="V2239" i="1" s="1"/>
  <c r="U2145" i="1"/>
  <c r="V2145" i="1" s="1"/>
  <c r="U2146" i="1"/>
  <c r="V2146" i="1" s="1"/>
  <c r="U2147" i="1"/>
  <c r="V2147" i="1" s="1"/>
  <c r="U2499" i="1"/>
  <c r="V2499" i="1" s="1"/>
  <c r="U2500" i="1"/>
  <c r="V2500" i="1" s="1"/>
  <c r="U2390" i="1"/>
  <c r="V2390" i="1" s="1"/>
  <c r="U1555" i="1"/>
  <c r="V1555" i="1" s="1"/>
  <c r="U1556" i="1"/>
  <c r="V1556" i="1" s="1"/>
  <c r="U1557" i="1"/>
  <c r="V1557" i="1" s="1"/>
  <c r="U1558" i="1"/>
  <c r="V1558" i="1" s="1"/>
  <c r="U1864" i="1"/>
  <c r="V1864" i="1" s="1"/>
  <c r="U2778" i="1"/>
  <c r="V2778" i="1" s="1"/>
  <c r="U3897" i="1"/>
  <c r="V3897" i="1" s="1"/>
  <c r="U2148" i="1"/>
  <c r="V2148" i="1" s="1"/>
  <c r="U2149" i="1"/>
  <c r="V2149" i="1" s="1"/>
  <c r="U2150" i="1"/>
  <c r="V2150" i="1" s="1"/>
  <c r="U2061" i="1"/>
  <c r="V2061" i="1" s="1"/>
  <c r="U2391" i="1"/>
  <c r="V2391" i="1" s="1"/>
  <c r="U2871" i="1"/>
  <c r="V2871" i="1" s="1"/>
  <c r="U2346" i="1"/>
  <c r="V2346" i="1" s="1"/>
  <c r="U2392" i="1"/>
  <c r="V2392" i="1" s="1"/>
  <c r="U2151" i="1"/>
  <c r="V2151" i="1" s="1"/>
  <c r="U2583" i="1"/>
  <c r="V2583" i="1" s="1"/>
  <c r="U2501" i="1"/>
  <c r="V2501" i="1" s="1"/>
  <c r="U2152" i="1"/>
  <c r="V2152" i="1" s="1"/>
  <c r="U2502" i="1"/>
  <c r="V2502" i="1" s="1"/>
  <c r="U2153" i="1"/>
  <c r="V2153" i="1" s="1"/>
  <c r="U2584" i="1"/>
  <c r="V2584" i="1" s="1"/>
  <c r="U2779" i="1"/>
  <c r="V2779" i="1" s="1"/>
  <c r="U2585" i="1"/>
  <c r="V2585" i="1" s="1"/>
  <c r="U2586" i="1"/>
  <c r="V2586" i="1" s="1"/>
  <c r="U1803" i="1"/>
  <c r="V1803" i="1" s="1"/>
  <c r="U2062" i="1"/>
  <c r="V2062" i="1" s="1"/>
  <c r="U1865" i="1"/>
  <c r="V1865" i="1" s="1"/>
  <c r="U1437" i="1"/>
  <c r="V1437" i="1" s="1"/>
  <c r="U2537" i="1"/>
  <c r="V2537" i="1" s="1"/>
  <c r="U1932" i="1"/>
  <c r="V1932" i="1" s="1"/>
  <c r="U2434" i="1"/>
  <c r="V2434" i="1" s="1"/>
  <c r="U1438" i="1"/>
  <c r="V1438" i="1" s="1"/>
  <c r="U1439" i="1"/>
  <c r="V1439" i="1" s="1"/>
  <c r="U1440" i="1"/>
  <c r="V1440" i="1" s="1"/>
  <c r="U1441" i="1"/>
  <c r="V1441" i="1" s="1"/>
  <c r="U1442" i="1"/>
  <c r="V1442" i="1" s="1"/>
  <c r="U1443" i="1"/>
  <c r="V1443" i="1" s="1"/>
  <c r="U1444" i="1"/>
  <c r="V1444" i="1" s="1"/>
  <c r="U1445" i="1"/>
  <c r="V1445" i="1" s="1"/>
  <c r="U3898" i="1"/>
  <c r="V3898" i="1" s="1"/>
  <c r="U3899" i="1"/>
  <c r="V3899" i="1" s="1"/>
  <c r="U3178" i="1"/>
  <c r="V3178" i="1" s="1"/>
  <c r="U3285" i="1"/>
  <c r="V3285" i="1" s="1"/>
  <c r="U2347" i="1"/>
  <c r="V2347" i="1" s="1"/>
  <c r="U1460" i="1"/>
  <c r="V1460" i="1" s="1"/>
  <c r="U2503" i="1"/>
  <c r="V2503" i="1" s="1"/>
  <c r="U2063" i="1"/>
  <c r="V2063" i="1" s="1"/>
  <c r="U1988" i="1"/>
  <c r="V1988" i="1" s="1"/>
  <c r="U3130" i="1"/>
  <c r="V3130" i="1" s="1"/>
  <c r="U2348" i="1"/>
  <c r="V2348" i="1" s="1"/>
  <c r="U2240" i="1"/>
  <c r="V2240" i="1" s="1"/>
  <c r="U2241" i="1"/>
  <c r="V2241" i="1" s="1"/>
  <c r="U2587" i="1"/>
  <c r="V2587" i="1" s="1"/>
  <c r="U2154" i="1"/>
  <c r="V2154" i="1" s="1"/>
  <c r="U2155" i="1"/>
  <c r="V2155" i="1" s="1"/>
  <c r="U2393" i="1"/>
  <c r="V2393" i="1" s="1"/>
  <c r="U2588" i="1"/>
  <c r="V2588" i="1" s="1"/>
  <c r="U2435" i="1"/>
  <c r="V2435" i="1" s="1"/>
  <c r="U2394" i="1"/>
  <c r="V2394" i="1" s="1"/>
  <c r="U1559" i="1"/>
  <c r="V1559" i="1" s="1"/>
  <c r="U1560" i="1"/>
  <c r="V1560" i="1" s="1"/>
  <c r="U2538" i="1"/>
  <c r="V2538" i="1" s="1"/>
  <c r="U2156" i="1"/>
  <c r="V2156" i="1" s="1"/>
  <c r="U2157" i="1"/>
  <c r="V2157" i="1" s="1"/>
  <c r="U2064" i="1"/>
  <c r="V2064" i="1" s="1"/>
  <c r="U1446" i="1"/>
  <c r="V1446" i="1" s="1"/>
  <c r="U2436" i="1"/>
  <c r="V2436" i="1" s="1"/>
  <c r="U2065" i="1"/>
  <c r="V2065" i="1" s="1"/>
  <c r="U1866" i="1"/>
  <c r="V1866" i="1" s="1"/>
  <c r="U1867" i="1"/>
  <c r="V1867" i="1" s="1"/>
  <c r="U1868" i="1"/>
  <c r="V1868" i="1" s="1"/>
  <c r="U1869" i="1"/>
  <c r="V1869" i="1" s="1"/>
  <c r="U1870" i="1"/>
  <c r="V1870" i="1" s="1"/>
  <c r="U1871" i="1"/>
  <c r="V1871" i="1" s="1"/>
  <c r="U1733" i="1"/>
  <c r="V1733" i="1" s="1"/>
  <c r="U2780" i="1"/>
  <c r="V2780" i="1" s="1"/>
  <c r="U2504" i="1"/>
  <c r="V2504" i="1" s="1"/>
  <c r="U2437" i="1"/>
  <c r="V2437" i="1" s="1"/>
  <c r="U2438" i="1"/>
  <c r="V2438" i="1" s="1"/>
  <c r="U2439" i="1"/>
  <c r="V2439" i="1" s="1"/>
  <c r="U2158" i="1"/>
  <c r="V2158" i="1" s="1"/>
  <c r="U2159" i="1"/>
  <c r="V2159" i="1" s="1"/>
  <c r="U1989" i="1"/>
  <c r="V1989" i="1" s="1"/>
  <c r="U1990" i="1"/>
  <c r="V1990" i="1" s="1"/>
  <c r="U2066" i="1"/>
  <c r="V2066" i="1" s="1"/>
  <c r="U2067" i="1"/>
  <c r="V2067" i="1" s="1"/>
  <c r="U1991" i="1"/>
  <c r="V1991" i="1" s="1"/>
  <c r="U1461" i="1"/>
  <c r="V1461" i="1" s="1"/>
  <c r="U2068" i="1"/>
  <c r="V2068" i="1" s="1"/>
  <c r="U2069" i="1"/>
  <c r="V2069" i="1" s="1"/>
  <c r="U2070" i="1"/>
  <c r="V2070" i="1" s="1"/>
  <c r="U1992" i="1"/>
  <c r="V1992" i="1" s="1"/>
  <c r="U1872" i="1"/>
  <c r="V1872" i="1" s="1"/>
  <c r="U1447" i="1"/>
  <c r="V1447" i="1" s="1"/>
  <c r="U1646" i="1"/>
  <c r="V1646" i="1" s="1"/>
  <c r="U1647" i="1"/>
  <c r="V1647" i="1" s="1"/>
  <c r="U2589" i="1"/>
  <c r="V2589" i="1" s="1"/>
  <c r="U2395" i="1"/>
  <c r="V2395" i="1" s="1"/>
  <c r="U2440" i="1"/>
  <c r="V2440" i="1" s="1"/>
  <c r="U2396" i="1"/>
  <c r="V2396" i="1" s="1"/>
  <c r="U3900" i="1"/>
  <c r="V3900" i="1" s="1"/>
  <c r="U1804" i="1"/>
  <c r="V1804" i="1" s="1"/>
  <c r="U1561" i="1"/>
  <c r="V1561" i="1" s="1"/>
  <c r="U1805" i="1"/>
  <c r="V1805" i="1" s="1"/>
  <c r="U1993" i="1"/>
  <c r="V1993" i="1" s="1"/>
  <c r="U1933" i="1"/>
  <c r="V1933" i="1" s="1"/>
  <c r="U1520" i="1"/>
  <c r="V1520" i="1" s="1"/>
  <c r="U1462" i="1"/>
  <c r="V1462" i="1" s="1"/>
  <c r="U1994" i="1"/>
  <c r="V1994" i="1" s="1"/>
  <c r="U1995" i="1"/>
  <c r="V1995" i="1" s="1"/>
  <c r="U2160" i="1"/>
  <c r="V2160" i="1" s="1"/>
  <c r="U1521" i="1"/>
  <c r="V1521" i="1" s="1"/>
  <c r="U1463" i="1"/>
  <c r="V1463" i="1" s="1"/>
  <c r="U1464" i="1"/>
  <c r="V1464" i="1" s="1"/>
  <c r="U2071" i="1"/>
  <c r="V2071" i="1" s="1"/>
  <c r="U2072" i="1"/>
  <c r="V2072" i="1" s="1"/>
  <c r="U1873" i="1"/>
  <c r="V1873" i="1" s="1"/>
  <c r="U1874" i="1"/>
  <c r="V1874" i="1" s="1"/>
  <c r="U1875" i="1"/>
  <c r="V1875" i="1" s="1"/>
  <c r="U1876" i="1"/>
  <c r="V1876" i="1" s="1"/>
  <c r="U2073" i="1"/>
  <c r="V2073" i="1" s="1"/>
  <c r="U1877" i="1"/>
  <c r="V1877" i="1" s="1"/>
  <c r="U1878" i="1"/>
  <c r="V1878" i="1" s="1"/>
  <c r="U1879" i="1"/>
  <c r="V1879" i="1" s="1"/>
  <c r="U1688" i="1"/>
  <c r="V1688" i="1" s="1"/>
  <c r="U2074" i="1"/>
  <c r="V2074" i="1" s="1"/>
  <c r="U1465" i="1"/>
  <c r="V1465" i="1" s="1"/>
  <c r="U2075" i="1"/>
  <c r="V2075" i="1" s="1"/>
  <c r="U2076" i="1"/>
  <c r="V2076" i="1" s="1"/>
  <c r="U3231" i="1"/>
  <c r="V3231" i="1" s="1"/>
  <c r="U2505" i="1"/>
  <c r="V2505" i="1" s="1"/>
  <c r="U2161" i="1"/>
  <c r="V2161" i="1" s="1"/>
  <c r="U2162" i="1"/>
  <c r="V2162" i="1" s="1"/>
  <c r="U1562" i="1"/>
  <c r="V1562" i="1" s="1"/>
  <c r="U1563" i="1"/>
  <c r="V1563" i="1" s="1"/>
  <c r="U1522" i="1"/>
  <c r="V1522" i="1" s="1"/>
  <c r="U1466" i="1"/>
  <c r="V1466" i="1" s="1"/>
  <c r="U1467" i="1"/>
  <c r="V1467" i="1" s="1"/>
  <c r="U1468" i="1"/>
  <c r="V1468" i="1" s="1"/>
  <c r="U1523" i="1"/>
  <c r="V1523" i="1" s="1"/>
  <c r="U1524" i="1"/>
  <c r="V1524" i="1" s="1"/>
  <c r="U1996" i="1"/>
  <c r="V1996" i="1" s="1"/>
  <c r="U1997" i="1"/>
  <c r="V1997" i="1" s="1"/>
  <c r="U1998" i="1"/>
  <c r="V1998" i="1" s="1"/>
  <c r="U1999" i="1"/>
  <c r="V1999" i="1" s="1"/>
  <c r="U3901" i="1"/>
  <c r="V3901" i="1" s="1"/>
  <c r="U2713" i="1"/>
  <c r="V2713" i="1" s="1"/>
  <c r="U2714" i="1"/>
  <c r="V2714" i="1" s="1"/>
  <c r="U2590" i="1"/>
  <c r="V2590" i="1" s="1"/>
  <c r="U2649" i="1"/>
  <c r="V2649" i="1" s="1"/>
  <c r="U2591" i="1"/>
  <c r="V2591" i="1" s="1"/>
  <c r="U2539" i="1"/>
  <c r="V2539" i="1" s="1"/>
  <c r="U2592" i="1"/>
  <c r="V2592" i="1" s="1"/>
  <c r="U2441" i="1"/>
  <c r="V2441" i="1" s="1"/>
  <c r="U2540" i="1"/>
  <c r="V2540" i="1" s="1"/>
  <c r="U2506" i="1"/>
  <c r="V2506" i="1" s="1"/>
  <c r="U2507" i="1"/>
  <c r="V2507" i="1" s="1"/>
  <c r="U2541" i="1"/>
  <c r="V2541" i="1" s="1"/>
  <c r="U2542" i="1"/>
  <c r="V2542" i="1" s="1"/>
  <c r="U2163" i="1"/>
  <c r="V2163" i="1" s="1"/>
  <c r="U1525" i="1"/>
  <c r="V1525" i="1" s="1"/>
  <c r="U1469" i="1"/>
  <c r="V1469" i="1" s="1"/>
  <c r="U1470" i="1"/>
  <c r="V1470" i="1" s="1"/>
  <c r="U3902" i="1"/>
  <c r="V3902" i="1" s="1"/>
  <c r="U3903" i="1"/>
  <c r="V3903" i="1" s="1"/>
  <c r="U2000" i="1"/>
  <c r="V2000" i="1" s="1"/>
  <c r="U3904" i="1"/>
  <c r="V3904" i="1" s="1"/>
  <c r="U3905" i="1"/>
  <c r="V3905" i="1" s="1"/>
  <c r="U3906" i="1"/>
  <c r="V3906" i="1" s="1"/>
  <c r="U3907" i="1"/>
  <c r="V3907" i="1" s="1"/>
  <c r="U1526" i="1"/>
  <c r="V1526" i="1" s="1"/>
  <c r="U1471" i="1"/>
  <c r="V1471" i="1" s="1"/>
  <c r="U2001" i="1"/>
  <c r="V2001" i="1" s="1"/>
  <c r="U1934" i="1"/>
  <c r="V1934" i="1" s="1"/>
  <c r="U1880" i="1"/>
  <c r="V1880" i="1" s="1"/>
  <c r="U1527" i="1"/>
  <c r="V1527" i="1" s="1"/>
  <c r="U2077" i="1"/>
  <c r="V2077" i="1" s="1"/>
  <c r="U2164" i="1"/>
  <c r="V2164" i="1" s="1"/>
  <c r="U1528" i="1"/>
  <c r="V1528" i="1" s="1"/>
  <c r="U3908" i="1"/>
  <c r="V3908" i="1" s="1"/>
  <c r="U3909" i="1"/>
  <c r="V3909" i="1" s="1"/>
  <c r="U2078" i="1"/>
  <c r="V2078" i="1" s="1"/>
  <c r="U1529" i="1"/>
  <c r="V1529" i="1" s="1"/>
  <c r="U3910" i="1"/>
  <c r="V3910" i="1" s="1"/>
  <c r="U1472" i="1"/>
  <c r="V1472" i="1" s="1"/>
  <c r="U2508" i="1"/>
  <c r="V2508" i="1" s="1"/>
  <c r="U2509" i="1"/>
  <c r="V2509" i="1" s="1"/>
  <c r="U2165" i="1"/>
  <c r="V2165" i="1" s="1"/>
  <c r="U2166" i="1"/>
  <c r="V2166" i="1" s="1"/>
  <c r="U2079" i="1"/>
  <c r="V2079" i="1" s="1"/>
  <c r="U1473" i="1"/>
  <c r="V1473" i="1" s="1"/>
  <c r="U1474" i="1"/>
  <c r="V1474" i="1" s="1"/>
  <c r="U2080" i="1"/>
  <c r="V2080" i="1" s="1"/>
  <c r="U2002" i="1"/>
  <c r="V2002" i="1" s="1"/>
  <c r="U2003" i="1"/>
  <c r="V2003" i="1" s="1"/>
  <c r="U2004" i="1"/>
  <c r="V2004" i="1" s="1"/>
  <c r="U1935" i="1"/>
  <c r="V1935" i="1" s="1"/>
  <c r="U1806" i="1"/>
  <c r="V1806" i="1" s="1"/>
  <c r="U1648" i="1"/>
  <c r="V1648" i="1" s="1"/>
  <c r="U3911" i="1"/>
  <c r="V3911" i="1" s="1"/>
  <c r="U3131" i="1"/>
  <c r="V3131" i="1" s="1"/>
  <c r="U2543" i="1"/>
  <c r="V2543" i="1" s="1"/>
  <c r="U2510" i="1"/>
  <c r="V2510" i="1" s="1"/>
  <c r="U2442" i="1"/>
  <c r="V2442" i="1" s="1"/>
  <c r="U1475" i="1"/>
  <c r="V1475" i="1" s="1"/>
  <c r="U2443" i="1"/>
  <c r="V2443" i="1" s="1"/>
  <c r="U2081" i="1"/>
  <c r="V2081" i="1" s="1"/>
  <c r="U2082" i="1"/>
  <c r="V2082" i="1" s="1"/>
  <c r="U2005" i="1"/>
  <c r="V2005" i="1" s="1"/>
  <c r="U1807" i="1"/>
  <c r="V1807" i="1" s="1"/>
  <c r="U2781" i="1"/>
  <c r="V2781" i="1" s="1"/>
  <c r="U2397" i="1"/>
  <c r="V2397" i="1" s="1"/>
  <c r="U2398" i="1"/>
  <c r="V2398" i="1" s="1"/>
  <c r="U2399" i="1"/>
  <c r="V2399" i="1" s="1"/>
  <c r="U3912" i="1"/>
  <c r="V3912" i="1" s="1"/>
  <c r="U2006" i="1"/>
  <c r="V2006" i="1" s="1"/>
  <c r="U2593" i="1"/>
  <c r="V2593" i="1" s="1"/>
  <c r="U2400" i="1"/>
  <c r="V2400" i="1" s="1"/>
  <c r="U2401" i="1"/>
  <c r="V2401" i="1" s="1"/>
  <c r="U1530" i="1"/>
  <c r="V1530" i="1" s="1"/>
  <c r="U1564" i="1"/>
  <c r="V1564" i="1" s="1"/>
  <c r="U2007" i="1"/>
  <c r="V2007" i="1" s="1"/>
  <c r="U1936" i="1"/>
  <c r="V1936" i="1" s="1"/>
  <c r="U1689" i="1"/>
  <c r="V1689" i="1" s="1"/>
  <c r="U1690" i="1"/>
  <c r="V1690" i="1" s="1"/>
  <c r="U1691" i="1"/>
  <c r="V1691" i="1" s="1"/>
  <c r="U1531" i="1"/>
  <c r="V1531" i="1" s="1"/>
  <c r="U1937" i="1"/>
  <c r="V1937" i="1" s="1"/>
  <c r="U2298" i="1"/>
  <c r="V2298" i="1" s="1"/>
  <c r="U2782" i="1"/>
  <c r="V2782" i="1" s="1"/>
  <c r="U2594" i="1"/>
  <c r="V2594" i="1" s="1"/>
  <c r="U2595" i="1"/>
  <c r="V2595" i="1" s="1"/>
  <c r="U2511" i="1"/>
  <c r="V2511" i="1" s="1"/>
  <c r="U2167" i="1"/>
  <c r="V2167" i="1" s="1"/>
  <c r="U2168" i="1"/>
  <c r="V2168" i="1" s="1"/>
  <c r="U2169" i="1"/>
  <c r="V2169" i="1" s="1"/>
  <c r="U2402" i="1"/>
  <c r="V2402" i="1" s="1"/>
  <c r="U2170" i="1"/>
  <c r="V2170" i="1" s="1"/>
  <c r="U2403" i="1"/>
  <c r="V2403" i="1" s="1"/>
  <c r="U2404" i="1"/>
  <c r="V2404" i="1" s="1"/>
  <c r="U1565" i="1"/>
  <c r="V1565" i="1" s="1"/>
  <c r="U2008" i="1"/>
  <c r="V2008" i="1" s="1"/>
  <c r="U2009" i="1"/>
  <c r="V2009" i="1" s="1"/>
  <c r="U2010" i="1"/>
  <c r="V2010" i="1" s="1"/>
  <c r="U2011" i="1"/>
  <c r="V2011" i="1" s="1"/>
  <c r="U2012" i="1"/>
  <c r="V2012" i="1" s="1"/>
  <c r="U2083" i="1"/>
  <c r="V2083" i="1" s="1"/>
  <c r="U1476" i="1"/>
  <c r="V1476" i="1" s="1"/>
  <c r="U2013" i="1"/>
  <c r="V2013" i="1" s="1"/>
  <c r="U2014" i="1"/>
  <c r="V2014" i="1" s="1"/>
  <c r="U2084" i="1"/>
  <c r="V2084" i="1" s="1"/>
  <c r="U1808" i="1"/>
  <c r="V1808" i="1" s="1"/>
  <c r="U2544" i="1"/>
  <c r="V2544" i="1" s="1"/>
  <c r="U2512" i="1"/>
  <c r="V2512" i="1" s="1"/>
  <c r="U1566" i="1"/>
  <c r="V1566" i="1" s="1"/>
  <c r="U1567" i="1"/>
  <c r="V1567" i="1" s="1"/>
  <c r="U1532" i="1"/>
  <c r="V1532" i="1" s="1"/>
  <c r="U1477" i="1"/>
  <c r="V1477" i="1" s="1"/>
  <c r="U1478" i="1"/>
  <c r="V1478" i="1" s="1"/>
  <c r="U2085" i="1"/>
  <c r="V2085" i="1" s="1"/>
  <c r="U1479" i="1"/>
  <c r="V1479" i="1" s="1"/>
  <c r="U2086" i="1"/>
  <c r="V2086" i="1" s="1"/>
  <c r="U1938" i="1"/>
  <c r="V1938" i="1" s="1"/>
  <c r="U3913" i="1"/>
  <c r="V3913" i="1" s="1"/>
  <c r="U3914" i="1"/>
  <c r="V3914" i="1" s="1"/>
  <c r="U2444" i="1"/>
  <c r="V2444" i="1" s="1"/>
  <c r="U2087" i="1"/>
  <c r="V2087" i="1" s="1"/>
  <c r="U1533" i="1"/>
  <c r="V1533" i="1" s="1"/>
  <c r="U1534" i="1"/>
  <c r="V1534" i="1" s="1"/>
  <c r="U2088" i="1"/>
  <c r="V2088" i="1" s="1"/>
  <c r="U2015" i="1"/>
  <c r="V2015" i="1" s="1"/>
  <c r="U2016" i="1"/>
  <c r="V2016" i="1" s="1"/>
  <c r="U2017" i="1"/>
  <c r="V2017" i="1" s="1"/>
  <c r="U2018" i="1"/>
  <c r="V2018" i="1" s="1"/>
  <c r="U2019" i="1"/>
  <c r="V2019" i="1" s="1"/>
  <c r="U2020" i="1"/>
  <c r="V2020" i="1" s="1"/>
  <c r="U2021" i="1"/>
  <c r="V2021" i="1" s="1"/>
  <c r="U1939" i="1"/>
  <c r="V1939" i="1" s="1"/>
  <c r="U1881" i="1"/>
  <c r="V1881" i="1" s="1"/>
  <c r="U1940" i="1"/>
  <c r="V1940" i="1" s="1"/>
  <c r="U1941" i="1"/>
  <c r="V1941" i="1" s="1"/>
  <c r="U1882" i="1"/>
  <c r="V1882" i="1" s="1"/>
  <c r="U1809" i="1"/>
  <c r="V1809" i="1" s="1"/>
  <c r="U3915" i="1"/>
  <c r="V3915" i="1" s="1"/>
  <c r="U1734" i="1"/>
  <c r="V1734" i="1" s="1"/>
  <c r="U1735" i="1"/>
  <c r="V1735" i="1" s="1"/>
  <c r="U1736" i="1"/>
  <c r="V1736" i="1" s="1"/>
  <c r="U1649" i="1"/>
  <c r="V1649" i="1" s="1"/>
  <c r="U1650" i="1"/>
  <c r="V1650" i="1" s="1"/>
  <c r="U1651" i="1"/>
  <c r="V1651" i="1" s="1"/>
  <c r="U1652" i="1"/>
  <c r="V1652" i="1" s="1"/>
  <c r="U1653" i="1"/>
  <c r="V1653" i="1" s="1"/>
  <c r="U1654" i="1"/>
  <c r="V1654" i="1" s="1"/>
  <c r="U3916" i="1"/>
  <c r="V3916" i="1" s="1"/>
  <c r="U1655" i="1"/>
  <c r="V1655" i="1" s="1"/>
  <c r="U1656" i="1"/>
  <c r="V1656" i="1" s="1"/>
  <c r="U2650" i="1"/>
  <c r="V2650" i="1" s="1"/>
  <c r="U2596" i="1"/>
  <c r="V2596" i="1" s="1"/>
  <c r="U2597" i="1"/>
  <c r="V2597" i="1" s="1"/>
  <c r="U2715" i="1"/>
  <c r="V2715" i="1" s="1"/>
  <c r="U2598" i="1"/>
  <c r="V2598" i="1" s="1"/>
  <c r="U2651" i="1"/>
  <c r="V2651" i="1" s="1"/>
  <c r="U2171" i="1"/>
  <c r="V2171" i="1" s="1"/>
  <c r="U2172" i="1"/>
  <c r="V2172" i="1" s="1"/>
  <c r="U1535" i="1"/>
  <c r="V1535" i="1" s="1"/>
  <c r="U1480" i="1"/>
  <c r="V1480" i="1" s="1"/>
  <c r="U1883" i="1"/>
  <c r="V1883" i="1" s="1"/>
  <c r="U1810" i="1"/>
  <c r="V1810" i="1" s="1"/>
  <c r="U1737" i="1"/>
  <c r="V1737" i="1" s="1"/>
  <c r="U2242" i="1"/>
  <c r="V2242" i="1" s="1"/>
  <c r="U2243" i="1"/>
  <c r="V2243" i="1" s="1"/>
  <c r="U2652" i="1"/>
  <c r="V2652" i="1" s="1"/>
  <c r="U2653" i="1"/>
  <c r="V2653" i="1" s="1"/>
  <c r="U2545" i="1"/>
  <c r="V2545" i="1" s="1"/>
  <c r="U2445" i="1"/>
  <c r="V2445" i="1" s="1"/>
  <c r="U2405" i="1"/>
  <c r="V2405" i="1" s="1"/>
  <c r="U2446" i="1"/>
  <c r="V2446" i="1" s="1"/>
  <c r="U2406" i="1"/>
  <c r="V2406" i="1" s="1"/>
  <c r="U2407" i="1"/>
  <c r="V2407" i="1" s="1"/>
  <c r="U1568" i="1"/>
  <c r="V1568" i="1" s="1"/>
  <c r="U2089" i="1"/>
  <c r="V2089" i="1" s="1"/>
  <c r="U2022" i="1"/>
  <c r="V2022" i="1" s="1"/>
  <c r="U2173" i="1"/>
  <c r="V2173" i="1" s="1"/>
  <c r="U2174" i="1"/>
  <c r="V2174" i="1" s="1"/>
  <c r="U1569" i="1"/>
  <c r="V1569" i="1" s="1"/>
  <c r="U1811" i="1"/>
  <c r="V1811" i="1" s="1"/>
  <c r="U3917" i="1"/>
  <c r="V3917" i="1" s="1"/>
  <c r="U3918" i="1"/>
  <c r="V3918" i="1" s="1"/>
  <c r="U2090" i="1"/>
  <c r="V2090" i="1" s="1"/>
  <c r="U2091" i="1"/>
  <c r="V2091" i="1" s="1"/>
  <c r="U2092" i="1"/>
  <c r="V2092" i="1" s="1"/>
  <c r="U1942" i="1"/>
  <c r="V1942" i="1" s="1"/>
  <c r="U1943" i="1"/>
  <c r="V1943" i="1" s="1"/>
  <c r="U1944" i="1"/>
  <c r="V1944" i="1" s="1"/>
  <c r="U1884" i="1"/>
  <c r="V1884" i="1" s="1"/>
  <c r="U1885" i="1"/>
  <c r="V1885" i="1" s="1"/>
  <c r="U1448" i="1"/>
  <c r="V1448" i="1" s="1"/>
  <c r="U2023" i="1"/>
  <c r="V2023" i="1" s="1"/>
  <c r="U1945" i="1"/>
  <c r="V1945" i="1" s="1"/>
  <c r="U2175" i="1"/>
  <c r="V2175" i="1" s="1"/>
  <c r="U2024" i="1"/>
  <c r="V2024" i="1" s="1"/>
  <c r="U2546" i="1"/>
  <c r="V2546" i="1" s="1"/>
  <c r="U2599" i="1"/>
  <c r="V2599" i="1" s="1"/>
  <c r="U2547" i="1"/>
  <c r="V2547" i="1" s="1"/>
  <c r="U3919" i="1"/>
  <c r="V3919" i="1" s="1"/>
  <c r="U2716" i="1"/>
  <c r="V2716" i="1" s="1"/>
  <c r="U2600" i="1"/>
  <c r="V2600" i="1" s="1"/>
  <c r="U1536" i="1"/>
  <c r="V1536" i="1" s="1"/>
  <c r="U1946" i="1"/>
  <c r="V1946" i="1" s="1"/>
  <c r="U1947" i="1"/>
  <c r="V1947" i="1" s="1"/>
  <c r="U1481" i="1"/>
  <c r="V1481" i="1" s="1"/>
  <c r="U1537" i="1"/>
  <c r="V1537" i="1" s="1"/>
  <c r="U1538" i="1"/>
  <c r="V1538" i="1" s="1"/>
  <c r="U1948" i="1"/>
  <c r="V1948" i="1" s="1"/>
  <c r="U2025" i="1"/>
  <c r="V2025" i="1" s="1"/>
  <c r="U2717" i="1"/>
  <c r="V2717" i="1" s="1"/>
  <c r="U1570" i="1"/>
  <c r="V1570" i="1" s="1"/>
  <c r="U2176" i="1"/>
  <c r="V2176" i="1" s="1"/>
  <c r="U2093" i="1"/>
  <c r="V2093" i="1" s="1"/>
  <c r="U1812" i="1"/>
  <c r="V1812" i="1" s="1"/>
  <c r="U1813" i="1"/>
  <c r="V1813" i="1" s="1"/>
  <c r="U1814" i="1"/>
  <c r="V1814" i="1" s="1"/>
  <c r="U1815" i="1"/>
  <c r="V1815" i="1" s="1"/>
  <c r="U2548" i="1"/>
  <c r="V2548" i="1" s="1"/>
  <c r="U2549" i="1"/>
  <c r="V2549" i="1" s="1"/>
  <c r="U2550" i="1"/>
  <c r="V2550" i="1" s="1"/>
  <c r="U2551" i="1"/>
  <c r="V2551" i="1" s="1"/>
  <c r="U2654" i="1"/>
  <c r="V2654" i="1" s="1"/>
  <c r="U2655" i="1"/>
  <c r="V2655" i="1" s="1"/>
  <c r="U1539" i="1"/>
  <c r="V1539" i="1" s="1"/>
  <c r="U1949" i="1"/>
  <c r="V1949" i="1" s="1"/>
  <c r="U2026" i="1"/>
  <c r="V2026" i="1" s="1"/>
  <c r="U1950" i="1"/>
  <c r="V1950" i="1" s="1"/>
  <c r="U2094" i="1"/>
  <c r="V2094" i="1" s="1"/>
  <c r="U1886" i="1"/>
  <c r="V1886" i="1" s="1"/>
  <c r="U1951" i="1"/>
  <c r="V1951" i="1" s="1"/>
  <c r="U1887" i="1"/>
  <c r="V1887" i="1" s="1"/>
  <c r="U3920" i="1"/>
  <c r="V3920" i="1" s="1"/>
  <c r="U3921" i="1"/>
  <c r="V3921" i="1" s="1"/>
  <c r="U2601" i="1"/>
  <c r="V2601" i="1" s="1"/>
  <c r="U2602" i="1"/>
  <c r="V2602" i="1" s="1"/>
  <c r="U2603" i="1"/>
  <c r="V2603" i="1" s="1"/>
  <c r="U2552" i="1"/>
  <c r="V2552" i="1" s="1"/>
  <c r="U2553" i="1"/>
  <c r="V2553" i="1" s="1"/>
  <c r="U2513" i="1"/>
  <c r="V2513" i="1" s="1"/>
  <c r="U2447" i="1"/>
  <c r="V2447" i="1" s="1"/>
  <c r="U2448" i="1"/>
  <c r="V2448" i="1" s="1"/>
  <c r="U2449" i="1"/>
  <c r="V2449" i="1" s="1"/>
  <c r="U2408" i="1"/>
  <c r="V2408" i="1" s="1"/>
  <c r="U2409" i="1"/>
  <c r="V2409" i="1" s="1"/>
  <c r="U2410" i="1"/>
  <c r="V2410" i="1" s="1"/>
  <c r="U2411" i="1"/>
  <c r="V2411" i="1" s="1"/>
  <c r="U2412" i="1"/>
  <c r="V2412" i="1" s="1"/>
  <c r="U2177" i="1"/>
  <c r="V2177" i="1" s="1"/>
  <c r="U2178" i="1"/>
  <c r="V2178" i="1" s="1"/>
  <c r="U2179" i="1"/>
  <c r="V2179" i="1" s="1"/>
  <c r="U2180" i="1"/>
  <c r="V2180" i="1" s="1"/>
  <c r="U1571" i="1"/>
  <c r="V1571" i="1" s="1"/>
  <c r="U1572" i="1"/>
  <c r="V1572" i="1" s="1"/>
  <c r="U1573" i="1"/>
  <c r="V1573" i="1" s="1"/>
  <c r="U1540" i="1"/>
  <c r="V1540" i="1" s="1"/>
  <c r="U1541" i="1"/>
  <c r="V1541" i="1" s="1"/>
  <c r="U2027" i="1"/>
  <c r="V2027" i="1" s="1"/>
  <c r="U1816" i="1"/>
  <c r="V1816" i="1" s="1"/>
  <c r="U2656" i="1"/>
  <c r="V2656" i="1" s="1"/>
  <c r="U1482" i="1"/>
  <c r="V1482" i="1" s="1"/>
  <c r="U2095" i="1"/>
  <c r="V2095" i="1" s="1"/>
  <c r="U2096" i="1"/>
  <c r="V2096" i="1" s="1"/>
  <c r="U1483" i="1"/>
  <c r="V1483" i="1" s="1"/>
  <c r="U2097" i="1"/>
  <c r="V2097" i="1" s="1"/>
  <c r="U2098" i="1"/>
  <c r="V2098" i="1" s="1"/>
  <c r="U2028" i="1"/>
  <c r="V2028" i="1" s="1"/>
  <c r="U1952" i="1"/>
  <c r="V1952" i="1" s="1"/>
  <c r="U2029" i="1"/>
  <c r="V2029" i="1" s="1"/>
  <c r="U1953" i="1"/>
  <c r="V1953" i="1" s="1"/>
  <c r="U1954" i="1"/>
  <c r="V1954" i="1" s="1"/>
  <c r="U1888" i="1"/>
  <c r="V1888" i="1" s="1"/>
  <c r="U1889" i="1"/>
  <c r="V1889" i="1" s="1"/>
  <c r="U1890" i="1"/>
  <c r="V1890" i="1" s="1"/>
  <c r="U1891" i="1"/>
  <c r="V1891" i="1" s="1"/>
  <c r="U1892" i="1"/>
  <c r="V1892" i="1" s="1"/>
  <c r="U1893" i="1"/>
  <c r="V1893" i="1" s="1"/>
  <c r="U1738" i="1"/>
  <c r="V1738" i="1" s="1"/>
  <c r="U1739" i="1"/>
  <c r="V1739" i="1" s="1"/>
  <c r="U1740" i="1"/>
  <c r="V1740" i="1" s="1"/>
  <c r="U1741" i="1"/>
  <c r="V1741" i="1" s="1"/>
  <c r="U1742" i="1"/>
  <c r="V1742" i="1" s="1"/>
  <c r="U1743" i="1"/>
  <c r="V1743" i="1" s="1"/>
  <c r="U1744" i="1"/>
  <c r="V1744" i="1" s="1"/>
  <c r="U1745" i="1"/>
  <c r="V1745" i="1" s="1"/>
  <c r="U1746" i="1"/>
  <c r="V1746" i="1" s="1"/>
  <c r="U1747" i="1"/>
  <c r="V1747" i="1" s="1"/>
  <c r="U1894" i="1"/>
  <c r="V1894" i="1" s="1"/>
  <c r="U1542" i="1"/>
  <c r="V1542" i="1" s="1"/>
  <c r="U2030" i="1"/>
  <c r="V2030" i="1" s="1"/>
  <c r="U1543" i="1"/>
  <c r="V1543" i="1" s="1"/>
  <c r="U1544" i="1"/>
  <c r="V1544" i="1" s="1"/>
  <c r="U2099" i="1"/>
  <c r="V2099" i="1" s="1"/>
  <c r="U2100" i="1"/>
  <c r="V2100" i="1" s="1"/>
  <c r="U1895" i="1"/>
  <c r="V1895" i="1" s="1"/>
  <c r="U1896" i="1"/>
  <c r="V1896" i="1" s="1"/>
  <c r="U3922" i="1"/>
  <c r="V3922" i="1" s="1"/>
  <c r="U2031" i="1"/>
  <c r="V2031" i="1" s="1"/>
  <c r="U2032" i="1"/>
  <c r="V2032" i="1" s="1"/>
  <c r="U2033" i="1"/>
  <c r="V2033" i="1" s="1"/>
  <c r="U2034" i="1"/>
  <c r="V2034" i="1" s="1"/>
  <c r="U1484" i="1"/>
  <c r="V1484" i="1" s="1"/>
  <c r="U2035" i="1"/>
  <c r="V2035" i="1" s="1"/>
  <c r="U2036" i="1"/>
  <c r="V2036" i="1" s="1"/>
  <c r="U1817" i="1"/>
  <c r="V1817" i="1" s="1"/>
  <c r="U1955" i="1"/>
  <c r="V1955" i="1" s="1"/>
  <c r="U1956" i="1"/>
  <c r="V1956" i="1" s="1"/>
  <c r="U1957" i="1"/>
  <c r="V1957" i="1" s="1"/>
  <c r="U1574" i="1"/>
  <c r="V1574" i="1" s="1"/>
  <c r="U1575" i="1"/>
  <c r="V1575" i="1" s="1"/>
  <c r="U1485" i="1"/>
  <c r="V1485" i="1" s="1"/>
  <c r="U1818" i="1"/>
  <c r="V1818" i="1" s="1"/>
  <c r="U2181" i="1"/>
  <c r="V2181" i="1" s="1"/>
  <c r="U2182" i="1"/>
  <c r="V2182" i="1" s="1"/>
  <c r="U2183" i="1"/>
  <c r="V2183" i="1" s="1"/>
  <c r="U2184" i="1"/>
  <c r="V2184" i="1" s="1"/>
  <c r="U2185" i="1"/>
  <c r="V2185" i="1" s="1"/>
  <c r="U2186" i="1"/>
  <c r="V2186" i="1" s="1"/>
  <c r="U2101" i="1"/>
  <c r="V2101" i="1" s="1"/>
  <c r="U1486" i="1"/>
  <c r="V1486" i="1" s="1"/>
  <c r="U1897" i="1"/>
  <c r="V1897" i="1" s="1"/>
  <c r="U2718" i="1"/>
  <c r="V2718" i="1" s="1"/>
  <c r="U1487" i="1"/>
  <c r="V1487" i="1" s="1"/>
  <c r="U2102" i="1"/>
  <c r="V2102" i="1" s="1"/>
  <c r="U2413" i="1"/>
  <c r="V2413" i="1" s="1"/>
  <c r="U2414" i="1"/>
  <c r="V2414" i="1" s="1"/>
  <c r="U2187" i="1"/>
  <c r="V2187" i="1" s="1"/>
  <c r="U2188" i="1"/>
  <c r="V2188" i="1" s="1"/>
  <c r="U2189" i="1"/>
  <c r="V2189" i="1" s="1"/>
  <c r="U1545" i="1"/>
  <c r="V1545" i="1" s="1"/>
  <c r="U1488" i="1"/>
  <c r="V1488" i="1" s="1"/>
  <c r="U1489" i="1"/>
  <c r="V1489" i="1" s="1"/>
  <c r="U2103" i="1"/>
  <c r="V2103" i="1" s="1"/>
  <c r="U3923" i="1"/>
  <c r="V3923" i="1" s="1"/>
  <c r="U2554" i="1"/>
  <c r="V2554" i="1" s="1"/>
  <c r="U2190" i="1"/>
  <c r="V2190" i="1" s="1"/>
  <c r="U3924" i="1"/>
  <c r="V3924" i="1" s="1"/>
  <c r="U1898" i="1"/>
  <c r="V1898" i="1" s="1"/>
  <c r="U1819" i="1"/>
  <c r="V1819" i="1" s="1"/>
  <c r="U2037" i="1"/>
  <c r="V2037" i="1" s="1"/>
  <c r="U1820" i="1"/>
  <c r="V1820" i="1" s="1"/>
  <c r="U1821" i="1"/>
  <c r="V1821" i="1" s="1"/>
  <c r="U1546" i="1"/>
  <c r="V1546" i="1" s="1"/>
  <c r="U3925" i="1"/>
  <c r="V3925" i="1" s="1"/>
  <c r="U2104" i="1"/>
  <c r="V2104" i="1" s="1"/>
  <c r="U1657" i="1"/>
  <c r="V1657" i="1" s="1"/>
  <c r="U1822" i="1"/>
  <c r="V1822" i="1" s="1"/>
  <c r="U2105" i="1"/>
  <c r="V2105" i="1" s="1"/>
  <c r="U1449" i="1"/>
  <c r="V1449" i="1" s="1"/>
  <c r="U2657" i="1"/>
  <c r="V2657" i="1" s="1"/>
  <c r="U2450" i="1"/>
  <c r="V2450" i="1" s="1"/>
  <c r="U2415" i="1"/>
  <c r="V2415" i="1" s="1"/>
  <c r="U2191" i="1"/>
  <c r="V2191" i="1" s="1"/>
  <c r="U2192" i="1"/>
  <c r="V2192" i="1" s="1"/>
  <c r="U1899" i="1"/>
  <c r="V1899" i="1" s="1"/>
  <c r="U1576" i="1"/>
  <c r="V1576" i="1" s="1"/>
  <c r="U1577" i="1"/>
  <c r="V1577" i="1" s="1"/>
  <c r="U1578" i="1"/>
  <c r="V1578" i="1" s="1"/>
  <c r="U1579" i="1"/>
  <c r="V1579" i="1" s="1"/>
  <c r="U1490" i="1"/>
  <c r="V1490" i="1" s="1"/>
  <c r="U3926" i="1"/>
  <c r="V3926" i="1" s="1"/>
  <c r="U2106" i="1"/>
  <c r="V2106" i="1" s="1"/>
  <c r="U2107" i="1"/>
  <c r="V2107" i="1" s="1"/>
  <c r="U2108" i="1"/>
  <c r="V2108" i="1" s="1"/>
  <c r="U2038" i="1"/>
  <c r="V2038" i="1" s="1"/>
  <c r="U1958" i="1"/>
  <c r="V1958" i="1" s="1"/>
  <c r="U2039" i="1"/>
  <c r="V2039" i="1" s="1"/>
  <c r="U1959" i="1"/>
  <c r="V1959" i="1" s="1"/>
  <c r="U1900" i="1"/>
  <c r="V1900" i="1" s="1"/>
  <c r="U1823" i="1"/>
  <c r="V1823" i="1" s="1"/>
  <c r="U1901" i="1"/>
  <c r="V1901" i="1" s="1"/>
  <c r="U1824" i="1"/>
  <c r="V1824" i="1" s="1"/>
  <c r="U1491" i="1"/>
  <c r="V1491" i="1" s="1"/>
  <c r="U1492" i="1"/>
  <c r="V1492" i="1" s="1"/>
  <c r="U1960" i="1"/>
  <c r="V1960" i="1" s="1"/>
  <c r="U1902" i="1"/>
  <c r="V1902" i="1" s="1"/>
  <c r="U1903" i="1"/>
  <c r="V1903" i="1" s="1"/>
  <c r="U1961" i="1"/>
  <c r="V1961" i="1" s="1"/>
  <c r="U1825" i="1"/>
  <c r="V1825" i="1" s="1"/>
  <c r="U1826" i="1"/>
  <c r="V1826" i="1" s="1"/>
  <c r="U1827" i="1"/>
  <c r="V1827" i="1" s="1"/>
  <c r="U992" i="1"/>
  <c r="V992" i="1" s="1"/>
  <c r="U993" i="1"/>
  <c r="V993" i="1" s="1"/>
  <c r="U994" i="1"/>
  <c r="V994" i="1" s="1"/>
  <c r="U2604" i="1"/>
  <c r="V2604" i="1" s="1"/>
  <c r="U2451" i="1"/>
  <c r="V2451" i="1" s="1"/>
  <c r="U2416" i="1"/>
  <c r="V2416" i="1" s="1"/>
  <c r="U2417" i="1"/>
  <c r="V2417" i="1" s="1"/>
  <c r="U2193" i="1"/>
  <c r="V2193" i="1" s="1"/>
  <c r="U1580" i="1"/>
  <c r="V1580" i="1" s="1"/>
  <c r="U1493" i="1"/>
  <c r="V1493" i="1" s="1"/>
  <c r="U1494" i="1"/>
  <c r="V1494" i="1" s="1"/>
  <c r="U2109" i="1"/>
  <c r="V2109" i="1" s="1"/>
  <c r="U2110" i="1"/>
  <c r="V2110" i="1" s="1"/>
  <c r="U2111" i="1"/>
  <c r="V2111" i="1" s="1"/>
  <c r="U2112" i="1"/>
  <c r="V2112" i="1" s="1"/>
  <c r="U1962" i="1"/>
  <c r="V1962" i="1" s="1"/>
  <c r="U1963" i="1"/>
  <c r="V1963" i="1" s="1"/>
  <c r="U1964" i="1"/>
  <c r="V1964" i="1" s="1"/>
  <c r="U1828" i="1"/>
  <c r="V1828" i="1" s="1"/>
  <c r="U1748" i="1"/>
  <c r="V1748" i="1" s="1"/>
  <c r="U1658" i="1"/>
  <c r="V1658" i="1" s="1"/>
  <c r="U2194" i="1"/>
  <c r="V2194" i="1" s="1"/>
  <c r="U1495" i="1"/>
  <c r="V1495" i="1" s="1"/>
  <c r="U2195" i="1"/>
  <c r="V2195" i="1" s="1"/>
  <c r="U1965" i="1"/>
  <c r="V1965" i="1" s="1"/>
  <c r="U1966" i="1"/>
  <c r="V1966" i="1" s="1"/>
  <c r="U2514" i="1"/>
  <c r="V2514" i="1" s="1"/>
  <c r="U1659" i="1"/>
  <c r="V1659" i="1" s="1"/>
  <c r="U1904" i="1"/>
  <c r="V1904" i="1" s="1"/>
  <c r="U1581" i="1"/>
  <c r="V1581" i="1" s="1"/>
  <c r="U2196" i="1"/>
  <c r="V2196" i="1" s="1"/>
  <c r="U2658" i="1"/>
  <c r="V2658" i="1" s="1"/>
  <c r="U2197" i="1"/>
  <c r="V2197" i="1" s="1"/>
  <c r="U1905" i="1"/>
  <c r="V1905" i="1" s="1"/>
  <c r="U1692" i="1"/>
  <c r="V1692" i="1" s="1"/>
  <c r="U1582" i="1"/>
  <c r="V1582" i="1" s="1"/>
  <c r="U2113" i="1"/>
  <c r="V2113" i="1" s="1"/>
  <c r="U1906" i="1"/>
  <c r="V1906" i="1" s="1"/>
  <c r="U1967" i="1"/>
  <c r="V1967" i="1" s="1"/>
  <c r="U2659" i="1"/>
  <c r="V2659" i="1" s="1"/>
  <c r="U2555" i="1"/>
  <c r="V2555" i="1" s="1"/>
  <c r="U2198" i="1"/>
  <c r="V2198" i="1" s="1"/>
  <c r="U2199" i="1"/>
  <c r="V2199" i="1" s="1"/>
  <c r="U2200" i="1"/>
  <c r="V2200" i="1" s="1"/>
  <c r="U2201" i="1"/>
  <c r="V2201" i="1" s="1"/>
  <c r="U2202" i="1"/>
  <c r="V2202" i="1" s="1"/>
  <c r="U2660" i="1"/>
  <c r="V2660" i="1" s="1"/>
  <c r="U2418" i="1"/>
  <c r="V2418" i="1" s="1"/>
  <c r="U2452" i="1"/>
  <c r="V2452" i="1" s="1"/>
  <c r="U2203" i="1"/>
  <c r="V2203" i="1" s="1"/>
  <c r="U2204" i="1"/>
  <c r="V2204" i="1" s="1"/>
  <c r="U1496" i="1"/>
  <c r="V1496" i="1" s="1"/>
  <c r="U1497" i="1"/>
  <c r="V1497" i="1" s="1"/>
  <c r="U2040" i="1"/>
  <c r="V2040" i="1" s="1"/>
  <c r="U1829" i="1"/>
  <c r="V1829" i="1" s="1"/>
  <c r="U1830" i="1"/>
  <c r="V1830" i="1" s="1"/>
  <c r="U1831" i="1"/>
  <c r="V1831" i="1" s="1"/>
  <c r="U1832" i="1"/>
  <c r="V1832" i="1" s="1"/>
  <c r="U2661" i="1"/>
  <c r="V2661" i="1" s="1"/>
  <c r="U2114" i="1"/>
  <c r="V2114" i="1" s="1"/>
  <c r="U2299" i="1"/>
  <c r="V2299" i="1" s="1"/>
  <c r="U2300" i="1"/>
  <c r="V2300" i="1" s="1"/>
  <c r="U2719" i="1"/>
  <c r="V2719" i="1" s="1"/>
  <c r="U2662" i="1"/>
  <c r="V2662" i="1" s="1"/>
  <c r="U2205" i="1"/>
  <c r="V2205" i="1" s="1"/>
  <c r="U1498" i="1"/>
  <c r="V1498" i="1" s="1"/>
  <c r="U1450" i="1"/>
  <c r="V1450" i="1" s="1"/>
  <c r="U1660" i="1"/>
  <c r="V1660" i="1" s="1"/>
  <c r="U1661" i="1"/>
  <c r="V1661" i="1" s="1"/>
  <c r="U1907" i="1"/>
  <c r="V1907" i="1" s="1"/>
  <c r="U1908" i="1"/>
  <c r="V1908" i="1" s="1"/>
  <c r="U1499" i="1"/>
  <c r="V1499" i="1" s="1"/>
  <c r="U2419" i="1"/>
  <c r="V2419" i="1" s="1"/>
  <c r="U2041" i="1"/>
  <c r="V2041" i="1" s="1"/>
  <c r="U2042" i="1"/>
  <c r="V2042" i="1" s="1"/>
  <c r="U1968" i="1"/>
  <c r="V1968" i="1" s="1"/>
  <c r="U1662" i="1"/>
  <c r="V1662" i="1" s="1"/>
  <c r="U1663" i="1"/>
  <c r="V1663" i="1" s="1"/>
  <c r="U1749" i="1"/>
  <c r="V1749" i="1" s="1"/>
  <c r="U1500" i="1"/>
  <c r="V1500" i="1" s="1"/>
  <c r="U2720" i="1"/>
  <c r="V2720" i="1" s="1"/>
  <c r="U2420" i="1"/>
  <c r="V2420" i="1" s="1"/>
  <c r="U1833" i="1"/>
  <c r="V1833" i="1" s="1"/>
  <c r="U1834" i="1"/>
  <c r="V1834" i="1" s="1"/>
  <c r="U1835" i="1"/>
  <c r="V1835" i="1" s="1"/>
  <c r="U2043" i="1"/>
  <c r="V2043" i="1" s="1"/>
  <c r="U1836" i="1"/>
  <c r="V1836" i="1" s="1"/>
  <c r="U1451" i="1"/>
  <c r="V1451" i="1" s="1"/>
  <c r="U1452" i="1"/>
  <c r="V1452" i="1" s="1"/>
  <c r="U2044" i="1"/>
  <c r="V2044" i="1" s="1"/>
  <c r="U1664" i="1"/>
  <c r="V1664" i="1" s="1"/>
  <c r="U2115" i="1"/>
  <c r="V2115" i="1" s="1"/>
  <c r="U1693" i="1"/>
  <c r="V1693" i="1" s="1"/>
  <c r="U1694" i="1"/>
  <c r="V1694" i="1" s="1"/>
  <c r="U1837" i="1"/>
  <c r="V1837" i="1" s="1"/>
  <c r="U1665" i="1"/>
  <c r="V1665" i="1" s="1"/>
  <c r="U2515" i="1"/>
  <c r="V2515" i="1" s="1"/>
  <c r="U1969" i="1"/>
  <c r="V1969" i="1" s="1"/>
  <c r="U1838" i="1"/>
  <c r="V1838" i="1" s="1"/>
  <c r="U1909" i="1"/>
  <c r="V1909" i="1" s="1"/>
  <c r="U1910" i="1"/>
  <c r="V1910" i="1" s="1"/>
  <c r="U1911" i="1"/>
  <c r="V1911" i="1" s="1"/>
  <c r="U1912" i="1"/>
  <c r="V1912" i="1" s="1"/>
  <c r="U1666" i="1"/>
  <c r="V1666" i="1" s="1"/>
  <c r="U2116" i="1"/>
  <c r="V2116" i="1" s="1"/>
  <c r="U1667" i="1"/>
  <c r="V1667" i="1" s="1"/>
  <c r="U2117" i="1"/>
  <c r="V2117" i="1" s="1"/>
  <c r="U1913" i="1"/>
  <c r="V1913" i="1" s="1"/>
  <c r="U1750" i="1"/>
  <c r="V1750" i="1" s="1"/>
  <c r="U1914" i="1"/>
  <c r="V1914" i="1" s="1"/>
  <c r="U1915" i="1"/>
  <c r="V1915" i="1" s="1"/>
  <c r="U1839" i="1"/>
  <c r="V1839" i="1" s="1"/>
  <c r="U1695" i="1"/>
  <c r="V1695" i="1" s="1"/>
  <c r="U1970" i="1"/>
  <c r="V1970" i="1" s="1"/>
  <c r="U2244" i="1"/>
  <c r="V2244" i="1" s="1"/>
  <c r="U2453" i="1"/>
  <c r="V2453" i="1" s="1"/>
  <c r="U2118" i="1"/>
  <c r="V2118" i="1" s="1"/>
  <c r="U1583" i="1"/>
  <c r="V1583" i="1" s="1"/>
  <c r="U1668" i="1"/>
  <c r="V1668" i="1" s="1"/>
  <c r="U1971" i="1"/>
  <c r="V1971" i="1" s="1"/>
  <c r="U2206" i="1"/>
  <c r="V2206" i="1" s="1"/>
  <c r="U2556" i="1"/>
  <c r="V2556" i="1" s="1"/>
  <c r="U1584" i="1"/>
  <c r="V1584" i="1" s="1"/>
  <c r="U3927" i="1"/>
  <c r="V3927" i="1" s="1"/>
  <c r="U3928" i="1"/>
  <c r="V3928" i="1" s="1"/>
  <c r="U1501" i="1"/>
  <c r="V1501" i="1" s="1"/>
  <c r="U1502" i="1"/>
  <c r="V1502" i="1" s="1"/>
  <c r="U2207" i="1"/>
  <c r="V2207" i="1" s="1"/>
  <c r="U2208" i="1"/>
  <c r="V2208" i="1" s="1"/>
  <c r="U2209" i="1"/>
  <c r="V2209" i="1" s="1"/>
  <c r="U2454" i="1"/>
  <c r="V2454" i="1" s="1"/>
  <c r="U1669" i="1"/>
  <c r="V1669" i="1" s="1"/>
  <c r="U1585" i="1"/>
  <c r="V1585" i="1" s="1"/>
  <c r="U1586" i="1"/>
  <c r="V1586" i="1" s="1"/>
  <c r="U3929" i="1"/>
  <c r="V3929" i="1" s="1"/>
  <c r="U2516" i="1"/>
  <c r="V2516" i="1" s="1"/>
  <c r="U2455" i="1"/>
  <c r="V2455" i="1" s="1"/>
  <c r="U3930" i="1"/>
  <c r="V3930" i="1" s="1"/>
  <c r="U2456" i="1"/>
  <c r="V2456" i="1" s="1"/>
  <c r="U2119" i="1"/>
  <c r="V2119" i="1" s="1"/>
  <c r="U2210" i="1"/>
  <c r="V2210" i="1" s="1"/>
  <c r="U1547" i="1"/>
  <c r="V1547" i="1" s="1"/>
  <c r="U1503" i="1"/>
  <c r="V1503" i="1" s="1"/>
  <c r="U1587" i="1"/>
  <c r="V1587" i="1" s="1"/>
  <c r="U2211" i="1"/>
  <c r="V2211" i="1" s="1"/>
  <c r="U1504" i="1"/>
  <c r="V1504" i="1" s="1"/>
  <c r="U2120" i="1"/>
  <c r="V2120" i="1" s="1"/>
  <c r="U2721" i="1"/>
  <c r="V2721" i="1" s="1"/>
  <c r="U2212" i="1"/>
  <c r="V2212" i="1" s="1"/>
  <c r="U1505" i="1"/>
  <c r="V1505" i="1" s="1"/>
  <c r="U1506" i="1"/>
  <c r="V1506" i="1" s="1"/>
  <c r="U2557" i="1"/>
  <c r="V2557" i="1" s="1"/>
  <c r="U2663" i="1"/>
  <c r="V2663" i="1" s="1"/>
  <c r="U2783" i="1"/>
  <c r="V2783" i="1" s="1"/>
  <c r="U2605" i="1"/>
  <c r="V2605" i="1" s="1"/>
  <c r="U2213" i="1"/>
  <c r="V2213" i="1" s="1"/>
  <c r="U2214" i="1"/>
  <c r="V2214" i="1" s="1"/>
  <c r="U2457" i="1"/>
  <c r="V2457" i="1" s="1"/>
  <c r="U2215" i="1"/>
  <c r="V2215" i="1" s="1"/>
  <c r="U2216" i="1"/>
  <c r="V2216" i="1" s="1"/>
  <c r="U2217" i="1"/>
  <c r="V2217" i="1" s="1"/>
  <c r="U2121" i="1"/>
  <c r="V2121" i="1" s="1"/>
  <c r="U3931" i="1"/>
  <c r="V3931" i="1" s="1"/>
  <c r="U2421" i="1"/>
  <c r="V2421" i="1" s="1"/>
  <c r="U2422" i="1"/>
  <c r="V2422" i="1" s="1"/>
  <c r="U2423" i="1"/>
  <c r="V2423" i="1" s="1"/>
  <c r="U2424" i="1"/>
  <c r="V2424" i="1" s="1"/>
  <c r="U3932" i="1"/>
  <c r="V3932" i="1" s="1"/>
  <c r="U2458" i="1"/>
  <c r="V2458" i="1" s="1"/>
  <c r="U2606" i="1"/>
  <c r="V2606" i="1" s="1"/>
  <c r="U2459" i="1"/>
  <c r="V2459" i="1" s="1"/>
  <c r="U1588" i="1"/>
  <c r="V1588" i="1" s="1"/>
  <c r="U3933" i="1"/>
  <c r="V3933" i="1" s="1"/>
  <c r="U1589" i="1"/>
  <c r="V1589" i="1" s="1"/>
  <c r="U2425" i="1"/>
  <c r="V2425" i="1" s="1"/>
  <c r="U2426" i="1"/>
  <c r="V2426" i="1" s="1"/>
  <c r="U2460" i="1"/>
  <c r="V2460" i="1" s="1"/>
  <c r="U2461" i="1"/>
  <c r="V2461" i="1" s="1"/>
  <c r="U2349" i="1"/>
  <c r="V2349" i="1" s="1"/>
  <c r="U2245" i="1"/>
  <c r="V2245" i="1" s="1"/>
  <c r="U2218" i="1"/>
  <c r="V2218" i="1" s="1"/>
  <c r="U1696" i="1"/>
  <c r="V1696" i="1" s="1"/>
  <c r="U3934" i="1"/>
  <c r="V3934" i="1" s="1"/>
  <c r="U2219" i="1"/>
  <c r="V2219" i="1" s="1"/>
  <c r="U2122" i="1"/>
  <c r="V2122" i="1" s="1"/>
  <c r="U1507" i="1"/>
  <c r="V1507" i="1" s="1"/>
  <c r="U2462" i="1"/>
  <c r="V2462" i="1" s="1"/>
  <c r="U2463" i="1"/>
  <c r="V2463" i="1" s="1"/>
  <c r="U2045" i="1"/>
  <c r="V2045" i="1" s="1"/>
  <c r="U2220" i="1"/>
  <c r="V2220" i="1" s="1"/>
  <c r="U2607" i="1"/>
  <c r="V2607" i="1" s="1"/>
  <c r="U2517" i="1"/>
  <c r="V2517" i="1" s="1"/>
  <c r="U2608" i="1"/>
  <c r="V2608" i="1" s="1"/>
  <c r="U2221" i="1"/>
  <c r="V2221" i="1" s="1"/>
  <c r="U1508" i="1"/>
  <c r="V1508" i="1" s="1"/>
  <c r="U1509" i="1"/>
  <c r="V1509" i="1" s="1"/>
  <c r="U2046" i="1"/>
  <c r="V2046" i="1" s="1"/>
  <c r="U2123" i="1"/>
  <c r="V2123" i="1" s="1"/>
  <c r="U1590" i="1"/>
  <c r="V1590" i="1" s="1"/>
  <c r="U2124" i="1"/>
  <c r="V2124" i="1" s="1"/>
  <c r="U2664" i="1"/>
  <c r="V2664" i="1" s="1"/>
  <c r="U2222" i="1"/>
  <c r="V2222" i="1" s="1"/>
  <c r="U3935" i="1"/>
  <c r="V3935" i="1" s="1"/>
  <c r="U2223" i="1"/>
  <c r="V2223" i="1" s="1"/>
  <c r="U1548" i="1"/>
  <c r="V1548" i="1" s="1"/>
  <c r="U1510" i="1"/>
  <c r="V1510" i="1" s="1"/>
  <c r="U2125" i="1"/>
  <c r="V2125" i="1" s="1"/>
  <c r="U2722" i="1"/>
  <c r="V2722" i="1" s="1"/>
  <c r="U2126" i="1"/>
  <c r="V2126" i="1" s="1"/>
  <c r="U1511" i="1"/>
  <c r="V1511" i="1" s="1"/>
  <c r="U2127" i="1"/>
  <c r="V2127" i="1" s="1"/>
  <c r="U2128" i="1"/>
  <c r="V2128" i="1" s="1"/>
  <c r="U2129" i="1"/>
  <c r="V2129" i="1" s="1"/>
  <c r="U2130" i="1"/>
  <c r="V2130" i="1" s="1"/>
  <c r="U2131" i="1"/>
  <c r="V2131" i="1" s="1"/>
  <c r="U1512" i="1"/>
  <c r="V1512" i="1" s="1"/>
  <c r="U1513" i="1"/>
  <c r="V1513" i="1" s="1"/>
  <c r="U1549" i="1"/>
  <c r="V1549" i="1" s="1"/>
  <c r="U1514" i="1"/>
  <c r="V1514" i="1" s="1"/>
  <c r="U1515" i="1"/>
  <c r="V1515" i="1" s="1"/>
  <c r="U3936" i="1"/>
  <c r="V3936" i="1" s="1"/>
  <c r="U2132" i="1"/>
  <c r="V2132" i="1" s="1"/>
  <c r="U2047" i="1"/>
  <c r="V2047" i="1" s="1"/>
  <c r="U2133" i="1"/>
  <c r="V2133" i="1" s="1"/>
  <c r="U960" i="1"/>
  <c r="V960" i="1" s="1"/>
  <c r="U2784" i="1"/>
  <c r="V2784" i="1" s="1"/>
  <c r="U2518" i="1"/>
  <c r="V2518" i="1" s="1"/>
  <c r="U2519" i="1"/>
  <c r="V2519" i="1" s="1"/>
  <c r="U2464" i="1"/>
  <c r="V2464" i="1" s="1"/>
  <c r="U2465" i="1"/>
  <c r="V2465" i="1" s="1"/>
  <c r="U2785" i="1"/>
  <c r="V2785" i="1" s="1"/>
  <c r="U2786" i="1"/>
  <c r="V2786" i="1" s="1"/>
  <c r="U2787" i="1"/>
  <c r="V2787" i="1" s="1"/>
  <c r="U2788" i="1"/>
  <c r="V2788" i="1" s="1"/>
  <c r="U2789" i="1"/>
  <c r="V2789" i="1" s="1"/>
  <c r="U2790" i="1"/>
  <c r="V2790" i="1" s="1"/>
  <c r="U2466" i="1"/>
  <c r="V2466" i="1" s="1"/>
  <c r="U2467" i="1"/>
  <c r="V2467" i="1" s="1"/>
  <c r="U2468" i="1"/>
  <c r="V2468" i="1" s="1"/>
  <c r="U2134" i="1"/>
  <c r="V2134" i="1" s="1"/>
  <c r="U2135" i="1"/>
  <c r="V2135" i="1" s="1"/>
  <c r="U2136" i="1"/>
  <c r="V2136" i="1" s="1"/>
  <c r="U2791" i="1"/>
  <c r="V2791" i="1" s="1"/>
  <c r="U2246" i="1"/>
  <c r="V2246" i="1" s="1"/>
  <c r="U1591" i="1"/>
  <c r="V1591" i="1" s="1"/>
  <c r="U2224" i="1"/>
  <c r="V2224" i="1" s="1"/>
  <c r="U2137" i="1"/>
  <c r="V2137" i="1" s="1"/>
  <c r="U2469" i="1"/>
  <c r="V2469" i="1" s="1"/>
  <c r="U2609" i="1"/>
  <c r="V2609" i="1" s="1"/>
  <c r="U2723" i="1"/>
  <c r="V2723" i="1" s="1"/>
  <c r="U2665" i="1"/>
  <c r="V2665" i="1" s="1"/>
  <c r="U2610" i="1"/>
  <c r="V2610" i="1" s="1"/>
  <c r="U2611" i="1"/>
  <c r="V2611" i="1" s="1"/>
  <c r="U2612" i="1"/>
  <c r="V2612" i="1" s="1"/>
  <c r="U2613" i="1"/>
  <c r="V2613" i="1" s="1"/>
  <c r="U2614" i="1"/>
  <c r="V2614" i="1" s="1"/>
  <c r="U2470" i="1"/>
  <c r="V2470" i="1" s="1"/>
  <c r="U2225" i="1"/>
  <c r="V2225" i="1" s="1"/>
  <c r="U2558" i="1"/>
  <c r="V2558" i="1" s="1"/>
  <c r="U2247" i="1"/>
  <c r="V2247" i="1" s="1"/>
  <c r="U2248" i="1"/>
  <c r="V2248" i="1" s="1"/>
  <c r="U2249" i="1"/>
  <c r="V2249" i="1" s="1"/>
  <c r="U2724" i="1"/>
  <c r="V2724" i="1" s="1"/>
  <c r="U2725" i="1"/>
  <c r="V2725" i="1" s="1"/>
  <c r="U2726" i="1"/>
  <c r="V2726" i="1" s="1"/>
  <c r="U2727" i="1"/>
  <c r="V2727" i="1" s="1"/>
  <c r="U2666" i="1"/>
  <c r="V2666" i="1" s="1"/>
  <c r="U2667" i="1"/>
  <c r="V2667" i="1" s="1"/>
  <c r="U2668" i="1"/>
  <c r="V2668" i="1" s="1"/>
  <c r="U2669" i="1"/>
  <c r="V2669" i="1" s="1"/>
  <c r="U2559" i="1"/>
  <c r="V2559" i="1" s="1"/>
  <c r="U2670" i="1"/>
  <c r="V2670" i="1" s="1"/>
  <c r="U2671" i="1"/>
  <c r="V2671" i="1" s="1"/>
  <c r="U2520" i="1"/>
  <c r="V2520" i="1" s="1"/>
  <c r="U3092" i="1"/>
  <c r="V3092" i="1" s="1"/>
  <c r="U2792" i="1"/>
  <c r="V2792" i="1" s="1"/>
  <c r="U2728" i="1"/>
  <c r="V2728" i="1" s="1"/>
  <c r="U2471" i="1"/>
  <c r="V2471" i="1" s="1"/>
  <c r="U3179" i="1"/>
  <c r="V3179" i="1" s="1"/>
  <c r="U2250" i="1"/>
  <c r="V2250" i="1" s="1"/>
  <c r="U2521" i="1"/>
  <c r="V2521" i="1" s="1"/>
  <c r="U2615" i="1"/>
  <c r="V2615" i="1" s="1"/>
  <c r="U1592" i="1"/>
  <c r="V1592" i="1" s="1"/>
  <c r="U2226" i="1"/>
  <c r="V2226" i="1" s="1"/>
  <c r="U2522" i="1"/>
  <c r="V2522" i="1" s="1"/>
  <c r="U2672" i="1"/>
  <c r="V2672" i="1" s="1"/>
  <c r="U2872" i="1"/>
  <c r="V2872" i="1" s="1"/>
  <c r="U2793" i="1"/>
  <c r="V2793" i="1" s="1"/>
  <c r="U2794" i="1"/>
  <c r="V2794" i="1" s="1"/>
  <c r="U2795" i="1"/>
  <c r="V2795" i="1" s="1"/>
  <c r="U2796" i="1"/>
  <c r="V2796" i="1" s="1"/>
  <c r="U2523" i="1"/>
  <c r="V2523" i="1" s="1"/>
  <c r="U2472" i="1"/>
  <c r="V2472" i="1" s="1"/>
  <c r="U3937" i="1"/>
  <c r="V3937" i="1" s="1"/>
  <c r="U2616" i="1"/>
  <c r="V2616" i="1" s="1"/>
  <c r="U2251" i="1"/>
  <c r="V2251" i="1" s="1"/>
  <c r="U2252" i="1"/>
  <c r="V2252" i="1" s="1"/>
  <c r="U2729" i="1"/>
  <c r="V2729" i="1" s="1"/>
  <c r="U2730" i="1"/>
  <c r="V2730" i="1" s="1"/>
  <c r="U2617" i="1"/>
  <c r="V2617" i="1" s="1"/>
  <c r="U2618" i="1"/>
  <c r="V2618" i="1" s="1"/>
  <c r="U2560" i="1"/>
  <c r="V2560" i="1" s="1"/>
  <c r="U2561" i="1"/>
  <c r="V2561" i="1" s="1"/>
  <c r="U2524" i="1"/>
  <c r="V2524" i="1" s="1"/>
  <c r="U2525" i="1"/>
  <c r="V2525" i="1" s="1"/>
  <c r="U2473" i="1"/>
  <c r="V2473" i="1" s="1"/>
  <c r="U2474" i="1"/>
  <c r="V2474" i="1" s="1"/>
  <c r="U2475" i="1"/>
  <c r="V2475" i="1" s="1"/>
  <c r="U2797" i="1"/>
  <c r="V2797" i="1" s="1"/>
  <c r="U2427" i="1"/>
  <c r="V2427" i="1" s="1"/>
  <c r="U2731" i="1"/>
  <c r="V2731" i="1" s="1"/>
  <c r="U2673" i="1"/>
  <c r="V2673" i="1" s="1"/>
  <c r="U2674" i="1"/>
  <c r="V2674" i="1" s="1"/>
  <c r="U2675" i="1"/>
  <c r="V2675" i="1" s="1"/>
  <c r="U2562" i="1"/>
  <c r="V2562" i="1" s="1"/>
  <c r="U2676" i="1"/>
  <c r="V2676" i="1" s="1"/>
  <c r="U2476" i="1"/>
  <c r="V2476" i="1" s="1"/>
  <c r="U2563" i="1"/>
  <c r="V2563" i="1" s="1"/>
  <c r="U2564" i="1"/>
  <c r="V2564" i="1" s="1"/>
  <c r="U2619" i="1"/>
  <c r="V2619" i="1" s="1"/>
  <c r="U3938" i="1"/>
  <c r="V3938" i="1" s="1"/>
  <c r="U3939" i="1"/>
  <c r="V3939" i="1" s="1"/>
  <c r="U2677" i="1"/>
  <c r="V2677" i="1" s="1"/>
  <c r="U2732" i="1"/>
  <c r="V2732" i="1" s="1"/>
  <c r="U2678" i="1"/>
  <c r="V2678" i="1" s="1"/>
  <c r="U2733" i="1"/>
  <c r="V2733" i="1" s="1"/>
  <c r="U2565" i="1"/>
  <c r="V2565" i="1" s="1"/>
  <c r="U2566" i="1"/>
  <c r="V2566" i="1" s="1"/>
  <c r="U2567" i="1"/>
  <c r="V2567" i="1" s="1"/>
  <c r="U2620" i="1"/>
  <c r="V2620" i="1" s="1"/>
  <c r="U2734" i="1"/>
  <c r="V2734" i="1" s="1"/>
  <c r="U2477" i="1"/>
  <c r="V2477" i="1" s="1"/>
  <c r="U2350" i="1"/>
  <c r="V2350" i="1" s="1"/>
  <c r="U2679" i="1"/>
  <c r="V2679" i="1" s="1"/>
  <c r="U2621" i="1"/>
  <c r="V2621" i="1" s="1"/>
  <c r="U2568" i="1"/>
  <c r="V2568" i="1" s="1"/>
  <c r="U2798" i="1"/>
  <c r="V2798" i="1" s="1"/>
  <c r="U3940" i="1"/>
  <c r="V3940" i="1" s="1"/>
  <c r="U2428" i="1"/>
  <c r="V2428" i="1" s="1"/>
  <c r="U3026" i="1"/>
  <c r="V3026" i="1" s="1"/>
  <c r="U2478" i="1"/>
  <c r="V2478" i="1" s="1"/>
  <c r="U2735" i="1"/>
  <c r="V2735" i="1" s="1"/>
  <c r="U2736" i="1"/>
  <c r="V2736" i="1" s="1"/>
  <c r="U2253" i="1"/>
  <c r="V2253" i="1" s="1"/>
  <c r="U2737" i="1"/>
  <c r="V2737" i="1" s="1"/>
  <c r="U2738" i="1"/>
  <c r="V2738" i="1" s="1"/>
  <c r="U2799" i="1"/>
  <c r="V2799" i="1" s="1"/>
  <c r="U2479" i="1"/>
  <c r="V2479" i="1" s="1"/>
  <c r="U2569" i="1"/>
  <c r="V2569" i="1" s="1"/>
  <c r="U2480" i="1"/>
  <c r="V2480" i="1" s="1"/>
  <c r="U2570" i="1"/>
  <c r="V2570" i="1" s="1"/>
  <c r="U2481" i="1"/>
  <c r="V2481" i="1" s="1"/>
  <c r="U2482" i="1"/>
  <c r="V2482" i="1" s="1"/>
  <c r="U2526" i="1"/>
  <c r="V2526" i="1" s="1"/>
  <c r="U2739" i="1"/>
  <c r="V2739" i="1" s="1"/>
  <c r="U1550" i="1"/>
  <c r="V1550" i="1" s="1"/>
  <c r="U2800" i="1"/>
  <c r="V2800" i="1" s="1"/>
  <c r="U2740" i="1"/>
  <c r="V2740" i="1" s="1"/>
  <c r="U2622" i="1"/>
  <c r="V2622" i="1" s="1"/>
  <c r="U2483" i="1"/>
  <c r="V2483" i="1" s="1"/>
  <c r="U2227" i="1"/>
  <c r="V2227" i="1" s="1"/>
  <c r="U2623" i="1"/>
  <c r="V2623" i="1" s="1"/>
  <c r="U2801" i="1"/>
  <c r="V2801" i="1" s="1"/>
  <c r="U2802" i="1"/>
  <c r="V2802" i="1" s="1"/>
  <c r="U2571" i="1"/>
  <c r="V2571" i="1" s="1"/>
  <c r="U2741" i="1"/>
  <c r="V2741" i="1" s="1"/>
  <c r="U2742" i="1"/>
  <c r="V2742" i="1" s="1"/>
  <c r="U2572" i="1"/>
  <c r="V2572" i="1" s="1"/>
  <c r="U2573" i="1"/>
  <c r="V2573" i="1" s="1"/>
  <c r="U2301" i="1"/>
  <c r="V2301" i="1" s="1"/>
  <c r="U2624" i="1"/>
  <c r="V2624" i="1" s="1"/>
  <c r="U2484" i="1"/>
  <c r="V2484" i="1" s="1"/>
  <c r="U2302" i="1"/>
  <c r="V2302" i="1" s="1"/>
  <c r="U1516" i="1"/>
  <c r="V1516" i="1" s="1"/>
  <c r="U1517" i="1"/>
  <c r="V1517" i="1" s="1"/>
  <c r="U2228" i="1"/>
  <c r="V2228" i="1" s="1"/>
  <c r="U2429" i="1"/>
  <c r="V2429" i="1" s="1"/>
  <c r="U3941" i="1"/>
  <c r="V3941" i="1" s="1"/>
  <c r="U2430" i="1"/>
  <c r="V2430" i="1" s="1"/>
  <c r="U3132" i="1"/>
  <c r="V3132" i="1" s="1"/>
  <c r="U2625" i="1"/>
  <c r="V2625" i="1" s="1"/>
  <c r="U2229" i="1"/>
  <c r="V2229" i="1" s="1"/>
  <c r="U2230" i="1"/>
  <c r="V2230" i="1" s="1"/>
  <c r="U2574" i="1"/>
  <c r="V2574" i="1" s="1"/>
  <c r="U2743" i="1"/>
  <c r="V2743" i="1" s="1"/>
  <c r="U2231" i="1"/>
  <c r="V2231" i="1" s="1"/>
  <c r="U2431" i="1"/>
  <c r="V2431" i="1" s="1"/>
  <c r="U2432" i="1"/>
  <c r="V2432" i="1" s="1"/>
  <c r="U2232" i="1"/>
  <c r="V2232" i="1" s="1"/>
  <c r="U2744" i="1"/>
  <c r="V2744" i="1" s="1"/>
  <c r="U2485" i="1"/>
  <c r="V2485" i="1" s="1"/>
  <c r="U2803" i="1"/>
  <c r="V2803" i="1" s="1"/>
  <c r="U2804" i="1"/>
  <c r="V2804" i="1" s="1"/>
  <c r="U2486" i="1"/>
  <c r="V2486" i="1" s="1"/>
  <c r="U3942" i="1"/>
  <c r="V3942" i="1" s="1"/>
  <c r="U2745" i="1"/>
  <c r="V2745" i="1" s="1"/>
  <c r="U1972" i="1"/>
  <c r="V1972" i="1" s="1"/>
  <c r="U3286" i="1"/>
  <c r="V3286" i="1" s="1"/>
  <c r="U2254" i="1"/>
  <c r="V2254" i="1" s="1"/>
  <c r="U2746" i="1"/>
  <c r="V2746" i="1" s="1"/>
  <c r="U2626" i="1"/>
  <c r="V2626" i="1" s="1"/>
  <c r="U2487" i="1"/>
  <c r="V2487" i="1" s="1"/>
  <c r="U2233" i="1"/>
  <c r="V2233" i="1" s="1"/>
  <c r="U3943" i="1"/>
  <c r="V3943" i="1" s="1"/>
  <c r="U2351" i="1"/>
  <c r="V2351" i="1" s="1"/>
  <c r="U2575" i="1"/>
  <c r="V2575" i="1" s="1"/>
  <c r="U2303" i="1"/>
  <c r="V2303" i="1" s="1"/>
  <c r="U2527" i="1"/>
  <c r="V2527" i="1" s="1"/>
  <c r="U2873" i="1"/>
  <c r="V2873" i="1" s="1"/>
  <c r="U2627" i="1"/>
  <c r="V2627" i="1" s="1"/>
  <c r="U2680" i="1"/>
  <c r="V2680" i="1" s="1"/>
  <c r="U2681" i="1"/>
  <c r="V2681" i="1" s="1"/>
  <c r="U2576" i="1"/>
  <c r="V2576" i="1" s="1"/>
  <c r="U2528" i="1"/>
  <c r="V2528" i="1" s="1"/>
  <c r="U2488" i="1"/>
  <c r="V2488" i="1" s="1"/>
  <c r="U2489" i="1"/>
  <c r="V2489" i="1" s="1"/>
  <c r="U2577" i="1"/>
  <c r="V2577" i="1" s="1"/>
  <c r="U2628" i="1"/>
  <c r="V2628" i="1" s="1"/>
  <c r="U2529" i="1"/>
  <c r="V2529" i="1" s="1"/>
  <c r="U2490" i="1"/>
  <c r="V2490" i="1" s="1"/>
  <c r="U2491" i="1"/>
  <c r="V2491" i="1" s="1"/>
  <c r="U2530" i="1"/>
  <c r="V2530" i="1" s="1"/>
  <c r="U2492" i="1"/>
  <c r="V2492" i="1" s="1"/>
  <c r="U2493" i="1"/>
  <c r="V2493" i="1" s="1"/>
  <c r="U2578" i="1"/>
  <c r="V2578" i="1" s="1"/>
  <c r="U2494" i="1"/>
  <c r="V2494" i="1" s="1"/>
  <c r="U2495" i="1"/>
  <c r="V2495" i="1" s="1"/>
  <c r="U2629" i="1"/>
  <c r="V2629" i="1" s="1"/>
  <c r="U2682" i="1"/>
  <c r="V2682" i="1" s="1"/>
  <c r="U2683" i="1"/>
  <c r="V2683" i="1" s="1"/>
  <c r="U2496" i="1"/>
  <c r="V2496" i="1" s="1"/>
  <c r="U2497" i="1"/>
  <c r="V2497" i="1" s="1"/>
  <c r="U2531" i="1"/>
  <c r="V2531" i="1" s="1"/>
  <c r="U2433" i="1"/>
  <c r="V2433" i="1" s="1"/>
  <c r="U2532" i="1"/>
  <c r="V2532" i="1" s="1"/>
  <c r="U2805" i="1"/>
  <c r="V2805" i="1" s="1"/>
  <c r="U2806" i="1"/>
  <c r="V2806" i="1" s="1"/>
  <c r="U2807" i="1"/>
  <c r="V2807" i="1" s="1"/>
  <c r="U2808" i="1"/>
  <c r="V2808" i="1" s="1"/>
  <c r="U2809" i="1"/>
  <c r="V2809" i="1" s="1"/>
  <c r="U2810" i="1"/>
  <c r="V2810" i="1" s="1"/>
  <c r="U2352" i="1"/>
  <c r="V2352" i="1" s="1"/>
  <c r="U3232" i="1"/>
  <c r="V3232" i="1" s="1"/>
  <c r="U2874" i="1"/>
  <c r="V2874" i="1" s="1"/>
  <c r="U3027" i="1"/>
  <c r="V3027" i="1" s="1"/>
  <c r="U3944" i="1"/>
  <c r="V3944" i="1" s="1"/>
  <c r="U2811" i="1"/>
  <c r="V2811" i="1" s="1"/>
  <c r="U3233" i="1"/>
  <c r="V3233" i="1" s="1"/>
  <c r="U3093" i="1"/>
  <c r="V3093" i="1" s="1"/>
  <c r="U3133" i="1"/>
  <c r="V3133" i="1" s="1"/>
  <c r="U3134" i="1"/>
  <c r="V3134" i="1" s="1"/>
  <c r="U3094" i="1"/>
  <c r="V3094" i="1" s="1"/>
  <c r="U3028" i="1"/>
  <c r="V3028" i="1" s="1"/>
  <c r="U3029" i="1"/>
  <c r="V3029" i="1" s="1"/>
  <c r="U3095" i="1"/>
  <c r="V3095" i="1" s="1"/>
  <c r="U3096" i="1"/>
  <c r="V3096" i="1" s="1"/>
  <c r="U3097" i="1"/>
  <c r="V3097" i="1" s="1"/>
  <c r="U2875" i="1"/>
  <c r="V2875" i="1" s="1"/>
  <c r="U2304" i="1"/>
  <c r="V2304" i="1" s="1"/>
  <c r="U2305" i="1"/>
  <c r="V2305" i="1" s="1"/>
  <c r="U2255" i="1"/>
  <c r="V2255" i="1" s="1"/>
  <c r="U2256" i="1"/>
  <c r="V2256" i="1" s="1"/>
  <c r="U2353" i="1"/>
  <c r="V2353" i="1" s="1"/>
  <c r="U2876" i="1"/>
  <c r="V2876" i="1" s="1"/>
  <c r="U2877" i="1"/>
  <c r="V2877" i="1" s="1"/>
  <c r="U2812" i="1"/>
  <c r="V2812" i="1" s="1"/>
  <c r="U2306" i="1"/>
  <c r="V2306" i="1" s="1"/>
  <c r="U2813" i="1"/>
  <c r="V2813" i="1" s="1"/>
  <c r="U2814" i="1"/>
  <c r="V2814" i="1" s="1"/>
  <c r="U2815" i="1"/>
  <c r="V2815" i="1" s="1"/>
  <c r="U2816" i="1"/>
  <c r="V2816" i="1" s="1"/>
  <c r="U2747" i="1"/>
  <c r="V2747" i="1" s="1"/>
  <c r="U2748" i="1"/>
  <c r="V2748" i="1" s="1"/>
  <c r="U2630" i="1"/>
  <c r="V2630" i="1" s="1"/>
  <c r="U2684" i="1"/>
  <c r="V2684" i="1" s="1"/>
  <c r="U3001" i="1"/>
  <c r="V3001" i="1" s="1"/>
  <c r="U3135" i="1"/>
  <c r="V3135" i="1" s="1"/>
  <c r="U3136" i="1"/>
  <c r="V3136" i="1" s="1"/>
  <c r="U2354" i="1"/>
  <c r="V2354" i="1" s="1"/>
  <c r="U2878" i="1"/>
  <c r="V2878" i="1" s="1"/>
  <c r="U2749" i="1"/>
  <c r="V2749" i="1" s="1"/>
  <c r="U3528" i="1"/>
  <c r="V3528" i="1" s="1"/>
  <c r="U3287" i="1"/>
  <c r="V3287" i="1" s="1"/>
  <c r="U3288" i="1"/>
  <c r="V3288" i="1" s="1"/>
  <c r="U3234" i="1"/>
  <c r="V3234" i="1" s="1"/>
  <c r="U3180" i="1"/>
  <c r="V3180" i="1" s="1"/>
  <c r="U3098" i="1"/>
  <c r="V3098" i="1" s="1"/>
  <c r="U3181" i="1"/>
  <c r="V3181" i="1" s="1"/>
  <c r="U3182" i="1"/>
  <c r="V3182" i="1" s="1"/>
  <c r="U3099" i="1"/>
  <c r="V3099" i="1" s="1"/>
  <c r="U3100" i="1"/>
  <c r="V3100" i="1" s="1"/>
  <c r="U3030" i="1"/>
  <c r="V3030" i="1" s="1"/>
  <c r="U3031" i="1"/>
  <c r="V3031" i="1" s="1"/>
  <c r="U3101" i="1"/>
  <c r="V3101" i="1" s="1"/>
  <c r="U3102" i="1"/>
  <c r="V3102" i="1" s="1"/>
  <c r="U2879" i="1"/>
  <c r="V2879" i="1" s="1"/>
  <c r="U3103" i="1"/>
  <c r="V3103" i="1" s="1"/>
  <c r="U3032" i="1"/>
  <c r="V3032" i="1" s="1"/>
  <c r="U3033" i="1"/>
  <c r="V3033" i="1" s="1"/>
  <c r="U3034" i="1"/>
  <c r="V3034" i="1" s="1"/>
  <c r="U3035" i="1"/>
  <c r="V3035" i="1" s="1"/>
  <c r="U2880" i="1"/>
  <c r="V2880" i="1" s="1"/>
  <c r="U2307" i="1"/>
  <c r="V2307" i="1" s="1"/>
  <c r="U2308" i="1"/>
  <c r="V2308" i="1" s="1"/>
  <c r="U2257" i="1"/>
  <c r="V2257" i="1" s="1"/>
  <c r="U2258" i="1"/>
  <c r="V2258" i="1" s="1"/>
  <c r="U2259" i="1"/>
  <c r="V2259" i="1" s="1"/>
  <c r="U2817" i="1"/>
  <c r="V2817" i="1" s="1"/>
  <c r="U2818" i="1"/>
  <c r="V2818" i="1" s="1"/>
  <c r="U3945" i="1"/>
  <c r="V3945" i="1" s="1"/>
  <c r="U2819" i="1"/>
  <c r="V2819" i="1" s="1"/>
  <c r="U2685" i="1"/>
  <c r="V2685" i="1" s="1"/>
  <c r="U2750" i="1"/>
  <c r="V2750" i="1" s="1"/>
  <c r="U2751" i="1"/>
  <c r="V2751" i="1" s="1"/>
  <c r="U3289" i="1"/>
  <c r="V3289" i="1" s="1"/>
  <c r="U3183" i="1"/>
  <c r="V3183" i="1" s="1"/>
  <c r="U3235" i="1"/>
  <c r="V3235" i="1" s="1"/>
  <c r="U2881" i="1"/>
  <c r="V2881" i="1" s="1"/>
  <c r="U2882" i="1"/>
  <c r="V2882" i="1" s="1"/>
  <c r="U2883" i="1"/>
  <c r="V2883" i="1" s="1"/>
  <c r="U2309" i="1"/>
  <c r="V2309" i="1" s="1"/>
  <c r="U2260" i="1"/>
  <c r="V2260" i="1" s="1"/>
  <c r="U2261" i="1"/>
  <c r="V2261" i="1" s="1"/>
  <c r="U2752" i="1"/>
  <c r="V2752" i="1" s="1"/>
  <c r="U2753" i="1"/>
  <c r="V2753" i="1" s="1"/>
  <c r="U2262" i="1"/>
  <c r="V2262" i="1" s="1"/>
  <c r="U3104" i="1"/>
  <c r="V3104" i="1" s="1"/>
  <c r="U2884" i="1"/>
  <c r="V2884" i="1" s="1"/>
  <c r="U2355" i="1"/>
  <c r="V2355" i="1" s="1"/>
  <c r="U2356" i="1"/>
  <c r="V2356" i="1" s="1"/>
  <c r="U2357" i="1"/>
  <c r="V2357" i="1" s="1"/>
  <c r="U2358" i="1"/>
  <c r="V2358" i="1" s="1"/>
  <c r="U2631" i="1"/>
  <c r="V2631" i="1" s="1"/>
  <c r="U2632" i="1"/>
  <c r="V2632" i="1" s="1"/>
  <c r="U2820" i="1"/>
  <c r="V2820" i="1" s="1"/>
  <c r="U2633" i="1"/>
  <c r="V2633" i="1" s="1"/>
  <c r="U1551" i="1"/>
  <c r="V1551" i="1" s="1"/>
  <c r="U3184" i="1"/>
  <c r="V3184" i="1" s="1"/>
  <c r="U3335" i="1"/>
  <c r="V3335" i="1" s="1"/>
  <c r="U2310" i="1"/>
  <c r="V2310" i="1" s="1"/>
  <c r="U2311" i="1"/>
  <c r="V2311" i="1" s="1"/>
  <c r="U2686" i="1"/>
  <c r="V2686" i="1" s="1"/>
  <c r="U2687" i="1"/>
  <c r="V2687" i="1" s="1"/>
  <c r="U2754" i="1"/>
  <c r="V2754" i="1" s="1"/>
  <c r="U3336" i="1"/>
  <c r="V3336" i="1" s="1"/>
  <c r="U3337" i="1"/>
  <c r="V3337" i="1" s="1"/>
  <c r="U3236" i="1"/>
  <c r="V3236" i="1" s="1"/>
  <c r="U3137" i="1"/>
  <c r="V3137" i="1" s="1"/>
  <c r="U3138" i="1"/>
  <c r="V3138" i="1" s="1"/>
  <c r="U2885" i="1"/>
  <c r="V2885" i="1" s="1"/>
  <c r="U2688" i="1"/>
  <c r="V2688" i="1" s="1"/>
  <c r="U2579" i="1"/>
  <c r="V2579" i="1" s="1"/>
  <c r="U2634" i="1"/>
  <c r="V2634" i="1" s="1"/>
  <c r="U2886" i="1"/>
  <c r="V2886" i="1" s="1"/>
  <c r="U2755" i="1"/>
  <c r="V2755" i="1" s="1"/>
  <c r="U2263" i="1"/>
  <c r="V2263" i="1" s="1"/>
  <c r="U2821" i="1"/>
  <c r="V2821" i="1" s="1"/>
  <c r="U2264" i="1"/>
  <c r="V2264" i="1" s="1"/>
  <c r="U3185" i="1"/>
  <c r="V3185" i="1" s="1"/>
  <c r="U3237" i="1"/>
  <c r="V3237" i="1" s="1"/>
  <c r="U3186" i="1"/>
  <c r="V3186" i="1" s="1"/>
  <c r="U3187" i="1"/>
  <c r="V3187" i="1" s="1"/>
  <c r="U3188" i="1"/>
  <c r="V3188" i="1" s="1"/>
  <c r="U3139" i="1"/>
  <c r="V3139" i="1" s="1"/>
  <c r="U3036" i="1"/>
  <c r="V3036" i="1" s="1"/>
  <c r="U3105" i="1"/>
  <c r="V3105" i="1" s="1"/>
  <c r="U2887" i="1"/>
  <c r="V2887" i="1" s="1"/>
  <c r="U2359" i="1"/>
  <c r="V2359" i="1" s="1"/>
  <c r="U2360" i="1"/>
  <c r="V2360" i="1" s="1"/>
  <c r="U2312" i="1"/>
  <c r="V2312" i="1" s="1"/>
  <c r="U2822" i="1"/>
  <c r="V2822" i="1" s="1"/>
  <c r="U2823" i="1"/>
  <c r="V2823" i="1" s="1"/>
  <c r="U2888" i="1"/>
  <c r="V2888" i="1" s="1"/>
  <c r="U3384" i="1"/>
  <c r="V3384" i="1" s="1"/>
  <c r="U3290" i="1"/>
  <c r="V3290" i="1" s="1"/>
  <c r="U3037" i="1"/>
  <c r="V3037" i="1" s="1"/>
  <c r="U3038" i="1"/>
  <c r="V3038" i="1" s="1"/>
  <c r="U3039" i="1"/>
  <c r="V3039" i="1" s="1"/>
  <c r="U2889" i="1"/>
  <c r="V2889" i="1" s="1"/>
  <c r="U2890" i="1"/>
  <c r="V2890" i="1" s="1"/>
  <c r="U2891" i="1"/>
  <c r="V2891" i="1" s="1"/>
  <c r="U2313" i="1"/>
  <c r="V2313" i="1" s="1"/>
  <c r="U2314" i="1"/>
  <c r="V2314" i="1" s="1"/>
  <c r="U2265" i="1"/>
  <c r="V2265" i="1" s="1"/>
  <c r="U2266" i="1"/>
  <c r="V2266" i="1" s="1"/>
  <c r="U2824" i="1"/>
  <c r="V2824" i="1" s="1"/>
  <c r="U2825" i="1"/>
  <c r="V2825" i="1" s="1"/>
  <c r="U2826" i="1"/>
  <c r="V2826" i="1" s="1"/>
  <c r="U2756" i="1"/>
  <c r="V2756" i="1" s="1"/>
  <c r="U2892" i="1"/>
  <c r="V2892" i="1" s="1"/>
  <c r="U2315" i="1"/>
  <c r="V2315" i="1" s="1"/>
  <c r="U2267" i="1"/>
  <c r="V2267" i="1" s="1"/>
  <c r="U2689" i="1"/>
  <c r="V2689" i="1" s="1"/>
  <c r="U3946" i="1"/>
  <c r="V3946" i="1" s="1"/>
  <c r="U3291" i="1"/>
  <c r="V3291" i="1" s="1"/>
  <c r="U2893" i="1"/>
  <c r="V2893" i="1" s="1"/>
  <c r="U2894" i="1"/>
  <c r="V2894" i="1" s="1"/>
  <c r="U2635" i="1"/>
  <c r="V2635" i="1" s="1"/>
  <c r="U3338" i="1"/>
  <c r="V3338" i="1" s="1"/>
  <c r="U3238" i="1"/>
  <c r="V3238" i="1" s="1"/>
  <c r="U3140" i="1"/>
  <c r="V3140" i="1" s="1"/>
  <c r="U3141" i="1"/>
  <c r="V3141" i="1" s="1"/>
  <c r="U3947" i="1"/>
  <c r="V3947" i="1" s="1"/>
  <c r="U2827" i="1"/>
  <c r="V2827" i="1" s="1"/>
  <c r="U2690" i="1"/>
  <c r="V2690" i="1" s="1"/>
  <c r="U2920" i="1"/>
  <c r="V2920" i="1" s="1"/>
  <c r="U3385" i="1"/>
  <c r="V3385" i="1" s="1"/>
  <c r="U3292" i="1"/>
  <c r="V3292" i="1" s="1"/>
  <c r="U3339" i="1"/>
  <c r="V3339" i="1" s="1"/>
  <c r="U3293" i="1"/>
  <c r="V3293" i="1" s="1"/>
  <c r="U3189" i="1"/>
  <c r="V3189" i="1" s="1"/>
  <c r="U3190" i="1"/>
  <c r="V3190" i="1" s="1"/>
  <c r="U3191" i="1"/>
  <c r="V3191" i="1" s="1"/>
  <c r="U3192" i="1"/>
  <c r="V3192" i="1" s="1"/>
  <c r="U3193" i="1"/>
  <c r="V3193" i="1" s="1"/>
  <c r="U3239" i="1"/>
  <c r="V3239" i="1" s="1"/>
  <c r="U3142" i="1"/>
  <c r="V3142" i="1" s="1"/>
  <c r="U3143" i="1"/>
  <c r="V3143" i="1" s="1"/>
  <c r="U3040" i="1"/>
  <c r="V3040" i="1" s="1"/>
  <c r="U2361" i="1"/>
  <c r="V2361" i="1" s="1"/>
  <c r="U2362" i="1"/>
  <c r="V2362" i="1" s="1"/>
  <c r="U2363" i="1"/>
  <c r="V2363" i="1" s="1"/>
  <c r="U2364" i="1"/>
  <c r="V2364" i="1" s="1"/>
  <c r="U2316" i="1"/>
  <c r="V2316" i="1" s="1"/>
  <c r="U2317" i="1"/>
  <c r="V2317" i="1" s="1"/>
  <c r="U2318" i="1"/>
  <c r="V2318" i="1" s="1"/>
  <c r="U2319" i="1"/>
  <c r="V2319" i="1" s="1"/>
  <c r="U2268" i="1"/>
  <c r="V2268" i="1" s="1"/>
  <c r="U2269" i="1"/>
  <c r="V2269" i="1" s="1"/>
  <c r="U2828" i="1"/>
  <c r="V2828" i="1" s="1"/>
  <c r="U2829" i="1"/>
  <c r="V2829" i="1" s="1"/>
  <c r="U2270" i="1"/>
  <c r="V2270" i="1" s="1"/>
  <c r="U2830" i="1"/>
  <c r="V2830" i="1" s="1"/>
  <c r="U2831" i="1"/>
  <c r="V2831" i="1" s="1"/>
  <c r="U2636" i="1"/>
  <c r="V2636" i="1" s="1"/>
  <c r="U3240" i="1"/>
  <c r="V3240" i="1" s="1"/>
  <c r="U3241" i="1"/>
  <c r="V3241" i="1" s="1"/>
  <c r="U3106" i="1"/>
  <c r="V3106" i="1" s="1"/>
  <c r="U2895" i="1"/>
  <c r="V2895" i="1" s="1"/>
  <c r="U2320" i="1"/>
  <c r="V2320" i="1" s="1"/>
  <c r="U2321" i="1"/>
  <c r="V2321" i="1" s="1"/>
  <c r="U2271" i="1"/>
  <c r="V2271" i="1" s="1"/>
  <c r="U2272" i="1"/>
  <c r="V2272" i="1" s="1"/>
  <c r="U2832" i="1"/>
  <c r="V2832" i="1" s="1"/>
  <c r="U2691" i="1"/>
  <c r="V2691" i="1" s="1"/>
  <c r="U2692" i="1"/>
  <c r="V2692" i="1" s="1"/>
  <c r="U3386" i="1"/>
  <c r="V3386" i="1" s="1"/>
  <c r="U3144" i="1"/>
  <c r="V3144" i="1" s="1"/>
  <c r="U3145" i="1"/>
  <c r="V3145" i="1" s="1"/>
  <c r="U3194" i="1"/>
  <c r="V3194" i="1" s="1"/>
  <c r="U3146" i="1"/>
  <c r="V3146" i="1" s="1"/>
  <c r="U3041" i="1"/>
  <c r="V3041" i="1" s="1"/>
  <c r="U2896" i="1"/>
  <c r="V2896" i="1" s="1"/>
  <c r="U3107" i="1"/>
  <c r="V3107" i="1" s="1"/>
  <c r="U2365" i="1"/>
  <c r="V2365" i="1" s="1"/>
  <c r="U2757" i="1"/>
  <c r="V2757" i="1" s="1"/>
  <c r="U2758" i="1"/>
  <c r="V2758" i="1" s="1"/>
  <c r="U2759" i="1"/>
  <c r="V2759" i="1" s="1"/>
  <c r="U2273" i="1"/>
  <c r="V2273" i="1" s="1"/>
  <c r="U2693" i="1"/>
  <c r="V2693" i="1" s="1"/>
  <c r="U2366" i="1"/>
  <c r="V2366" i="1" s="1"/>
  <c r="U2367" i="1"/>
  <c r="V2367" i="1" s="1"/>
  <c r="U2322" i="1"/>
  <c r="V2322" i="1" s="1"/>
  <c r="U2760" i="1"/>
  <c r="V2760" i="1" s="1"/>
  <c r="U2637" i="1"/>
  <c r="V2637" i="1" s="1"/>
  <c r="U3108" i="1"/>
  <c r="V3108" i="1" s="1"/>
  <c r="U3109" i="1"/>
  <c r="V3109" i="1" s="1"/>
  <c r="U3110" i="1"/>
  <c r="V3110" i="1" s="1"/>
  <c r="U3111" i="1"/>
  <c r="V3111" i="1" s="1"/>
  <c r="U2833" i="1"/>
  <c r="V2833" i="1" s="1"/>
  <c r="U2323" i="1"/>
  <c r="V2323" i="1" s="1"/>
  <c r="U3340" i="1"/>
  <c r="V3340" i="1" s="1"/>
  <c r="U3042" i="1"/>
  <c r="V3042" i="1" s="1"/>
  <c r="U2324" i="1"/>
  <c r="V2324" i="1" s="1"/>
  <c r="U3112" i="1"/>
  <c r="V3112" i="1" s="1"/>
  <c r="U3113" i="1"/>
  <c r="V3113" i="1" s="1"/>
  <c r="U3043" i="1"/>
  <c r="V3043" i="1" s="1"/>
  <c r="U3341" i="1"/>
  <c r="V3341" i="1" s="1"/>
  <c r="U3242" i="1"/>
  <c r="V3242" i="1" s="1"/>
  <c r="U3195" i="1"/>
  <c r="V3195" i="1" s="1"/>
  <c r="U3114" i="1"/>
  <c r="V3114" i="1" s="1"/>
  <c r="U2325" i="1"/>
  <c r="V2325" i="1" s="1"/>
  <c r="U2326" i="1"/>
  <c r="V2326" i="1" s="1"/>
  <c r="U3294" i="1"/>
  <c r="V3294" i="1" s="1"/>
  <c r="U3295" i="1"/>
  <c r="V3295" i="1" s="1"/>
  <c r="U3243" i="1"/>
  <c r="V3243" i="1" s="1"/>
  <c r="U3044" i="1"/>
  <c r="V3044" i="1" s="1"/>
  <c r="U2274" i="1"/>
  <c r="V2274" i="1" s="1"/>
  <c r="U2694" i="1"/>
  <c r="V2694" i="1" s="1"/>
  <c r="U2638" i="1"/>
  <c r="V2638" i="1" s="1"/>
  <c r="U3196" i="1"/>
  <c r="V3196" i="1" s="1"/>
  <c r="U3197" i="1"/>
  <c r="V3197" i="1" s="1"/>
  <c r="U3244" i="1"/>
  <c r="V3244" i="1" s="1"/>
  <c r="U3198" i="1"/>
  <c r="V3198" i="1" s="1"/>
  <c r="U2234" i="1"/>
  <c r="V2234" i="1" s="1"/>
  <c r="U2235" i="1"/>
  <c r="V2235" i="1" s="1"/>
  <c r="U2834" i="1"/>
  <c r="V2834" i="1" s="1"/>
  <c r="U3550" i="1"/>
  <c r="V3550" i="1" s="1"/>
  <c r="U2953" i="1"/>
  <c r="V2953" i="1" s="1"/>
  <c r="U3296" i="1"/>
  <c r="V3296" i="1" s="1"/>
  <c r="U3245" i="1"/>
  <c r="V3245" i="1" s="1"/>
  <c r="U3246" i="1"/>
  <c r="V3246" i="1" s="1"/>
  <c r="U3045" i="1"/>
  <c r="V3045" i="1" s="1"/>
  <c r="U2897" i="1"/>
  <c r="V2897" i="1" s="1"/>
  <c r="U2368" i="1"/>
  <c r="V2368" i="1" s="1"/>
  <c r="U2369" i="1"/>
  <c r="V2369" i="1" s="1"/>
  <c r="U2370" i="1"/>
  <c r="V2370" i="1" s="1"/>
  <c r="U2371" i="1"/>
  <c r="V2371" i="1" s="1"/>
  <c r="U2835" i="1"/>
  <c r="V2835" i="1" s="1"/>
  <c r="U3529" i="1"/>
  <c r="V3529" i="1" s="1"/>
  <c r="U3247" i="1"/>
  <c r="V3247" i="1" s="1"/>
  <c r="U3248" i="1"/>
  <c r="V3248" i="1" s="1"/>
  <c r="U3147" i="1"/>
  <c r="V3147" i="1" s="1"/>
  <c r="U3148" i="1"/>
  <c r="V3148" i="1" s="1"/>
  <c r="U3115" i="1"/>
  <c r="V3115" i="1" s="1"/>
  <c r="U3116" i="1"/>
  <c r="V3116" i="1" s="1"/>
  <c r="U3117" i="1"/>
  <c r="V3117" i="1" s="1"/>
  <c r="U2327" i="1"/>
  <c r="V2327" i="1" s="1"/>
  <c r="U2328" i="1"/>
  <c r="V2328" i="1" s="1"/>
  <c r="U2761" i="1"/>
  <c r="V2761" i="1" s="1"/>
  <c r="U2836" i="1"/>
  <c r="V2836" i="1" s="1"/>
  <c r="U3199" i="1"/>
  <c r="V3199" i="1" s="1"/>
  <c r="U2837" i="1"/>
  <c r="V2837" i="1" s="1"/>
  <c r="U2639" i="1"/>
  <c r="V2639" i="1" s="1"/>
  <c r="U2329" i="1"/>
  <c r="V2329" i="1" s="1"/>
  <c r="U2275" i="1"/>
  <c r="V2275" i="1" s="1"/>
  <c r="U2330" i="1"/>
  <c r="V2330" i="1" s="1"/>
  <c r="U2331" i="1"/>
  <c r="V2331" i="1" s="1"/>
  <c r="U2838" i="1"/>
  <c r="V2838" i="1" s="1"/>
  <c r="U2839" i="1"/>
  <c r="V2839" i="1" s="1"/>
  <c r="U2840" i="1"/>
  <c r="V2840" i="1" s="1"/>
  <c r="U2841" i="1"/>
  <c r="V2841" i="1" s="1"/>
  <c r="U2762" i="1"/>
  <c r="V2762" i="1" s="1"/>
  <c r="U2763" i="1"/>
  <c r="V2763" i="1" s="1"/>
  <c r="U3118" i="1"/>
  <c r="V3118" i="1" s="1"/>
  <c r="U3046" i="1"/>
  <c r="V3046" i="1" s="1"/>
  <c r="U2898" i="1"/>
  <c r="V2898" i="1" s="1"/>
  <c r="U2372" i="1"/>
  <c r="V2372" i="1" s="1"/>
  <c r="U2899" i="1"/>
  <c r="V2899" i="1" s="1"/>
  <c r="U2900" i="1"/>
  <c r="V2900" i="1" s="1"/>
  <c r="U2373" i="1"/>
  <c r="V2373" i="1" s="1"/>
  <c r="U2374" i="1"/>
  <c r="V2374" i="1" s="1"/>
  <c r="U2276" i="1"/>
  <c r="V2276" i="1" s="1"/>
  <c r="U2277" i="1"/>
  <c r="V2277" i="1" s="1"/>
  <c r="U2842" i="1"/>
  <c r="V2842" i="1" s="1"/>
  <c r="U2843" i="1"/>
  <c r="V2843" i="1" s="1"/>
  <c r="U2844" i="1"/>
  <c r="V2844" i="1" s="1"/>
  <c r="U2640" i="1"/>
  <c r="V2640" i="1" s="1"/>
  <c r="U2641" i="1"/>
  <c r="V2641" i="1" s="1"/>
  <c r="U2642" i="1"/>
  <c r="V2642" i="1" s="1"/>
  <c r="U3297" i="1"/>
  <c r="V3297" i="1" s="1"/>
  <c r="U3149" i="1"/>
  <c r="V3149" i="1" s="1"/>
  <c r="U3948" i="1"/>
  <c r="V3948" i="1" s="1"/>
  <c r="U2375" i="1"/>
  <c r="V2375" i="1" s="1"/>
  <c r="U2901" i="1"/>
  <c r="V2901" i="1" s="1"/>
  <c r="U2332" i="1"/>
  <c r="V2332" i="1" s="1"/>
  <c r="U2333" i="1"/>
  <c r="V2333" i="1" s="1"/>
  <c r="U2334" i="1"/>
  <c r="V2334" i="1" s="1"/>
  <c r="U2278" i="1"/>
  <c r="V2278" i="1" s="1"/>
  <c r="U2695" i="1"/>
  <c r="V2695" i="1" s="1"/>
  <c r="U2643" i="1"/>
  <c r="V2643" i="1" s="1"/>
  <c r="U2644" i="1"/>
  <c r="V2644" i="1" s="1"/>
  <c r="U2764" i="1"/>
  <c r="V2764" i="1" s="1"/>
  <c r="U2765" i="1"/>
  <c r="V2765" i="1" s="1"/>
  <c r="U2645" i="1"/>
  <c r="V2645" i="1" s="1"/>
  <c r="U3002" i="1"/>
  <c r="V3002" i="1" s="1"/>
  <c r="U3298" i="1"/>
  <c r="V3298" i="1" s="1"/>
  <c r="U2902" i="1"/>
  <c r="V2902" i="1" s="1"/>
  <c r="U2903" i="1"/>
  <c r="V2903" i="1" s="1"/>
  <c r="U2376" i="1"/>
  <c r="V2376" i="1" s="1"/>
  <c r="U2335" i="1"/>
  <c r="V2335" i="1" s="1"/>
  <c r="U2696" i="1"/>
  <c r="V2696" i="1" s="1"/>
  <c r="U3047" i="1"/>
  <c r="V3047" i="1" s="1"/>
  <c r="U2904" i="1"/>
  <c r="V2904" i="1" s="1"/>
  <c r="U2336" i="1"/>
  <c r="V2336" i="1" s="1"/>
  <c r="U2337" i="1"/>
  <c r="V2337" i="1" s="1"/>
  <c r="U2697" i="1"/>
  <c r="V2697" i="1" s="1"/>
  <c r="U3249" i="1"/>
  <c r="V3249" i="1" s="1"/>
  <c r="U3949" i="1"/>
  <c r="V3949" i="1" s="1"/>
  <c r="U2954" i="1"/>
  <c r="V2954" i="1" s="1"/>
  <c r="U3299" i="1"/>
  <c r="V3299" i="1" s="1"/>
  <c r="U3150" i="1"/>
  <c r="V3150" i="1" s="1"/>
  <c r="U3048" i="1"/>
  <c r="V3048" i="1" s="1"/>
  <c r="U2905" i="1"/>
  <c r="V2905" i="1" s="1"/>
  <c r="U3342" i="1"/>
  <c r="V3342" i="1" s="1"/>
  <c r="U3119" i="1"/>
  <c r="V3119" i="1" s="1"/>
  <c r="U2766" i="1"/>
  <c r="V2766" i="1" s="1"/>
  <c r="U2279" i="1"/>
  <c r="V2279" i="1" s="1"/>
  <c r="U2906" i="1"/>
  <c r="V2906" i="1" s="1"/>
  <c r="U3250" i="1"/>
  <c r="V3250" i="1" s="1"/>
  <c r="U2698" i="1"/>
  <c r="V2698" i="1" s="1"/>
  <c r="U2280" i="1"/>
  <c r="V2280" i="1" s="1"/>
  <c r="U2646" i="1"/>
  <c r="V2646" i="1" s="1"/>
  <c r="U2647" i="1"/>
  <c r="V2647" i="1" s="1"/>
  <c r="U2845" i="1"/>
  <c r="V2845" i="1" s="1"/>
  <c r="U2281" i="1"/>
  <c r="V2281" i="1" s="1"/>
  <c r="U2907" i="1"/>
  <c r="V2907" i="1" s="1"/>
  <c r="U2908" i="1"/>
  <c r="V2908" i="1" s="1"/>
  <c r="U2846" i="1"/>
  <c r="V2846" i="1" s="1"/>
  <c r="U2847" i="1"/>
  <c r="V2847" i="1" s="1"/>
  <c r="U2699" i="1"/>
  <c r="V2699" i="1" s="1"/>
  <c r="U3950" i="1"/>
  <c r="V3950" i="1" s="1"/>
  <c r="U3951" i="1"/>
  <c r="V3951" i="1" s="1"/>
  <c r="U2338" i="1"/>
  <c r="V2338" i="1" s="1"/>
  <c r="U2339" i="1"/>
  <c r="V2339" i="1" s="1"/>
  <c r="U2848" i="1"/>
  <c r="V2848" i="1" s="1"/>
  <c r="U3343" i="1"/>
  <c r="V3343" i="1" s="1"/>
  <c r="U2849" i="1"/>
  <c r="V2849" i="1" s="1"/>
  <c r="U3200" i="1"/>
  <c r="V3200" i="1" s="1"/>
  <c r="U2909" i="1"/>
  <c r="V2909" i="1" s="1"/>
  <c r="U2377" i="1"/>
  <c r="V2377" i="1" s="1"/>
  <c r="U2282" i="1"/>
  <c r="V2282" i="1" s="1"/>
  <c r="U3151" i="1"/>
  <c r="V3151" i="1" s="1"/>
  <c r="U3201" i="1"/>
  <c r="V3201" i="1" s="1"/>
  <c r="U3952" i="1"/>
  <c r="V3952" i="1" s="1"/>
  <c r="U3120" i="1"/>
  <c r="V3120" i="1" s="1"/>
  <c r="U2910" i="1"/>
  <c r="V2910" i="1" s="1"/>
  <c r="U2378" i="1"/>
  <c r="V2378" i="1" s="1"/>
  <c r="U2767" i="1"/>
  <c r="V2767" i="1" s="1"/>
  <c r="U2768" i="1"/>
  <c r="V2768" i="1" s="1"/>
  <c r="U2700" i="1"/>
  <c r="V2700" i="1" s="1"/>
  <c r="U2701" i="1"/>
  <c r="V2701" i="1" s="1"/>
  <c r="U3049" i="1"/>
  <c r="V3049" i="1" s="1"/>
  <c r="U2702" i="1"/>
  <c r="V2702" i="1" s="1"/>
  <c r="U2703" i="1"/>
  <c r="V2703" i="1" s="1"/>
  <c r="U2580" i="1"/>
  <c r="V2580" i="1" s="1"/>
  <c r="U3121" i="1"/>
  <c r="V3121" i="1" s="1"/>
  <c r="U3050" i="1"/>
  <c r="V3050" i="1" s="1"/>
  <c r="U3122" i="1"/>
  <c r="V3122" i="1" s="1"/>
  <c r="U2911" i="1"/>
  <c r="V2911" i="1" s="1"/>
  <c r="U2283" i="1"/>
  <c r="V2283" i="1" s="1"/>
  <c r="U2769" i="1"/>
  <c r="V2769" i="1" s="1"/>
  <c r="U2850" i="1"/>
  <c r="V2850" i="1" s="1"/>
  <c r="U2851" i="1"/>
  <c r="V2851" i="1" s="1"/>
  <c r="U3051" i="1"/>
  <c r="V3051" i="1" s="1"/>
  <c r="U3344" i="1"/>
  <c r="V3344" i="1" s="1"/>
  <c r="U3345" i="1"/>
  <c r="V3345" i="1" s="1"/>
  <c r="U3202" i="1"/>
  <c r="V3202" i="1" s="1"/>
  <c r="U3152" i="1"/>
  <c r="V3152" i="1" s="1"/>
  <c r="U2379" i="1"/>
  <c r="V2379" i="1" s="1"/>
  <c r="U2852" i="1"/>
  <c r="V2852" i="1" s="1"/>
  <c r="U3251" i="1"/>
  <c r="V3251" i="1" s="1"/>
  <c r="U3153" i="1"/>
  <c r="V3153" i="1" s="1"/>
  <c r="U2912" i="1"/>
  <c r="V2912" i="1" s="1"/>
  <c r="U2913" i="1"/>
  <c r="V2913" i="1" s="1"/>
  <c r="U2284" i="1"/>
  <c r="V2284" i="1" s="1"/>
  <c r="U2285" i="1"/>
  <c r="V2285" i="1" s="1"/>
  <c r="U2914" i="1"/>
  <c r="V2914" i="1" s="1"/>
  <c r="U2340" i="1"/>
  <c r="V2340" i="1" s="1"/>
  <c r="U2286" i="1"/>
  <c r="V2286" i="1" s="1"/>
  <c r="U2533" i="1"/>
  <c r="V2533" i="1" s="1"/>
  <c r="U2341" i="1"/>
  <c r="V2341" i="1" s="1"/>
  <c r="U2287" i="1"/>
  <c r="V2287" i="1" s="1"/>
  <c r="U2704" i="1"/>
  <c r="V2704" i="1" s="1"/>
  <c r="U2853" i="1"/>
  <c r="V2853" i="1" s="1"/>
  <c r="U2770" i="1"/>
  <c r="V2770" i="1" s="1"/>
  <c r="U2771" i="1"/>
  <c r="V2771" i="1" s="1"/>
  <c r="U2288" i="1"/>
  <c r="V2288" i="1" s="1"/>
  <c r="U3052" i="1"/>
  <c r="V3052" i="1" s="1"/>
  <c r="U3053" i="1"/>
  <c r="V3053" i="1" s="1"/>
  <c r="U2705" i="1"/>
  <c r="V2705" i="1" s="1"/>
  <c r="U3953" i="1"/>
  <c r="V3953" i="1" s="1"/>
  <c r="U3954" i="1"/>
  <c r="V3954" i="1" s="1"/>
  <c r="U2854" i="1"/>
  <c r="V2854" i="1" s="1"/>
  <c r="U2706" i="1"/>
  <c r="V2706" i="1" s="1"/>
  <c r="U2915" i="1"/>
  <c r="V2915" i="1" s="1"/>
  <c r="U2581" i="1"/>
  <c r="V2581" i="1" s="1"/>
  <c r="U2342" i="1"/>
  <c r="V2342" i="1" s="1"/>
  <c r="U2707" i="1"/>
  <c r="V2707" i="1" s="1"/>
  <c r="U2916" i="1"/>
  <c r="V2916" i="1" s="1"/>
  <c r="U2708" i="1"/>
  <c r="V2708" i="1" s="1"/>
  <c r="U2289" i="1"/>
  <c r="V2289" i="1" s="1"/>
  <c r="U2709" i="1"/>
  <c r="V2709" i="1" s="1"/>
  <c r="U2290" i="1"/>
  <c r="V2290" i="1" s="1"/>
  <c r="U2291" i="1"/>
  <c r="V2291" i="1" s="1"/>
  <c r="U2380" i="1"/>
  <c r="V2380" i="1" s="1"/>
  <c r="U2381" i="1"/>
  <c r="V2381" i="1" s="1"/>
  <c r="U2772" i="1"/>
  <c r="V2772" i="1" s="1"/>
  <c r="U2773" i="1"/>
  <c r="V2773" i="1" s="1"/>
  <c r="U2917" i="1"/>
  <c r="V2917" i="1" s="1"/>
  <c r="U2292" i="1"/>
  <c r="V2292" i="1" s="1"/>
  <c r="U2382" i="1"/>
  <c r="V2382" i="1" s="1"/>
  <c r="U2383" i="1"/>
  <c r="V2383" i="1" s="1"/>
  <c r="U2774" i="1"/>
  <c r="V2774" i="1" s="1"/>
  <c r="U2775" i="1"/>
  <c r="V2775" i="1" s="1"/>
  <c r="U2776" i="1"/>
  <c r="V2776" i="1" s="1"/>
  <c r="U2777" i="1"/>
  <c r="V2777" i="1" s="1"/>
  <c r="U2855" i="1"/>
  <c r="V2855" i="1" s="1"/>
  <c r="U2856" i="1"/>
  <c r="V2856" i="1" s="1"/>
  <c r="U2857" i="1"/>
  <c r="V2857" i="1" s="1"/>
  <c r="U2858" i="1"/>
  <c r="V2858" i="1" s="1"/>
  <c r="U2859" i="1"/>
  <c r="V2859" i="1" s="1"/>
  <c r="U2710" i="1"/>
  <c r="V2710" i="1" s="1"/>
  <c r="U3346" i="1"/>
  <c r="V3346" i="1" s="1"/>
  <c r="U3347" i="1"/>
  <c r="V3347" i="1" s="1"/>
  <c r="U3348" i="1"/>
  <c r="V3348" i="1" s="1"/>
  <c r="U3154" i="1"/>
  <c r="V3154" i="1" s="1"/>
  <c r="U3054" i="1"/>
  <c r="V3054" i="1" s="1"/>
  <c r="U3155" i="1"/>
  <c r="V3155" i="1" s="1"/>
  <c r="U3055" i="1"/>
  <c r="V3055" i="1" s="1"/>
  <c r="U3551" i="1"/>
  <c r="V3551" i="1" s="1"/>
  <c r="U3481" i="1"/>
  <c r="V3481" i="1" s="1"/>
  <c r="U3482" i="1"/>
  <c r="V3482" i="1" s="1"/>
  <c r="U3483" i="1"/>
  <c r="V3483" i="1" s="1"/>
  <c r="U3387" i="1"/>
  <c r="V3387" i="1" s="1"/>
  <c r="U3349" i="1"/>
  <c r="V3349" i="1" s="1"/>
  <c r="U3252" i="1"/>
  <c r="V3252" i="1" s="1"/>
  <c r="U3203" i="1"/>
  <c r="V3203" i="1" s="1"/>
  <c r="U3056" i="1"/>
  <c r="V3056" i="1" s="1"/>
  <c r="U3057" i="1"/>
  <c r="V3057" i="1" s="1"/>
  <c r="U3058" i="1"/>
  <c r="V3058" i="1" s="1"/>
  <c r="U2918" i="1"/>
  <c r="V2918" i="1" s="1"/>
  <c r="U2919" i="1"/>
  <c r="V2919" i="1" s="1"/>
  <c r="U3530" i="1"/>
  <c r="V3530" i="1" s="1"/>
  <c r="U3484" i="1"/>
  <c r="V3484" i="1" s="1"/>
  <c r="U2921" i="1"/>
  <c r="V2921" i="1" s="1"/>
  <c r="U2922" i="1"/>
  <c r="V2922" i="1" s="1"/>
  <c r="U3388" i="1"/>
  <c r="V3388" i="1" s="1"/>
  <c r="U3389" i="1"/>
  <c r="V3389" i="1" s="1"/>
  <c r="U3390" i="1"/>
  <c r="V3390" i="1" s="1"/>
  <c r="U3391" i="1"/>
  <c r="V3391" i="1" s="1"/>
  <c r="U3253" i="1"/>
  <c r="V3253" i="1" s="1"/>
  <c r="U3300" i="1"/>
  <c r="V3300" i="1" s="1"/>
  <c r="U3254" i="1"/>
  <c r="V3254" i="1" s="1"/>
  <c r="U3255" i="1"/>
  <c r="V3255" i="1" s="1"/>
  <c r="U3059" i="1"/>
  <c r="V3059" i="1" s="1"/>
  <c r="U3485" i="1"/>
  <c r="V3485" i="1" s="1"/>
  <c r="U3442" i="1"/>
  <c r="V3442" i="1" s="1"/>
  <c r="U3443" i="1"/>
  <c r="V3443" i="1" s="1"/>
  <c r="U3123" i="1"/>
  <c r="V3123" i="1" s="1"/>
  <c r="U3580" i="1"/>
  <c r="V3580" i="1" s="1"/>
  <c r="U3486" i="1"/>
  <c r="V3486" i="1" s="1"/>
  <c r="U3444" i="1"/>
  <c r="V3444" i="1" s="1"/>
  <c r="U3003" i="1"/>
  <c r="V3003" i="1" s="1"/>
  <c r="U2923" i="1"/>
  <c r="V2923" i="1" s="1"/>
  <c r="U2924" i="1"/>
  <c r="V2924" i="1" s="1"/>
  <c r="U3301" i="1"/>
  <c r="V3301" i="1" s="1"/>
  <c r="U3256" i="1"/>
  <c r="V3256" i="1" s="1"/>
  <c r="U3302" i="1"/>
  <c r="V3302" i="1" s="1"/>
  <c r="U3204" i="1"/>
  <c r="V3204" i="1" s="1"/>
  <c r="U2925" i="1"/>
  <c r="V2925" i="1" s="1"/>
  <c r="U3303" i="1"/>
  <c r="V3303" i="1" s="1"/>
  <c r="U3581" i="1"/>
  <c r="V3581" i="1" s="1"/>
  <c r="U3552" i="1"/>
  <c r="V3552" i="1" s="1"/>
  <c r="U3445" i="1"/>
  <c r="V3445" i="1" s="1"/>
  <c r="U3446" i="1"/>
  <c r="V3446" i="1" s="1"/>
  <c r="U3447" i="1"/>
  <c r="V3447" i="1" s="1"/>
  <c r="U3448" i="1"/>
  <c r="V3448" i="1" s="1"/>
  <c r="U3449" i="1"/>
  <c r="V3449" i="1" s="1"/>
  <c r="U3450" i="1"/>
  <c r="V3450" i="1" s="1"/>
  <c r="U3451" i="1"/>
  <c r="V3451" i="1" s="1"/>
  <c r="U3452" i="1"/>
  <c r="V3452" i="1" s="1"/>
  <c r="U3453" i="1"/>
  <c r="V3453" i="1" s="1"/>
  <c r="U2955" i="1"/>
  <c r="V2955" i="1" s="1"/>
  <c r="U3454" i="1"/>
  <c r="V3454" i="1" s="1"/>
  <c r="U3455" i="1"/>
  <c r="V3455" i="1" s="1"/>
  <c r="U2956" i="1"/>
  <c r="V2956" i="1" s="1"/>
  <c r="U2957" i="1"/>
  <c r="V2957" i="1" s="1"/>
  <c r="U3004" i="1"/>
  <c r="V3004" i="1" s="1"/>
  <c r="U2958" i="1"/>
  <c r="V2958" i="1" s="1"/>
  <c r="U2959" i="1"/>
  <c r="V2959" i="1" s="1"/>
  <c r="U2960" i="1"/>
  <c r="V2960" i="1" s="1"/>
  <c r="U2961" i="1"/>
  <c r="V2961" i="1" s="1"/>
  <c r="U2962" i="1"/>
  <c r="V2962" i="1" s="1"/>
  <c r="U2963" i="1"/>
  <c r="V2963" i="1" s="1"/>
  <c r="U2964" i="1"/>
  <c r="V2964" i="1" s="1"/>
  <c r="U2965" i="1"/>
  <c r="V2965" i="1" s="1"/>
  <c r="U3392" i="1"/>
  <c r="V3392" i="1" s="1"/>
  <c r="U3350" i="1"/>
  <c r="V3350" i="1" s="1"/>
  <c r="U3351" i="1"/>
  <c r="V3351" i="1" s="1"/>
  <c r="U3352" i="1"/>
  <c r="V3352" i="1" s="1"/>
  <c r="U3353" i="1"/>
  <c r="V3353" i="1" s="1"/>
  <c r="U3354" i="1"/>
  <c r="V3354" i="1" s="1"/>
  <c r="U3355" i="1"/>
  <c r="V3355" i="1" s="1"/>
  <c r="U3356" i="1"/>
  <c r="V3356" i="1" s="1"/>
  <c r="U3357" i="1"/>
  <c r="V3357" i="1" s="1"/>
  <c r="U3358" i="1"/>
  <c r="V3358" i="1" s="1"/>
  <c r="U3359" i="1"/>
  <c r="V3359" i="1" s="1"/>
  <c r="U3257" i="1"/>
  <c r="V3257" i="1" s="1"/>
  <c r="U3304" i="1"/>
  <c r="V3304" i="1" s="1"/>
  <c r="U3305" i="1"/>
  <c r="V3305" i="1" s="1"/>
  <c r="U3258" i="1"/>
  <c r="V3258" i="1" s="1"/>
  <c r="U3259" i="1"/>
  <c r="V3259" i="1" s="1"/>
  <c r="U3156" i="1"/>
  <c r="V3156" i="1" s="1"/>
  <c r="U3157" i="1"/>
  <c r="V3157" i="1" s="1"/>
  <c r="U3158" i="1"/>
  <c r="V3158" i="1" s="1"/>
  <c r="U3060" i="1"/>
  <c r="V3060" i="1" s="1"/>
  <c r="U3531" i="1"/>
  <c r="V3531" i="1" s="1"/>
  <c r="U3360" i="1"/>
  <c r="V3360" i="1" s="1"/>
  <c r="U3456" i="1"/>
  <c r="V3456" i="1" s="1"/>
  <c r="U2966" i="1"/>
  <c r="V2966" i="1" s="1"/>
  <c r="U3005" i="1"/>
  <c r="V3005" i="1" s="1"/>
  <c r="U3393" i="1"/>
  <c r="V3393" i="1" s="1"/>
  <c r="U3394" i="1"/>
  <c r="V3394" i="1" s="1"/>
  <c r="U3361" i="1"/>
  <c r="V3361" i="1" s="1"/>
  <c r="U3553" i="1"/>
  <c r="V3553" i="1" s="1"/>
  <c r="U3457" i="1"/>
  <c r="V3457" i="1" s="1"/>
  <c r="U3006" i="1"/>
  <c r="V3006" i="1" s="1"/>
  <c r="U3007" i="1"/>
  <c r="V3007" i="1" s="1"/>
  <c r="U2926" i="1"/>
  <c r="V2926" i="1" s="1"/>
  <c r="U3395" i="1"/>
  <c r="V3395" i="1" s="1"/>
  <c r="U3306" i="1"/>
  <c r="V3306" i="1" s="1"/>
  <c r="U3307" i="1"/>
  <c r="V3307" i="1" s="1"/>
  <c r="U3458" i="1"/>
  <c r="V3458" i="1" s="1"/>
  <c r="U2967" i="1"/>
  <c r="V2967" i="1" s="1"/>
  <c r="U3396" i="1"/>
  <c r="V3396" i="1" s="1"/>
  <c r="U3397" i="1"/>
  <c r="V3397" i="1" s="1"/>
  <c r="U3398" i="1"/>
  <c r="V3398" i="1" s="1"/>
  <c r="U3205" i="1"/>
  <c r="V3205" i="1" s="1"/>
  <c r="U3159" i="1"/>
  <c r="V3159" i="1" s="1"/>
  <c r="U3061" i="1"/>
  <c r="V3061" i="1" s="1"/>
  <c r="U3062" i="1"/>
  <c r="V3062" i="1" s="1"/>
  <c r="U3063" i="1"/>
  <c r="V3063" i="1" s="1"/>
  <c r="U2384" i="1"/>
  <c r="V2384" i="1" s="1"/>
  <c r="U3399" i="1"/>
  <c r="V3399" i="1" s="1"/>
  <c r="U3554" i="1"/>
  <c r="V3554" i="1" s="1"/>
  <c r="U3582" i="1"/>
  <c r="V3582" i="1" s="1"/>
  <c r="U3555" i="1"/>
  <c r="V3555" i="1" s="1"/>
  <c r="U3583" i="1"/>
  <c r="V3583" i="1" s="1"/>
  <c r="U3008" i="1"/>
  <c r="V3008" i="1" s="1"/>
  <c r="U3009" i="1"/>
  <c r="V3009" i="1" s="1"/>
  <c r="U3206" i="1"/>
  <c r="V3206" i="1" s="1"/>
  <c r="U2927" i="1"/>
  <c r="V2927" i="1" s="1"/>
  <c r="U2928" i="1"/>
  <c r="V2928" i="1" s="1"/>
  <c r="U2929" i="1"/>
  <c r="V2929" i="1" s="1"/>
  <c r="U3400" i="1"/>
  <c r="V3400" i="1" s="1"/>
  <c r="U3362" i="1"/>
  <c r="V3362" i="1" s="1"/>
  <c r="U3363" i="1"/>
  <c r="V3363" i="1" s="1"/>
  <c r="U3364" i="1"/>
  <c r="V3364" i="1" s="1"/>
  <c r="U3610" i="1"/>
  <c r="V3610" i="1" s="1"/>
  <c r="U3584" i="1"/>
  <c r="V3584" i="1" s="1"/>
  <c r="U3532" i="1"/>
  <c r="V3532" i="1" s="1"/>
  <c r="U3533" i="1"/>
  <c r="V3533" i="1" s="1"/>
  <c r="U3487" i="1"/>
  <c r="V3487" i="1" s="1"/>
  <c r="U3488" i="1"/>
  <c r="V3488" i="1" s="1"/>
  <c r="U3010" i="1"/>
  <c r="V3010" i="1" s="1"/>
  <c r="U2968" i="1"/>
  <c r="V2968" i="1" s="1"/>
  <c r="U2969" i="1"/>
  <c r="V2969" i="1" s="1"/>
  <c r="U2930" i="1"/>
  <c r="V2930" i="1" s="1"/>
  <c r="U2931" i="1"/>
  <c r="V2931" i="1" s="1"/>
  <c r="U2932" i="1"/>
  <c r="V2932" i="1" s="1"/>
  <c r="U3401" i="1"/>
  <c r="V3401" i="1" s="1"/>
  <c r="U3402" i="1"/>
  <c r="V3402" i="1" s="1"/>
  <c r="U3260" i="1"/>
  <c r="V3260" i="1" s="1"/>
  <c r="U3308" i="1"/>
  <c r="V3308" i="1" s="1"/>
  <c r="U3261" i="1"/>
  <c r="V3261" i="1" s="1"/>
  <c r="U3124" i="1"/>
  <c r="V3124" i="1" s="1"/>
  <c r="U3556" i="1"/>
  <c r="V3556" i="1" s="1"/>
  <c r="U3534" i="1"/>
  <c r="V3534" i="1" s="1"/>
  <c r="U2933" i="1"/>
  <c r="V2933" i="1" s="1"/>
  <c r="U3403" i="1"/>
  <c r="V3403" i="1" s="1"/>
  <c r="U3160" i="1"/>
  <c r="V3160" i="1" s="1"/>
  <c r="U3161" i="1"/>
  <c r="V3161" i="1" s="1"/>
  <c r="U3162" i="1"/>
  <c r="V3162" i="1" s="1"/>
  <c r="U3404" i="1"/>
  <c r="V3404" i="1" s="1"/>
  <c r="U3405" i="1"/>
  <c r="V3405" i="1" s="1"/>
  <c r="U2934" i="1"/>
  <c r="V2934" i="1" s="1"/>
  <c r="U3406" i="1"/>
  <c r="V3406" i="1" s="1"/>
  <c r="U3407" i="1"/>
  <c r="V3407" i="1" s="1"/>
  <c r="U3408" i="1"/>
  <c r="V3408" i="1" s="1"/>
  <c r="U3309" i="1"/>
  <c r="V3309" i="1" s="1"/>
  <c r="U3262" i="1"/>
  <c r="V3262" i="1" s="1"/>
  <c r="U3263" i="1"/>
  <c r="V3263" i="1" s="1"/>
  <c r="U3264" i="1"/>
  <c r="V3264" i="1" s="1"/>
  <c r="U2385" i="1"/>
  <c r="V2385" i="1" s="1"/>
  <c r="U2935" i="1"/>
  <c r="V2935" i="1" s="1"/>
  <c r="U3310" i="1"/>
  <c r="V3310" i="1" s="1"/>
  <c r="U3311" i="1"/>
  <c r="V3311" i="1" s="1"/>
  <c r="U3163" i="1"/>
  <c r="V3163" i="1" s="1"/>
  <c r="U3365" i="1"/>
  <c r="V3365" i="1" s="1"/>
  <c r="U3064" i="1"/>
  <c r="V3064" i="1" s="1"/>
  <c r="U3065" i="1"/>
  <c r="V3065" i="1" s="1"/>
  <c r="U3066" i="1"/>
  <c r="V3066" i="1" s="1"/>
  <c r="U2936" i="1"/>
  <c r="V2936" i="1" s="1"/>
  <c r="U2970" i="1"/>
  <c r="V2970" i="1" s="1"/>
  <c r="U3409" i="1"/>
  <c r="V3409" i="1" s="1"/>
  <c r="U3585" i="1"/>
  <c r="V3585" i="1" s="1"/>
  <c r="U3489" i="1"/>
  <c r="V3489" i="1" s="1"/>
  <c r="U3011" i="1"/>
  <c r="V3011" i="1" s="1"/>
  <c r="U2971" i="1"/>
  <c r="V2971" i="1" s="1"/>
  <c r="U2972" i="1"/>
  <c r="V2972" i="1" s="1"/>
  <c r="U3366" i="1"/>
  <c r="V3366" i="1" s="1"/>
  <c r="U2973" i="1"/>
  <c r="V2973" i="1" s="1"/>
  <c r="U2937" i="1"/>
  <c r="V2937" i="1" s="1"/>
  <c r="U3410" i="1"/>
  <c r="V3410" i="1" s="1"/>
  <c r="U3312" i="1"/>
  <c r="V3312" i="1" s="1"/>
  <c r="U3164" i="1"/>
  <c r="V3164" i="1" s="1"/>
  <c r="U3557" i="1"/>
  <c r="V3557" i="1" s="1"/>
  <c r="U3558" i="1"/>
  <c r="V3558" i="1" s="1"/>
  <c r="U3559" i="1"/>
  <c r="V3559" i="1" s="1"/>
  <c r="U3535" i="1"/>
  <c r="V3535" i="1" s="1"/>
  <c r="U3536" i="1"/>
  <c r="V3536" i="1" s="1"/>
  <c r="U3490" i="1"/>
  <c r="V3490" i="1" s="1"/>
  <c r="U3459" i="1"/>
  <c r="V3459" i="1" s="1"/>
  <c r="U3460" i="1"/>
  <c r="V3460" i="1" s="1"/>
  <c r="U3012" i="1"/>
  <c r="V3012" i="1" s="1"/>
  <c r="U3013" i="1"/>
  <c r="V3013" i="1" s="1"/>
  <c r="U2974" i="1"/>
  <c r="V2974" i="1" s="1"/>
  <c r="U3313" i="1"/>
  <c r="V3313" i="1" s="1"/>
  <c r="U3314" i="1"/>
  <c r="V3314" i="1" s="1"/>
  <c r="U3207" i="1"/>
  <c r="V3207" i="1" s="1"/>
  <c r="U3315" i="1"/>
  <c r="V3315" i="1" s="1"/>
  <c r="U3265" i="1"/>
  <c r="V3265" i="1" s="1"/>
  <c r="U3266" i="1"/>
  <c r="V3266" i="1" s="1"/>
  <c r="U3411" i="1"/>
  <c r="V3411" i="1" s="1"/>
  <c r="U3316" i="1"/>
  <c r="V3316" i="1" s="1"/>
  <c r="U3586" i="1"/>
  <c r="V3586" i="1" s="1"/>
  <c r="U3587" i="1"/>
  <c r="V3587" i="1" s="1"/>
  <c r="U3537" i="1"/>
  <c r="V3537" i="1" s="1"/>
  <c r="U2975" i="1"/>
  <c r="V2975" i="1" s="1"/>
  <c r="U3588" i="1"/>
  <c r="V3588" i="1" s="1"/>
  <c r="U3589" i="1"/>
  <c r="V3589" i="1" s="1"/>
  <c r="U3590" i="1"/>
  <c r="V3590" i="1" s="1"/>
  <c r="U2976" i="1"/>
  <c r="V2976" i="1" s="1"/>
  <c r="U3560" i="1"/>
  <c r="V3560" i="1" s="1"/>
  <c r="U3561" i="1"/>
  <c r="V3561" i="1" s="1"/>
  <c r="U3538" i="1"/>
  <c r="V3538" i="1" s="1"/>
  <c r="U3539" i="1"/>
  <c r="V3539" i="1" s="1"/>
  <c r="U3014" i="1"/>
  <c r="V3014" i="1" s="1"/>
  <c r="U2977" i="1"/>
  <c r="V2977" i="1" s="1"/>
  <c r="U2938" i="1"/>
  <c r="V2938" i="1" s="1"/>
  <c r="U3367" i="1"/>
  <c r="V3367" i="1" s="1"/>
  <c r="U3015" i="1"/>
  <c r="V3015" i="1" s="1"/>
  <c r="U3412" i="1"/>
  <c r="V3412" i="1" s="1"/>
  <c r="U3208" i="1"/>
  <c r="V3208" i="1" s="1"/>
  <c r="U3413" i="1"/>
  <c r="V3413" i="1" s="1"/>
  <c r="U3368" i="1"/>
  <c r="V3368" i="1" s="1"/>
  <c r="U2343" i="1"/>
  <c r="V2343" i="1" s="1"/>
  <c r="U3414" i="1"/>
  <c r="V3414" i="1" s="1"/>
  <c r="U3317" i="1"/>
  <c r="V3317" i="1" s="1"/>
  <c r="U3267" i="1"/>
  <c r="V3267" i="1" s="1"/>
  <c r="U3209" i="1"/>
  <c r="V3209" i="1" s="1"/>
  <c r="U2978" i="1"/>
  <c r="V2978" i="1" s="1"/>
  <c r="U2979" i="1"/>
  <c r="V2979" i="1" s="1"/>
  <c r="U3318" i="1"/>
  <c r="V3318" i="1" s="1"/>
  <c r="U3165" i="1"/>
  <c r="V3165" i="1" s="1"/>
  <c r="U3067" i="1"/>
  <c r="V3067" i="1" s="1"/>
  <c r="U3166" i="1"/>
  <c r="V3166" i="1" s="1"/>
  <c r="U2939" i="1"/>
  <c r="V2939" i="1" s="1"/>
  <c r="U2940" i="1"/>
  <c r="V2940" i="1" s="1"/>
  <c r="U3210" i="1"/>
  <c r="V3210" i="1" s="1"/>
  <c r="U3611" i="1"/>
  <c r="V3611" i="1" s="1"/>
  <c r="U3591" i="1"/>
  <c r="V3591" i="1" s="1"/>
  <c r="U3592" i="1"/>
  <c r="V3592" i="1" s="1"/>
  <c r="U3562" i="1"/>
  <c r="V3562" i="1" s="1"/>
  <c r="U3563" i="1"/>
  <c r="V3563" i="1" s="1"/>
  <c r="U3564" i="1"/>
  <c r="V3564" i="1" s="1"/>
  <c r="U3540" i="1"/>
  <c r="V3540" i="1" s="1"/>
  <c r="U3491" i="1"/>
  <c r="V3491" i="1" s="1"/>
  <c r="U3492" i="1"/>
  <c r="V3492" i="1" s="1"/>
  <c r="U3493" i="1"/>
  <c r="V3493" i="1" s="1"/>
  <c r="U2980" i="1"/>
  <c r="V2980" i="1" s="1"/>
  <c r="U2981" i="1"/>
  <c r="V2981" i="1" s="1"/>
  <c r="U3415" i="1"/>
  <c r="V3415" i="1" s="1"/>
  <c r="U3416" i="1"/>
  <c r="V3416" i="1" s="1"/>
  <c r="U3417" i="1"/>
  <c r="V3417" i="1" s="1"/>
  <c r="U3319" i="1"/>
  <c r="V3319" i="1" s="1"/>
  <c r="U3565" i="1"/>
  <c r="V3565" i="1" s="1"/>
  <c r="U3494" i="1"/>
  <c r="V3494" i="1" s="1"/>
  <c r="U3461" i="1"/>
  <c r="V3461" i="1" s="1"/>
  <c r="U3462" i="1"/>
  <c r="V3462" i="1" s="1"/>
  <c r="U2982" i="1"/>
  <c r="V2982" i="1" s="1"/>
  <c r="U2983" i="1"/>
  <c r="V2983" i="1" s="1"/>
  <c r="U3125" i="1"/>
  <c r="V3125" i="1" s="1"/>
  <c r="U3369" i="1"/>
  <c r="V3369" i="1" s="1"/>
  <c r="U3370" i="1"/>
  <c r="V3370" i="1" s="1"/>
  <c r="U3068" i="1"/>
  <c r="V3068" i="1" s="1"/>
  <c r="U3069" i="1"/>
  <c r="V3069" i="1" s="1"/>
  <c r="U3495" i="1"/>
  <c r="V3495" i="1" s="1"/>
  <c r="U3463" i="1"/>
  <c r="V3463" i="1" s="1"/>
  <c r="U2941" i="1"/>
  <c r="V2941" i="1" s="1"/>
  <c r="U3418" i="1"/>
  <c r="V3418" i="1" s="1"/>
  <c r="U3419" i="1"/>
  <c r="V3419" i="1" s="1"/>
  <c r="U3371" i="1"/>
  <c r="V3371" i="1" s="1"/>
  <c r="U3320" i="1"/>
  <c r="V3320" i="1" s="1"/>
  <c r="U3211" i="1"/>
  <c r="V3211" i="1" s="1"/>
  <c r="U3464" i="1"/>
  <c r="V3464" i="1" s="1"/>
  <c r="U2942" i="1"/>
  <c r="V2942" i="1" s="1"/>
  <c r="U3420" i="1"/>
  <c r="V3420" i="1" s="1"/>
  <c r="U2984" i="1"/>
  <c r="V2984" i="1" s="1"/>
  <c r="U2985" i="1"/>
  <c r="V2985" i="1" s="1"/>
  <c r="U2986" i="1"/>
  <c r="V2986" i="1" s="1"/>
  <c r="U3268" i="1"/>
  <c r="V3268" i="1" s="1"/>
  <c r="U3269" i="1"/>
  <c r="V3269" i="1" s="1"/>
  <c r="U3612" i="1"/>
  <c r="V3612" i="1" s="1"/>
  <c r="U3496" i="1"/>
  <c r="V3496" i="1" s="1"/>
  <c r="U3497" i="1"/>
  <c r="V3497" i="1" s="1"/>
  <c r="U2943" i="1"/>
  <c r="V2943" i="1" s="1"/>
  <c r="U2944" i="1"/>
  <c r="V2944" i="1" s="1"/>
  <c r="U3372" i="1"/>
  <c r="V3372" i="1" s="1"/>
  <c r="U3321" i="1"/>
  <c r="V3321" i="1" s="1"/>
  <c r="U3322" i="1"/>
  <c r="V3322" i="1" s="1"/>
  <c r="U3212" i="1"/>
  <c r="V3212" i="1" s="1"/>
  <c r="U3373" i="1"/>
  <c r="V3373" i="1" s="1"/>
  <c r="U3323" i="1"/>
  <c r="V3323" i="1" s="1"/>
  <c r="U3070" i="1"/>
  <c r="V3070" i="1" s="1"/>
  <c r="U3071" i="1"/>
  <c r="V3071" i="1" s="1"/>
  <c r="U3072" i="1"/>
  <c r="V3072" i="1" s="1"/>
  <c r="U3167" i="1"/>
  <c r="V3167" i="1" s="1"/>
  <c r="U2945" i="1"/>
  <c r="V2945" i="1" s="1"/>
  <c r="U3168" i="1"/>
  <c r="V3168" i="1" s="1"/>
  <c r="U3374" i="1"/>
  <c r="V3374" i="1" s="1"/>
  <c r="U2860" i="1"/>
  <c r="V2860" i="1" s="1"/>
  <c r="U2946" i="1"/>
  <c r="V2946" i="1" s="1"/>
  <c r="U3324" i="1"/>
  <c r="V3324" i="1" s="1"/>
  <c r="U3169" i="1"/>
  <c r="V3169" i="1" s="1"/>
  <c r="U3170" i="1"/>
  <c r="V3170" i="1" s="1"/>
  <c r="U3171" i="1"/>
  <c r="V3171" i="1" s="1"/>
  <c r="U2344" i="1"/>
  <c r="V2344" i="1" s="1"/>
  <c r="U3421" i="1"/>
  <c r="V3421" i="1" s="1"/>
  <c r="U3213" i="1"/>
  <c r="V3213" i="1" s="1"/>
  <c r="U3073" i="1"/>
  <c r="V3073" i="1" s="1"/>
  <c r="U3270" i="1"/>
  <c r="V3270" i="1" s="1"/>
  <c r="U3214" i="1"/>
  <c r="V3214" i="1" s="1"/>
  <c r="U3074" i="1"/>
  <c r="V3074" i="1" s="1"/>
  <c r="U3075" i="1"/>
  <c r="V3075" i="1" s="1"/>
  <c r="U3076" i="1"/>
  <c r="V3076" i="1" s="1"/>
  <c r="U3077" i="1"/>
  <c r="V3077" i="1" s="1"/>
  <c r="U2861" i="1"/>
  <c r="V2861" i="1" s="1"/>
  <c r="U2862" i="1"/>
  <c r="V2862" i="1" s="1"/>
  <c r="U3172" i="1"/>
  <c r="V3172" i="1" s="1"/>
  <c r="U3078" i="1"/>
  <c r="V3078" i="1" s="1"/>
  <c r="U3079" i="1"/>
  <c r="V3079" i="1" s="1"/>
  <c r="U3465" i="1"/>
  <c r="V3465" i="1" s="1"/>
  <c r="U2987" i="1"/>
  <c r="V2987" i="1" s="1"/>
  <c r="U3325" i="1"/>
  <c r="V3325" i="1" s="1"/>
  <c r="U3271" i="1"/>
  <c r="V3271" i="1" s="1"/>
  <c r="U3215" i="1"/>
  <c r="V3215" i="1" s="1"/>
  <c r="U3216" i="1"/>
  <c r="V3216" i="1" s="1"/>
  <c r="U3217" i="1"/>
  <c r="V3217" i="1" s="1"/>
  <c r="U3955" i="1"/>
  <c r="V3955" i="1" s="1"/>
  <c r="U3422" i="1"/>
  <c r="V3422" i="1" s="1"/>
  <c r="U3016" i="1"/>
  <c r="V3016" i="1" s="1"/>
  <c r="U3017" i="1"/>
  <c r="V3017" i="1" s="1"/>
  <c r="U2988" i="1"/>
  <c r="V2988" i="1" s="1"/>
  <c r="U3272" i="1"/>
  <c r="V3272" i="1" s="1"/>
  <c r="U3080" i="1"/>
  <c r="V3080" i="1" s="1"/>
  <c r="U3423" i="1"/>
  <c r="V3423" i="1" s="1"/>
  <c r="U3375" i="1"/>
  <c r="V3375" i="1" s="1"/>
  <c r="U3273" i="1"/>
  <c r="V3273" i="1" s="1"/>
  <c r="U3541" i="1"/>
  <c r="V3541" i="1" s="1"/>
  <c r="U3424" i="1"/>
  <c r="V3424" i="1" s="1"/>
  <c r="U3081" i="1"/>
  <c r="V3081" i="1" s="1"/>
  <c r="U3082" i="1"/>
  <c r="V3082" i="1" s="1"/>
  <c r="U3018" i="1"/>
  <c r="V3018" i="1" s="1"/>
  <c r="U3019" i="1"/>
  <c r="V3019" i="1" s="1"/>
  <c r="U3020" i="1"/>
  <c r="V3020" i="1" s="1"/>
  <c r="U3274" i="1"/>
  <c r="V3274" i="1" s="1"/>
  <c r="U3275" i="1"/>
  <c r="V3275" i="1" s="1"/>
  <c r="U3276" i="1"/>
  <c r="V3276" i="1" s="1"/>
  <c r="U3218" i="1"/>
  <c r="V3218" i="1" s="1"/>
  <c r="U3219" i="1"/>
  <c r="V3219" i="1" s="1"/>
  <c r="U2989" i="1"/>
  <c r="V2989" i="1" s="1"/>
  <c r="U2947" i="1"/>
  <c r="V2947" i="1" s="1"/>
  <c r="U2948" i="1"/>
  <c r="V2948" i="1" s="1"/>
  <c r="U3326" i="1"/>
  <c r="V3326" i="1" s="1"/>
  <c r="U3425" i="1"/>
  <c r="V3425" i="1" s="1"/>
  <c r="U3466" i="1"/>
  <c r="V3466" i="1" s="1"/>
  <c r="U3467" i="1"/>
  <c r="V3467" i="1" s="1"/>
  <c r="U3468" i="1"/>
  <c r="V3468" i="1" s="1"/>
  <c r="U3469" i="1"/>
  <c r="V3469" i="1" s="1"/>
  <c r="U3470" i="1"/>
  <c r="V3470" i="1" s="1"/>
  <c r="U2949" i="1"/>
  <c r="V2949" i="1" s="1"/>
  <c r="U3426" i="1"/>
  <c r="V3426" i="1" s="1"/>
  <c r="U3427" i="1"/>
  <c r="V3427" i="1" s="1"/>
  <c r="U3428" i="1"/>
  <c r="V3428" i="1" s="1"/>
  <c r="U3429" i="1"/>
  <c r="V3429" i="1" s="1"/>
  <c r="U3376" i="1"/>
  <c r="V3376" i="1" s="1"/>
  <c r="U3377" i="1"/>
  <c r="V3377" i="1" s="1"/>
  <c r="U3378" i="1"/>
  <c r="V3378" i="1" s="1"/>
  <c r="U3327" i="1"/>
  <c r="V3327" i="1" s="1"/>
  <c r="U3328" i="1"/>
  <c r="V3328" i="1" s="1"/>
  <c r="U3329" i="1"/>
  <c r="V3329" i="1" s="1"/>
  <c r="U3220" i="1"/>
  <c r="V3220" i="1" s="1"/>
  <c r="U3221" i="1"/>
  <c r="V3221" i="1" s="1"/>
  <c r="U3126" i="1"/>
  <c r="V3126" i="1" s="1"/>
  <c r="U3127" i="1"/>
  <c r="V3127" i="1" s="1"/>
  <c r="U3128" i="1"/>
  <c r="V3128" i="1" s="1"/>
  <c r="U2990" i="1"/>
  <c r="V2990" i="1" s="1"/>
  <c r="U2991" i="1"/>
  <c r="V2991" i="1" s="1"/>
  <c r="U2992" i="1"/>
  <c r="V2992" i="1" s="1"/>
  <c r="U3277" i="1"/>
  <c r="V3277" i="1" s="1"/>
  <c r="U3278" i="1"/>
  <c r="V3278" i="1" s="1"/>
  <c r="U3222" i="1"/>
  <c r="V3222" i="1" s="1"/>
  <c r="U3430" i="1"/>
  <c r="V3430" i="1" s="1"/>
  <c r="U3083" i="1"/>
  <c r="V3083" i="1" s="1"/>
  <c r="U3084" i="1"/>
  <c r="V3084" i="1" s="1"/>
  <c r="U3085" i="1"/>
  <c r="V3085" i="1" s="1"/>
  <c r="U3086" i="1"/>
  <c r="V3086" i="1" s="1"/>
  <c r="U3593" i="1"/>
  <c r="V3593" i="1" s="1"/>
  <c r="U2993" i="1"/>
  <c r="V2993" i="1" s="1"/>
  <c r="U2994" i="1"/>
  <c r="V2994" i="1" s="1"/>
  <c r="U2995" i="1"/>
  <c r="V2995" i="1" s="1"/>
  <c r="U3279" i="1"/>
  <c r="V3279" i="1" s="1"/>
  <c r="U3379" i="1"/>
  <c r="V3379" i="1" s="1"/>
  <c r="U3280" i="1"/>
  <c r="V3280" i="1" s="1"/>
  <c r="U3566" i="1"/>
  <c r="V3566" i="1" s="1"/>
  <c r="U3471" i="1"/>
  <c r="V3471" i="1" s="1"/>
  <c r="U3431" i="1"/>
  <c r="V3431" i="1" s="1"/>
  <c r="U3173" i="1"/>
  <c r="V3173" i="1" s="1"/>
  <c r="U3281" i="1"/>
  <c r="V3281" i="1" s="1"/>
  <c r="U3380" i="1"/>
  <c r="V3380" i="1" s="1"/>
  <c r="U3432" i="1"/>
  <c r="V3432" i="1" s="1"/>
  <c r="U3433" i="1"/>
  <c r="V3433" i="1" s="1"/>
  <c r="U3434" i="1"/>
  <c r="V3434" i="1" s="1"/>
  <c r="U3223" i="1"/>
  <c r="V3223" i="1" s="1"/>
  <c r="U3224" i="1"/>
  <c r="V3224" i="1" s="1"/>
  <c r="U3087" i="1"/>
  <c r="V3087" i="1" s="1"/>
  <c r="U2950" i="1"/>
  <c r="V2950" i="1" s="1"/>
  <c r="U3330" i="1"/>
  <c r="V3330" i="1" s="1"/>
  <c r="U3331" i="1"/>
  <c r="V3331" i="1" s="1"/>
  <c r="U3225" i="1"/>
  <c r="V3225" i="1" s="1"/>
  <c r="U3174" i="1"/>
  <c r="V3174" i="1" s="1"/>
  <c r="U3175" i="1"/>
  <c r="V3175" i="1" s="1"/>
  <c r="U3435" i="1"/>
  <c r="V3435" i="1" s="1"/>
  <c r="U3436" i="1"/>
  <c r="V3436" i="1" s="1"/>
  <c r="U3226" i="1"/>
  <c r="V3226" i="1" s="1"/>
  <c r="U3176" i="1"/>
  <c r="V3176" i="1" s="1"/>
  <c r="U3227" i="1"/>
  <c r="V3227" i="1" s="1"/>
  <c r="U3177" i="1"/>
  <c r="V3177" i="1" s="1"/>
  <c r="U3088" i="1"/>
  <c r="V3088" i="1" s="1"/>
  <c r="U3282" i="1"/>
  <c r="V3282" i="1" s="1"/>
  <c r="U3283" i="1"/>
  <c r="V3283" i="1" s="1"/>
  <c r="U3228" i="1"/>
  <c r="V3228" i="1" s="1"/>
  <c r="U3229" i="1"/>
  <c r="V3229" i="1" s="1"/>
  <c r="U3089" i="1"/>
  <c r="V3089" i="1" s="1"/>
  <c r="U3332" i="1"/>
  <c r="V3332" i="1" s="1"/>
  <c r="U2996" i="1"/>
  <c r="V2996" i="1" s="1"/>
  <c r="U3284" i="1"/>
  <c r="V3284" i="1" s="1"/>
  <c r="U3437" i="1"/>
  <c r="V3437" i="1" s="1"/>
  <c r="U3438" i="1"/>
  <c r="V3438" i="1" s="1"/>
  <c r="U3090" i="1"/>
  <c r="V3090" i="1" s="1"/>
  <c r="U3091" i="1"/>
  <c r="V3091" i="1" s="1"/>
  <c r="U3439" i="1"/>
  <c r="V3439" i="1" s="1"/>
  <c r="U3230" i="1"/>
  <c r="V3230" i="1" s="1"/>
  <c r="U2293" i="1"/>
  <c r="V2293" i="1" s="1"/>
  <c r="U3472" i="1"/>
  <c r="V3472" i="1" s="1"/>
  <c r="U3567" i="1"/>
  <c r="V3567" i="1" s="1"/>
  <c r="U3542" i="1"/>
  <c r="V3542" i="1" s="1"/>
  <c r="U3498" i="1"/>
  <c r="V3498" i="1" s="1"/>
  <c r="U3499" i="1"/>
  <c r="V3499" i="1" s="1"/>
  <c r="U3473" i="1"/>
  <c r="V3473" i="1" s="1"/>
  <c r="U3474" i="1"/>
  <c r="V3474" i="1" s="1"/>
  <c r="U3475" i="1"/>
  <c r="V3475" i="1" s="1"/>
  <c r="U3543" i="1"/>
  <c r="V3543" i="1" s="1"/>
  <c r="U3613" i="1"/>
  <c r="V3613" i="1" s="1"/>
  <c r="U3614" i="1"/>
  <c r="V3614" i="1" s="1"/>
  <c r="U3615" i="1"/>
  <c r="V3615" i="1" s="1"/>
  <c r="U3616" i="1"/>
  <c r="V3616" i="1" s="1"/>
  <c r="U3594" i="1"/>
  <c r="V3594" i="1" s="1"/>
  <c r="U3595" i="1"/>
  <c r="V3595" i="1" s="1"/>
  <c r="U3596" i="1"/>
  <c r="V3596" i="1" s="1"/>
  <c r="U3500" i="1"/>
  <c r="V3500" i="1" s="1"/>
  <c r="U3501" i="1"/>
  <c r="V3501" i="1" s="1"/>
  <c r="U3476" i="1"/>
  <c r="V3476" i="1" s="1"/>
  <c r="U2997" i="1"/>
  <c r="V2997" i="1" s="1"/>
  <c r="U3617" i="1"/>
  <c r="V3617" i="1" s="1"/>
  <c r="U3618" i="1"/>
  <c r="V3618" i="1" s="1"/>
  <c r="U3619" i="1"/>
  <c r="V3619" i="1" s="1"/>
  <c r="U3597" i="1"/>
  <c r="V3597" i="1" s="1"/>
  <c r="U3598" i="1"/>
  <c r="V3598" i="1" s="1"/>
  <c r="U3599" i="1"/>
  <c r="V3599" i="1" s="1"/>
  <c r="U3600" i="1"/>
  <c r="V3600" i="1" s="1"/>
  <c r="U3568" i="1"/>
  <c r="V3568" i="1" s="1"/>
  <c r="U3601" i="1"/>
  <c r="V3601" i="1" s="1"/>
  <c r="U3602" i="1"/>
  <c r="V3602" i="1" s="1"/>
  <c r="U3569" i="1"/>
  <c r="V3569" i="1" s="1"/>
  <c r="U3502" i="1"/>
  <c r="V3502" i="1" s="1"/>
  <c r="U3503" i="1"/>
  <c r="V3503" i="1" s="1"/>
  <c r="U3504" i="1"/>
  <c r="V3504" i="1" s="1"/>
  <c r="U3477" i="1"/>
  <c r="V3477" i="1" s="1"/>
  <c r="U2998" i="1"/>
  <c r="V2998" i="1" s="1"/>
  <c r="U2999" i="1"/>
  <c r="V2999" i="1" s="1"/>
  <c r="U3000" i="1"/>
  <c r="V3000" i="1" s="1"/>
  <c r="U3505" i="1"/>
  <c r="V3505" i="1" s="1"/>
  <c r="U3506" i="1"/>
  <c r="V3506" i="1" s="1"/>
  <c r="U3507" i="1"/>
  <c r="V3507" i="1" s="1"/>
  <c r="U3508" i="1"/>
  <c r="V3508" i="1" s="1"/>
  <c r="U3021" i="1"/>
  <c r="V3021" i="1" s="1"/>
  <c r="U3603" i="1"/>
  <c r="V3603" i="1" s="1"/>
  <c r="U3509" i="1"/>
  <c r="V3509" i="1" s="1"/>
  <c r="U3510" i="1"/>
  <c r="V3510" i="1" s="1"/>
  <c r="U3604" i="1"/>
  <c r="V3604" i="1" s="1"/>
  <c r="U3022" i="1"/>
  <c r="V3022" i="1" s="1"/>
  <c r="U3570" i="1"/>
  <c r="V3570" i="1" s="1"/>
  <c r="U3023" i="1"/>
  <c r="V3023" i="1" s="1"/>
  <c r="U3024" i="1"/>
  <c r="V3024" i="1" s="1"/>
  <c r="U3025" i="1"/>
  <c r="V3025" i="1" s="1"/>
  <c r="U3440" i="1"/>
  <c r="V3440" i="1" s="1"/>
  <c r="U3571" i="1"/>
  <c r="V3571" i="1" s="1"/>
  <c r="U3605" i="1"/>
  <c r="V3605" i="1" s="1"/>
  <c r="U3606" i="1"/>
  <c r="V3606" i="1" s="1"/>
  <c r="U3511" i="1"/>
  <c r="V3511" i="1" s="1"/>
  <c r="U3512" i="1"/>
  <c r="V3512" i="1" s="1"/>
  <c r="U3513" i="1"/>
  <c r="V3513" i="1" s="1"/>
  <c r="U3620" i="1"/>
  <c r="V3620" i="1" s="1"/>
  <c r="U3621" i="1"/>
  <c r="V3621" i="1" s="1"/>
  <c r="U3622" i="1"/>
  <c r="V3622" i="1" s="1"/>
  <c r="U3544" i="1"/>
  <c r="V3544" i="1" s="1"/>
  <c r="U3545" i="1"/>
  <c r="V3545" i="1" s="1"/>
  <c r="U3546" i="1"/>
  <c r="V3546" i="1" s="1"/>
  <c r="U3547" i="1"/>
  <c r="V3547" i="1" s="1"/>
  <c r="U3514" i="1"/>
  <c r="V3514" i="1" s="1"/>
  <c r="U3548" i="1"/>
  <c r="V3548" i="1" s="1"/>
  <c r="U3515" i="1"/>
  <c r="V3515" i="1" s="1"/>
  <c r="U3516" i="1"/>
  <c r="V3516" i="1" s="1"/>
  <c r="U3623" i="1"/>
  <c r="V3623" i="1" s="1"/>
  <c r="U3624" i="1"/>
  <c r="V3624" i="1" s="1"/>
  <c r="U3572" i="1"/>
  <c r="V3572" i="1" s="1"/>
  <c r="U3549" i="1"/>
  <c r="V3549" i="1" s="1"/>
  <c r="U3517" i="1"/>
  <c r="V3517" i="1" s="1"/>
  <c r="U3518" i="1"/>
  <c r="V3518" i="1" s="1"/>
  <c r="U3478" i="1"/>
  <c r="V3478" i="1" s="1"/>
  <c r="U3479" i="1"/>
  <c r="V3479" i="1" s="1"/>
  <c r="U3607" i="1"/>
  <c r="V3607" i="1" s="1"/>
  <c r="U3519" i="1"/>
  <c r="V3519" i="1" s="1"/>
  <c r="U2951" i="1"/>
  <c r="V2951" i="1" s="1"/>
  <c r="U2952" i="1"/>
  <c r="V2952" i="1" s="1"/>
  <c r="U3608" i="1"/>
  <c r="V3608" i="1" s="1"/>
  <c r="U3625" i="1"/>
  <c r="V3625" i="1" s="1"/>
  <c r="U3626" i="1"/>
  <c r="V3626" i="1" s="1"/>
  <c r="U3627" i="1"/>
  <c r="V3627" i="1" s="1"/>
  <c r="U3628" i="1"/>
  <c r="V3628" i="1" s="1"/>
  <c r="U3520" i="1"/>
  <c r="V3520" i="1" s="1"/>
  <c r="U3521" i="1"/>
  <c r="V3521" i="1" s="1"/>
  <c r="U3522" i="1"/>
  <c r="V3522" i="1" s="1"/>
  <c r="U3629" i="1"/>
  <c r="V3629" i="1" s="1"/>
  <c r="U3573" i="1"/>
  <c r="V3573" i="1" s="1"/>
  <c r="U3574" i="1"/>
  <c r="V3574" i="1" s="1"/>
  <c r="U3630" i="1"/>
  <c r="V3630" i="1" s="1"/>
  <c r="U3631" i="1"/>
  <c r="V3631" i="1" s="1"/>
  <c r="U3632" i="1"/>
  <c r="V3632" i="1" s="1"/>
  <c r="U3523" i="1"/>
  <c r="V3523" i="1" s="1"/>
  <c r="U3480" i="1"/>
  <c r="V3480" i="1" s="1"/>
  <c r="U3633" i="1"/>
  <c r="V3633" i="1" s="1"/>
  <c r="U3634" i="1"/>
  <c r="V3634" i="1" s="1"/>
  <c r="U3635" i="1"/>
  <c r="V3635" i="1" s="1"/>
  <c r="U3609" i="1"/>
  <c r="V3609" i="1" s="1"/>
  <c r="U3575" i="1"/>
  <c r="V3575" i="1" s="1"/>
  <c r="U3636" i="1"/>
  <c r="V3636" i="1" s="1"/>
  <c r="U3576" i="1"/>
  <c r="V3576" i="1" s="1"/>
  <c r="U995" i="1"/>
  <c r="V995" i="1" s="1"/>
  <c r="U3441" i="1"/>
  <c r="V3441" i="1" s="1"/>
  <c r="U3577" i="1"/>
  <c r="V3577" i="1" s="1"/>
  <c r="U2582" i="1"/>
  <c r="V2582" i="1" s="1"/>
  <c r="U996" i="1"/>
  <c r="V996" i="1" s="1"/>
  <c r="U3956" i="1"/>
  <c r="V3956" i="1" s="1"/>
  <c r="U3957" i="1"/>
  <c r="V3957" i="1" s="1"/>
  <c r="U3958" i="1"/>
  <c r="V3958" i="1" s="1"/>
  <c r="U1270" i="1"/>
  <c r="V1270" i="1" s="1"/>
  <c r="U1164" i="1"/>
  <c r="V1164" i="1" s="1"/>
  <c r="U3381" i="1"/>
  <c r="V3381" i="1" s="1"/>
  <c r="U3333" i="1"/>
  <c r="V3333" i="1" s="1"/>
  <c r="U3334" i="1"/>
  <c r="V3334" i="1" s="1"/>
  <c r="U1840" i="1"/>
  <c r="V1840" i="1" s="1"/>
  <c r="U101" i="1"/>
  <c r="V101" i="1" s="1"/>
  <c r="U3959" i="1"/>
  <c r="V3959" i="1" s="1"/>
  <c r="U3382" i="1"/>
  <c r="V3382" i="1" s="1"/>
  <c r="U2648" i="1"/>
  <c r="V2648" i="1" s="1"/>
  <c r="U3960" i="1"/>
  <c r="V3960" i="1" s="1"/>
  <c r="U3578" i="1"/>
  <c r="V3578" i="1" s="1"/>
  <c r="U3961" i="1"/>
  <c r="V3961" i="1" s="1"/>
  <c r="U2863" i="1"/>
  <c r="V2863" i="1" s="1"/>
  <c r="U2864" i="1"/>
  <c r="V2864" i="1" s="1"/>
  <c r="U2865" i="1"/>
  <c r="V2865" i="1" s="1"/>
  <c r="U1365" i="1"/>
  <c r="V1365" i="1" s="1"/>
  <c r="U1366" i="1"/>
  <c r="V1366" i="1" s="1"/>
  <c r="U1367" i="1"/>
  <c r="V1367" i="1" s="1"/>
  <c r="U572" i="1"/>
  <c r="V572" i="1" s="1"/>
  <c r="U113" i="1"/>
  <c r="V113" i="1" s="1"/>
  <c r="U219" i="1"/>
  <c r="V219" i="1" s="1"/>
  <c r="U2711" i="1"/>
  <c r="V2711" i="1" s="1"/>
  <c r="U1244" i="1"/>
  <c r="V1244" i="1" s="1"/>
  <c r="U2345" i="1"/>
  <c r="V2345" i="1" s="1"/>
  <c r="U3579" i="1"/>
  <c r="V3579" i="1" s="1"/>
  <c r="U2866" i="1"/>
  <c r="V2866" i="1" s="1"/>
  <c r="U2138" i="1"/>
  <c r="V2138" i="1" s="1"/>
  <c r="U1916" i="1"/>
  <c r="V1916" i="1" s="1"/>
  <c r="U2139" i="1"/>
  <c r="V2139" i="1" s="1"/>
  <c r="U1917" i="1"/>
  <c r="V1917" i="1" s="1"/>
  <c r="U1670" i="1"/>
  <c r="V1670" i="1" s="1"/>
  <c r="U3383" i="1"/>
  <c r="V3383" i="1" s="1"/>
  <c r="U3524" i="1"/>
  <c r="V3524" i="1" s="1"/>
  <c r="U3525" i="1"/>
  <c r="V3525" i="1" s="1"/>
  <c r="U3526" i="1"/>
  <c r="V3526" i="1" s="1"/>
  <c r="U3527" i="1"/>
  <c r="V3527" i="1" s="1"/>
  <c r="U2867" i="1"/>
  <c r="V2867" i="1" s="1"/>
  <c r="U2498" i="1"/>
  <c r="V2498" i="1" s="1"/>
  <c r="U2294" i="1"/>
  <c r="V2294" i="1" s="1"/>
  <c r="U2868" i="1"/>
  <c r="V2868" i="1" s="1"/>
  <c r="U2869" i="1"/>
  <c r="V2869" i="1" s="1"/>
  <c r="U2870" i="1"/>
  <c r="V2870" i="1" s="1"/>
  <c r="U2295" i="1"/>
  <c r="V2295" i="1" s="1"/>
  <c r="U2296" i="1"/>
  <c r="V2296" i="1" s="1"/>
  <c r="U2297" i="1"/>
  <c r="V2297" i="1" s="1"/>
  <c r="U7" i="1"/>
  <c r="V7" i="1" s="1"/>
  <c r="U53" i="1"/>
  <c r="V53" i="1" s="1"/>
  <c r="U14" i="1"/>
  <c r="V14" i="1" s="1"/>
  <c r="U54" i="1"/>
  <c r="V54" i="1" s="1"/>
  <c r="U68" i="1"/>
  <c r="V68" i="1" s="1"/>
  <c r="U156" i="1"/>
  <c r="V156" i="1" s="1"/>
  <c r="U186" i="1"/>
  <c r="V186" i="1" s="1"/>
  <c r="U143" i="1"/>
  <c r="V143" i="1" s="1"/>
  <c r="U306" i="1"/>
  <c r="V306" i="1" s="1"/>
  <c r="U3962" i="1"/>
  <c r="V3962" i="1" s="1"/>
  <c r="U11" i="1"/>
  <c r="V11" i="1" s="1"/>
  <c r="U96" i="1"/>
  <c r="V96" i="1" s="1"/>
  <c r="U347" i="1"/>
  <c r="V347" i="1" s="1"/>
  <c r="U348" i="1"/>
  <c r="V348" i="1" s="1"/>
  <c r="U80" i="1"/>
  <c r="V80" i="1" s="1"/>
  <c r="U1368" i="1"/>
  <c r="V1368" i="1" s="1"/>
  <c r="Q80" i="1"/>
  <c r="Q97" i="1"/>
  <c r="Q8" i="1"/>
  <c r="Q18" i="1"/>
  <c r="Q22" i="1"/>
  <c r="Q26" i="1"/>
  <c r="Q3" i="1"/>
  <c r="Q23" i="1"/>
  <c r="Q17" i="1"/>
  <c r="Q24" i="1"/>
  <c r="Q21" i="1"/>
  <c r="Q3637" i="1"/>
  <c r="Q19" i="1"/>
  <c r="Q27" i="1"/>
  <c r="Q81" i="1"/>
  <c r="Q30" i="1"/>
  <c r="Q28" i="1"/>
  <c r="Q114" i="1"/>
  <c r="Q115" i="1"/>
  <c r="Q4" i="1"/>
  <c r="Q102" i="1"/>
  <c r="Q3638" i="1"/>
  <c r="Q29" i="1"/>
  <c r="Q15" i="1"/>
  <c r="Q16" i="1"/>
  <c r="Q55" i="1"/>
  <c r="Q131" i="1"/>
  <c r="Q132" i="1"/>
  <c r="Q2" i="1"/>
  <c r="Q31" i="1"/>
  <c r="Q116" i="1"/>
  <c r="Q82" i="1"/>
  <c r="Q83" i="1"/>
  <c r="Q140" i="1"/>
  <c r="Q5" i="1"/>
  <c r="Q9" i="1"/>
  <c r="Q3639" i="1"/>
  <c r="Q12" i="1"/>
  <c r="Q13" i="1"/>
  <c r="Q110" i="1"/>
  <c r="Q84" i="1"/>
  <c r="Q261" i="1"/>
  <c r="Q262" i="1"/>
  <c r="Q85" i="1"/>
  <c r="Q56" i="1"/>
  <c r="Q57" i="1"/>
  <c r="Q103" i="1"/>
  <c r="Q86" i="1"/>
  <c r="Q117" i="1"/>
  <c r="Q87" i="1"/>
  <c r="Q104" i="1"/>
  <c r="Q6" i="1"/>
  <c r="Q25" i="1"/>
  <c r="Q88" i="1"/>
  <c r="Q89" i="1"/>
  <c r="Q90" i="1"/>
  <c r="Q20" i="1"/>
  <c r="Q157" i="1"/>
  <c r="Q3640" i="1"/>
  <c r="Q3641" i="1"/>
  <c r="Q58" i="1"/>
  <c r="Q35" i="1"/>
  <c r="Q36" i="1"/>
  <c r="Q144" i="1"/>
  <c r="Q133" i="1"/>
  <c r="Q118" i="1"/>
  <c r="Q32" i="1"/>
  <c r="Q134" i="1"/>
  <c r="Q119" i="1"/>
  <c r="Q3642" i="1"/>
  <c r="Q135" i="1"/>
  <c r="Q158" i="1"/>
  <c r="Q145" i="1"/>
  <c r="Q141" i="1"/>
  <c r="Q105" i="1"/>
  <c r="Q98" i="1"/>
  <c r="Q91" i="1"/>
  <c r="Q323" i="1"/>
  <c r="Q92" i="1"/>
  <c r="Q93" i="1"/>
  <c r="Q146" i="1"/>
  <c r="Q106" i="1"/>
  <c r="Q136" i="1"/>
  <c r="Q111" i="1"/>
  <c r="Q94" i="1"/>
  <c r="Q120" i="1"/>
  <c r="Q33" i="1"/>
  <c r="Q59" i="1"/>
  <c r="Q107" i="1"/>
  <c r="Q108" i="1"/>
  <c r="Q37" i="1"/>
  <c r="Q147" i="1"/>
  <c r="Q10" i="1"/>
  <c r="Q3643" i="1"/>
  <c r="Q60" i="1"/>
  <c r="Q38" i="1"/>
  <c r="Q39" i="1"/>
  <c r="Q121" i="1"/>
  <c r="Q122" i="1"/>
  <c r="Q123" i="1"/>
  <c r="Q124" i="1"/>
  <c r="Q137" i="1"/>
  <c r="Q125" i="1"/>
  <c r="Q126" i="1"/>
  <c r="Q127" i="1"/>
  <c r="Q109" i="1"/>
  <c r="Q220" i="1"/>
  <c r="Q40" i="1"/>
  <c r="Q263" i="1"/>
  <c r="Q41" i="1"/>
  <c r="Q42" i="1"/>
  <c r="Q99" i="1"/>
  <c r="Q112" i="1"/>
  <c r="Q128" i="1"/>
  <c r="Q129" i="1"/>
  <c r="Q100" i="1"/>
  <c r="Q34" i="1"/>
  <c r="Q95" i="1"/>
  <c r="Q159" i="1"/>
  <c r="Q69" i="1"/>
  <c r="Q43" i="1"/>
  <c r="Q369" i="1"/>
  <c r="Q264" i="1"/>
  <c r="Q3644" i="1"/>
  <c r="Q265" i="1"/>
  <c r="Q335" i="1"/>
  <c r="Q187" i="1"/>
  <c r="Q381" i="1"/>
  <c r="Q266" i="1"/>
  <c r="Q148" i="1"/>
  <c r="Q70" i="1"/>
  <c r="Q3645" i="1"/>
  <c r="Q3646" i="1"/>
  <c r="Q160" i="1"/>
  <c r="Q61" i="1"/>
  <c r="Q3647" i="1"/>
  <c r="Q3648" i="1"/>
  <c r="Q267" i="1"/>
  <c r="Q44" i="1"/>
  <c r="Q188" i="1"/>
  <c r="Q3649" i="1"/>
  <c r="Q407" i="1"/>
  <c r="Q336" i="1"/>
  <c r="Q268" i="1"/>
  <c r="Q269" i="1"/>
  <c r="Q71" i="1"/>
  <c r="Q149" i="1"/>
  <c r="Q337" i="1"/>
  <c r="Q349" i="1"/>
  <c r="Q270" i="1"/>
  <c r="Q271" i="1"/>
  <c r="Q272" i="1"/>
  <c r="Q338" i="1"/>
  <c r="Q324" i="1"/>
  <c r="Q273" i="1"/>
  <c r="Q161" i="1"/>
  <c r="Q72" i="1"/>
  <c r="Q62" i="1"/>
  <c r="Q138" i="1"/>
  <c r="Q63" i="1"/>
  <c r="Q45" i="1"/>
  <c r="Q46" i="1"/>
  <c r="Q3650" i="1"/>
  <c r="Q3651" i="1"/>
  <c r="Q3652" i="1"/>
  <c r="Q350" i="1"/>
  <c r="Q274" i="1"/>
  <c r="Q162" i="1"/>
  <c r="Q73" i="1"/>
  <c r="Q74" i="1"/>
  <c r="Q47" i="1"/>
  <c r="Q142" i="1"/>
  <c r="Q3653" i="1"/>
  <c r="Q439" i="1"/>
  <c r="Q440" i="1"/>
  <c r="Q3654" i="1"/>
  <c r="Q3655" i="1"/>
  <c r="Q75" i="1"/>
  <c r="Q441" i="1"/>
  <c r="Q238" i="1"/>
  <c r="Q239" i="1"/>
  <c r="Q573" i="1"/>
  <c r="Q408" i="1"/>
  <c r="Q574" i="1"/>
  <c r="Q189" i="1"/>
  <c r="Q382" i="1"/>
  <c r="Q351" i="1"/>
  <c r="Q339" i="1"/>
  <c r="Q325" i="1"/>
  <c r="Q307" i="1"/>
  <c r="Q275" i="1"/>
  <c r="Q3656" i="1"/>
  <c r="Q308" i="1"/>
  <c r="Q163" i="1"/>
  <c r="Q164" i="1"/>
  <c r="Q165" i="1"/>
  <c r="Q64" i="1"/>
  <c r="Q65" i="1"/>
  <c r="Q150" i="1"/>
  <c r="Q166" i="1"/>
  <c r="Q48" i="1"/>
  <c r="Q3657" i="1"/>
  <c r="Q3658" i="1"/>
  <c r="Q340" i="1"/>
  <c r="Q326" i="1"/>
  <c r="Q309" i="1"/>
  <c r="Q66" i="1"/>
  <c r="Q151" i="1"/>
  <c r="Q575" i="1"/>
  <c r="Q758" i="1"/>
  <c r="Q3659" i="1"/>
  <c r="Q341" i="1"/>
  <c r="Q221" i="1"/>
  <c r="Q276" i="1"/>
  <c r="Q352" i="1"/>
  <c r="Q277" i="1"/>
  <c r="Q383" i="1"/>
  <c r="Q152" i="1"/>
  <c r="Q278" i="1"/>
  <c r="Q279" i="1"/>
  <c r="Q370" i="1"/>
  <c r="Q167" i="1"/>
  <c r="Q168" i="1"/>
  <c r="Q76" i="1"/>
  <c r="Q77" i="1"/>
  <c r="Q342" i="1"/>
  <c r="Q169" i="1"/>
  <c r="Q280" i="1"/>
  <c r="Q170" i="1"/>
  <c r="Q171" i="1"/>
  <c r="Q153" i="1"/>
  <c r="Q78" i="1"/>
  <c r="Q310" i="1"/>
  <c r="Q327" i="1"/>
  <c r="Q328" i="1"/>
  <c r="Q311" i="1"/>
  <c r="Q172" i="1"/>
  <c r="Q139" i="1"/>
  <c r="Q353" i="1"/>
  <c r="Q173" i="1"/>
  <c r="Q67" i="1"/>
  <c r="Q49" i="1"/>
  <c r="Q154" i="1"/>
  <c r="Q576" i="1"/>
  <c r="Q329" i="1"/>
  <c r="Q3660" i="1"/>
  <c r="Q281" i="1"/>
  <c r="Q174" i="1"/>
  <c r="Q175" i="1"/>
  <c r="Q176" i="1"/>
  <c r="Q177" i="1"/>
  <c r="Q50" i="1"/>
  <c r="Q155" i="1"/>
  <c r="Q312" i="1"/>
  <c r="Q354" i="1"/>
  <c r="Q51" i="1"/>
  <c r="Q52" i="1"/>
  <c r="Q330" i="1"/>
  <c r="Q178" i="1"/>
  <c r="Q3661" i="1"/>
  <c r="Q222" i="1"/>
  <c r="Q179" i="1"/>
  <c r="Q313" i="1"/>
  <c r="Q577" i="1"/>
  <c r="Q409" i="1"/>
  <c r="Q482" i="1"/>
  <c r="Q410" i="1"/>
  <c r="Q282" i="1"/>
  <c r="Q1271" i="1"/>
  <c r="Q844" i="1"/>
  <c r="Q519" i="1"/>
  <c r="Q3662" i="1"/>
  <c r="Q759" i="1"/>
  <c r="Q578" i="1"/>
  <c r="Q658" i="1"/>
  <c r="Q579" i="1"/>
  <c r="Q3663" i="1"/>
  <c r="Q1272" i="1"/>
  <c r="Q1127" i="1"/>
  <c r="Q551" i="1"/>
  <c r="Q240" i="1"/>
  <c r="Q241" i="1"/>
  <c r="Q331" i="1"/>
  <c r="Q552" i="1"/>
  <c r="Q553" i="1"/>
  <c r="Q3664" i="1"/>
  <c r="Q3665" i="1"/>
  <c r="Q411" i="1"/>
  <c r="Q412" i="1"/>
  <c r="Q3666" i="1"/>
  <c r="Q355" i="1"/>
  <c r="Q356" i="1"/>
  <c r="Q314" i="1"/>
  <c r="Q283" i="1"/>
  <c r="Q284" i="1"/>
  <c r="Q3667" i="1"/>
  <c r="Q997" i="1"/>
  <c r="Q483" i="1"/>
  <c r="Q484" i="1"/>
  <c r="Q671" i="1"/>
  <c r="Q672" i="1"/>
  <c r="Q760" i="1"/>
  <c r="Q371" i="1"/>
  <c r="Q3668" i="1"/>
  <c r="Q285" i="1"/>
  <c r="Q3669" i="1"/>
  <c r="Q1245" i="1"/>
  <c r="Q413" i="1"/>
  <c r="Q414" i="1"/>
  <c r="Q1194" i="1"/>
  <c r="Q1246" i="1"/>
  <c r="Q1309" i="1"/>
  <c r="Q223" i="1"/>
  <c r="Q224" i="1"/>
  <c r="Q644" i="1"/>
  <c r="Q442" i="1"/>
  <c r="Q443" i="1"/>
  <c r="Q3670" i="1"/>
  <c r="Q190" i="1"/>
  <c r="Q415" i="1"/>
  <c r="Q191" i="1"/>
  <c r="Q416" i="1"/>
  <c r="Q3671" i="1"/>
  <c r="Q3672" i="1"/>
  <c r="Q3673" i="1"/>
  <c r="Q1128" i="1"/>
  <c r="Q845" i="1"/>
  <c r="Q1037" i="1"/>
  <c r="Q846" i="1"/>
  <c r="Q707" i="1"/>
  <c r="Q708" i="1"/>
  <c r="Q580" i="1"/>
  <c r="Q3674" i="1"/>
  <c r="Q242" i="1"/>
  <c r="Q738" i="1"/>
  <c r="Q739" i="1"/>
  <c r="Q709" i="1"/>
  <c r="Q3675" i="1"/>
  <c r="Q645" i="1"/>
  <c r="Q243" i="1"/>
  <c r="Q244" i="1"/>
  <c r="Q245" i="1"/>
  <c r="Q192" i="1"/>
  <c r="Q384" i="1"/>
  <c r="Q385" i="1"/>
  <c r="Q372" i="1"/>
  <c r="Q373" i="1"/>
  <c r="Q357" i="1"/>
  <c r="Q358" i="1"/>
  <c r="Q343" i="1"/>
  <c r="Q3676" i="1"/>
  <c r="Q1088" i="1"/>
  <c r="Q710" i="1"/>
  <c r="Q711" i="1"/>
  <c r="Q3677" i="1"/>
  <c r="Q225" i="1"/>
  <c r="Q444" i="1"/>
  <c r="Q193" i="1"/>
  <c r="Q374" i="1"/>
  <c r="Q520" i="1"/>
  <c r="Q521" i="1"/>
  <c r="Q522" i="1"/>
  <c r="Q740" i="1"/>
  <c r="Q712" i="1"/>
  <c r="Q673" i="1"/>
  <c r="Q659" i="1"/>
  <c r="Q646" i="1"/>
  <c r="Q246" i="1"/>
  <c r="Q674" i="1"/>
  <c r="Q761" i="1"/>
  <c r="Q762" i="1"/>
  <c r="Q713" i="1"/>
  <c r="Q675" i="1"/>
  <c r="Q676" i="1"/>
  <c r="Q677" i="1"/>
  <c r="Q678" i="1"/>
  <c r="Q647" i="1"/>
  <c r="Q581" i="1"/>
  <c r="Q247" i="1"/>
  <c r="Q445" i="1"/>
  <c r="Q446" i="1"/>
  <c r="Q248" i="1"/>
  <c r="Q249" i="1"/>
  <c r="Q226" i="1"/>
  <c r="Q227" i="1"/>
  <c r="Q194" i="1"/>
  <c r="Q195" i="1"/>
  <c r="Q417" i="1"/>
  <c r="Q3678" i="1"/>
  <c r="Q386" i="1"/>
  <c r="Q387" i="1"/>
  <c r="Q3679" i="1"/>
  <c r="Q388" i="1"/>
  <c r="Q375" i="1"/>
  <c r="Q359" i="1"/>
  <c r="Q332" i="1"/>
  <c r="Q315" i="1"/>
  <c r="Q316" i="1"/>
  <c r="Q180" i="1"/>
  <c r="Q418" i="1"/>
  <c r="Q679" i="1"/>
  <c r="Q680" i="1"/>
  <c r="Q3680" i="1"/>
  <c r="Q1165" i="1"/>
  <c r="Q714" i="1"/>
  <c r="Q582" i="1"/>
  <c r="Q3681" i="1"/>
  <c r="Q763" i="1"/>
  <c r="Q764" i="1"/>
  <c r="Q228" i="1"/>
  <c r="Q196" i="1"/>
  <c r="Q197" i="1"/>
  <c r="Q648" i="1"/>
  <c r="Q3682" i="1"/>
  <c r="Q3683" i="1"/>
  <c r="Q715" i="1"/>
  <c r="Q649" i="1"/>
  <c r="Q523" i="1"/>
  <c r="Q524" i="1"/>
  <c r="Q810" i="1"/>
  <c r="Q681" i="1"/>
  <c r="Q650" i="1"/>
  <c r="Q583" i="1"/>
  <c r="Q3684" i="1"/>
  <c r="Q584" i="1"/>
  <c r="Q250" i="1"/>
  <c r="Q419" i="1"/>
  <c r="Q198" i="1"/>
  <c r="Q286" i="1"/>
  <c r="Q344" i="1"/>
  <c r="Q447" i="1"/>
  <c r="Q199" i="1"/>
  <c r="Q682" i="1"/>
  <c r="Q79" i="1"/>
  <c r="Q376" i="1"/>
  <c r="Q360" i="1"/>
  <c r="Q181" i="1"/>
  <c r="Q182" i="1"/>
  <c r="Q345" i="1"/>
  <c r="Q741" i="1"/>
  <c r="Q229" i="1"/>
  <c r="Q230" i="1"/>
  <c r="Q585" i="1"/>
  <c r="Q586" i="1"/>
  <c r="Q231" i="1"/>
  <c r="Q361" i="1"/>
  <c r="Q287" i="1"/>
  <c r="Q183" i="1"/>
  <c r="Q765" i="1"/>
  <c r="Q716" i="1"/>
  <c r="Q448" i="1"/>
  <c r="Q288" i="1"/>
  <c r="Q587" i="1"/>
  <c r="Q200" i="1"/>
  <c r="Q333" i="1"/>
  <c r="Q3685" i="1"/>
  <c r="Q289" i="1"/>
  <c r="Q588" i="1"/>
  <c r="Q420" i="1"/>
  <c r="Q449" i="1"/>
  <c r="Q450" i="1"/>
  <c r="Q201" i="1"/>
  <c r="Q421" i="1"/>
  <c r="Q651" i="1"/>
  <c r="Q589" i="1"/>
  <c r="Q389" i="1"/>
  <c r="Q346" i="1"/>
  <c r="Q202" i="1"/>
  <c r="Q362" i="1"/>
  <c r="Q390" i="1"/>
  <c r="Q590" i="1"/>
  <c r="Q317" i="1"/>
  <c r="Q591" i="1"/>
  <c r="Q683" i="1"/>
  <c r="Q451" i="1"/>
  <c r="Q660" i="1"/>
  <c r="Q592" i="1"/>
  <c r="Q684" i="1"/>
  <c r="Q652" i="1"/>
  <c r="Q251" i="1"/>
  <c r="Q377" i="1"/>
  <c r="Q378" i="1"/>
  <c r="Q379" i="1"/>
  <c r="Q363" i="1"/>
  <c r="Q290" i="1"/>
  <c r="Q291" i="1"/>
  <c r="Q364" i="1"/>
  <c r="Q593" i="1"/>
  <c r="Q422" i="1"/>
  <c r="Q391" i="1"/>
  <c r="Q452" i="1"/>
  <c r="Q423" i="1"/>
  <c r="Q424" i="1"/>
  <c r="Q425" i="1"/>
  <c r="Q392" i="1"/>
  <c r="Q3686" i="1"/>
  <c r="Q426" i="1"/>
  <c r="Q766" i="1"/>
  <c r="Q203" i="1"/>
  <c r="Q393" i="1"/>
  <c r="Q380" i="1"/>
  <c r="Q184" i="1"/>
  <c r="Q394" i="1"/>
  <c r="Q395" i="1"/>
  <c r="Q365" i="1"/>
  <c r="Q427" i="1"/>
  <c r="Q292" i="1"/>
  <c r="Q293" i="1"/>
  <c r="Q366" i="1"/>
  <c r="Q428" i="1"/>
  <c r="Q396" i="1"/>
  <c r="Q294" i="1"/>
  <c r="Q3687" i="1"/>
  <c r="Q204" i="1"/>
  <c r="Q397" i="1"/>
  <c r="Q398" i="1"/>
  <c r="Q232" i="1"/>
  <c r="Q205" i="1"/>
  <c r="Q206" i="1"/>
  <c r="Q429" i="1"/>
  <c r="Q430" i="1"/>
  <c r="Q431" i="1"/>
  <c r="Q432" i="1"/>
  <c r="Q334" i="1"/>
  <c r="Q295" i="1"/>
  <c r="Q3688" i="1"/>
  <c r="Q485" i="1"/>
  <c r="Q233" i="1"/>
  <c r="Q3689" i="1"/>
  <c r="Q453" i="1"/>
  <c r="Q454" i="1"/>
  <c r="Q1038" i="1"/>
  <c r="Q847" i="1"/>
  <c r="Q3690" i="1"/>
  <c r="Q3691" i="1"/>
  <c r="Q3692" i="1"/>
  <c r="Q3693" i="1"/>
  <c r="Q1195" i="1"/>
  <c r="Q742" i="1"/>
  <c r="Q3694" i="1"/>
  <c r="Q455" i="1"/>
  <c r="Q1129" i="1"/>
  <c r="Q811" i="1"/>
  <c r="Q812" i="1"/>
  <c r="Q743" i="1"/>
  <c r="Q1039" i="1"/>
  <c r="Q685" i="1"/>
  <c r="Q456" i="1"/>
  <c r="Q252" i="1"/>
  <c r="Q207" i="1"/>
  <c r="Q399" i="1"/>
  <c r="Q400" i="1"/>
  <c r="Q1310" i="1"/>
  <c r="Q767" i="1"/>
  <c r="Q686" i="1"/>
  <c r="Q253" i="1"/>
  <c r="Q486" i="1"/>
  <c r="Q3695" i="1"/>
  <c r="Q234" i="1"/>
  <c r="Q594" i="1"/>
  <c r="Q208" i="1"/>
  <c r="Q209" i="1"/>
  <c r="Q457" i="1"/>
  <c r="Q210" i="1"/>
  <c r="Q595" i="1"/>
  <c r="Q211" i="1"/>
  <c r="Q212" i="1"/>
  <c r="Q433" i="1"/>
  <c r="Q401" i="1"/>
  <c r="Q254" i="1"/>
  <c r="Q653" i="1"/>
  <c r="Q1130" i="1"/>
  <c r="Q848" i="1"/>
  <c r="Q1089" i="1"/>
  <c r="Q1090" i="1"/>
  <c r="Q1040" i="1"/>
  <c r="Q525" i="1"/>
  <c r="Q813" i="1"/>
  <c r="Q3696" i="1"/>
  <c r="Q3697" i="1"/>
  <c r="Q1091" i="1"/>
  <c r="Q487" i="1"/>
  <c r="Q717" i="1"/>
  <c r="Q488" i="1"/>
  <c r="Q489" i="1"/>
  <c r="Q1092" i="1"/>
  <c r="Q1093" i="1"/>
  <c r="Q1094" i="1"/>
  <c r="Q3698" i="1"/>
  <c r="Q3699" i="1"/>
  <c r="Q849" i="1"/>
  <c r="Q3700" i="1"/>
  <c r="Q1196" i="1"/>
  <c r="Q458" i="1"/>
  <c r="Q661" i="1"/>
  <c r="Q459" i="1"/>
  <c r="Q768" i="1"/>
  <c r="Q769" i="1"/>
  <c r="Q490" i="1"/>
  <c r="Q3701" i="1"/>
  <c r="Q687" i="1"/>
  <c r="Q662" i="1"/>
  <c r="Q3702" i="1"/>
  <c r="Q3703" i="1"/>
  <c r="Q460" i="1"/>
  <c r="Q596" i="1"/>
  <c r="Q597" i="1"/>
  <c r="Q461" i="1"/>
  <c r="Q462" i="1"/>
  <c r="Q3704" i="1"/>
  <c r="Q598" i="1"/>
  <c r="Q3705" i="1"/>
  <c r="Q599" i="1"/>
  <c r="Q600" i="1"/>
  <c r="Q654" i="1"/>
  <c r="Q463" i="1"/>
  <c r="Q663" i="1"/>
  <c r="Q464" i="1"/>
  <c r="Q744" i="1"/>
  <c r="Q465" i="1"/>
  <c r="Q688" i="1"/>
  <c r="Q1131" i="1"/>
  <c r="Q689" i="1"/>
  <c r="Q655" i="1"/>
  <c r="Q718" i="1"/>
  <c r="Q466" i="1"/>
  <c r="Q255" i="1"/>
  <c r="Q235" i="1"/>
  <c r="Q3706" i="1"/>
  <c r="Q719" i="1"/>
  <c r="Q256" i="1"/>
  <c r="Q467" i="1"/>
  <c r="Q601" i="1"/>
  <c r="Q491" i="1"/>
  <c r="Q318" i="1"/>
  <c r="Q296" i="1"/>
  <c r="Q319" i="1"/>
  <c r="Q297" i="1"/>
  <c r="Q298" i="1"/>
  <c r="Q185" i="1"/>
  <c r="Q299" i="1"/>
  <c r="Q300" i="1"/>
  <c r="Q320" i="1"/>
  <c r="Q301" i="1"/>
  <c r="Q130" i="1"/>
  <c r="Q321" i="1"/>
  <c r="Q302" i="1"/>
  <c r="Q303" i="1"/>
  <c r="Q304" i="1"/>
  <c r="Q434" i="1"/>
  <c r="Q367" i="1"/>
  <c r="Q322" i="1"/>
  <c r="Q3707" i="1"/>
  <c r="Q368" i="1"/>
  <c r="Q213" i="1"/>
  <c r="Q402" i="1"/>
  <c r="Q305" i="1"/>
  <c r="Q3708" i="1"/>
  <c r="Q468" i="1"/>
  <c r="Q469" i="1"/>
  <c r="Q214" i="1"/>
  <c r="Q215" i="1"/>
  <c r="Q3709" i="1"/>
  <c r="Q470" i="1"/>
  <c r="Q3710" i="1"/>
  <c r="Q435" i="1"/>
  <c r="Q403" i="1"/>
  <c r="Q436" i="1"/>
  <c r="Q437" i="1"/>
  <c r="Q602" i="1"/>
  <c r="Q603" i="1"/>
  <c r="Q604" i="1"/>
  <c r="Q605" i="1"/>
  <c r="Q3711" i="1"/>
  <c r="Q404" i="1"/>
  <c r="Q236" i="1"/>
  <c r="Q471" i="1"/>
  <c r="Q216" i="1"/>
  <c r="Q3712" i="1"/>
  <c r="Q3713" i="1"/>
  <c r="Q257" i="1"/>
  <c r="Q258" i="1"/>
  <c r="Q217" i="1"/>
  <c r="Q405" i="1"/>
  <c r="Q259" i="1"/>
  <c r="Q260" i="1"/>
  <c r="Q237" i="1"/>
  <c r="Q3714" i="1"/>
  <c r="Q438" i="1"/>
  <c r="Q814" i="1"/>
  <c r="Q815" i="1"/>
  <c r="Q816" i="1"/>
  <c r="Q850" i="1"/>
  <c r="Q606" i="1"/>
  <c r="Q607" i="1"/>
  <c r="Q472" i="1"/>
  <c r="Q473" i="1"/>
  <c r="Q608" i="1"/>
  <c r="Q609" i="1"/>
  <c r="Q851" i="1"/>
  <c r="Q745" i="1"/>
  <c r="Q770" i="1"/>
  <c r="Q3715" i="1"/>
  <c r="Q771" i="1"/>
  <c r="Q690" i="1"/>
  <c r="Q610" i="1"/>
  <c r="Q3716" i="1"/>
  <c r="Q474" i="1"/>
  <c r="Q1166" i="1"/>
  <c r="Q554" i="1"/>
  <c r="Q526" i="1"/>
  <c r="Q817" i="1"/>
  <c r="Q818" i="1"/>
  <c r="Q746" i="1"/>
  <c r="Q1095" i="1"/>
  <c r="Q1096" i="1"/>
  <c r="Q1132" i="1"/>
  <c r="Q1097" i="1"/>
  <c r="Q3717" i="1"/>
  <c r="Q1041" i="1"/>
  <c r="Q1042" i="1"/>
  <c r="Q555" i="1"/>
  <c r="Q556" i="1"/>
  <c r="Q819" i="1"/>
  <c r="Q772" i="1"/>
  <c r="Q1247" i="1"/>
  <c r="Q1133" i="1"/>
  <c r="Q557" i="1"/>
  <c r="Q773" i="1"/>
  <c r="Q3718" i="1"/>
  <c r="Q3719" i="1"/>
  <c r="Q3720" i="1"/>
  <c r="Q3721" i="1"/>
  <c r="Q3722" i="1"/>
  <c r="Q1134" i="1"/>
  <c r="Q1197" i="1"/>
  <c r="Q852" i="1"/>
  <c r="Q492" i="1"/>
  <c r="Q774" i="1"/>
  <c r="Q775" i="1"/>
  <c r="Q720" i="1"/>
  <c r="Q1248" i="1"/>
  <c r="Q721" i="1"/>
  <c r="Q722" i="1"/>
  <c r="Q723" i="1"/>
  <c r="Q3723" i="1"/>
  <c r="Q3724" i="1"/>
  <c r="Q3725" i="1"/>
  <c r="Q1697" i="1"/>
  <c r="Q961" i="1"/>
  <c r="Q1098" i="1"/>
  <c r="Q3726" i="1"/>
  <c r="Q776" i="1"/>
  <c r="Q493" i="1"/>
  <c r="Q494" i="1"/>
  <c r="Q777" i="1"/>
  <c r="Q611" i="1"/>
  <c r="Q3727" i="1"/>
  <c r="Q612" i="1"/>
  <c r="Q613" i="1"/>
  <c r="Q475" i="1"/>
  <c r="Q1593" i="1"/>
  <c r="Q3728" i="1"/>
  <c r="Q853" i="1"/>
  <c r="Q495" i="1"/>
  <c r="Q3729" i="1"/>
  <c r="Q3730" i="1"/>
  <c r="Q3731" i="1"/>
  <c r="Q3732" i="1"/>
  <c r="Q3733" i="1"/>
  <c r="Q1099" i="1"/>
  <c r="Q1100" i="1"/>
  <c r="Q3734" i="1"/>
  <c r="Q3735" i="1"/>
  <c r="Q691" i="1"/>
  <c r="Q692" i="1"/>
  <c r="Q3736" i="1"/>
  <c r="Q778" i="1"/>
  <c r="Q476" i="1"/>
  <c r="Q496" i="1"/>
  <c r="Q497" i="1"/>
  <c r="Q498" i="1"/>
  <c r="Q779" i="1"/>
  <c r="Q693" i="1"/>
  <c r="Q614" i="1"/>
  <c r="Q3737" i="1"/>
  <c r="Q1311" i="1"/>
  <c r="Q664" i="1"/>
  <c r="Q1101" i="1"/>
  <c r="Q694" i="1"/>
  <c r="Q695" i="1"/>
  <c r="Q1198" i="1"/>
  <c r="Q724" i="1"/>
  <c r="Q615" i="1"/>
  <c r="Q747" i="1"/>
  <c r="Q696" i="1"/>
  <c r="Q477" i="1"/>
  <c r="Q899" i="1"/>
  <c r="Q1312" i="1"/>
  <c r="Q527" i="1"/>
  <c r="Q528" i="1"/>
  <c r="Q529" i="1"/>
  <c r="Q748" i="1"/>
  <c r="Q3738" i="1"/>
  <c r="Q1313" i="1"/>
  <c r="Q1043" i="1"/>
  <c r="Q697" i="1"/>
  <c r="Q780" i="1"/>
  <c r="Q698" i="1"/>
  <c r="Q699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1102" i="1"/>
  <c r="Q820" i="1"/>
  <c r="Q749" i="1"/>
  <c r="Q3755" i="1"/>
  <c r="Q3756" i="1"/>
  <c r="Q3757" i="1"/>
  <c r="Q478" i="1"/>
  <c r="Q479" i="1"/>
  <c r="Q499" i="1"/>
  <c r="Q725" i="1"/>
  <c r="Q700" i="1"/>
  <c r="Q701" i="1"/>
  <c r="Q3758" i="1"/>
  <c r="Q1167" i="1"/>
  <c r="Q1168" i="1"/>
  <c r="Q1169" i="1"/>
  <c r="Q1170" i="1"/>
  <c r="Q854" i="1"/>
  <c r="Q821" i="1"/>
  <c r="Q3759" i="1"/>
  <c r="Q665" i="1"/>
  <c r="Q666" i="1"/>
  <c r="Q667" i="1"/>
  <c r="Q1044" i="1"/>
  <c r="Q3760" i="1"/>
  <c r="Q3761" i="1"/>
  <c r="Q781" i="1"/>
  <c r="Q855" i="1"/>
  <c r="Q726" i="1"/>
  <c r="Q727" i="1"/>
  <c r="Q1103" i="1"/>
  <c r="Q1135" i="1"/>
  <c r="Q558" i="1"/>
  <c r="Q530" i="1"/>
  <c r="Q531" i="1"/>
  <c r="Q822" i="1"/>
  <c r="Q823" i="1"/>
  <c r="Q782" i="1"/>
  <c r="Q750" i="1"/>
  <c r="Q616" i="1"/>
  <c r="Q617" i="1"/>
  <c r="Q618" i="1"/>
  <c r="Q619" i="1"/>
  <c r="Q620" i="1"/>
  <c r="Q621" i="1"/>
  <c r="Q622" i="1"/>
  <c r="Q623" i="1"/>
  <c r="Q624" i="1"/>
  <c r="Q625" i="1"/>
  <c r="Q626" i="1"/>
  <c r="Q702" i="1"/>
  <c r="Q480" i="1"/>
  <c r="Q627" i="1"/>
  <c r="Q3762" i="1"/>
  <c r="Q1045" i="1"/>
  <c r="Q1046" i="1"/>
  <c r="Q1047" i="1"/>
  <c r="Q628" i="1"/>
  <c r="Q629" i="1"/>
  <c r="Q703" i="1"/>
  <c r="Q856" i="1"/>
  <c r="Q3763" i="1"/>
  <c r="Q630" i="1"/>
  <c r="Q500" i="1"/>
  <c r="Q857" i="1"/>
  <c r="Q783" i="1"/>
  <c r="Q631" i="1"/>
  <c r="Q632" i="1"/>
  <c r="Q728" i="1"/>
  <c r="Q729" i="1"/>
  <c r="Q633" i="1"/>
  <c r="Q824" i="1"/>
  <c r="Q751" i="1"/>
  <c r="Q704" i="1"/>
  <c r="Q634" i="1"/>
  <c r="Q635" i="1"/>
  <c r="Q636" i="1"/>
  <c r="Q218" i="1"/>
  <c r="Q501" i="1"/>
  <c r="Q637" i="1"/>
  <c r="Q3764" i="1"/>
  <c r="Q481" i="1"/>
  <c r="Q784" i="1"/>
  <c r="Q752" i="1"/>
  <c r="Q3765" i="1"/>
  <c r="Q3766" i="1"/>
  <c r="Q705" i="1"/>
  <c r="Q668" i="1"/>
  <c r="Q3767" i="1"/>
  <c r="Q858" i="1"/>
  <c r="Q785" i="1"/>
  <c r="Q638" i="1"/>
  <c r="Q1273" i="1"/>
  <c r="Q825" i="1"/>
  <c r="Q786" i="1"/>
  <c r="Q787" i="1"/>
  <c r="Q3768" i="1"/>
  <c r="Q753" i="1"/>
  <c r="Q669" i="1"/>
  <c r="Q730" i="1"/>
  <c r="Q532" i="1"/>
  <c r="Q639" i="1"/>
  <c r="Q640" i="1"/>
  <c r="Q641" i="1"/>
  <c r="Q642" i="1"/>
  <c r="Q788" i="1"/>
  <c r="Q789" i="1"/>
  <c r="Q790" i="1"/>
  <c r="Q643" i="1"/>
  <c r="Q791" i="1"/>
  <c r="Q792" i="1"/>
  <c r="Q962" i="1"/>
  <c r="Q533" i="1"/>
  <c r="Q502" i="1"/>
  <c r="Q534" i="1"/>
  <c r="Q826" i="1"/>
  <c r="Q793" i="1"/>
  <c r="Q3769" i="1"/>
  <c r="Q1274" i="1"/>
  <c r="Q1275" i="1"/>
  <c r="Q1104" i="1"/>
  <c r="Q827" i="1"/>
  <c r="Q794" i="1"/>
  <c r="Q535" i="1"/>
  <c r="Q536" i="1"/>
  <c r="Q670" i="1"/>
  <c r="Q537" i="1"/>
  <c r="Q795" i="1"/>
  <c r="Q754" i="1"/>
  <c r="Q3770" i="1"/>
  <c r="Q3771" i="1"/>
  <c r="Q3772" i="1"/>
  <c r="Q3773" i="1"/>
  <c r="Q3774" i="1"/>
  <c r="Q859" i="1"/>
  <c r="Q1314" i="1"/>
  <c r="Q1136" i="1"/>
  <c r="Q860" i="1"/>
  <c r="Q731" i="1"/>
  <c r="Q861" i="1"/>
  <c r="Q828" i="1"/>
  <c r="Q796" i="1"/>
  <c r="Q3775" i="1"/>
  <c r="Q503" i="1"/>
  <c r="Q1048" i="1"/>
  <c r="Q829" i="1"/>
  <c r="Q830" i="1"/>
  <c r="Q831" i="1"/>
  <c r="Q797" i="1"/>
  <c r="Q1105" i="1"/>
  <c r="Q1106" i="1"/>
  <c r="Q1049" i="1"/>
  <c r="Q559" i="1"/>
  <c r="Q1050" i="1"/>
  <c r="Q3776" i="1"/>
  <c r="Q538" i="1"/>
  <c r="Q755" i="1"/>
  <c r="Q756" i="1"/>
  <c r="Q732" i="1"/>
  <c r="Q733" i="1"/>
  <c r="Q539" i="1"/>
  <c r="Q540" i="1"/>
  <c r="Q504" i="1"/>
  <c r="Q505" i="1"/>
  <c r="Q506" i="1"/>
  <c r="Q734" i="1"/>
  <c r="Q862" i="1"/>
  <c r="Q900" i="1"/>
  <c r="Q863" i="1"/>
  <c r="Q560" i="1"/>
  <c r="Q541" i="1"/>
  <c r="Q542" i="1"/>
  <c r="Q543" i="1"/>
  <c r="Q507" i="1"/>
  <c r="Q798" i="1"/>
  <c r="Q799" i="1"/>
  <c r="Q406" i="1"/>
  <c r="Q656" i="1"/>
  <c r="Q508" i="1"/>
  <c r="Q735" i="1"/>
  <c r="Q657" i="1"/>
  <c r="Q544" i="1"/>
  <c r="Q1171" i="1"/>
  <c r="Q545" i="1"/>
  <c r="Q832" i="1"/>
  <c r="Q833" i="1"/>
  <c r="Q706" i="1"/>
  <c r="Q509" i="1"/>
  <c r="Q510" i="1"/>
  <c r="Q800" i="1"/>
  <c r="Q801" i="1"/>
  <c r="Q834" i="1"/>
  <c r="Q835" i="1"/>
  <c r="Q836" i="1"/>
  <c r="Q511" i="1"/>
  <c r="Q561" i="1"/>
  <c r="Q802" i="1"/>
  <c r="Q837" i="1"/>
  <c r="Q512" i="1"/>
  <c r="Q803" i="1"/>
  <c r="Q804" i="1"/>
  <c r="Q838" i="1"/>
  <c r="Q839" i="1"/>
  <c r="Q840" i="1"/>
  <c r="Q841" i="1"/>
  <c r="Q757" i="1"/>
  <c r="Q1107" i="1"/>
  <c r="Q546" i="1"/>
  <c r="Q805" i="1"/>
  <c r="Q3777" i="1"/>
  <c r="Q864" i="1"/>
  <c r="Q513" i="1"/>
  <c r="Q1315" i="1"/>
  <c r="Q1051" i="1"/>
  <c r="Q1052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1276" i="1"/>
  <c r="Q1199" i="1"/>
  <c r="Q1053" i="1"/>
  <c r="Q1594" i="1"/>
  <c r="Q1054" i="1"/>
  <c r="Q1055" i="1"/>
  <c r="Q877" i="1"/>
  <c r="Q1137" i="1"/>
  <c r="Q1056" i="1"/>
  <c r="Q1057" i="1"/>
  <c r="Q3778" i="1"/>
  <c r="Q1249" i="1"/>
  <c r="Q1108" i="1"/>
  <c r="Q3779" i="1"/>
  <c r="Q1138" i="1"/>
  <c r="Q1172" i="1"/>
  <c r="Q3780" i="1"/>
  <c r="Q1058" i="1"/>
  <c r="Q998" i="1"/>
  <c r="Q1139" i="1"/>
  <c r="Q1140" i="1"/>
  <c r="Q3781" i="1"/>
  <c r="Q1200" i="1"/>
  <c r="Q1109" i="1"/>
  <c r="Q1059" i="1"/>
  <c r="Q1060" i="1"/>
  <c r="Q878" i="1"/>
  <c r="Q879" i="1"/>
  <c r="Q1250" i="1"/>
  <c r="Q1110" i="1"/>
  <c r="Q1111" i="1"/>
  <c r="Q880" i="1"/>
  <c r="Q3782" i="1"/>
  <c r="Q3783" i="1"/>
  <c r="Q881" i="1"/>
  <c r="Q547" i="1"/>
  <c r="Q963" i="1"/>
  <c r="Q1061" i="1"/>
  <c r="Q562" i="1"/>
  <c r="Q3784" i="1"/>
  <c r="Q3785" i="1"/>
  <c r="Q3786" i="1"/>
  <c r="Q1316" i="1"/>
  <c r="Q999" i="1"/>
  <c r="Q901" i="1"/>
  <c r="Q1317" i="1"/>
  <c r="Q1318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1251" i="1"/>
  <c r="Q1252" i="1"/>
  <c r="Q1253" i="1"/>
  <c r="Q1141" i="1"/>
  <c r="Q563" i="1"/>
  <c r="Q548" i="1"/>
  <c r="Q514" i="1"/>
  <c r="Q564" i="1"/>
  <c r="Q964" i="1"/>
  <c r="Q1201" i="1"/>
  <c r="Q1202" i="1"/>
  <c r="Q1173" i="1"/>
  <c r="Q882" i="1"/>
  <c r="Q1203" i="1"/>
  <c r="Q565" i="1"/>
  <c r="Q1204" i="1"/>
  <c r="Q3806" i="1"/>
  <c r="Q3807" i="1"/>
  <c r="Q965" i="1"/>
  <c r="Q902" i="1"/>
  <c r="Q1319" i="1"/>
  <c r="Q1112" i="1"/>
  <c r="Q1113" i="1"/>
  <c r="Q966" i="1"/>
  <c r="Q1320" i="1"/>
  <c r="Q1321" i="1"/>
  <c r="Q1277" i="1"/>
  <c r="Q1205" i="1"/>
  <c r="Q1174" i="1"/>
  <c r="Q1142" i="1"/>
  <c r="Q883" i="1"/>
  <c r="Q884" i="1"/>
  <c r="Q885" i="1"/>
  <c r="Q1206" i="1"/>
  <c r="Q549" i="1"/>
  <c r="Q736" i="1"/>
  <c r="Q1114" i="1"/>
  <c r="Q806" i="1"/>
  <c r="Q886" i="1"/>
  <c r="Q887" i="1"/>
  <c r="Q888" i="1"/>
  <c r="Q1115" i="1"/>
  <c r="Q1116" i="1"/>
  <c r="Q1117" i="1"/>
  <c r="Q3808" i="1"/>
  <c r="Q1143" i="1"/>
  <c r="Q807" i="1"/>
  <c r="Q515" i="1"/>
  <c r="Q1062" i="1"/>
  <c r="Q889" i="1"/>
  <c r="Q903" i="1"/>
  <c r="Q516" i="1"/>
  <c r="Q3809" i="1"/>
  <c r="Q3810" i="1"/>
  <c r="Q550" i="1"/>
  <c r="Q3811" i="1"/>
  <c r="Q1254" i="1"/>
  <c r="Q566" i="1"/>
  <c r="Q567" i="1"/>
  <c r="Q842" i="1"/>
  <c r="Q808" i="1"/>
  <c r="Q1063" i="1"/>
  <c r="Q1369" i="1"/>
  <c r="Q1144" i="1"/>
  <c r="Q3812" i="1"/>
  <c r="Q3813" i="1"/>
  <c r="Q3814" i="1"/>
  <c r="Q967" i="1"/>
  <c r="Q1145" i="1"/>
  <c r="Q1146" i="1"/>
  <c r="Q3815" i="1"/>
  <c r="Q1322" i="1"/>
  <c r="Q1370" i="1"/>
  <c r="Q968" i="1"/>
  <c r="Q1323" i="1"/>
  <c r="Q1278" i="1"/>
  <c r="Q1147" i="1"/>
  <c r="Q1175" i="1"/>
  <c r="Q904" i="1"/>
  <c r="Q1255" i="1"/>
  <c r="Q3816" i="1"/>
  <c r="Q3817" i="1"/>
  <c r="Q1176" i="1"/>
  <c r="Q3818" i="1"/>
  <c r="Q905" i="1"/>
  <c r="Q1595" i="1"/>
  <c r="Q1371" i="1"/>
  <c r="Q906" i="1"/>
  <c r="Q907" i="1"/>
  <c r="Q1279" i="1"/>
  <c r="Q1177" i="1"/>
  <c r="Q1207" i="1"/>
  <c r="Q1208" i="1"/>
  <c r="Q1209" i="1"/>
  <c r="Q1148" i="1"/>
  <c r="Q1064" i="1"/>
  <c r="Q1280" i="1"/>
  <c r="Q1065" i="1"/>
  <c r="Q1066" i="1"/>
  <c r="Q1067" i="1"/>
  <c r="Q1068" i="1"/>
  <c r="Q1069" i="1"/>
  <c r="Q1070" i="1"/>
  <c r="Q1281" i="1"/>
  <c r="Q1210" i="1"/>
  <c r="Q1149" i="1"/>
  <c r="Q3819" i="1"/>
  <c r="Q3820" i="1"/>
  <c r="Q1211" i="1"/>
  <c r="Q1178" i="1"/>
  <c r="Q1150" i="1"/>
  <c r="Q1596" i="1"/>
  <c r="Q1597" i="1"/>
  <c r="Q1598" i="1"/>
  <c r="Q3821" i="1"/>
  <c r="Q890" i="1"/>
  <c r="Q1071" i="1"/>
  <c r="Q1599" i="1"/>
  <c r="Q908" i="1"/>
  <c r="Q909" i="1"/>
  <c r="Q910" i="1"/>
  <c r="Q911" i="1"/>
  <c r="Q1179" i="1"/>
  <c r="Q1180" i="1"/>
  <c r="Q1151" i="1"/>
  <c r="Q1152" i="1"/>
  <c r="Q1153" i="1"/>
  <c r="Q1154" i="1"/>
  <c r="Q1155" i="1"/>
  <c r="Q1072" i="1"/>
  <c r="Q1073" i="1"/>
  <c r="Q891" i="1"/>
  <c r="Q892" i="1"/>
  <c r="Q893" i="1"/>
  <c r="Q1841" i="1"/>
  <c r="Q1074" i="1"/>
  <c r="Q1075" i="1"/>
  <c r="Q1156" i="1"/>
  <c r="Q1212" i="1"/>
  <c r="Q1213" i="1"/>
  <c r="Q1076" i="1"/>
  <c r="Q894" i="1"/>
  <c r="Q1077" i="1"/>
  <c r="Q1078" i="1"/>
  <c r="Q912" i="1"/>
  <c r="Q1282" i="1"/>
  <c r="Q809" i="1"/>
  <c r="Q895" i="1"/>
  <c r="Q568" i="1"/>
  <c r="Q569" i="1"/>
  <c r="Q1079" i="1"/>
  <c r="Q1080" i="1"/>
  <c r="Q1081" i="1"/>
  <c r="Q1082" i="1"/>
  <c r="Q1214" i="1"/>
  <c r="Q1083" i="1"/>
  <c r="Q737" i="1"/>
  <c r="Q1181" i="1"/>
  <c r="Q1084" i="1"/>
  <c r="Q1085" i="1"/>
  <c r="Q896" i="1"/>
  <c r="Q897" i="1"/>
  <c r="Q1372" i="1"/>
  <c r="Q1373" i="1"/>
  <c r="Q1374" i="1"/>
  <c r="Q1375" i="1"/>
  <c r="Q1283" i="1"/>
  <c r="Q1215" i="1"/>
  <c r="Q3822" i="1"/>
  <c r="Q1751" i="1"/>
  <c r="Q1918" i="1"/>
  <c r="Q1376" i="1"/>
  <c r="Q1377" i="1"/>
  <c r="Q1378" i="1"/>
  <c r="Q1324" i="1"/>
  <c r="Q1325" i="1"/>
  <c r="Q1326" i="1"/>
  <c r="Q1327" i="1"/>
  <c r="Q1328" i="1"/>
  <c r="Q1329" i="1"/>
  <c r="Q1330" i="1"/>
  <c r="Q1284" i="1"/>
  <c r="Q1285" i="1"/>
  <c r="Q1086" i="1"/>
  <c r="Q1379" i="1"/>
  <c r="Q1380" i="1"/>
  <c r="Q969" i="1"/>
  <c r="Q1286" i="1"/>
  <c r="Q970" i="1"/>
  <c r="Q971" i="1"/>
  <c r="Q972" i="1"/>
  <c r="Q1287" i="1"/>
  <c r="Q1216" i="1"/>
  <c r="Q1331" i="1"/>
  <c r="Q1332" i="1"/>
  <c r="Q1217" i="1"/>
  <c r="Q1698" i="1"/>
  <c r="Q1699" i="1"/>
  <c r="Q1381" i="1"/>
  <c r="Q1382" i="1"/>
  <c r="Q1383" i="1"/>
  <c r="Q1600" i="1"/>
  <c r="Q1384" i="1"/>
  <c r="Q1385" i="1"/>
  <c r="Q1386" i="1"/>
  <c r="Q1387" i="1"/>
  <c r="Q1000" i="1"/>
  <c r="Q1001" i="1"/>
  <c r="Q1002" i="1"/>
  <c r="Q1003" i="1"/>
  <c r="Q973" i="1"/>
  <c r="Q1333" i="1"/>
  <c r="Q1288" i="1"/>
  <c r="Q1289" i="1"/>
  <c r="Q1256" i="1"/>
  <c r="Q1118" i="1"/>
  <c r="Q1119" i="1"/>
  <c r="Q1120" i="1"/>
  <c r="Q570" i="1"/>
  <c r="Q843" i="1"/>
  <c r="Q1700" i="1"/>
  <c r="Q1701" i="1"/>
  <c r="Q1671" i="1"/>
  <c r="Q913" i="1"/>
  <c r="Q914" i="1"/>
  <c r="Q915" i="1"/>
  <c r="Q1257" i="1"/>
  <c r="Q1218" i="1"/>
  <c r="Q1219" i="1"/>
  <c r="Q1752" i="1"/>
  <c r="Q1842" i="1"/>
  <c r="Q3823" i="1"/>
  <c r="Q3824" i="1"/>
  <c r="Q3825" i="1"/>
  <c r="Q3826" i="1"/>
  <c r="Q3827" i="1"/>
  <c r="Q3828" i="1"/>
  <c r="Q3829" i="1"/>
  <c r="Q3830" i="1"/>
  <c r="Q3831" i="1"/>
  <c r="Q3832" i="1"/>
  <c r="Q1672" i="1"/>
  <c r="Q1601" i="1"/>
  <c r="Q1673" i="1"/>
  <c r="Q1602" i="1"/>
  <c r="Q916" i="1"/>
  <c r="Q917" i="1"/>
  <c r="Q3833" i="1"/>
  <c r="Q1258" i="1"/>
  <c r="Q1388" i="1"/>
  <c r="Q1389" i="1"/>
  <c r="Q918" i="1"/>
  <c r="Q974" i="1"/>
  <c r="Q1259" i="1"/>
  <c r="Q1973" i="1"/>
  <c r="Q1974" i="1"/>
  <c r="Q1753" i="1"/>
  <c r="Q1754" i="1"/>
  <c r="Q1702" i="1"/>
  <c r="Q1703" i="1"/>
  <c r="Q1704" i="1"/>
  <c r="Q1004" i="1"/>
  <c r="Q919" i="1"/>
  <c r="Q1334" i="1"/>
  <c r="Q1290" i="1"/>
  <c r="Q1220" i="1"/>
  <c r="Q1005" i="1"/>
  <c r="Q1291" i="1"/>
  <c r="Q1006" i="1"/>
  <c r="Q920" i="1"/>
  <c r="Q1755" i="1"/>
  <c r="Q1603" i="1"/>
  <c r="Q1604" i="1"/>
  <c r="Q1390" i="1"/>
  <c r="Q1007" i="1"/>
  <c r="Q921" i="1"/>
  <c r="Q922" i="1"/>
  <c r="Q1335" i="1"/>
  <c r="Q1221" i="1"/>
  <c r="Q1182" i="1"/>
  <c r="Q898" i="1"/>
  <c r="Q1336" i="1"/>
  <c r="Q923" i="1"/>
  <c r="Q1337" i="1"/>
  <c r="Q1756" i="1"/>
  <c r="Q3834" i="1"/>
  <c r="Q1391" i="1"/>
  <c r="Q1008" i="1"/>
  <c r="Q924" i="1"/>
  <c r="Q3835" i="1"/>
  <c r="Q1183" i="1"/>
  <c r="Q1757" i="1"/>
  <c r="Q1975" i="1"/>
  <c r="Q1009" i="1"/>
  <c r="Q1010" i="1"/>
  <c r="Q1011" i="1"/>
  <c r="Q1338" i="1"/>
  <c r="Q3836" i="1"/>
  <c r="Q1184" i="1"/>
  <c r="Q3837" i="1"/>
  <c r="Q1758" i="1"/>
  <c r="Q1759" i="1"/>
  <c r="Q1012" i="1"/>
  <c r="Q975" i="1"/>
  <c r="Q1013" i="1"/>
  <c r="Q925" i="1"/>
  <c r="Q926" i="1"/>
  <c r="Q927" i="1"/>
  <c r="Q928" i="1"/>
  <c r="Q1339" i="1"/>
  <c r="Q929" i="1"/>
  <c r="Q1760" i="1"/>
  <c r="Q1340" i="1"/>
  <c r="Q930" i="1"/>
  <c r="Q1185" i="1"/>
  <c r="Q1186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2386" i="1"/>
  <c r="Q1976" i="1"/>
  <c r="Q1919" i="1"/>
  <c r="Q1920" i="1"/>
  <c r="Q1921" i="1"/>
  <c r="Q1843" i="1"/>
  <c r="Q1761" i="1"/>
  <c r="Q1762" i="1"/>
  <c r="Q1763" i="1"/>
  <c r="Q1392" i="1"/>
  <c r="Q931" i="1"/>
  <c r="Q1341" i="1"/>
  <c r="Q1260" i="1"/>
  <c r="Q1674" i="1"/>
  <c r="Q1393" i="1"/>
  <c r="Q1394" i="1"/>
  <c r="Q1395" i="1"/>
  <c r="Q1014" i="1"/>
  <c r="Q932" i="1"/>
  <c r="Q933" i="1"/>
  <c r="Q3855" i="1"/>
  <c r="Q1222" i="1"/>
  <c r="Q3856" i="1"/>
  <c r="Q1675" i="1"/>
  <c r="Q1396" i="1"/>
  <c r="Q1397" i="1"/>
  <c r="Q1705" i="1"/>
  <c r="Q1605" i="1"/>
  <c r="Q1606" i="1"/>
  <c r="Q1342" i="1"/>
  <c r="Q1343" i="1"/>
  <c r="Q1344" i="1"/>
  <c r="Q934" i="1"/>
  <c r="Q1292" i="1"/>
  <c r="Q1293" i="1"/>
  <c r="Q1223" i="1"/>
  <c r="Q1224" i="1"/>
  <c r="Q1187" i="1"/>
  <c r="Q2712" i="1"/>
  <c r="Q1922" i="1"/>
  <c r="Q1844" i="1"/>
  <c r="Q1845" i="1"/>
  <c r="Q1764" i="1"/>
  <c r="Q1765" i="1"/>
  <c r="Q1607" i="1"/>
  <c r="Q1608" i="1"/>
  <c r="Q935" i="1"/>
  <c r="Q936" i="1"/>
  <c r="Q1676" i="1"/>
  <c r="Q1261" i="1"/>
  <c r="Q1977" i="1"/>
  <c r="Q1923" i="1"/>
  <c r="Q1766" i="1"/>
  <c r="Q1767" i="1"/>
  <c r="Q1677" i="1"/>
  <c r="Q1678" i="1"/>
  <c r="Q1398" i="1"/>
  <c r="Q1609" i="1"/>
  <c r="Q1399" i="1"/>
  <c r="Q1015" i="1"/>
  <c r="Q1016" i="1"/>
  <c r="Q937" i="1"/>
  <c r="Q1262" i="1"/>
  <c r="Q976" i="1"/>
  <c r="Q938" i="1"/>
  <c r="Q939" i="1"/>
  <c r="Q940" i="1"/>
  <c r="Q1294" i="1"/>
  <c r="Q1295" i="1"/>
  <c r="Q1263" i="1"/>
  <c r="Q1188" i="1"/>
  <c r="Q1768" i="1"/>
  <c r="Q1610" i="1"/>
  <c r="Q1017" i="1"/>
  <c r="Q1345" i="1"/>
  <c r="Q977" i="1"/>
  <c r="Q978" i="1"/>
  <c r="Q979" i="1"/>
  <c r="Q980" i="1"/>
  <c r="Q1121" i="1"/>
  <c r="Q1122" i="1"/>
  <c r="Q1552" i="1"/>
  <c r="Q1769" i="1"/>
  <c r="Q941" i="1"/>
  <c r="Q942" i="1"/>
  <c r="Q943" i="1"/>
  <c r="Q1611" i="1"/>
  <c r="Q1225" i="1"/>
  <c r="Q1226" i="1"/>
  <c r="Q1227" i="1"/>
  <c r="Q1346" i="1"/>
  <c r="Q1612" i="1"/>
  <c r="Q2048" i="1"/>
  <c r="Q1770" i="1"/>
  <c r="Q1771" i="1"/>
  <c r="Q1772" i="1"/>
  <c r="Q1706" i="1"/>
  <c r="Q1613" i="1"/>
  <c r="Q981" i="1"/>
  <c r="Q1264" i="1"/>
  <c r="Q1347" i="1"/>
  <c r="Q1228" i="1"/>
  <c r="Q1707" i="1"/>
  <c r="Q1708" i="1"/>
  <c r="Q3857" i="1"/>
  <c r="Q1614" i="1"/>
  <c r="Q2049" i="1"/>
  <c r="Q1978" i="1"/>
  <c r="Q1679" i="1"/>
  <c r="Q1189" i="1"/>
  <c r="Q1773" i="1"/>
  <c r="Q1265" i="1"/>
  <c r="Q517" i="1"/>
  <c r="Q518" i="1"/>
  <c r="Q1348" i="1"/>
  <c r="Q1229" i="1"/>
  <c r="Q1296" i="1"/>
  <c r="Q1297" i="1"/>
  <c r="Q1298" i="1"/>
  <c r="Q1299" i="1"/>
  <c r="Q1157" i="1"/>
  <c r="Q1087" i="1"/>
  <c r="Q1400" i="1"/>
  <c r="Q1615" i="1"/>
  <c r="Q1190" i="1"/>
  <c r="Q1158" i="1"/>
  <c r="Q1230" i="1"/>
  <c r="Q3858" i="1"/>
  <c r="Q1709" i="1"/>
  <c r="Q1401" i="1"/>
  <c r="Q3859" i="1"/>
  <c r="Q1123" i="1"/>
  <c r="Q3860" i="1"/>
  <c r="Q944" i="1"/>
  <c r="Q1349" i="1"/>
  <c r="Q1300" i="1"/>
  <c r="Q1231" i="1"/>
  <c r="Q1979" i="1"/>
  <c r="Q1774" i="1"/>
  <c r="Q1775" i="1"/>
  <c r="Q1616" i="1"/>
  <c r="Q1018" i="1"/>
  <c r="Q1301" i="1"/>
  <c r="Q1159" i="1"/>
  <c r="Q1232" i="1"/>
  <c r="Q1350" i="1"/>
  <c r="Q1351" i="1"/>
  <c r="Q1266" i="1"/>
  <c r="Q1233" i="1"/>
  <c r="Q1234" i="1"/>
  <c r="Q1402" i="1"/>
  <c r="Q3861" i="1"/>
  <c r="Q1617" i="1"/>
  <c r="Q1618" i="1"/>
  <c r="Q1302" i="1"/>
  <c r="Q1352" i="1"/>
  <c r="Q1619" i="1"/>
  <c r="Q1353" i="1"/>
  <c r="Q1846" i="1"/>
  <c r="Q1710" i="1"/>
  <c r="Q1620" i="1"/>
  <c r="Q1847" i="1"/>
  <c r="Q982" i="1"/>
  <c r="Q1354" i="1"/>
  <c r="Q1403" i="1"/>
  <c r="Q1019" i="1"/>
  <c r="Q1303" i="1"/>
  <c r="Q1776" i="1"/>
  <c r="Q1621" i="1"/>
  <c r="Q1622" i="1"/>
  <c r="Q1623" i="1"/>
  <c r="Q3862" i="1"/>
  <c r="Q3863" i="1"/>
  <c r="Q3864" i="1"/>
  <c r="Q3865" i="1"/>
  <c r="Q3866" i="1"/>
  <c r="Q1355" i="1"/>
  <c r="Q983" i="1"/>
  <c r="Q2534" i="1"/>
  <c r="Q1924" i="1"/>
  <c r="Q1453" i="1"/>
  <c r="Q1925" i="1"/>
  <c r="Q1926" i="1"/>
  <c r="Q3867" i="1"/>
  <c r="Q3868" i="1"/>
  <c r="Q3869" i="1"/>
  <c r="Q3870" i="1"/>
  <c r="Q3871" i="1"/>
  <c r="Q3872" i="1"/>
  <c r="Q3873" i="1"/>
  <c r="Q3874" i="1"/>
  <c r="Q1404" i="1"/>
  <c r="Q1020" i="1"/>
  <c r="Q1021" i="1"/>
  <c r="Q945" i="1"/>
  <c r="Q946" i="1"/>
  <c r="Q947" i="1"/>
  <c r="Q948" i="1"/>
  <c r="Q949" i="1"/>
  <c r="Q1980" i="1"/>
  <c r="Q1927" i="1"/>
  <c r="Q1022" i="1"/>
  <c r="Q1777" i="1"/>
  <c r="Q1624" i="1"/>
  <c r="Q3875" i="1"/>
  <c r="Q1405" i="1"/>
  <c r="Q1023" i="1"/>
  <c r="Q1024" i="1"/>
  <c r="Q1025" i="1"/>
  <c r="Q1026" i="1"/>
  <c r="Q1848" i="1"/>
  <c r="Q1778" i="1"/>
  <c r="Q1711" i="1"/>
  <c r="Q1712" i="1"/>
  <c r="Q1406" i="1"/>
  <c r="Q984" i="1"/>
  <c r="Q1981" i="1"/>
  <c r="Q1779" i="1"/>
  <c r="Q1625" i="1"/>
  <c r="Q1027" i="1"/>
  <c r="Q1028" i="1"/>
  <c r="Q1304" i="1"/>
  <c r="Q1928" i="1"/>
  <c r="Q1780" i="1"/>
  <c r="Q1626" i="1"/>
  <c r="Q3876" i="1"/>
  <c r="Q3877" i="1"/>
  <c r="Q1407" i="1"/>
  <c r="Q1408" i="1"/>
  <c r="Q1029" i="1"/>
  <c r="Q2140" i="1"/>
  <c r="Q1849" i="1"/>
  <c r="Q1850" i="1"/>
  <c r="Q1851" i="1"/>
  <c r="Q1680" i="1"/>
  <c r="Q1781" i="1"/>
  <c r="Q1782" i="1"/>
  <c r="Q1783" i="1"/>
  <c r="Q1713" i="1"/>
  <c r="Q1714" i="1"/>
  <c r="Q1715" i="1"/>
  <c r="Q1716" i="1"/>
  <c r="Q1409" i="1"/>
  <c r="Q3878" i="1"/>
  <c r="Q1305" i="1"/>
  <c r="Q3879" i="1"/>
  <c r="Q3880" i="1"/>
  <c r="Q3881" i="1"/>
  <c r="Q3882" i="1"/>
  <c r="Q3883" i="1"/>
  <c r="Q950" i="1"/>
  <c r="Q1356" i="1"/>
  <c r="Q2050" i="1"/>
  <c r="Q1717" i="1"/>
  <c r="Q1681" i="1"/>
  <c r="Q1410" i="1"/>
  <c r="Q951" i="1"/>
  <c r="Q1306" i="1"/>
  <c r="Q952" i="1"/>
  <c r="Q1191" i="1"/>
  <c r="Q1784" i="1"/>
  <c r="Q1718" i="1"/>
  <c r="Q3884" i="1"/>
  <c r="Q1411" i="1"/>
  <c r="Q1412" i="1"/>
  <c r="Q985" i="1"/>
  <c r="Q1357" i="1"/>
  <c r="Q3885" i="1"/>
  <c r="Q1413" i="1"/>
  <c r="Q1627" i="1"/>
  <c r="Q1852" i="1"/>
  <c r="Q953" i="1"/>
  <c r="Q1785" i="1"/>
  <c r="Q1982" i="1"/>
  <c r="Q1786" i="1"/>
  <c r="Q1787" i="1"/>
  <c r="Q1788" i="1"/>
  <c r="Q1789" i="1"/>
  <c r="Q1790" i="1"/>
  <c r="Q1791" i="1"/>
  <c r="Q3886" i="1"/>
  <c r="Q1414" i="1"/>
  <c r="Q1792" i="1"/>
  <c r="Q2387" i="1"/>
  <c r="Q2388" i="1"/>
  <c r="Q2389" i="1"/>
  <c r="Q2051" i="1"/>
  <c r="Q1719" i="1"/>
  <c r="Q1682" i="1"/>
  <c r="Q1628" i="1"/>
  <c r="Q1030" i="1"/>
  <c r="Q1031" i="1"/>
  <c r="Q986" i="1"/>
  <c r="Q954" i="1"/>
  <c r="Q955" i="1"/>
  <c r="Q1235" i="1"/>
  <c r="Q1236" i="1"/>
  <c r="Q1237" i="1"/>
  <c r="Q1238" i="1"/>
  <c r="Q1160" i="1"/>
  <c r="Q1124" i="1"/>
  <c r="Q1239" i="1"/>
  <c r="Q1929" i="1"/>
  <c r="Q1358" i="1"/>
  <c r="Q1629" i="1"/>
  <c r="Q1853" i="1"/>
  <c r="Q1854" i="1"/>
  <c r="Q956" i="1"/>
  <c r="Q3887" i="1"/>
  <c r="Q1553" i="1"/>
  <c r="Q3888" i="1"/>
  <c r="Q3889" i="1"/>
  <c r="Q1454" i="1"/>
  <c r="Q1720" i="1"/>
  <c r="Q1930" i="1"/>
  <c r="Q1032" i="1"/>
  <c r="Q957" i="1"/>
  <c r="Q1793" i="1"/>
  <c r="Q571" i="1"/>
  <c r="Q987" i="1"/>
  <c r="Q988" i="1"/>
  <c r="Q1161" i="1"/>
  <c r="Q1033" i="1"/>
  <c r="Q1721" i="1"/>
  <c r="Q1722" i="1"/>
  <c r="Q1683" i="1"/>
  <c r="Q1162" i="1"/>
  <c r="Q1794" i="1"/>
  <c r="Q1795" i="1"/>
  <c r="Q1796" i="1"/>
  <c r="Q1723" i="1"/>
  <c r="Q1359" i="1"/>
  <c r="Q1240" i="1"/>
  <c r="Q1630" i="1"/>
  <c r="Q1415" i="1"/>
  <c r="Q1241" i="1"/>
  <c r="Q1724" i="1"/>
  <c r="Q1725" i="1"/>
  <c r="Q1726" i="1"/>
  <c r="Q1797" i="1"/>
  <c r="Q1242" i="1"/>
  <c r="Q1192" i="1"/>
  <c r="Q1163" i="1"/>
  <c r="Q1798" i="1"/>
  <c r="Q1267" i="1"/>
  <c r="Q1360" i="1"/>
  <c r="Q1125" i="1"/>
  <c r="Q1268" i="1"/>
  <c r="Q1269" i="1"/>
  <c r="Q1361" i="1"/>
  <c r="Q3890" i="1"/>
  <c r="Q1243" i="1"/>
  <c r="Q1126" i="1"/>
  <c r="Q1193" i="1"/>
  <c r="Q1307" i="1"/>
  <c r="Q1308" i="1"/>
  <c r="Q1631" i="1"/>
  <c r="Q1632" i="1"/>
  <c r="Q1855" i="1"/>
  <c r="Q1633" i="1"/>
  <c r="Q1634" i="1"/>
  <c r="Q3891" i="1"/>
  <c r="Q3892" i="1"/>
  <c r="Q1799" i="1"/>
  <c r="Q1416" i="1"/>
  <c r="Q1034" i="1"/>
  <c r="Q1518" i="1"/>
  <c r="Q1417" i="1"/>
  <c r="Q2052" i="1"/>
  <c r="Q3893" i="1"/>
  <c r="Q1684" i="1"/>
  <c r="Q1727" i="1"/>
  <c r="Q1635" i="1"/>
  <c r="Q1636" i="1"/>
  <c r="Q1637" i="1"/>
  <c r="Q1418" i="1"/>
  <c r="Q1800" i="1"/>
  <c r="Q1983" i="1"/>
  <c r="Q2053" i="1"/>
  <c r="Q1035" i="1"/>
  <c r="Q3894" i="1"/>
  <c r="Q1801" i="1"/>
  <c r="Q1856" i="1"/>
  <c r="Q1728" i="1"/>
  <c r="Q1984" i="1"/>
  <c r="Q1985" i="1"/>
  <c r="Q1857" i="1"/>
  <c r="Q1685" i="1"/>
  <c r="Q1686" i="1"/>
  <c r="Q1638" i="1"/>
  <c r="Q1986" i="1"/>
  <c r="Q1858" i="1"/>
  <c r="Q1859" i="1"/>
  <c r="Q1419" i="1"/>
  <c r="Q1420" i="1"/>
  <c r="Q958" i="1"/>
  <c r="Q3895" i="1"/>
  <c r="Q3896" i="1"/>
  <c r="Q1860" i="1"/>
  <c r="Q1421" i="1"/>
  <c r="Q1861" i="1"/>
  <c r="Q1987" i="1"/>
  <c r="Q1729" i="1"/>
  <c r="Q1687" i="1"/>
  <c r="Q1422" i="1"/>
  <c r="Q1423" i="1"/>
  <c r="Q1424" i="1"/>
  <c r="Q1425" i="1"/>
  <c r="Q1639" i="1"/>
  <c r="Q1426" i="1"/>
  <c r="Q1730" i="1"/>
  <c r="Q1427" i="1"/>
  <c r="Q1428" i="1"/>
  <c r="Q1429" i="1"/>
  <c r="Q1640" i="1"/>
  <c r="Q1641" i="1"/>
  <c r="Q1642" i="1"/>
  <c r="Q1643" i="1"/>
  <c r="Q1802" i="1"/>
  <c r="Q1430" i="1"/>
  <c r="Q989" i="1"/>
  <c r="Q990" i="1"/>
  <c r="Q1731" i="1"/>
  <c r="Q1862" i="1"/>
  <c r="Q1362" i="1"/>
  <c r="Q1363" i="1"/>
  <c r="Q1732" i="1"/>
  <c r="Q959" i="1"/>
  <c r="Q1036" i="1"/>
  <c r="Q1431" i="1"/>
  <c r="Q1432" i="1"/>
  <c r="Q2141" i="1"/>
  <c r="Q1433" i="1"/>
  <c r="Q1434" i="1"/>
  <c r="Q1644" i="1"/>
  <c r="Q1435" i="1"/>
  <c r="Q991" i="1"/>
  <c r="Q1364" i="1"/>
  <c r="Q1436" i="1"/>
  <c r="Q2054" i="1"/>
  <c r="Q2055" i="1"/>
  <c r="Q2056" i="1"/>
  <c r="Q1455" i="1"/>
  <c r="Q1456" i="1"/>
  <c r="Q2057" i="1"/>
  <c r="Q2058" i="1"/>
  <c r="Q2059" i="1"/>
  <c r="Q1863" i="1"/>
  <c r="Q1931" i="1"/>
  <c r="Q1645" i="1"/>
  <c r="Q3129" i="1"/>
  <c r="Q2142" i="1"/>
  <c r="Q1554" i="1"/>
  <c r="Q2236" i="1"/>
  <c r="Q2535" i="1"/>
  <c r="Q2060" i="1"/>
  <c r="Q2536" i="1"/>
  <c r="Q1519" i="1"/>
  <c r="Q1457" i="1"/>
  <c r="Q1458" i="1"/>
  <c r="Q1459" i="1"/>
  <c r="Q2143" i="1"/>
  <c r="Q2144" i="1"/>
  <c r="Q2237" i="1"/>
  <c r="Q2238" i="1"/>
  <c r="Q2239" i="1"/>
  <c r="Q2145" i="1"/>
  <c r="Q2146" i="1"/>
  <c r="Q2147" i="1"/>
  <c r="Q2499" i="1"/>
  <c r="Q2500" i="1"/>
  <c r="Q2390" i="1"/>
  <c r="Q1555" i="1"/>
  <c r="Q1556" i="1"/>
  <c r="Q1557" i="1"/>
  <c r="Q1558" i="1"/>
  <c r="Q1864" i="1"/>
  <c r="Q2778" i="1"/>
  <c r="Q3897" i="1"/>
  <c r="Q2148" i="1"/>
  <c r="Q2149" i="1"/>
  <c r="Q2150" i="1"/>
  <c r="Q2061" i="1"/>
  <c r="Q2391" i="1"/>
  <c r="Q2871" i="1"/>
  <c r="Q2346" i="1"/>
  <c r="Q2392" i="1"/>
  <c r="Q2151" i="1"/>
  <c r="Q2583" i="1"/>
  <c r="Q2501" i="1"/>
  <c r="Q2152" i="1"/>
  <c r="Q2502" i="1"/>
  <c r="Q2153" i="1"/>
  <c r="Q2584" i="1"/>
  <c r="Q2779" i="1"/>
  <c r="Q2585" i="1"/>
  <c r="Q2586" i="1"/>
  <c r="Q1803" i="1"/>
  <c r="Q2062" i="1"/>
  <c r="Q1865" i="1"/>
  <c r="Q1437" i="1"/>
  <c r="Q2537" i="1"/>
  <c r="Q1932" i="1"/>
  <c r="Q2434" i="1"/>
  <c r="Q1438" i="1"/>
  <c r="Q1439" i="1"/>
  <c r="Q1440" i="1"/>
  <c r="Q1441" i="1"/>
  <c r="Q1442" i="1"/>
  <c r="Q1443" i="1"/>
  <c r="Q1444" i="1"/>
  <c r="Q1445" i="1"/>
  <c r="Q3898" i="1"/>
  <c r="Q3899" i="1"/>
  <c r="Q3178" i="1"/>
  <c r="Q3285" i="1"/>
  <c r="Q2347" i="1"/>
  <c r="Q1460" i="1"/>
  <c r="Q2503" i="1"/>
  <c r="Q2063" i="1"/>
  <c r="Q1988" i="1"/>
  <c r="Q3130" i="1"/>
  <c r="Q2348" i="1"/>
  <c r="Q2240" i="1"/>
  <c r="Q2241" i="1"/>
  <c r="Q2587" i="1"/>
  <c r="Q2154" i="1"/>
  <c r="Q2155" i="1"/>
  <c r="Q2393" i="1"/>
  <c r="Q2588" i="1"/>
  <c r="Q2435" i="1"/>
  <c r="Q2394" i="1"/>
  <c r="Q1559" i="1"/>
  <c r="Q1560" i="1"/>
  <c r="Q2538" i="1"/>
  <c r="Q2156" i="1"/>
  <c r="Q2157" i="1"/>
  <c r="Q2064" i="1"/>
  <c r="Q1446" i="1"/>
  <c r="Q2436" i="1"/>
  <c r="Q2065" i="1"/>
  <c r="Q1866" i="1"/>
  <c r="Q1867" i="1"/>
  <c r="Q1868" i="1"/>
  <c r="Q1869" i="1"/>
  <c r="Q1870" i="1"/>
  <c r="Q1871" i="1"/>
  <c r="Q1733" i="1"/>
  <c r="Q2780" i="1"/>
  <c r="Q2504" i="1"/>
  <c r="Q2437" i="1"/>
  <c r="Q2438" i="1"/>
  <c r="Q2439" i="1"/>
  <c r="Q2158" i="1"/>
  <c r="Q2159" i="1"/>
  <c r="Q1989" i="1"/>
  <c r="Q1990" i="1"/>
  <c r="Q2066" i="1"/>
  <c r="Q2067" i="1"/>
  <c r="Q1991" i="1"/>
  <c r="Q1461" i="1"/>
  <c r="Q2068" i="1"/>
  <c r="Q2069" i="1"/>
  <c r="Q2070" i="1"/>
  <c r="Q1992" i="1"/>
  <c r="Q1872" i="1"/>
  <c r="Q1447" i="1"/>
  <c r="Q1646" i="1"/>
  <c r="Q1647" i="1"/>
  <c r="Q2589" i="1"/>
  <c r="Q2395" i="1"/>
  <c r="Q2440" i="1"/>
  <c r="Q2396" i="1"/>
  <c r="Q3900" i="1"/>
  <c r="Q1804" i="1"/>
  <c r="Q1561" i="1"/>
  <c r="Q1805" i="1"/>
  <c r="Q1993" i="1"/>
  <c r="Q1933" i="1"/>
  <c r="Q1520" i="1"/>
  <c r="Q1462" i="1"/>
  <c r="Q1994" i="1"/>
  <c r="Q1995" i="1"/>
  <c r="Q2160" i="1"/>
  <c r="Q1521" i="1"/>
  <c r="Q1463" i="1"/>
  <c r="Q1464" i="1"/>
  <c r="Q2071" i="1"/>
  <c r="Q2072" i="1"/>
  <c r="Q1873" i="1"/>
  <c r="Q1874" i="1"/>
  <c r="Q1875" i="1"/>
  <c r="Q1876" i="1"/>
  <c r="Q2073" i="1"/>
  <c r="Q1877" i="1"/>
  <c r="Q1878" i="1"/>
  <c r="Q1879" i="1"/>
  <c r="Q1688" i="1"/>
  <c r="Q2074" i="1"/>
  <c r="Q1465" i="1"/>
  <c r="Q2075" i="1"/>
  <c r="Q2076" i="1"/>
  <c r="Q3231" i="1"/>
  <c r="Q2505" i="1"/>
  <c r="Q2161" i="1"/>
  <c r="Q2162" i="1"/>
  <c r="Q1562" i="1"/>
  <c r="Q1563" i="1"/>
  <c r="Q1522" i="1"/>
  <c r="Q1466" i="1"/>
  <c r="Q1467" i="1"/>
  <c r="Q1468" i="1"/>
  <c r="Q1523" i="1"/>
  <c r="Q1524" i="1"/>
  <c r="Q1996" i="1"/>
  <c r="Q1997" i="1"/>
  <c r="Q1998" i="1"/>
  <c r="Q1999" i="1"/>
  <c r="Q3901" i="1"/>
  <c r="Q2713" i="1"/>
  <c r="Q2714" i="1"/>
  <c r="Q2590" i="1"/>
  <c r="Q2649" i="1"/>
  <c r="Q2591" i="1"/>
  <c r="Q2539" i="1"/>
  <c r="Q2592" i="1"/>
  <c r="Q2441" i="1"/>
  <c r="Q2540" i="1"/>
  <c r="Q2506" i="1"/>
  <c r="Q2507" i="1"/>
  <c r="Q2541" i="1"/>
  <c r="Q2542" i="1"/>
  <c r="Q2163" i="1"/>
  <c r="Q1525" i="1"/>
  <c r="Q1469" i="1"/>
  <c r="Q1470" i="1"/>
  <c r="Q3902" i="1"/>
  <c r="Q3903" i="1"/>
  <c r="Q2000" i="1"/>
  <c r="Q3904" i="1"/>
  <c r="Q3905" i="1"/>
  <c r="Q3906" i="1"/>
  <c r="Q3907" i="1"/>
  <c r="Q1526" i="1"/>
  <c r="Q1471" i="1"/>
  <c r="Q2001" i="1"/>
  <c r="Q1934" i="1"/>
  <c r="Q1880" i="1"/>
  <c r="Q1527" i="1"/>
  <c r="Q2077" i="1"/>
  <c r="Q2164" i="1"/>
  <c r="Q1528" i="1"/>
  <c r="Q3908" i="1"/>
  <c r="Q3909" i="1"/>
  <c r="Q2078" i="1"/>
  <c r="Q1529" i="1"/>
  <c r="Q3910" i="1"/>
  <c r="Q1472" i="1"/>
  <c r="Q2508" i="1"/>
  <c r="Q2509" i="1"/>
  <c r="Q2165" i="1"/>
  <c r="Q2166" i="1"/>
  <c r="Q2079" i="1"/>
  <c r="Q1473" i="1"/>
  <c r="Q1474" i="1"/>
  <c r="Q2080" i="1"/>
  <c r="Q2002" i="1"/>
  <c r="Q2003" i="1"/>
  <c r="Q2004" i="1"/>
  <c r="Q1935" i="1"/>
  <c r="Q1806" i="1"/>
  <c r="Q1648" i="1"/>
  <c r="Q3911" i="1"/>
  <c r="Q3131" i="1"/>
  <c r="Q2543" i="1"/>
  <c r="Q2510" i="1"/>
  <c r="Q2442" i="1"/>
  <c r="Q1475" i="1"/>
  <c r="Q2443" i="1"/>
  <c r="Q2081" i="1"/>
  <c r="Q2082" i="1"/>
  <c r="Q2005" i="1"/>
  <c r="Q1807" i="1"/>
  <c r="Q2781" i="1"/>
  <c r="Q2397" i="1"/>
  <c r="Q2398" i="1"/>
  <c r="Q2399" i="1"/>
  <c r="Q3912" i="1"/>
  <c r="Q2006" i="1"/>
  <c r="Q2593" i="1"/>
  <c r="Q2400" i="1"/>
  <c r="Q2401" i="1"/>
  <c r="Q1530" i="1"/>
  <c r="Q1564" i="1"/>
  <c r="Q2007" i="1"/>
  <c r="Q1936" i="1"/>
  <c r="Q1689" i="1"/>
  <c r="Q1690" i="1"/>
  <c r="Q1691" i="1"/>
  <c r="Q1531" i="1"/>
  <c r="Q1937" i="1"/>
  <c r="Q2298" i="1"/>
  <c r="Q2782" i="1"/>
  <c r="Q2594" i="1"/>
  <c r="Q2595" i="1"/>
  <c r="Q2511" i="1"/>
  <c r="Q2167" i="1"/>
  <c r="Q2168" i="1"/>
  <c r="Q2169" i="1"/>
  <c r="Q2402" i="1"/>
  <c r="Q2170" i="1"/>
  <c r="Q2403" i="1"/>
  <c r="Q2404" i="1"/>
  <c r="Q1565" i="1"/>
  <c r="Q2008" i="1"/>
  <c r="Q2009" i="1"/>
  <c r="Q2010" i="1"/>
  <c r="Q2011" i="1"/>
  <c r="Q2012" i="1"/>
  <c r="Q2083" i="1"/>
  <c r="Q1476" i="1"/>
  <c r="Q2013" i="1"/>
  <c r="Q2014" i="1"/>
  <c r="Q2084" i="1"/>
  <c r="Q1808" i="1"/>
  <c r="Q2544" i="1"/>
  <c r="Q2512" i="1"/>
  <c r="Q1566" i="1"/>
  <c r="Q1567" i="1"/>
  <c r="Q1532" i="1"/>
  <c r="Q1477" i="1"/>
  <c r="Q1478" i="1"/>
  <c r="Q2085" i="1"/>
  <c r="Q1479" i="1"/>
  <c r="Q2086" i="1"/>
  <c r="Q1938" i="1"/>
  <c r="Q3913" i="1"/>
  <c r="Q3914" i="1"/>
  <c r="Q2444" i="1"/>
  <c r="Q2087" i="1"/>
  <c r="Q1533" i="1"/>
  <c r="Q1534" i="1"/>
  <c r="Q2088" i="1"/>
  <c r="Q2015" i="1"/>
  <c r="Q2016" i="1"/>
  <c r="Q2017" i="1"/>
  <c r="Q2018" i="1"/>
  <c r="Q2019" i="1"/>
  <c r="Q2020" i="1"/>
  <c r="Q2021" i="1"/>
  <c r="Q1939" i="1"/>
  <c r="Q1881" i="1"/>
  <c r="Q1940" i="1"/>
  <c r="Q1941" i="1"/>
  <c r="Q1882" i="1"/>
  <c r="Q1809" i="1"/>
  <c r="Q3915" i="1"/>
  <c r="Q1734" i="1"/>
  <c r="Q1735" i="1"/>
  <c r="Q1736" i="1"/>
  <c r="Q1649" i="1"/>
  <c r="Q1650" i="1"/>
  <c r="Q1651" i="1"/>
  <c r="Q1652" i="1"/>
  <c r="Q1653" i="1"/>
  <c r="Q1654" i="1"/>
  <c r="Q3916" i="1"/>
  <c r="Q1655" i="1"/>
  <c r="Q1656" i="1"/>
  <c r="Q2650" i="1"/>
  <c r="Q2596" i="1"/>
  <c r="Q2597" i="1"/>
  <c r="Q2715" i="1"/>
  <c r="Q2598" i="1"/>
  <c r="Q2651" i="1"/>
  <c r="Q2171" i="1"/>
  <c r="Q2172" i="1"/>
  <c r="Q1535" i="1"/>
  <c r="Q1480" i="1"/>
  <c r="Q1883" i="1"/>
  <c r="Q1810" i="1"/>
  <c r="Q1737" i="1"/>
  <c r="Q2242" i="1"/>
  <c r="Q2243" i="1"/>
  <c r="Q2652" i="1"/>
  <c r="Q2653" i="1"/>
  <c r="Q2545" i="1"/>
  <c r="Q2445" i="1"/>
  <c r="Q2405" i="1"/>
  <c r="Q2446" i="1"/>
  <c r="Q2406" i="1"/>
  <c r="Q2407" i="1"/>
  <c r="Q1568" i="1"/>
  <c r="Q2089" i="1"/>
  <c r="Q2022" i="1"/>
  <c r="Q2173" i="1"/>
  <c r="Q2174" i="1"/>
  <c r="Q1569" i="1"/>
  <c r="Q1811" i="1"/>
  <c r="Q3917" i="1"/>
  <c r="Q3918" i="1"/>
  <c r="Q2090" i="1"/>
  <c r="Q2091" i="1"/>
  <c r="Q2092" i="1"/>
  <c r="Q1942" i="1"/>
  <c r="Q1943" i="1"/>
  <c r="Q1944" i="1"/>
  <c r="Q1884" i="1"/>
  <c r="Q1885" i="1"/>
  <c r="Q1448" i="1"/>
  <c r="Q2023" i="1"/>
  <c r="Q1945" i="1"/>
  <c r="Q2175" i="1"/>
  <c r="Q2024" i="1"/>
  <c r="Q2546" i="1"/>
  <c r="Q2599" i="1"/>
  <c r="Q2547" i="1"/>
  <c r="Q3919" i="1"/>
  <c r="Q2716" i="1"/>
  <c r="Q2600" i="1"/>
  <c r="Q1536" i="1"/>
  <c r="Q1946" i="1"/>
  <c r="Q1947" i="1"/>
  <c r="Q1481" i="1"/>
  <c r="Q1537" i="1"/>
  <c r="Q1538" i="1"/>
  <c r="Q1948" i="1"/>
  <c r="Q2025" i="1"/>
  <c r="Q2717" i="1"/>
  <c r="Q1570" i="1"/>
  <c r="Q2176" i="1"/>
  <c r="Q2093" i="1"/>
  <c r="Q1812" i="1"/>
  <c r="Q1813" i="1"/>
  <c r="Q1814" i="1"/>
  <c r="Q1815" i="1"/>
  <c r="Q2548" i="1"/>
  <c r="Q2549" i="1"/>
  <c r="Q2550" i="1"/>
  <c r="Q2551" i="1"/>
  <c r="Q2654" i="1"/>
  <c r="Q2655" i="1"/>
  <c r="Q1539" i="1"/>
  <c r="Q1949" i="1"/>
  <c r="Q2026" i="1"/>
  <c r="Q1950" i="1"/>
  <c r="Q2094" i="1"/>
  <c r="Q1886" i="1"/>
  <c r="Q1951" i="1"/>
  <c r="Q1887" i="1"/>
  <c r="Q3920" i="1"/>
  <c r="Q3921" i="1"/>
  <c r="Q2601" i="1"/>
  <c r="Q2602" i="1"/>
  <c r="Q2603" i="1"/>
  <c r="Q2552" i="1"/>
  <c r="Q2553" i="1"/>
  <c r="Q2513" i="1"/>
  <c r="Q2447" i="1"/>
  <c r="Q2448" i="1"/>
  <c r="Q2449" i="1"/>
  <c r="Q2408" i="1"/>
  <c r="Q2409" i="1"/>
  <c r="Q2410" i="1"/>
  <c r="Q2411" i="1"/>
  <c r="Q2412" i="1"/>
  <c r="Q2177" i="1"/>
  <c r="Q2178" i="1"/>
  <c r="Q2179" i="1"/>
  <c r="Q2180" i="1"/>
  <c r="Q1571" i="1"/>
  <c r="Q1572" i="1"/>
  <c r="Q1573" i="1"/>
  <c r="Q1540" i="1"/>
  <c r="Q1541" i="1"/>
  <c r="Q2027" i="1"/>
  <c r="Q1816" i="1"/>
  <c r="Q2656" i="1"/>
  <c r="Q1482" i="1"/>
  <c r="Q2095" i="1"/>
  <c r="Q2096" i="1"/>
  <c r="Q1483" i="1"/>
  <c r="Q2097" i="1"/>
  <c r="Q2098" i="1"/>
  <c r="Q2028" i="1"/>
  <c r="Q1952" i="1"/>
  <c r="Q2029" i="1"/>
  <c r="Q1953" i="1"/>
  <c r="Q1954" i="1"/>
  <c r="Q1888" i="1"/>
  <c r="Q1889" i="1"/>
  <c r="Q1890" i="1"/>
  <c r="Q1891" i="1"/>
  <c r="Q1892" i="1"/>
  <c r="Q1893" i="1"/>
  <c r="Q1738" i="1"/>
  <c r="Q1739" i="1"/>
  <c r="Q1740" i="1"/>
  <c r="Q1741" i="1"/>
  <c r="Q1742" i="1"/>
  <c r="Q1743" i="1"/>
  <c r="Q1744" i="1"/>
  <c r="Q1745" i="1"/>
  <c r="Q1746" i="1"/>
  <c r="Q1747" i="1"/>
  <c r="Q1894" i="1"/>
  <c r="Q1542" i="1"/>
  <c r="Q2030" i="1"/>
  <c r="Q1543" i="1"/>
  <c r="Q1544" i="1"/>
  <c r="Q2099" i="1"/>
  <c r="Q2100" i="1"/>
  <c r="Q1895" i="1"/>
  <c r="Q1896" i="1"/>
  <c r="Q3922" i="1"/>
  <c r="Q2031" i="1"/>
  <c r="Q2032" i="1"/>
  <c r="Q2033" i="1"/>
  <c r="Q2034" i="1"/>
  <c r="Q1484" i="1"/>
  <c r="Q2035" i="1"/>
  <c r="Q2036" i="1"/>
  <c r="Q1817" i="1"/>
  <c r="Q1955" i="1"/>
  <c r="Q1956" i="1"/>
  <c r="Q1957" i="1"/>
  <c r="Q1574" i="1"/>
  <c r="Q1575" i="1"/>
  <c r="Q1485" i="1"/>
  <c r="Q1818" i="1"/>
  <c r="Q2181" i="1"/>
  <c r="Q2182" i="1"/>
  <c r="Q2183" i="1"/>
  <c r="Q2184" i="1"/>
  <c r="Q2185" i="1"/>
  <c r="Q2186" i="1"/>
  <c r="Q2101" i="1"/>
  <c r="Q1486" i="1"/>
  <c r="Q1897" i="1"/>
  <c r="Q2718" i="1"/>
  <c r="Q1487" i="1"/>
  <c r="Q2102" i="1"/>
  <c r="Q2413" i="1"/>
  <c r="Q2414" i="1"/>
  <c r="Q2187" i="1"/>
  <c r="Q2188" i="1"/>
  <c r="Q2189" i="1"/>
  <c r="Q1545" i="1"/>
  <c r="Q1488" i="1"/>
  <c r="Q1489" i="1"/>
  <c r="Q2103" i="1"/>
  <c r="Q3923" i="1"/>
  <c r="Q2554" i="1"/>
  <c r="Q2190" i="1"/>
  <c r="Q3924" i="1"/>
  <c r="Q1898" i="1"/>
  <c r="Q1819" i="1"/>
  <c r="Q2037" i="1"/>
  <c r="Q1820" i="1"/>
  <c r="Q1821" i="1"/>
  <c r="Q1546" i="1"/>
  <c r="Q3925" i="1"/>
  <c r="Q2104" i="1"/>
  <c r="Q1657" i="1"/>
  <c r="Q1822" i="1"/>
  <c r="Q2105" i="1"/>
  <c r="Q1449" i="1"/>
  <c r="Q2657" i="1"/>
  <c r="Q2450" i="1"/>
  <c r="Q2415" i="1"/>
  <c r="Q2191" i="1"/>
  <c r="Q2192" i="1"/>
  <c r="Q1899" i="1"/>
  <c r="Q1576" i="1"/>
  <c r="Q1577" i="1"/>
  <c r="Q1578" i="1"/>
  <c r="Q1579" i="1"/>
  <c r="Q1490" i="1"/>
  <c r="Q3926" i="1"/>
  <c r="Q2106" i="1"/>
  <c r="Q2107" i="1"/>
  <c r="Q2108" i="1"/>
  <c r="Q2038" i="1"/>
  <c r="Q1958" i="1"/>
  <c r="Q2039" i="1"/>
  <c r="Q1959" i="1"/>
  <c r="Q1900" i="1"/>
  <c r="Q1823" i="1"/>
  <c r="Q1901" i="1"/>
  <c r="Q1824" i="1"/>
  <c r="Q1491" i="1"/>
  <c r="Q1492" i="1"/>
  <c r="Q1960" i="1"/>
  <c r="Q1902" i="1"/>
  <c r="Q1903" i="1"/>
  <c r="Q1961" i="1"/>
  <c r="Q1825" i="1"/>
  <c r="Q1826" i="1"/>
  <c r="Q1827" i="1"/>
  <c r="Q992" i="1"/>
  <c r="Q993" i="1"/>
  <c r="Q994" i="1"/>
  <c r="Q2604" i="1"/>
  <c r="Q2451" i="1"/>
  <c r="Q2416" i="1"/>
  <c r="Q2417" i="1"/>
  <c r="Q2193" i="1"/>
  <c r="Q1580" i="1"/>
  <c r="Q1493" i="1"/>
  <c r="Q1494" i="1"/>
  <c r="Q2109" i="1"/>
  <c r="Q2110" i="1"/>
  <c r="Q2111" i="1"/>
  <c r="Q2112" i="1"/>
  <c r="Q1962" i="1"/>
  <c r="Q1963" i="1"/>
  <c r="Q1964" i="1"/>
  <c r="Q1828" i="1"/>
  <c r="Q1748" i="1"/>
  <c r="Q1658" i="1"/>
  <c r="Q2194" i="1"/>
  <c r="Q1495" i="1"/>
  <c r="Q2195" i="1"/>
  <c r="Q1965" i="1"/>
  <c r="Q1966" i="1"/>
  <c r="Q2514" i="1"/>
  <c r="Q1659" i="1"/>
  <c r="Q1904" i="1"/>
  <c r="Q1581" i="1"/>
  <c r="Q2196" i="1"/>
  <c r="Q2658" i="1"/>
  <c r="Q2197" i="1"/>
  <c r="Q1905" i="1"/>
  <c r="Q1692" i="1"/>
  <c r="Q1582" i="1"/>
  <c r="Q2113" i="1"/>
  <c r="Q1906" i="1"/>
  <c r="Q1967" i="1"/>
  <c r="Q2659" i="1"/>
  <c r="Q2555" i="1"/>
  <c r="Q2198" i="1"/>
  <c r="Q2199" i="1"/>
  <c r="Q2200" i="1"/>
  <c r="Q2201" i="1"/>
  <c r="Q2202" i="1"/>
  <c r="Q2660" i="1"/>
  <c r="Q2418" i="1"/>
  <c r="Q2452" i="1"/>
  <c r="Q2203" i="1"/>
  <c r="Q2204" i="1"/>
  <c r="Q1496" i="1"/>
  <c r="Q1497" i="1"/>
  <c r="Q2040" i="1"/>
  <c r="Q1829" i="1"/>
  <c r="Q1830" i="1"/>
  <c r="Q1831" i="1"/>
  <c r="Q1832" i="1"/>
  <c r="Q2661" i="1"/>
  <c r="Q2114" i="1"/>
  <c r="Q2299" i="1"/>
  <c r="Q2300" i="1"/>
  <c r="Q2719" i="1"/>
  <c r="Q2662" i="1"/>
  <c r="Q2205" i="1"/>
  <c r="Q1498" i="1"/>
  <c r="Q1450" i="1"/>
  <c r="Q1660" i="1"/>
  <c r="Q1661" i="1"/>
  <c r="Q1907" i="1"/>
  <c r="Q1908" i="1"/>
  <c r="Q1499" i="1"/>
  <c r="Q2419" i="1"/>
  <c r="Q2041" i="1"/>
  <c r="Q2042" i="1"/>
  <c r="Q1968" i="1"/>
  <c r="Q1662" i="1"/>
  <c r="Q1663" i="1"/>
  <c r="Q1749" i="1"/>
  <c r="Q1500" i="1"/>
  <c r="Q2720" i="1"/>
  <c r="Q2420" i="1"/>
  <c r="Q1833" i="1"/>
  <c r="Q1834" i="1"/>
  <c r="Q1835" i="1"/>
  <c r="Q2043" i="1"/>
  <c r="Q1836" i="1"/>
  <c r="Q1451" i="1"/>
  <c r="Q1452" i="1"/>
  <c r="Q2044" i="1"/>
  <c r="Q1664" i="1"/>
  <c r="Q2115" i="1"/>
  <c r="Q1693" i="1"/>
  <c r="Q1694" i="1"/>
  <c r="Q1837" i="1"/>
  <c r="Q1665" i="1"/>
  <c r="Q2515" i="1"/>
  <c r="Q1969" i="1"/>
  <c r="Q1838" i="1"/>
  <c r="Q1909" i="1"/>
  <c r="Q1910" i="1"/>
  <c r="Q1911" i="1"/>
  <c r="Q1912" i="1"/>
  <c r="Q1666" i="1"/>
  <c r="Q2116" i="1"/>
  <c r="Q1667" i="1"/>
  <c r="Q2117" i="1"/>
  <c r="Q1913" i="1"/>
  <c r="Q1750" i="1"/>
  <c r="Q1914" i="1"/>
  <c r="Q1915" i="1"/>
  <c r="Q1839" i="1"/>
  <c r="Q1695" i="1"/>
  <c r="Q1970" i="1"/>
  <c r="Q2244" i="1"/>
  <c r="Q2453" i="1"/>
  <c r="Q2118" i="1"/>
  <c r="Q1583" i="1"/>
  <c r="Q1668" i="1"/>
  <c r="Q1971" i="1"/>
  <c r="Q2206" i="1"/>
  <c r="Q2556" i="1"/>
  <c r="Q1584" i="1"/>
  <c r="Q3927" i="1"/>
  <c r="Q3928" i="1"/>
  <c r="Q1501" i="1"/>
  <c r="Q1502" i="1"/>
  <c r="Q2207" i="1"/>
  <c r="Q2208" i="1"/>
  <c r="Q2209" i="1"/>
  <c r="Q2454" i="1"/>
  <c r="Q1669" i="1"/>
  <c r="Q1585" i="1"/>
  <c r="Q1586" i="1"/>
  <c r="Q3929" i="1"/>
  <c r="Q2516" i="1"/>
  <c r="Q2455" i="1"/>
  <c r="Q3930" i="1"/>
  <c r="Q2456" i="1"/>
  <c r="Q2119" i="1"/>
  <c r="Q2210" i="1"/>
  <c r="Q1547" i="1"/>
  <c r="Q1503" i="1"/>
  <c r="Q1587" i="1"/>
  <c r="Q2211" i="1"/>
  <c r="Q1504" i="1"/>
  <c r="Q2120" i="1"/>
  <c r="Q2721" i="1"/>
  <c r="Q2212" i="1"/>
  <c r="Q1505" i="1"/>
  <c r="Q1506" i="1"/>
  <c r="Q2557" i="1"/>
  <c r="Q2663" i="1"/>
  <c r="Q2783" i="1"/>
  <c r="Q2605" i="1"/>
  <c r="Q2213" i="1"/>
  <c r="Q2214" i="1"/>
  <c r="Q2457" i="1"/>
  <c r="Q2215" i="1"/>
  <c r="Q2216" i="1"/>
  <c r="Q2217" i="1"/>
  <c r="Q2121" i="1"/>
  <c r="Q3931" i="1"/>
  <c r="Q2421" i="1"/>
  <c r="Q2422" i="1"/>
  <c r="Q2423" i="1"/>
  <c r="Q2424" i="1"/>
  <c r="Q3932" i="1"/>
  <c r="Q2458" i="1"/>
  <c r="Q2606" i="1"/>
  <c r="Q2459" i="1"/>
  <c r="Q1588" i="1"/>
  <c r="Q3933" i="1"/>
  <c r="Q1589" i="1"/>
  <c r="Q2425" i="1"/>
  <c r="Q2426" i="1"/>
  <c r="Q2460" i="1"/>
  <c r="Q2461" i="1"/>
  <c r="Q2349" i="1"/>
  <c r="Q2245" i="1"/>
  <c r="Q2218" i="1"/>
  <c r="Q1696" i="1"/>
  <c r="Q3934" i="1"/>
  <c r="Q2219" i="1"/>
  <c r="Q2122" i="1"/>
  <c r="Q1507" i="1"/>
  <c r="Q2462" i="1"/>
  <c r="Q2463" i="1"/>
  <c r="Q2045" i="1"/>
  <c r="Q2220" i="1"/>
  <c r="Q2607" i="1"/>
  <c r="Q2517" i="1"/>
  <c r="Q2608" i="1"/>
  <c r="Q2221" i="1"/>
  <c r="Q1508" i="1"/>
  <c r="Q1509" i="1"/>
  <c r="Q2046" i="1"/>
  <c r="Q2123" i="1"/>
  <c r="Q1590" i="1"/>
  <c r="Q2124" i="1"/>
  <c r="Q2664" i="1"/>
  <c r="Q2222" i="1"/>
  <c r="Q3935" i="1"/>
  <c r="Q2223" i="1"/>
  <c r="Q1548" i="1"/>
  <c r="Q1510" i="1"/>
  <c r="Q2125" i="1"/>
  <c r="Q2722" i="1"/>
  <c r="Q2126" i="1"/>
  <c r="Q1511" i="1"/>
  <c r="Q2127" i="1"/>
  <c r="Q2128" i="1"/>
  <c r="Q2129" i="1"/>
  <c r="Q2130" i="1"/>
  <c r="Q2131" i="1"/>
  <c r="Q1512" i="1"/>
  <c r="Q1513" i="1"/>
  <c r="Q1549" i="1"/>
  <c r="Q1514" i="1"/>
  <c r="Q1515" i="1"/>
  <c r="Q3936" i="1"/>
  <c r="Q2132" i="1"/>
  <c r="Q2047" i="1"/>
  <c r="Q2133" i="1"/>
  <c r="Q960" i="1"/>
  <c r="Q2784" i="1"/>
  <c r="Q2518" i="1"/>
  <c r="Q2519" i="1"/>
  <c r="Q2464" i="1"/>
  <c r="Q2465" i="1"/>
  <c r="Q2785" i="1"/>
  <c r="Q2786" i="1"/>
  <c r="Q2787" i="1"/>
  <c r="Q2788" i="1"/>
  <c r="Q2789" i="1"/>
  <c r="Q2790" i="1"/>
  <c r="Q2466" i="1"/>
  <c r="Q2467" i="1"/>
  <c r="Q2468" i="1"/>
  <c r="Q2134" i="1"/>
  <c r="Q2135" i="1"/>
  <c r="Q2136" i="1"/>
  <c r="Q2791" i="1"/>
  <c r="Q2246" i="1"/>
  <c r="Q1591" i="1"/>
  <c r="Q2224" i="1"/>
  <c r="Q2137" i="1"/>
  <c r="Q2469" i="1"/>
  <c r="Q2609" i="1"/>
  <c r="Q2723" i="1"/>
  <c r="Q2665" i="1"/>
  <c r="Q2610" i="1"/>
  <c r="Q2611" i="1"/>
  <c r="Q2612" i="1"/>
  <c r="Q2613" i="1"/>
  <c r="Q2614" i="1"/>
  <c r="Q2470" i="1"/>
  <c r="Q2225" i="1"/>
  <c r="Q2558" i="1"/>
  <c r="Q2247" i="1"/>
  <c r="Q2248" i="1"/>
  <c r="Q2249" i="1"/>
  <c r="Q2724" i="1"/>
  <c r="Q2725" i="1"/>
  <c r="Q2726" i="1"/>
  <c r="Q2727" i="1"/>
  <c r="Q2666" i="1"/>
  <c r="Q2667" i="1"/>
  <c r="Q2668" i="1"/>
  <c r="Q2669" i="1"/>
  <c r="Q2559" i="1"/>
  <c r="Q2670" i="1"/>
  <c r="Q2671" i="1"/>
  <c r="Q2520" i="1"/>
  <c r="Q3092" i="1"/>
  <c r="Q2792" i="1"/>
  <c r="Q2728" i="1"/>
  <c r="Q2471" i="1"/>
  <c r="Q3179" i="1"/>
  <c r="Q2250" i="1"/>
  <c r="Q2521" i="1"/>
  <c r="Q2615" i="1"/>
  <c r="Q1592" i="1"/>
  <c r="Q2226" i="1"/>
  <c r="Q2522" i="1"/>
  <c r="Q2672" i="1"/>
  <c r="Q2872" i="1"/>
  <c r="Q2793" i="1"/>
  <c r="Q2794" i="1"/>
  <c r="Q2795" i="1"/>
  <c r="Q2796" i="1"/>
  <c r="Q2523" i="1"/>
  <c r="Q2472" i="1"/>
  <c r="Q3937" i="1"/>
  <c r="Q2616" i="1"/>
  <c r="Q2251" i="1"/>
  <c r="Q2252" i="1"/>
  <c r="Q2729" i="1"/>
  <c r="Q2730" i="1"/>
  <c r="Q2617" i="1"/>
  <c r="Q2618" i="1"/>
  <c r="Q2560" i="1"/>
  <c r="Q2561" i="1"/>
  <c r="Q2524" i="1"/>
  <c r="Q2525" i="1"/>
  <c r="Q2473" i="1"/>
  <c r="Q2474" i="1"/>
  <c r="Q2475" i="1"/>
  <c r="Q2797" i="1"/>
  <c r="Q2427" i="1"/>
  <c r="Q2731" i="1"/>
  <c r="Q2673" i="1"/>
  <c r="Q2674" i="1"/>
  <c r="Q2675" i="1"/>
  <c r="Q2562" i="1"/>
  <c r="Q2676" i="1"/>
  <c r="Q2476" i="1"/>
  <c r="Q2563" i="1"/>
  <c r="Q2564" i="1"/>
  <c r="Q2619" i="1"/>
  <c r="Q3938" i="1"/>
  <c r="Q3939" i="1"/>
  <c r="Q2677" i="1"/>
  <c r="Q2732" i="1"/>
  <c r="Q2678" i="1"/>
  <c r="Q2733" i="1"/>
  <c r="Q2565" i="1"/>
  <c r="Q2566" i="1"/>
  <c r="Q2567" i="1"/>
  <c r="Q2620" i="1"/>
  <c r="Q2734" i="1"/>
  <c r="Q2477" i="1"/>
  <c r="Q2350" i="1"/>
  <c r="Q2679" i="1"/>
  <c r="Q2621" i="1"/>
  <c r="Q2568" i="1"/>
  <c r="Q2798" i="1"/>
  <c r="Q3940" i="1"/>
  <c r="Q2428" i="1"/>
  <c r="Q3026" i="1"/>
  <c r="Q2478" i="1"/>
  <c r="Q2735" i="1"/>
  <c r="Q2736" i="1"/>
  <c r="Q2253" i="1"/>
  <c r="Q2737" i="1"/>
  <c r="Q2738" i="1"/>
  <c r="Q2799" i="1"/>
  <c r="Q2479" i="1"/>
  <c r="Q2569" i="1"/>
  <c r="Q2480" i="1"/>
  <c r="Q2570" i="1"/>
  <c r="Q2481" i="1"/>
  <c r="Q2482" i="1"/>
  <c r="Q2526" i="1"/>
  <c r="Q2739" i="1"/>
  <c r="Q1550" i="1"/>
  <c r="Q2800" i="1"/>
  <c r="Q2740" i="1"/>
  <c r="Q2622" i="1"/>
  <c r="Q2483" i="1"/>
  <c r="Q2227" i="1"/>
  <c r="Q2623" i="1"/>
  <c r="Q2801" i="1"/>
  <c r="Q2802" i="1"/>
  <c r="Q2571" i="1"/>
  <c r="Q2741" i="1"/>
  <c r="Q2742" i="1"/>
  <c r="Q2572" i="1"/>
  <c r="Q2573" i="1"/>
  <c r="Q2301" i="1"/>
  <c r="Q2624" i="1"/>
  <c r="Q2484" i="1"/>
  <c r="Q2302" i="1"/>
  <c r="Q1516" i="1"/>
  <c r="Q1517" i="1"/>
  <c r="Q2228" i="1"/>
  <c r="Q2429" i="1"/>
  <c r="Q3941" i="1"/>
  <c r="Q2430" i="1"/>
  <c r="Q3132" i="1"/>
  <c r="Q2625" i="1"/>
  <c r="Q2229" i="1"/>
  <c r="Q2230" i="1"/>
  <c r="Q2574" i="1"/>
  <c r="Q2743" i="1"/>
  <c r="Q2231" i="1"/>
  <c r="Q2431" i="1"/>
  <c r="Q2432" i="1"/>
  <c r="Q2232" i="1"/>
  <c r="Q2744" i="1"/>
  <c r="Q2485" i="1"/>
  <c r="Q2803" i="1"/>
  <c r="Q2804" i="1"/>
  <c r="Q2486" i="1"/>
  <c r="Q3942" i="1"/>
  <c r="Q2745" i="1"/>
  <c r="Q1972" i="1"/>
  <c r="Q3286" i="1"/>
  <c r="Q2254" i="1"/>
  <c r="Q2746" i="1"/>
  <c r="Q2626" i="1"/>
  <c r="Q2487" i="1"/>
  <c r="Q2233" i="1"/>
  <c r="Q3943" i="1"/>
  <c r="Q2351" i="1"/>
  <c r="Q2575" i="1"/>
  <c r="Q2303" i="1"/>
  <c r="Q2527" i="1"/>
  <c r="Q2873" i="1"/>
  <c r="Q2627" i="1"/>
  <c r="Q2680" i="1"/>
  <c r="Q2681" i="1"/>
  <c r="Q2576" i="1"/>
  <c r="Q2528" i="1"/>
  <c r="Q2488" i="1"/>
  <c r="Q2489" i="1"/>
  <c r="Q2577" i="1"/>
  <c r="Q2628" i="1"/>
  <c r="Q2529" i="1"/>
  <c r="Q2490" i="1"/>
  <c r="Q2491" i="1"/>
  <c r="Q2530" i="1"/>
  <c r="Q2492" i="1"/>
  <c r="Q2493" i="1"/>
  <c r="Q2578" i="1"/>
  <c r="Q2494" i="1"/>
  <c r="Q2495" i="1"/>
  <c r="Q2629" i="1"/>
  <c r="Q2682" i="1"/>
  <c r="Q2683" i="1"/>
  <c r="Q2496" i="1"/>
  <c r="Q2497" i="1"/>
  <c r="Q2531" i="1"/>
  <c r="Q2433" i="1"/>
  <c r="Q2532" i="1"/>
  <c r="Q2805" i="1"/>
  <c r="Q2806" i="1"/>
  <c r="Q2807" i="1"/>
  <c r="Q2808" i="1"/>
  <c r="Q2809" i="1"/>
  <c r="Q2810" i="1"/>
  <c r="Q2352" i="1"/>
  <c r="Q3232" i="1"/>
  <c r="Q2874" i="1"/>
  <c r="Q3027" i="1"/>
  <c r="Q3944" i="1"/>
  <c r="Q2811" i="1"/>
  <c r="Q3233" i="1"/>
  <c r="Q3093" i="1"/>
  <c r="Q3133" i="1"/>
  <c r="Q3134" i="1"/>
  <c r="Q3094" i="1"/>
  <c r="Q3028" i="1"/>
  <c r="Q3029" i="1"/>
  <c r="Q3095" i="1"/>
  <c r="Q3096" i="1"/>
  <c r="Q3097" i="1"/>
  <c r="Q2875" i="1"/>
  <c r="Q2304" i="1"/>
  <c r="Q2305" i="1"/>
  <c r="Q2255" i="1"/>
  <c r="Q2256" i="1"/>
  <c r="Q2353" i="1"/>
  <c r="Q2876" i="1"/>
  <c r="Q2877" i="1"/>
  <c r="Q2812" i="1"/>
  <c r="Q2306" i="1"/>
  <c r="Q2813" i="1"/>
  <c r="Q2814" i="1"/>
  <c r="Q2815" i="1"/>
  <c r="Q2816" i="1"/>
  <c r="Q2747" i="1"/>
  <c r="Q2748" i="1"/>
  <c r="Q2630" i="1"/>
  <c r="Q2684" i="1"/>
  <c r="Q3001" i="1"/>
  <c r="Q3135" i="1"/>
  <c r="Q3136" i="1"/>
  <c r="Q2354" i="1"/>
  <c r="Q2878" i="1"/>
  <c r="Q2749" i="1"/>
  <c r="Q3528" i="1"/>
  <c r="Q3287" i="1"/>
  <c r="Q3288" i="1"/>
  <c r="Q3234" i="1"/>
  <c r="Q3180" i="1"/>
  <c r="Q3098" i="1"/>
  <c r="Q3181" i="1"/>
  <c r="Q3182" i="1"/>
  <c r="Q3099" i="1"/>
  <c r="Q3100" i="1"/>
  <c r="Q3030" i="1"/>
  <c r="Q3031" i="1"/>
  <c r="Q3101" i="1"/>
  <c r="Q3102" i="1"/>
  <c r="Q2879" i="1"/>
  <c r="Q3103" i="1"/>
  <c r="Q3032" i="1"/>
  <c r="Q3033" i="1"/>
  <c r="Q3034" i="1"/>
  <c r="Q3035" i="1"/>
  <c r="Q2880" i="1"/>
  <c r="Q2307" i="1"/>
  <c r="Q2308" i="1"/>
  <c r="Q2257" i="1"/>
  <c r="Q2258" i="1"/>
  <c r="Q2259" i="1"/>
  <c r="Q2817" i="1"/>
  <c r="Q2818" i="1"/>
  <c r="Q3945" i="1"/>
  <c r="Q2819" i="1"/>
  <c r="Q2685" i="1"/>
  <c r="Q2750" i="1"/>
  <c r="Q2751" i="1"/>
  <c r="Q3289" i="1"/>
  <c r="Q3183" i="1"/>
  <c r="Q3235" i="1"/>
  <c r="Q2881" i="1"/>
  <c r="Q2882" i="1"/>
  <c r="Q2883" i="1"/>
  <c r="Q2309" i="1"/>
  <c r="Q2260" i="1"/>
  <c r="Q2261" i="1"/>
  <c r="Q2752" i="1"/>
  <c r="Q2753" i="1"/>
  <c r="Q2262" i="1"/>
  <c r="Q3104" i="1"/>
  <c r="Q2884" i="1"/>
  <c r="Q2355" i="1"/>
  <c r="Q2356" i="1"/>
  <c r="Q2357" i="1"/>
  <c r="Q2358" i="1"/>
  <c r="Q2631" i="1"/>
  <c r="Q2632" i="1"/>
  <c r="Q2820" i="1"/>
  <c r="Q2633" i="1"/>
  <c r="Q1551" i="1"/>
  <c r="Q3184" i="1"/>
  <c r="Q3335" i="1"/>
  <c r="Q2310" i="1"/>
  <c r="Q2311" i="1"/>
  <c r="Q2686" i="1"/>
  <c r="Q2687" i="1"/>
  <c r="Q2754" i="1"/>
  <c r="Q3336" i="1"/>
  <c r="Q3337" i="1"/>
  <c r="Q3236" i="1"/>
  <c r="Q3137" i="1"/>
  <c r="Q3138" i="1"/>
  <c r="Q2885" i="1"/>
  <c r="Q2688" i="1"/>
  <c r="Q2579" i="1"/>
  <c r="Q2634" i="1"/>
  <c r="Q2886" i="1"/>
  <c r="Q2755" i="1"/>
  <c r="Q2263" i="1"/>
  <c r="Q2821" i="1"/>
  <c r="Q2264" i="1"/>
  <c r="Q3185" i="1"/>
  <c r="Q3237" i="1"/>
  <c r="Q3186" i="1"/>
  <c r="Q3187" i="1"/>
  <c r="Q3188" i="1"/>
  <c r="Q3139" i="1"/>
  <c r="Q3036" i="1"/>
  <c r="Q3105" i="1"/>
  <c r="Q2887" i="1"/>
  <c r="Q2359" i="1"/>
  <c r="Q2360" i="1"/>
  <c r="Q2312" i="1"/>
  <c r="Q2822" i="1"/>
  <c r="Q2823" i="1"/>
  <c r="Q2888" i="1"/>
  <c r="Q3384" i="1"/>
  <c r="Q3290" i="1"/>
  <c r="Q3037" i="1"/>
  <c r="Q3038" i="1"/>
  <c r="Q3039" i="1"/>
  <c r="Q2889" i="1"/>
  <c r="Q2890" i="1"/>
  <c r="Q2891" i="1"/>
  <c r="Q2313" i="1"/>
  <c r="Q2314" i="1"/>
  <c r="Q2265" i="1"/>
  <c r="Q2266" i="1"/>
  <c r="Q2824" i="1"/>
  <c r="Q2825" i="1"/>
  <c r="Q2826" i="1"/>
  <c r="Q2756" i="1"/>
  <c r="Q2892" i="1"/>
  <c r="Q2315" i="1"/>
  <c r="Q2267" i="1"/>
  <c r="Q2689" i="1"/>
  <c r="Q3946" i="1"/>
  <c r="Q3291" i="1"/>
  <c r="Q2893" i="1"/>
  <c r="Q2894" i="1"/>
  <c r="Q2635" i="1"/>
  <c r="Q3338" i="1"/>
  <c r="Q3238" i="1"/>
  <c r="Q3140" i="1"/>
  <c r="Q3141" i="1"/>
  <c r="Q3947" i="1"/>
  <c r="Q2827" i="1"/>
  <c r="Q2690" i="1"/>
  <c r="Q2920" i="1"/>
  <c r="Q3385" i="1"/>
  <c r="Q3292" i="1"/>
  <c r="Q3339" i="1"/>
  <c r="Q3293" i="1"/>
  <c r="Q3189" i="1"/>
  <c r="Q3190" i="1"/>
  <c r="Q3191" i="1"/>
  <c r="Q3192" i="1"/>
  <c r="Q3193" i="1"/>
  <c r="Q3239" i="1"/>
  <c r="Q3142" i="1"/>
  <c r="Q3143" i="1"/>
  <c r="Q3040" i="1"/>
  <c r="Q2361" i="1"/>
  <c r="Q2362" i="1"/>
  <c r="Q2363" i="1"/>
  <c r="Q2364" i="1"/>
  <c r="Q2316" i="1"/>
  <c r="Q2317" i="1"/>
  <c r="Q2318" i="1"/>
  <c r="Q2319" i="1"/>
  <c r="Q2268" i="1"/>
  <c r="Q2269" i="1"/>
  <c r="Q2828" i="1"/>
  <c r="Q2829" i="1"/>
  <c r="Q2270" i="1"/>
  <c r="Q2830" i="1"/>
  <c r="Q2831" i="1"/>
  <c r="Q2636" i="1"/>
  <c r="Q3240" i="1"/>
  <c r="Q3241" i="1"/>
  <c r="Q3106" i="1"/>
  <c r="Q2895" i="1"/>
  <c r="Q2320" i="1"/>
  <c r="Q2321" i="1"/>
  <c r="Q2271" i="1"/>
  <c r="Q2272" i="1"/>
  <c r="Q2832" i="1"/>
  <c r="Q2691" i="1"/>
  <c r="Q2692" i="1"/>
  <c r="Q3386" i="1"/>
  <c r="Q3144" i="1"/>
  <c r="Q3145" i="1"/>
  <c r="Q3194" i="1"/>
  <c r="Q3146" i="1"/>
  <c r="Q3041" i="1"/>
  <c r="Q2896" i="1"/>
  <c r="Q3107" i="1"/>
  <c r="Q2365" i="1"/>
  <c r="Q2757" i="1"/>
  <c r="Q2758" i="1"/>
  <c r="Q2759" i="1"/>
  <c r="Q2273" i="1"/>
  <c r="Q2693" i="1"/>
  <c r="Q2366" i="1"/>
  <c r="Q2367" i="1"/>
  <c r="Q2322" i="1"/>
  <c r="Q2760" i="1"/>
  <c r="Q2637" i="1"/>
  <c r="Q3108" i="1"/>
  <c r="Q3109" i="1"/>
  <c r="Q3110" i="1"/>
  <c r="Q3111" i="1"/>
  <c r="Q2833" i="1"/>
  <c r="Q2323" i="1"/>
  <c r="Q3340" i="1"/>
  <c r="Q3042" i="1"/>
  <c r="Q2324" i="1"/>
  <c r="Q3112" i="1"/>
  <c r="Q3113" i="1"/>
  <c r="Q3043" i="1"/>
  <c r="Q3341" i="1"/>
  <c r="Q3242" i="1"/>
  <c r="Q3195" i="1"/>
  <c r="Q3114" i="1"/>
  <c r="Q2325" i="1"/>
  <c r="Q2326" i="1"/>
  <c r="Q3294" i="1"/>
  <c r="Q3295" i="1"/>
  <c r="Q3243" i="1"/>
  <c r="Q3044" i="1"/>
  <c r="Q2274" i="1"/>
  <c r="Q2694" i="1"/>
  <c r="Q2638" i="1"/>
  <c r="Q3196" i="1"/>
  <c r="Q3197" i="1"/>
  <c r="Q3244" i="1"/>
  <c r="Q3198" i="1"/>
  <c r="Q2234" i="1"/>
  <c r="Q2235" i="1"/>
  <c r="Q2834" i="1"/>
  <c r="Q3550" i="1"/>
  <c r="Q2953" i="1"/>
  <c r="Q3296" i="1"/>
  <c r="Q3245" i="1"/>
  <c r="Q3246" i="1"/>
  <c r="Q3045" i="1"/>
  <c r="Q2897" i="1"/>
  <c r="Q2368" i="1"/>
  <c r="Q2369" i="1"/>
  <c r="Q2370" i="1"/>
  <c r="Q2371" i="1"/>
  <c r="Q2835" i="1"/>
  <c r="Q3529" i="1"/>
  <c r="Q3247" i="1"/>
  <c r="Q3248" i="1"/>
  <c r="Q3147" i="1"/>
  <c r="Q3148" i="1"/>
  <c r="Q3115" i="1"/>
  <c r="Q3116" i="1"/>
  <c r="Q3117" i="1"/>
  <c r="Q2327" i="1"/>
  <c r="Q2328" i="1"/>
  <c r="Q2761" i="1"/>
  <c r="Q2836" i="1"/>
  <c r="Q3199" i="1"/>
  <c r="Q2837" i="1"/>
  <c r="Q2639" i="1"/>
  <c r="Q2329" i="1"/>
  <c r="Q2275" i="1"/>
  <c r="Q2330" i="1"/>
  <c r="Q2331" i="1"/>
  <c r="Q2838" i="1"/>
  <c r="Q2839" i="1"/>
  <c r="Q2840" i="1"/>
  <c r="Q2841" i="1"/>
  <c r="Q2762" i="1"/>
  <c r="Q2763" i="1"/>
  <c r="Q3118" i="1"/>
  <c r="Q3046" i="1"/>
  <c r="Q2898" i="1"/>
  <c r="Q2372" i="1"/>
  <c r="Q2899" i="1"/>
  <c r="Q2900" i="1"/>
  <c r="Q2373" i="1"/>
  <c r="Q2374" i="1"/>
  <c r="Q2276" i="1"/>
  <c r="Q2277" i="1"/>
  <c r="Q2842" i="1"/>
  <c r="Q2843" i="1"/>
  <c r="Q2844" i="1"/>
  <c r="Q2640" i="1"/>
  <c r="Q2641" i="1"/>
  <c r="Q2642" i="1"/>
  <c r="Q3297" i="1"/>
  <c r="Q3149" i="1"/>
  <c r="Q3948" i="1"/>
  <c r="Q2375" i="1"/>
  <c r="Q2901" i="1"/>
  <c r="Q2332" i="1"/>
  <c r="Q2333" i="1"/>
  <c r="Q2334" i="1"/>
  <c r="Q2278" i="1"/>
  <c r="Q2695" i="1"/>
  <c r="Q2643" i="1"/>
  <c r="Q2644" i="1"/>
  <c r="Q2764" i="1"/>
  <c r="Q2765" i="1"/>
  <c r="Q2645" i="1"/>
  <c r="Q3002" i="1"/>
  <c r="Q3298" i="1"/>
  <c r="Q2902" i="1"/>
  <c r="Q2903" i="1"/>
  <c r="Q2376" i="1"/>
  <c r="Q2335" i="1"/>
  <c r="Q2696" i="1"/>
  <c r="Q3047" i="1"/>
  <c r="Q2904" i="1"/>
  <c r="Q2336" i="1"/>
  <c r="Q2337" i="1"/>
  <c r="Q2697" i="1"/>
  <c r="Q3249" i="1"/>
  <c r="Q3949" i="1"/>
  <c r="Q2954" i="1"/>
  <c r="Q3299" i="1"/>
  <c r="Q3150" i="1"/>
  <c r="Q3048" i="1"/>
  <c r="Q2905" i="1"/>
  <c r="Q3342" i="1"/>
  <c r="Q3119" i="1"/>
  <c r="Q2766" i="1"/>
  <c r="Q2279" i="1"/>
  <c r="Q2906" i="1"/>
  <c r="Q3250" i="1"/>
  <c r="Q2698" i="1"/>
  <c r="Q2280" i="1"/>
  <c r="Q2646" i="1"/>
  <c r="Q2647" i="1"/>
  <c r="Q2845" i="1"/>
  <c r="Q2281" i="1"/>
  <c r="Q2907" i="1"/>
  <c r="Q2908" i="1"/>
  <c r="Q2846" i="1"/>
  <c r="Q2847" i="1"/>
  <c r="Q2699" i="1"/>
  <c r="Q3950" i="1"/>
  <c r="Q3951" i="1"/>
  <c r="Q2338" i="1"/>
  <c r="Q2339" i="1"/>
  <c r="Q2848" i="1"/>
  <c r="Q3343" i="1"/>
  <c r="Q2849" i="1"/>
  <c r="Q3200" i="1"/>
  <c r="Q2909" i="1"/>
  <c r="Q2377" i="1"/>
  <c r="Q2282" i="1"/>
  <c r="Q3151" i="1"/>
  <c r="Q3201" i="1"/>
  <c r="Q3952" i="1"/>
  <c r="Q3120" i="1"/>
  <c r="Q2910" i="1"/>
  <c r="Q2378" i="1"/>
  <c r="Q2767" i="1"/>
  <c r="Q2768" i="1"/>
  <c r="Q2700" i="1"/>
  <c r="Q2701" i="1"/>
  <c r="Q3049" i="1"/>
  <c r="Q2702" i="1"/>
  <c r="Q2703" i="1"/>
  <c r="Q2580" i="1"/>
  <c r="Q3121" i="1"/>
  <c r="Q3050" i="1"/>
  <c r="Q3122" i="1"/>
  <c r="Q2911" i="1"/>
  <c r="Q2283" i="1"/>
  <c r="Q2769" i="1"/>
  <c r="Q2850" i="1"/>
  <c r="Q2851" i="1"/>
  <c r="Q3051" i="1"/>
  <c r="Q3344" i="1"/>
  <c r="Q3345" i="1"/>
  <c r="Q3202" i="1"/>
  <c r="Q3152" i="1"/>
  <c r="Q2379" i="1"/>
  <c r="Q2852" i="1"/>
  <c r="Q3251" i="1"/>
  <c r="Q3153" i="1"/>
  <c r="Q2912" i="1"/>
  <c r="Q2913" i="1"/>
  <c r="Q2284" i="1"/>
  <c r="Q2285" i="1"/>
  <c r="Q2914" i="1"/>
  <c r="Q2340" i="1"/>
  <c r="Q2286" i="1"/>
  <c r="Q2533" i="1"/>
  <c r="Q2341" i="1"/>
  <c r="Q2287" i="1"/>
  <c r="Q2704" i="1"/>
  <c r="Q2853" i="1"/>
  <c r="Q2770" i="1"/>
  <c r="Q2771" i="1"/>
  <c r="Q2288" i="1"/>
  <c r="Q3052" i="1"/>
  <c r="Q3053" i="1"/>
  <c r="Q2705" i="1"/>
  <c r="Q3953" i="1"/>
  <c r="Q3954" i="1"/>
  <c r="Q2854" i="1"/>
  <c r="Q2706" i="1"/>
  <c r="Q2915" i="1"/>
  <c r="Q2581" i="1"/>
  <c r="Q2342" i="1"/>
  <c r="Q2707" i="1"/>
  <c r="Q2916" i="1"/>
  <c r="Q2708" i="1"/>
  <c r="Q2289" i="1"/>
  <c r="Q2709" i="1"/>
  <c r="Q2290" i="1"/>
  <c r="Q2291" i="1"/>
  <c r="Q2380" i="1"/>
  <c r="Q2381" i="1"/>
  <c r="Q2772" i="1"/>
  <c r="Q2773" i="1"/>
  <c r="Q2917" i="1"/>
  <c r="Q2292" i="1"/>
  <c r="Q2382" i="1"/>
  <c r="Q2383" i="1"/>
  <c r="Q2774" i="1"/>
  <c r="Q2775" i="1"/>
  <c r="Q2776" i="1"/>
  <c r="Q2777" i="1"/>
  <c r="Q2855" i="1"/>
  <c r="Q2856" i="1"/>
  <c r="Q2857" i="1"/>
  <c r="Q2858" i="1"/>
  <c r="Q2859" i="1"/>
  <c r="Q2710" i="1"/>
  <c r="Q3346" i="1"/>
  <c r="Q3347" i="1"/>
  <c r="Q3348" i="1"/>
  <c r="Q3154" i="1"/>
  <c r="Q3054" i="1"/>
  <c r="Q3155" i="1"/>
  <c r="Q3055" i="1"/>
  <c r="Q3551" i="1"/>
  <c r="Q3481" i="1"/>
  <c r="Q3482" i="1"/>
  <c r="Q3483" i="1"/>
  <c r="Q3387" i="1"/>
  <c r="Q3349" i="1"/>
  <c r="Q3252" i="1"/>
  <c r="Q3203" i="1"/>
  <c r="Q3056" i="1"/>
  <c r="Q3057" i="1"/>
  <c r="Q3058" i="1"/>
  <c r="Q2918" i="1"/>
  <c r="Q2919" i="1"/>
  <c r="Q3530" i="1"/>
  <c r="Q3484" i="1"/>
  <c r="Q2921" i="1"/>
  <c r="Q2922" i="1"/>
  <c r="Q3388" i="1"/>
  <c r="Q3389" i="1"/>
  <c r="Q3390" i="1"/>
  <c r="Q3391" i="1"/>
  <c r="Q3253" i="1"/>
  <c r="Q3300" i="1"/>
  <c r="Q3254" i="1"/>
  <c r="Q3255" i="1"/>
  <c r="Q3059" i="1"/>
  <c r="Q3485" i="1"/>
  <c r="Q3442" i="1"/>
  <c r="Q3443" i="1"/>
  <c r="Q3123" i="1"/>
  <c r="Q3580" i="1"/>
  <c r="Q3486" i="1"/>
  <c r="Q3444" i="1"/>
  <c r="Q3003" i="1"/>
  <c r="Q2923" i="1"/>
  <c r="Q2924" i="1"/>
  <c r="Q3301" i="1"/>
  <c r="Q3256" i="1"/>
  <c r="Q3302" i="1"/>
  <c r="Q3204" i="1"/>
  <c r="Q2925" i="1"/>
  <c r="Q3303" i="1"/>
  <c r="Q3581" i="1"/>
  <c r="Q3552" i="1"/>
  <c r="Q3445" i="1"/>
  <c r="Q3446" i="1"/>
  <c r="Q3447" i="1"/>
  <c r="Q3448" i="1"/>
  <c r="Q3449" i="1"/>
  <c r="Q3450" i="1"/>
  <c r="Q3451" i="1"/>
  <c r="Q3452" i="1"/>
  <c r="Q3453" i="1"/>
  <c r="Q2955" i="1"/>
  <c r="Q3454" i="1"/>
  <c r="Q3455" i="1"/>
  <c r="Q2956" i="1"/>
  <c r="Q2957" i="1"/>
  <c r="Q3004" i="1"/>
  <c r="Q2958" i="1"/>
  <c r="Q2959" i="1"/>
  <c r="Q2960" i="1"/>
  <c r="Q2961" i="1"/>
  <c r="Q2962" i="1"/>
  <c r="Q2963" i="1"/>
  <c r="Q2964" i="1"/>
  <c r="Q2965" i="1"/>
  <c r="Q3392" i="1"/>
  <c r="Q3350" i="1"/>
  <c r="Q3351" i="1"/>
  <c r="Q3352" i="1"/>
  <c r="Q3353" i="1"/>
  <c r="Q3354" i="1"/>
  <c r="Q3355" i="1"/>
  <c r="Q3356" i="1"/>
  <c r="Q3357" i="1"/>
  <c r="Q3358" i="1"/>
  <c r="Q3359" i="1"/>
  <c r="Q3257" i="1"/>
  <c r="Q3304" i="1"/>
  <c r="Q3305" i="1"/>
  <c r="Q3258" i="1"/>
  <c r="Q3259" i="1"/>
  <c r="Q3156" i="1"/>
  <c r="Q3157" i="1"/>
  <c r="Q3158" i="1"/>
  <c r="Q3060" i="1"/>
  <c r="Q3531" i="1"/>
  <c r="Q3360" i="1"/>
  <c r="Q3456" i="1"/>
  <c r="Q2966" i="1"/>
  <c r="Q3005" i="1"/>
  <c r="Q3393" i="1"/>
  <c r="Q3394" i="1"/>
  <c r="Q3361" i="1"/>
  <c r="Q3553" i="1"/>
  <c r="Q3457" i="1"/>
  <c r="Q3006" i="1"/>
  <c r="Q3007" i="1"/>
  <c r="Q2926" i="1"/>
  <c r="Q3395" i="1"/>
  <c r="Q3306" i="1"/>
  <c r="Q3307" i="1"/>
  <c r="Q3458" i="1"/>
  <c r="Q2967" i="1"/>
  <c r="Q3396" i="1"/>
  <c r="Q3397" i="1"/>
  <c r="Q3398" i="1"/>
  <c r="Q3205" i="1"/>
  <c r="Q3159" i="1"/>
  <c r="Q3061" i="1"/>
  <c r="Q3062" i="1"/>
  <c r="Q3063" i="1"/>
  <c r="Q2384" i="1"/>
  <c r="Q3399" i="1"/>
  <c r="Q3554" i="1"/>
  <c r="Q3582" i="1"/>
  <c r="Q3555" i="1"/>
  <c r="Q3583" i="1"/>
  <c r="Q3008" i="1"/>
  <c r="Q3009" i="1"/>
  <c r="Q3206" i="1"/>
  <c r="Q2927" i="1"/>
  <c r="Q2928" i="1"/>
  <c r="Q2929" i="1"/>
  <c r="Q3400" i="1"/>
  <c r="Q3362" i="1"/>
  <c r="Q3363" i="1"/>
  <c r="Q3364" i="1"/>
  <c r="Q3610" i="1"/>
  <c r="Q3584" i="1"/>
  <c r="Q3532" i="1"/>
  <c r="Q3533" i="1"/>
  <c r="Q3487" i="1"/>
  <c r="Q3488" i="1"/>
  <c r="Q3010" i="1"/>
  <c r="Q2968" i="1"/>
  <c r="Q2969" i="1"/>
  <c r="Q2930" i="1"/>
  <c r="Q2931" i="1"/>
  <c r="Q2932" i="1"/>
  <c r="Q3401" i="1"/>
  <c r="Q3402" i="1"/>
  <c r="Q3260" i="1"/>
  <c r="Q3308" i="1"/>
  <c r="Q3261" i="1"/>
  <c r="Q3124" i="1"/>
  <c r="Q3556" i="1"/>
  <c r="Q3534" i="1"/>
  <c r="Q2933" i="1"/>
  <c r="Q3403" i="1"/>
  <c r="Q3160" i="1"/>
  <c r="Q3161" i="1"/>
  <c r="Q3162" i="1"/>
  <c r="Q3404" i="1"/>
  <c r="Q3405" i="1"/>
  <c r="Q2934" i="1"/>
  <c r="Q3406" i="1"/>
  <c r="Q3407" i="1"/>
  <c r="Q3408" i="1"/>
  <c r="Q3309" i="1"/>
  <c r="Q3262" i="1"/>
  <c r="Q3263" i="1"/>
  <c r="Q3264" i="1"/>
  <c r="Q2385" i="1"/>
  <c r="Q2935" i="1"/>
  <c r="Q3310" i="1"/>
  <c r="Q3311" i="1"/>
  <c r="Q3163" i="1"/>
  <c r="Q3365" i="1"/>
  <c r="Q3064" i="1"/>
  <c r="Q3065" i="1"/>
  <c r="Q3066" i="1"/>
  <c r="Q2936" i="1"/>
  <c r="Q2970" i="1"/>
  <c r="Q3409" i="1"/>
  <c r="Q3585" i="1"/>
  <c r="Q3489" i="1"/>
  <c r="Q3011" i="1"/>
  <c r="Q2971" i="1"/>
  <c r="Q2972" i="1"/>
  <c r="Q3366" i="1"/>
  <c r="Q2973" i="1"/>
  <c r="Q2937" i="1"/>
  <c r="Q3410" i="1"/>
  <c r="Q3312" i="1"/>
  <c r="Q3164" i="1"/>
  <c r="Q3557" i="1"/>
  <c r="Q3558" i="1"/>
  <c r="Q3559" i="1"/>
  <c r="Q3535" i="1"/>
  <c r="Q3536" i="1"/>
  <c r="Q3490" i="1"/>
  <c r="Q3459" i="1"/>
  <c r="Q3460" i="1"/>
  <c r="Q3012" i="1"/>
  <c r="Q3013" i="1"/>
  <c r="Q2974" i="1"/>
  <c r="Q3313" i="1"/>
  <c r="Q3314" i="1"/>
  <c r="Q3207" i="1"/>
  <c r="Q3315" i="1"/>
  <c r="Q3265" i="1"/>
  <c r="Q3266" i="1"/>
  <c r="Q3411" i="1"/>
  <c r="Q3316" i="1"/>
  <c r="Q3586" i="1"/>
  <c r="Q3587" i="1"/>
  <c r="Q3537" i="1"/>
  <c r="Q2975" i="1"/>
  <c r="Q3588" i="1"/>
  <c r="Q3589" i="1"/>
  <c r="Q3590" i="1"/>
  <c r="Q2976" i="1"/>
  <c r="Q3560" i="1"/>
  <c r="Q3561" i="1"/>
  <c r="Q3538" i="1"/>
  <c r="Q3539" i="1"/>
  <c r="Q3014" i="1"/>
  <c r="Q2977" i="1"/>
  <c r="Q2938" i="1"/>
  <c r="Q3367" i="1"/>
  <c r="Q3015" i="1"/>
  <c r="Q3412" i="1"/>
  <c r="Q3208" i="1"/>
  <c r="Q3413" i="1"/>
  <c r="Q3368" i="1"/>
  <c r="Q2343" i="1"/>
  <c r="Q3414" i="1"/>
  <c r="Q3317" i="1"/>
  <c r="Q3267" i="1"/>
  <c r="Q3209" i="1"/>
  <c r="Q2978" i="1"/>
  <c r="Q2979" i="1"/>
  <c r="Q3318" i="1"/>
  <c r="Q3165" i="1"/>
  <c r="Q3067" i="1"/>
  <c r="Q3166" i="1"/>
  <c r="Q2939" i="1"/>
  <c r="Q2940" i="1"/>
  <c r="Q3210" i="1"/>
  <c r="Q3611" i="1"/>
  <c r="Q3591" i="1"/>
  <c r="Q3592" i="1"/>
  <c r="Q3562" i="1"/>
  <c r="Q3563" i="1"/>
  <c r="Q3564" i="1"/>
  <c r="Q3540" i="1"/>
  <c r="Q3491" i="1"/>
  <c r="Q3492" i="1"/>
  <c r="Q3493" i="1"/>
  <c r="Q2980" i="1"/>
  <c r="Q2981" i="1"/>
  <c r="Q3415" i="1"/>
  <c r="Q3416" i="1"/>
  <c r="Q3417" i="1"/>
  <c r="Q3319" i="1"/>
  <c r="Q3565" i="1"/>
  <c r="Q3494" i="1"/>
  <c r="Q3461" i="1"/>
  <c r="Q3462" i="1"/>
  <c r="Q2982" i="1"/>
  <c r="Q2983" i="1"/>
  <c r="Q3125" i="1"/>
  <c r="Q3369" i="1"/>
  <c r="Q3370" i="1"/>
  <c r="Q3068" i="1"/>
  <c r="Q3069" i="1"/>
  <c r="Q3495" i="1"/>
  <c r="Q3463" i="1"/>
  <c r="Q2941" i="1"/>
  <c r="Q3418" i="1"/>
  <c r="Q3419" i="1"/>
  <c r="Q3371" i="1"/>
  <c r="Q3320" i="1"/>
  <c r="Q3211" i="1"/>
  <c r="Q3464" i="1"/>
  <c r="Q2942" i="1"/>
  <c r="Q3420" i="1"/>
  <c r="Q2984" i="1"/>
  <c r="Q2985" i="1"/>
  <c r="Q2986" i="1"/>
  <c r="Q3268" i="1"/>
  <c r="Q3269" i="1"/>
  <c r="Q3612" i="1"/>
  <c r="Q3496" i="1"/>
  <c r="Q3497" i="1"/>
  <c r="Q2943" i="1"/>
  <c r="Q2944" i="1"/>
  <c r="Q3372" i="1"/>
  <c r="Q3321" i="1"/>
  <c r="Q3322" i="1"/>
  <c r="Q3212" i="1"/>
  <c r="Q3373" i="1"/>
  <c r="Q3323" i="1"/>
  <c r="Q3070" i="1"/>
  <c r="Q3071" i="1"/>
  <c r="Q3072" i="1"/>
  <c r="Q3167" i="1"/>
  <c r="Q2945" i="1"/>
  <c r="Q3168" i="1"/>
  <c r="Q3374" i="1"/>
  <c r="Q2860" i="1"/>
  <c r="Q2946" i="1"/>
  <c r="Q3324" i="1"/>
  <c r="Q3169" i="1"/>
  <c r="Q3170" i="1"/>
  <c r="Q3171" i="1"/>
  <c r="Q2344" i="1"/>
  <c r="Q3421" i="1"/>
  <c r="Q3213" i="1"/>
  <c r="Q3073" i="1"/>
  <c r="Q3270" i="1"/>
  <c r="Q3214" i="1"/>
  <c r="Q3074" i="1"/>
  <c r="Q3075" i="1"/>
  <c r="Q3076" i="1"/>
  <c r="Q3077" i="1"/>
  <c r="Q2861" i="1"/>
  <c r="Q2862" i="1"/>
  <c r="Q3172" i="1"/>
  <c r="Q3078" i="1"/>
  <c r="Q3079" i="1"/>
  <c r="Q3465" i="1"/>
  <c r="Q2987" i="1"/>
  <c r="Q3325" i="1"/>
  <c r="Q3271" i="1"/>
  <c r="Q3215" i="1"/>
  <c r="Q3216" i="1"/>
  <c r="Q3217" i="1"/>
  <c r="Q3955" i="1"/>
  <c r="Q3422" i="1"/>
  <c r="Q3016" i="1"/>
  <c r="Q3017" i="1"/>
  <c r="Q2988" i="1"/>
  <c r="Q3272" i="1"/>
  <c r="Q3080" i="1"/>
  <c r="Q3423" i="1"/>
  <c r="Q3375" i="1"/>
  <c r="Q3273" i="1"/>
  <c r="Q3541" i="1"/>
  <c r="Q3424" i="1"/>
  <c r="Q3081" i="1"/>
  <c r="Q3082" i="1"/>
  <c r="Q3018" i="1"/>
  <c r="Q3019" i="1"/>
  <c r="Q3020" i="1"/>
  <c r="Q3274" i="1"/>
  <c r="Q3275" i="1"/>
  <c r="Q3276" i="1"/>
  <c r="Q3218" i="1"/>
  <c r="Q3219" i="1"/>
  <c r="Q2989" i="1"/>
  <c r="Q2947" i="1"/>
  <c r="Q2948" i="1"/>
  <c r="Q3326" i="1"/>
  <c r="Q3425" i="1"/>
  <c r="Q3466" i="1"/>
  <c r="Q3467" i="1"/>
  <c r="Q3468" i="1"/>
  <c r="Q3469" i="1"/>
  <c r="Q3470" i="1"/>
  <c r="Q2949" i="1"/>
  <c r="Q3426" i="1"/>
  <c r="Q3427" i="1"/>
  <c r="Q3428" i="1"/>
  <c r="Q3429" i="1"/>
  <c r="Q3376" i="1"/>
  <c r="Q3377" i="1"/>
  <c r="Q3378" i="1"/>
  <c r="Q3327" i="1"/>
  <c r="Q3328" i="1"/>
  <c r="Q3329" i="1"/>
  <c r="Q3220" i="1"/>
  <c r="Q3221" i="1"/>
  <c r="Q3126" i="1"/>
  <c r="Q3127" i="1"/>
  <c r="Q3128" i="1"/>
  <c r="Q2990" i="1"/>
  <c r="Q2991" i="1"/>
  <c r="Q2992" i="1"/>
  <c r="Q3277" i="1"/>
  <c r="Q3278" i="1"/>
  <c r="Q3222" i="1"/>
  <c r="Q3430" i="1"/>
  <c r="Q3083" i="1"/>
  <c r="Q3084" i="1"/>
  <c r="Q3085" i="1"/>
  <c r="Q3086" i="1"/>
  <c r="Q3593" i="1"/>
  <c r="Q2993" i="1"/>
  <c r="Q2994" i="1"/>
  <c r="Q2995" i="1"/>
  <c r="Q3279" i="1"/>
  <c r="Q3379" i="1"/>
  <c r="Q3280" i="1"/>
  <c r="Q3566" i="1"/>
  <c r="Q3471" i="1"/>
  <c r="Q3431" i="1"/>
  <c r="Q3173" i="1"/>
  <c r="Q3281" i="1"/>
  <c r="Q3380" i="1"/>
  <c r="Q3432" i="1"/>
  <c r="Q3433" i="1"/>
  <c r="Q3434" i="1"/>
  <c r="Q3223" i="1"/>
  <c r="Q3224" i="1"/>
  <c r="Q3087" i="1"/>
  <c r="Q2950" i="1"/>
  <c r="Q3330" i="1"/>
  <c r="Q3331" i="1"/>
  <c r="Q3225" i="1"/>
  <c r="Q3174" i="1"/>
  <c r="Q3175" i="1"/>
  <c r="Q3435" i="1"/>
  <c r="Q3436" i="1"/>
  <c r="Q3226" i="1"/>
  <c r="Q3176" i="1"/>
  <c r="Q3227" i="1"/>
  <c r="Q3177" i="1"/>
  <c r="Q3088" i="1"/>
  <c r="Q3282" i="1"/>
  <c r="Q3283" i="1"/>
  <c r="Q3228" i="1"/>
  <c r="Q3229" i="1"/>
  <c r="Q3089" i="1"/>
  <c r="Q3332" i="1"/>
  <c r="Q2996" i="1"/>
  <c r="Q3284" i="1"/>
  <c r="Q3437" i="1"/>
  <c r="Q3438" i="1"/>
  <c r="Q3090" i="1"/>
  <c r="Q3091" i="1"/>
  <c r="Q3439" i="1"/>
  <c r="Q3230" i="1"/>
  <c r="Q2293" i="1"/>
  <c r="Q3472" i="1"/>
  <c r="Q3567" i="1"/>
  <c r="Q3542" i="1"/>
  <c r="Q3498" i="1"/>
  <c r="Q3499" i="1"/>
  <c r="Q3473" i="1"/>
  <c r="Q3474" i="1"/>
  <c r="Q3475" i="1"/>
  <c r="Q3543" i="1"/>
  <c r="Q3613" i="1"/>
  <c r="Q3614" i="1"/>
  <c r="Q3615" i="1"/>
  <c r="Q3616" i="1"/>
  <c r="Q3594" i="1"/>
  <c r="Q3595" i="1"/>
  <c r="Q3596" i="1"/>
  <c r="Q3500" i="1"/>
  <c r="Q3501" i="1"/>
  <c r="Q3476" i="1"/>
  <c r="Q2997" i="1"/>
  <c r="Q3617" i="1"/>
  <c r="Q3618" i="1"/>
  <c r="Q3619" i="1"/>
  <c r="Q3597" i="1"/>
  <c r="Q3598" i="1"/>
  <c r="Q3599" i="1"/>
  <c r="Q3600" i="1"/>
  <c r="Q3568" i="1"/>
  <c r="Q3601" i="1"/>
  <c r="Q3602" i="1"/>
  <c r="Q3569" i="1"/>
  <c r="Q3502" i="1"/>
  <c r="Q3503" i="1"/>
  <c r="Q3504" i="1"/>
  <c r="Q3477" i="1"/>
  <c r="Q2998" i="1"/>
  <c r="Q2999" i="1"/>
  <c r="Q3000" i="1"/>
  <c r="Q3505" i="1"/>
  <c r="Q3506" i="1"/>
  <c r="Q3507" i="1"/>
  <c r="Q3508" i="1"/>
  <c r="Q3021" i="1"/>
  <c r="Q3603" i="1"/>
  <c r="Q3509" i="1"/>
  <c r="Q3510" i="1"/>
  <c r="Q3604" i="1"/>
  <c r="Q3022" i="1"/>
  <c r="Q3570" i="1"/>
  <c r="Q3023" i="1"/>
  <c r="Q3024" i="1"/>
  <c r="Q3025" i="1"/>
  <c r="Q3440" i="1"/>
  <c r="Q3571" i="1"/>
  <c r="Q3605" i="1"/>
  <c r="Q3606" i="1"/>
  <c r="Q3511" i="1"/>
  <c r="Q3512" i="1"/>
  <c r="Q3513" i="1"/>
  <c r="Q3620" i="1"/>
  <c r="Q3621" i="1"/>
  <c r="Q3622" i="1"/>
  <c r="Q3544" i="1"/>
  <c r="Q3545" i="1"/>
  <c r="Q3546" i="1"/>
  <c r="Q3547" i="1"/>
  <c r="Q3514" i="1"/>
  <c r="Q3548" i="1"/>
  <c r="Q3515" i="1"/>
  <c r="Q3516" i="1"/>
  <c r="Q3623" i="1"/>
  <c r="Q3624" i="1"/>
  <c r="Q3572" i="1"/>
  <c r="Q3549" i="1"/>
  <c r="Q3517" i="1"/>
  <c r="Q3518" i="1"/>
  <c r="Q3478" i="1"/>
  <c r="Q3479" i="1"/>
  <c r="Q3607" i="1"/>
  <c r="Q3519" i="1"/>
  <c r="Q2951" i="1"/>
  <c r="Q2952" i="1"/>
  <c r="Q3608" i="1"/>
  <c r="Q3625" i="1"/>
  <c r="Q3626" i="1"/>
  <c r="Q3627" i="1"/>
  <c r="Q3628" i="1"/>
  <c r="Q3520" i="1"/>
  <c r="Q3521" i="1"/>
  <c r="Q3522" i="1"/>
  <c r="Q3629" i="1"/>
  <c r="Q3573" i="1"/>
  <c r="Q3574" i="1"/>
  <c r="Q3630" i="1"/>
  <c r="Q3631" i="1"/>
  <c r="Q3632" i="1"/>
  <c r="Q3523" i="1"/>
  <c r="Q3480" i="1"/>
  <c r="Q3633" i="1"/>
  <c r="Q3634" i="1"/>
  <c r="Q3635" i="1"/>
  <c r="Q3609" i="1"/>
  <c r="Q3575" i="1"/>
  <c r="Q3636" i="1"/>
  <c r="Q3576" i="1"/>
  <c r="Q995" i="1"/>
  <c r="Q3441" i="1"/>
  <c r="Q3577" i="1"/>
  <c r="Q2582" i="1"/>
  <c r="Q996" i="1"/>
  <c r="Q3956" i="1"/>
  <c r="Q3957" i="1"/>
  <c r="Q3958" i="1"/>
  <c r="Q1270" i="1"/>
  <c r="Q1164" i="1"/>
  <c r="Q3381" i="1"/>
  <c r="Q3333" i="1"/>
  <c r="Q3334" i="1"/>
  <c r="Q1840" i="1"/>
  <c r="Q101" i="1"/>
  <c r="Q3959" i="1"/>
  <c r="Q3382" i="1"/>
  <c r="Q2648" i="1"/>
  <c r="Q3960" i="1"/>
  <c r="Q3578" i="1"/>
  <c r="Q3961" i="1"/>
  <c r="Q2863" i="1"/>
  <c r="Q2864" i="1"/>
  <c r="Q2865" i="1"/>
  <c r="Q1365" i="1"/>
  <c r="Q1366" i="1"/>
  <c r="Q1367" i="1"/>
  <c r="Q572" i="1"/>
  <c r="Q113" i="1"/>
  <c r="Q219" i="1"/>
  <c r="Q2711" i="1"/>
  <c r="Q1244" i="1"/>
  <c r="Q2345" i="1"/>
  <c r="Q3579" i="1"/>
  <c r="Q2866" i="1"/>
  <c r="Q2138" i="1"/>
  <c r="Q1916" i="1"/>
  <c r="Q2139" i="1"/>
  <c r="Q1917" i="1"/>
  <c r="Q1670" i="1"/>
  <c r="Q3383" i="1"/>
  <c r="Q3524" i="1"/>
  <c r="Q3525" i="1"/>
  <c r="Q3526" i="1"/>
  <c r="Q3527" i="1"/>
  <c r="Q2867" i="1"/>
  <c r="Q2498" i="1"/>
  <c r="Q2294" i="1"/>
  <c r="Q2868" i="1"/>
  <c r="Q2869" i="1"/>
  <c r="Q2870" i="1"/>
  <c r="Q2295" i="1"/>
  <c r="Q2296" i="1"/>
  <c r="Q2297" i="1"/>
  <c r="Q7" i="1"/>
  <c r="Q53" i="1"/>
  <c r="Q14" i="1"/>
  <c r="Q54" i="1"/>
  <c r="Q68" i="1"/>
  <c r="Q156" i="1"/>
  <c r="Q186" i="1"/>
  <c r="Q143" i="1"/>
  <c r="Q306" i="1"/>
  <c r="Q3962" i="1"/>
  <c r="Q11" i="1"/>
  <c r="Q96" i="1"/>
  <c r="Q347" i="1"/>
  <c r="Q348" i="1"/>
  <c r="Q1368" i="1"/>
  <c r="T8" i="1" l="1"/>
  <c r="T18" i="1"/>
  <c r="T22" i="1"/>
  <c r="T26" i="1"/>
  <c r="T3" i="1"/>
  <c r="T23" i="1"/>
  <c r="T17" i="1"/>
  <c r="T24" i="1"/>
  <c r="T21" i="1"/>
  <c r="T3637" i="1"/>
  <c r="T19" i="1"/>
  <c r="T27" i="1"/>
  <c r="T81" i="1"/>
  <c r="T30" i="1"/>
  <c r="T28" i="1"/>
  <c r="T114" i="1"/>
  <c r="T115" i="1"/>
  <c r="T4" i="1"/>
  <c r="T102" i="1"/>
  <c r="T3638" i="1"/>
  <c r="T29" i="1"/>
  <c r="T15" i="1"/>
  <c r="T16" i="1"/>
  <c r="T55" i="1"/>
  <c r="T131" i="1"/>
  <c r="T132" i="1"/>
  <c r="T2" i="1"/>
  <c r="T31" i="1"/>
  <c r="T116" i="1"/>
  <c r="T82" i="1"/>
  <c r="T83" i="1"/>
  <c r="T140" i="1"/>
  <c r="T5" i="1"/>
  <c r="T9" i="1"/>
  <c r="T3639" i="1"/>
  <c r="T12" i="1"/>
  <c r="T13" i="1"/>
  <c r="T110" i="1"/>
  <c r="T84" i="1"/>
  <c r="T261" i="1"/>
  <c r="T262" i="1"/>
  <c r="T85" i="1"/>
  <c r="T56" i="1"/>
  <c r="T57" i="1"/>
  <c r="T103" i="1"/>
  <c r="T86" i="1"/>
  <c r="T117" i="1"/>
  <c r="T87" i="1"/>
  <c r="T104" i="1"/>
  <c r="T6" i="1"/>
  <c r="T25" i="1"/>
  <c r="T88" i="1"/>
  <c r="T89" i="1"/>
  <c r="T90" i="1"/>
  <c r="T20" i="1"/>
  <c r="T157" i="1"/>
  <c r="T3640" i="1"/>
  <c r="T3641" i="1"/>
  <c r="T58" i="1"/>
  <c r="T35" i="1"/>
  <c r="T36" i="1"/>
  <c r="T144" i="1"/>
  <c r="T133" i="1"/>
  <c r="T118" i="1"/>
  <c r="T32" i="1"/>
  <c r="T134" i="1"/>
  <c r="T119" i="1"/>
  <c r="T3642" i="1"/>
  <c r="T135" i="1"/>
  <c r="T158" i="1"/>
  <c r="T145" i="1"/>
  <c r="T141" i="1"/>
  <c r="T105" i="1"/>
  <c r="T98" i="1"/>
  <c r="T91" i="1"/>
  <c r="T323" i="1"/>
  <c r="T92" i="1"/>
  <c r="T93" i="1"/>
  <c r="T146" i="1"/>
  <c r="T106" i="1"/>
  <c r="T136" i="1"/>
  <c r="T111" i="1"/>
  <c r="T94" i="1"/>
  <c r="T120" i="1"/>
  <c r="T33" i="1"/>
  <c r="T59" i="1"/>
  <c r="T107" i="1"/>
  <c r="T108" i="1"/>
  <c r="T37" i="1"/>
  <c r="T147" i="1"/>
  <c r="T10" i="1"/>
  <c r="T3643" i="1"/>
  <c r="T60" i="1"/>
  <c r="T38" i="1"/>
  <c r="T39" i="1"/>
  <c r="T121" i="1"/>
  <c r="T122" i="1"/>
  <c r="T123" i="1"/>
  <c r="T124" i="1"/>
  <c r="T137" i="1"/>
  <c r="T125" i="1"/>
  <c r="T126" i="1"/>
  <c r="T127" i="1"/>
  <c r="T109" i="1"/>
  <c r="T220" i="1"/>
  <c r="T40" i="1"/>
  <c r="T263" i="1"/>
  <c r="T41" i="1"/>
  <c r="T42" i="1"/>
  <c r="T99" i="1"/>
  <c r="T112" i="1"/>
  <c r="T128" i="1"/>
  <c r="T129" i="1"/>
  <c r="T100" i="1"/>
  <c r="T34" i="1"/>
  <c r="T95" i="1"/>
  <c r="T159" i="1"/>
  <c r="T69" i="1"/>
  <c r="T43" i="1"/>
  <c r="T369" i="1"/>
  <c r="T264" i="1"/>
  <c r="T3644" i="1"/>
  <c r="T265" i="1"/>
  <c r="T335" i="1"/>
  <c r="T187" i="1"/>
  <c r="T381" i="1"/>
  <c r="T266" i="1"/>
  <c r="T148" i="1"/>
  <c r="T70" i="1"/>
  <c r="T3645" i="1"/>
  <c r="T3646" i="1"/>
  <c r="T160" i="1"/>
  <c r="T61" i="1"/>
  <c r="T3647" i="1"/>
  <c r="T3648" i="1"/>
  <c r="T267" i="1"/>
  <c r="T44" i="1"/>
  <c r="T188" i="1"/>
  <c r="T3649" i="1"/>
  <c r="T407" i="1"/>
  <c r="T336" i="1"/>
  <c r="T268" i="1"/>
  <c r="T269" i="1"/>
  <c r="T71" i="1"/>
  <c r="T149" i="1"/>
  <c r="T337" i="1"/>
  <c r="T349" i="1"/>
  <c r="T270" i="1"/>
  <c r="T271" i="1"/>
  <c r="T272" i="1"/>
  <c r="T338" i="1"/>
  <c r="T324" i="1"/>
  <c r="T273" i="1"/>
  <c r="T161" i="1"/>
  <c r="T72" i="1"/>
  <c r="T62" i="1"/>
  <c r="T138" i="1"/>
  <c r="T63" i="1"/>
  <c r="T45" i="1"/>
  <c r="T46" i="1"/>
  <c r="T3650" i="1"/>
  <c r="T3651" i="1"/>
  <c r="T3652" i="1"/>
  <c r="T350" i="1"/>
  <c r="T274" i="1"/>
  <c r="T162" i="1"/>
  <c r="T73" i="1"/>
  <c r="T74" i="1"/>
  <c r="T47" i="1"/>
  <c r="T142" i="1"/>
  <c r="T3653" i="1"/>
  <c r="T439" i="1"/>
  <c r="T440" i="1"/>
  <c r="T3654" i="1"/>
  <c r="T3655" i="1"/>
  <c r="T75" i="1"/>
  <c r="T441" i="1"/>
  <c r="T238" i="1"/>
  <c r="T239" i="1"/>
  <c r="T573" i="1"/>
  <c r="T408" i="1"/>
  <c r="T574" i="1"/>
  <c r="T189" i="1"/>
  <c r="T382" i="1"/>
  <c r="T351" i="1"/>
  <c r="T339" i="1"/>
  <c r="T325" i="1"/>
  <c r="T307" i="1"/>
  <c r="T275" i="1"/>
  <c r="T3656" i="1"/>
  <c r="T308" i="1"/>
  <c r="T163" i="1"/>
  <c r="T164" i="1"/>
  <c r="T165" i="1"/>
  <c r="T64" i="1"/>
  <c r="T65" i="1"/>
  <c r="T150" i="1"/>
  <c r="T166" i="1"/>
  <c r="T48" i="1"/>
  <c r="T3657" i="1"/>
  <c r="T3658" i="1"/>
  <c r="T340" i="1"/>
  <c r="T326" i="1"/>
  <c r="T309" i="1"/>
  <c r="T66" i="1"/>
  <c r="T151" i="1"/>
  <c r="T575" i="1"/>
  <c r="T758" i="1"/>
  <c r="T3659" i="1"/>
  <c r="T341" i="1"/>
  <c r="T221" i="1"/>
  <c r="T276" i="1"/>
  <c r="T352" i="1"/>
  <c r="T277" i="1"/>
  <c r="T383" i="1"/>
  <c r="T152" i="1"/>
  <c r="T278" i="1"/>
  <c r="T279" i="1"/>
  <c r="T370" i="1"/>
  <c r="T167" i="1"/>
  <c r="T168" i="1"/>
  <c r="T76" i="1"/>
  <c r="T77" i="1"/>
  <c r="T342" i="1"/>
  <c r="T169" i="1"/>
  <c r="T280" i="1"/>
  <c r="T170" i="1"/>
  <c r="T171" i="1"/>
  <c r="T153" i="1"/>
  <c r="T78" i="1"/>
  <c r="T310" i="1"/>
  <c r="T327" i="1"/>
  <c r="T328" i="1"/>
  <c r="T311" i="1"/>
  <c r="T172" i="1"/>
  <c r="T139" i="1"/>
  <c r="T353" i="1"/>
  <c r="T173" i="1"/>
  <c r="T67" i="1"/>
  <c r="T49" i="1"/>
  <c r="T154" i="1"/>
  <c r="T576" i="1"/>
  <c r="T329" i="1"/>
  <c r="T3660" i="1"/>
  <c r="T281" i="1"/>
  <c r="T174" i="1"/>
  <c r="T175" i="1"/>
  <c r="T176" i="1"/>
  <c r="T177" i="1"/>
  <c r="T50" i="1"/>
  <c r="T155" i="1"/>
  <c r="T312" i="1"/>
  <c r="T354" i="1"/>
  <c r="T51" i="1"/>
  <c r="T52" i="1"/>
  <c r="T330" i="1"/>
  <c r="T178" i="1"/>
  <c r="T3661" i="1"/>
  <c r="T222" i="1"/>
  <c r="T179" i="1"/>
  <c r="T313" i="1"/>
  <c r="T577" i="1"/>
  <c r="T409" i="1"/>
  <c r="T482" i="1"/>
  <c r="T410" i="1"/>
  <c r="T282" i="1"/>
  <c r="T1271" i="1"/>
  <c r="T844" i="1"/>
  <c r="T519" i="1"/>
  <c r="T3662" i="1"/>
  <c r="T759" i="1"/>
  <c r="T578" i="1"/>
  <c r="T658" i="1"/>
  <c r="T579" i="1"/>
  <c r="T3663" i="1"/>
  <c r="T1272" i="1"/>
  <c r="T1127" i="1"/>
  <c r="T551" i="1"/>
  <c r="T240" i="1"/>
  <c r="T241" i="1"/>
  <c r="T331" i="1"/>
  <c r="T552" i="1"/>
  <c r="T553" i="1"/>
  <c r="T3664" i="1"/>
  <c r="T3665" i="1"/>
  <c r="T411" i="1"/>
  <c r="T412" i="1"/>
  <c r="T3666" i="1"/>
  <c r="T355" i="1"/>
  <c r="T356" i="1"/>
  <c r="T314" i="1"/>
  <c r="T283" i="1"/>
  <c r="T284" i="1"/>
  <c r="T3667" i="1"/>
  <c r="T997" i="1"/>
  <c r="T483" i="1"/>
  <c r="T484" i="1"/>
  <c r="T671" i="1"/>
  <c r="T672" i="1"/>
  <c r="T760" i="1"/>
  <c r="T371" i="1"/>
  <c r="T3668" i="1"/>
  <c r="T285" i="1"/>
  <c r="T3669" i="1"/>
  <c r="T1245" i="1"/>
  <c r="T413" i="1"/>
  <c r="T414" i="1"/>
  <c r="T1194" i="1"/>
  <c r="T1246" i="1"/>
  <c r="T1309" i="1"/>
  <c r="T223" i="1"/>
  <c r="T224" i="1"/>
  <c r="T644" i="1"/>
  <c r="T442" i="1"/>
  <c r="T443" i="1"/>
  <c r="T3670" i="1"/>
  <c r="T190" i="1"/>
  <c r="T415" i="1"/>
  <c r="T191" i="1"/>
  <c r="T416" i="1"/>
  <c r="T3671" i="1"/>
  <c r="T3672" i="1"/>
  <c r="T3673" i="1"/>
  <c r="T1128" i="1"/>
  <c r="T845" i="1"/>
  <c r="T1037" i="1"/>
  <c r="T846" i="1"/>
  <c r="T707" i="1"/>
  <c r="T708" i="1"/>
  <c r="T580" i="1"/>
  <c r="T3674" i="1"/>
  <c r="T242" i="1"/>
  <c r="T738" i="1"/>
  <c r="T739" i="1"/>
  <c r="T709" i="1"/>
  <c r="T3675" i="1"/>
  <c r="T645" i="1"/>
  <c r="T243" i="1"/>
  <c r="T244" i="1"/>
  <c r="T245" i="1"/>
  <c r="T192" i="1"/>
  <c r="T384" i="1"/>
  <c r="T385" i="1"/>
  <c r="T372" i="1"/>
  <c r="T373" i="1"/>
  <c r="T357" i="1"/>
  <c r="T358" i="1"/>
  <c r="T343" i="1"/>
  <c r="T3676" i="1"/>
  <c r="T1088" i="1"/>
  <c r="T710" i="1"/>
  <c r="T711" i="1"/>
  <c r="T3677" i="1"/>
  <c r="T225" i="1"/>
  <c r="T444" i="1"/>
  <c r="T193" i="1"/>
  <c r="T374" i="1"/>
  <c r="T520" i="1"/>
  <c r="T521" i="1"/>
  <c r="T522" i="1"/>
  <c r="T740" i="1"/>
  <c r="T712" i="1"/>
  <c r="T673" i="1"/>
  <c r="T659" i="1"/>
  <c r="T646" i="1"/>
  <c r="T246" i="1"/>
  <c r="T674" i="1"/>
  <c r="T761" i="1"/>
  <c r="T762" i="1"/>
  <c r="T713" i="1"/>
  <c r="T675" i="1"/>
  <c r="T676" i="1"/>
  <c r="T677" i="1"/>
  <c r="T678" i="1"/>
  <c r="T647" i="1"/>
  <c r="T581" i="1"/>
  <c r="T247" i="1"/>
  <c r="T445" i="1"/>
  <c r="T446" i="1"/>
  <c r="T248" i="1"/>
  <c r="T249" i="1"/>
  <c r="T226" i="1"/>
  <c r="T227" i="1"/>
  <c r="T194" i="1"/>
  <c r="T195" i="1"/>
  <c r="T417" i="1"/>
  <c r="T3678" i="1"/>
  <c r="T386" i="1"/>
  <c r="T387" i="1"/>
  <c r="T3679" i="1"/>
  <c r="T388" i="1"/>
  <c r="T375" i="1"/>
  <c r="T359" i="1"/>
  <c r="T332" i="1"/>
  <c r="T315" i="1"/>
  <c r="T316" i="1"/>
  <c r="T180" i="1"/>
  <c r="T418" i="1"/>
  <c r="T679" i="1"/>
  <c r="T680" i="1"/>
  <c r="T3680" i="1"/>
  <c r="T1165" i="1"/>
  <c r="T714" i="1"/>
  <c r="T582" i="1"/>
  <c r="T3681" i="1"/>
  <c r="T763" i="1"/>
  <c r="T764" i="1"/>
  <c r="T228" i="1"/>
  <c r="T196" i="1"/>
  <c r="T197" i="1"/>
  <c r="T648" i="1"/>
  <c r="T3682" i="1"/>
  <c r="T3683" i="1"/>
  <c r="T715" i="1"/>
  <c r="T649" i="1"/>
  <c r="T523" i="1"/>
  <c r="T524" i="1"/>
  <c r="T810" i="1"/>
  <c r="T681" i="1"/>
  <c r="T650" i="1"/>
  <c r="T583" i="1"/>
  <c r="T3684" i="1"/>
  <c r="T584" i="1"/>
  <c r="T250" i="1"/>
  <c r="T419" i="1"/>
  <c r="T198" i="1"/>
  <c r="T286" i="1"/>
  <c r="T344" i="1"/>
  <c r="T447" i="1"/>
  <c r="T199" i="1"/>
  <c r="T682" i="1"/>
  <c r="T79" i="1"/>
  <c r="T376" i="1"/>
  <c r="T360" i="1"/>
  <c r="T181" i="1"/>
  <c r="T182" i="1"/>
  <c r="T345" i="1"/>
  <c r="T741" i="1"/>
  <c r="T229" i="1"/>
  <c r="T230" i="1"/>
  <c r="T585" i="1"/>
  <c r="T586" i="1"/>
  <c r="T231" i="1"/>
  <c r="T361" i="1"/>
  <c r="T287" i="1"/>
  <c r="T183" i="1"/>
  <c r="T765" i="1"/>
  <c r="T716" i="1"/>
  <c r="T448" i="1"/>
  <c r="T288" i="1"/>
  <c r="T587" i="1"/>
  <c r="T200" i="1"/>
  <c r="T333" i="1"/>
  <c r="T3685" i="1"/>
  <c r="T289" i="1"/>
  <c r="T588" i="1"/>
  <c r="T420" i="1"/>
  <c r="T449" i="1"/>
  <c r="T450" i="1"/>
  <c r="T201" i="1"/>
  <c r="T421" i="1"/>
  <c r="T651" i="1"/>
  <c r="T589" i="1"/>
  <c r="T389" i="1"/>
  <c r="T346" i="1"/>
  <c r="T202" i="1"/>
  <c r="T362" i="1"/>
  <c r="T390" i="1"/>
  <c r="T590" i="1"/>
  <c r="T317" i="1"/>
  <c r="T591" i="1"/>
  <c r="T683" i="1"/>
  <c r="T451" i="1"/>
  <c r="T660" i="1"/>
  <c r="T592" i="1"/>
  <c r="T684" i="1"/>
  <c r="T652" i="1"/>
  <c r="T251" i="1"/>
  <c r="T377" i="1"/>
  <c r="T378" i="1"/>
  <c r="T379" i="1"/>
  <c r="T363" i="1"/>
  <c r="T290" i="1"/>
  <c r="T291" i="1"/>
  <c r="T364" i="1"/>
  <c r="T593" i="1"/>
  <c r="T422" i="1"/>
  <c r="T391" i="1"/>
  <c r="T452" i="1"/>
  <c r="T423" i="1"/>
  <c r="T424" i="1"/>
  <c r="T425" i="1"/>
  <c r="T392" i="1"/>
  <c r="T3686" i="1"/>
  <c r="T426" i="1"/>
  <c r="T766" i="1"/>
  <c r="T203" i="1"/>
  <c r="T393" i="1"/>
  <c r="T380" i="1"/>
  <c r="T184" i="1"/>
  <c r="T394" i="1"/>
  <c r="T395" i="1"/>
  <c r="T365" i="1"/>
  <c r="T427" i="1"/>
  <c r="T292" i="1"/>
  <c r="T293" i="1"/>
  <c r="T366" i="1"/>
  <c r="T428" i="1"/>
  <c r="T396" i="1"/>
  <c r="T294" i="1"/>
  <c r="T3687" i="1"/>
  <c r="T204" i="1"/>
  <c r="T397" i="1"/>
  <c r="T398" i="1"/>
  <c r="T232" i="1"/>
  <c r="T205" i="1"/>
  <c r="T206" i="1"/>
  <c r="T429" i="1"/>
  <c r="T430" i="1"/>
  <c r="T431" i="1"/>
  <c r="T432" i="1"/>
  <c r="T334" i="1"/>
  <c r="T295" i="1"/>
  <c r="T3688" i="1"/>
  <c r="T485" i="1"/>
  <c r="T233" i="1"/>
  <c r="T3689" i="1"/>
  <c r="T453" i="1"/>
  <c r="T454" i="1"/>
  <c r="T1038" i="1"/>
  <c r="T847" i="1"/>
  <c r="T3690" i="1"/>
  <c r="T3691" i="1"/>
  <c r="T3692" i="1"/>
  <c r="T3693" i="1"/>
  <c r="T1195" i="1"/>
  <c r="T742" i="1"/>
  <c r="T3694" i="1"/>
  <c r="T455" i="1"/>
  <c r="T1129" i="1"/>
  <c r="T811" i="1"/>
  <c r="T812" i="1"/>
  <c r="T743" i="1"/>
  <c r="T1039" i="1"/>
  <c r="T685" i="1"/>
  <c r="T456" i="1"/>
  <c r="T252" i="1"/>
  <c r="T207" i="1"/>
  <c r="T399" i="1"/>
  <c r="T400" i="1"/>
  <c r="T1310" i="1"/>
  <c r="T767" i="1"/>
  <c r="T686" i="1"/>
  <c r="T253" i="1"/>
  <c r="T486" i="1"/>
  <c r="T3695" i="1"/>
  <c r="T234" i="1"/>
  <c r="T594" i="1"/>
  <c r="T208" i="1"/>
  <c r="T209" i="1"/>
  <c r="T457" i="1"/>
  <c r="T210" i="1"/>
  <c r="T595" i="1"/>
  <c r="T211" i="1"/>
  <c r="T212" i="1"/>
  <c r="T433" i="1"/>
  <c r="T401" i="1"/>
  <c r="T254" i="1"/>
  <c r="T653" i="1"/>
  <c r="T1130" i="1"/>
  <c r="T848" i="1"/>
  <c r="T1089" i="1"/>
  <c r="T1090" i="1"/>
  <c r="T1040" i="1"/>
  <c r="T525" i="1"/>
  <c r="T813" i="1"/>
  <c r="T3696" i="1"/>
  <c r="T3697" i="1"/>
  <c r="T1091" i="1"/>
  <c r="T487" i="1"/>
  <c r="T717" i="1"/>
  <c r="T488" i="1"/>
  <c r="T489" i="1"/>
  <c r="T1092" i="1"/>
  <c r="T1093" i="1"/>
  <c r="T1094" i="1"/>
  <c r="T3698" i="1"/>
  <c r="T3699" i="1"/>
  <c r="T849" i="1"/>
  <c r="T3700" i="1"/>
  <c r="T1196" i="1"/>
  <c r="T458" i="1"/>
  <c r="T661" i="1"/>
  <c r="T459" i="1"/>
  <c r="T768" i="1"/>
  <c r="T769" i="1"/>
  <c r="T490" i="1"/>
  <c r="T3701" i="1"/>
  <c r="T687" i="1"/>
  <c r="T662" i="1"/>
  <c r="T3702" i="1"/>
  <c r="T3703" i="1"/>
  <c r="T460" i="1"/>
  <c r="T596" i="1"/>
  <c r="T597" i="1"/>
  <c r="T461" i="1"/>
  <c r="T462" i="1"/>
  <c r="T3704" i="1"/>
  <c r="T598" i="1"/>
  <c r="T3705" i="1"/>
  <c r="T599" i="1"/>
  <c r="T600" i="1"/>
  <c r="T654" i="1"/>
  <c r="T463" i="1"/>
  <c r="T663" i="1"/>
  <c r="T464" i="1"/>
  <c r="T744" i="1"/>
  <c r="T465" i="1"/>
  <c r="T688" i="1"/>
  <c r="T1131" i="1"/>
  <c r="T689" i="1"/>
  <c r="T655" i="1"/>
  <c r="T718" i="1"/>
  <c r="T466" i="1"/>
  <c r="T255" i="1"/>
  <c r="T235" i="1"/>
  <c r="T3706" i="1"/>
  <c r="T719" i="1"/>
  <c r="T256" i="1"/>
  <c r="T467" i="1"/>
  <c r="T601" i="1"/>
  <c r="T491" i="1"/>
  <c r="T318" i="1"/>
  <c r="T296" i="1"/>
  <c r="T319" i="1"/>
  <c r="T297" i="1"/>
  <c r="T298" i="1"/>
  <c r="T185" i="1"/>
  <c r="T299" i="1"/>
  <c r="T300" i="1"/>
  <c r="T320" i="1"/>
  <c r="T301" i="1"/>
  <c r="T130" i="1"/>
  <c r="T321" i="1"/>
  <c r="T302" i="1"/>
  <c r="T303" i="1"/>
  <c r="T304" i="1"/>
  <c r="T434" i="1"/>
  <c r="T367" i="1"/>
  <c r="T322" i="1"/>
  <c r="T3707" i="1"/>
  <c r="T368" i="1"/>
  <c r="T213" i="1"/>
  <c r="T402" i="1"/>
  <c r="T305" i="1"/>
  <c r="T3708" i="1"/>
  <c r="T468" i="1"/>
  <c r="T469" i="1"/>
  <c r="T214" i="1"/>
  <c r="T215" i="1"/>
  <c r="T3709" i="1"/>
  <c r="T470" i="1"/>
  <c r="T3710" i="1"/>
  <c r="T435" i="1"/>
  <c r="T403" i="1"/>
  <c r="T436" i="1"/>
  <c r="T437" i="1"/>
  <c r="T602" i="1"/>
  <c r="T603" i="1"/>
  <c r="T604" i="1"/>
  <c r="T605" i="1"/>
  <c r="T3711" i="1"/>
  <c r="T404" i="1"/>
  <c r="T236" i="1"/>
  <c r="T471" i="1"/>
  <c r="T216" i="1"/>
  <c r="T3712" i="1"/>
  <c r="T3713" i="1"/>
  <c r="T257" i="1"/>
  <c r="T258" i="1"/>
  <c r="T217" i="1"/>
  <c r="T405" i="1"/>
  <c r="T259" i="1"/>
  <c r="T260" i="1"/>
  <c r="T237" i="1"/>
  <c r="T3714" i="1"/>
  <c r="T438" i="1"/>
  <c r="T814" i="1"/>
  <c r="T815" i="1"/>
  <c r="T816" i="1"/>
  <c r="T850" i="1"/>
  <c r="T606" i="1"/>
  <c r="T607" i="1"/>
  <c r="T472" i="1"/>
  <c r="T473" i="1"/>
  <c r="T608" i="1"/>
  <c r="T609" i="1"/>
  <c r="T851" i="1"/>
  <c r="T745" i="1"/>
  <c r="T770" i="1"/>
  <c r="T3715" i="1"/>
  <c r="T771" i="1"/>
  <c r="T690" i="1"/>
  <c r="T610" i="1"/>
  <c r="T3716" i="1"/>
  <c r="T474" i="1"/>
  <c r="T1166" i="1"/>
  <c r="T554" i="1"/>
  <c r="T526" i="1"/>
  <c r="T817" i="1"/>
  <c r="T818" i="1"/>
  <c r="T746" i="1"/>
  <c r="T1095" i="1"/>
  <c r="T1096" i="1"/>
  <c r="T1132" i="1"/>
  <c r="T1097" i="1"/>
  <c r="T3717" i="1"/>
  <c r="T1041" i="1"/>
  <c r="T1042" i="1"/>
  <c r="T555" i="1"/>
  <c r="T556" i="1"/>
  <c r="T819" i="1"/>
  <c r="T772" i="1"/>
  <c r="T1247" i="1"/>
  <c r="T1133" i="1"/>
  <c r="T557" i="1"/>
  <c r="T773" i="1"/>
  <c r="T3718" i="1"/>
  <c r="T3719" i="1"/>
  <c r="T3720" i="1"/>
  <c r="T3721" i="1"/>
  <c r="T3722" i="1"/>
  <c r="T1134" i="1"/>
  <c r="T1197" i="1"/>
  <c r="T852" i="1"/>
  <c r="T492" i="1"/>
  <c r="T774" i="1"/>
  <c r="T775" i="1"/>
  <c r="T720" i="1"/>
  <c r="T1248" i="1"/>
  <c r="T721" i="1"/>
  <c r="T722" i="1"/>
  <c r="T723" i="1"/>
  <c r="T3723" i="1"/>
  <c r="T3724" i="1"/>
  <c r="T3725" i="1"/>
  <c r="T1697" i="1"/>
  <c r="T961" i="1"/>
  <c r="T1098" i="1"/>
  <c r="T3726" i="1"/>
  <c r="T776" i="1"/>
  <c r="T493" i="1"/>
  <c r="T494" i="1"/>
  <c r="T777" i="1"/>
  <c r="T611" i="1"/>
  <c r="T3727" i="1"/>
  <c r="T612" i="1"/>
  <c r="T613" i="1"/>
  <c r="T475" i="1"/>
  <c r="T1593" i="1"/>
  <c r="T3728" i="1"/>
  <c r="T853" i="1"/>
  <c r="T495" i="1"/>
  <c r="T3729" i="1"/>
  <c r="T3730" i="1"/>
  <c r="T3731" i="1"/>
  <c r="T3732" i="1"/>
  <c r="T3733" i="1"/>
  <c r="T1099" i="1"/>
  <c r="T1100" i="1"/>
  <c r="T3734" i="1"/>
  <c r="T3735" i="1"/>
  <c r="T691" i="1"/>
  <c r="T692" i="1"/>
  <c r="T3736" i="1"/>
  <c r="T778" i="1"/>
  <c r="T476" i="1"/>
  <c r="T496" i="1"/>
  <c r="T497" i="1"/>
  <c r="T498" i="1"/>
  <c r="T779" i="1"/>
  <c r="T693" i="1"/>
  <c r="T614" i="1"/>
  <c r="T3737" i="1"/>
  <c r="T1311" i="1"/>
  <c r="T664" i="1"/>
  <c r="T1101" i="1"/>
  <c r="T694" i="1"/>
  <c r="T695" i="1"/>
  <c r="T1198" i="1"/>
  <c r="T724" i="1"/>
  <c r="T615" i="1"/>
  <c r="T747" i="1"/>
  <c r="T696" i="1"/>
  <c r="T477" i="1"/>
  <c r="T899" i="1"/>
  <c r="T1312" i="1"/>
  <c r="T527" i="1"/>
  <c r="T528" i="1"/>
  <c r="T529" i="1"/>
  <c r="T748" i="1"/>
  <c r="T3738" i="1"/>
  <c r="T1313" i="1"/>
  <c r="T1043" i="1"/>
  <c r="T697" i="1"/>
  <c r="T780" i="1"/>
  <c r="T698" i="1"/>
  <c r="T699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1102" i="1"/>
  <c r="T820" i="1"/>
  <c r="T749" i="1"/>
  <c r="T3755" i="1"/>
  <c r="T3756" i="1"/>
  <c r="T3757" i="1"/>
  <c r="T478" i="1"/>
  <c r="T479" i="1"/>
  <c r="T499" i="1"/>
  <c r="T725" i="1"/>
  <c r="T700" i="1"/>
  <c r="T701" i="1"/>
  <c r="T3758" i="1"/>
  <c r="T1167" i="1"/>
  <c r="T1168" i="1"/>
  <c r="T1169" i="1"/>
  <c r="T1170" i="1"/>
  <c r="T854" i="1"/>
  <c r="T821" i="1"/>
  <c r="T3759" i="1"/>
  <c r="T665" i="1"/>
  <c r="T666" i="1"/>
  <c r="T667" i="1"/>
  <c r="T1044" i="1"/>
  <c r="T3760" i="1"/>
  <c r="T3761" i="1"/>
  <c r="T781" i="1"/>
  <c r="T855" i="1"/>
  <c r="T726" i="1"/>
  <c r="T727" i="1"/>
  <c r="T1103" i="1"/>
  <c r="T1135" i="1"/>
  <c r="T558" i="1"/>
  <c r="T530" i="1"/>
  <c r="T531" i="1"/>
  <c r="T822" i="1"/>
  <c r="T823" i="1"/>
  <c r="T782" i="1"/>
  <c r="T750" i="1"/>
  <c r="T616" i="1"/>
  <c r="T617" i="1"/>
  <c r="T618" i="1"/>
  <c r="T619" i="1"/>
  <c r="T620" i="1"/>
  <c r="T621" i="1"/>
  <c r="T622" i="1"/>
  <c r="T623" i="1"/>
  <c r="T624" i="1"/>
  <c r="T625" i="1"/>
  <c r="T626" i="1"/>
  <c r="T702" i="1"/>
  <c r="T480" i="1"/>
  <c r="T627" i="1"/>
  <c r="T3762" i="1"/>
  <c r="T1045" i="1"/>
  <c r="T1046" i="1"/>
  <c r="T1047" i="1"/>
  <c r="T628" i="1"/>
  <c r="T629" i="1"/>
  <c r="T703" i="1"/>
  <c r="T856" i="1"/>
  <c r="T3763" i="1"/>
  <c r="T630" i="1"/>
  <c r="T500" i="1"/>
  <c r="T857" i="1"/>
  <c r="T783" i="1"/>
  <c r="T631" i="1"/>
  <c r="T632" i="1"/>
  <c r="T728" i="1"/>
  <c r="T729" i="1"/>
  <c r="T633" i="1"/>
  <c r="T824" i="1"/>
  <c r="T751" i="1"/>
  <c r="T704" i="1"/>
  <c r="T634" i="1"/>
  <c r="T635" i="1"/>
  <c r="T636" i="1"/>
  <c r="T218" i="1"/>
  <c r="T501" i="1"/>
  <c r="T637" i="1"/>
  <c r="T3764" i="1"/>
  <c r="T481" i="1"/>
  <c r="T784" i="1"/>
  <c r="T752" i="1"/>
  <c r="T3765" i="1"/>
  <c r="T3766" i="1"/>
  <c r="T705" i="1"/>
  <c r="T668" i="1"/>
  <c r="T3767" i="1"/>
  <c r="T858" i="1"/>
  <c r="T785" i="1"/>
  <c r="T638" i="1"/>
  <c r="T1273" i="1"/>
  <c r="T825" i="1"/>
  <c r="T786" i="1"/>
  <c r="T787" i="1"/>
  <c r="T3768" i="1"/>
  <c r="T753" i="1"/>
  <c r="T669" i="1"/>
  <c r="T730" i="1"/>
  <c r="T532" i="1"/>
  <c r="T639" i="1"/>
  <c r="T640" i="1"/>
  <c r="T641" i="1"/>
  <c r="T642" i="1"/>
  <c r="T788" i="1"/>
  <c r="T789" i="1"/>
  <c r="T790" i="1"/>
  <c r="T643" i="1"/>
  <c r="T791" i="1"/>
  <c r="T792" i="1"/>
  <c r="T962" i="1"/>
  <c r="T533" i="1"/>
  <c r="T502" i="1"/>
  <c r="T534" i="1"/>
  <c r="T826" i="1"/>
  <c r="T793" i="1"/>
  <c r="T3769" i="1"/>
  <c r="T1274" i="1"/>
  <c r="T1275" i="1"/>
  <c r="T1104" i="1"/>
  <c r="T827" i="1"/>
  <c r="T794" i="1"/>
  <c r="T535" i="1"/>
  <c r="T536" i="1"/>
  <c r="T670" i="1"/>
  <c r="T537" i="1"/>
  <c r="T795" i="1"/>
  <c r="T754" i="1"/>
  <c r="T3770" i="1"/>
  <c r="T3771" i="1"/>
  <c r="T3772" i="1"/>
  <c r="T3773" i="1"/>
  <c r="T3774" i="1"/>
  <c r="T859" i="1"/>
  <c r="T1314" i="1"/>
  <c r="T1136" i="1"/>
  <c r="T860" i="1"/>
  <c r="T731" i="1"/>
  <c r="T861" i="1"/>
  <c r="T828" i="1"/>
  <c r="T796" i="1"/>
  <c r="T3775" i="1"/>
  <c r="T503" i="1"/>
  <c r="T1048" i="1"/>
  <c r="T829" i="1"/>
  <c r="T830" i="1"/>
  <c r="T831" i="1"/>
  <c r="T797" i="1"/>
  <c r="T1105" i="1"/>
  <c r="T1106" i="1"/>
  <c r="T1049" i="1"/>
  <c r="T559" i="1"/>
  <c r="T1050" i="1"/>
  <c r="T3776" i="1"/>
  <c r="T538" i="1"/>
  <c r="T755" i="1"/>
  <c r="T756" i="1"/>
  <c r="T732" i="1"/>
  <c r="T733" i="1"/>
  <c r="T539" i="1"/>
  <c r="T540" i="1"/>
  <c r="T504" i="1"/>
  <c r="T505" i="1"/>
  <c r="T506" i="1"/>
  <c r="T734" i="1"/>
  <c r="T862" i="1"/>
  <c r="T900" i="1"/>
  <c r="T863" i="1"/>
  <c r="T560" i="1"/>
  <c r="T541" i="1"/>
  <c r="T542" i="1"/>
  <c r="T543" i="1"/>
  <c r="T507" i="1"/>
  <c r="T798" i="1"/>
  <c r="T799" i="1"/>
  <c r="T406" i="1"/>
  <c r="T656" i="1"/>
  <c r="T508" i="1"/>
  <c r="T735" i="1"/>
  <c r="T657" i="1"/>
  <c r="T544" i="1"/>
  <c r="T1171" i="1"/>
  <c r="T545" i="1"/>
  <c r="T832" i="1"/>
  <c r="T833" i="1"/>
  <c r="T706" i="1"/>
  <c r="T509" i="1"/>
  <c r="T510" i="1"/>
  <c r="T800" i="1"/>
  <c r="T801" i="1"/>
  <c r="T834" i="1"/>
  <c r="T835" i="1"/>
  <c r="T836" i="1"/>
  <c r="T511" i="1"/>
  <c r="T561" i="1"/>
  <c r="T802" i="1"/>
  <c r="T837" i="1"/>
  <c r="T512" i="1"/>
  <c r="T803" i="1"/>
  <c r="T804" i="1"/>
  <c r="T838" i="1"/>
  <c r="T839" i="1"/>
  <c r="T840" i="1"/>
  <c r="T841" i="1"/>
  <c r="T757" i="1"/>
  <c r="T1107" i="1"/>
  <c r="T546" i="1"/>
  <c r="T805" i="1"/>
  <c r="T3777" i="1"/>
  <c r="T864" i="1"/>
  <c r="T513" i="1"/>
  <c r="T1315" i="1"/>
  <c r="T1051" i="1"/>
  <c r="T1052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1276" i="1"/>
  <c r="T1199" i="1"/>
  <c r="T1053" i="1"/>
  <c r="T1594" i="1"/>
  <c r="T1054" i="1"/>
  <c r="T1055" i="1"/>
  <c r="T877" i="1"/>
  <c r="T1137" i="1"/>
  <c r="T1056" i="1"/>
  <c r="T1057" i="1"/>
  <c r="T3778" i="1"/>
  <c r="T1249" i="1"/>
  <c r="T1108" i="1"/>
  <c r="T3779" i="1"/>
  <c r="T1138" i="1"/>
  <c r="T1172" i="1"/>
  <c r="T3780" i="1"/>
  <c r="T1058" i="1"/>
  <c r="T998" i="1"/>
  <c r="T1139" i="1"/>
  <c r="T1140" i="1"/>
  <c r="T3781" i="1"/>
  <c r="T1200" i="1"/>
  <c r="T1109" i="1"/>
  <c r="T1059" i="1"/>
  <c r="T1060" i="1"/>
  <c r="T878" i="1"/>
  <c r="T879" i="1"/>
  <c r="T1250" i="1"/>
  <c r="T1110" i="1"/>
  <c r="T1111" i="1"/>
  <c r="T880" i="1"/>
  <c r="T3782" i="1"/>
  <c r="T3783" i="1"/>
  <c r="T881" i="1"/>
  <c r="T547" i="1"/>
  <c r="T963" i="1"/>
  <c r="T1061" i="1"/>
  <c r="T562" i="1"/>
  <c r="T3784" i="1"/>
  <c r="T3785" i="1"/>
  <c r="T3786" i="1"/>
  <c r="T1316" i="1"/>
  <c r="T999" i="1"/>
  <c r="T901" i="1"/>
  <c r="T1317" i="1"/>
  <c r="T1318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1251" i="1"/>
  <c r="T1252" i="1"/>
  <c r="T1253" i="1"/>
  <c r="T1141" i="1"/>
  <c r="T563" i="1"/>
  <c r="T548" i="1"/>
  <c r="T514" i="1"/>
  <c r="T564" i="1"/>
  <c r="T964" i="1"/>
  <c r="T1201" i="1"/>
  <c r="T1202" i="1"/>
  <c r="T1173" i="1"/>
  <c r="T882" i="1"/>
  <c r="T1203" i="1"/>
  <c r="T565" i="1"/>
  <c r="T1204" i="1"/>
  <c r="T3806" i="1"/>
  <c r="T3807" i="1"/>
  <c r="T965" i="1"/>
  <c r="T902" i="1"/>
  <c r="T1319" i="1"/>
  <c r="T1112" i="1"/>
  <c r="T1113" i="1"/>
  <c r="T966" i="1"/>
  <c r="T1320" i="1"/>
  <c r="T1321" i="1"/>
  <c r="T1277" i="1"/>
  <c r="T1205" i="1"/>
  <c r="T1174" i="1"/>
  <c r="T1142" i="1"/>
  <c r="T883" i="1"/>
  <c r="T884" i="1"/>
  <c r="T885" i="1"/>
  <c r="T1206" i="1"/>
  <c r="T549" i="1"/>
  <c r="T736" i="1"/>
  <c r="T1114" i="1"/>
  <c r="T806" i="1"/>
  <c r="T886" i="1"/>
  <c r="T887" i="1"/>
  <c r="T888" i="1"/>
  <c r="T1115" i="1"/>
  <c r="T1116" i="1"/>
  <c r="T1117" i="1"/>
  <c r="T3808" i="1"/>
  <c r="T1143" i="1"/>
  <c r="T807" i="1"/>
  <c r="T515" i="1"/>
  <c r="T1062" i="1"/>
  <c r="T889" i="1"/>
  <c r="T903" i="1"/>
  <c r="T516" i="1"/>
  <c r="T3809" i="1"/>
  <c r="T3810" i="1"/>
  <c r="T550" i="1"/>
  <c r="T3811" i="1"/>
  <c r="T1254" i="1"/>
  <c r="T566" i="1"/>
  <c r="T567" i="1"/>
  <c r="T842" i="1"/>
  <c r="T808" i="1"/>
  <c r="T1063" i="1"/>
  <c r="T1369" i="1"/>
  <c r="T1144" i="1"/>
  <c r="T3812" i="1"/>
  <c r="T3813" i="1"/>
  <c r="T3814" i="1"/>
  <c r="T967" i="1"/>
  <c r="T1145" i="1"/>
  <c r="T1146" i="1"/>
  <c r="T3815" i="1"/>
  <c r="T1322" i="1"/>
  <c r="T1370" i="1"/>
  <c r="T968" i="1"/>
  <c r="T1323" i="1"/>
  <c r="T1278" i="1"/>
  <c r="T1147" i="1"/>
  <c r="T1175" i="1"/>
  <c r="T904" i="1"/>
  <c r="T1255" i="1"/>
  <c r="T3816" i="1"/>
  <c r="T3817" i="1"/>
  <c r="T1176" i="1"/>
  <c r="T3818" i="1"/>
  <c r="T905" i="1"/>
  <c r="T1595" i="1"/>
  <c r="T1371" i="1"/>
  <c r="T906" i="1"/>
  <c r="T907" i="1"/>
  <c r="T1279" i="1"/>
  <c r="T1177" i="1"/>
  <c r="T1207" i="1"/>
  <c r="T1208" i="1"/>
  <c r="T1209" i="1"/>
  <c r="T1148" i="1"/>
  <c r="T1064" i="1"/>
  <c r="T1280" i="1"/>
  <c r="T1065" i="1"/>
  <c r="T1066" i="1"/>
  <c r="T1067" i="1"/>
  <c r="T1068" i="1"/>
  <c r="T1069" i="1"/>
  <c r="T1070" i="1"/>
  <c r="T1281" i="1"/>
  <c r="T1210" i="1"/>
  <c r="T1149" i="1"/>
  <c r="T3819" i="1"/>
  <c r="T3820" i="1"/>
  <c r="T1211" i="1"/>
  <c r="T1178" i="1"/>
  <c r="T1150" i="1"/>
  <c r="T1596" i="1"/>
  <c r="T1597" i="1"/>
  <c r="T1598" i="1"/>
  <c r="T3821" i="1"/>
  <c r="T890" i="1"/>
  <c r="T1071" i="1"/>
  <c r="T1599" i="1"/>
  <c r="T908" i="1"/>
  <c r="T909" i="1"/>
  <c r="T910" i="1"/>
  <c r="T911" i="1"/>
  <c r="T1179" i="1"/>
  <c r="T1180" i="1"/>
  <c r="T1151" i="1"/>
  <c r="T1152" i="1"/>
  <c r="T1153" i="1"/>
  <c r="T1154" i="1"/>
  <c r="T1155" i="1"/>
  <c r="T1072" i="1"/>
  <c r="T1073" i="1"/>
  <c r="T891" i="1"/>
  <c r="T892" i="1"/>
  <c r="T893" i="1"/>
  <c r="T1841" i="1"/>
  <c r="T1074" i="1"/>
  <c r="T1075" i="1"/>
  <c r="T1156" i="1"/>
  <c r="T1212" i="1"/>
  <c r="T1213" i="1"/>
  <c r="T1076" i="1"/>
  <c r="T894" i="1"/>
  <c r="T1077" i="1"/>
  <c r="T1078" i="1"/>
  <c r="T912" i="1"/>
  <c r="T1282" i="1"/>
  <c r="T809" i="1"/>
  <c r="T895" i="1"/>
  <c r="T568" i="1"/>
  <c r="T569" i="1"/>
  <c r="T1079" i="1"/>
  <c r="T1080" i="1"/>
  <c r="T1081" i="1"/>
  <c r="T1082" i="1"/>
  <c r="T1214" i="1"/>
  <c r="T1083" i="1"/>
  <c r="T737" i="1"/>
  <c r="T1181" i="1"/>
  <c r="T1084" i="1"/>
  <c r="T1085" i="1"/>
  <c r="T896" i="1"/>
  <c r="T897" i="1"/>
  <c r="T1372" i="1"/>
  <c r="T1373" i="1"/>
  <c r="T1374" i="1"/>
  <c r="T1375" i="1"/>
  <c r="T1283" i="1"/>
  <c r="T1215" i="1"/>
  <c r="T3822" i="1"/>
  <c r="T1751" i="1"/>
  <c r="T1918" i="1"/>
  <c r="T1376" i="1"/>
  <c r="T1377" i="1"/>
  <c r="T1378" i="1"/>
  <c r="T1324" i="1"/>
  <c r="T1325" i="1"/>
  <c r="T1326" i="1"/>
  <c r="T1327" i="1"/>
  <c r="T1328" i="1"/>
  <c r="T1329" i="1"/>
  <c r="T1330" i="1"/>
  <c r="T1284" i="1"/>
  <c r="T1285" i="1"/>
  <c r="T1086" i="1"/>
  <c r="T1379" i="1"/>
  <c r="T1380" i="1"/>
  <c r="T969" i="1"/>
  <c r="T1286" i="1"/>
  <c r="T970" i="1"/>
  <c r="T971" i="1"/>
  <c r="T972" i="1"/>
  <c r="T1287" i="1"/>
  <c r="T1216" i="1"/>
  <c r="T1331" i="1"/>
  <c r="T1332" i="1"/>
  <c r="T1217" i="1"/>
  <c r="T1698" i="1"/>
  <c r="T1699" i="1"/>
  <c r="T1381" i="1"/>
  <c r="T1382" i="1"/>
  <c r="T1383" i="1"/>
  <c r="T1600" i="1"/>
  <c r="T1384" i="1"/>
  <c r="T1385" i="1"/>
  <c r="T1386" i="1"/>
  <c r="T1387" i="1"/>
  <c r="T1000" i="1"/>
  <c r="T1001" i="1"/>
  <c r="T1002" i="1"/>
  <c r="T1003" i="1"/>
  <c r="T973" i="1"/>
  <c r="T1333" i="1"/>
  <c r="T1288" i="1"/>
  <c r="T1289" i="1"/>
  <c r="T1256" i="1"/>
  <c r="T1118" i="1"/>
  <c r="T1119" i="1"/>
  <c r="T1120" i="1"/>
  <c r="T570" i="1"/>
  <c r="T843" i="1"/>
  <c r="T1700" i="1"/>
  <c r="T1701" i="1"/>
  <c r="T1671" i="1"/>
  <c r="T913" i="1"/>
  <c r="T914" i="1"/>
  <c r="T915" i="1"/>
  <c r="T1257" i="1"/>
  <c r="T1218" i="1"/>
  <c r="T1219" i="1"/>
  <c r="T1752" i="1"/>
  <c r="T1842" i="1"/>
  <c r="T3823" i="1"/>
  <c r="T3824" i="1"/>
  <c r="T3825" i="1"/>
  <c r="T3826" i="1"/>
  <c r="T3827" i="1"/>
  <c r="T3828" i="1"/>
  <c r="T3829" i="1"/>
  <c r="T3830" i="1"/>
  <c r="T3831" i="1"/>
  <c r="T3832" i="1"/>
  <c r="T1672" i="1"/>
  <c r="T1601" i="1"/>
  <c r="T1673" i="1"/>
  <c r="T1602" i="1"/>
  <c r="T916" i="1"/>
  <c r="T917" i="1"/>
  <c r="T3833" i="1"/>
  <c r="T1258" i="1"/>
  <c r="T1388" i="1"/>
  <c r="T1389" i="1"/>
  <c r="T918" i="1"/>
  <c r="T974" i="1"/>
  <c r="T1259" i="1"/>
  <c r="T1973" i="1"/>
  <c r="T1974" i="1"/>
  <c r="T1753" i="1"/>
  <c r="T1754" i="1"/>
  <c r="T1702" i="1"/>
  <c r="T1703" i="1"/>
  <c r="T1704" i="1"/>
  <c r="T1004" i="1"/>
  <c r="T919" i="1"/>
  <c r="T1334" i="1"/>
  <c r="T1290" i="1"/>
  <c r="T1220" i="1"/>
  <c r="T1005" i="1"/>
  <c r="T1291" i="1"/>
  <c r="T1006" i="1"/>
  <c r="T920" i="1"/>
  <c r="T1755" i="1"/>
  <c r="T1603" i="1"/>
  <c r="T1604" i="1"/>
  <c r="T1390" i="1"/>
  <c r="T1007" i="1"/>
  <c r="T921" i="1"/>
  <c r="T922" i="1"/>
  <c r="T1335" i="1"/>
  <c r="T1221" i="1"/>
  <c r="T1182" i="1"/>
  <c r="T898" i="1"/>
  <c r="T1336" i="1"/>
  <c r="T923" i="1"/>
  <c r="T1337" i="1"/>
  <c r="T1756" i="1"/>
  <c r="T3834" i="1"/>
  <c r="T1391" i="1"/>
  <c r="T1008" i="1"/>
  <c r="T924" i="1"/>
  <c r="T3835" i="1"/>
  <c r="T1183" i="1"/>
  <c r="T1757" i="1"/>
  <c r="T1975" i="1"/>
  <c r="T1009" i="1"/>
  <c r="T1010" i="1"/>
  <c r="T1011" i="1"/>
  <c r="T1338" i="1"/>
  <c r="T3836" i="1"/>
  <c r="T1184" i="1"/>
  <c r="T3837" i="1"/>
  <c r="T1758" i="1"/>
  <c r="T1759" i="1"/>
  <c r="T1012" i="1"/>
  <c r="T975" i="1"/>
  <c r="T1013" i="1"/>
  <c r="T925" i="1"/>
  <c r="T926" i="1"/>
  <c r="T927" i="1"/>
  <c r="T928" i="1"/>
  <c r="T1339" i="1"/>
  <c r="T929" i="1"/>
  <c r="T1760" i="1"/>
  <c r="T1340" i="1"/>
  <c r="T930" i="1"/>
  <c r="T1185" i="1"/>
  <c r="T1186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2386" i="1"/>
  <c r="T1976" i="1"/>
  <c r="T1919" i="1"/>
  <c r="T1920" i="1"/>
  <c r="T1921" i="1"/>
  <c r="T1843" i="1"/>
  <c r="T1761" i="1"/>
  <c r="T1762" i="1"/>
  <c r="T1763" i="1"/>
  <c r="T1392" i="1"/>
  <c r="T931" i="1"/>
  <c r="T1341" i="1"/>
  <c r="T1260" i="1"/>
  <c r="T1674" i="1"/>
  <c r="T1393" i="1"/>
  <c r="T1394" i="1"/>
  <c r="T1395" i="1"/>
  <c r="T1014" i="1"/>
  <c r="T932" i="1"/>
  <c r="T933" i="1"/>
  <c r="T3855" i="1"/>
  <c r="T1222" i="1"/>
  <c r="T3856" i="1"/>
  <c r="T1675" i="1"/>
  <c r="T1396" i="1"/>
  <c r="T1397" i="1"/>
  <c r="T1705" i="1"/>
  <c r="T1605" i="1"/>
  <c r="T1606" i="1"/>
  <c r="T1342" i="1"/>
  <c r="T1343" i="1"/>
  <c r="T1344" i="1"/>
  <c r="T934" i="1"/>
  <c r="T1292" i="1"/>
  <c r="T1293" i="1"/>
  <c r="T1223" i="1"/>
  <c r="T1224" i="1"/>
  <c r="T1187" i="1"/>
  <c r="T2712" i="1"/>
  <c r="T1922" i="1"/>
  <c r="T1844" i="1"/>
  <c r="T1845" i="1"/>
  <c r="T1764" i="1"/>
  <c r="T1765" i="1"/>
  <c r="T1607" i="1"/>
  <c r="T1608" i="1"/>
  <c r="T935" i="1"/>
  <c r="T936" i="1"/>
  <c r="T1676" i="1"/>
  <c r="T1261" i="1"/>
  <c r="T1977" i="1"/>
  <c r="T1923" i="1"/>
  <c r="T1766" i="1"/>
  <c r="T1767" i="1"/>
  <c r="T1677" i="1"/>
  <c r="T1678" i="1"/>
  <c r="T1398" i="1"/>
  <c r="T1609" i="1"/>
  <c r="T1399" i="1"/>
  <c r="T1015" i="1"/>
  <c r="T1016" i="1"/>
  <c r="T937" i="1"/>
  <c r="T1262" i="1"/>
  <c r="T976" i="1"/>
  <c r="T938" i="1"/>
  <c r="T939" i="1"/>
  <c r="T940" i="1"/>
  <c r="T1294" i="1"/>
  <c r="T1295" i="1"/>
  <c r="T1263" i="1"/>
  <c r="T1188" i="1"/>
  <c r="T1768" i="1"/>
  <c r="T1610" i="1"/>
  <c r="T1017" i="1"/>
  <c r="T1345" i="1"/>
  <c r="T977" i="1"/>
  <c r="T978" i="1"/>
  <c r="T979" i="1"/>
  <c r="T980" i="1"/>
  <c r="T1121" i="1"/>
  <c r="T1122" i="1"/>
  <c r="T1552" i="1"/>
  <c r="T1769" i="1"/>
  <c r="T941" i="1"/>
  <c r="T942" i="1"/>
  <c r="T943" i="1"/>
  <c r="T1611" i="1"/>
  <c r="T1225" i="1"/>
  <c r="T1226" i="1"/>
  <c r="T1227" i="1"/>
  <c r="T1346" i="1"/>
  <c r="T1612" i="1"/>
  <c r="T2048" i="1"/>
  <c r="T1770" i="1"/>
  <c r="T1771" i="1"/>
  <c r="T1772" i="1"/>
  <c r="T1706" i="1"/>
  <c r="T1613" i="1"/>
  <c r="T981" i="1"/>
  <c r="T1264" i="1"/>
  <c r="T1347" i="1"/>
  <c r="T1228" i="1"/>
  <c r="T1707" i="1"/>
  <c r="T1708" i="1"/>
  <c r="T3857" i="1"/>
  <c r="T1614" i="1"/>
  <c r="T2049" i="1"/>
  <c r="T1978" i="1"/>
  <c r="T1679" i="1"/>
  <c r="T1189" i="1"/>
  <c r="T1773" i="1"/>
  <c r="T1265" i="1"/>
  <c r="T517" i="1"/>
  <c r="T518" i="1"/>
  <c r="T1348" i="1"/>
  <c r="T1229" i="1"/>
  <c r="T1296" i="1"/>
  <c r="T1297" i="1"/>
  <c r="T1298" i="1"/>
  <c r="T1299" i="1"/>
  <c r="T1157" i="1"/>
  <c r="T1087" i="1"/>
  <c r="T1400" i="1"/>
  <c r="T1615" i="1"/>
  <c r="T1190" i="1"/>
  <c r="T1158" i="1"/>
  <c r="T1230" i="1"/>
  <c r="T3858" i="1"/>
  <c r="T1709" i="1"/>
  <c r="T1401" i="1"/>
  <c r="T3859" i="1"/>
  <c r="T1123" i="1"/>
  <c r="T3860" i="1"/>
  <c r="T944" i="1"/>
  <c r="T1349" i="1"/>
  <c r="T1300" i="1"/>
  <c r="T1231" i="1"/>
  <c r="T1979" i="1"/>
  <c r="T1774" i="1"/>
  <c r="T1775" i="1"/>
  <c r="T1616" i="1"/>
  <c r="T1018" i="1"/>
  <c r="T1301" i="1"/>
  <c r="T1159" i="1"/>
  <c r="T1232" i="1"/>
  <c r="T1350" i="1"/>
  <c r="T1351" i="1"/>
  <c r="T1266" i="1"/>
  <c r="T1233" i="1"/>
  <c r="T1234" i="1"/>
  <c r="T1402" i="1"/>
  <c r="T3861" i="1"/>
  <c r="T1617" i="1"/>
  <c r="T1618" i="1"/>
  <c r="T1302" i="1"/>
  <c r="T1352" i="1"/>
  <c r="T1619" i="1"/>
  <c r="T1353" i="1"/>
  <c r="T1846" i="1"/>
  <c r="T1710" i="1"/>
  <c r="T1620" i="1"/>
  <c r="T1847" i="1"/>
  <c r="T982" i="1"/>
  <c r="T1354" i="1"/>
  <c r="T1403" i="1"/>
  <c r="T1019" i="1"/>
  <c r="T1303" i="1"/>
  <c r="T1776" i="1"/>
  <c r="T1621" i="1"/>
  <c r="T1622" i="1"/>
  <c r="T1623" i="1"/>
  <c r="T3862" i="1"/>
  <c r="T3863" i="1"/>
  <c r="T3864" i="1"/>
  <c r="T3865" i="1"/>
  <c r="T3866" i="1"/>
  <c r="T1355" i="1"/>
  <c r="T983" i="1"/>
  <c r="T2534" i="1"/>
  <c r="T1924" i="1"/>
  <c r="T1453" i="1"/>
  <c r="T1925" i="1"/>
  <c r="T1926" i="1"/>
  <c r="T3867" i="1"/>
  <c r="T3868" i="1"/>
  <c r="T3869" i="1"/>
  <c r="T3870" i="1"/>
  <c r="T3871" i="1"/>
  <c r="T3872" i="1"/>
  <c r="T3873" i="1"/>
  <c r="T3874" i="1"/>
  <c r="T1404" i="1"/>
  <c r="T1020" i="1"/>
  <c r="T1021" i="1"/>
  <c r="T945" i="1"/>
  <c r="T946" i="1"/>
  <c r="T947" i="1"/>
  <c r="T948" i="1"/>
  <c r="T949" i="1"/>
  <c r="T1980" i="1"/>
  <c r="T1927" i="1"/>
  <c r="T1022" i="1"/>
  <c r="T1777" i="1"/>
  <c r="T1624" i="1"/>
  <c r="T3875" i="1"/>
  <c r="T1405" i="1"/>
  <c r="T1023" i="1"/>
  <c r="T1024" i="1"/>
  <c r="T1025" i="1"/>
  <c r="T1026" i="1"/>
  <c r="T1848" i="1"/>
  <c r="T1778" i="1"/>
  <c r="T1711" i="1"/>
  <c r="T1712" i="1"/>
  <c r="T1406" i="1"/>
  <c r="T984" i="1"/>
  <c r="T1981" i="1"/>
  <c r="T1779" i="1"/>
  <c r="T1625" i="1"/>
  <c r="T1027" i="1"/>
  <c r="T1028" i="1"/>
  <c r="T1304" i="1"/>
  <c r="T1928" i="1"/>
  <c r="T1780" i="1"/>
  <c r="T1626" i="1"/>
  <c r="T3876" i="1"/>
  <c r="T3877" i="1"/>
  <c r="T1407" i="1"/>
  <c r="T1408" i="1"/>
  <c r="T1029" i="1"/>
  <c r="T2140" i="1"/>
  <c r="T1849" i="1"/>
  <c r="T1850" i="1"/>
  <c r="T1851" i="1"/>
  <c r="T1680" i="1"/>
  <c r="T1781" i="1"/>
  <c r="T1782" i="1"/>
  <c r="T1783" i="1"/>
  <c r="T1713" i="1"/>
  <c r="T1714" i="1"/>
  <c r="T1715" i="1"/>
  <c r="T1716" i="1"/>
  <c r="T1409" i="1"/>
  <c r="T3878" i="1"/>
  <c r="T1305" i="1"/>
  <c r="T3879" i="1"/>
  <c r="T3880" i="1"/>
  <c r="T3881" i="1"/>
  <c r="T3882" i="1"/>
  <c r="T3883" i="1"/>
  <c r="T950" i="1"/>
  <c r="T1356" i="1"/>
  <c r="T2050" i="1"/>
  <c r="T1717" i="1"/>
  <c r="T1681" i="1"/>
  <c r="T1410" i="1"/>
  <c r="T951" i="1"/>
  <c r="T1306" i="1"/>
  <c r="T952" i="1"/>
  <c r="T1191" i="1"/>
  <c r="T1784" i="1"/>
  <c r="T1718" i="1"/>
  <c r="T3884" i="1"/>
  <c r="T1411" i="1"/>
  <c r="T1412" i="1"/>
  <c r="T985" i="1"/>
  <c r="T1357" i="1"/>
  <c r="T3885" i="1"/>
  <c r="T1413" i="1"/>
  <c r="T1627" i="1"/>
  <c r="T1852" i="1"/>
  <c r="T953" i="1"/>
  <c r="T1785" i="1"/>
  <c r="T1982" i="1"/>
  <c r="T1786" i="1"/>
  <c r="T1787" i="1"/>
  <c r="T1788" i="1"/>
  <c r="T1789" i="1"/>
  <c r="T1790" i="1"/>
  <c r="T1791" i="1"/>
  <c r="T3886" i="1"/>
  <c r="T1414" i="1"/>
  <c r="T1792" i="1"/>
  <c r="T2387" i="1"/>
  <c r="T2388" i="1"/>
  <c r="T2389" i="1"/>
  <c r="T2051" i="1"/>
  <c r="T1719" i="1"/>
  <c r="T1682" i="1"/>
  <c r="T1628" i="1"/>
  <c r="T1030" i="1"/>
  <c r="T1031" i="1"/>
  <c r="T986" i="1"/>
  <c r="T954" i="1"/>
  <c r="T955" i="1"/>
  <c r="T1235" i="1"/>
  <c r="T1236" i="1"/>
  <c r="T1237" i="1"/>
  <c r="T1238" i="1"/>
  <c r="T1160" i="1"/>
  <c r="T1124" i="1"/>
  <c r="T1239" i="1"/>
  <c r="T1929" i="1"/>
  <c r="T1358" i="1"/>
  <c r="T1629" i="1"/>
  <c r="T1853" i="1"/>
  <c r="T1854" i="1"/>
  <c r="T956" i="1"/>
  <c r="T3887" i="1"/>
  <c r="T1553" i="1"/>
  <c r="T3888" i="1"/>
  <c r="T3889" i="1"/>
  <c r="T1454" i="1"/>
  <c r="T1720" i="1"/>
  <c r="T1930" i="1"/>
  <c r="T1032" i="1"/>
  <c r="T957" i="1"/>
  <c r="T1793" i="1"/>
  <c r="T571" i="1"/>
  <c r="T987" i="1"/>
  <c r="T988" i="1"/>
  <c r="T1161" i="1"/>
  <c r="T1033" i="1"/>
  <c r="T1721" i="1"/>
  <c r="T1722" i="1"/>
  <c r="T1683" i="1"/>
  <c r="T1162" i="1"/>
  <c r="T1794" i="1"/>
  <c r="T1795" i="1"/>
  <c r="T1796" i="1"/>
  <c r="T1723" i="1"/>
  <c r="T1359" i="1"/>
  <c r="T1240" i="1"/>
  <c r="T1630" i="1"/>
  <c r="T1415" i="1"/>
  <c r="T1241" i="1"/>
  <c r="T1724" i="1"/>
  <c r="T1725" i="1"/>
  <c r="T1726" i="1"/>
  <c r="T1797" i="1"/>
  <c r="T1242" i="1"/>
  <c r="T1192" i="1"/>
  <c r="T1163" i="1"/>
  <c r="T1798" i="1"/>
  <c r="T1267" i="1"/>
  <c r="T1360" i="1"/>
  <c r="T1125" i="1"/>
  <c r="T1268" i="1"/>
  <c r="T1269" i="1"/>
  <c r="T1361" i="1"/>
  <c r="T3890" i="1"/>
  <c r="T1243" i="1"/>
  <c r="T1126" i="1"/>
  <c r="T1193" i="1"/>
  <c r="T1307" i="1"/>
  <c r="T1308" i="1"/>
  <c r="T1631" i="1"/>
  <c r="T1632" i="1"/>
  <c r="T1855" i="1"/>
  <c r="T1633" i="1"/>
  <c r="T1634" i="1"/>
  <c r="T3891" i="1"/>
  <c r="T3892" i="1"/>
  <c r="T1799" i="1"/>
  <c r="T1416" i="1"/>
  <c r="T1034" i="1"/>
  <c r="T1518" i="1"/>
  <c r="T1417" i="1"/>
  <c r="T2052" i="1"/>
  <c r="T3893" i="1"/>
  <c r="T1684" i="1"/>
  <c r="T1727" i="1"/>
  <c r="T1635" i="1"/>
  <c r="T1636" i="1"/>
  <c r="T1637" i="1"/>
  <c r="T1418" i="1"/>
  <c r="T1800" i="1"/>
  <c r="T1983" i="1"/>
  <c r="T2053" i="1"/>
  <c r="T1035" i="1"/>
  <c r="T3894" i="1"/>
  <c r="T1801" i="1"/>
  <c r="T1856" i="1"/>
  <c r="T1728" i="1"/>
  <c r="T1984" i="1"/>
  <c r="T1985" i="1"/>
  <c r="T1857" i="1"/>
  <c r="T1685" i="1"/>
  <c r="T1686" i="1"/>
  <c r="T1638" i="1"/>
  <c r="T1986" i="1"/>
  <c r="T1858" i="1"/>
  <c r="T1859" i="1"/>
  <c r="T1419" i="1"/>
  <c r="T1420" i="1"/>
  <c r="T958" i="1"/>
  <c r="T3895" i="1"/>
  <c r="T3896" i="1"/>
  <c r="T1860" i="1"/>
  <c r="T1421" i="1"/>
  <c r="T1861" i="1"/>
  <c r="T1987" i="1"/>
  <c r="T1729" i="1"/>
  <c r="T1687" i="1"/>
  <c r="T1422" i="1"/>
  <c r="T1423" i="1"/>
  <c r="T1424" i="1"/>
  <c r="T1425" i="1"/>
  <c r="T1639" i="1"/>
  <c r="T1426" i="1"/>
  <c r="T1730" i="1"/>
  <c r="T1427" i="1"/>
  <c r="T1428" i="1"/>
  <c r="T1429" i="1"/>
  <c r="T1640" i="1"/>
  <c r="T1641" i="1"/>
  <c r="T1642" i="1"/>
  <c r="T1643" i="1"/>
  <c r="T1802" i="1"/>
  <c r="T1430" i="1"/>
  <c r="T989" i="1"/>
  <c r="T990" i="1"/>
  <c r="T1731" i="1"/>
  <c r="T1862" i="1"/>
  <c r="T1362" i="1"/>
  <c r="T1363" i="1"/>
  <c r="T1732" i="1"/>
  <c r="T959" i="1"/>
  <c r="T1036" i="1"/>
  <c r="T1431" i="1"/>
  <c r="T1432" i="1"/>
  <c r="T2141" i="1"/>
  <c r="T1433" i="1"/>
  <c r="T1434" i="1"/>
  <c r="T1644" i="1"/>
  <c r="T1435" i="1"/>
  <c r="T991" i="1"/>
  <c r="T1364" i="1"/>
  <c r="T1436" i="1"/>
  <c r="T2054" i="1"/>
  <c r="T2055" i="1"/>
  <c r="T2056" i="1"/>
  <c r="T1455" i="1"/>
  <c r="T1456" i="1"/>
  <c r="T2057" i="1"/>
  <c r="T2058" i="1"/>
  <c r="T2059" i="1"/>
  <c r="T1863" i="1"/>
  <c r="T1931" i="1"/>
  <c r="T1645" i="1"/>
  <c r="T3129" i="1"/>
  <c r="T2142" i="1"/>
  <c r="T1554" i="1"/>
  <c r="T2236" i="1"/>
  <c r="T2535" i="1"/>
  <c r="T2060" i="1"/>
  <c r="T2536" i="1"/>
  <c r="T1519" i="1"/>
  <c r="T1457" i="1"/>
  <c r="T1458" i="1"/>
  <c r="T1459" i="1"/>
  <c r="T2143" i="1"/>
  <c r="T2144" i="1"/>
  <c r="T2237" i="1"/>
  <c r="T2238" i="1"/>
  <c r="T2239" i="1"/>
  <c r="T2145" i="1"/>
  <c r="T2146" i="1"/>
  <c r="T2147" i="1"/>
  <c r="T2499" i="1"/>
  <c r="T2500" i="1"/>
  <c r="T2390" i="1"/>
  <c r="T1555" i="1"/>
  <c r="T1556" i="1"/>
  <c r="T1557" i="1"/>
  <c r="T1558" i="1"/>
  <c r="T1864" i="1"/>
  <c r="T2778" i="1"/>
  <c r="T3897" i="1"/>
  <c r="T2148" i="1"/>
  <c r="T2149" i="1"/>
  <c r="T2150" i="1"/>
  <c r="T2061" i="1"/>
  <c r="T2391" i="1"/>
  <c r="T2871" i="1"/>
  <c r="T2346" i="1"/>
  <c r="T2392" i="1"/>
  <c r="T2151" i="1"/>
  <c r="T2583" i="1"/>
  <c r="T2501" i="1"/>
  <c r="T2152" i="1"/>
  <c r="T2502" i="1"/>
  <c r="T2153" i="1"/>
  <c r="T2584" i="1"/>
  <c r="T2779" i="1"/>
  <c r="T2585" i="1"/>
  <c r="T2586" i="1"/>
  <c r="T1803" i="1"/>
  <c r="T2062" i="1"/>
  <c r="T1865" i="1"/>
  <c r="T1437" i="1"/>
  <c r="T2537" i="1"/>
  <c r="T1932" i="1"/>
  <c r="T2434" i="1"/>
  <c r="T1438" i="1"/>
  <c r="T1439" i="1"/>
  <c r="T1440" i="1"/>
  <c r="T1441" i="1"/>
  <c r="T1442" i="1"/>
  <c r="T1443" i="1"/>
  <c r="T1444" i="1"/>
  <c r="T1445" i="1"/>
  <c r="T3898" i="1"/>
  <c r="T3899" i="1"/>
  <c r="T3178" i="1"/>
  <c r="T3285" i="1"/>
  <c r="T2347" i="1"/>
  <c r="T1460" i="1"/>
  <c r="T2503" i="1"/>
  <c r="T2063" i="1"/>
  <c r="T1988" i="1"/>
  <c r="T3130" i="1"/>
  <c r="T2348" i="1"/>
  <c r="T2240" i="1"/>
  <c r="T2241" i="1"/>
  <c r="T2587" i="1"/>
  <c r="T2154" i="1"/>
  <c r="T2155" i="1"/>
  <c r="T2393" i="1"/>
  <c r="T2588" i="1"/>
  <c r="T2435" i="1"/>
  <c r="T2394" i="1"/>
  <c r="T1559" i="1"/>
  <c r="T1560" i="1"/>
  <c r="T2538" i="1"/>
  <c r="T2156" i="1"/>
  <c r="T2157" i="1"/>
  <c r="T2064" i="1"/>
  <c r="T1446" i="1"/>
  <c r="T2436" i="1"/>
  <c r="T2065" i="1"/>
  <c r="T1866" i="1"/>
  <c r="T1867" i="1"/>
  <c r="T1868" i="1"/>
  <c r="T1869" i="1"/>
  <c r="T1870" i="1"/>
  <c r="T1871" i="1"/>
  <c r="T1733" i="1"/>
  <c r="T2780" i="1"/>
  <c r="T2504" i="1"/>
  <c r="T2437" i="1"/>
  <c r="T2438" i="1"/>
  <c r="T2439" i="1"/>
  <c r="T2158" i="1"/>
  <c r="T2159" i="1"/>
  <c r="T1989" i="1"/>
  <c r="T1990" i="1"/>
  <c r="T2066" i="1"/>
  <c r="T2067" i="1"/>
  <c r="T1991" i="1"/>
  <c r="T1461" i="1"/>
  <c r="T2068" i="1"/>
  <c r="T2069" i="1"/>
  <c r="T2070" i="1"/>
  <c r="T1992" i="1"/>
  <c r="T1872" i="1"/>
  <c r="T1447" i="1"/>
  <c r="T1646" i="1"/>
  <c r="T1647" i="1"/>
  <c r="T2589" i="1"/>
  <c r="T2395" i="1"/>
  <c r="T2440" i="1"/>
  <c r="T2396" i="1"/>
  <c r="T3900" i="1"/>
  <c r="T1804" i="1"/>
  <c r="T1561" i="1"/>
  <c r="T1805" i="1"/>
  <c r="T1993" i="1"/>
  <c r="T1933" i="1"/>
  <c r="T1520" i="1"/>
  <c r="T1462" i="1"/>
  <c r="T1994" i="1"/>
  <c r="T1995" i="1"/>
  <c r="T2160" i="1"/>
  <c r="T1521" i="1"/>
  <c r="T1463" i="1"/>
  <c r="T1464" i="1"/>
  <c r="T2071" i="1"/>
  <c r="T2072" i="1"/>
  <c r="T1873" i="1"/>
  <c r="T1874" i="1"/>
  <c r="T1875" i="1"/>
  <c r="T1876" i="1"/>
  <c r="T2073" i="1"/>
  <c r="T1877" i="1"/>
  <c r="T1878" i="1"/>
  <c r="T1879" i="1"/>
  <c r="T1688" i="1"/>
  <c r="T2074" i="1"/>
  <c r="T1465" i="1"/>
  <c r="T2075" i="1"/>
  <c r="T2076" i="1"/>
  <c r="T3231" i="1"/>
  <c r="T2505" i="1"/>
  <c r="T2161" i="1"/>
  <c r="T2162" i="1"/>
  <c r="T1562" i="1"/>
  <c r="T1563" i="1"/>
  <c r="T1522" i="1"/>
  <c r="T1466" i="1"/>
  <c r="T1467" i="1"/>
  <c r="T1468" i="1"/>
  <c r="T1523" i="1"/>
  <c r="T1524" i="1"/>
  <c r="T1996" i="1"/>
  <c r="T1997" i="1"/>
  <c r="T1998" i="1"/>
  <c r="T1999" i="1"/>
  <c r="T3901" i="1"/>
  <c r="T2713" i="1"/>
  <c r="T2714" i="1"/>
  <c r="T2590" i="1"/>
  <c r="T2649" i="1"/>
  <c r="T2591" i="1"/>
  <c r="T2539" i="1"/>
  <c r="T2592" i="1"/>
  <c r="T2441" i="1"/>
  <c r="T2540" i="1"/>
  <c r="T2506" i="1"/>
  <c r="T2507" i="1"/>
  <c r="T2541" i="1"/>
  <c r="T2542" i="1"/>
  <c r="T2163" i="1"/>
  <c r="T1525" i="1"/>
  <c r="T1469" i="1"/>
  <c r="T1470" i="1"/>
  <c r="T3902" i="1"/>
  <c r="T3903" i="1"/>
  <c r="T2000" i="1"/>
  <c r="T3904" i="1"/>
  <c r="T3905" i="1"/>
  <c r="T3906" i="1"/>
  <c r="T3907" i="1"/>
  <c r="T1526" i="1"/>
  <c r="T1471" i="1"/>
  <c r="T2001" i="1"/>
  <c r="T1934" i="1"/>
  <c r="T1880" i="1"/>
  <c r="T1527" i="1"/>
  <c r="T2077" i="1"/>
  <c r="T2164" i="1"/>
  <c r="T1528" i="1"/>
  <c r="T3908" i="1"/>
  <c r="T3909" i="1"/>
  <c r="T2078" i="1"/>
  <c r="T1529" i="1"/>
  <c r="T3910" i="1"/>
  <c r="T1472" i="1"/>
  <c r="T2508" i="1"/>
  <c r="T2509" i="1"/>
  <c r="T2165" i="1"/>
  <c r="T2166" i="1"/>
  <c r="T2079" i="1"/>
  <c r="T1473" i="1"/>
  <c r="T1474" i="1"/>
  <c r="T2080" i="1"/>
  <c r="T2002" i="1"/>
  <c r="T2003" i="1"/>
  <c r="T2004" i="1"/>
  <c r="T1935" i="1"/>
  <c r="T1806" i="1"/>
  <c r="T1648" i="1"/>
  <c r="T3911" i="1"/>
  <c r="T3131" i="1"/>
  <c r="T2543" i="1"/>
  <c r="T2510" i="1"/>
  <c r="T2442" i="1"/>
  <c r="T1475" i="1"/>
  <c r="T2443" i="1"/>
  <c r="T2081" i="1"/>
  <c r="T2082" i="1"/>
  <c r="T2005" i="1"/>
  <c r="T1807" i="1"/>
  <c r="T2781" i="1"/>
  <c r="T2397" i="1"/>
  <c r="T2398" i="1"/>
  <c r="T2399" i="1"/>
  <c r="T3912" i="1"/>
  <c r="T2006" i="1"/>
  <c r="T2593" i="1"/>
  <c r="T2400" i="1"/>
  <c r="T2401" i="1"/>
  <c r="T1530" i="1"/>
  <c r="T1564" i="1"/>
  <c r="T2007" i="1"/>
  <c r="T1936" i="1"/>
  <c r="T1689" i="1"/>
  <c r="T1690" i="1"/>
  <c r="T1691" i="1"/>
  <c r="T1531" i="1"/>
  <c r="T1937" i="1"/>
  <c r="T2298" i="1"/>
  <c r="T2782" i="1"/>
  <c r="T2594" i="1"/>
  <c r="T2595" i="1"/>
  <c r="T2511" i="1"/>
  <c r="T2167" i="1"/>
  <c r="T2168" i="1"/>
  <c r="T2169" i="1"/>
  <c r="T2402" i="1"/>
  <c r="T2170" i="1"/>
  <c r="T2403" i="1"/>
  <c r="T2404" i="1"/>
  <c r="T1565" i="1"/>
  <c r="T2008" i="1"/>
  <c r="T2009" i="1"/>
  <c r="T2010" i="1"/>
  <c r="T2011" i="1"/>
  <c r="T2012" i="1"/>
  <c r="T2083" i="1"/>
  <c r="T1476" i="1"/>
  <c r="T2013" i="1"/>
  <c r="T2014" i="1"/>
  <c r="T2084" i="1"/>
  <c r="T1808" i="1"/>
  <c r="T2544" i="1"/>
  <c r="T2512" i="1"/>
  <c r="T1566" i="1"/>
  <c r="T1567" i="1"/>
  <c r="T1532" i="1"/>
  <c r="T1477" i="1"/>
  <c r="T1478" i="1"/>
  <c r="T2085" i="1"/>
  <c r="T1479" i="1"/>
  <c r="T2086" i="1"/>
  <c r="T1938" i="1"/>
  <c r="T3913" i="1"/>
  <c r="T3914" i="1"/>
  <c r="T2444" i="1"/>
  <c r="T2087" i="1"/>
  <c r="T1533" i="1"/>
  <c r="T1534" i="1"/>
  <c r="T2088" i="1"/>
  <c r="T2015" i="1"/>
  <c r="T2016" i="1"/>
  <c r="T2017" i="1"/>
  <c r="T2018" i="1"/>
  <c r="T2019" i="1"/>
  <c r="T2020" i="1"/>
  <c r="T2021" i="1"/>
  <c r="T1939" i="1"/>
  <c r="T1881" i="1"/>
  <c r="T1940" i="1"/>
  <c r="T1941" i="1"/>
  <c r="T1882" i="1"/>
  <c r="T1809" i="1"/>
  <c r="T3915" i="1"/>
  <c r="T1734" i="1"/>
  <c r="T1735" i="1"/>
  <c r="T1736" i="1"/>
  <c r="T1649" i="1"/>
  <c r="T1650" i="1"/>
  <c r="T1651" i="1"/>
  <c r="T1652" i="1"/>
  <c r="T1653" i="1"/>
  <c r="T1654" i="1"/>
  <c r="T3916" i="1"/>
  <c r="T1655" i="1"/>
  <c r="T1656" i="1"/>
  <c r="T2650" i="1"/>
  <c r="T2596" i="1"/>
  <c r="T2597" i="1"/>
  <c r="T2715" i="1"/>
  <c r="T2598" i="1"/>
  <c r="T2651" i="1"/>
  <c r="T2171" i="1"/>
  <c r="T2172" i="1"/>
  <c r="T1535" i="1"/>
  <c r="T1480" i="1"/>
  <c r="T1883" i="1"/>
  <c r="T1810" i="1"/>
  <c r="T1737" i="1"/>
  <c r="T2242" i="1"/>
  <c r="T2243" i="1"/>
  <c r="T2652" i="1"/>
  <c r="T2653" i="1"/>
  <c r="T2545" i="1"/>
  <c r="T2445" i="1"/>
  <c r="T2405" i="1"/>
  <c r="T2446" i="1"/>
  <c r="T2406" i="1"/>
  <c r="T2407" i="1"/>
  <c r="T1568" i="1"/>
  <c r="T2089" i="1"/>
  <c r="T2022" i="1"/>
  <c r="T2173" i="1"/>
  <c r="T2174" i="1"/>
  <c r="T1569" i="1"/>
  <c r="T1811" i="1"/>
  <c r="T3917" i="1"/>
  <c r="T3918" i="1"/>
  <c r="T2090" i="1"/>
  <c r="T2091" i="1"/>
  <c r="T2092" i="1"/>
  <c r="T1942" i="1"/>
  <c r="T1943" i="1"/>
  <c r="T1944" i="1"/>
  <c r="T1884" i="1"/>
  <c r="T1885" i="1"/>
  <c r="T1448" i="1"/>
  <c r="T2023" i="1"/>
  <c r="T1945" i="1"/>
  <c r="T2175" i="1"/>
  <c r="T2024" i="1"/>
  <c r="T2546" i="1"/>
  <c r="T2599" i="1"/>
  <c r="T2547" i="1"/>
  <c r="T3919" i="1"/>
  <c r="T2716" i="1"/>
  <c r="T2600" i="1"/>
  <c r="T1536" i="1"/>
  <c r="T1946" i="1"/>
  <c r="T1947" i="1"/>
  <c r="T1481" i="1"/>
  <c r="T1537" i="1"/>
  <c r="T1538" i="1"/>
  <c r="T1948" i="1"/>
  <c r="T2025" i="1"/>
  <c r="T2717" i="1"/>
  <c r="T1570" i="1"/>
  <c r="T2176" i="1"/>
  <c r="T2093" i="1"/>
  <c r="T1812" i="1"/>
  <c r="T1813" i="1"/>
  <c r="T1814" i="1"/>
  <c r="T1815" i="1"/>
  <c r="T2548" i="1"/>
  <c r="T2549" i="1"/>
  <c r="T2550" i="1"/>
  <c r="T2551" i="1"/>
  <c r="T2654" i="1"/>
  <c r="T2655" i="1"/>
  <c r="T1539" i="1"/>
  <c r="T1949" i="1"/>
  <c r="T2026" i="1"/>
  <c r="T1950" i="1"/>
  <c r="T2094" i="1"/>
  <c r="T1886" i="1"/>
  <c r="T1951" i="1"/>
  <c r="T1887" i="1"/>
  <c r="T3920" i="1"/>
  <c r="T3921" i="1"/>
  <c r="T2601" i="1"/>
  <c r="T2602" i="1"/>
  <c r="T2603" i="1"/>
  <c r="T2552" i="1"/>
  <c r="T2553" i="1"/>
  <c r="T2513" i="1"/>
  <c r="T2447" i="1"/>
  <c r="T2448" i="1"/>
  <c r="T2449" i="1"/>
  <c r="T2408" i="1"/>
  <c r="T2409" i="1"/>
  <c r="T2410" i="1"/>
  <c r="T2411" i="1"/>
  <c r="T2412" i="1"/>
  <c r="T2177" i="1"/>
  <c r="T2178" i="1"/>
  <c r="T2179" i="1"/>
  <c r="T2180" i="1"/>
  <c r="T1571" i="1"/>
  <c r="T1572" i="1"/>
  <c r="T1573" i="1"/>
  <c r="T1540" i="1"/>
  <c r="T1541" i="1"/>
  <c r="T2027" i="1"/>
  <c r="T1816" i="1"/>
  <c r="T2656" i="1"/>
  <c r="T1482" i="1"/>
  <c r="T2095" i="1"/>
  <c r="T2096" i="1"/>
  <c r="T1483" i="1"/>
  <c r="T2097" i="1"/>
  <c r="T2098" i="1"/>
  <c r="T2028" i="1"/>
  <c r="T1952" i="1"/>
  <c r="T2029" i="1"/>
  <c r="T1953" i="1"/>
  <c r="T1954" i="1"/>
  <c r="T1888" i="1"/>
  <c r="T1889" i="1"/>
  <c r="T1890" i="1"/>
  <c r="T1891" i="1"/>
  <c r="T1892" i="1"/>
  <c r="T1893" i="1"/>
  <c r="T1738" i="1"/>
  <c r="T1739" i="1"/>
  <c r="T1740" i="1"/>
  <c r="T1741" i="1"/>
  <c r="T1742" i="1"/>
  <c r="T1743" i="1"/>
  <c r="T1744" i="1"/>
  <c r="T1745" i="1"/>
  <c r="T1746" i="1"/>
  <c r="T1747" i="1"/>
  <c r="T1894" i="1"/>
  <c r="T1542" i="1"/>
  <c r="T2030" i="1"/>
  <c r="T1543" i="1"/>
  <c r="T1544" i="1"/>
  <c r="T2099" i="1"/>
  <c r="T2100" i="1"/>
  <c r="T1895" i="1"/>
  <c r="T1896" i="1"/>
  <c r="T3922" i="1"/>
  <c r="T2031" i="1"/>
  <c r="T2032" i="1"/>
  <c r="T2033" i="1"/>
  <c r="T2034" i="1"/>
  <c r="T1484" i="1"/>
  <c r="T2035" i="1"/>
  <c r="T2036" i="1"/>
  <c r="T1817" i="1"/>
  <c r="T1955" i="1"/>
  <c r="T1956" i="1"/>
  <c r="T1957" i="1"/>
  <c r="T1574" i="1"/>
  <c r="T1575" i="1"/>
  <c r="T1485" i="1"/>
  <c r="T1818" i="1"/>
  <c r="T2181" i="1"/>
  <c r="T2182" i="1"/>
  <c r="T2183" i="1"/>
  <c r="T2184" i="1"/>
  <c r="T2185" i="1"/>
  <c r="T2186" i="1"/>
  <c r="T2101" i="1"/>
  <c r="T1486" i="1"/>
  <c r="T1897" i="1"/>
  <c r="T2718" i="1"/>
  <c r="T1487" i="1"/>
  <c r="T2102" i="1"/>
  <c r="T2413" i="1"/>
  <c r="T2414" i="1"/>
  <c r="T2187" i="1"/>
  <c r="T2188" i="1"/>
  <c r="T2189" i="1"/>
  <c r="T1545" i="1"/>
  <c r="T1488" i="1"/>
  <c r="T1489" i="1"/>
  <c r="T2103" i="1"/>
  <c r="T3923" i="1"/>
  <c r="T2554" i="1"/>
  <c r="T2190" i="1"/>
  <c r="T3924" i="1"/>
  <c r="T1898" i="1"/>
  <c r="T1819" i="1"/>
  <c r="T2037" i="1"/>
  <c r="T1820" i="1"/>
  <c r="T1821" i="1"/>
  <c r="T1546" i="1"/>
  <c r="T3925" i="1"/>
  <c r="T2104" i="1"/>
  <c r="T1657" i="1"/>
  <c r="T1822" i="1"/>
  <c r="T2105" i="1"/>
  <c r="T1449" i="1"/>
  <c r="T2657" i="1"/>
  <c r="T2450" i="1"/>
  <c r="T2415" i="1"/>
  <c r="T2191" i="1"/>
  <c r="T2192" i="1"/>
  <c r="T1899" i="1"/>
  <c r="T1576" i="1"/>
  <c r="T1577" i="1"/>
  <c r="T1578" i="1"/>
  <c r="T1579" i="1"/>
  <c r="T1490" i="1"/>
  <c r="T3926" i="1"/>
  <c r="T2106" i="1"/>
  <c r="T2107" i="1"/>
  <c r="T2108" i="1"/>
  <c r="T2038" i="1"/>
  <c r="T1958" i="1"/>
  <c r="T2039" i="1"/>
  <c r="T1959" i="1"/>
  <c r="T1900" i="1"/>
  <c r="T1823" i="1"/>
  <c r="T1901" i="1"/>
  <c r="T1824" i="1"/>
  <c r="T1491" i="1"/>
  <c r="T1492" i="1"/>
  <c r="T1960" i="1"/>
  <c r="T1902" i="1"/>
  <c r="T1903" i="1"/>
  <c r="T1961" i="1"/>
  <c r="T1825" i="1"/>
  <c r="T1826" i="1"/>
  <c r="T1827" i="1"/>
  <c r="T992" i="1"/>
  <c r="T993" i="1"/>
  <c r="T994" i="1"/>
  <c r="T2604" i="1"/>
  <c r="T2451" i="1"/>
  <c r="T2416" i="1"/>
  <c r="T2417" i="1"/>
  <c r="T2193" i="1"/>
  <c r="T1580" i="1"/>
  <c r="T1493" i="1"/>
  <c r="T1494" i="1"/>
  <c r="T2109" i="1"/>
  <c r="T2110" i="1"/>
  <c r="T2111" i="1"/>
  <c r="T2112" i="1"/>
  <c r="T1962" i="1"/>
  <c r="T1963" i="1"/>
  <c r="T1964" i="1"/>
  <c r="T1828" i="1"/>
  <c r="T1748" i="1"/>
  <c r="T1658" i="1"/>
  <c r="T2194" i="1"/>
  <c r="T1495" i="1"/>
  <c r="T2195" i="1"/>
  <c r="T1965" i="1"/>
  <c r="T1966" i="1"/>
  <c r="T2514" i="1"/>
  <c r="T1659" i="1"/>
  <c r="T1904" i="1"/>
  <c r="T1581" i="1"/>
  <c r="T2196" i="1"/>
  <c r="T2658" i="1"/>
  <c r="T2197" i="1"/>
  <c r="T1905" i="1"/>
  <c r="T1692" i="1"/>
  <c r="T1582" i="1"/>
  <c r="T2113" i="1"/>
  <c r="T1906" i="1"/>
  <c r="T1967" i="1"/>
  <c r="T2659" i="1"/>
  <c r="T2555" i="1"/>
  <c r="T2198" i="1"/>
  <c r="T2199" i="1"/>
  <c r="T2200" i="1"/>
  <c r="T2201" i="1"/>
  <c r="T2202" i="1"/>
  <c r="T2660" i="1"/>
  <c r="T2418" i="1"/>
  <c r="T2452" i="1"/>
  <c r="T2203" i="1"/>
  <c r="T2204" i="1"/>
  <c r="T1496" i="1"/>
  <c r="T1497" i="1"/>
  <c r="T2040" i="1"/>
  <c r="T1829" i="1"/>
  <c r="T1830" i="1"/>
  <c r="T1831" i="1"/>
  <c r="T1832" i="1"/>
  <c r="T2661" i="1"/>
  <c r="T2114" i="1"/>
  <c r="T2299" i="1"/>
  <c r="T2300" i="1"/>
  <c r="T2719" i="1"/>
  <c r="T2662" i="1"/>
  <c r="T2205" i="1"/>
  <c r="T1498" i="1"/>
  <c r="T1450" i="1"/>
  <c r="T1660" i="1"/>
  <c r="T1661" i="1"/>
  <c r="T1907" i="1"/>
  <c r="T1908" i="1"/>
  <c r="T1499" i="1"/>
  <c r="T2419" i="1"/>
  <c r="T2041" i="1"/>
  <c r="T2042" i="1"/>
  <c r="T1968" i="1"/>
  <c r="T1662" i="1"/>
  <c r="T1663" i="1"/>
  <c r="T1749" i="1"/>
  <c r="T1500" i="1"/>
  <c r="T2720" i="1"/>
  <c r="T2420" i="1"/>
  <c r="T1833" i="1"/>
  <c r="T1834" i="1"/>
  <c r="T1835" i="1"/>
  <c r="T2043" i="1"/>
  <c r="T1836" i="1"/>
  <c r="T1451" i="1"/>
  <c r="T1452" i="1"/>
  <c r="T2044" i="1"/>
  <c r="T1664" i="1"/>
  <c r="T2115" i="1"/>
  <c r="T1693" i="1"/>
  <c r="T1694" i="1"/>
  <c r="T1837" i="1"/>
  <c r="T1665" i="1"/>
  <c r="T2515" i="1"/>
  <c r="T1969" i="1"/>
  <c r="T1838" i="1"/>
  <c r="T1909" i="1"/>
  <c r="T1910" i="1"/>
  <c r="T1911" i="1"/>
  <c r="T1912" i="1"/>
  <c r="T1666" i="1"/>
  <c r="T2116" i="1"/>
  <c r="T1667" i="1"/>
  <c r="T2117" i="1"/>
  <c r="T1913" i="1"/>
  <c r="T1750" i="1"/>
  <c r="T1914" i="1"/>
  <c r="T1915" i="1"/>
  <c r="T1839" i="1"/>
  <c r="T1695" i="1"/>
  <c r="T1970" i="1"/>
  <c r="T2244" i="1"/>
  <c r="T2453" i="1"/>
  <c r="T2118" i="1"/>
  <c r="T1583" i="1"/>
  <c r="T1668" i="1"/>
  <c r="T1971" i="1"/>
  <c r="T2206" i="1"/>
  <c r="T2556" i="1"/>
  <c r="T1584" i="1"/>
  <c r="T3927" i="1"/>
  <c r="T3928" i="1"/>
  <c r="T1501" i="1"/>
  <c r="T1502" i="1"/>
  <c r="T2207" i="1"/>
  <c r="T2208" i="1"/>
  <c r="T2209" i="1"/>
  <c r="T2454" i="1"/>
  <c r="T1669" i="1"/>
  <c r="T1585" i="1"/>
  <c r="T1586" i="1"/>
  <c r="T3929" i="1"/>
  <c r="T2516" i="1"/>
  <c r="T2455" i="1"/>
  <c r="T3930" i="1"/>
  <c r="T2456" i="1"/>
  <c r="T2119" i="1"/>
  <c r="T2210" i="1"/>
  <c r="T1547" i="1"/>
  <c r="T1503" i="1"/>
  <c r="T1587" i="1"/>
  <c r="T2211" i="1"/>
  <c r="T1504" i="1"/>
  <c r="T2120" i="1"/>
  <c r="T2721" i="1"/>
  <c r="T2212" i="1"/>
  <c r="T1505" i="1"/>
  <c r="T1506" i="1"/>
  <c r="T2557" i="1"/>
  <c r="T2663" i="1"/>
  <c r="T2783" i="1"/>
  <c r="T2605" i="1"/>
  <c r="T2213" i="1"/>
  <c r="T2214" i="1"/>
  <c r="T2457" i="1"/>
  <c r="T2215" i="1"/>
  <c r="T2216" i="1"/>
  <c r="T2217" i="1"/>
  <c r="T2121" i="1"/>
  <c r="T3931" i="1"/>
  <c r="T2421" i="1"/>
  <c r="T2422" i="1"/>
  <c r="T2423" i="1"/>
  <c r="T2424" i="1"/>
  <c r="T3932" i="1"/>
  <c r="T2458" i="1"/>
  <c r="T2606" i="1"/>
  <c r="T2459" i="1"/>
  <c r="T1588" i="1"/>
  <c r="T3933" i="1"/>
  <c r="T1589" i="1"/>
  <c r="T2425" i="1"/>
  <c r="T2426" i="1"/>
  <c r="T2460" i="1"/>
  <c r="T2461" i="1"/>
  <c r="T2349" i="1"/>
  <c r="T2245" i="1"/>
  <c r="T2218" i="1"/>
  <c r="T1696" i="1"/>
  <c r="T3934" i="1"/>
  <c r="T2219" i="1"/>
  <c r="T2122" i="1"/>
  <c r="T1507" i="1"/>
  <c r="T2462" i="1"/>
  <c r="T2463" i="1"/>
  <c r="T2045" i="1"/>
  <c r="T2220" i="1"/>
  <c r="T2607" i="1"/>
  <c r="T2517" i="1"/>
  <c r="T2608" i="1"/>
  <c r="T2221" i="1"/>
  <c r="T1508" i="1"/>
  <c r="T1509" i="1"/>
  <c r="T2046" i="1"/>
  <c r="T2123" i="1"/>
  <c r="T1590" i="1"/>
  <c r="T2124" i="1"/>
  <c r="T2664" i="1"/>
  <c r="T2222" i="1"/>
  <c r="T3935" i="1"/>
  <c r="T2223" i="1"/>
  <c r="T1548" i="1"/>
  <c r="T1510" i="1"/>
  <c r="T2125" i="1"/>
  <c r="T2722" i="1"/>
  <c r="T2126" i="1"/>
  <c r="T1511" i="1"/>
  <c r="T2127" i="1"/>
  <c r="T2128" i="1"/>
  <c r="T2129" i="1"/>
  <c r="T2130" i="1"/>
  <c r="T2131" i="1"/>
  <c r="T1512" i="1"/>
  <c r="T1513" i="1"/>
  <c r="T1549" i="1"/>
  <c r="T1514" i="1"/>
  <c r="T1515" i="1"/>
  <c r="T3936" i="1"/>
  <c r="T2132" i="1"/>
  <c r="T2047" i="1"/>
  <c r="T2133" i="1"/>
  <c r="T960" i="1"/>
  <c r="T2784" i="1"/>
  <c r="T2518" i="1"/>
  <c r="T2519" i="1"/>
  <c r="T2464" i="1"/>
  <c r="T2465" i="1"/>
  <c r="T2785" i="1"/>
  <c r="T2786" i="1"/>
  <c r="T2787" i="1"/>
  <c r="T2788" i="1"/>
  <c r="T2789" i="1"/>
  <c r="T2790" i="1"/>
  <c r="T2466" i="1"/>
  <c r="T2467" i="1"/>
  <c r="T2468" i="1"/>
  <c r="T2134" i="1"/>
  <c r="T2135" i="1"/>
  <c r="T2136" i="1"/>
  <c r="T2791" i="1"/>
  <c r="T2246" i="1"/>
  <c r="T1591" i="1"/>
  <c r="T2224" i="1"/>
  <c r="T2137" i="1"/>
  <c r="T2469" i="1"/>
  <c r="T2609" i="1"/>
  <c r="T2723" i="1"/>
  <c r="T2665" i="1"/>
  <c r="T2610" i="1"/>
  <c r="T2611" i="1"/>
  <c r="T2612" i="1"/>
  <c r="T2613" i="1"/>
  <c r="T2614" i="1"/>
  <c r="T2470" i="1"/>
  <c r="T2225" i="1"/>
  <c r="T2558" i="1"/>
  <c r="T2247" i="1"/>
  <c r="T2248" i="1"/>
  <c r="T2249" i="1"/>
  <c r="T2724" i="1"/>
  <c r="T2725" i="1"/>
  <c r="T2726" i="1"/>
  <c r="T2727" i="1"/>
  <c r="T2666" i="1"/>
  <c r="T2667" i="1"/>
  <c r="T2668" i="1"/>
  <c r="T2669" i="1"/>
  <c r="T2559" i="1"/>
  <c r="T2670" i="1"/>
  <c r="T2671" i="1"/>
  <c r="T2520" i="1"/>
  <c r="T3092" i="1"/>
  <c r="T2792" i="1"/>
  <c r="T2728" i="1"/>
  <c r="T2471" i="1"/>
  <c r="T3179" i="1"/>
  <c r="T2250" i="1"/>
  <c r="T2521" i="1"/>
  <c r="T2615" i="1"/>
  <c r="T1592" i="1"/>
  <c r="T2226" i="1"/>
  <c r="T2522" i="1"/>
  <c r="T2672" i="1"/>
  <c r="T2872" i="1"/>
  <c r="T2793" i="1"/>
  <c r="T2794" i="1"/>
  <c r="T2795" i="1"/>
  <c r="T2796" i="1"/>
  <c r="T2523" i="1"/>
  <c r="T2472" i="1"/>
  <c r="T3937" i="1"/>
  <c r="T2616" i="1"/>
  <c r="T2251" i="1"/>
  <c r="T2252" i="1"/>
  <c r="T2729" i="1"/>
  <c r="T2730" i="1"/>
  <c r="T2617" i="1"/>
  <c r="T2618" i="1"/>
  <c r="T2560" i="1"/>
  <c r="T2561" i="1"/>
  <c r="T2524" i="1"/>
  <c r="T2525" i="1"/>
  <c r="T2473" i="1"/>
  <c r="T2474" i="1"/>
  <c r="T2475" i="1"/>
  <c r="T2797" i="1"/>
  <c r="T2427" i="1"/>
  <c r="T2731" i="1"/>
  <c r="T2673" i="1"/>
  <c r="T2674" i="1"/>
  <c r="T2675" i="1"/>
  <c r="T2562" i="1"/>
  <c r="T2676" i="1"/>
  <c r="T2476" i="1"/>
  <c r="T2563" i="1"/>
  <c r="T2564" i="1"/>
  <c r="T2619" i="1"/>
  <c r="T3938" i="1"/>
  <c r="T3939" i="1"/>
  <c r="T2677" i="1"/>
  <c r="T2732" i="1"/>
  <c r="T2678" i="1"/>
  <c r="T2733" i="1"/>
  <c r="T2565" i="1"/>
  <c r="T2566" i="1"/>
  <c r="T2567" i="1"/>
  <c r="T2620" i="1"/>
  <c r="T2734" i="1"/>
  <c r="T2477" i="1"/>
  <c r="T2350" i="1"/>
  <c r="T2679" i="1"/>
  <c r="T2621" i="1"/>
  <c r="T2568" i="1"/>
  <c r="T2798" i="1"/>
  <c r="T3940" i="1"/>
  <c r="T2428" i="1"/>
  <c r="T3026" i="1"/>
  <c r="T2478" i="1"/>
  <c r="T2735" i="1"/>
  <c r="T2736" i="1"/>
  <c r="T2253" i="1"/>
  <c r="T2737" i="1"/>
  <c r="T2738" i="1"/>
  <c r="T2799" i="1"/>
  <c r="T2479" i="1"/>
  <c r="T2569" i="1"/>
  <c r="T2480" i="1"/>
  <c r="T2570" i="1"/>
  <c r="T2481" i="1"/>
  <c r="T2482" i="1"/>
  <c r="T2526" i="1"/>
  <c r="T2739" i="1"/>
  <c r="T1550" i="1"/>
  <c r="T2800" i="1"/>
  <c r="T2740" i="1"/>
  <c r="T2622" i="1"/>
  <c r="T2483" i="1"/>
  <c r="T2227" i="1"/>
  <c r="T2623" i="1"/>
  <c r="T2801" i="1"/>
  <c r="T2802" i="1"/>
  <c r="T2571" i="1"/>
  <c r="T2741" i="1"/>
  <c r="T2742" i="1"/>
  <c r="T2572" i="1"/>
  <c r="T2573" i="1"/>
  <c r="T2301" i="1"/>
  <c r="T2624" i="1"/>
  <c r="T2484" i="1"/>
  <c r="T2302" i="1"/>
  <c r="T1516" i="1"/>
  <c r="T1517" i="1"/>
  <c r="T2228" i="1"/>
  <c r="T2429" i="1"/>
  <c r="T3941" i="1"/>
  <c r="T2430" i="1"/>
  <c r="T3132" i="1"/>
  <c r="T2625" i="1"/>
  <c r="T2229" i="1"/>
  <c r="T2230" i="1"/>
  <c r="T2574" i="1"/>
  <c r="T2743" i="1"/>
  <c r="T2231" i="1"/>
  <c r="T2431" i="1"/>
  <c r="T2432" i="1"/>
  <c r="T2232" i="1"/>
  <c r="T2744" i="1"/>
  <c r="T2485" i="1"/>
  <c r="T2803" i="1"/>
  <c r="T2804" i="1"/>
  <c r="T2486" i="1"/>
  <c r="T3942" i="1"/>
  <c r="T2745" i="1"/>
  <c r="T1972" i="1"/>
  <c r="T3286" i="1"/>
  <c r="T2254" i="1"/>
  <c r="T2746" i="1"/>
  <c r="T2626" i="1"/>
  <c r="T2487" i="1"/>
  <c r="T2233" i="1"/>
  <c r="T3943" i="1"/>
  <c r="T2351" i="1"/>
  <c r="T2575" i="1"/>
  <c r="T2303" i="1"/>
  <c r="T2527" i="1"/>
  <c r="T2873" i="1"/>
  <c r="T2627" i="1"/>
  <c r="T2680" i="1"/>
  <c r="T2681" i="1"/>
  <c r="T2576" i="1"/>
  <c r="T2528" i="1"/>
  <c r="T2488" i="1"/>
  <c r="T2489" i="1"/>
  <c r="T2577" i="1"/>
  <c r="T2628" i="1"/>
  <c r="T2529" i="1"/>
  <c r="T2490" i="1"/>
  <c r="T2491" i="1"/>
  <c r="T2530" i="1"/>
  <c r="T2492" i="1"/>
  <c r="T2493" i="1"/>
  <c r="T2578" i="1"/>
  <c r="T2494" i="1"/>
  <c r="T2495" i="1"/>
  <c r="T2629" i="1"/>
  <c r="T2682" i="1"/>
  <c r="T2683" i="1"/>
  <c r="T2496" i="1"/>
  <c r="T2497" i="1"/>
  <c r="T2531" i="1"/>
  <c r="T2433" i="1"/>
  <c r="T2532" i="1"/>
  <c r="T2805" i="1"/>
  <c r="T2806" i="1"/>
  <c r="T2807" i="1"/>
  <c r="T2808" i="1"/>
  <c r="T2809" i="1"/>
  <c r="T2810" i="1"/>
  <c r="T2352" i="1"/>
  <c r="T3232" i="1"/>
  <c r="T2874" i="1"/>
  <c r="T3027" i="1"/>
  <c r="T3944" i="1"/>
  <c r="T2811" i="1"/>
  <c r="T3233" i="1"/>
  <c r="T3093" i="1"/>
  <c r="T3133" i="1"/>
  <c r="T3134" i="1"/>
  <c r="T3094" i="1"/>
  <c r="T3028" i="1"/>
  <c r="T3029" i="1"/>
  <c r="T3095" i="1"/>
  <c r="T3096" i="1"/>
  <c r="T3097" i="1"/>
  <c r="T2875" i="1"/>
  <c r="T2304" i="1"/>
  <c r="T2305" i="1"/>
  <c r="T2255" i="1"/>
  <c r="T2256" i="1"/>
  <c r="T2353" i="1"/>
  <c r="T2876" i="1"/>
  <c r="T2877" i="1"/>
  <c r="T2812" i="1"/>
  <c r="T2306" i="1"/>
  <c r="T2813" i="1"/>
  <c r="T2814" i="1"/>
  <c r="T2815" i="1"/>
  <c r="T2816" i="1"/>
  <c r="T2747" i="1"/>
  <c r="T2748" i="1"/>
  <c r="T2630" i="1"/>
  <c r="T2684" i="1"/>
  <c r="T3001" i="1"/>
  <c r="T3135" i="1"/>
  <c r="T3136" i="1"/>
  <c r="T2354" i="1"/>
  <c r="T2878" i="1"/>
  <c r="T2749" i="1"/>
  <c r="T3528" i="1"/>
  <c r="T3287" i="1"/>
  <c r="T3288" i="1"/>
  <c r="T3234" i="1"/>
  <c r="T3180" i="1"/>
  <c r="T3098" i="1"/>
  <c r="T3181" i="1"/>
  <c r="T3182" i="1"/>
  <c r="T3099" i="1"/>
  <c r="T3100" i="1"/>
  <c r="T3030" i="1"/>
  <c r="T3031" i="1"/>
  <c r="T3101" i="1"/>
  <c r="T3102" i="1"/>
  <c r="T2879" i="1"/>
  <c r="T3103" i="1"/>
  <c r="T3032" i="1"/>
  <c r="T3033" i="1"/>
  <c r="T3034" i="1"/>
  <c r="T3035" i="1"/>
  <c r="T2880" i="1"/>
  <c r="T2307" i="1"/>
  <c r="T2308" i="1"/>
  <c r="T2257" i="1"/>
  <c r="T2258" i="1"/>
  <c r="T2259" i="1"/>
  <c r="T2817" i="1"/>
  <c r="T2818" i="1"/>
  <c r="T3945" i="1"/>
  <c r="T2819" i="1"/>
  <c r="T2685" i="1"/>
  <c r="T2750" i="1"/>
  <c r="T2751" i="1"/>
  <c r="T3289" i="1"/>
  <c r="T3183" i="1"/>
  <c r="T3235" i="1"/>
  <c r="T2881" i="1"/>
  <c r="T2882" i="1"/>
  <c r="T2883" i="1"/>
  <c r="T2309" i="1"/>
  <c r="T2260" i="1"/>
  <c r="T2261" i="1"/>
  <c r="T2752" i="1"/>
  <c r="T2753" i="1"/>
  <c r="T2262" i="1"/>
  <c r="T3104" i="1"/>
  <c r="T2884" i="1"/>
  <c r="T2355" i="1"/>
  <c r="T2356" i="1"/>
  <c r="T2357" i="1"/>
  <c r="T2358" i="1"/>
  <c r="T2631" i="1"/>
  <c r="T2632" i="1"/>
  <c r="T2820" i="1"/>
  <c r="T2633" i="1"/>
  <c r="T1551" i="1"/>
  <c r="T3184" i="1"/>
  <c r="T3335" i="1"/>
  <c r="T2310" i="1"/>
  <c r="T2311" i="1"/>
  <c r="T2686" i="1"/>
  <c r="T2687" i="1"/>
  <c r="T2754" i="1"/>
  <c r="T3336" i="1"/>
  <c r="T3337" i="1"/>
  <c r="T3236" i="1"/>
  <c r="T3137" i="1"/>
  <c r="T3138" i="1"/>
  <c r="T2885" i="1"/>
  <c r="T2688" i="1"/>
  <c r="T2579" i="1"/>
  <c r="T2634" i="1"/>
  <c r="T2886" i="1"/>
  <c r="T2755" i="1"/>
  <c r="T2263" i="1"/>
  <c r="T2821" i="1"/>
  <c r="T2264" i="1"/>
  <c r="T3185" i="1"/>
  <c r="T3237" i="1"/>
  <c r="T3186" i="1"/>
  <c r="T3187" i="1"/>
  <c r="T3188" i="1"/>
  <c r="T3139" i="1"/>
  <c r="T3036" i="1"/>
  <c r="T3105" i="1"/>
  <c r="T2887" i="1"/>
  <c r="T2359" i="1"/>
  <c r="T2360" i="1"/>
  <c r="T2312" i="1"/>
  <c r="T2822" i="1"/>
  <c r="T2823" i="1"/>
  <c r="T2888" i="1"/>
  <c r="T3384" i="1"/>
  <c r="T3290" i="1"/>
  <c r="T3037" i="1"/>
  <c r="T3038" i="1"/>
  <c r="T3039" i="1"/>
  <c r="T2889" i="1"/>
  <c r="T2890" i="1"/>
  <c r="T2891" i="1"/>
  <c r="T2313" i="1"/>
  <c r="T2314" i="1"/>
  <c r="T2265" i="1"/>
  <c r="T2266" i="1"/>
  <c r="T2824" i="1"/>
  <c r="T2825" i="1"/>
  <c r="T2826" i="1"/>
  <c r="T2756" i="1"/>
  <c r="T2892" i="1"/>
  <c r="T2315" i="1"/>
  <c r="T2267" i="1"/>
  <c r="T2689" i="1"/>
  <c r="T3946" i="1"/>
  <c r="T3291" i="1"/>
  <c r="T2893" i="1"/>
  <c r="T2894" i="1"/>
  <c r="T2635" i="1"/>
  <c r="T3338" i="1"/>
  <c r="T3238" i="1"/>
  <c r="T3140" i="1"/>
  <c r="T3141" i="1"/>
  <c r="T3947" i="1"/>
  <c r="T2827" i="1"/>
  <c r="T2690" i="1"/>
  <c r="T2920" i="1"/>
  <c r="T3385" i="1"/>
  <c r="T3292" i="1"/>
  <c r="T3339" i="1"/>
  <c r="T3293" i="1"/>
  <c r="T3189" i="1"/>
  <c r="T3190" i="1"/>
  <c r="T3191" i="1"/>
  <c r="T3192" i="1"/>
  <c r="T3193" i="1"/>
  <c r="T3239" i="1"/>
  <c r="T3142" i="1"/>
  <c r="T3143" i="1"/>
  <c r="T3040" i="1"/>
  <c r="T2361" i="1"/>
  <c r="T2362" i="1"/>
  <c r="T2363" i="1"/>
  <c r="T2364" i="1"/>
  <c r="T2316" i="1"/>
  <c r="T2317" i="1"/>
  <c r="T2318" i="1"/>
  <c r="T2319" i="1"/>
  <c r="T2268" i="1"/>
  <c r="T2269" i="1"/>
  <c r="T2828" i="1"/>
  <c r="T2829" i="1"/>
  <c r="T2270" i="1"/>
  <c r="T2830" i="1"/>
  <c r="T2831" i="1"/>
  <c r="T2636" i="1"/>
  <c r="T3240" i="1"/>
  <c r="T3241" i="1"/>
  <c r="T3106" i="1"/>
  <c r="T2895" i="1"/>
  <c r="T2320" i="1"/>
  <c r="T2321" i="1"/>
  <c r="T2271" i="1"/>
  <c r="T2272" i="1"/>
  <c r="T2832" i="1"/>
  <c r="T2691" i="1"/>
  <c r="T2692" i="1"/>
  <c r="T3386" i="1"/>
  <c r="T3144" i="1"/>
  <c r="T3145" i="1"/>
  <c r="T3194" i="1"/>
  <c r="T3146" i="1"/>
  <c r="T3041" i="1"/>
  <c r="T2896" i="1"/>
  <c r="T3107" i="1"/>
  <c r="T2365" i="1"/>
  <c r="T2757" i="1"/>
  <c r="T2758" i="1"/>
  <c r="T2759" i="1"/>
  <c r="T2273" i="1"/>
  <c r="T2693" i="1"/>
  <c r="T2366" i="1"/>
  <c r="T2367" i="1"/>
  <c r="T2322" i="1"/>
  <c r="T2760" i="1"/>
  <c r="T2637" i="1"/>
  <c r="T3108" i="1"/>
  <c r="T3109" i="1"/>
  <c r="T3110" i="1"/>
  <c r="T3111" i="1"/>
  <c r="T2833" i="1"/>
  <c r="T2323" i="1"/>
  <c r="T3340" i="1"/>
  <c r="T3042" i="1"/>
  <c r="T2324" i="1"/>
  <c r="T3112" i="1"/>
  <c r="T3113" i="1"/>
  <c r="T3043" i="1"/>
  <c r="T3341" i="1"/>
  <c r="T3242" i="1"/>
  <c r="T3195" i="1"/>
  <c r="T3114" i="1"/>
  <c r="T2325" i="1"/>
  <c r="T2326" i="1"/>
  <c r="T3294" i="1"/>
  <c r="T3295" i="1"/>
  <c r="T3243" i="1"/>
  <c r="T3044" i="1"/>
  <c r="T2274" i="1"/>
  <c r="T2694" i="1"/>
  <c r="T2638" i="1"/>
  <c r="T3196" i="1"/>
  <c r="T3197" i="1"/>
  <c r="T3244" i="1"/>
  <c r="T3198" i="1"/>
  <c r="T2234" i="1"/>
  <c r="T2235" i="1"/>
  <c r="T2834" i="1"/>
  <c r="T3550" i="1"/>
  <c r="T2953" i="1"/>
  <c r="T3296" i="1"/>
  <c r="T3245" i="1"/>
  <c r="T3246" i="1"/>
  <c r="T3045" i="1"/>
  <c r="T2897" i="1"/>
  <c r="T2368" i="1"/>
  <c r="T2369" i="1"/>
  <c r="T2370" i="1"/>
  <c r="T2371" i="1"/>
  <c r="T2835" i="1"/>
  <c r="T3529" i="1"/>
  <c r="T3247" i="1"/>
  <c r="T3248" i="1"/>
  <c r="T3147" i="1"/>
  <c r="T3148" i="1"/>
  <c r="T3115" i="1"/>
  <c r="T3116" i="1"/>
  <c r="T3117" i="1"/>
  <c r="T2327" i="1"/>
  <c r="T2328" i="1"/>
  <c r="T2761" i="1"/>
  <c r="T2836" i="1"/>
  <c r="T3199" i="1"/>
  <c r="T2837" i="1"/>
  <c r="T2639" i="1"/>
  <c r="T2329" i="1"/>
  <c r="T2275" i="1"/>
  <c r="T2330" i="1"/>
  <c r="T2331" i="1"/>
  <c r="T2838" i="1"/>
  <c r="T2839" i="1"/>
  <c r="T2840" i="1"/>
  <c r="T2841" i="1"/>
  <c r="T2762" i="1"/>
  <c r="T2763" i="1"/>
  <c r="T3118" i="1"/>
  <c r="T3046" i="1"/>
  <c r="T2898" i="1"/>
  <c r="T2372" i="1"/>
  <c r="T2899" i="1"/>
  <c r="T2900" i="1"/>
  <c r="T2373" i="1"/>
  <c r="T2374" i="1"/>
  <c r="T2276" i="1"/>
  <c r="T2277" i="1"/>
  <c r="T2842" i="1"/>
  <c r="T2843" i="1"/>
  <c r="T2844" i="1"/>
  <c r="T2640" i="1"/>
  <c r="T2641" i="1"/>
  <c r="T2642" i="1"/>
  <c r="T3297" i="1"/>
  <c r="T3149" i="1"/>
  <c r="T3948" i="1"/>
  <c r="T2375" i="1"/>
  <c r="T2901" i="1"/>
  <c r="T2332" i="1"/>
  <c r="T2333" i="1"/>
  <c r="T2334" i="1"/>
  <c r="T2278" i="1"/>
  <c r="T2695" i="1"/>
  <c r="T2643" i="1"/>
  <c r="T2644" i="1"/>
  <c r="T2764" i="1"/>
  <c r="T2765" i="1"/>
  <c r="T2645" i="1"/>
  <c r="T3002" i="1"/>
  <c r="T3298" i="1"/>
  <c r="T2902" i="1"/>
  <c r="T2903" i="1"/>
  <c r="T2376" i="1"/>
  <c r="T2335" i="1"/>
  <c r="T2696" i="1"/>
  <c r="T3047" i="1"/>
  <c r="T2904" i="1"/>
  <c r="T2336" i="1"/>
  <c r="T2337" i="1"/>
  <c r="T2697" i="1"/>
  <c r="T3249" i="1"/>
  <c r="T3949" i="1"/>
  <c r="T2954" i="1"/>
  <c r="T3299" i="1"/>
  <c r="T3150" i="1"/>
  <c r="T3048" i="1"/>
  <c r="T2905" i="1"/>
  <c r="T3342" i="1"/>
  <c r="T3119" i="1"/>
  <c r="T2766" i="1"/>
  <c r="T2279" i="1"/>
  <c r="T2906" i="1"/>
  <c r="T3250" i="1"/>
  <c r="T2698" i="1"/>
  <c r="T2280" i="1"/>
  <c r="T2646" i="1"/>
  <c r="T2647" i="1"/>
  <c r="T2845" i="1"/>
  <c r="T2281" i="1"/>
  <c r="T2907" i="1"/>
  <c r="T2908" i="1"/>
  <c r="T2846" i="1"/>
  <c r="T2847" i="1"/>
  <c r="T2699" i="1"/>
  <c r="T3950" i="1"/>
  <c r="T3951" i="1"/>
  <c r="T2338" i="1"/>
  <c r="T2339" i="1"/>
  <c r="T2848" i="1"/>
  <c r="T3343" i="1"/>
  <c r="T2849" i="1"/>
  <c r="T3200" i="1"/>
  <c r="T2909" i="1"/>
  <c r="T2377" i="1"/>
  <c r="T2282" i="1"/>
  <c r="T3151" i="1"/>
  <c r="T3201" i="1"/>
  <c r="T3952" i="1"/>
  <c r="T3120" i="1"/>
  <c r="T2910" i="1"/>
  <c r="T2378" i="1"/>
  <c r="T2767" i="1"/>
  <c r="T2768" i="1"/>
  <c r="T2700" i="1"/>
  <c r="T2701" i="1"/>
  <c r="T3049" i="1"/>
  <c r="T2702" i="1"/>
  <c r="T2703" i="1"/>
  <c r="T2580" i="1"/>
  <c r="T3121" i="1"/>
  <c r="T3050" i="1"/>
  <c r="T3122" i="1"/>
  <c r="T2911" i="1"/>
  <c r="T2283" i="1"/>
  <c r="T2769" i="1"/>
  <c r="T2850" i="1"/>
  <c r="T2851" i="1"/>
  <c r="T3051" i="1"/>
  <c r="T3344" i="1"/>
  <c r="T3345" i="1"/>
  <c r="T3202" i="1"/>
  <c r="T3152" i="1"/>
  <c r="T2379" i="1"/>
  <c r="T2852" i="1"/>
  <c r="T3251" i="1"/>
  <c r="T3153" i="1"/>
  <c r="T2912" i="1"/>
  <c r="T2913" i="1"/>
  <c r="T2284" i="1"/>
  <c r="T2285" i="1"/>
  <c r="T2914" i="1"/>
  <c r="T2340" i="1"/>
  <c r="T2286" i="1"/>
  <c r="T2533" i="1"/>
  <c r="T2341" i="1"/>
  <c r="T2287" i="1"/>
  <c r="T2704" i="1"/>
  <c r="T2853" i="1"/>
  <c r="T2770" i="1"/>
  <c r="T2771" i="1"/>
  <c r="T2288" i="1"/>
  <c r="T3052" i="1"/>
  <c r="T3053" i="1"/>
  <c r="T2705" i="1"/>
  <c r="T3953" i="1"/>
  <c r="T3954" i="1"/>
  <c r="T2854" i="1"/>
  <c r="T2706" i="1"/>
  <c r="T2915" i="1"/>
  <c r="T2581" i="1"/>
  <c r="T2342" i="1"/>
  <c r="T2707" i="1"/>
  <c r="T2916" i="1"/>
  <c r="T2708" i="1"/>
  <c r="T2289" i="1"/>
  <c r="T2709" i="1"/>
  <c r="T2290" i="1"/>
  <c r="T2291" i="1"/>
  <c r="T2380" i="1"/>
  <c r="T2381" i="1"/>
  <c r="T2772" i="1"/>
  <c r="T2773" i="1"/>
  <c r="T2917" i="1"/>
  <c r="T2292" i="1"/>
  <c r="T2382" i="1"/>
  <c r="T2383" i="1"/>
  <c r="T2774" i="1"/>
  <c r="T2775" i="1"/>
  <c r="T2776" i="1"/>
  <c r="T2777" i="1"/>
  <c r="T2855" i="1"/>
  <c r="T2856" i="1"/>
  <c r="T2857" i="1"/>
  <c r="T2858" i="1"/>
  <c r="T2859" i="1"/>
  <c r="T2710" i="1"/>
  <c r="T3346" i="1"/>
  <c r="T3347" i="1"/>
  <c r="T3348" i="1"/>
  <c r="T3154" i="1"/>
  <c r="T3054" i="1"/>
  <c r="T3155" i="1"/>
  <c r="T3055" i="1"/>
  <c r="T3551" i="1"/>
  <c r="T3481" i="1"/>
  <c r="T3482" i="1"/>
  <c r="T3483" i="1"/>
  <c r="T3387" i="1"/>
  <c r="T3349" i="1"/>
  <c r="T3252" i="1"/>
  <c r="T3203" i="1"/>
  <c r="T3056" i="1"/>
  <c r="T3057" i="1"/>
  <c r="T3058" i="1"/>
  <c r="T2918" i="1"/>
  <c r="T2919" i="1"/>
  <c r="T3530" i="1"/>
  <c r="T3484" i="1"/>
  <c r="T2921" i="1"/>
  <c r="T2922" i="1"/>
  <c r="T3388" i="1"/>
  <c r="T3389" i="1"/>
  <c r="T3390" i="1"/>
  <c r="T3391" i="1"/>
  <c r="T3253" i="1"/>
  <c r="T3300" i="1"/>
  <c r="T3254" i="1"/>
  <c r="T3255" i="1"/>
  <c r="T3059" i="1"/>
  <c r="T3485" i="1"/>
  <c r="T3442" i="1"/>
  <c r="T3443" i="1"/>
  <c r="T3123" i="1"/>
  <c r="T3580" i="1"/>
  <c r="T3486" i="1"/>
  <c r="T3444" i="1"/>
  <c r="T3003" i="1"/>
  <c r="T2923" i="1"/>
  <c r="T2924" i="1"/>
  <c r="T3301" i="1"/>
  <c r="T3256" i="1"/>
  <c r="T3302" i="1"/>
  <c r="T3204" i="1"/>
  <c r="T2925" i="1"/>
  <c r="T3303" i="1"/>
  <c r="T3581" i="1"/>
  <c r="T3552" i="1"/>
  <c r="T3445" i="1"/>
  <c r="T3446" i="1"/>
  <c r="T3447" i="1"/>
  <c r="T3448" i="1"/>
  <c r="T3449" i="1"/>
  <c r="T3450" i="1"/>
  <c r="T3451" i="1"/>
  <c r="T3452" i="1"/>
  <c r="T3453" i="1"/>
  <c r="T2955" i="1"/>
  <c r="T3454" i="1"/>
  <c r="T3455" i="1"/>
  <c r="T2956" i="1"/>
  <c r="T2957" i="1"/>
  <c r="T3004" i="1"/>
  <c r="T2958" i="1"/>
  <c r="T2959" i="1"/>
  <c r="T2960" i="1"/>
  <c r="T2961" i="1"/>
  <c r="T2962" i="1"/>
  <c r="T2963" i="1"/>
  <c r="T2964" i="1"/>
  <c r="T2965" i="1"/>
  <c r="T3392" i="1"/>
  <c r="T3350" i="1"/>
  <c r="T3351" i="1"/>
  <c r="T3352" i="1"/>
  <c r="T3353" i="1"/>
  <c r="T3354" i="1"/>
  <c r="T3355" i="1"/>
  <c r="T3356" i="1"/>
  <c r="T3357" i="1"/>
  <c r="T3358" i="1"/>
  <c r="T3359" i="1"/>
  <c r="T3257" i="1"/>
  <c r="T3304" i="1"/>
  <c r="T3305" i="1"/>
  <c r="T3258" i="1"/>
  <c r="T3259" i="1"/>
  <c r="T3156" i="1"/>
  <c r="T3157" i="1"/>
  <c r="T3158" i="1"/>
  <c r="T3060" i="1"/>
  <c r="T3531" i="1"/>
  <c r="T3360" i="1"/>
  <c r="T3456" i="1"/>
  <c r="T2966" i="1"/>
  <c r="T3005" i="1"/>
  <c r="T3393" i="1"/>
  <c r="T3394" i="1"/>
  <c r="T3361" i="1"/>
  <c r="T3553" i="1"/>
  <c r="T3457" i="1"/>
  <c r="T3006" i="1"/>
  <c r="T3007" i="1"/>
  <c r="T2926" i="1"/>
  <c r="T3395" i="1"/>
  <c r="T3306" i="1"/>
  <c r="T3307" i="1"/>
  <c r="T3458" i="1"/>
  <c r="T2967" i="1"/>
  <c r="T3396" i="1"/>
  <c r="T3397" i="1"/>
  <c r="T3398" i="1"/>
  <c r="T3205" i="1"/>
  <c r="T3159" i="1"/>
  <c r="T3061" i="1"/>
  <c r="T3062" i="1"/>
  <c r="T3063" i="1"/>
  <c r="T2384" i="1"/>
  <c r="T3399" i="1"/>
  <c r="T3554" i="1"/>
  <c r="T3582" i="1"/>
  <c r="T3555" i="1"/>
  <c r="T3583" i="1"/>
  <c r="T3008" i="1"/>
  <c r="T3009" i="1"/>
  <c r="T3206" i="1"/>
  <c r="T2927" i="1"/>
  <c r="T2928" i="1"/>
  <c r="T2929" i="1"/>
  <c r="T3400" i="1"/>
  <c r="T3362" i="1"/>
  <c r="T3363" i="1"/>
  <c r="T3364" i="1"/>
  <c r="T3610" i="1"/>
  <c r="T3584" i="1"/>
  <c r="T3532" i="1"/>
  <c r="T3533" i="1"/>
  <c r="T3487" i="1"/>
  <c r="T3488" i="1"/>
  <c r="T3010" i="1"/>
  <c r="T2968" i="1"/>
  <c r="T2969" i="1"/>
  <c r="T2930" i="1"/>
  <c r="T2931" i="1"/>
  <c r="T2932" i="1"/>
  <c r="T3401" i="1"/>
  <c r="T3402" i="1"/>
  <c r="T3260" i="1"/>
  <c r="T3308" i="1"/>
  <c r="T3261" i="1"/>
  <c r="T3124" i="1"/>
  <c r="T3556" i="1"/>
  <c r="T3534" i="1"/>
  <c r="T2933" i="1"/>
  <c r="T3403" i="1"/>
  <c r="T3160" i="1"/>
  <c r="T3161" i="1"/>
  <c r="T3162" i="1"/>
  <c r="T3404" i="1"/>
  <c r="T3405" i="1"/>
  <c r="T2934" i="1"/>
  <c r="T3406" i="1"/>
  <c r="T3407" i="1"/>
  <c r="T3408" i="1"/>
  <c r="T3309" i="1"/>
  <c r="T3262" i="1"/>
  <c r="T3263" i="1"/>
  <c r="T3264" i="1"/>
  <c r="T2385" i="1"/>
  <c r="T2935" i="1"/>
  <c r="T3310" i="1"/>
  <c r="T3311" i="1"/>
  <c r="T3163" i="1"/>
  <c r="T3365" i="1"/>
  <c r="T3064" i="1"/>
  <c r="T3065" i="1"/>
  <c r="T3066" i="1"/>
  <c r="T2936" i="1"/>
  <c r="T2970" i="1"/>
  <c r="T3409" i="1"/>
  <c r="T3585" i="1"/>
  <c r="T3489" i="1"/>
  <c r="T3011" i="1"/>
  <c r="T2971" i="1"/>
  <c r="T2972" i="1"/>
  <c r="T3366" i="1"/>
  <c r="T2973" i="1"/>
  <c r="T2937" i="1"/>
  <c r="T3410" i="1"/>
  <c r="T3312" i="1"/>
  <c r="T3164" i="1"/>
  <c r="T3557" i="1"/>
  <c r="T3558" i="1"/>
  <c r="T3559" i="1"/>
  <c r="T3535" i="1"/>
  <c r="T3536" i="1"/>
  <c r="T3490" i="1"/>
  <c r="T3459" i="1"/>
  <c r="T3460" i="1"/>
  <c r="T3012" i="1"/>
  <c r="T3013" i="1"/>
  <c r="T2974" i="1"/>
  <c r="T3313" i="1"/>
  <c r="T3314" i="1"/>
  <c r="T3207" i="1"/>
  <c r="T3315" i="1"/>
  <c r="T3265" i="1"/>
  <c r="T3266" i="1"/>
  <c r="T3411" i="1"/>
  <c r="T3316" i="1"/>
  <c r="T3586" i="1"/>
  <c r="T3587" i="1"/>
  <c r="T3537" i="1"/>
  <c r="T2975" i="1"/>
  <c r="T3588" i="1"/>
  <c r="T3589" i="1"/>
  <c r="T3590" i="1"/>
  <c r="T2976" i="1"/>
  <c r="T3560" i="1"/>
  <c r="T3561" i="1"/>
  <c r="T3538" i="1"/>
  <c r="T3539" i="1"/>
  <c r="T3014" i="1"/>
  <c r="T2977" i="1"/>
  <c r="T2938" i="1"/>
  <c r="T3367" i="1"/>
  <c r="T3015" i="1"/>
  <c r="T3412" i="1"/>
  <c r="T3208" i="1"/>
  <c r="T3413" i="1"/>
  <c r="T3368" i="1"/>
  <c r="T2343" i="1"/>
  <c r="T3414" i="1"/>
  <c r="T3317" i="1"/>
  <c r="T3267" i="1"/>
  <c r="T3209" i="1"/>
  <c r="T2978" i="1"/>
  <c r="T2979" i="1"/>
  <c r="T3318" i="1"/>
  <c r="T3165" i="1"/>
  <c r="T3067" i="1"/>
  <c r="T3166" i="1"/>
  <c r="T2939" i="1"/>
  <c r="T2940" i="1"/>
  <c r="T3210" i="1"/>
  <c r="T3611" i="1"/>
  <c r="T3591" i="1"/>
  <c r="T3592" i="1"/>
  <c r="T3562" i="1"/>
  <c r="T3563" i="1"/>
  <c r="T3564" i="1"/>
  <c r="T3540" i="1"/>
  <c r="T3491" i="1"/>
  <c r="T3492" i="1"/>
  <c r="T3493" i="1"/>
  <c r="T2980" i="1"/>
  <c r="T2981" i="1"/>
  <c r="T3415" i="1"/>
  <c r="T3416" i="1"/>
  <c r="T3417" i="1"/>
  <c r="T3319" i="1"/>
  <c r="T3565" i="1"/>
  <c r="T3494" i="1"/>
  <c r="T3461" i="1"/>
  <c r="T3462" i="1"/>
  <c r="T2982" i="1"/>
  <c r="T2983" i="1"/>
  <c r="T3125" i="1"/>
  <c r="T3369" i="1"/>
  <c r="T3370" i="1"/>
  <c r="T3068" i="1"/>
  <c r="T3069" i="1"/>
  <c r="T3495" i="1"/>
  <c r="T3463" i="1"/>
  <c r="T2941" i="1"/>
  <c r="T3418" i="1"/>
  <c r="T3419" i="1"/>
  <c r="T3371" i="1"/>
  <c r="T3320" i="1"/>
  <c r="T3211" i="1"/>
  <c r="T3464" i="1"/>
  <c r="T2942" i="1"/>
  <c r="T3420" i="1"/>
  <c r="T2984" i="1"/>
  <c r="T2985" i="1"/>
  <c r="T2986" i="1"/>
  <c r="T3268" i="1"/>
  <c r="T3269" i="1"/>
  <c r="T3612" i="1"/>
  <c r="T3496" i="1"/>
  <c r="T3497" i="1"/>
  <c r="T2943" i="1"/>
  <c r="T2944" i="1"/>
  <c r="T3372" i="1"/>
  <c r="T3321" i="1"/>
  <c r="T3322" i="1"/>
  <c r="T3212" i="1"/>
  <c r="T3373" i="1"/>
  <c r="T3323" i="1"/>
  <c r="T3070" i="1"/>
  <c r="T3071" i="1"/>
  <c r="T3072" i="1"/>
  <c r="T3167" i="1"/>
  <c r="T2945" i="1"/>
  <c r="T3168" i="1"/>
  <c r="T3374" i="1"/>
  <c r="T2860" i="1"/>
  <c r="T2946" i="1"/>
  <c r="T3324" i="1"/>
  <c r="T3169" i="1"/>
  <c r="T3170" i="1"/>
  <c r="T3171" i="1"/>
  <c r="T2344" i="1"/>
  <c r="T3421" i="1"/>
  <c r="T3213" i="1"/>
  <c r="T3073" i="1"/>
  <c r="T3270" i="1"/>
  <c r="T3214" i="1"/>
  <c r="T3074" i="1"/>
  <c r="T3075" i="1"/>
  <c r="T3076" i="1"/>
  <c r="T3077" i="1"/>
  <c r="T2861" i="1"/>
  <c r="T2862" i="1"/>
  <c r="T3172" i="1"/>
  <c r="T3078" i="1"/>
  <c r="T3079" i="1"/>
  <c r="T3465" i="1"/>
  <c r="T2987" i="1"/>
  <c r="T3325" i="1"/>
  <c r="T3271" i="1"/>
  <c r="T3215" i="1"/>
  <c r="T3216" i="1"/>
  <c r="T3217" i="1"/>
  <c r="T3955" i="1"/>
  <c r="T3422" i="1"/>
  <c r="T3016" i="1"/>
  <c r="T3017" i="1"/>
  <c r="T2988" i="1"/>
  <c r="T3272" i="1"/>
  <c r="T3080" i="1"/>
  <c r="T3423" i="1"/>
  <c r="T3375" i="1"/>
  <c r="T3273" i="1"/>
  <c r="T3541" i="1"/>
  <c r="T3424" i="1"/>
  <c r="T3081" i="1"/>
  <c r="T3082" i="1"/>
  <c r="T3018" i="1"/>
  <c r="T3019" i="1"/>
  <c r="T3020" i="1"/>
  <c r="T3274" i="1"/>
  <c r="T3275" i="1"/>
  <c r="T3276" i="1"/>
  <c r="T3218" i="1"/>
  <c r="T3219" i="1"/>
  <c r="T2989" i="1"/>
  <c r="T2947" i="1"/>
  <c r="T2948" i="1"/>
  <c r="T3326" i="1"/>
  <c r="T3425" i="1"/>
  <c r="T3466" i="1"/>
  <c r="T3467" i="1"/>
  <c r="T3468" i="1"/>
  <c r="T3469" i="1"/>
  <c r="T3470" i="1"/>
  <c r="T2949" i="1"/>
  <c r="T3426" i="1"/>
  <c r="T3427" i="1"/>
  <c r="T3428" i="1"/>
  <c r="T3429" i="1"/>
  <c r="T3376" i="1"/>
  <c r="T3377" i="1"/>
  <c r="T3378" i="1"/>
  <c r="T3327" i="1"/>
  <c r="T3328" i="1"/>
  <c r="T3329" i="1"/>
  <c r="T3220" i="1"/>
  <c r="T3221" i="1"/>
  <c r="T3126" i="1"/>
  <c r="T3127" i="1"/>
  <c r="T3128" i="1"/>
  <c r="T2990" i="1"/>
  <c r="T2991" i="1"/>
  <c r="T2992" i="1"/>
  <c r="T3277" i="1"/>
  <c r="T3278" i="1"/>
  <c r="T3222" i="1"/>
  <c r="T3430" i="1"/>
  <c r="T3083" i="1"/>
  <c r="T3084" i="1"/>
  <c r="T3085" i="1"/>
  <c r="T3086" i="1"/>
  <c r="T3593" i="1"/>
  <c r="T2993" i="1"/>
  <c r="T2994" i="1"/>
  <c r="T2995" i="1"/>
  <c r="T3279" i="1"/>
  <c r="T3379" i="1"/>
  <c r="T3280" i="1"/>
  <c r="T3566" i="1"/>
  <c r="T3471" i="1"/>
  <c r="T3431" i="1"/>
  <c r="T3173" i="1"/>
  <c r="T3281" i="1"/>
  <c r="T3380" i="1"/>
  <c r="T3432" i="1"/>
  <c r="T3433" i="1"/>
  <c r="T3434" i="1"/>
  <c r="T3223" i="1"/>
  <c r="T3224" i="1"/>
  <c r="T3087" i="1"/>
  <c r="T2950" i="1"/>
  <c r="T3330" i="1"/>
  <c r="T3331" i="1"/>
  <c r="T3225" i="1"/>
  <c r="T3174" i="1"/>
  <c r="T3175" i="1"/>
  <c r="T3435" i="1"/>
  <c r="T3436" i="1"/>
  <c r="T3226" i="1"/>
  <c r="T3176" i="1"/>
  <c r="T3227" i="1"/>
  <c r="T3177" i="1"/>
  <c r="T3088" i="1"/>
  <c r="T3282" i="1"/>
  <c r="T3283" i="1"/>
  <c r="T3228" i="1"/>
  <c r="T3229" i="1"/>
  <c r="T3089" i="1"/>
  <c r="T3332" i="1"/>
  <c r="T2996" i="1"/>
  <c r="T3284" i="1"/>
  <c r="T3437" i="1"/>
  <c r="T3438" i="1"/>
  <c r="T3090" i="1"/>
  <c r="T3091" i="1"/>
  <c r="T3439" i="1"/>
  <c r="T3230" i="1"/>
  <c r="T2293" i="1"/>
  <c r="T3472" i="1"/>
  <c r="T3567" i="1"/>
  <c r="T3542" i="1"/>
  <c r="T3498" i="1"/>
  <c r="T3499" i="1"/>
  <c r="T3473" i="1"/>
  <c r="T3474" i="1"/>
  <c r="T3475" i="1"/>
  <c r="T3543" i="1"/>
  <c r="T3613" i="1"/>
  <c r="T3614" i="1"/>
  <c r="T3615" i="1"/>
  <c r="T3616" i="1"/>
  <c r="T3594" i="1"/>
  <c r="T3595" i="1"/>
  <c r="T3596" i="1"/>
  <c r="T3500" i="1"/>
  <c r="T3501" i="1"/>
  <c r="T3476" i="1"/>
  <c r="T2997" i="1"/>
  <c r="T3617" i="1"/>
  <c r="T3618" i="1"/>
  <c r="T3619" i="1"/>
  <c r="T3597" i="1"/>
  <c r="T3598" i="1"/>
  <c r="T3599" i="1"/>
  <c r="T3600" i="1"/>
  <c r="T3568" i="1"/>
  <c r="T3601" i="1"/>
  <c r="T3602" i="1"/>
  <c r="T3569" i="1"/>
  <c r="T3502" i="1"/>
  <c r="T3503" i="1"/>
  <c r="T3504" i="1"/>
  <c r="T3477" i="1"/>
  <c r="T2998" i="1"/>
  <c r="T2999" i="1"/>
  <c r="T3000" i="1"/>
  <c r="T3505" i="1"/>
  <c r="T3506" i="1"/>
  <c r="T3507" i="1"/>
  <c r="T3508" i="1"/>
  <c r="T3021" i="1"/>
  <c r="T3603" i="1"/>
  <c r="T3509" i="1"/>
  <c r="T3510" i="1"/>
  <c r="T3604" i="1"/>
  <c r="T3022" i="1"/>
  <c r="T3570" i="1"/>
  <c r="T3023" i="1"/>
  <c r="T3024" i="1"/>
  <c r="T3025" i="1"/>
  <c r="T3440" i="1"/>
  <c r="T3571" i="1"/>
  <c r="T3605" i="1"/>
  <c r="T3606" i="1"/>
  <c r="T3511" i="1"/>
  <c r="T3512" i="1"/>
  <c r="T3513" i="1"/>
  <c r="T3620" i="1"/>
  <c r="T3621" i="1"/>
  <c r="T3622" i="1"/>
  <c r="T3544" i="1"/>
  <c r="T3545" i="1"/>
  <c r="T3546" i="1"/>
  <c r="T3547" i="1"/>
  <c r="T3514" i="1"/>
  <c r="T3548" i="1"/>
  <c r="T3515" i="1"/>
  <c r="T3516" i="1"/>
  <c r="T3623" i="1"/>
  <c r="T3624" i="1"/>
  <c r="T3572" i="1"/>
  <c r="T3549" i="1"/>
  <c r="T3517" i="1"/>
  <c r="T3518" i="1"/>
  <c r="T3478" i="1"/>
  <c r="T3479" i="1"/>
  <c r="T3607" i="1"/>
  <c r="T3519" i="1"/>
  <c r="T2951" i="1"/>
  <c r="T2952" i="1"/>
  <c r="T3608" i="1"/>
  <c r="T3625" i="1"/>
  <c r="T3626" i="1"/>
  <c r="T3627" i="1"/>
  <c r="T3628" i="1"/>
  <c r="T3520" i="1"/>
  <c r="T3521" i="1"/>
  <c r="T3522" i="1"/>
  <c r="T3629" i="1"/>
  <c r="T3573" i="1"/>
  <c r="T3574" i="1"/>
  <c r="T3630" i="1"/>
  <c r="T3631" i="1"/>
  <c r="T3632" i="1"/>
  <c r="T3523" i="1"/>
  <c r="T3480" i="1"/>
  <c r="T3633" i="1"/>
  <c r="T3634" i="1"/>
  <c r="T3635" i="1"/>
  <c r="T3609" i="1"/>
  <c r="T3575" i="1"/>
  <c r="T3636" i="1"/>
  <c r="T3576" i="1"/>
  <c r="T995" i="1"/>
  <c r="T3441" i="1"/>
  <c r="T3577" i="1"/>
  <c r="T2582" i="1"/>
  <c r="T996" i="1"/>
  <c r="T3956" i="1"/>
  <c r="T3957" i="1"/>
  <c r="T3958" i="1"/>
  <c r="T1270" i="1"/>
  <c r="T1164" i="1"/>
  <c r="T3381" i="1"/>
  <c r="T3333" i="1"/>
  <c r="T3334" i="1"/>
  <c r="T1840" i="1"/>
  <c r="T101" i="1"/>
  <c r="T3959" i="1"/>
  <c r="T3382" i="1"/>
  <c r="T2648" i="1"/>
  <c r="T3960" i="1"/>
  <c r="T3578" i="1"/>
  <c r="T3961" i="1"/>
  <c r="T2863" i="1"/>
  <c r="T2864" i="1"/>
  <c r="T2865" i="1"/>
  <c r="T1365" i="1"/>
  <c r="T1366" i="1"/>
  <c r="T1367" i="1"/>
  <c r="T572" i="1"/>
  <c r="T113" i="1"/>
  <c r="T219" i="1"/>
  <c r="T2711" i="1"/>
  <c r="T1244" i="1"/>
  <c r="T2345" i="1"/>
  <c r="T3579" i="1"/>
  <c r="T2866" i="1"/>
  <c r="T2138" i="1"/>
  <c r="T1916" i="1"/>
  <c r="T2139" i="1"/>
  <c r="T1917" i="1"/>
  <c r="T1670" i="1"/>
  <c r="T3383" i="1"/>
  <c r="T3524" i="1"/>
  <c r="T3525" i="1"/>
  <c r="T3526" i="1"/>
  <c r="T3527" i="1"/>
  <c r="T2867" i="1"/>
  <c r="T2498" i="1"/>
  <c r="T2294" i="1"/>
  <c r="T2868" i="1"/>
  <c r="T2869" i="1"/>
  <c r="T2870" i="1"/>
  <c r="T2295" i="1"/>
  <c r="T2296" i="1"/>
  <c r="T2297" i="1"/>
  <c r="T7" i="1"/>
  <c r="T53" i="1"/>
  <c r="T14" i="1"/>
  <c r="T54" i="1"/>
  <c r="T68" i="1"/>
  <c r="T156" i="1"/>
  <c r="T186" i="1"/>
  <c r="T143" i="1"/>
  <c r="T306" i="1"/>
  <c r="T3962" i="1"/>
  <c r="T11" i="1"/>
  <c r="T96" i="1"/>
  <c r="T347" i="1"/>
  <c r="T348" i="1"/>
  <c r="T80" i="1"/>
  <c r="T97" i="1"/>
  <c r="T1368" i="1"/>
  <c r="R322" i="1"/>
  <c r="R469" i="1"/>
  <c r="R436" i="1"/>
  <c r="R236" i="1"/>
  <c r="R405" i="1"/>
  <c r="R816" i="1"/>
  <c r="R851" i="1"/>
  <c r="R474" i="1"/>
  <c r="R1096" i="1"/>
  <c r="R819" i="1"/>
  <c r="R3720" i="1"/>
  <c r="R775" i="1"/>
  <c r="R3725" i="1"/>
  <c r="R777" i="1"/>
  <c r="R853" i="1"/>
  <c r="R1100" i="1"/>
  <c r="R496" i="1"/>
  <c r="R664" i="1"/>
  <c r="R696" i="1"/>
  <c r="R3738" i="1"/>
  <c r="R3740" i="1"/>
  <c r="R3748" i="1"/>
  <c r="R820" i="1"/>
  <c r="R725" i="1"/>
  <c r="R854" i="1"/>
  <c r="R3761" i="1"/>
  <c r="R530" i="1"/>
  <c r="R618" i="1"/>
  <c r="R626" i="1"/>
  <c r="R628" i="1"/>
  <c r="R783" i="1"/>
  <c r="R704" i="1"/>
  <c r="R481" i="1"/>
  <c r="R858" i="1"/>
  <c r="R753" i="1"/>
  <c r="R788" i="1"/>
  <c r="R502" i="1"/>
  <c r="R827" i="1"/>
  <c r="R3770" i="1"/>
  <c r="R860" i="1"/>
  <c r="R861" i="1"/>
  <c r="R829" i="1"/>
  <c r="R1050" i="1"/>
  <c r="R538" i="1"/>
  <c r="R540" i="1"/>
  <c r="R505" i="1"/>
  <c r="R560" i="1"/>
  <c r="R542" i="1"/>
  <c r="R656" i="1"/>
  <c r="R833" i="1"/>
  <c r="R836" i="1"/>
  <c r="R838" i="1"/>
  <c r="R3777" i="1"/>
  <c r="R513" i="1"/>
  <c r="R867" i="1"/>
  <c r="R869" i="1"/>
  <c r="R875" i="1"/>
  <c r="R877" i="1"/>
  <c r="R1056" i="1"/>
  <c r="R1138" i="1"/>
  <c r="R3780" i="1"/>
  <c r="R1200" i="1"/>
  <c r="R1111" i="1"/>
  <c r="R3782" i="1"/>
  <c r="R562" i="1"/>
  <c r="R3785" i="1"/>
  <c r="R1318" i="1"/>
  <c r="R3788" i="1"/>
  <c r="R3794" i="1"/>
  <c r="R3802" i="1"/>
  <c r="R563" i="1"/>
  <c r="R514" i="1"/>
  <c r="R882" i="1"/>
  <c r="R565" i="1"/>
  <c r="R1319" i="1"/>
  <c r="R1113" i="1"/>
  <c r="R1174" i="1"/>
  <c r="R1114" i="1"/>
  <c r="R3808" i="1"/>
  <c r="R807" i="1"/>
  <c r="R3809" i="1"/>
  <c r="R808" i="1"/>
  <c r="R1369" i="1"/>
  <c r="R1145" i="1"/>
  <c r="R1147" i="1"/>
  <c r="R904" i="1"/>
  <c r="R905" i="1"/>
  <c r="R1371" i="1"/>
  <c r="R1208" i="1"/>
  <c r="R1148" i="1"/>
  <c r="R1068" i="1"/>
  <c r="R1211" i="1"/>
  <c r="R1150" i="1"/>
  <c r="R1071" i="1"/>
  <c r="R908" i="1"/>
  <c r="R1151" i="1"/>
  <c r="R1153" i="1"/>
  <c r="R892" i="1"/>
  <c r="R1076" i="1"/>
  <c r="R1077" i="1"/>
  <c r="R568" i="1"/>
  <c r="R1079" i="1"/>
  <c r="R737" i="1"/>
  <c r="R1084" i="1"/>
  <c r="R1374" i="1"/>
  <c r="R1283" i="1"/>
  <c r="R1377" i="1"/>
  <c r="R1324" i="1"/>
  <c r="R1330" i="1"/>
  <c r="R1285" i="1"/>
  <c r="R970" i="1"/>
  <c r="R972" i="1"/>
  <c r="R1698" i="1"/>
  <c r="R1381" i="1"/>
  <c r="R1386" i="1"/>
  <c r="R1000" i="1"/>
  <c r="R1288" i="1"/>
  <c r="R1256" i="1"/>
  <c r="R1700" i="1"/>
  <c r="R1671" i="1"/>
  <c r="R1219" i="1"/>
  <c r="R1842" i="1"/>
  <c r="R3828" i="1"/>
  <c r="R3830" i="1"/>
  <c r="R1602" i="1"/>
  <c r="R917" i="1"/>
  <c r="R974" i="1"/>
  <c r="R1973" i="1"/>
  <c r="R1704" i="1"/>
  <c r="R919" i="1"/>
  <c r="R1006" i="1"/>
  <c r="R1755" i="1"/>
  <c r="R922" i="1"/>
  <c r="R1221" i="1"/>
  <c r="R1756" i="1"/>
  <c r="R1391" i="1"/>
  <c r="R1975" i="1"/>
  <c r="R1010" i="1"/>
  <c r="R1758" i="1"/>
  <c r="R928" i="1"/>
  <c r="R929" i="1"/>
  <c r="R3838" i="1"/>
  <c r="R3846" i="1"/>
  <c r="R3848" i="1"/>
  <c r="R3854" i="1"/>
  <c r="R1976" i="1"/>
  <c r="R1762" i="1"/>
  <c r="R1392" i="1"/>
  <c r="R1394" i="1"/>
  <c r="R1675" i="1"/>
  <c r="R1344" i="1"/>
  <c r="R1292" i="1"/>
  <c r="R1922" i="1"/>
  <c r="R1845" i="1"/>
  <c r="R936" i="1"/>
  <c r="R1261" i="1"/>
  <c r="R1678" i="1"/>
  <c r="R976" i="1"/>
  <c r="R939" i="1"/>
  <c r="R1768" i="1"/>
  <c r="R1017" i="1"/>
  <c r="R1121" i="1"/>
  <c r="R1552" i="1"/>
  <c r="R1225" i="1"/>
  <c r="R1227" i="1"/>
  <c r="R1772" i="1"/>
  <c r="R1613" i="1"/>
  <c r="R1708" i="1"/>
  <c r="R1614" i="1"/>
  <c r="R1265" i="1"/>
  <c r="R518" i="1"/>
  <c r="R1299" i="1"/>
  <c r="R1087" i="1"/>
  <c r="R3858" i="1"/>
  <c r="R1401" i="1"/>
  <c r="R1300" i="1"/>
  <c r="R1159" i="1"/>
  <c r="R1350" i="1"/>
  <c r="R3861" i="1"/>
  <c r="R1618" i="1"/>
  <c r="R1710" i="1"/>
  <c r="R1847" i="1"/>
  <c r="R1776" i="1"/>
  <c r="R1622" i="1"/>
  <c r="R983" i="1"/>
  <c r="R3867" i="1"/>
  <c r="R3869" i="1"/>
  <c r="R1404" i="1"/>
  <c r="R1021" i="1"/>
  <c r="R1980" i="1"/>
  <c r="R1022" i="1"/>
  <c r="R1024" i="1"/>
  <c r="R1026" i="1"/>
  <c r="R984" i="1"/>
  <c r="R1779" i="1"/>
  <c r="R1780" i="1"/>
  <c r="R3876" i="1"/>
  <c r="R1849" i="1"/>
  <c r="R1851" i="1"/>
  <c r="R1714" i="1"/>
  <c r="R1716" i="1"/>
  <c r="R3881" i="1"/>
  <c r="R3883" i="1"/>
  <c r="R1410" i="1"/>
  <c r="R1306" i="1"/>
  <c r="R1411" i="1"/>
  <c r="R985" i="1"/>
  <c r="R953" i="1"/>
  <c r="R1982" i="1"/>
  <c r="R1791" i="1"/>
  <c r="R1414" i="1"/>
  <c r="R1719" i="1"/>
  <c r="R1628" i="1"/>
  <c r="R1235" i="1"/>
  <c r="R1237" i="1"/>
  <c r="R1358" i="1"/>
  <c r="R1853" i="1"/>
  <c r="R3889" i="1"/>
  <c r="R1720" i="1"/>
  <c r="R987" i="1"/>
  <c r="R1161" i="1"/>
  <c r="R1794" i="1"/>
  <c r="R1796" i="1"/>
  <c r="R1241" i="1"/>
  <c r="R1798" i="1"/>
  <c r="R1360" i="1"/>
  <c r="R1243" i="1"/>
  <c r="R1193" i="1"/>
  <c r="R1633" i="1"/>
  <c r="R3891" i="1"/>
  <c r="R1417" i="1"/>
  <c r="R3893" i="1"/>
  <c r="R1418" i="1"/>
  <c r="R1983" i="1"/>
  <c r="R1728" i="1"/>
  <c r="R1985" i="1"/>
  <c r="R1858" i="1"/>
  <c r="R1419" i="1"/>
  <c r="R1421" i="1"/>
  <c r="R1987" i="1"/>
  <c r="R1425" i="1"/>
  <c r="R1426" i="1"/>
  <c r="R1641" i="1"/>
  <c r="R1643" i="1"/>
  <c r="R1862" i="1"/>
  <c r="R1363" i="1"/>
  <c r="R2141" i="1"/>
  <c r="R2054" i="1"/>
  <c r="R2056" i="1"/>
  <c r="R1863" i="1"/>
  <c r="R1645" i="1"/>
  <c r="R2060" i="1"/>
  <c r="R1519" i="1"/>
  <c r="R2237" i="1"/>
  <c r="R2239" i="1"/>
  <c r="R2390" i="1"/>
  <c r="R2148" i="1"/>
  <c r="R2150" i="1"/>
  <c r="R2151" i="1"/>
  <c r="R2501" i="1"/>
  <c r="R2585" i="1"/>
  <c r="R1803" i="1"/>
  <c r="R2434" i="1"/>
  <c r="R1445" i="1"/>
  <c r="R3899" i="1"/>
  <c r="R2063" i="1"/>
  <c r="R3130" i="1"/>
  <c r="R2155" i="1"/>
  <c r="R2588" i="1"/>
  <c r="R2156" i="1"/>
  <c r="R2064" i="1"/>
  <c r="R1868" i="1"/>
  <c r="R1870" i="1"/>
  <c r="R2438" i="1"/>
  <c r="R2158" i="1"/>
  <c r="R1991" i="1"/>
  <c r="R2068" i="1"/>
  <c r="R1646" i="1"/>
  <c r="R2589" i="1"/>
  <c r="R1561" i="1"/>
  <c r="R1993" i="1"/>
  <c r="R2160" i="1"/>
  <c r="R1463" i="1"/>
  <c r="R1875" i="1"/>
  <c r="R2073" i="1"/>
  <c r="R1465" i="1"/>
  <c r="R2076" i="1"/>
  <c r="R1563" i="1"/>
  <c r="R1466" i="1"/>
  <c r="R1997" i="1"/>
  <c r="R2591" i="1"/>
  <c r="R2592" i="1"/>
  <c r="R2542" i="1"/>
  <c r="R1525" i="1"/>
  <c r="R3904" i="1"/>
  <c r="R3906" i="1"/>
  <c r="R1880" i="1"/>
  <c r="R1529" i="1"/>
  <c r="R1472" i="1"/>
  <c r="R1473" i="1"/>
  <c r="R2080" i="1"/>
  <c r="R1648" i="1"/>
  <c r="R3131" i="1"/>
  <c r="R2081" i="1"/>
  <c r="R2005" i="1"/>
  <c r="R3912" i="1"/>
  <c r="R2593" i="1"/>
  <c r="R1936" i="1"/>
  <c r="R1690" i="1"/>
  <c r="R2594" i="1"/>
  <c r="R2511" i="1"/>
  <c r="R2403" i="1"/>
  <c r="R1565" i="1"/>
  <c r="R2083" i="1"/>
  <c r="R2013" i="1"/>
  <c r="R1566" i="1"/>
  <c r="R1532" i="1"/>
  <c r="R1938" i="1"/>
  <c r="R3914" i="1"/>
  <c r="R2015" i="1"/>
  <c r="R2017" i="1"/>
  <c r="R1881" i="1"/>
  <c r="R1941" i="1"/>
  <c r="R1736" i="1"/>
  <c r="R1650" i="1"/>
  <c r="R1655" i="1"/>
  <c r="R2650" i="1"/>
  <c r="R2171" i="1"/>
  <c r="R1535" i="1"/>
  <c r="R2243" i="1"/>
  <c r="R2407" i="1"/>
  <c r="R2089" i="1"/>
  <c r="R3917" i="1"/>
  <c r="R2090" i="1"/>
  <c r="R1884" i="1"/>
  <c r="R1448" i="1"/>
  <c r="R2599" i="1"/>
  <c r="R3919" i="1"/>
  <c r="R1481" i="1"/>
  <c r="R2093" i="1"/>
  <c r="R1813" i="1"/>
  <c r="R2551" i="1"/>
  <c r="R2655" i="1"/>
  <c r="R1886" i="1"/>
  <c r="R1887" i="1"/>
  <c r="R2552" i="1"/>
  <c r="R2513" i="1"/>
  <c r="R2410" i="1"/>
  <c r="R2412" i="1"/>
  <c r="R1572" i="1"/>
  <c r="R1540" i="1"/>
  <c r="R2095" i="1"/>
  <c r="R1483" i="1"/>
  <c r="R1953" i="1"/>
  <c r="R1888" i="1"/>
  <c r="R1738" i="1"/>
  <c r="R1740" i="1"/>
  <c r="R1746" i="1"/>
  <c r="R1894" i="1"/>
  <c r="R2100" i="1"/>
  <c r="R1896" i="1"/>
  <c r="R1484" i="1"/>
  <c r="R2036" i="1"/>
  <c r="R1575" i="1"/>
  <c r="R1818" i="1"/>
  <c r="R2186" i="1"/>
  <c r="R1486" i="1"/>
  <c r="R2414" i="1"/>
  <c r="R3923" i="1"/>
  <c r="R2190" i="1"/>
  <c r="R1821" i="1"/>
  <c r="R3925" i="1"/>
  <c r="R2657" i="1"/>
  <c r="R2415" i="1"/>
  <c r="R1578" i="1"/>
  <c r="R1490" i="1"/>
  <c r="R1958" i="1"/>
  <c r="R1959" i="1"/>
  <c r="R1492" i="1"/>
  <c r="R1902" i="1"/>
  <c r="R992" i="1"/>
  <c r="R994" i="1"/>
  <c r="R1580" i="1"/>
  <c r="R1494" i="1"/>
  <c r="R1963" i="1"/>
  <c r="R1828" i="1"/>
  <c r="R1965" i="1"/>
  <c r="R2514" i="1"/>
  <c r="R2197" i="1"/>
  <c r="R1692" i="1"/>
  <c r="R2555" i="1"/>
  <c r="R2199" i="1"/>
  <c r="R2452" i="1"/>
  <c r="R2204" i="1"/>
  <c r="R1831" i="1"/>
  <c r="R2205" i="1"/>
  <c r="R1450" i="1"/>
  <c r="R2419" i="1"/>
  <c r="R2042" i="1"/>
  <c r="R2720" i="1"/>
  <c r="R1833" i="1"/>
  <c r="R1452" i="1"/>
  <c r="R1664" i="1"/>
  <c r="R2515" i="1"/>
  <c r="R1838" i="1"/>
  <c r="R2116" i="1"/>
  <c r="R1695" i="1"/>
  <c r="R2206" i="1"/>
  <c r="R1584" i="1"/>
  <c r="R2208" i="1"/>
  <c r="R2454" i="1"/>
  <c r="R2455" i="1"/>
  <c r="R2456" i="1"/>
  <c r="R2211" i="1"/>
  <c r="R2120" i="1"/>
  <c r="R2663" i="1"/>
  <c r="R2605" i="1"/>
  <c r="R2217" i="1"/>
  <c r="R3931" i="1"/>
  <c r="R2458" i="1"/>
  <c r="R2459" i="1"/>
  <c r="R2460" i="1"/>
  <c r="R2349" i="1"/>
  <c r="R2122" i="1"/>
  <c r="R2462" i="1"/>
  <c r="R2608" i="1"/>
  <c r="R1508" i="1"/>
  <c r="R2664" i="1"/>
  <c r="R3935" i="1"/>
  <c r="R2126" i="1"/>
  <c r="R2127" i="1"/>
  <c r="R1513" i="1"/>
  <c r="R1514" i="1"/>
  <c r="R960" i="1"/>
  <c r="R2518" i="1"/>
  <c r="R2787" i="1"/>
  <c r="R2789" i="1"/>
  <c r="R2135" i="1"/>
  <c r="R2791" i="1"/>
  <c r="R2609" i="1"/>
  <c r="R2665" i="1"/>
  <c r="R2470" i="1"/>
  <c r="R2558" i="1"/>
  <c r="R2726" i="1"/>
  <c r="R2666" i="1"/>
  <c r="R2671" i="1"/>
  <c r="R3092" i="1"/>
  <c r="R2521" i="1"/>
  <c r="R1592" i="1"/>
  <c r="R2794" i="1"/>
  <c r="R2796" i="1"/>
  <c r="R2252" i="1"/>
  <c r="R2730" i="1"/>
  <c r="R2525" i="1"/>
  <c r="R2474" i="1"/>
  <c r="R2674" i="1"/>
  <c r="R2562" i="1"/>
  <c r="R3938" i="1"/>
  <c r="R2677" i="1"/>
  <c r="R2567" i="1"/>
  <c r="R2734" i="1"/>
  <c r="R2798" i="1"/>
  <c r="R2428" i="1"/>
  <c r="R2737" i="1"/>
  <c r="R2799" i="1"/>
  <c r="R2482" i="1"/>
  <c r="R2739" i="1"/>
  <c r="R2227" i="1"/>
  <c r="R2801" i="1"/>
  <c r="R2573" i="1"/>
  <c r="R2624" i="1"/>
  <c r="R2429" i="1"/>
  <c r="R2430" i="1"/>
  <c r="R2743" i="1"/>
  <c r="R2431" i="1"/>
  <c r="R2803" i="1"/>
  <c r="R2804" i="1"/>
  <c r="R3942" i="1"/>
  <c r="R2746" i="1"/>
  <c r="R2626" i="1"/>
  <c r="R2233" i="1"/>
  <c r="R2873" i="1"/>
  <c r="R2680" i="1"/>
  <c r="R2489" i="1"/>
  <c r="R2577" i="1"/>
  <c r="R2529" i="1"/>
  <c r="R2578" i="1"/>
  <c r="R2495" i="1"/>
  <c r="R2531" i="1"/>
  <c r="R2532" i="1"/>
  <c r="R2809" i="1"/>
  <c r="R2810" i="1"/>
  <c r="R3232" i="1"/>
  <c r="R3233" i="1"/>
  <c r="R3093" i="1"/>
  <c r="R3134" i="1"/>
  <c r="R3096" i="1"/>
  <c r="R3097" i="1"/>
  <c r="R2304" i="1"/>
  <c r="R2876" i="1"/>
  <c r="R2877" i="1"/>
  <c r="R2306" i="1"/>
  <c r="R2747" i="1"/>
  <c r="R2748" i="1"/>
  <c r="R2684" i="1"/>
  <c r="R2749" i="1"/>
  <c r="R3287" i="1"/>
  <c r="R3181" i="1"/>
  <c r="R3182" i="1"/>
  <c r="R3100" i="1"/>
  <c r="R2879" i="1"/>
  <c r="R3103" i="1"/>
  <c r="R3033" i="1"/>
  <c r="R2308" i="1"/>
  <c r="R2257" i="1"/>
  <c r="R2259" i="1"/>
  <c r="R2685" i="1"/>
  <c r="R2750" i="1"/>
  <c r="R3289" i="1"/>
  <c r="R2309" i="1"/>
  <c r="R2261" i="1"/>
  <c r="R2884" i="1"/>
  <c r="R2355" i="1"/>
  <c r="R2357" i="1"/>
  <c r="R2633" i="1"/>
  <c r="R1551" i="1"/>
  <c r="R3335" i="1"/>
  <c r="R2754" i="1"/>
  <c r="R3336" i="1"/>
  <c r="R3236" i="1"/>
  <c r="R2579" i="1"/>
  <c r="R2634" i="1"/>
  <c r="R2755" i="1"/>
  <c r="R3237" i="1"/>
  <c r="R3186" i="1"/>
  <c r="R3188" i="1"/>
  <c r="R2360" i="1"/>
  <c r="R2822" i="1"/>
  <c r="R3037" i="1"/>
  <c r="R3038" i="1"/>
  <c r="R2889" i="1"/>
  <c r="R2265" i="1"/>
  <c r="R2266" i="1"/>
  <c r="R2825" i="1"/>
  <c r="R2267" i="1"/>
  <c r="R2689" i="1"/>
  <c r="R3291" i="1"/>
  <c r="R3238" i="1"/>
  <c r="R3140" i="1"/>
  <c r="R3947" i="1"/>
  <c r="R3339" i="1"/>
  <c r="R3142" i="1"/>
  <c r="R3040" i="1"/>
  <c r="R2317" i="1"/>
  <c r="R2319" i="1"/>
  <c r="R2270" i="1"/>
  <c r="R2830" i="1"/>
  <c r="R2636" i="1"/>
  <c r="R2320" i="1"/>
  <c r="R2321" i="1"/>
  <c r="R2272" i="1"/>
  <c r="R3144" i="1"/>
  <c r="R3145" i="1"/>
  <c r="R2757" i="1"/>
  <c r="R2758" i="1"/>
  <c r="R2273" i="1"/>
  <c r="R2760" i="1"/>
  <c r="R2637" i="1"/>
  <c r="R3109" i="1"/>
  <c r="R3340" i="1"/>
  <c r="R3042" i="1"/>
  <c r="R3112" i="1"/>
  <c r="R3113" i="1"/>
  <c r="R3114" i="1"/>
  <c r="R2326" i="1"/>
  <c r="R3294" i="1"/>
  <c r="R2274" i="1"/>
  <c r="R2694" i="1"/>
  <c r="R3196" i="1"/>
  <c r="R3197" i="1"/>
  <c r="R2235" i="1"/>
  <c r="R2834" i="1"/>
  <c r="R2953" i="1"/>
  <c r="R3296" i="1"/>
  <c r="R2897" i="1"/>
  <c r="R2368" i="1"/>
  <c r="R2370" i="1"/>
  <c r="R3248" i="1"/>
  <c r="R3147" i="1"/>
  <c r="R3115" i="1"/>
  <c r="R2761" i="1"/>
  <c r="R2836" i="1"/>
  <c r="R2837" i="1"/>
  <c r="R2331" i="1"/>
  <c r="R2838" i="1"/>
  <c r="R2840" i="1"/>
  <c r="R2898" i="1"/>
  <c r="R2899" i="1"/>
  <c r="R2900" i="1"/>
  <c r="R2277" i="1"/>
  <c r="R2842" i="1"/>
  <c r="R2844" i="1"/>
  <c r="R3948" i="1"/>
  <c r="R2901" i="1"/>
  <c r="R2643" i="1"/>
  <c r="R2764" i="1"/>
  <c r="R2765" i="1"/>
  <c r="R2902" i="1"/>
  <c r="R2903" i="1"/>
  <c r="R2335" i="1"/>
  <c r="R2696" i="1"/>
  <c r="R2337" i="1"/>
  <c r="R2697" i="1"/>
  <c r="R3949" i="1"/>
  <c r="R2954" i="1"/>
  <c r="R3342" i="1"/>
  <c r="R2766" i="1"/>
  <c r="R2279" i="1"/>
  <c r="R2280" i="1"/>
  <c r="R2646" i="1"/>
  <c r="R2845" i="1"/>
  <c r="R2281" i="1"/>
  <c r="R2699" i="1"/>
  <c r="R3951" i="1"/>
  <c r="R2849" i="1"/>
  <c r="R3200" i="1"/>
  <c r="R2377" i="1"/>
  <c r="R2282" i="1"/>
  <c r="R2910" i="1"/>
  <c r="R2767" i="1"/>
  <c r="R2768" i="1"/>
  <c r="R2703" i="1"/>
  <c r="R3121" i="1"/>
  <c r="R2769" i="1"/>
  <c r="R2850" i="1"/>
  <c r="R3051" i="1"/>
  <c r="R2379" i="1"/>
  <c r="R2852" i="1"/>
  <c r="R2912" i="1"/>
  <c r="R2340" i="1"/>
  <c r="R2533" i="1"/>
  <c r="R2770" i="1"/>
  <c r="R2771" i="1"/>
  <c r="R3052" i="1"/>
  <c r="R3053" i="1"/>
  <c r="R2706" i="1"/>
  <c r="R2581" i="1"/>
  <c r="R2342" i="1"/>
  <c r="R2289" i="1"/>
  <c r="R2709" i="1"/>
  <c r="R2291" i="1"/>
  <c r="R2380" i="1"/>
  <c r="R2292" i="1"/>
  <c r="R2383" i="1"/>
  <c r="R2774" i="1"/>
  <c r="R2856" i="1"/>
  <c r="R2858" i="1"/>
  <c r="R2859" i="1"/>
  <c r="R3348" i="1"/>
  <c r="R3154" i="1"/>
  <c r="R3155" i="1"/>
  <c r="R3483" i="1"/>
  <c r="R3387" i="1"/>
  <c r="R2919" i="1"/>
  <c r="R3484" i="1"/>
  <c r="R3390" i="1"/>
  <c r="R3391" i="1"/>
  <c r="R3300" i="1"/>
  <c r="R3254" i="1"/>
  <c r="R3442" i="1"/>
  <c r="R3443" i="1"/>
  <c r="R3580" i="1"/>
  <c r="R3486" i="1"/>
  <c r="R2924" i="1"/>
  <c r="R3301" i="1"/>
  <c r="R3302" i="1"/>
  <c r="R3552" i="1"/>
  <c r="R3445" i="1"/>
  <c r="R3447" i="1"/>
  <c r="R3448" i="1"/>
  <c r="R3452" i="1"/>
  <c r="R3453" i="1"/>
  <c r="R3454" i="1"/>
  <c r="R3455" i="1"/>
  <c r="R2958" i="1"/>
  <c r="R2959" i="1"/>
  <c r="R2961" i="1"/>
  <c r="R2962" i="1"/>
  <c r="R3392" i="1"/>
  <c r="R3350" i="1"/>
  <c r="R3352" i="1"/>
  <c r="R3353" i="1"/>
  <c r="R3357" i="1"/>
  <c r="R3358" i="1"/>
  <c r="R3257" i="1"/>
  <c r="R3304" i="1"/>
  <c r="R3156" i="1"/>
  <c r="R3157" i="1"/>
  <c r="R3060" i="1"/>
  <c r="R3531" i="1"/>
  <c r="R3005" i="1"/>
  <c r="R3393" i="1"/>
  <c r="R3361" i="1"/>
  <c r="R3553" i="1"/>
  <c r="R2926" i="1"/>
  <c r="R3395" i="1"/>
  <c r="R3307" i="1"/>
  <c r="R3458" i="1"/>
  <c r="R3398" i="1"/>
  <c r="R3205" i="1"/>
  <c r="R3061" i="1"/>
  <c r="R3554" i="1"/>
  <c r="R3582" i="1"/>
  <c r="R3583" i="1"/>
  <c r="R2928" i="1"/>
  <c r="R2929" i="1"/>
  <c r="R3362" i="1"/>
  <c r="R3363" i="1"/>
  <c r="R3532" i="1"/>
  <c r="R3533" i="1"/>
  <c r="R3488" i="1"/>
  <c r="R3010" i="1"/>
  <c r="R2931" i="1"/>
  <c r="R2932" i="1"/>
  <c r="R3402" i="1"/>
  <c r="R3260" i="1"/>
  <c r="R3534" i="1"/>
  <c r="R3403" i="1"/>
  <c r="R3160" i="1"/>
  <c r="R3405" i="1"/>
  <c r="R2934" i="1"/>
  <c r="R3407" i="1"/>
  <c r="R3408" i="1"/>
  <c r="R3264" i="1"/>
  <c r="R2385" i="1"/>
  <c r="R3310" i="1"/>
  <c r="R3311" i="1"/>
  <c r="R3065" i="1"/>
  <c r="R3066" i="1"/>
  <c r="R2970" i="1"/>
  <c r="R3409" i="1"/>
  <c r="R2971" i="1"/>
  <c r="R2972" i="1"/>
  <c r="R2973" i="1"/>
  <c r="R2937" i="1"/>
  <c r="R3557" i="1"/>
  <c r="R3558" i="1"/>
  <c r="R3535" i="1"/>
  <c r="R3536" i="1"/>
  <c r="R3012" i="1"/>
  <c r="R3013" i="1"/>
  <c r="R3313" i="1"/>
  <c r="R3314" i="1"/>
  <c r="R3266" i="1"/>
  <c r="R3411" i="1"/>
  <c r="R3586" i="1"/>
  <c r="R3587" i="1"/>
  <c r="R3589" i="1"/>
  <c r="R3590" i="1"/>
  <c r="R3560" i="1"/>
  <c r="R3561" i="1"/>
  <c r="R2977" i="1"/>
  <c r="R2938" i="1"/>
  <c r="R3015" i="1"/>
  <c r="R3412" i="1"/>
  <c r="R2343" i="1"/>
  <c r="R3414" i="1"/>
  <c r="R3267" i="1"/>
  <c r="R3209" i="1"/>
  <c r="R3165" i="1"/>
  <c r="R3067" i="1"/>
  <c r="R2939" i="1"/>
  <c r="R2940" i="1"/>
  <c r="R3592" i="1"/>
  <c r="R3562" i="1"/>
  <c r="R3564" i="1"/>
  <c r="R3540" i="1"/>
  <c r="R2980" i="1"/>
  <c r="R2981" i="1"/>
  <c r="R3416" i="1"/>
  <c r="R3417" i="1"/>
  <c r="R3461" i="1"/>
  <c r="R3462" i="1"/>
  <c r="R2983" i="1"/>
  <c r="R3125" i="1"/>
  <c r="R3069" i="1"/>
  <c r="R3495" i="1"/>
  <c r="R2941" i="1"/>
  <c r="R3418" i="1"/>
  <c r="R3211" i="1"/>
  <c r="R3464" i="1"/>
  <c r="R3420" i="1"/>
  <c r="R2984" i="1"/>
  <c r="R3269" i="1"/>
  <c r="R3612" i="1"/>
  <c r="R3497" i="1"/>
  <c r="R2943" i="1"/>
  <c r="R3322" i="1"/>
  <c r="R3212" i="1"/>
  <c r="R3323" i="1"/>
  <c r="R3070" i="1"/>
  <c r="R2945" i="1"/>
  <c r="R3168" i="1"/>
  <c r="R2860" i="1"/>
  <c r="R2946" i="1"/>
  <c r="R3171" i="1"/>
  <c r="R2344" i="1"/>
  <c r="R3213" i="1"/>
  <c r="R3073" i="1"/>
  <c r="R3075" i="1"/>
  <c r="R3076" i="1"/>
  <c r="R2861" i="1"/>
  <c r="R2862" i="1"/>
  <c r="R2987" i="1"/>
  <c r="R3271" i="1"/>
  <c r="R3215" i="1"/>
  <c r="R3422" i="1"/>
  <c r="R3016" i="1"/>
  <c r="R2988" i="1"/>
  <c r="R3272" i="1"/>
  <c r="R3273" i="1"/>
  <c r="R3541" i="1"/>
  <c r="R3081" i="1"/>
  <c r="R3082" i="1"/>
  <c r="R3275" i="1"/>
  <c r="R3218" i="1"/>
  <c r="R3219" i="1"/>
  <c r="R3326" i="1"/>
  <c r="R3425" i="1"/>
  <c r="R3467" i="1"/>
  <c r="R3468" i="1"/>
  <c r="R3426" i="1"/>
  <c r="R3427" i="1"/>
  <c r="R3376" i="1"/>
  <c r="R3328" i="1"/>
  <c r="R3329" i="1"/>
  <c r="R3221" i="1"/>
  <c r="R3126" i="1"/>
  <c r="R2992" i="1"/>
  <c r="R3278" i="1"/>
  <c r="R3222" i="1"/>
  <c r="R3085" i="1"/>
  <c r="R3086" i="1"/>
  <c r="R2993" i="1"/>
  <c r="R2994" i="1"/>
  <c r="R3280" i="1"/>
  <c r="R3566" i="1"/>
  <c r="R3431" i="1"/>
  <c r="R3173" i="1"/>
  <c r="R3433" i="1"/>
  <c r="R3434" i="1"/>
  <c r="R3224" i="1"/>
  <c r="R3087" i="1"/>
  <c r="R3225" i="1"/>
  <c r="R3174" i="1"/>
  <c r="R3435" i="1"/>
  <c r="R3436" i="1"/>
  <c r="R3177" i="1"/>
  <c r="R3088" i="1"/>
  <c r="R3283" i="1"/>
  <c r="R3228" i="1"/>
  <c r="R2996" i="1"/>
  <c r="R3284" i="1"/>
  <c r="R3438" i="1"/>
  <c r="R3090" i="1"/>
  <c r="R2293" i="1"/>
  <c r="R3472" i="1"/>
  <c r="R3542" i="1"/>
  <c r="R3498" i="1"/>
  <c r="R3543" i="1"/>
  <c r="R3614" i="1"/>
  <c r="R3615" i="1"/>
  <c r="R3596" i="1"/>
  <c r="R3500" i="1"/>
  <c r="R3476" i="1"/>
  <c r="R2997" i="1"/>
  <c r="R3597" i="1"/>
  <c r="R3598" i="1"/>
  <c r="R3600" i="1"/>
  <c r="R3568" i="1"/>
  <c r="R3502" i="1"/>
  <c r="R3503" i="1"/>
  <c r="R3477" i="1"/>
  <c r="R2998" i="1"/>
  <c r="R3506" i="1"/>
  <c r="R3507" i="1"/>
  <c r="R3021" i="1"/>
  <c r="R3603" i="1"/>
  <c r="R3022" i="1"/>
  <c r="R3570" i="1"/>
  <c r="R3024" i="1"/>
  <c r="R3025" i="1"/>
  <c r="R3606" i="1"/>
  <c r="R3511" i="1"/>
  <c r="R3513" i="1"/>
  <c r="R3620" i="1"/>
  <c r="R3545" i="1"/>
  <c r="R3546" i="1"/>
  <c r="R3514" i="1"/>
  <c r="R3548" i="1"/>
  <c r="R3624" i="1"/>
  <c r="R3572" i="1"/>
  <c r="R3517" i="1"/>
  <c r="R3518" i="1"/>
  <c r="R2951" i="1"/>
  <c r="R3608" i="1"/>
  <c r="R3625" i="1"/>
  <c r="R3520" i="1"/>
  <c r="R3521" i="1"/>
  <c r="R3629" i="1"/>
  <c r="R3573" i="1"/>
  <c r="R3632" i="1"/>
  <c r="R3523" i="1"/>
  <c r="R3633" i="1"/>
  <c r="R3634" i="1"/>
  <c r="R3576" i="1"/>
  <c r="R3441" i="1"/>
  <c r="R3577" i="1"/>
  <c r="R3957" i="1"/>
  <c r="R3958" i="1"/>
  <c r="R1164" i="1"/>
  <c r="R3381" i="1"/>
  <c r="R101" i="1"/>
  <c r="R3959" i="1"/>
  <c r="R2648" i="1"/>
  <c r="R3960" i="1"/>
  <c r="R2864" i="1"/>
  <c r="R2865" i="1"/>
  <c r="R1366" i="1"/>
  <c r="R1367" i="1"/>
  <c r="R1244" i="1"/>
  <c r="R3579" i="1"/>
  <c r="R2866" i="1"/>
  <c r="R1917" i="1"/>
  <c r="R1670" i="1"/>
  <c r="R3524" i="1"/>
  <c r="R3525" i="1"/>
  <c r="R2498" i="1"/>
  <c r="R2294" i="1"/>
  <c r="R2869" i="1"/>
  <c r="R2870" i="1"/>
  <c r="R7" i="1"/>
  <c r="R53" i="1"/>
  <c r="R3962" i="1"/>
  <c r="R96" i="1"/>
  <c r="R347" i="1"/>
  <c r="R8" i="1"/>
  <c r="R18" i="1"/>
  <c r="R22" i="1"/>
  <c r="R26" i="1"/>
  <c r="R3" i="1"/>
  <c r="R21" i="1"/>
  <c r="R3637" i="1"/>
  <c r="R19" i="1"/>
  <c r="R27" i="1"/>
  <c r="R81" i="1"/>
  <c r="R115" i="1"/>
  <c r="R4" i="1"/>
  <c r="R3638" i="1"/>
  <c r="R29" i="1"/>
  <c r="R131" i="1"/>
  <c r="R132" i="1"/>
  <c r="R2" i="1"/>
  <c r="R31" i="1"/>
  <c r="R116" i="1"/>
  <c r="R5" i="1"/>
  <c r="R9" i="1"/>
  <c r="R3639" i="1"/>
  <c r="R12" i="1"/>
  <c r="R13" i="1"/>
  <c r="R262" i="1"/>
  <c r="R85" i="1"/>
  <c r="R56" i="1"/>
  <c r="R57" i="1"/>
  <c r="R103" i="1"/>
  <c r="R104" i="1"/>
  <c r="R6" i="1"/>
  <c r="R25" i="1"/>
  <c r="R88" i="1"/>
  <c r="R89" i="1"/>
  <c r="R3640" i="1"/>
  <c r="R3641" i="1"/>
  <c r="R58" i="1"/>
  <c r="R35" i="1"/>
  <c r="R36" i="1"/>
  <c r="R134" i="1"/>
  <c r="R119" i="1"/>
  <c r="R3642" i="1"/>
  <c r="R135" i="1"/>
  <c r="R105" i="1"/>
  <c r="R98" i="1"/>
  <c r="R91" i="1"/>
  <c r="R323" i="1"/>
  <c r="R92" i="1"/>
  <c r="R136" i="1"/>
  <c r="R111" i="1"/>
  <c r="R94" i="1"/>
  <c r="R120" i="1"/>
  <c r="R33" i="1"/>
  <c r="R37" i="1"/>
  <c r="R147" i="1"/>
  <c r="R10" i="1"/>
  <c r="R3643" i="1"/>
  <c r="R60" i="1"/>
  <c r="R123" i="1"/>
  <c r="R124" i="1"/>
  <c r="R137" i="1"/>
  <c r="R125" i="1"/>
  <c r="R220" i="1"/>
  <c r="R40" i="1"/>
  <c r="R263" i="1"/>
  <c r="R41" i="1"/>
  <c r="R129" i="1"/>
  <c r="R100" i="1"/>
  <c r="R34" i="1"/>
  <c r="R95" i="1"/>
  <c r="R159" i="1"/>
  <c r="R264" i="1"/>
  <c r="R3644" i="1"/>
  <c r="R265" i="1"/>
  <c r="R335" i="1"/>
  <c r="R187" i="1"/>
  <c r="R70" i="1"/>
  <c r="R3645" i="1"/>
  <c r="R3646" i="1"/>
  <c r="R160" i="1"/>
  <c r="R61" i="1"/>
  <c r="R44" i="1"/>
  <c r="R188" i="1"/>
  <c r="R3649" i="1"/>
  <c r="R407" i="1"/>
  <c r="R336" i="1"/>
  <c r="R149" i="1"/>
  <c r="R337" i="1"/>
  <c r="R349" i="1"/>
  <c r="R270" i="1"/>
  <c r="R271" i="1"/>
  <c r="R273" i="1"/>
  <c r="R161" i="1"/>
  <c r="R72" i="1"/>
  <c r="R62" i="1"/>
  <c r="R138" i="1"/>
  <c r="R3650" i="1"/>
  <c r="R3651" i="1"/>
  <c r="R3652" i="1"/>
  <c r="R350" i="1"/>
  <c r="R274" i="1"/>
  <c r="R47" i="1"/>
  <c r="R142" i="1"/>
  <c r="R3653" i="1"/>
  <c r="R439" i="1"/>
  <c r="R440" i="1"/>
  <c r="R441" i="1"/>
  <c r="R238" i="1"/>
  <c r="R239" i="1"/>
  <c r="R573" i="1"/>
  <c r="R408" i="1"/>
  <c r="R351" i="1"/>
  <c r="R339" i="1"/>
  <c r="R325" i="1"/>
  <c r="R307" i="1"/>
  <c r="R275" i="1"/>
  <c r="R164" i="1"/>
  <c r="R165" i="1"/>
  <c r="R64" i="1"/>
  <c r="R65" i="1"/>
  <c r="R150" i="1"/>
  <c r="R3658" i="1"/>
  <c r="R340" i="1"/>
  <c r="R326" i="1"/>
  <c r="R309" i="1"/>
  <c r="R66" i="1"/>
  <c r="R3659" i="1"/>
  <c r="R341" i="1"/>
  <c r="R221" i="1"/>
  <c r="R276" i="1"/>
  <c r="R352" i="1"/>
  <c r="R278" i="1"/>
  <c r="R279" i="1"/>
  <c r="R370" i="1"/>
  <c r="R167" i="1"/>
  <c r="R168" i="1"/>
  <c r="R169" i="1"/>
  <c r="R280" i="1"/>
  <c r="R170" i="1"/>
  <c r="R171" i="1"/>
  <c r="R153" i="1"/>
  <c r="R328" i="1"/>
  <c r="R311" i="1"/>
  <c r="R172" i="1"/>
  <c r="R139" i="1"/>
  <c r="R353" i="1"/>
  <c r="R154" i="1"/>
  <c r="R576" i="1"/>
  <c r="R329" i="1"/>
  <c r="R3660" i="1"/>
  <c r="R281" i="1"/>
  <c r="R177" i="1"/>
  <c r="R50" i="1"/>
  <c r="R155" i="1"/>
  <c r="R312" i="1"/>
  <c r="R354" i="1"/>
  <c r="R178" i="1"/>
  <c r="R3661" i="1"/>
  <c r="R222" i="1"/>
  <c r="R179" i="1"/>
  <c r="R313" i="1"/>
  <c r="R410" i="1"/>
  <c r="R282" i="1"/>
  <c r="R1271" i="1"/>
  <c r="R844" i="1"/>
  <c r="R519" i="1"/>
  <c r="R658" i="1"/>
  <c r="R579" i="1"/>
  <c r="R3663" i="1"/>
  <c r="R1272" i="1"/>
  <c r="R1127" i="1"/>
  <c r="R331" i="1"/>
  <c r="R552" i="1"/>
  <c r="R553" i="1"/>
  <c r="R3664" i="1"/>
  <c r="R3665" i="1"/>
  <c r="R355" i="1"/>
  <c r="R356" i="1"/>
  <c r="R314" i="1"/>
  <c r="R283" i="1"/>
  <c r="R284" i="1"/>
  <c r="R484" i="1"/>
  <c r="R671" i="1"/>
  <c r="R672" i="1"/>
  <c r="R760" i="1"/>
  <c r="R371" i="1"/>
  <c r="R1245" i="1"/>
  <c r="R413" i="1"/>
  <c r="R414" i="1"/>
  <c r="R1194" i="1"/>
  <c r="R1246" i="1"/>
  <c r="R644" i="1"/>
  <c r="R442" i="1"/>
  <c r="R443" i="1"/>
  <c r="R3670" i="1"/>
  <c r="R190" i="1"/>
  <c r="R3671" i="1"/>
  <c r="R3672" i="1"/>
  <c r="R3673" i="1"/>
  <c r="R1128" i="1"/>
  <c r="R845" i="1"/>
  <c r="R708" i="1"/>
  <c r="R580" i="1"/>
  <c r="R3674" i="1"/>
  <c r="R242" i="1"/>
  <c r="R738" i="1"/>
  <c r="R645" i="1"/>
  <c r="R243" i="1"/>
  <c r="R245" i="1"/>
  <c r="R192" i="1"/>
  <c r="R373" i="1"/>
  <c r="R357" i="1"/>
  <c r="R358" i="1"/>
  <c r="R343" i="1"/>
  <c r="R3676" i="1"/>
  <c r="R3677" i="1"/>
  <c r="R225" i="1"/>
  <c r="R444" i="1"/>
  <c r="R193" i="1"/>
  <c r="R374" i="1"/>
  <c r="R740" i="1"/>
  <c r="R712" i="1"/>
  <c r="R673" i="1"/>
  <c r="R659" i="1"/>
  <c r="R646" i="1"/>
  <c r="R762" i="1"/>
  <c r="R713" i="1"/>
  <c r="R675" i="1"/>
  <c r="R676" i="1"/>
  <c r="R677" i="1"/>
  <c r="R247" i="1"/>
  <c r="R445" i="1"/>
  <c r="R446" i="1"/>
  <c r="R248" i="1"/>
  <c r="R249" i="1"/>
  <c r="R195" i="1"/>
  <c r="R417" i="1"/>
  <c r="R3678" i="1"/>
  <c r="R386" i="1"/>
  <c r="R387" i="1"/>
  <c r="R359" i="1"/>
  <c r="R332" i="1"/>
  <c r="R315" i="1"/>
  <c r="R316" i="1"/>
  <c r="R180" i="1"/>
  <c r="R3680" i="1"/>
  <c r="R1165" i="1"/>
  <c r="R714" i="1"/>
  <c r="R582" i="1"/>
  <c r="R3681" i="1"/>
  <c r="R196" i="1"/>
  <c r="R197" i="1"/>
  <c r="R648" i="1"/>
  <c r="R3682" i="1"/>
  <c r="R3683" i="1"/>
  <c r="R524" i="1"/>
  <c r="R810" i="1"/>
  <c r="R681" i="1"/>
  <c r="R650" i="1"/>
  <c r="R583" i="1"/>
  <c r="R419" i="1"/>
  <c r="R198" i="1"/>
  <c r="R286" i="1"/>
  <c r="R344" i="1"/>
  <c r="R447" i="1"/>
  <c r="R376" i="1"/>
  <c r="R360" i="1"/>
  <c r="R181" i="1"/>
  <c r="R182" i="1"/>
  <c r="R345" i="1"/>
  <c r="R585" i="1"/>
  <c r="R586" i="1"/>
  <c r="R231" i="1"/>
  <c r="R361" i="1"/>
  <c r="R287" i="1"/>
  <c r="R448" i="1"/>
  <c r="R288" i="1"/>
  <c r="R587" i="1"/>
  <c r="R200" i="1"/>
  <c r="R333" i="1"/>
  <c r="R3685" i="1"/>
  <c r="R420" i="1"/>
  <c r="R449" i="1"/>
  <c r="R450" i="1"/>
  <c r="R201" i="1"/>
  <c r="R421" i="1"/>
  <c r="R346" i="1"/>
  <c r="R202" i="1"/>
  <c r="R362" i="1"/>
  <c r="R390" i="1"/>
  <c r="R590" i="1"/>
  <c r="R451" i="1"/>
  <c r="R660" i="1"/>
  <c r="R592" i="1"/>
  <c r="R684" i="1"/>
  <c r="R652" i="1"/>
  <c r="R251" i="1"/>
  <c r="R379" i="1"/>
  <c r="R363" i="1"/>
  <c r="R290" i="1"/>
  <c r="R291" i="1"/>
  <c r="R364" i="1"/>
  <c r="R593" i="1"/>
  <c r="R391" i="1"/>
  <c r="R452" i="1"/>
  <c r="R423" i="1"/>
  <c r="R425" i="1"/>
  <c r="R392" i="1"/>
  <c r="R3686" i="1"/>
  <c r="R203" i="1"/>
  <c r="R393" i="1"/>
  <c r="R380" i="1"/>
  <c r="R184" i="1"/>
  <c r="R395" i="1"/>
  <c r="R292" i="1"/>
  <c r="R293" i="1"/>
  <c r="R366" i="1"/>
  <c r="R428" i="1"/>
  <c r="R396" i="1"/>
  <c r="R397" i="1"/>
  <c r="R398" i="1"/>
  <c r="R232" i="1"/>
  <c r="R205" i="1"/>
  <c r="R206" i="1"/>
  <c r="R429" i="1"/>
  <c r="R431" i="1"/>
  <c r="R432" i="1"/>
  <c r="R334" i="1"/>
  <c r="R295" i="1"/>
  <c r="R3688" i="1"/>
  <c r="R485" i="1"/>
  <c r="R454" i="1"/>
  <c r="R1038" i="1"/>
  <c r="R847" i="1"/>
  <c r="R3690" i="1"/>
  <c r="R3691" i="1"/>
  <c r="R3692" i="1"/>
  <c r="R742" i="1"/>
  <c r="R3694" i="1"/>
  <c r="R455" i="1"/>
  <c r="R1129" i="1"/>
  <c r="R811" i="1"/>
  <c r="R812" i="1"/>
  <c r="R685" i="1"/>
  <c r="R456" i="1"/>
  <c r="R252" i="1"/>
  <c r="R207" i="1"/>
  <c r="R399" i="1"/>
  <c r="R400" i="1"/>
  <c r="R686" i="1"/>
  <c r="R253" i="1"/>
  <c r="R486" i="1"/>
  <c r="R3695" i="1"/>
  <c r="R234" i="1"/>
  <c r="R209" i="1"/>
  <c r="R457" i="1"/>
  <c r="R210" i="1"/>
  <c r="R595" i="1"/>
  <c r="R211" i="1"/>
  <c r="R212" i="1"/>
  <c r="R653" i="1"/>
  <c r="R1130" i="1"/>
  <c r="R848" i="1"/>
  <c r="R1089" i="1"/>
  <c r="R1090" i="1"/>
  <c r="R1040" i="1"/>
  <c r="R813" i="1"/>
  <c r="R3696" i="1"/>
  <c r="R3697" i="1"/>
  <c r="R1091" i="1"/>
  <c r="R487" i="1"/>
  <c r="R717" i="1"/>
  <c r="R488" i="1"/>
  <c r="R1092" i="1"/>
  <c r="R1093" i="1"/>
  <c r="R1094" i="1"/>
  <c r="R3698" i="1"/>
  <c r="R3699" i="1"/>
  <c r="R849" i="1"/>
  <c r="R3700" i="1"/>
  <c r="R458" i="1"/>
  <c r="R661" i="1"/>
  <c r="R459" i="1"/>
  <c r="R768" i="1"/>
  <c r="R769" i="1"/>
  <c r="R490" i="1"/>
  <c r="R3701" i="1"/>
  <c r="R3702" i="1"/>
  <c r="R3703" i="1"/>
  <c r="R460" i="1"/>
  <c r="R596" i="1"/>
  <c r="R597" i="1"/>
  <c r="R598" i="1"/>
  <c r="R3705" i="1"/>
  <c r="R599" i="1"/>
  <c r="R600" i="1"/>
  <c r="R654" i="1"/>
  <c r="R463" i="1"/>
  <c r="R744" i="1"/>
  <c r="R465" i="1"/>
  <c r="R688" i="1"/>
  <c r="R1131" i="1"/>
  <c r="R689" i="1"/>
  <c r="R255" i="1"/>
  <c r="R235" i="1"/>
  <c r="R3706" i="1"/>
  <c r="R719" i="1"/>
  <c r="R256" i="1"/>
  <c r="R467" i="1"/>
  <c r="R491" i="1"/>
  <c r="R318" i="1"/>
  <c r="R296" i="1"/>
  <c r="R319" i="1"/>
  <c r="R297" i="1"/>
  <c r="R298" i="1"/>
  <c r="R185" i="1"/>
  <c r="R300" i="1"/>
  <c r="R320" i="1"/>
  <c r="R301" i="1"/>
  <c r="R2785" i="1"/>
  <c r="R2134" i="1"/>
  <c r="R1052" i="1"/>
  <c r="R2395" i="1"/>
  <c r="R3519" i="1"/>
  <c r="R2925" i="1"/>
  <c r="R3303" i="1"/>
  <c r="R3613" i="1"/>
  <c r="R3581" i="1"/>
  <c r="R3528" i="1"/>
  <c r="R3446" i="1"/>
  <c r="R3449" i="1"/>
  <c r="R3450" i="1"/>
  <c r="R3451" i="1"/>
  <c r="R2955" i="1"/>
  <c r="R2956" i="1"/>
  <c r="R2957" i="1"/>
  <c r="R3004" i="1"/>
  <c r="R2960" i="1"/>
  <c r="R2963" i="1"/>
  <c r="R2964" i="1"/>
  <c r="R2965" i="1"/>
  <c r="R3351" i="1"/>
  <c r="R3354" i="1"/>
  <c r="R3355" i="1"/>
  <c r="R3356" i="1"/>
  <c r="R3359" i="1"/>
  <c r="R3298" i="1"/>
  <c r="R3305" i="1"/>
  <c r="R3288" i="1"/>
  <c r="R3234" i="1"/>
  <c r="R3258" i="1"/>
  <c r="R3259" i="1"/>
  <c r="R3180" i="1"/>
  <c r="R3098" i="1"/>
  <c r="R3231" i="1"/>
  <c r="R3158" i="1"/>
  <c r="R3099" i="1"/>
  <c r="R3030" i="1"/>
  <c r="R3031" i="1"/>
  <c r="R3101" i="1"/>
  <c r="R3102" i="1"/>
  <c r="R3032" i="1"/>
  <c r="R3034" i="1"/>
  <c r="R3035" i="1"/>
  <c r="R2880" i="1"/>
  <c r="R2376" i="1"/>
  <c r="R2307" i="1"/>
  <c r="R2236" i="1"/>
  <c r="R2258" i="1"/>
  <c r="R2247" i="1"/>
  <c r="R2248" i="1"/>
  <c r="R2249" i="1"/>
  <c r="R2817" i="1"/>
  <c r="R2818" i="1"/>
  <c r="R2724" i="1"/>
  <c r="R2659" i="1"/>
  <c r="R2725" i="1"/>
  <c r="R2727" i="1"/>
  <c r="R2667" i="1"/>
  <c r="R2668" i="1"/>
  <c r="R2669" i="1"/>
  <c r="R2538" i="1"/>
  <c r="R2559" i="1"/>
  <c r="R2535" i="1"/>
  <c r="R2505" i="1"/>
  <c r="R2198" i="1"/>
  <c r="R2161" i="1"/>
  <c r="R2200" i="1"/>
  <c r="R2201" i="1"/>
  <c r="R2202" i="1"/>
  <c r="R2162" i="1"/>
  <c r="R1562" i="1"/>
  <c r="R1518" i="1"/>
  <c r="R1522" i="1"/>
  <c r="R1467" i="1"/>
  <c r="R1468" i="1"/>
  <c r="R1523" i="1"/>
  <c r="R1524" i="1"/>
  <c r="R1996" i="1"/>
  <c r="R1998" i="1"/>
  <c r="R1999" i="1"/>
  <c r="R1795" i="1"/>
  <c r="R1723" i="1"/>
  <c r="R1707" i="1"/>
  <c r="R1699" i="1"/>
  <c r="R1382" i="1"/>
  <c r="R1383" i="1"/>
  <c r="R1600" i="1"/>
  <c r="R1384" i="1"/>
  <c r="R1385" i="1"/>
  <c r="R1400" i="1"/>
  <c r="R1387" i="1"/>
  <c r="R1001" i="1"/>
  <c r="R1002" i="1"/>
  <c r="R1003" i="1"/>
  <c r="R973" i="1"/>
  <c r="R1333" i="1"/>
  <c r="R1289" i="1"/>
  <c r="R1166" i="1"/>
  <c r="R1146" i="1"/>
  <c r="R1137" i="1"/>
  <c r="R1118" i="1"/>
  <c r="R1119" i="1"/>
  <c r="R1120" i="1"/>
  <c r="R1057" i="1"/>
  <c r="R1045" i="1"/>
  <c r="R1046" i="1"/>
  <c r="R1047" i="1"/>
  <c r="R570" i="1"/>
  <c r="R551" i="1"/>
  <c r="R554" i="1"/>
  <c r="R526" i="1"/>
  <c r="R817" i="1"/>
  <c r="R818" i="1"/>
  <c r="R843" i="1"/>
  <c r="R741" i="1"/>
  <c r="R240" i="1"/>
  <c r="R746" i="1"/>
  <c r="R241" i="1"/>
  <c r="R381" i="1"/>
  <c r="R266" i="1"/>
  <c r="R148" i="1"/>
  <c r="R3574" i="1"/>
  <c r="R3432" i="1"/>
  <c r="R3332" i="1"/>
  <c r="R3950" i="1"/>
  <c r="R3953" i="1"/>
  <c r="R3954" i="1"/>
  <c r="R3945" i="1"/>
  <c r="R1095" i="1"/>
  <c r="R2819" i="1"/>
  <c r="R3901" i="1"/>
  <c r="R3778" i="1"/>
  <c r="R2713" i="1"/>
  <c r="R2714" i="1"/>
  <c r="R2751" i="1"/>
  <c r="R2670" i="1"/>
  <c r="R2660" i="1"/>
  <c r="R2590" i="1"/>
  <c r="R2649" i="1"/>
  <c r="R2539" i="1"/>
  <c r="R2441" i="1"/>
  <c r="R2540" i="1"/>
  <c r="R2506" i="1"/>
  <c r="R2536" i="1"/>
  <c r="R2507" i="1"/>
  <c r="R2534" i="1"/>
  <c r="R2541" i="1"/>
  <c r="R1924" i="1"/>
  <c r="R2163" i="1"/>
  <c r="R1469" i="1"/>
  <c r="R1470" i="1"/>
  <c r="R1457" i="1"/>
  <c r="R1458" i="1"/>
  <c r="R1459" i="1"/>
  <c r="R1453" i="1"/>
  <c r="R1925" i="1"/>
  <c r="R1926" i="1"/>
  <c r="R3902" i="1"/>
  <c r="R3903" i="1"/>
  <c r="R2000" i="1"/>
  <c r="R3868" i="1"/>
  <c r="R3905" i="1"/>
  <c r="R3907" i="1"/>
  <c r="R3870" i="1"/>
  <c r="R3815" i="1"/>
  <c r="R3871" i="1"/>
  <c r="R3872" i="1"/>
  <c r="R3766" i="1"/>
  <c r="R3769" i="1"/>
  <c r="R3873" i="1"/>
  <c r="R3874" i="1"/>
  <c r="R1615" i="1"/>
  <c r="R1020" i="1"/>
  <c r="R945" i="1"/>
  <c r="R946" i="1"/>
  <c r="R1322" i="1"/>
  <c r="R1296" i="1"/>
  <c r="R1297" i="1"/>
  <c r="R1274" i="1"/>
  <c r="R1298" i="1"/>
  <c r="R1275" i="1"/>
  <c r="R1249" i="1"/>
  <c r="R1190" i="1"/>
  <c r="R1132" i="1"/>
  <c r="R1158" i="1"/>
  <c r="R1108" i="1"/>
  <c r="R1104" i="1"/>
  <c r="R1097" i="1"/>
  <c r="R3717" i="1"/>
  <c r="R3779" i="1"/>
  <c r="R1041" i="1"/>
  <c r="R1042" i="1"/>
  <c r="R555" i="1"/>
  <c r="R556" i="1"/>
  <c r="R525" i="1"/>
  <c r="R794" i="1"/>
  <c r="R772" i="1"/>
  <c r="R3693" i="1"/>
  <c r="R3360" i="1"/>
  <c r="R3456" i="1"/>
  <c r="R2966" i="1"/>
  <c r="R3394" i="1"/>
  <c r="R3183" i="1"/>
  <c r="R3235" i="1"/>
  <c r="R2881" i="1"/>
  <c r="R2882" i="1"/>
  <c r="R2883" i="1"/>
  <c r="R2260" i="1"/>
  <c r="R2752" i="1"/>
  <c r="R2753" i="1"/>
  <c r="R2520" i="1"/>
  <c r="R1499" i="1"/>
  <c r="R947" i="1"/>
  <c r="R948" i="1"/>
  <c r="R949" i="1"/>
  <c r="R3708" i="1"/>
  <c r="R113" i="1"/>
  <c r="R97" i="1"/>
  <c r="R2143" i="1"/>
  <c r="R2144" i="1"/>
  <c r="R86" i="1"/>
  <c r="R2238" i="1"/>
  <c r="R2262" i="1"/>
  <c r="R2145" i="1"/>
  <c r="R2146" i="1"/>
  <c r="R2147" i="1"/>
  <c r="R1526" i="1"/>
  <c r="R1471" i="1"/>
  <c r="R2001" i="1"/>
  <c r="R1927" i="1"/>
  <c r="R1934" i="1"/>
  <c r="R1701" i="1"/>
  <c r="R913" i="1"/>
  <c r="R914" i="1"/>
  <c r="R915" i="1"/>
  <c r="R1257" i="1"/>
  <c r="R1247" i="1"/>
  <c r="R1230" i="1"/>
  <c r="R1218" i="1"/>
  <c r="R1133" i="1"/>
  <c r="R557" i="1"/>
  <c r="R773" i="1"/>
  <c r="R3718" i="1"/>
  <c r="R3647" i="1"/>
  <c r="R102" i="1"/>
  <c r="R3616" i="1"/>
  <c r="R3594" i="1"/>
  <c r="R3595" i="1"/>
  <c r="R3501" i="1"/>
  <c r="R3457" i="1"/>
  <c r="R3017" i="1"/>
  <c r="R3006" i="1"/>
  <c r="R3007" i="1"/>
  <c r="R3374" i="1"/>
  <c r="R3306" i="1"/>
  <c r="R3104" i="1"/>
  <c r="R3080" i="1"/>
  <c r="R2356" i="1"/>
  <c r="R2358" i="1"/>
  <c r="R2338" i="1"/>
  <c r="R2339" i="1"/>
  <c r="R2792" i="1"/>
  <c r="R2631" i="1"/>
  <c r="R2848" i="1"/>
  <c r="R2728" i="1"/>
  <c r="R2632" i="1"/>
  <c r="R2499" i="1"/>
  <c r="R2471" i="1"/>
  <c r="R2820" i="1"/>
  <c r="R1752" i="1"/>
  <c r="R1527" i="1"/>
  <c r="R2077" i="1"/>
  <c r="R2164" i="1"/>
  <c r="R1528" i="1"/>
  <c r="R3823" i="1"/>
  <c r="R1611" i="1"/>
  <c r="R3824" i="1"/>
  <c r="R3825" i="1"/>
  <c r="R3826" i="1"/>
  <c r="R3857" i="1"/>
  <c r="R3827" i="1"/>
  <c r="R3908" i="1"/>
  <c r="R3829" i="1"/>
  <c r="R1172" i="1"/>
  <c r="R3719" i="1"/>
  <c r="R3831" i="1"/>
  <c r="R3721" i="1"/>
  <c r="R3722" i="1"/>
  <c r="R3909" i="1"/>
  <c r="R3832" i="1"/>
  <c r="R2952" i="1"/>
  <c r="R2078" i="1"/>
  <c r="R2207" i="1"/>
  <c r="R2209" i="1"/>
  <c r="R3910" i="1"/>
  <c r="R1777" i="1"/>
  <c r="R1624" i="1"/>
  <c r="R3875" i="1"/>
  <c r="R1405" i="1"/>
  <c r="R1023" i="1"/>
  <c r="R1025" i="1"/>
  <c r="R1058" i="1"/>
  <c r="R2967" i="1"/>
  <c r="R3396" i="1"/>
  <c r="R3397" i="1"/>
  <c r="R3343" i="1"/>
  <c r="R3184" i="1"/>
  <c r="R3179" i="1"/>
  <c r="R3159" i="1"/>
  <c r="R3175" i="1"/>
  <c r="R3062" i="1"/>
  <c r="R3063" i="1"/>
  <c r="R2384" i="1"/>
  <c r="R2310" i="1"/>
  <c r="R2311" i="1"/>
  <c r="R2250" i="1"/>
  <c r="R2686" i="1"/>
  <c r="R2687" i="1"/>
  <c r="R2628" i="1"/>
  <c r="R2582" i="1"/>
  <c r="R2508" i="1"/>
  <c r="R2479" i="1"/>
  <c r="R2569" i="1"/>
  <c r="R2484" i="1"/>
  <c r="R2509" i="1"/>
  <c r="R1669" i="1"/>
  <c r="R2165" i="1"/>
  <c r="R2231" i="1"/>
  <c r="R2166" i="1"/>
  <c r="R1585" i="1"/>
  <c r="R1586" i="1"/>
  <c r="R1516" i="1"/>
  <c r="R2079" i="1"/>
  <c r="R1512" i="1"/>
  <c r="R1474" i="1"/>
  <c r="R2117" i="1"/>
  <c r="R2002" i="1"/>
  <c r="R2003" i="1"/>
  <c r="R2004" i="1"/>
  <c r="R1935" i="1"/>
  <c r="R1906" i="1"/>
  <c r="R1848" i="1"/>
  <c r="R1913" i="1"/>
  <c r="R1806" i="1"/>
  <c r="R1778" i="1"/>
  <c r="R1711" i="1"/>
  <c r="R1693" i="1"/>
  <c r="R1694" i="1"/>
  <c r="R1712" i="1"/>
  <c r="R1406" i="1"/>
  <c r="R1837" i="1"/>
  <c r="R1665" i="1"/>
  <c r="R998" i="1"/>
  <c r="R1370" i="1"/>
  <c r="R968" i="1"/>
  <c r="R996" i="1"/>
  <c r="R959" i="1"/>
  <c r="R1323" i="1"/>
  <c r="R1359" i="1"/>
  <c r="R1278" i="1"/>
  <c r="R1267" i="1"/>
  <c r="R1139" i="1"/>
  <c r="R1134" i="1"/>
  <c r="R1240" i="1"/>
  <c r="R1197" i="1"/>
  <c r="R1175" i="1"/>
  <c r="R1140" i="1"/>
  <c r="R1214" i="1"/>
  <c r="R1083" i="1"/>
  <c r="R852" i="1"/>
  <c r="R572" i="1"/>
  <c r="R567" i="1"/>
  <c r="R549" i="1"/>
  <c r="R535" i="1"/>
  <c r="R546" i="1"/>
  <c r="R536" i="1"/>
  <c r="R492" i="1"/>
  <c r="R516" i="1"/>
  <c r="R774" i="1"/>
  <c r="R720" i="1"/>
  <c r="R1248" i="1"/>
  <c r="R721" i="1"/>
  <c r="R722" i="1"/>
  <c r="R702" i="1"/>
  <c r="R670" i="1"/>
  <c r="R705" i="1"/>
  <c r="R668" i="1"/>
  <c r="R723" i="1"/>
  <c r="R631" i="1"/>
  <c r="R629" i="1"/>
  <c r="R703" i="1"/>
  <c r="R632" i="1"/>
  <c r="R577" i="1"/>
  <c r="R641" i="1"/>
  <c r="R411" i="1"/>
  <c r="R430" i="1"/>
  <c r="R422" i="1"/>
  <c r="R412" i="1"/>
  <c r="R434" i="1"/>
  <c r="R3666" i="1"/>
  <c r="R3648" i="1"/>
  <c r="R330" i="1"/>
  <c r="R267" i="1"/>
  <c r="R289" i="1"/>
  <c r="R152" i="1"/>
  <c r="R3956" i="1"/>
  <c r="R117" i="1"/>
  <c r="R42" i="1"/>
  <c r="R87" i="1"/>
  <c r="R99" i="1"/>
  <c r="R15" i="1"/>
  <c r="R16" i="1"/>
  <c r="R3929" i="1"/>
  <c r="R3667" i="1"/>
  <c r="R3723" i="1"/>
  <c r="R3724" i="1"/>
  <c r="R3911" i="1"/>
  <c r="R3941" i="1"/>
  <c r="R3617" i="1"/>
  <c r="R3618" i="1"/>
  <c r="R3619" i="1"/>
  <c r="R3599" i="1"/>
  <c r="R3399" i="1"/>
  <c r="R3601" i="1"/>
  <c r="R3602" i="1"/>
  <c r="R3555" i="1"/>
  <c r="R3569" i="1"/>
  <c r="R3504" i="1"/>
  <c r="R3008" i="1"/>
  <c r="R3009" i="1"/>
  <c r="R2999" i="1"/>
  <c r="R3000" i="1"/>
  <c r="R3206" i="1"/>
  <c r="R2927" i="1"/>
  <c r="R3400" i="1"/>
  <c r="R3423" i="1"/>
  <c r="R3337" i="1"/>
  <c r="R3375" i="1"/>
  <c r="R3324" i="1"/>
  <c r="R3167" i="1"/>
  <c r="R3137" i="1"/>
  <c r="R3138" i="1"/>
  <c r="R3169" i="1"/>
  <c r="R3170" i="1"/>
  <c r="R2909" i="1"/>
  <c r="R2885" i="1"/>
  <c r="R2290" i="1"/>
  <c r="R2853" i="1"/>
  <c r="R2688" i="1"/>
  <c r="R2623" i="1"/>
  <c r="R2543" i="1"/>
  <c r="R2510" i="1"/>
  <c r="R2516" i="1"/>
  <c r="R2530" i="1"/>
  <c r="R2500" i="1"/>
  <c r="R2480" i="1"/>
  <c r="R2442" i="1"/>
  <c r="R3930" i="1"/>
  <c r="R1555" i="1"/>
  <c r="R1556" i="1"/>
  <c r="R1557" i="1"/>
  <c r="R1582" i="1"/>
  <c r="R1558" i="1"/>
  <c r="R1495" i="1"/>
  <c r="R1475" i="1"/>
  <c r="R2052" i="1"/>
  <c r="R2443" i="1"/>
  <c r="R2119" i="1"/>
  <c r="R2082" i="1"/>
  <c r="R2113" i="1"/>
  <c r="R2115" i="1"/>
  <c r="R1981" i="1"/>
  <c r="R1904" i="1"/>
  <c r="R1807" i="1"/>
  <c r="R1684" i="1"/>
  <c r="R1672" i="1"/>
  <c r="R1697" i="1"/>
  <c r="R1835" i="1"/>
  <c r="R1727" i="1"/>
  <c r="R1601" i="1"/>
  <c r="R1673" i="1"/>
  <c r="R1635" i="1"/>
  <c r="R1636" i="1"/>
  <c r="R1625" i="1"/>
  <c r="R1630" i="1"/>
  <c r="R1637" i="1"/>
  <c r="R1415" i="1"/>
  <c r="R1434" i="1"/>
  <c r="R916" i="1"/>
  <c r="R997" i="1"/>
  <c r="R1027" i="1"/>
  <c r="R1028" i="1"/>
  <c r="R1304" i="1"/>
  <c r="R3833" i="1"/>
  <c r="R1258" i="1"/>
  <c r="R961" i="1"/>
  <c r="R3781" i="1"/>
  <c r="R1255" i="1"/>
  <c r="R1109" i="1"/>
  <c r="R1098" i="1"/>
  <c r="R3816" i="1"/>
  <c r="R856" i="1"/>
  <c r="R1059" i="1"/>
  <c r="R1060" i="1"/>
  <c r="R3726" i="1"/>
  <c r="R888" i="1"/>
  <c r="R878" i="1"/>
  <c r="R879" i="1"/>
  <c r="R537" i="1"/>
  <c r="R776" i="1"/>
  <c r="R3763" i="1"/>
  <c r="R493" i="1"/>
  <c r="R483" i="1"/>
  <c r="R494" i="1"/>
  <c r="R795" i="1"/>
  <c r="R754" i="1"/>
  <c r="R588" i="1"/>
  <c r="R3767" i="1"/>
  <c r="R480" i="1"/>
  <c r="R611" i="1"/>
  <c r="R3727" i="1"/>
  <c r="R627" i="1"/>
  <c r="R612" i="1"/>
  <c r="R613" i="1"/>
  <c r="R475" i="1"/>
  <c r="R3712" i="1"/>
  <c r="R3713" i="1"/>
  <c r="R3668" i="1"/>
  <c r="R377" i="1"/>
  <c r="R268" i="1"/>
  <c r="R269" i="1"/>
  <c r="R71" i="1"/>
  <c r="R78" i="1"/>
  <c r="R285" i="1"/>
  <c r="R90" i="1"/>
  <c r="R20" i="1"/>
  <c r="R2781" i="1"/>
  <c r="R2397" i="1"/>
  <c r="R2398" i="1"/>
  <c r="R2399" i="1"/>
  <c r="R2006" i="1"/>
  <c r="R1928" i="1"/>
  <c r="R1593" i="1"/>
  <c r="R1626" i="1"/>
  <c r="R3877" i="1"/>
  <c r="R1407" i="1"/>
  <c r="R1388" i="1"/>
  <c r="R3728" i="1"/>
  <c r="R1270" i="1"/>
  <c r="R495" i="1"/>
  <c r="R489" i="1"/>
  <c r="R3669" i="1"/>
  <c r="R272" i="1"/>
  <c r="R2886" i="1"/>
  <c r="R2263" i="1"/>
  <c r="R2821" i="1"/>
  <c r="R2711" i="1"/>
  <c r="R2615" i="1"/>
  <c r="R2400" i="1"/>
  <c r="R2226" i="1"/>
  <c r="R2401" i="1"/>
  <c r="R2418" i="1"/>
  <c r="R1530" i="1"/>
  <c r="R2522" i="1"/>
  <c r="R1564" i="1"/>
  <c r="R1864" i="1"/>
  <c r="R2007" i="1"/>
  <c r="R1800" i="1"/>
  <c r="R1689" i="1"/>
  <c r="R1691" i="1"/>
  <c r="R1408" i="1"/>
  <c r="R1389" i="1"/>
  <c r="R918" i="1"/>
  <c r="R1029" i="1"/>
  <c r="R1259" i="1"/>
  <c r="R1250" i="1"/>
  <c r="R3729" i="1"/>
  <c r="R3730" i="1"/>
  <c r="R3731" i="1"/>
  <c r="R3732" i="1"/>
  <c r="R3733" i="1"/>
  <c r="R1110" i="1"/>
  <c r="R1099" i="1"/>
  <c r="R880" i="1"/>
  <c r="R3771" i="1"/>
  <c r="R3810" i="1"/>
  <c r="R3764" i="1"/>
  <c r="R3734" i="1"/>
  <c r="R3772" i="1"/>
  <c r="R3735" i="1"/>
  <c r="R3773" i="1"/>
  <c r="R3774" i="1"/>
  <c r="R3364" i="1"/>
  <c r="R2264" i="1"/>
  <c r="R1531" i="1"/>
  <c r="R1937" i="1"/>
  <c r="R3817" i="1"/>
  <c r="R1176" i="1"/>
  <c r="R859" i="1"/>
  <c r="R691" i="1"/>
  <c r="R692" i="1"/>
  <c r="R310" i="1"/>
  <c r="R3610" i="1"/>
  <c r="R3584" i="1"/>
  <c r="R3487" i="1"/>
  <c r="R2968" i="1"/>
  <c r="R2969" i="1"/>
  <c r="R2930" i="1"/>
  <c r="R3401" i="1"/>
  <c r="R3308" i="1"/>
  <c r="R3333" i="1"/>
  <c r="R3261" i="1"/>
  <c r="R3299" i="1"/>
  <c r="R3334" i="1"/>
  <c r="R3250" i="1"/>
  <c r="R3185" i="1"/>
  <c r="R3187" i="1"/>
  <c r="R3151" i="1"/>
  <c r="R3124" i="1"/>
  <c r="R3139" i="1"/>
  <c r="R3150" i="1"/>
  <c r="R3047" i="1"/>
  <c r="R3036" i="1"/>
  <c r="R3105" i="1"/>
  <c r="R3048" i="1"/>
  <c r="R2905" i="1"/>
  <c r="R2904" i="1"/>
  <c r="R2887" i="1"/>
  <c r="R2359" i="1"/>
  <c r="R2336" i="1"/>
  <c r="R2312" i="1"/>
  <c r="R2298" i="1"/>
  <c r="R2782" i="1"/>
  <c r="R2778" i="1"/>
  <c r="R2823" i="1"/>
  <c r="R2672" i="1"/>
  <c r="R2595" i="1"/>
  <c r="R2203" i="1"/>
  <c r="R2167" i="1"/>
  <c r="R2168" i="1"/>
  <c r="R2420" i="1"/>
  <c r="R2169" i="1"/>
  <c r="R2402" i="1"/>
  <c r="R2140" i="1"/>
  <c r="R2170" i="1"/>
  <c r="R2404" i="1"/>
  <c r="R2008" i="1"/>
  <c r="R2009" i="1"/>
  <c r="R2010" i="1"/>
  <c r="R2011" i="1"/>
  <c r="R2012" i="1"/>
  <c r="R1476" i="1"/>
  <c r="R2014" i="1"/>
  <c r="R2084" i="1"/>
  <c r="R1974" i="1"/>
  <c r="R1850" i="1"/>
  <c r="R1808" i="1"/>
  <c r="R1753" i="1"/>
  <c r="R1754" i="1"/>
  <c r="R1724" i="1"/>
  <c r="R1702" i="1"/>
  <c r="R1703" i="1"/>
  <c r="R1730" i="1"/>
  <c r="R1709" i="1"/>
  <c r="R1195" i="1"/>
  <c r="R1004" i="1"/>
  <c r="R1334" i="1"/>
  <c r="R1290" i="1"/>
  <c r="R1220" i="1"/>
  <c r="R1005" i="1"/>
  <c r="R1291" i="1"/>
  <c r="R920" i="1"/>
  <c r="R3556" i="1"/>
  <c r="R2933" i="1"/>
  <c r="R3161" i="1"/>
  <c r="R3162" i="1"/>
  <c r="R2888" i="1"/>
  <c r="R3026" i="1"/>
  <c r="R3505" i="1"/>
  <c r="R3508" i="1"/>
  <c r="R3404" i="1"/>
  <c r="R3384" i="1"/>
  <c r="R3406" i="1"/>
  <c r="R3421" i="1"/>
  <c r="R3424" i="1"/>
  <c r="R3290" i="1"/>
  <c r="R3309" i="1"/>
  <c r="R3262" i="1"/>
  <c r="R3263" i="1"/>
  <c r="R3226" i="1"/>
  <c r="R3201" i="1"/>
  <c r="R3176" i="1"/>
  <c r="R3072" i="1"/>
  <c r="R2872" i="1"/>
  <c r="R3039" i="1"/>
  <c r="R2890" i="1"/>
  <c r="R2891" i="1"/>
  <c r="R2915" i="1"/>
  <c r="R2313" i="1"/>
  <c r="R2314" i="1"/>
  <c r="R2793" i="1"/>
  <c r="R2824" i="1"/>
  <c r="R2795" i="1"/>
  <c r="R2826" i="1"/>
  <c r="R2756" i="1"/>
  <c r="R3897" i="1"/>
  <c r="R2544" i="1"/>
  <c r="R2523" i="1"/>
  <c r="R2517" i="1"/>
  <c r="R2512" i="1"/>
  <c r="R2492" i="1"/>
  <c r="R2486" i="1"/>
  <c r="R2802" i="1"/>
  <c r="R2493" i="1"/>
  <c r="R2472" i="1"/>
  <c r="R2196" i="1"/>
  <c r="R2157" i="1"/>
  <c r="R2210" i="1"/>
  <c r="R2149" i="1"/>
  <c r="R1567" i="1"/>
  <c r="R1477" i="1"/>
  <c r="R1478" i="1"/>
  <c r="R1547" i="1"/>
  <c r="R2053" i="1"/>
  <c r="R2085" i="1"/>
  <c r="R1479" i="1"/>
  <c r="R1496" i="1"/>
  <c r="R1497" i="1"/>
  <c r="R2086" i="1"/>
  <c r="R2061" i="1"/>
  <c r="R1680" i="1"/>
  <c r="R2041" i="1"/>
  <c r="R1781" i="1"/>
  <c r="R3859" i="1"/>
  <c r="R1782" i="1"/>
  <c r="R1783" i="1"/>
  <c r="R1713" i="1"/>
  <c r="R3913" i="1"/>
  <c r="R1725" i="1"/>
  <c r="R1715" i="1"/>
  <c r="R1726" i="1"/>
  <c r="R1603" i="1"/>
  <c r="R1604" i="1"/>
  <c r="R1409" i="1"/>
  <c r="R1390" i="1"/>
  <c r="R1033" i="1"/>
  <c r="R1007" i="1"/>
  <c r="R989" i="1"/>
  <c r="R921" i="1"/>
  <c r="R1314" i="1"/>
  <c r="R3878" i="1"/>
  <c r="R1335" i="1"/>
  <c r="R1346" i="1"/>
  <c r="R1305" i="1"/>
  <c r="R3783" i="1"/>
  <c r="R1182" i="1"/>
  <c r="R1136" i="1"/>
  <c r="R3879" i="1"/>
  <c r="R1309" i="1"/>
  <c r="R1123" i="1"/>
  <c r="R3880" i="1"/>
  <c r="R3882" i="1"/>
  <c r="R886" i="1"/>
  <c r="R887" i="1"/>
  <c r="R898" i="1"/>
  <c r="R881" i="1"/>
  <c r="R3860" i="1"/>
  <c r="R3818" i="1"/>
  <c r="R731" i="1"/>
  <c r="R547" i="1"/>
  <c r="R3736" i="1"/>
  <c r="R778" i="1"/>
  <c r="R828" i="1"/>
  <c r="R796" i="1"/>
  <c r="R3775" i="1"/>
  <c r="R476" i="1"/>
  <c r="R229" i="1"/>
  <c r="R230" i="1"/>
  <c r="R223" i="1"/>
  <c r="R224" i="1"/>
  <c r="R367" i="1"/>
  <c r="R368" i="1"/>
  <c r="R3937" i="1"/>
  <c r="R3952" i="1"/>
  <c r="R3509" i="1"/>
  <c r="R3510" i="1"/>
  <c r="R3526" i="1"/>
  <c r="R3527" i="1"/>
  <c r="R3604" i="1"/>
  <c r="R3023" i="1"/>
  <c r="R3018" i="1"/>
  <c r="R3019" i="1"/>
  <c r="R3020" i="1"/>
  <c r="R2935" i="1"/>
  <c r="R3440" i="1"/>
  <c r="R3274" i="1"/>
  <c r="R3227" i="1"/>
  <c r="R3276" i="1"/>
  <c r="R3163" i="1"/>
  <c r="R3120" i="1"/>
  <c r="R3365" i="1"/>
  <c r="R3064" i="1"/>
  <c r="R2914" i="1"/>
  <c r="R2892" i="1"/>
  <c r="R2378" i="1"/>
  <c r="R2315" i="1"/>
  <c r="R2295" i="1"/>
  <c r="R2296" i="1"/>
  <c r="R2286" i="1"/>
  <c r="R2854" i="1"/>
  <c r="R2745" i="1"/>
  <c r="R2700" i="1"/>
  <c r="R2701" i="1"/>
  <c r="R2571" i="1"/>
  <c r="R2526" i="1"/>
  <c r="R2444" i="1"/>
  <c r="R1916" i="1"/>
  <c r="R2432" i="1"/>
  <c r="R2391" i="1"/>
  <c r="R2232" i="1"/>
  <c r="R2087" i="1"/>
  <c r="R1533" i="1"/>
  <c r="R1534" i="1"/>
  <c r="R1500" i="1"/>
  <c r="R1503" i="1"/>
  <c r="R2088" i="1"/>
  <c r="R2016" i="1"/>
  <c r="R2018" i="1"/>
  <c r="R2019" i="1"/>
  <c r="R2020" i="1"/>
  <c r="R2021" i="1"/>
  <c r="R2040" i="1"/>
  <c r="R1939" i="1"/>
  <c r="R1940" i="1"/>
  <c r="R2043" i="1"/>
  <c r="R1968" i="1"/>
  <c r="R1882" i="1"/>
  <c r="R1969" i="1"/>
  <c r="R1840" i="1"/>
  <c r="R1809" i="1"/>
  <c r="R1972" i="1"/>
  <c r="R1829" i="1"/>
  <c r="R1830" i="1"/>
  <c r="R3915" i="1"/>
  <c r="R1734" i="1"/>
  <c r="R1735" i="1"/>
  <c r="R1683" i="1"/>
  <c r="R1649" i="1"/>
  <c r="R1662" i="1"/>
  <c r="R1651" i="1"/>
  <c r="R1663" i="1"/>
  <c r="R1652" i="1"/>
  <c r="R1653" i="1"/>
  <c r="R1654" i="1"/>
  <c r="R3916" i="1"/>
  <c r="R1656" i="1"/>
  <c r="R1660" i="1"/>
  <c r="R1595" i="1"/>
  <c r="R1035" i="1"/>
  <c r="R950" i="1"/>
  <c r="R912" i="1"/>
  <c r="R906" i="1"/>
  <c r="R907" i="1"/>
  <c r="R1356" i="1"/>
  <c r="R1307" i="1"/>
  <c r="R1282" i="1"/>
  <c r="R1279" i="1"/>
  <c r="R1177" i="1"/>
  <c r="R1207" i="1"/>
  <c r="R1196" i="1"/>
  <c r="R1209" i="1"/>
  <c r="R1064" i="1"/>
  <c r="R1280" i="1"/>
  <c r="R1065" i="1"/>
  <c r="R1066" i="1"/>
  <c r="R1082" i="1"/>
  <c r="R1067" i="1"/>
  <c r="R1078" i="1"/>
  <c r="R1069" i="1"/>
  <c r="R1070" i="1"/>
  <c r="R517" i="1"/>
  <c r="R497" i="1"/>
  <c r="R503" i="1"/>
  <c r="R1048" i="1"/>
  <c r="R834" i="1"/>
  <c r="R824" i="1"/>
  <c r="R498" i="1"/>
  <c r="R809" i="1"/>
  <c r="R830" i="1"/>
  <c r="R831" i="1"/>
  <c r="R785" i="1"/>
  <c r="R802" i="1"/>
  <c r="R779" i="1"/>
  <c r="R797" i="1"/>
  <c r="R693" i="1"/>
  <c r="R630" i="1"/>
  <c r="R638" i="1"/>
  <c r="R614" i="1"/>
  <c r="R468" i="1"/>
  <c r="R415" i="1"/>
  <c r="R191" i="1"/>
  <c r="R208" i="1"/>
  <c r="R424" i="1"/>
  <c r="R378" i="1"/>
  <c r="R426" i="1"/>
  <c r="R416" i="1"/>
  <c r="R327" i="1"/>
  <c r="R338" i="1"/>
  <c r="R324" i="1"/>
  <c r="R76" i="1"/>
  <c r="R77" i="1"/>
  <c r="R157" i="1"/>
  <c r="R59" i="1"/>
  <c r="R63" i="1"/>
  <c r="R45" i="1"/>
  <c r="R46" i="1"/>
  <c r="R107" i="1"/>
  <c r="R108" i="1"/>
  <c r="R11" i="1"/>
  <c r="R28" i="1"/>
  <c r="R3946" i="1"/>
  <c r="R3737" i="1"/>
  <c r="R2936" i="1"/>
  <c r="R2893" i="1"/>
  <c r="R2871" i="1"/>
  <c r="R2894" i="1"/>
  <c r="R2635" i="1"/>
  <c r="R2596" i="1"/>
  <c r="R2597" i="1"/>
  <c r="R2715" i="1"/>
  <c r="R2598" i="1"/>
  <c r="R2651" i="1"/>
  <c r="R2172" i="1"/>
  <c r="R1480" i="1"/>
  <c r="R2050" i="1"/>
  <c r="R1883" i="1"/>
  <c r="R1810" i="1"/>
  <c r="R1737" i="1"/>
  <c r="R1717" i="1"/>
  <c r="R1681" i="1"/>
  <c r="R1281" i="1"/>
  <c r="R1311" i="1"/>
  <c r="R951" i="1"/>
  <c r="R1336" i="1"/>
  <c r="R923" i="1"/>
  <c r="R952" i="1"/>
  <c r="R1210" i="1"/>
  <c r="R1149" i="1"/>
  <c r="R1191" i="1"/>
  <c r="R3585" i="1"/>
  <c r="R3571" i="1"/>
  <c r="R3489" i="1"/>
  <c r="R3011" i="1"/>
  <c r="R3132" i="1"/>
  <c r="R3382" i="1"/>
  <c r="R3366" i="1"/>
  <c r="R3410" i="1"/>
  <c r="R3338" i="1"/>
  <c r="R3312" i="1"/>
  <c r="R3164" i="1"/>
  <c r="R3141" i="1"/>
  <c r="R2297" i="1"/>
  <c r="R2827" i="1"/>
  <c r="R2690" i="1"/>
  <c r="R2625" i="1"/>
  <c r="R2616" i="1"/>
  <c r="R1587" i="1"/>
  <c r="R1504" i="1"/>
  <c r="R1337" i="1"/>
  <c r="R550" i="1"/>
  <c r="R254" i="1"/>
  <c r="R3559" i="1"/>
  <c r="R3490" i="1"/>
  <c r="R3459" i="1"/>
  <c r="R3460" i="1"/>
  <c r="R2974" i="1"/>
  <c r="R2920" i="1"/>
  <c r="R3385" i="1"/>
  <c r="R3292" i="1"/>
  <c r="R3293" i="1"/>
  <c r="R3286" i="1"/>
  <c r="R3189" i="1"/>
  <c r="R3190" i="1"/>
  <c r="R3191" i="1"/>
  <c r="R3192" i="1"/>
  <c r="R3193" i="1"/>
  <c r="R3207" i="1"/>
  <c r="R3315" i="1"/>
  <c r="R3265" i="1"/>
  <c r="R3239" i="1"/>
  <c r="R3143" i="1"/>
  <c r="R3049" i="1"/>
  <c r="R2361" i="1"/>
  <c r="R2362" i="1"/>
  <c r="R2363" i="1"/>
  <c r="R2364" i="1"/>
  <c r="R2316" i="1"/>
  <c r="R2318" i="1"/>
  <c r="R2268" i="1"/>
  <c r="R2251" i="1"/>
  <c r="R2254" i="1"/>
  <c r="R2269" i="1"/>
  <c r="R2242" i="1"/>
  <c r="R2828" i="1"/>
  <c r="R2244" i="1"/>
  <c r="R2829" i="1"/>
  <c r="R2831" i="1"/>
  <c r="R2729" i="1"/>
  <c r="R2652" i="1"/>
  <c r="R2653" i="1"/>
  <c r="R2658" i="1"/>
  <c r="R2617" i="1"/>
  <c r="R2618" i="1"/>
  <c r="R2560" i="1"/>
  <c r="R2545" i="1"/>
  <c r="R2561" i="1"/>
  <c r="R2524" i="1"/>
  <c r="R2453" i="1"/>
  <c r="R2445" i="1"/>
  <c r="R2405" i="1"/>
  <c r="R2473" i="1"/>
  <c r="R2446" i="1"/>
  <c r="R2406" i="1"/>
  <c r="R1568" i="1"/>
  <c r="R2022" i="1"/>
  <c r="R2173" i="1"/>
  <c r="R2174" i="1"/>
  <c r="R1569" i="1"/>
  <c r="R1811" i="1"/>
  <c r="R3918" i="1"/>
  <c r="R2124" i="1"/>
  <c r="R2091" i="1"/>
  <c r="R3894" i="1"/>
  <c r="R2092" i="1"/>
  <c r="R1942" i="1"/>
  <c r="R1943" i="1"/>
  <c r="R1944" i="1"/>
  <c r="R1784" i="1"/>
  <c r="R1832" i="1"/>
  <c r="R1885" i="1"/>
  <c r="R1801" i="1"/>
  <c r="R1718" i="1"/>
  <c r="R3834" i="1"/>
  <c r="R3884" i="1"/>
  <c r="R3819" i="1"/>
  <c r="R1412" i="1"/>
  <c r="R1008" i="1"/>
  <c r="R963" i="1"/>
  <c r="R924" i="1"/>
  <c r="R944" i="1"/>
  <c r="R1349" i="1"/>
  <c r="R3820" i="1"/>
  <c r="R3835" i="1"/>
  <c r="R1357" i="1"/>
  <c r="R1273" i="1"/>
  <c r="R3885" i="1"/>
  <c r="R1231" i="1"/>
  <c r="R3811" i="1"/>
  <c r="R1183" i="1"/>
  <c r="R1178" i="1"/>
  <c r="R1105" i="1"/>
  <c r="R1106" i="1"/>
  <c r="R1061" i="1"/>
  <c r="R1049" i="1"/>
  <c r="R1101" i="1"/>
  <c r="R1037" i="1"/>
  <c r="R846" i="1"/>
  <c r="R894" i="1"/>
  <c r="R559" i="1"/>
  <c r="R511" i="1"/>
  <c r="R3776" i="1"/>
  <c r="R825" i="1"/>
  <c r="R786" i="1"/>
  <c r="R787" i="1"/>
  <c r="R3768" i="1"/>
  <c r="R766" i="1"/>
  <c r="R743" i="1"/>
  <c r="R707" i="1"/>
  <c r="R669" i="1"/>
  <c r="R3630" i="1"/>
  <c r="R3631" i="1"/>
  <c r="R3626" i="1"/>
  <c r="R3605" i="1"/>
  <c r="R3512" i="1"/>
  <c r="R2989" i="1"/>
  <c r="R3380" i="1"/>
  <c r="R3316" i="1"/>
  <c r="R3282" i="1"/>
  <c r="R3229" i="1"/>
  <c r="R3223" i="1"/>
  <c r="R2341" i="1"/>
  <c r="R2287" i="1"/>
  <c r="R2704" i="1"/>
  <c r="R2702" i="1"/>
  <c r="R2710" i="1"/>
  <c r="R2868" i="1"/>
  <c r="R2139" i="1"/>
  <c r="R2707" i="1"/>
  <c r="R2475" i="1"/>
  <c r="R2433" i="1"/>
  <c r="R2487" i="1"/>
  <c r="R1549" i="1"/>
  <c r="R1511" i="1"/>
  <c r="R1517" i="1"/>
  <c r="R2133" i="1"/>
  <c r="R2128" i="1"/>
  <c r="R1836" i="1"/>
  <c r="R2023" i="1"/>
  <c r="R1834" i="1"/>
  <c r="R1451" i="1"/>
  <c r="R991" i="1"/>
  <c r="R1308" i="1"/>
  <c r="R1268" i="1"/>
  <c r="R1269" i="1"/>
  <c r="R1116" i="1"/>
  <c r="R1117" i="1"/>
  <c r="R839" i="1"/>
  <c r="R841" i="1"/>
  <c r="R840" i="1"/>
  <c r="R835" i="1"/>
  <c r="R755" i="1"/>
  <c r="R756" i="1"/>
  <c r="R739" i="1"/>
  <c r="R757" i="1"/>
  <c r="R709" i="1"/>
  <c r="R694" i="1"/>
  <c r="R3675" i="1"/>
  <c r="R732" i="1"/>
  <c r="R733" i="1"/>
  <c r="R695" i="1"/>
  <c r="R687" i="1"/>
  <c r="R662" i="1"/>
  <c r="R663" i="1"/>
  <c r="R655" i="1"/>
  <c r="R718" i="1"/>
  <c r="R466" i="1"/>
  <c r="R244" i="1"/>
  <c r="R257" i="1"/>
  <c r="R258" i="1"/>
  <c r="R259" i="1"/>
  <c r="R260" i="1"/>
  <c r="R237" i="1"/>
  <c r="R213" i="1"/>
  <c r="R199" i="1"/>
  <c r="R204" i="1"/>
  <c r="R384" i="1"/>
  <c r="R385" i="1"/>
  <c r="R372" i="1"/>
  <c r="R342" i="1"/>
  <c r="R302" i="1"/>
  <c r="R299" i="1"/>
  <c r="R173" i="1"/>
  <c r="R162" i="1"/>
  <c r="R73" i="1"/>
  <c r="R74" i="1"/>
  <c r="R67" i="1"/>
  <c r="R49" i="1"/>
  <c r="R54" i="1"/>
  <c r="R68" i="1"/>
  <c r="R156" i="1"/>
  <c r="R144" i="1"/>
  <c r="R55" i="1"/>
  <c r="R133" i="1"/>
  <c r="R112" i="1"/>
  <c r="R118" i="1"/>
  <c r="R32" i="1"/>
  <c r="R30" i="1"/>
  <c r="R14" i="1"/>
  <c r="R1198" i="1"/>
  <c r="R2346" i="1"/>
  <c r="R2392" i="1"/>
  <c r="R1757" i="1"/>
  <c r="R1945" i="1"/>
  <c r="R2175" i="1"/>
  <c r="R2024" i="1"/>
  <c r="R1009" i="1"/>
  <c r="R1011" i="1"/>
  <c r="R1088" i="1"/>
  <c r="R724" i="1"/>
  <c r="R710" i="1"/>
  <c r="R3480" i="1"/>
  <c r="R1550" i="1"/>
  <c r="R1856" i="1"/>
  <c r="R1596" i="1"/>
  <c r="R1597" i="1"/>
  <c r="R1598" i="1"/>
  <c r="R2302" i="1"/>
  <c r="R1967" i="1"/>
  <c r="R1970" i="1"/>
  <c r="R2698" i="1"/>
  <c r="R1750" i="1"/>
  <c r="R3635" i="1"/>
  <c r="R3537" i="1"/>
  <c r="R2975" i="1"/>
  <c r="R2947" i="1"/>
  <c r="R2948" i="1"/>
  <c r="R3240" i="1"/>
  <c r="R3241" i="1"/>
  <c r="R3119" i="1"/>
  <c r="R3106" i="1"/>
  <c r="R2895" i="1"/>
  <c r="R2271" i="1"/>
  <c r="R2832" i="1"/>
  <c r="R2721" i="1"/>
  <c r="R2691" i="1"/>
  <c r="R2692" i="1"/>
  <c r="R2583" i="1"/>
  <c r="R2580" i="1"/>
  <c r="R2546" i="1"/>
  <c r="R2547" i="1"/>
  <c r="R2152" i="1"/>
  <c r="R2502" i="1"/>
  <c r="R2153" i="1"/>
  <c r="R2212" i="1"/>
  <c r="R1505" i="1"/>
  <c r="R1506" i="1"/>
  <c r="R1979" i="1"/>
  <c r="R1413" i="1"/>
  <c r="R1774" i="1"/>
  <c r="R1775" i="1"/>
  <c r="R1984" i="1"/>
  <c r="R1857" i="1"/>
  <c r="R1685" i="1"/>
  <c r="R1686" i="1"/>
  <c r="R1616" i="1"/>
  <c r="R1018" i="1"/>
  <c r="R1338" i="1"/>
  <c r="R1301" i="1"/>
  <c r="R539" i="1"/>
  <c r="R3836" i="1"/>
  <c r="R504" i="1"/>
  <c r="R506" i="1"/>
  <c r="R734" i="1"/>
  <c r="R711" i="1"/>
  <c r="R1638" i="1"/>
  <c r="R1627" i="1"/>
  <c r="R3784" i="1"/>
  <c r="R601" i="1"/>
  <c r="R3654" i="1"/>
  <c r="R3655" i="1"/>
  <c r="R3588" i="1"/>
  <c r="R2976" i="1"/>
  <c r="R3538" i="1"/>
  <c r="R3539" i="1"/>
  <c r="R3014" i="1"/>
  <c r="R3386" i="1"/>
  <c r="R3367" i="1"/>
  <c r="R3194" i="1"/>
  <c r="R3146" i="1"/>
  <c r="R3041" i="1"/>
  <c r="R2896" i="1"/>
  <c r="R3107" i="1"/>
  <c r="R2365" i="1"/>
  <c r="R2797" i="1"/>
  <c r="R2759" i="1"/>
  <c r="R2716" i="1"/>
  <c r="R2661" i="1"/>
  <c r="R2557" i="1"/>
  <c r="R2600" i="1"/>
  <c r="R2427" i="1"/>
  <c r="R1536" i="1"/>
  <c r="R1946" i="1"/>
  <c r="R1947" i="1"/>
  <c r="R1537" i="1"/>
  <c r="R1538" i="1"/>
  <c r="R2114" i="1"/>
  <c r="R1986" i="1"/>
  <c r="R1948" i="1"/>
  <c r="R1852" i="1"/>
  <c r="R3821" i="1"/>
  <c r="R3786" i="1"/>
  <c r="R1184" i="1"/>
  <c r="R2025" i="1"/>
  <c r="R615" i="1"/>
  <c r="R594" i="1"/>
  <c r="R214" i="1"/>
  <c r="R215" i="1"/>
  <c r="R890" i="1"/>
  <c r="R862" i="1"/>
  <c r="R509" i="1"/>
  <c r="R837" i="1"/>
  <c r="R747" i="1"/>
  <c r="R477" i="1"/>
  <c r="R75" i="1"/>
  <c r="R2584" i="1"/>
  <c r="R1316" i="1"/>
  <c r="R2693" i="1"/>
  <c r="R2366" i="1"/>
  <c r="R2367" i="1"/>
  <c r="R2322" i="1"/>
  <c r="R2779" i="1"/>
  <c r="R2717" i="1"/>
  <c r="R3837" i="1"/>
  <c r="R1759" i="1"/>
  <c r="R1012" i="1"/>
  <c r="R975" i="1"/>
  <c r="R999" i="1"/>
  <c r="R1013" i="1"/>
  <c r="R925" i="1"/>
  <c r="R901" i="1"/>
  <c r="R926" i="1"/>
  <c r="R927" i="1"/>
  <c r="R900" i="1"/>
  <c r="R899" i="1"/>
  <c r="R1339" i="1"/>
  <c r="R1312" i="1"/>
  <c r="R1317" i="1"/>
  <c r="R863" i="1"/>
  <c r="R527" i="1"/>
  <c r="R528" i="1"/>
  <c r="R520" i="1"/>
  <c r="R529" i="1"/>
  <c r="R521" i="1"/>
  <c r="R522" i="1"/>
  <c r="R748" i="1"/>
  <c r="R246" i="1"/>
  <c r="R186" i="1"/>
  <c r="R3208" i="1"/>
  <c r="R3108" i="1"/>
  <c r="R3110" i="1"/>
  <c r="R3111" i="1"/>
  <c r="R2833" i="1"/>
  <c r="R2323" i="1"/>
  <c r="R2586" i="1"/>
  <c r="R1570" i="1"/>
  <c r="R2176" i="1"/>
  <c r="R1785" i="1"/>
  <c r="R1812" i="1"/>
  <c r="R1814" i="1"/>
  <c r="R1786" i="1"/>
  <c r="R1760" i="1"/>
  <c r="R1797" i="1"/>
  <c r="R1787" i="1"/>
  <c r="R1788" i="1"/>
  <c r="R1815" i="1"/>
  <c r="R1789" i="1"/>
  <c r="R1790" i="1"/>
  <c r="R1313" i="1"/>
  <c r="R1340" i="1"/>
  <c r="R930" i="1"/>
  <c r="R1185" i="1"/>
  <c r="R3886" i="1"/>
  <c r="R1186" i="1"/>
  <c r="R1043" i="1"/>
  <c r="R1039" i="1"/>
  <c r="R697" i="1"/>
  <c r="R780" i="1"/>
  <c r="R698" i="1"/>
  <c r="R699" i="1"/>
  <c r="R674" i="1"/>
  <c r="R3413" i="1"/>
  <c r="R3368" i="1"/>
  <c r="R2324" i="1"/>
  <c r="R3043" i="1"/>
  <c r="R2548" i="1"/>
  <c r="R2549" i="1"/>
  <c r="R2550" i="1"/>
  <c r="R2654" i="1"/>
  <c r="R1539" i="1"/>
  <c r="R1949" i="1"/>
  <c r="R2026" i="1"/>
  <c r="R2062" i="1"/>
  <c r="R1865" i="1"/>
  <c r="R1950" i="1"/>
  <c r="R1437" i="1"/>
  <c r="R2094" i="1"/>
  <c r="R1792" i="1"/>
  <c r="R1951" i="1"/>
  <c r="R3920" i="1"/>
  <c r="R3921" i="1"/>
  <c r="R3839" i="1"/>
  <c r="R3840" i="1"/>
  <c r="R3841" i="1"/>
  <c r="R3842" i="1"/>
  <c r="R3843" i="1"/>
  <c r="R3844" i="1"/>
  <c r="R3845" i="1"/>
  <c r="R3847" i="1"/>
  <c r="R3739" i="1"/>
  <c r="R3787" i="1"/>
  <c r="R3849" i="1"/>
  <c r="R3789" i="1"/>
  <c r="R3790" i="1"/>
  <c r="R3791" i="1"/>
  <c r="R3792" i="1"/>
  <c r="R3741" i="1"/>
  <c r="R3793" i="1"/>
  <c r="R3742" i="1"/>
  <c r="R3850" i="1"/>
  <c r="R3795" i="1"/>
  <c r="R3851" i="1"/>
  <c r="R3852" i="1"/>
  <c r="R3853" i="1"/>
  <c r="R3796" i="1"/>
  <c r="R3797" i="1"/>
  <c r="R3743" i="1"/>
  <c r="R3798" i="1"/>
  <c r="R3744" i="1"/>
  <c r="R3745" i="1"/>
  <c r="R3746" i="1"/>
  <c r="R3799" i="1"/>
  <c r="R3800" i="1"/>
  <c r="R3747" i="1"/>
  <c r="R3801" i="1"/>
  <c r="R3749" i="1"/>
  <c r="R3750" i="1"/>
  <c r="R3803" i="1"/>
  <c r="R3804" i="1"/>
  <c r="R3805" i="1"/>
  <c r="R3751" i="1"/>
  <c r="R3752" i="1"/>
  <c r="R3753" i="1"/>
  <c r="R3754" i="1"/>
  <c r="R3341" i="1"/>
  <c r="R3317" i="1"/>
  <c r="R3242" i="1"/>
  <c r="R3195" i="1"/>
  <c r="R3050" i="1"/>
  <c r="R2288" i="1"/>
  <c r="R2325" i="1"/>
  <c r="R2731" i="1"/>
  <c r="R2673" i="1"/>
  <c r="R2675" i="1"/>
  <c r="R2601" i="1"/>
  <c r="R2602" i="1"/>
  <c r="R2603" i="1"/>
  <c r="R2537" i="1"/>
  <c r="R2553" i="1"/>
  <c r="R2447" i="1"/>
  <c r="R2448" i="1"/>
  <c r="R2449" i="1"/>
  <c r="R2386" i="1"/>
  <c r="R2408" i="1"/>
  <c r="R2409" i="1"/>
  <c r="R2411" i="1"/>
  <c r="R2387" i="1"/>
  <c r="R2388" i="1"/>
  <c r="R2389" i="1"/>
  <c r="R2177" i="1"/>
  <c r="R2178" i="1"/>
  <c r="R2179" i="1"/>
  <c r="R2180" i="1"/>
  <c r="R1571" i="1"/>
  <c r="R1573" i="1"/>
  <c r="R1541" i="1"/>
  <c r="R2048" i="1"/>
  <c r="R2049" i="1"/>
  <c r="R2051" i="1"/>
  <c r="R2027" i="1"/>
  <c r="R1932" i="1"/>
  <c r="R1919" i="1"/>
  <c r="R1920" i="1"/>
  <c r="R1921" i="1"/>
  <c r="R1843" i="1"/>
  <c r="R1761" i="1"/>
  <c r="R1770" i="1"/>
  <c r="R1771" i="1"/>
  <c r="R1763" i="1"/>
  <c r="R1816" i="1"/>
  <c r="R1706" i="1"/>
  <c r="R931" i="1"/>
  <c r="R1341" i="1"/>
  <c r="R1251" i="1"/>
  <c r="R1252" i="1"/>
  <c r="R1260" i="1"/>
  <c r="R3621" i="1"/>
  <c r="R3627" i="1"/>
  <c r="R3628" i="1"/>
  <c r="R3622" i="1"/>
  <c r="R3544" i="1"/>
  <c r="R3547" i="1"/>
  <c r="R3002" i="1"/>
  <c r="R3466" i="1"/>
  <c r="R3469" i="1"/>
  <c r="R3470" i="1"/>
  <c r="R2978" i="1"/>
  <c r="R2979" i="1"/>
  <c r="R2949" i="1"/>
  <c r="R3428" i="1"/>
  <c r="R3429" i="1"/>
  <c r="R3377" i="1"/>
  <c r="R3378" i="1"/>
  <c r="R3327" i="1"/>
  <c r="R3318" i="1"/>
  <c r="R3295" i="1"/>
  <c r="R3270" i="1"/>
  <c r="R3243" i="1"/>
  <c r="R3220" i="1"/>
  <c r="R3127" i="1"/>
  <c r="R3128" i="1"/>
  <c r="R3214" i="1"/>
  <c r="R3122" i="1"/>
  <c r="R3074" i="1"/>
  <c r="R3044" i="1"/>
  <c r="R2916" i="1"/>
  <c r="R2911" i="1"/>
  <c r="R2381" i="1"/>
  <c r="R2382" i="1"/>
  <c r="R3166" i="1"/>
  <c r="R2283" i="1"/>
  <c r="R2783" i="1"/>
  <c r="R2775" i="1"/>
  <c r="R2776" i="1"/>
  <c r="R2777" i="1"/>
  <c r="R2772" i="1"/>
  <c r="R2773" i="1"/>
  <c r="R2683" i="1"/>
  <c r="R2682" i="1"/>
  <c r="R2708" i="1"/>
  <c r="R2656" i="1"/>
  <c r="R2647" i="1"/>
  <c r="R2638" i="1"/>
  <c r="R2629" i="1"/>
  <c r="R2676" i="1"/>
  <c r="R2476" i="1"/>
  <c r="R2463" i="1"/>
  <c r="R2490" i="1"/>
  <c r="R2491" i="1"/>
  <c r="R2496" i="1"/>
  <c r="R3943" i="1"/>
  <c r="R2497" i="1"/>
  <c r="R2213" i="1"/>
  <c r="R2214" i="1"/>
  <c r="R2457" i="1"/>
  <c r="R2215" i="1"/>
  <c r="R2221" i="1"/>
  <c r="R2216" i="1"/>
  <c r="R2223" i="1"/>
  <c r="R1548" i="1"/>
  <c r="R1507" i="1"/>
  <c r="R1509" i="1"/>
  <c r="R1482" i="1"/>
  <c r="R2096" i="1"/>
  <c r="R2123" i="1"/>
  <c r="R2121" i="1"/>
  <c r="R2129" i="1"/>
  <c r="R1515" i="1"/>
  <c r="R3936" i="1"/>
  <c r="R2132" i="1"/>
  <c r="R2097" i="1"/>
  <c r="R2098" i="1"/>
  <c r="R2118" i="1"/>
  <c r="R2028" i="1"/>
  <c r="R2045" i="1"/>
  <c r="R2046" i="1"/>
  <c r="R2047" i="1"/>
  <c r="R1952" i="1"/>
  <c r="R2029" i="1"/>
  <c r="R1954" i="1"/>
  <c r="R1905" i="1"/>
  <c r="R1889" i="1"/>
  <c r="R1890" i="1"/>
  <c r="R1891" i="1"/>
  <c r="R1892" i="1"/>
  <c r="R1909" i="1"/>
  <c r="R1914" i="1"/>
  <c r="R1910" i="1"/>
  <c r="R1911" i="1"/>
  <c r="R1912" i="1"/>
  <c r="R1915" i="1"/>
  <c r="R1893" i="1"/>
  <c r="R1859" i="1"/>
  <c r="R1839" i="1"/>
  <c r="R1732" i="1"/>
  <c r="R1739" i="1"/>
  <c r="R1741" i="1"/>
  <c r="R1742" i="1"/>
  <c r="R1743" i="1"/>
  <c r="R1744" i="1"/>
  <c r="R1745" i="1"/>
  <c r="R1749" i="1"/>
  <c r="R1747" i="1"/>
  <c r="R1674" i="1"/>
  <c r="R1682" i="1"/>
  <c r="R1661" i="1"/>
  <c r="R1666" i="1"/>
  <c r="R1542" i="1"/>
  <c r="R1599" i="1"/>
  <c r="R1393" i="1"/>
  <c r="R1395" i="1"/>
  <c r="R1446" i="1"/>
  <c r="R1438" i="1"/>
  <c r="R1439" i="1"/>
  <c r="R1440" i="1"/>
  <c r="R1441" i="1"/>
  <c r="R1442" i="1"/>
  <c r="R1443" i="1"/>
  <c r="R1444" i="1"/>
  <c r="R1420" i="1"/>
  <c r="R1014" i="1"/>
  <c r="R1030" i="1"/>
  <c r="R1036" i="1"/>
  <c r="R1031" i="1"/>
  <c r="R986" i="1"/>
  <c r="R990" i="1"/>
  <c r="R932" i="1"/>
  <c r="R954" i="1"/>
  <c r="R3890" i="1"/>
  <c r="R955" i="1"/>
  <c r="R958" i="1"/>
  <c r="R933" i="1"/>
  <c r="R909" i="1"/>
  <c r="R910" i="1"/>
  <c r="R911" i="1"/>
  <c r="R1364" i="1"/>
  <c r="R1253" i="1"/>
  <c r="R1242" i="1"/>
  <c r="R3855" i="1"/>
  <c r="R1222" i="1"/>
  <c r="R1192" i="1"/>
  <c r="R1236" i="1"/>
  <c r="R1238" i="1"/>
  <c r="R1179" i="1"/>
  <c r="R1180" i="1"/>
  <c r="R1152" i="1"/>
  <c r="R1163" i="1"/>
  <c r="R1160" i="1"/>
  <c r="R1141" i="1"/>
  <c r="R1154" i="1"/>
  <c r="R1155" i="1"/>
  <c r="R1125" i="1"/>
  <c r="R1126" i="1"/>
  <c r="R1124" i="1"/>
  <c r="R1080" i="1"/>
  <c r="R1102" i="1"/>
  <c r="R1072" i="1"/>
  <c r="R1073" i="1"/>
  <c r="R891" i="1"/>
  <c r="R895" i="1"/>
  <c r="R569" i="1"/>
  <c r="R541" i="1"/>
  <c r="R543" i="1"/>
  <c r="R893" i="1"/>
  <c r="R548" i="1"/>
  <c r="R512" i="1"/>
  <c r="R510" i="1"/>
  <c r="R507" i="1"/>
  <c r="R500" i="1"/>
  <c r="R842" i="1"/>
  <c r="R761" i="1"/>
  <c r="R806" i="1"/>
  <c r="R798" i="1"/>
  <c r="R799" i="1"/>
  <c r="R406" i="1"/>
  <c r="R790" i="1"/>
  <c r="R791" i="1"/>
  <c r="R792" i="1"/>
  <c r="R749" i="1"/>
  <c r="R751" i="1"/>
  <c r="R3709" i="1"/>
  <c r="R678" i="1"/>
  <c r="R728" i="1"/>
  <c r="R729" i="1"/>
  <c r="R736" i="1"/>
  <c r="R706" i="1"/>
  <c r="R647" i="1"/>
  <c r="R3755" i="1"/>
  <c r="R581" i="1"/>
  <c r="R643" i="1"/>
  <c r="R3756" i="1"/>
  <c r="R642" i="1"/>
  <c r="R3757" i="1"/>
  <c r="R591" i="1"/>
  <c r="R574" i="1"/>
  <c r="R639" i="1"/>
  <c r="R640" i="1"/>
  <c r="R464" i="1"/>
  <c r="R478" i="1"/>
  <c r="R461" i="1"/>
  <c r="R470" i="1"/>
  <c r="R479" i="1"/>
  <c r="R462" i="1"/>
  <c r="R226" i="1"/>
  <c r="R227" i="1"/>
  <c r="R218" i="1"/>
  <c r="R219" i="1"/>
  <c r="R3687" i="1"/>
  <c r="R194" i="1"/>
  <c r="R189" i="1"/>
  <c r="R3714" i="1"/>
  <c r="R438" i="1"/>
  <c r="R3710" i="1"/>
  <c r="R435" i="1"/>
  <c r="R433" i="1"/>
  <c r="R394" i="1"/>
  <c r="R401" i="1"/>
  <c r="R403" i="1"/>
  <c r="R3679" i="1"/>
  <c r="R382" i="1"/>
  <c r="R388" i="1"/>
  <c r="R375" i="1"/>
  <c r="R365" i="1"/>
  <c r="R317" i="1"/>
  <c r="R3707" i="1"/>
  <c r="R321" i="1"/>
  <c r="R294" i="1"/>
  <c r="R3656" i="1"/>
  <c r="R174" i="1"/>
  <c r="R175" i="1"/>
  <c r="R176" i="1"/>
  <c r="R308" i="1"/>
  <c r="R163" i="1"/>
  <c r="R79" i="1"/>
  <c r="R158" i="1"/>
  <c r="R166" i="1"/>
  <c r="R145" i="1"/>
  <c r="R48" i="1"/>
  <c r="R38" i="1"/>
  <c r="R39" i="1"/>
  <c r="R52" i="1"/>
  <c r="R141" i="1"/>
  <c r="R121" i="1"/>
  <c r="R122" i="1"/>
  <c r="R128" i="1"/>
  <c r="R126" i="1"/>
  <c r="R127" i="1"/>
  <c r="R23" i="1"/>
  <c r="R17" i="1"/>
  <c r="R2563" i="1"/>
  <c r="R2564" i="1"/>
  <c r="R2030" i="1"/>
  <c r="R499" i="1"/>
  <c r="R418" i="1"/>
  <c r="R427" i="1"/>
  <c r="R1543" i="1"/>
  <c r="R1544" i="1"/>
  <c r="R3515" i="1"/>
  <c r="R3516" i="1"/>
  <c r="R3437" i="1"/>
  <c r="R3210" i="1"/>
  <c r="R3091" i="1"/>
  <c r="R3089" i="1"/>
  <c r="R2855" i="1"/>
  <c r="R2857" i="1"/>
  <c r="R2744" i="1"/>
  <c r="R2741" i="1"/>
  <c r="R2742" i="1"/>
  <c r="R2619" i="1"/>
  <c r="R2570" i="1"/>
  <c r="R2574" i="1"/>
  <c r="R2572" i="1"/>
  <c r="R2481" i="1"/>
  <c r="R2485" i="1"/>
  <c r="R2478" i="1"/>
  <c r="R2421" i="1"/>
  <c r="R2422" i="1"/>
  <c r="R2423" i="1"/>
  <c r="R2424" i="1"/>
  <c r="R2099" i="1"/>
  <c r="R1510" i="1"/>
  <c r="R2130" i="1"/>
  <c r="R2131" i="1"/>
  <c r="R2044" i="1"/>
  <c r="R1966" i="1"/>
  <c r="R1895" i="1"/>
  <c r="R1644" i="1"/>
  <c r="R1639" i="1"/>
  <c r="R1659" i="1"/>
  <c r="R1667" i="1"/>
  <c r="R1427" i="1"/>
  <c r="R1428" i="1"/>
  <c r="R1436" i="1"/>
  <c r="R1424" i="1"/>
  <c r="R1429" i="1"/>
  <c r="R1435" i="1"/>
  <c r="R1348" i="1"/>
  <c r="R1229" i="1"/>
  <c r="R1239" i="1"/>
  <c r="R1206" i="1"/>
  <c r="R1181" i="1"/>
  <c r="R1115" i="1"/>
  <c r="R1085" i="1"/>
  <c r="R896" i="1"/>
  <c r="R897" i="1"/>
  <c r="R561" i="1"/>
  <c r="R564" i="1"/>
  <c r="R508" i="1"/>
  <c r="R789" i="1"/>
  <c r="R804" i="1"/>
  <c r="R803" i="1"/>
  <c r="R800" i="1"/>
  <c r="R801" i="1"/>
  <c r="R805" i="1"/>
  <c r="R730" i="1"/>
  <c r="R735" i="1"/>
  <c r="R683" i="1"/>
  <c r="R700" i="1"/>
  <c r="R701" i="1"/>
  <c r="R679" i="1"/>
  <c r="R680" i="1"/>
  <c r="R657" i="1"/>
  <c r="R651" i="1"/>
  <c r="R589" i="1"/>
  <c r="R3711" i="1"/>
  <c r="R404" i="1"/>
  <c r="R402" i="1"/>
  <c r="R3758" i="1"/>
  <c r="R3856" i="1"/>
  <c r="R3922" i="1"/>
  <c r="R3939" i="1"/>
  <c r="R3932" i="1"/>
  <c r="R389" i="1"/>
  <c r="R348" i="1"/>
  <c r="R183" i="1"/>
  <c r="R143" i="1"/>
  <c r="R82" i="1"/>
  <c r="R83" i="1"/>
  <c r="R2031" i="1"/>
  <c r="R2032" i="1"/>
  <c r="R2033" i="1"/>
  <c r="R2034" i="1"/>
  <c r="R2035" i="1"/>
  <c r="R1929" i="1"/>
  <c r="R1817" i="1"/>
  <c r="R1955" i="1"/>
  <c r="R1956" i="1"/>
  <c r="R1957" i="1"/>
  <c r="R1574" i="1"/>
  <c r="R1485" i="1"/>
  <c r="R3898" i="1"/>
  <c r="R2125" i="1"/>
  <c r="R1396" i="1"/>
  <c r="R1397" i="1"/>
  <c r="R1705" i="1"/>
  <c r="R1605" i="1"/>
  <c r="R1606" i="1"/>
  <c r="R964" i="1"/>
  <c r="R1310" i="1"/>
  <c r="R1342" i="1"/>
  <c r="R1343" i="1"/>
  <c r="R934" i="1"/>
  <c r="R1293" i="1"/>
  <c r="R1223" i="1"/>
  <c r="R1201" i="1"/>
  <c r="R1224" i="1"/>
  <c r="R1167" i="1"/>
  <c r="R1202" i="1"/>
  <c r="R1168" i="1"/>
  <c r="R1169" i="1"/>
  <c r="R1173" i="1"/>
  <c r="R1170" i="1"/>
  <c r="R1187" i="1"/>
  <c r="R857" i="1"/>
  <c r="R821" i="1"/>
  <c r="R765" i="1"/>
  <c r="R716" i="1"/>
  <c r="R3657" i="1"/>
  <c r="R140" i="1"/>
  <c r="R1203" i="1"/>
  <c r="R767" i="1"/>
  <c r="R763" i="1"/>
  <c r="R764" i="1"/>
  <c r="R228" i="1"/>
  <c r="R217" i="1"/>
  <c r="R51" i="1"/>
  <c r="R151" i="1"/>
  <c r="R109" i="1"/>
  <c r="R93" i="1"/>
  <c r="R24" i="1"/>
  <c r="R3759" i="1"/>
  <c r="R1629" i="1"/>
  <c r="R1233" i="1"/>
  <c r="R1232" i="1"/>
  <c r="R1234" i="1"/>
  <c r="R665" i="1"/>
  <c r="R666" i="1"/>
  <c r="R667" i="1"/>
  <c r="R437" i="1"/>
  <c r="R130" i="1"/>
  <c r="R3244" i="1"/>
  <c r="R3198" i="1"/>
  <c r="R3178" i="1"/>
  <c r="R2234" i="1"/>
  <c r="R2181" i="1"/>
  <c r="R2182" i="1"/>
  <c r="R2183" i="1"/>
  <c r="R2184" i="1"/>
  <c r="R2185" i="1"/>
  <c r="R2101" i="1"/>
  <c r="R1854" i="1"/>
  <c r="R575" i="1"/>
  <c r="R1897" i="1"/>
  <c r="R956" i="1"/>
  <c r="R1044" i="1"/>
  <c r="R3623" i="1"/>
  <c r="R3611" i="1"/>
  <c r="R3591" i="1"/>
  <c r="R3563" i="1"/>
  <c r="R3550" i="1"/>
  <c r="R3491" i="1"/>
  <c r="R3492" i="1"/>
  <c r="R3493" i="1"/>
  <c r="R3415" i="1"/>
  <c r="R3285" i="1"/>
  <c r="R3319" i="1"/>
  <c r="R3245" i="1"/>
  <c r="R3246" i="1"/>
  <c r="R3045" i="1"/>
  <c r="R2369" i="1"/>
  <c r="R2347" i="1"/>
  <c r="R2371" i="1"/>
  <c r="R2299" i="1"/>
  <c r="R2300" i="1"/>
  <c r="R2835" i="1"/>
  <c r="R2718" i="1"/>
  <c r="R2719" i="1"/>
  <c r="R2712" i="1"/>
  <c r="R2662" i="1"/>
  <c r="R1487" i="1"/>
  <c r="R2102" i="1"/>
  <c r="R2413" i="1"/>
  <c r="R2187" i="1"/>
  <c r="R2188" i="1"/>
  <c r="R2189" i="1"/>
  <c r="R1545" i="1"/>
  <c r="R1488" i="1"/>
  <c r="R1489" i="1"/>
  <c r="R2103" i="1"/>
  <c r="R1844" i="1"/>
  <c r="R1841" i="1"/>
  <c r="R1764" i="1"/>
  <c r="R1765" i="1"/>
  <c r="R1607" i="1"/>
  <c r="R1608" i="1"/>
  <c r="R1351" i="1"/>
  <c r="R3760" i="1"/>
  <c r="R3704" i="1"/>
  <c r="R758" i="1"/>
  <c r="R3565" i="1"/>
  <c r="R3529" i="1"/>
  <c r="R3494" i="1"/>
  <c r="R2982" i="1"/>
  <c r="R2990" i="1"/>
  <c r="R2991" i="1"/>
  <c r="R3247" i="1"/>
  <c r="R3148" i="1"/>
  <c r="R3116" i="1"/>
  <c r="R3117" i="1"/>
  <c r="R2351" i="1"/>
  <c r="R2327" i="1"/>
  <c r="R2328" i="1"/>
  <c r="R2732" i="1"/>
  <c r="R2678" i="1"/>
  <c r="R2733" i="1"/>
  <c r="R2606" i="1"/>
  <c r="R2565" i="1"/>
  <c r="R1588" i="1"/>
  <c r="R3933" i="1"/>
  <c r="R3895" i="1"/>
  <c r="R3896" i="1"/>
  <c r="R3887" i="1"/>
  <c r="R1553" i="1"/>
  <c r="R1589" i="1"/>
  <c r="R3888" i="1"/>
  <c r="R3369" i="1"/>
  <c r="R3370" i="1"/>
  <c r="R3277" i="1"/>
  <c r="R3199" i="1"/>
  <c r="R2639" i="1"/>
  <c r="R2566" i="1"/>
  <c r="R2575" i="1"/>
  <c r="R2554" i="1"/>
  <c r="R1460" i="1"/>
  <c r="R1454" i="1"/>
  <c r="R3924" i="1"/>
  <c r="R1898" i="1"/>
  <c r="R1819" i="1"/>
  <c r="R935" i="1"/>
  <c r="R1204" i="1"/>
  <c r="R3806" i="1"/>
  <c r="R532" i="1"/>
  <c r="R544" i="1"/>
  <c r="R602" i="1"/>
  <c r="R603" i="1"/>
  <c r="R146" i="1"/>
  <c r="R106" i="1"/>
  <c r="R3430" i="1"/>
  <c r="R3083" i="1"/>
  <c r="R3084" i="1"/>
  <c r="R3068" i="1"/>
  <c r="R2329" i="1"/>
  <c r="R2275" i="1"/>
  <c r="R2330" i="1"/>
  <c r="R2839" i="1"/>
  <c r="R2841" i="1"/>
  <c r="R2762" i="1"/>
  <c r="R2763" i="1"/>
  <c r="R2503" i="1"/>
  <c r="R2620" i="1"/>
  <c r="R2425" i="1"/>
  <c r="R2426" i="1"/>
  <c r="R2461" i="1"/>
  <c r="R2037" i="1"/>
  <c r="R1820" i="1"/>
  <c r="R1546" i="1"/>
  <c r="R2104" i="1"/>
  <c r="R1657" i="1"/>
  <c r="R1822" i="1"/>
  <c r="R2105" i="1"/>
  <c r="R1731" i="1"/>
  <c r="R1449" i="1"/>
  <c r="R3609" i="1"/>
  <c r="R3593" i="1"/>
  <c r="R3575" i="1"/>
  <c r="R3578" i="1"/>
  <c r="R3522" i="1"/>
  <c r="R3463" i="1"/>
  <c r="R2995" i="1"/>
  <c r="R3419" i="1"/>
  <c r="R3371" i="1"/>
  <c r="R3320" i="1"/>
  <c r="R3279" i="1"/>
  <c r="R3379" i="1"/>
  <c r="R3118" i="1"/>
  <c r="R3077" i="1"/>
  <c r="R3046" i="1"/>
  <c r="R2917" i="1"/>
  <c r="R2345" i="1"/>
  <c r="R2303" i="1"/>
  <c r="R2851" i="1"/>
  <c r="R2245" i="1"/>
  <c r="R2722" i="1"/>
  <c r="R2527" i="1"/>
  <c r="R2229" i="1"/>
  <c r="R2220" i="1"/>
  <c r="R2477" i="1"/>
  <c r="R2218" i="1"/>
  <c r="R1583" i="1"/>
  <c r="R1978" i="1"/>
  <c r="R1971" i="1"/>
  <c r="R1696" i="1"/>
  <c r="R1676" i="1"/>
  <c r="R1362" i="1"/>
  <c r="R1802" i="1"/>
  <c r="R3807" i="1"/>
  <c r="R1143" i="1"/>
  <c r="R781" i="1"/>
  <c r="R3934" i="1"/>
  <c r="R2942" i="1"/>
  <c r="R2372" i="1"/>
  <c r="R2350" i="1"/>
  <c r="R2679" i="1"/>
  <c r="R2621" i="1"/>
  <c r="R2568" i="1"/>
  <c r="R2450" i="1"/>
  <c r="R2191" i="1"/>
  <c r="R2192" i="1"/>
  <c r="R1899" i="1"/>
  <c r="R1576" i="1"/>
  <c r="R1577" i="1"/>
  <c r="R1579" i="1"/>
  <c r="R1498" i="1"/>
  <c r="R3926" i="1"/>
  <c r="R1988" i="1"/>
  <c r="R2106" i="1"/>
  <c r="R2107" i="1"/>
  <c r="R1977" i="1"/>
  <c r="R2108" i="1"/>
  <c r="R2038" i="1"/>
  <c r="R2039" i="1"/>
  <c r="R1930" i="1"/>
  <c r="R1923" i="1"/>
  <c r="R1900" i="1"/>
  <c r="R1823" i="1"/>
  <c r="R1860" i="1"/>
  <c r="R1901" i="1"/>
  <c r="R1824" i="1"/>
  <c r="R1766" i="1"/>
  <c r="R1767" i="1"/>
  <c r="R1677" i="1"/>
  <c r="R1679" i="1"/>
  <c r="R1398" i="1"/>
  <c r="R1609" i="1"/>
  <c r="R1399" i="1"/>
  <c r="R1015" i="1"/>
  <c r="R1016" i="1"/>
  <c r="R937" i="1"/>
  <c r="R1032" i="1"/>
  <c r="R965" i="1"/>
  <c r="R1074" i="1"/>
  <c r="R1262" i="1"/>
  <c r="R957" i="1"/>
  <c r="R938" i="1"/>
  <c r="R940" i="1"/>
  <c r="R902" i="1"/>
  <c r="R1294" i="1"/>
  <c r="R1295" i="1"/>
  <c r="R1254" i="1"/>
  <c r="R1263" i="1"/>
  <c r="R1107" i="1"/>
  <c r="R1171" i="1"/>
  <c r="R855" i="1"/>
  <c r="R1189" i="1"/>
  <c r="R1075" i="1"/>
  <c r="R1188" i="1"/>
  <c r="R2985" i="1"/>
  <c r="R2986" i="1"/>
  <c r="R3268" i="1"/>
  <c r="R2373" i="1"/>
  <c r="R2374" i="1"/>
  <c r="R2348" i="1"/>
  <c r="R2276" i="1"/>
  <c r="R2240" i="1"/>
  <c r="R2241" i="1"/>
  <c r="R2843" i="1"/>
  <c r="R2640" i="1"/>
  <c r="R2641" i="1"/>
  <c r="R2642" i="1"/>
  <c r="R2587" i="1"/>
  <c r="R2154" i="1"/>
  <c r="R2393" i="1"/>
  <c r="R1491" i="1"/>
  <c r="R1960" i="1"/>
  <c r="R1903" i="1"/>
  <c r="R1793" i="1"/>
  <c r="R1961" i="1"/>
  <c r="R1825" i="1"/>
  <c r="R1826" i="1"/>
  <c r="R1827" i="1"/>
  <c r="R1773" i="1"/>
  <c r="R1610" i="1"/>
  <c r="R1345" i="1"/>
  <c r="R977" i="1"/>
  <c r="R993" i="1"/>
  <c r="R978" i="1"/>
  <c r="R979" i="1"/>
  <c r="R980" i="1"/>
  <c r="R1112" i="1"/>
  <c r="R726" i="1"/>
  <c r="R1122" i="1"/>
  <c r="R727" i="1"/>
  <c r="R715" i="1"/>
  <c r="R649" i="1"/>
  <c r="R1668" i="1"/>
  <c r="R571" i="1"/>
  <c r="R3344" i="1"/>
  <c r="R3345" i="1"/>
  <c r="R3202" i="1"/>
  <c r="R3152" i="1"/>
  <c r="R2222" i="1"/>
  <c r="R3636" i="1"/>
  <c r="R3549" i="1"/>
  <c r="R3496" i="1"/>
  <c r="R3478" i="1"/>
  <c r="R3471" i="1"/>
  <c r="R3479" i="1"/>
  <c r="R2944" i="1"/>
  <c r="R3439" i="1"/>
  <c r="R3372" i="1"/>
  <c r="R3321" i="1"/>
  <c r="R3251" i="1"/>
  <c r="R3230" i="1"/>
  <c r="R3281" i="1"/>
  <c r="R3297" i="1"/>
  <c r="R3153" i="1"/>
  <c r="R3149" i="1"/>
  <c r="R3373" i="1"/>
  <c r="R3249" i="1"/>
  <c r="R3071" i="1"/>
  <c r="R2375" i="1"/>
  <c r="R2913" i="1"/>
  <c r="R2332" i="1"/>
  <c r="R2333" i="1"/>
  <c r="R2334" i="1"/>
  <c r="R2284" i="1"/>
  <c r="R2278" i="1"/>
  <c r="R2285" i="1"/>
  <c r="R2627" i="1"/>
  <c r="R2695" i="1"/>
  <c r="R2681" i="1"/>
  <c r="R2705" i="1"/>
  <c r="R2644" i="1"/>
  <c r="R2604" i="1"/>
  <c r="R2645" i="1"/>
  <c r="R3940" i="1"/>
  <c r="R2607" i="1"/>
  <c r="R2576" i="1"/>
  <c r="R2528" i="1"/>
  <c r="R2488" i="1"/>
  <c r="R2435" i="1"/>
  <c r="R2451" i="1"/>
  <c r="R2416" i="1"/>
  <c r="R2417" i="1"/>
  <c r="R2394" i="1"/>
  <c r="R2230" i="1"/>
  <c r="R2193" i="1"/>
  <c r="R2219" i="1"/>
  <c r="R1559" i="1"/>
  <c r="R1560" i="1"/>
  <c r="R1861" i="1"/>
  <c r="R1493" i="1"/>
  <c r="R2109" i="1"/>
  <c r="R2110" i="1"/>
  <c r="R2111" i="1"/>
  <c r="R2112" i="1"/>
  <c r="R1962" i="1"/>
  <c r="R1964" i="1"/>
  <c r="R1769" i="1"/>
  <c r="R1266" i="1"/>
  <c r="R1748" i="1"/>
  <c r="R1729" i="1"/>
  <c r="R1687" i="1"/>
  <c r="R1658" i="1"/>
  <c r="R1422" i="1"/>
  <c r="R1368" i="1"/>
  <c r="R1423" i="1"/>
  <c r="R988" i="1"/>
  <c r="R966" i="1"/>
  <c r="R941" i="1"/>
  <c r="R942" i="1"/>
  <c r="R943" i="1"/>
  <c r="R1320" i="1"/>
  <c r="R1321" i="1"/>
  <c r="R1156" i="1"/>
  <c r="R1277" i="1"/>
  <c r="R1205" i="1"/>
  <c r="R1212" i="1"/>
  <c r="R1103" i="1"/>
  <c r="R1213" i="1"/>
  <c r="R1142" i="1"/>
  <c r="R883" i="1"/>
  <c r="R1135" i="1"/>
  <c r="R884" i="1"/>
  <c r="R885" i="1"/>
  <c r="R558" i="1"/>
  <c r="R531" i="1"/>
  <c r="R523" i="1"/>
  <c r="R566" i="1"/>
  <c r="R545" i="1"/>
  <c r="R832" i="1"/>
  <c r="R822" i="1"/>
  <c r="R823" i="1"/>
  <c r="R782" i="1"/>
  <c r="R682" i="1"/>
  <c r="R750" i="1"/>
  <c r="R633" i="1"/>
  <c r="R616" i="1"/>
  <c r="R617" i="1"/>
  <c r="R619" i="1"/>
  <c r="R604" i="1"/>
  <c r="R620" i="1"/>
  <c r="R621" i="1"/>
  <c r="R622" i="1"/>
  <c r="R623" i="1"/>
  <c r="R624" i="1"/>
  <c r="R3684" i="1"/>
  <c r="R584" i="1"/>
  <c r="R625" i="1"/>
  <c r="R605" i="1"/>
  <c r="R250" i="1"/>
  <c r="R3961" i="1"/>
  <c r="R277" i="1"/>
  <c r="R306" i="1"/>
  <c r="R383" i="1"/>
  <c r="R3347" i="1"/>
  <c r="R3054" i="1"/>
  <c r="R3055" i="1"/>
  <c r="R2784" i="1"/>
  <c r="R2805" i="1"/>
  <c r="R2806" i="1"/>
  <c r="R2807" i="1"/>
  <c r="R2808" i="1"/>
  <c r="R2519" i="1"/>
  <c r="R1455" i="1"/>
  <c r="R1456" i="1"/>
  <c r="R2464" i="1"/>
  <c r="R2436" i="1"/>
  <c r="R2465" i="1"/>
  <c r="R1590" i="1"/>
  <c r="R2065" i="1"/>
  <c r="R1866" i="1"/>
  <c r="R1867" i="1"/>
  <c r="R1869" i="1"/>
  <c r="R1871" i="1"/>
  <c r="R1721" i="1"/>
  <c r="R1733" i="1"/>
  <c r="R1722" i="1"/>
  <c r="R1617" i="1"/>
  <c r="R1372" i="1"/>
  <c r="R1373" i="1"/>
  <c r="R1375" i="1"/>
  <c r="R1302" i="1"/>
  <c r="R1215" i="1"/>
  <c r="R1352" i="1"/>
  <c r="R3822" i="1"/>
  <c r="R1162" i="1"/>
  <c r="R1157" i="1"/>
  <c r="R1062" i="1"/>
  <c r="R850" i="1"/>
  <c r="R889" i="1"/>
  <c r="R995" i="1"/>
  <c r="R864" i="1"/>
  <c r="R482" i="1"/>
  <c r="R784" i="1"/>
  <c r="R752" i="1"/>
  <c r="R606" i="1"/>
  <c r="R607" i="1"/>
  <c r="R3762" i="1"/>
  <c r="R471" i="1"/>
  <c r="R472" i="1"/>
  <c r="R473" i="1"/>
  <c r="R608" i="1"/>
  <c r="R609" i="1"/>
  <c r="R303" i="1"/>
  <c r="R305" i="1"/>
  <c r="R304" i="1"/>
  <c r="R69" i="1"/>
  <c r="R43" i="1"/>
  <c r="R114" i="1"/>
  <c r="R110" i="1"/>
  <c r="R84" i="1"/>
  <c r="R80" i="1"/>
  <c r="R3551" i="1"/>
  <c r="R3481" i="1"/>
  <c r="R3482" i="1"/>
  <c r="R3349" i="1"/>
  <c r="R2352" i="1"/>
  <c r="R3252" i="1"/>
  <c r="R3203" i="1"/>
  <c r="R3172" i="1"/>
  <c r="R3056" i="1"/>
  <c r="R3057" i="1"/>
  <c r="R3058" i="1"/>
  <c r="R3078" i="1"/>
  <c r="R3079" i="1"/>
  <c r="R2918" i="1"/>
  <c r="R2906" i="1"/>
  <c r="R2874" i="1"/>
  <c r="R3027" i="1"/>
  <c r="R3944" i="1"/>
  <c r="R2811" i="1"/>
  <c r="R2786" i="1"/>
  <c r="R2780" i="1"/>
  <c r="R2788" i="1"/>
  <c r="R2790" i="1"/>
  <c r="R2556" i="1"/>
  <c r="R2504" i="1"/>
  <c r="R2057" i="1"/>
  <c r="R2494" i="1"/>
  <c r="R2466" i="1"/>
  <c r="R2467" i="1"/>
  <c r="R2437" i="1"/>
  <c r="R2468" i="1"/>
  <c r="R2439" i="1"/>
  <c r="R2228" i="1"/>
  <c r="R2194" i="1"/>
  <c r="R2195" i="1"/>
  <c r="R2159" i="1"/>
  <c r="R1989" i="1"/>
  <c r="R1990" i="1"/>
  <c r="R2066" i="1"/>
  <c r="R2136" i="1"/>
  <c r="R2058" i="1"/>
  <c r="R2067" i="1"/>
  <c r="R1461" i="1"/>
  <c r="R2069" i="1"/>
  <c r="R2070" i="1"/>
  <c r="R1751" i="1"/>
  <c r="R1992" i="1"/>
  <c r="R1918" i="1"/>
  <c r="R1872" i="1"/>
  <c r="R1447" i="1"/>
  <c r="R1631" i="1"/>
  <c r="R1647" i="1"/>
  <c r="R1632" i="1"/>
  <c r="R1640" i="1"/>
  <c r="R1612" i="1"/>
  <c r="R1642" i="1"/>
  <c r="R1619" i="1"/>
  <c r="R1402" i="1"/>
  <c r="R1376" i="1"/>
  <c r="R1378" i="1"/>
  <c r="R1315" i="1"/>
  <c r="R1325" i="1"/>
  <c r="R1326" i="1"/>
  <c r="R1327" i="1"/>
  <c r="R1328" i="1"/>
  <c r="R1329" i="1"/>
  <c r="R1353" i="1"/>
  <c r="R1284" i="1"/>
  <c r="R3765" i="1"/>
  <c r="R1051" i="1"/>
  <c r="R1086" i="1"/>
  <c r="R1063" i="1"/>
  <c r="R865" i="1"/>
  <c r="R866" i="1"/>
  <c r="R868" i="1"/>
  <c r="R870" i="1"/>
  <c r="R871" i="1"/>
  <c r="R872" i="1"/>
  <c r="R873" i="1"/>
  <c r="R874" i="1"/>
  <c r="R876" i="1"/>
  <c r="R745" i="1"/>
  <c r="R770" i="1"/>
  <c r="R3715" i="1"/>
  <c r="R3662" i="1"/>
  <c r="R771" i="1"/>
  <c r="R759" i="1"/>
  <c r="R690" i="1"/>
  <c r="R578" i="1"/>
  <c r="R369" i="1"/>
  <c r="R261" i="1"/>
  <c r="R233" i="1"/>
  <c r="R3689" i="1"/>
  <c r="R3567" i="1"/>
  <c r="R3530" i="1"/>
  <c r="R2921" i="1"/>
  <c r="R2922" i="1"/>
  <c r="R3388" i="1"/>
  <c r="R3389" i="1"/>
  <c r="R3253" i="1"/>
  <c r="R3255" i="1"/>
  <c r="R3133" i="1"/>
  <c r="R3094" i="1"/>
  <c r="R3059" i="1"/>
  <c r="R3028" i="1"/>
  <c r="R3029" i="1"/>
  <c r="R3095" i="1"/>
  <c r="R2875" i="1"/>
  <c r="R2305" i="1"/>
  <c r="R2255" i="1"/>
  <c r="R2256" i="1"/>
  <c r="R2246" i="1"/>
  <c r="R2353" i="1"/>
  <c r="R2812" i="1"/>
  <c r="R2813" i="1"/>
  <c r="R2814" i="1"/>
  <c r="R2815" i="1"/>
  <c r="R2816" i="1"/>
  <c r="R2440" i="1"/>
  <c r="R1581" i="1"/>
  <c r="R1591" i="1"/>
  <c r="R2224" i="1"/>
  <c r="R2137" i="1"/>
  <c r="R2396" i="1"/>
  <c r="R3900" i="1"/>
  <c r="R2059" i="1"/>
  <c r="R2469" i="1"/>
  <c r="R2630" i="1"/>
  <c r="R1804" i="1"/>
  <c r="R1846" i="1"/>
  <c r="R1805" i="1"/>
  <c r="R1933" i="1"/>
  <c r="R1520" i="1"/>
  <c r="R1462" i="1"/>
  <c r="R1855" i="1"/>
  <c r="R1620" i="1"/>
  <c r="R1931" i="1"/>
  <c r="R3927" i="1"/>
  <c r="R3928" i="1"/>
  <c r="R1379" i="1"/>
  <c r="R1380" i="1"/>
  <c r="R962" i="1"/>
  <c r="R969" i="1"/>
  <c r="R981" i="1"/>
  <c r="R982" i="1"/>
  <c r="R903" i="1"/>
  <c r="R1354" i="1"/>
  <c r="R1276" i="1"/>
  <c r="R1286" i="1"/>
  <c r="R1264" i="1"/>
  <c r="R1403" i="1"/>
  <c r="R1019" i="1"/>
  <c r="R971" i="1"/>
  <c r="R1303" i="1"/>
  <c r="R1287" i="1"/>
  <c r="R1216" i="1"/>
  <c r="R1199" i="1"/>
  <c r="R1144" i="1"/>
  <c r="R1053" i="1"/>
  <c r="R533" i="1"/>
  <c r="R534" i="1"/>
  <c r="R826" i="1"/>
  <c r="R793" i="1"/>
  <c r="R453" i="1"/>
  <c r="R2863" i="1"/>
  <c r="R2055" i="1"/>
  <c r="R1365" i="1"/>
  <c r="R814" i="1"/>
  <c r="R815" i="1"/>
  <c r="R409" i="1"/>
  <c r="R3485" i="1"/>
  <c r="R3499" i="1"/>
  <c r="R3123" i="1"/>
  <c r="R2907" i="1"/>
  <c r="R2908" i="1"/>
  <c r="R2846" i="1"/>
  <c r="R2847" i="1"/>
  <c r="R1501" i="1"/>
  <c r="R1502" i="1"/>
  <c r="R1994" i="1"/>
  <c r="R1995" i="1"/>
  <c r="R1634" i="1"/>
  <c r="R1621" i="1"/>
  <c r="R1623" i="1"/>
  <c r="R3892" i="1"/>
  <c r="R3862" i="1"/>
  <c r="R3812" i="1"/>
  <c r="R3813" i="1"/>
  <c r="R3814" i="1"/>
  <c r="R3863" i="1"/>
  <c r="R3864" i="1"/>
  <c r="R3865" i="1"/>
  <c r="R3866" i="1"/>
  <c r="R3607" i="1"/>
  <c r="R3473" i="1"/>
  <c r="R3444" i="1"/>
  <c r="R3474" i="1"/>
  <c r="R3465" i="1"/>
  <c r="R3001" i="1"/>
  <c r="R3003" i="1"/>
  <c r="R2923" i="1"/>
  <c r="R2950" i="1"/>
  <c r="R3383" i="1"/>
  <c r="R3325" i="1"/>
  <c r="R3330" i="1"/>
  <c r="R3331" i="1"/>
  <c r="R3256" i="1"/>
  <c r="R3216" i="1"/>
  <c r="R3217" i="1"/>
  <c r="R3135" i="1"/>
  <c r="R3136" i="1"/>
  <c r="R3129" i="1"/>
  <c r="R2354" i="1"/>
  <c r="R2878" i="1"/>
  <c r="R2867" i="1"/>
  <c r="R2138" i="1"/>
  <c r="R2301" i="1"/>
  <c r="R2800" i="1"/>
  <c r="R3204" i="1"/>
  <c r="R2735" i="1"/>
  <c r="R2736" i="1"/>
  <c r="R2253" i="1"/>
  <c r="R2738" i="1"/>
  <c r="R2740" i="1"/>
  <c r="R2723" i="1"/>
  <c r="R2610" i="1"/>
  <c r="R2611" i="1"/>
  <c r="R2612" i="1"/>
  <c r="R2613" i="1"/>
  <c r="R2614" i="1"/>
  <c r="R2622" i="1"/>
  <c r="R2483" i="1"/>
  <c r="R2142" i="1"/>
  <c r="R2225" i="1"/>
  <c r="R1554" i="1"/>
  <c r="R1521" i="1"/>
  <c r="R1464" i="1"/>
  <c r="R2071" i="1"/>
  <c r="R2072" i="1"/>
  <c r="R1907" i="1"/>
  <c r="R1908" i="1"/>
  <c r="R1873" i="1"/>
  <c r="R1874" i="1"/>
  <c r="R1876" i="1"/>
  <c r="R1877" i="1"/>
  <c r="R1878" i="1"/>
  <c r="R1879" i="1"/>
  <c r="R1799" i="1"/>
  <c r="R1688" i="1"/>
  <c r="R1594" i="1"/>
  <c r="R1416" i="1"/>
  <c r="R1431" i="1"/>
  <c r="R1432" i="1"/>
  <c r="R1433" i="1"/>
  <c r="R1430" i="1"/>
  <c r="R2074" i="1"/>
  <c r="R1034" i="1"/>
  <c r="R1331" i="1"/>
  <c r="R1361" i="1"/>
  <c r="R1332" i="1"/>
  <c r="R1355" i="1"/>
  <c r="R1347" i="1"/>
  <c r="R1228" i="1"/>
  <c r="R1217" i="1"/>
  <c r="R1226" i="1"/>
  <c r="R1054" i="1"/>
  <c r="R1081" i="1"/>
  <c r="R1055" i="1"/>
  <c r="R515" i="1"/>
  <c r="R501" i="1"/>
  <c r="R635" i="1"/>
  <c r="R610" i="1"/>
  <c r="R3716" i="1"/>
  <c r="R634" i="1"/>
  <c r="R636" i="1"/>
  <c r="R216" i="1"/>
  <c r="R637" i="1"/>
  <c r="R3475" i="1"/>
  <c r="R3955" i="1"/>
  <c r="R2075" i="1"/>
  <c r="R967" i="1"/>
  <c r="R3346" i="1"/>
</calcChain>
</file>

<file path=xl/sharedStrings.xml><?xml version="1.0" encoding="utf-8"?>
<sst xmlns="http://schemas.openxmlformats.org/spreadsheetml/2006/main" count="38898" uniqueCount="7165">
  <si>
    <t>brand</t>
  </si>
  <si>
    <t>model</t>
  </si>
  <si>
    <t>announced</t>
  </si>
  <si>
    <t>Year</t>
  </si>
  <si>
    <t>month</t>
  </si>
  <si>
    <t>weight_g</t>
  </si>
  <si>
    <t>SIM</t>
  </si>
  <si>
    <t>display_resolution</t>
  </si>
  <si>
    <t>OS</t>
  </si>
  <si>
    <t>CPU</t>
  </si>
  <si>
    <t>internal_memory</t>
  </si>
  <si>
    <t>RAM</t>
  </si>
  <si>
    <t>primary_camera</t>
  </si>
  <si>
    <t>approx_price_EUR</t>
  </si>
  <si>
    <t>Acer</t>
  </si>
  <si>
    <t>Iconia Talk S</t>
  </si>
  <si>
    <t>2016  August</t>
  </si>
  <si>
    <t>Dual SIM (Micro-SIM/Nano-SIM)</t>
  </si>
  <si>
    <t>7.0 inches (~69.8% screen-to-body ratio)</t>
  </si>
  <si>
    <t>Android 6.0 (Marshmallow)</t>
  </si>
  <si>
    <t>Quad-core 1.3 GHz Cortex-A53</t>
  </si>
  <si>
    <t>16/32 GB</t>
  </si>
  <si>
    <t>2 GB RAM</t>
  </si>
  <si>
    <t>13 MP| autofocus</t>
  </si>
  <si>
    <t>Liquid Z6 Plus</t>
  </si>
  <si>
    <t>Single SIM (Micro-SIM) or Dual SIM (Micro-SIM| dual stand-by)</t>
  </si>
  <si>
    <t>5.5 inches (~71.7% screen-to-body ratio)</t>
  </si>
  <si>
    <t>Octa-core 1.3 GHz Cortex-A53</t>
  </si>
  <si>
    <t>32 GB</t>
  </si>
  <si>
    <t>3 GB RAM</t>
  </si>
  <si>
    <t>13 MP| autofocus| LED flash</t>
  </si>
  <si>
    <t>Liquid Z6</t>
  </si>
  <si>
    <t>5.0 inches</t>
  </si>
  <si>
    <t>Quad-core 1.25 GHz Cortex-A53</t>
  </si>
  <si>
    <t>8 GB</t>
  </si>
  <si>
    <t>1 GB RAM</t>
  </si>
  <si>
    <t>8 MP| autofocus| LED flash</t>
  </si>
  <si>
    <t>Iconia Tab 10 A3-A40</t>
  </si>
  <si>
    <t>2016  April</t>
  </si>
  <si>
    <t>No</t>
  </si>
  <si>
    <t>10.1 inches (~68.4% screen-to-body ratio)</t>
  </si>
  <si>
    <t>16/32/64 GB</t>
  </si>
  <si>
    <t>5 MP</t>
  </si>
  <si>
    <t>Liquid X2</t>
  </si>
  <si>
    <t>2015  April</t>
  </si>
  <si>
    <t>Triple SIM (Micro-SIM)</t>
  </si>
  <si>
    <t>5.5 inches (~69.0% screen-to-body ratio)</t>
  </si>
  <si>
    <t>Android 5.1 (Lollipop)</t>
  </si>
  <si>
    <t xml:space="preserve">13 MP| f/1.8| autofocus| LED flash| </t>
  </si>
  <si>
    <t>Liquid Jade 2</t>
  </si>
  <si>
    <t>2016  February</t>
  </si>
  <si>
    <t>Dual SIM (Nano-SIM| dual stand-by)</t>
  </si>
  <si>
    <t>5.5 inches</t>
  </si>
  <si>
    <t>Hexa-core (4x1.4 GHz Cortex-A53 &amp; 2x1.8 GHz Cortex-A57)</t>
  </si>
  <si>
    <t>21 MP| autofocus| dual-LED flash</t>
  </si>
  <si>
    <t>Liquid Zest Plus</t>
  </si>
  <si>
    <t>5.5 inches (~70.3% screen-to-body ratio)</t>
  </si>
  <si>
    <t>16 GB</t>
  </si>
  <si>
    <t>13 MP| phase detection/laser autofocus| LED flash</t>
  </si>
  <si>
    <t>Liquid Zest</t>
  </si>
  <si>
    <t>5.0 inches (~66.4% screen-to-body ratio)</t>
  </si>
  <si>
    <t>Quad-core 1.3 GHz - Z525</t>
  </si>
  <si>
    <t>8 MP| f/2.0| autofocus| LED flash</t>
  </si>
  <si>
    <t>Predator 8</t>
  </si>
  <si>
    <t>2015  September</t>
  </si>
  <si>
    <t>8.0 inches (~67.1% screen-to-body ratio)</t>
  </si>
  <si>
    <t>Android 5.0 (Lollipop)</t>
  </si>
  <si>
    <t>Quad-core 1.6 GHz</t>
  </si>
  <si>
    <t>32/64 GB</t>
  </si>
  <si>
    <t>5.5 inches (~70.2% screen-to-body ratio)</t>
  </si>
  <si>
    <t>Liquid Z330</t>
  </si>
  <si>
    <t>4.5 inches (~61.7% screen-to-body ratio)</t>
  </si>
  <si>
    <t>Quad-core 1.1 GHz Cortex-A7</t>
  </si>
  <si>
    <t>5 MP| autofocus| LED flash</t>
  </si>
  <si>
    <t>Liquid Z320</t>
  </si>
  <si>
    <t>Quad-core 1.0 GHz Cortex-A7</t>
  </si>
  <si>
    <t>Liquid Z630S</t>
  </si>
  <si>
    <t>5.5 inches (~68.8% screen-to-body ratio)</t>
  </si>
  <si>
    <t>Liquid Z630</t>
  </si>
  <si>
    <t>Liquid Z530S</t>
  </si>
  <si>
    <t>5.0 inches (~68.1% screen-to-body ratio)</t>
  </si>
  <si>
    <t>Liquid Z530</t>
  </si>
  <si>
    <t>Iconia Tab 10 A3-A30</t>
  </si>
  <si>
    <t>10.1 inches (~64.6% screen-to-body ratio)</t>
  </si>
  <si>
    <t>Quad-core 1.33 GHz</t>
  </si>
  <si>
    <t>Iconia One 8 B1-820</t>
  </si>
  <si>
    <t>8.0 inches (~67.9% screen-to-body ratio)</t>
  </si>
  <si>
    <t>Iconia Tab A3-A20</t>
  </si>
  <si>
    <t>2014  October</t>
  </si>
  <si>
    <t>10.1 inches (~67.8% screen-to-body ratio)</t>
  </si>
  <si>
    <t>Android 4.4 (KitKat)</t>
  </si>
  <si>
    <t>Quad-core 1.3 GHz Cortex-A7</t>
  </si>
  <si>
    <t>5 MP| autofocus</t>
  </si>
  <si>
    <t>Iconia Tab A3-A20FHD</t>
  </si>
  <si>
    <t>Quad-core 1.5 GHz Cortex-A7</t>
  </si>
  <si>
    <t>Liquid Jade Z</t>
  </si>
  <si>
    <t>2015  March</t>
  </si>
  <si>
    <t>5.0 inches (~68.8% screen-to-body ratio)</t>
  </si>
  <si>
    <t>Quad-core 1.5 GHz Cortex-A53</t>
  </si>
  <si>
    <t>1 GB RAM - Liquid Jade Z</t>
  </si>
  <si>
    <t>13 MP| f/1.8| autofocus| LED flash</t>
  </si>
  <si>
    <t>Liquid Z520</t>
  </si>
  <si>
    <t>5.0 inches (~57.1% screen-to-body ratio)</t>
  </si>
  <si>
    <t>Android 4.4.2 (KitKat)</t>
  </si>
  <si>
    <t>Liquid Z220</t>
  </si>
  <si>
    <t>Single SIM (Mini-SIM) or Dual SIM (Mini-SIM/Micro-SIM| dual stand-by)</t>
  </si>
  <si>
    <t>4.0 inches (~56.8% screen-to-body ratio)</t>
  </si>
  <si>
    <t>Dual-core 1.2 GHz Cortex-A7</t>
  </si>
  <si>
    <t>4.0 inches (~57.0% screen-to-body ratio)</t>
  </si>
  <si>
    <t>4 GB</t>
  </si>
  <si>
    <t>Liquid Z410</t>
  </si>
  <si>
    <t>2015  January</t>
  </si>
  <si>
    <t>4.5 inches (~61.5% screen-to-body ratio)</t>
  </si>
  <si>
    <t>Android 4.4.4 (KitKat)</t>
  </si>
  <si>
    <t>Liquid Jade S</t>
  </si>
  <si>
    <t>2014  December</t>
  </si>
  <si>
    <t>5.0 inches (~69.8% screen-to-body ratio)</t>
  </si>
  <si>
    <t>Android 4.4.4 (KitKat)| upgradable to 5.1 (Lollipop)</t>
  </si>
  <si>
    <t>Octa-core 1.5 GHz Cortex-A53</t>
  </si>
  <si>
    <t>Liquid Z500</t>
  </si>
  <si>
    <t>2014  September</t>
  </si>
  <si>
    <t>5.0 inches (~65.1% screen-to-body ratio)</t>
  </si>
  <si>
    <t>Liquid X1</t>
  </si>
  <si>
    <t>2014  June</t>
  </si>
  <si>
    <t>Micro-SIM</t>
  </si>
  <si>
    <t>5.7 inches (~72.7% screen-to-body ratio)</t>
  </si>
  <si>
    <t>Octa-core 1.7 GHz Cortex-A7</t>
  </si>
  <si>
    <t>Liquid Jade</t>
  </si>
  <si>
    <t>Dual SIM (Micro-SIM| dual stand-by)</t>
  </si>
  <si>
    <t>5.0 inches (~71.1% screen-to-body ratio)</t>
  </si>
  <si>
    <t>1 GB RAM - Liquid Jade</t>
  </si>
  <si>
    <t>Liquid E700</t>
  </si>
  <si>
    <t>5.0 inches (~64.1% screen-to-body ratio)</t>
  </si>
  <si>
    <t>Quad-core 1.2 GHz Cortex-A7</t>
  </si>
  <si>
    <t>2 GB RAM or 4 GB| 1 GB RAM</t>
  </si>
  <si>
    <t>Liquid E600</t>
  </si>
  <si>
    <t>Liquid Z200</t>
  </si>
  <si>
    <t>4.0 inches (~55.6% screen-to-body ratio)</t>
  </si>
  <si>
    <t>Dual-core 1.0 GHz Cortex-A7</t>
  </si>
  <si>
    <t>512 MB RAM</t>
  </si>
  <si>
    <t>2 MP</t>
  </si>
  <si>
    <t>Iconia Tab 8 A1-840FHD</t>
  </si>
  <si>
    <t>8.0 inches (~66.4% screen-to-body ratio)</t>
  </si>
  <si>
    <t>Quad-core 1.86 GHz</t>
  </si>
  <si>
    <t>Iconia Tab 7 A1-713</t>
  </si>
  <si>
    <t>2014  April</t>
  </si>
  <si>
    <t>Yes</t>
  </si>
  <si>
    <t>7.0 inches (~64.5% screen-to-body ratio)</t>
  </si>
  <si>
    <t>Android 4.2.2 (Jelly Bean)| planned upgrade to 4.4.2 (KitKat)</t>
  </si>
  <si>
    <t>Quad-core</t>
  </si>
  <si>
    <t>Iconia Tab 7 A1-713HD</t>
  </si>
  <si>
    <t>7.0 inches (~66.4% screen-to-body ratio)</t>
  </si>
  <si>
    <t>Iconia One 7 B1-730</t>
  </si>
  <si>
    <t>Dual-core 1.6 GHz</t>
  </si>
  <si>
    <t>Liquid E3 Duo Plus</t>
  </si>
  <si>
    <t>2014  Q3</t>
  </si>
  <si>
    <t>Dual SIM</t>
  </si>
  <si>
    <t>4.7 inches (~64.0% screen-to-body ratio)</t>
  </si>
  <si>
    <t>Android 4.2.2 (Jelly Bean)</t>
  </si>
  <si>
    <t>Liquid E3</t>
  </si>
  <si>
    <t>2014  February</t>
  </si>
  <si>
    <t>4.7 inches (~65.8% screen-to-body ratio)</t>
  </si>
  <si>
    <t>Liquid Z4</t>
  </si>
  <si>
    <t>4.0 inches (~57.4% screen-to-body ratio)</t>
  </si>
  <si>
    <t>Dual-core 1.3 GHz Cortex-A7</t>
  </si>
  <si>
    <t>Iconia B1-721</t>
  </si>
  <si>
    <t>2014  January</t>
  </si>
  <si>
    <t>7.0 inches (~56.7% screen-to-body ratio)</t>
  </si>
  <si>
    <t>Android 4.2 (Jelly Bean)</t>
  </si>
  <si>
    <t>VGA</t>
  </si>
  <si>
    <t>Iconia B1-720</t>
  </si>
  <si>
    <t>7.0 inches (~57.1% screen-to-body ratio)</t>
  </si>
  <si>
    <t>Dual-core 1.3 GHz</t>
  </si>
  <si>
    <t>8/16 GB</t>
  </si>
  <si>
    <t>Iconia A1-830</t>
  </si>
  <si>
    <t>7.9 inches (~68.8% screen-to-body ratio)</t>
  </si>
  <si>
    <t>Liquid Z5</t>
  </si>
  <si>
    <t>5.0 inches (~64.4% screen-to-body ratio)</t>
  </si>
  <si>
    <t>5 MP| LED flash</t>
  </si>
  <si>
    <t>Liquid S2</t>
  </si>
  <si>
    <t>2013  August</t>
  </si>
  <si>
    <t>Nano-SIM</t>
  </si>
  <si>
    <t>6.0 inches (~69.0% screen-to-body ratio)</t>
  </si>
  <si>
    <t>Quad-core 2.2 GHz Krait 400</t>
  </si>
  <si>
    <t>13 MP| autofocus| quad-LED (ring) flash</t>
  </si>
  <si>
    <t>Liquid Z3</t>
  </si>
  <si>
    <t>3.5 inches (~55.8% screen-to-body ratio)</t>
  </si>
  <si>
    <t>3.15 MP</t>
  </si>
  <si>
    <t>Liquid S1</t>
  </si>
  <si>
    <t>2013  June</t>
  </si>
  <si>
    <t>5.7 inches (~66.2% screen-to-body ratio)</t>
  </si>
  <si>
    <t>Iconia Tab A3</t>
  </si>
  <si>
    <t>2013  September</t>
  </si>
  <si>
    <t>10.1 inches (~65.0% screen-to-body ratio)</t>
  </si>
  <si>
    <t>Iconia Tab A1-811</t>
  </si>
  <si>
    <t>2013  Q2</t>
  </si>
  <si>
    <t>7.9 inches (~63.6% screen-to-body ratio)</t>
  </si>
  <si>
    <t>Iconia Tab A1-810</t>
  </si>
  <si>
    <t>2013  April</t>
  </si>
  <si>
    <t>Android 4.2.2 (Jelly Bean)| upgrad&amp;#1072;ble to 4.4.2 (KitKat)</t>
  </si>
  <si>
    <t>Quad-core 1.2 GHz</t>
  </si>
  <si>
    <t>Liquid E2</t>
  </si>
  <si>
    <t>4.5 inches (~62.7% screen-to-body ratio)</t>
  </si>
  <si>
    <t>Android 4.2.1 (Jelly Bean)</t>
  </si>
  <si>
    <t>Liquid Z2</t>
  </si>
  <si>
    <t>2013  February</t>
  </si>
  <si>
    <t>Single SIM (Mini-SIM) or Dual SIM (Mini-SIM| dual stand-by)</t>
  </si>
  <si>
    <t>3.5 inches (~53.1% screen-to-body ratio)</t>
  </si>
  <si>
    <t>Android 4.1.1 (Jelly Bean)</t>
  </si>
  <si>
    <t>1.0 GHz Cortex-A5</t>
  </si>
  <si>
    <t>3 MP or 5 MP</t>
  </si>
  <si>
    <t>Liquid C1</t>
  </si>
  <si>
    <t>2013  January</t>
  </si>
  <si>
    <t>Mini-SIM</t>
  </si>
  <si>
    <t>4.3 inches (~61.1% screen-to-body ratio)</t>
  </si>
  <si>
    <t>Android 4.0 (Ice Cream Sandwich)</t>
  </si>
  <si>
    <t>1.2 GHz</t>
  </si>
  <si>
    <t>Liquid E1</t>
  </si>
  <si>
    <t>Dual-core 1.0 GHz Cortex-A9</t>
  </si>
  <si>
    <t>Iconia Tab B1-710</t>
  </si>
  <si>
    <t>2013  November</t>
  </si>
  <si>
    <t>7.0 inches (~53.8% screen-to-body ratio)</t>
  </si>
  <si>
    <t>Android OS</t>
  </si>
  <si>
    <t>Dual-core 1.2 GHz Cortex-A9</t>
  </si>
  <si>
    <t>Iconia Tab B1-A71</t>
  </si>
  <si>
    <t>7.0 inches (~54.4% screen-to-body ratio)</t>
  </si>
  <si>
    <t>Android 4.1 (Jelly Bean)</t>
  </si>
  <si>
    <t>Iconia Tab A110</t>
  </si>
  <si>
    <t>2012  October</t>
  </si>
  <si>
    <t>7.0 inches (~56.5% screen-to-body ratio)</t>
  </si>
  <si>
    <t>Liquid Z110</t>
  </si>
  <si>
    <t>Dual SIM (Mini-SIM| dual stand-by)</t>
  </si>
  <si>
    <t>3.5 inches (~53.9% screen-to-body ratio)</t>
  </si>
  <si>
    <t>Android 2.3 (Gingerbread)</t>
  </si>
  <si>
    <t>1.0 GHz Cortex-A9</t>
  </si>
  <si>
    <t>Liquid Gallant E350</t>
  </si>
  <si>
    <t>2012  August</t>
  </si>
  <si>
    <t>4.3 inches (~60.0% screen-to-body ratio)</t>
  </si>
  <si>
    <t>Android 4.0.3 (Ice Cream Sandwich)</t>
  </si>
  <si>
    <t>Liquid Gallant Duo</t>
  </si>
  <si>
    <t>2012  July</t>
  </si>
  <si>
    <t>Dual SIM (Mini-SIM)</t>
  </si>
  <si>
    <t>Liquid Glow E330</t>
  </si>
  <si>
    <t>2012  February</t>
  </si>
  <si>
    <t>3.7 inches (~56.9% screen-to-body ratio)</t>
  </si>
  <si>
    <t>1 GB</t>
  </si>
  <si>
    <t>CloudMobile S500</t>
  </si>
  <si>
    <t>4.3 inches (~61.0% screen-to-body ratio)</t>
  </si>
  <si>
    <t>Dual-core 1.5 GHz Krait</t>
  </si>
  <si>
    <t xml:space="preserve">8 MP| autofocus| LED flash| </t>
  </si>
  <si>
    <t>Iconia Tab A210</t>
  </si>
  <si>
    <t>2012  Q3</t>
  </si>
  <si>
    <t>10.1 inches (~65.1% screen-to-body ratio)</t>
  </si>
  <si>
    <t>Android 4.0 (Ice Cream Sandwich)| upgradable to 4.1 (Jelly Bean)</t>
  </si>
  <si>
    <t>Iconia Tab A200</t>
  </si>
  <si>
    <t>2012  January</t>
  </si>
  <si>
    <t>Android 3.2 (Honeycomb)| upgradable to 4.0 (Ice Cream Sandwich)</t>
  </si>
  <si>
    <t>Iconia Tab A701</t>
  </si>
  <si>
    <t>Quad-core 1.3 GHz Cortex-A9</t>
  </si>
  <si>
    <t>Iconia Tab A700</t>
  </si>
  <si>
    <t>10.1 inches (~65.3% screen-to-body ratio)</t>
  </si>
  <si>
    <t>Quad-core 1.3 GHz</t>
  </si>
  <si>
    <t>Iconia Tab A511</t>
  </si>
  <si>
    <t>Iconia Tab A510</t>
  </si>
  <si>
    <t>2011  October</t>
  </si>
  <si>
    <t>1.0 GHz Scorpion</t>
  </si>
  <si>
    <t>Liquid Express E320</t>
  </si>
  <si>
    <t>2011  September</t>
  </si>
  <si>
    <t>3.5 inches (~48.3% screen-to-body ratio)</t>
  </si>
  <si>
    <t>800MHz ARM 11</t>
  </si>
  <si>
    <t>512 MB</t>
  </si>
  <si>
    <t>Iconia Tab A501</t>
  </si>
  <si>
    <t>2011  February. Released 2011  April</t>
  </si>
  <si>
    <t>10.1 inches (~64.3% screen-to-body ratio)</t>
  </si>
  <si>
    <t>Android 3.0 (Honeycomb)| upgradable to 3.2 (Honeycomb)</t>
  </si>
  <si>
    <t>Iconia Smart</t>
  </si>
  <si>
    <t>2011  February</t>
  </si>
  <si>
    <t>4.8 inches (~62.5% screen-to-body ratio)</t>
  </si>
  <si>
    <t>Iconia Tab A500</t>
  </si>
  <si>
    <t>Android 3.0| 3.2| planned upgrade to 4.0 (Ice Cream Sandwich)</t>
  </si>
  <si>
    <t>Iconia Tab A101</t>
  </si>
  <si>
    <t>2011  February. Released 2011  May</t>
  </si>
  <si>
    <t>7.0 inches (~60.4% screen-to-body ratio)</t>
  </si>
  <si>
    <t>Android 3.2 (Honeycomb)</t>
  </si>
  <si>
    <t>Iconia Tab A100</t>
  </si>
  <si>
    <t>Liquid mini E310</t>
  </si>
  <si>
    <t>2011  January</t>
  </si>
  <si>
    <t>3.2 inches (~48.0% screen-to-body ratio)</t>
  </si>
  <si>
    <t>Android 2.2 (Froyo)| upgradable to 2.3 (Gingerbread)</t>
  </si>
  <si>
    <t>600 MHz ARM 11</t>
  </si>
  <si>
    <t>beTouch E210</t>
  </si>
  <si>
    <t>2.6 inches (~28.6% screen-to-body ratio)</t>
  </si>
  <si>
    <t>Android 2.2 (Froyo)</t>
  </si>
  <si>
    <t>256 MB RAM</t>
  </si>
  <si>
    <t>beTouch E140</t>
  </si>
  <si>
    <t>2010  December. Released 2010  December</t>
  </si>
  <si>
    <t>2.8 inches (~41.6% screen-to-body ratio)</t>
  </si>
  <si>
    <t>beTouch T500</t>
  </si>
  <si>
    <t>2010  October. Released 2010  Q4</t>
  </si>
  <si>
    <t>3.2 inches (~44.4% screen-to-body ratio)</t>
  </si>
  <si>
    <t>Android-based OPhone 1.5</t>
  </si>
  <si>
    <t>Liquid mt</t>
  </si>
  <si>
    <t>2010  October. Released 2010  November</t>
  </si>
  <si>
    <t>3.6 inches (~50.9% screen-to-body ratio)</t>
  </si>
  <si>
    <t>800 MHz Scorpion</t>
  </si>
  <si>
    <t>beTouch E130</t>
  </si>
  <si>
    <t>2010  June. Released 2010  August</t>
  </si>
  <si>
    <t>2.6 inches (~29.1% screen-to-body ratio)</t>
  </si>
  <si>
    <t>Android 1.6 (Donut)</t>
  </si>
  <si>
    <t>416 MHz</t>
  </si>
  <si>
    <t>beTouch E120</t>
  </si>
  <si>
    <t>2010  June. Released 2010  Q3</t>
  </si>
  <si>
    <t>2.8 inches (~43.0% screen-to-body ratio)</t>
  </si>
  <si>
    <t>ST Ericsson PNX6715| 416 MHz</t>
  </si>
  <si>
    <t>Stream</t>
  </si>
  <si>
    <t>2010  May. Released 2010  August</t>
  </si>
  <si>
    <t>3.7 inches (~51.8% screen-to-body ratio)</t>
  </si>
  <si>
    <t>Android 2.1 (Eclair)</t>
  </si>
  <si>
    <t>2 GB</t>
  </si>
  <si>
    <t xml:space="preserve">5 MP| autofocus| </t>
  </si>
  <si>
    <t>Liquid E</t>
  </si>
  <si>
    <t>2010  February. Released 2010  August</t>
  </si>
  <si>
    <t>3.5 inches (~48.5% screen-to-body ratio)</t>
  </si>
  <si>
    <t>Android 2.1 (Eclair)| upgradeable to Android 2.2 (Froyo)</t>
  </si>
  <si>
    <t>768 MHz Scorpion</t>
  </si>
  <si>
    <t>2010  February. Released 2010  May</t>
  </si>
  <si>
    <t>3.2 inches (~44.7% screen-to-body ratio)</t>
  </si>
  <si>
    <t>3.15 MP| autofocus</t>
  </si>
  <si>
    <t>beTouch E400</t>
  </si>
  <si>
    <t>2010  February. Released 2010  April</t>
  </si>
  <si>
    <t>3.2 inches (~48.2% screen-to-body ratio)</t>
  </si>
  <si>
    <t>528 MHz ARM 11</t>
  </si>
  <si>
    <t>beTouch E110</t>
  </si>
  <si>
    <t>2010  February. Released 2010  March</t>
  </si>
  <si>
    <t>2.8 inches (~43.4% screen-to-body ratio)</t>
  </si>
  <si>
    <t>Android 1.5 (Cupcake)</t>
  </si>
  <si>
    <t>ST Ericsson PNX6715 416MHz</t>
  </si>
  <si>
    <t>256 MB</t>
  </si>
  <si>
    <t>Liquid</t>
  </si>
  <si>
    <t>2009  October. Released 2009  December</t>
  </si>
  <si>
    <t>3.8 inches (~55.0% screen-to-body ratio)</t>
  </si>
  <si>
    <t xml:space="preserve">5 MP| autofocus| LED flash| </t>
  </si>
  <si>
    <t>3.0 inches (~43.5% screen-to-body ratio)</t>
  </si>
  <si>
    <t>3.2 inches (~46.1% screen-to-body ratio)</t>
  </si>
  <si>
    <t>2009  February. Released 2009  June</t>
  </si>
  <si>
    <t>128 MB RAM</t>
  </si>
  <si>
    <t>3.15 MP| autofocus| LED flash</t>
  </si>
  <si>
    <t>alcatel</t>
  </si>
  <si>
    <t>Flash (2017)</t>
  </si>
  <si>
    <t>2017  April</t>
  </si>
  <si>
    <t>5.5 inches (~72.5% screen-to-body ratio)</t>
  </si>
  <si>
    <t>Deca-core (2x2.3 GHz Cortex-A72| 4x1.9 GHz Cortex-A53| 4x1.4 GHz Cortex-A53)</t>
  </si>
  <si>
    <t>Dual 13 MP| f/2.0| phase detection autofocus| dual-LED (dual tone) flash</t>
  </si>
  <si>
    <t>U5</t>
  </si>
  <si>
    <t>2017  February</t>
  </si>
  <si>
    <t>5.0 inches (~68.2% screen-to-body ratio)</t>
  </si>
  <si>
    <t>Quad-core 1.1 GHz Cortex-A53</t>
  </si>
  <si>
    <t>A5 LED</t>
  </si>
  <si>
    <t>Single SIM (Nano-SIM) or Dual SIM (Nano-SIM| dual stand-by)</t>
  </si>
  <si>
    <t>5.2 inches (~70.8% screen-to-body ratio)</t>
  </si>
  <si>
    <t>2 GB RAM or 32 GB| 3 RAM</t>
  </si>
  <si>
    <t>8 MP| f/2.0| autofocus| dual-LED (dual tone) flash</t>
  </si>
  <si>
    <t>A3</t>
  </si>
  <si>
    <t>1.5 GB RAM</t>
  </si>
  <si>
    <t>13 MP| f/2.0| autofocus| LED flash</t>
  </si>
  <si>
    <t>A3 XL</t>
  </si>
  <si>
    <t>2017  January</t>
  </si>
  <si>
    <t>6.0 inches (~72.9% screen-to-body ratio)</t>
  </si>
  <si>
    <t>Android 7.0 (Nougat)</t>
  </si>
  <si>
    <t>Shine Lite</t>
  </si>
  <si>
    <t>2016  September</t>
  </si>
  <si>
    <t>5.0 inches (~68.4% screen-to-body ratio)</t>
  </si>
  <si>
    <t>13 MP| autofocus| dual-LED (dual tone) flash</t>
  </si>
  <si>
    <t>Pixi 4 Plus Power</t>
  </si>
  <si>
    <t>5.5 inches (~70.1% screen-to-body ratio)</t>
  </si>
  <si>
    <t>Fierce 4</t>
  </si>
  <si>
    <t>5.5 inches (~71.8% screen-to-body ratio)</t>
  </si>
  <si>
    <t>X1</t>
  </si>
  <si>
    <t>2015  December</t>
  </si>
  <si>
    <t>Dual SIM (Micro-SIM/Nano-SIM| dual stand-by)</t>
  </si>
  <si>
    <t>5.0 inches (~68.7% screen-to-body ratio)</t>
  </si>
  <si>
    <t>Octa-core (4x1.4 GHz Cortex-A53 &amp; 4x1.0 GHz Cortex-A53)</t>
  </si>
  <si>
    <t>13 MP| f/2.2| autofocus| dual-LED (dual tone) flash</t>
  </si>
  <si>
    <t>Pixi 4 (5)</t>
  </si>
  <si>
    <t>2016  June</t>
  </si>
  <si>
    <t>5.0 inches (~67.3% screen-to-body ratio)</t>
  </si>
  <si>
    <t>Flash Plus 2</t>
  </si>
  <si>
    <t>2016  May</t>
  </si>
  <si>
    <t>5.5 inches (~71.5% screen-to-body ratio)</t>
  </si>
  <si>
    <t>Octa-core (4x1.8 GHz Cortex-A53 &amp; 4x1.0 GHz Cortex-A53)</t>
  </si>
  <si>
    <t>2 GB RAM or 32 GB| 3 GB RAM</t>
  </si>
  <si>
    <t>13 MP| f/2.0| phase detection autofocus| dual-LED (dual tone) flash</t>
  </si>
  <si>
    <t>POP 7 LTE</t>
  </si>
  <si>
    <t>7.0 inches (~65.3% screen-to-body ratio)</t>
  </si>
  <si>
    <t>Android 6.0.1 (Marshmallow)</t>
  </si>
  <si>
    <t>Quad-core 1.1 GHz</t>
  </si>
  <si>
    <t>Pop 4S</t>
  </si>
  <si>
    <t>5.5 inches (~71.3% screen-to-body ratio)</t>
  </si>
  <si>
    <t>Pop 4+</t>
  </si>
  <si>
    <t>Pop 4</t>
  </si>
  <si>
    <t>5.0 inches (~68.6% screen-to-body ratio)</t>
  </si>
  <si>
    <t>5.5 inches (~71.9% screen-to-body ratio)</t>
  </si>
  <si>
    <t>Quad-core (2x2.15 GHz Kryo &amp; 2x1.6 GHz Kryo)</t>
  </si>
  <si>
    <t>64 GB</t>
  </si>
  <si>
    <t>4 GB RAM</t>
  </si>
  <si>
    <t>21 MP| phase detection autofocus| dual-LED (dual tone) flash</t>
  </si>
  <si>
    <t>Idol 4s</t>
  </si>
  <si>
    <t>Dual SIM (Nano-SIM| dual stand-by) - 6070K</t>
  </si>
  <si>
    <t>Octa-core (4x1.8 GHz Cortex-A72 &amp; 4x1.4 GHz Cortex-A53)</t>
  </si>
  <si>
    <t>16 MP| f/2.0| phase detection autofocus| dual-LED (dual tone) flash</t>
  </si>
  <si>
    <t>Idol 4</t>
  </si>
  <si>
    <t>Dual SIM (Nano-SIM| dual stand-by) - 6055K| 6055I</t>
  </si>
  <si>
    <t>5.2 inches (~69.9% screen-to-body ratio)</t>
  </si>
  <si>
    <t>Octa-core (4x1.7 GHz Cortex-A53 &amp; 4x1.2 GHz Cortex-A53)</t>
  </si>
  <si>
    <t>2 GB RAM - 6055Y| 6055K</t>
  </si>
  <si>
    <t>2016  January</t>
  </si>
  <si>
    <t>5.5 inches (~70.6% screen-to-body ratio)</t>
  </si>
  <si>
    <t>Pixi 4 (7)</t>
  </si>
  <si>
    <t>7.0 inches (~67.7% screen-to-body ratio)</t>
  </si>
  <si>
    <t>Pixi 4 (6) 3G</t>
  </si>
  <si>
    <t>6.0 inches (~68.2% screen-to-body ratio)</t>
  </si>
  <si>
    <t>Pixi 4 (6)</t>
  </si>
  <si>
    <t>6.0 inches (~71.8% screen-to-body ratio)</t>
  </si>
  <si>
    <t>Android 5.1 (Lollipop)| upgradable to 6.0.1 (Marshmallow)</t>
  </si>
  <si>
    <t>1 GB RAM or 16 GB| 1.5 GB RAM</t>
  </si>
  <si>
    <t>Pixi 4 (4)</t>
  </si>
  <si>
    <t>4.0 inches (~58.3% screen-to-body ratio)</t>
  </si>
  <si>
    <t>2 MP or 5 MP| LED flash</t>
  </si>
  <si>
    <t>Pixi 4 (3.5)</t>
  </si>
  <si>
    <t>3.5 inches (~50.7% screen-to-body ratio)</t>
  </si>
  <si>
    <t>2 MP| LED flash</t>
  </si>
  <si>
    <t>Pop 3 (5.5)</t>
  </si>
  <si>
    <t>Quad-core 1.3/ 1.1 GHz</t>
  </si>
  <si>
    <t>5 MP or 8 MP or 13 MP| autofocus| LED flash</t>
  </si>
  <si>
    <t>Pop 3 (5)</t>
  </si>
  <si>
    <t>2015  Q4</t>
  </si>
  <si>
    <t>5.0 inches (~68.3% screen-to-body ratio)</t>
  </si>
  <si>
    <t>5 MP or 8 MP| autofocus| LED flash</t>
  </si>
  <si>
    <t>Fierce XL</t>
  </si>
  <si>
    <t>2015  October</t>
  </si>
  <si>
    <t>Android 5.1.1 (Lollipop)</t>
  </si>
  <si>
    <t>Watch</t>
  </si>
  <si>
    <t>Flash 2</t>
  </si>
  <si>
    <t>5.0 inches (~67.1% screen-to-body ratio)</t>
  </si>
  <si>
    <t>4 MB</t>
  </si>
  <si>
    <t>Idol 3C</t>
  </si>
  <si>
    <t>5.5 inches (~72.7% screen-to-body ratio)</t>
  </si>
  <si>
    <t>Octa-core (4x1.5 GHz Cortex-A53 &amp; 4x1.0 GHz Cortex-A53)</t>
  </si>
  <si>
    <t>Pixi 3 (10)</t>
  </si>
  <si>
    <t>10.1 inches (~74.7% screen-to-body ratio)</t>
  </si>
  <si>
    <t>Pixi First</t>
  </si>
  <si>
    <t>4.0 inches (~57.9% screen-to-body ratio)</t>
  </si>
  <si>
    <t>Pop Up</t>
  </si>
  <si>
    <t>Dual SIM (Nano-SIM/ Micro-SIM| dual stand-by)</t>
  </si>
  <si>
    <t>5.0 inches (~67.0% screen-to-body ratio)</t>
  </si>
  <si>
    <t>Octa-core 1.4 GHz</t>
  </si>
  <si>
    <t>Pop Star LTE</t>
  </si>
  <si>
    <t>5.0 inches (~67.6% screen-to-body ratio)</t>
  </si>
  <si>
    <t>Quad-core 1.0 GHz Cortex-A53</t>
  </si>
  <si>
    <t>Pop Star</t>
  </si>
  <si>
    <t>Go Play</t>
  </si>
  <si>
    <t>5.0 inches (~65.6% screen-to-body ratio)</t>
  </si>
  <si>
    <t>Quad-core 1.2 GHz Cortex-A53</t>
  </si>
  <si>
    <t>Flash Plus</t>
  </si>
  <si>
    <t>2015  May</t>
  </si>
  <si>
    <t>Pop Astro</t>
  </si>
  <si>
    <t>4.5 inches (~64.0% screen-to-body ratio)</t>
  </si>
  <si>
    <t>Flash</t>
  </si>
  <si>
    <t>5.5 inches (~72.0% screen-to-body ratio)</t>
  </si>
  <si>
    <t>Octa-core 1.4 GHz Cortex-A7</t>
  </si>
  <si>
    <t>Idol 3 (5.5)</t>
  </si>
  <si>
    <t>Android 5.0.2 (Lollipop)| upgradable to 6.0.1 (Marshmallow)</t>
  </si>
  <si>
    <t>2 GB RAM/ 32 GB| 2 GB RAM (Dual SIM model)</t>
  </si>
  <si>
    <t>Idol 3 (4.7)</t>
  </si>
  <si>
    <t>4.7 inches (~68.7% screen-to-body ratio)</t>
  </si>
  <si>
    <t>1.5 GB RAM/ 16 GB| 1.5 GB RAM (Dual SIM model)</t>
  </si>
  <si>
    <t>3.5 inches (~52.4% screen-to-body ratio)</t>
  </si>
  <si>
    <t>Dual-core 1.0 GHz</t>
  </si>
  <si>
    <t>Pixi 3 (5.5) LTE</t>
  </si>
  <si>
    <t>Pixi 3 (5.5)</t>
  </si>
  <si>
    <t>Quad-core Cortex-A7</t>
  </si>
  <si>
    <t>Pixi 3 (8) 3G</t>
  </si>
  <si>
    <t>8.0 inches (~71.6% screen-to-body ratio)</t>
  </si>
  <si>
    <t>Pixi 3 (7) LTE</t>
  </si>
  <si>
    <t>7.0 inches (~66.2% screen-to-body ratio)</t>
  </si>
  <si>
    <t>Pixi 3 (7) 3G</t>
  </si>
  <si>
    <t>7.0 inches (~65.7% screen-to-body ratio)</t>
  </si>
  <si>
    <t>Pixi 3 (7)</t>
  </si>
  <si>
    <t>POP 10</t>
  </si>
  <si>
    <t>9.6 inches (~74.4% screen-to-body ratio)</t>
  </si>
  <si>
    <t>Android 5.0.1 (Lollipop)</t>
  </si>
  <si>
    <t>Pixi 3 (5)</t>
  </si>
  <si>
    <t>Android 4.4.2 (KitKat) / Android 5.0 (Lollipop) - 4G model</t>
  </si>
  <si>
    <t>Dual-core 1.3 GHz Cortex-A7 (3G model)</t>
  </si>
  <si>
    <t>Pixi 3 (4.5)</t>
  </si>
  <si>
    <t>Single SIM or Dual SIM (dual stand-by)</t>
  </si>
  <si>
    <t>4.5 inches (~64.8% screen-to-body ratio)</t>
  </si>
  <si>
    <t>Dual-core 1.0 GHz Cortex-A7 (3G model)</t>
  </si>
  <si>
    <t>Pixi 3 (4)</t>
  </si>
  <si>
    <t>4.0 inches (~58.5% screen-to-body ratio)</t>
  </si>
  <si>
    <t>Android 4.4.2 (KitKat)/ Planned upgrade to 5.0 (Lollipop) - EMEA model</t>
  </si>
  <si>
    <t>2 MP /LED flash (optional)</t>
  </si>
  <si>
    <t>Pixi 3 (3.5)</t>
  </si>
  <si>
    <t>Pop D3</t>
  </si>
  <si>
    <t>2014  August</t>
  </si>
  <si>
    <t>4.0 inches (~58.2% screen-to-body ratio)</t>
  </si>
  <si>
    <t>Pop D1</t>
  </si>
  <si>
    <t>Pop Icon</t>
  </si>
  <si>
    <t>5.0 inches (~67.8% screen-to-body ratio)</t>
  </si>
  <si>
    <t>Dual SIM (dual stand-by)</t>
  </si>
  <si>
    <t>1.0 GHz</t>
  </si>
  <si>
    <t>1.3 MP</t>
  </si>
  <si>
    <t>Pop 2 (5) Premium</t>
  </si>
  <si>
    <t>Pop 2 (5)</t>
  </si>
  <si>
    <t>Pop 2 (4)</t>
  </si>
  <si>
    <t>3.15 MP| LED flash</t>
  </si>
  <si>
    <t>Pop 2 (4.5) Dual SIM</t>
  </si>
  <si>
    <t>4.5 inches (~64.4% screen-to-body ratio)</t>
  </si>
  <si>
    <t>8 GB (5 GB user available)</t>
  </si>
  <si>
    <t>Pop 2 (4.5)</t>
  </si>
  <si>
    <t>Fierce 2</t>
  </si>
  <si>
    <t>5.0 inches (~68.0% screen-to-body ratio)</t>
  </si>
  <si>
    <t>Evolve 2</t>
  </si>
  <si>
    <t>4.0 inches (~58.1% screen-to-body ratio)</t>
  </si>
  <si>
    <t>POP 8S</t>
  </si>
  <si>
    <t>8.0 inches (~69.4% screen-to-body ratio)</t>
  </si>
  <si>
    <t>Hero 8</t>
  </si>
  <si>
    <t>8.0 inches (~72.8% screen-to-body ratio)</t>
  </si>
  <si>
    <t>Octa-core 2.0 GHz Cortex-A7</t>
  </si>
  <si>
    <t>8/16/32 GB</t>
  </si>
  <si>
    <t>Hero 2</t>
  </si>
  <si>
    <t>6.0 inches (~75.8% screen-to-body ratio)</t>
  </si>
  <si>
    <t>16 GB (12.9 GB user available)</t>
  </si>
  <si>
    <t>13.1 MP| OIS| autofocus| LED flash</t>
  </si>
  <si>
    <t>Pixi 2</t>
  </si>
  <si>
    <t>2014  May</t>
  </si>
  <si>
    <t>3.5 inches (~52.3% screen-to-body ratio)</t>
  </si>
  <si>
    <t>Pop D5</t>
  </si>
  <si>
    <t>4.5 inches (~62.0% screen-to-body ratio)</t>
  </si>
  <si>
    <t>Pop C2</t>
  </si>
  <si>
    <t>2014  July</t>
  </si>
  <si>
    <t>4.0 inches (~58.0% screen-to-body ratio)</t>
  </si>
  <si>
    <t>Pixi 8</t>
  </si>
  <si>
    <t>8.0 inches (~71.3% screen-to-body ratio)</t>
  </si>
  <si>
    <t>1 GB RAM (LATAM)</t>
  </si>
  <si>
    <t>128 MB</t>
  </si>
  <si>
    <t>POP 7S</t>
  </si>
  <si>
    <t>7.0 inches (~63.6% screen-to-body ratio)</t>
  </si>
  <si>
    <t>3 MP</t>
  </si>
  <si>
    <t>Pixi 7</t>
  </si>
  <si>
    <t>7.0 inches (~62.3% screen-to-body ratio)</t>
  </si>
  <si>
    <t>Dual-core 1.2 GHz</t>
  </si>
  <si>
    <t>1 GB RAM (LATAM)| 512 MB RAM (EMEA)</t>
  </si>
  <si>
    <t>Pop S9</t>
  </si>
  <si>
    <t>5.9 inches (~70.0% screen-to-body ratio)</t>
  </si>
  <si>
    <t>Android 4.3 (Jelly Bean)</t>
  </si>
  <si>
    <t>Pop S7</t>
  </si>
  <si>
    <t>5.0 inches (~67.9% screen-to-body ratio)</t>
  </si>
  <si>
    <t>Pop S3</t>
  </si>
  <si>
    <t>4.0 inches (~57.5% screen-to-body ratio)</t>
  </si>
  <si>
    <t>Fire 7</t>
  </si>
  <si>
    <t>7.0 inches</t>
  </si>
  <si>
    <t>4.5 inches (~67.9% screen-to-body ratio)</t>
  </si>
  <si>
    <t>4.5 inches (~68.1% screen-to-body ratio)</t>
  </si>
  <si>
    <t>Idol 2 S</t>
  </si>
  <si>
    <t>5.0 inches (~72.4% screen-to-body ratio)</t>
  </si>
  <si>
    <t>Android 4.3 (Jelly Bean)| upgradable to 4.4 (KitKat)</t>
  </si>
  <si>
    <t>Idol 2</t>
  </si>
  <si>
    <t>Android 4.2 (Jelly Bean)| upgradable to 4.4 (KitKat)</t>
  </si>
  <si>
    <t>1 GB RAM (Single SIM)/ 16 GB| 1 GB RAM (Dual SIM)</t>
  </si>
  <si>
    <t>Idol 2 Mini S</t>
  </si>
  <si>
    <t xml:space="preserve"> 4 GB</t>
  </si>
  <si>
    <t>1 GB RAM (6036A| 6036X)/ 8 GB| 1 GB RAM (6036Y)</t>
  </si>
  <si>
    <t>Idol 2 Mini</t>
  </si>
  <si>
    <t>1 GB RAM (Single SIM)/ 8 GB| 1 GB RAM (Dual SIM)</t>
  </si>
  <si>
    <t>Pop Fit</t>
  </si>
  <si>
    <t>2.8 inches (~44.5% screen-to-body ratio)</t>
  </si>
  <si>
    <t>2 MP| LED flash (4002X)</t>
  </si>
  <si>
    <t>Idol X+</t>
  </si>
  <si>
    <t>5.0 inches (~71.0% screen-to-body ratio)</t>
  </si>
  <si>
    <t>Android 4.2.1 (Jelly Bean)| upgradable to 4.4.4 (KitKat)</t>
  </si>
  <si>
    <t>16 GB/ 32 GB (optional)</t>
  </si>
  <si>
    <t xml:space="preserve">13.1 MP| autofocus| LED flash| </t>
  </si>
  <si>
    <t>Pop C9</t>
  </si>
  <si>
    <t>Dual SIM| (Micro-SIM| dual stand-by)</t>
  </si>
  <si>
    <t>POP 8</t>
  </si>
  <si>
    <t>8.0 inches (~72.2% screen-to-body ratio)</t>
  </si>
  <si>
    <t>POP 7</t>
  </si>
  <si>
    <t>Fierce</t>
  </si>
  <si>
    <t>4.5 inches (~63.9% screen-to-body ratio)</t>
  </si>
  <si>
    <t>Evolve</t>
  </si>
  <si>
    <t>4.0 inches (~58.6% screen-to-body ratio)</t>
  </si>
  <si>
    <t>Pop C7</t>
  </si>
  <si>
    <t>512 MB RAM/ 1 GB RAM (7041X)</t>
  </si>
  <si>
    <t>5 MP (7040D)5 MP| autofocus (7041X/7041D)| LED flash (7040A| 7041X| 7041D| 7040F| 7040E)</t>
  </si>
  <si>
    <t>Pop C5</t>
  </si>
  <si>
    <t>4.5 inches (~62.5% screen-to-body ratio)</t>
  </si>
  <si>
    <t>Pop C3</t>
  </si>
  <si>
    <t>5 MP (4033A| 4033E) or 3.15 MP (4033X| 4033D)</t>
  </si>
  <si>
    <t>Pop C1</t>
  </si>
  <si>
    <t>Idol Alpha</t>
  </si>
  <si>
    <t>4.7 inches (~66.3% screen-to-body ratio)</t>
  </si>
  <si>
    <t>One Touch Evo 8HD</t>
  </si>
  <si>
    <t>8.0 inches (~58.5% screen-to-body ratio)</t>
  </si>
  <si>
    <t>Dual-core 1.6 GHz Cortex-A9</t>
  </si>
  <si>
    <t>Hero</t>
  </si>
  <si>
    <t>6.0 inches (~77.7% screen-to-body ratio)</t>
  </si>
  <si>
    <t>8 GB (single SIM)/ 16 GB (dual SIM)</t>
  </si>
  <si>
    <t xml:space="preserve">13 MP| autofocus| LED flash| </t>
  </si>
  <si>
    <t>Idol S</t>
  </si>
  <si>
    <t>4.7 inches (~68.3% screen-to-body ratio)</t>
  </si>
  <si>
    <t>Idol Mini</t>
  </si>
  <si>
    <t>4.3 inches (~64.7% screen-to-body ratio)</t>
  </si>
  <si>
    <t>512 MB RAM (Singlel SIM)/ 8 GB| 512 MB RAM (Dual SIM)</t>
  </si>
  <si>
    <t>One Touch T10</t>
  </si>
  <si>
    <t>7.0 inches (~61.8% screen-to-body ratio)</t>
  </si>
  <si>
    <t>1.0 GHz Cortex-A8</t>
  </si>
  <si>
    <t>4 GB (2.1 GB user available)</t>
  </si>
  <si>
    <t>One Touch Snap LTE</t>
  </si>
  <si>
    <t>4.65 inches (~63.9% screen-to-body ratio)</t>
  </si>
  <si>
    <t>4 GB (2.4 GB user available)</t>
  </si>
  <si>
    <t>One Touch Pixi</t>
  </si>
  <si>
    <t>3.5 inches (~50.9% screen-to-body ratio)</t>
  </si>
  <si>
    <t>One Touch Snap</t>
  </si>
  <si>
    <t>Idol X</t>
  </si>
  <si>
    <t>5.0 inches (~72.7% screen-to-body ratio)</t>
  </si>
  <si>
    <t>13.1 MP| autofocus| LED flash</t>
  </si>
  <si>
    <t>160 MB</t>
  </si>
  <si>
    <t>One Touch Star</t>
  </si>
  <si>
    <t>4.0 inches (~63.5% screen-to-body ratio)</t>
  </si>
  <si>
    <t>One Touch Scribe Easy</t>
  </si>
  <si>
    <t>5.0 inches (~63.5% screen-to-body ratio)</t>
  </si>
  <si>
    <t>Android 4.1.2 (Jelly Bean)</t>
  </si>
  <si>
    <t>Dual-core 1.2 GHz Cortex-A5</t>
  </si>
  <si>
    <t>One Touch Evo 7</t>
  </si>
  <si>
    <t>7.0 inches (~56.8% screen-to-body ratio)</t>
  </si>
  <si>
    <t>One Touch Evo 7 HD</t>
  </si>
  <si>
    <t>7.0 inches (~60.1% screen-to-body ratio)</t>
  </si>
  <si>
    <t>One Touch Tab 8 HD</t>
  </si>
  <si>
    <t>8.0 inches (~63.7% screen-to-body ratio)</t>
  </si>
  <si>
    <t>One Touch Tab 7</t>
  </si>
  <si>
    <t>7.0 inches (~59.1% screen-to-body ratio)</t>
  </si>
  <si>
    <t>One Touch Tab 7 HD</t>
  </si>
  <si>
    <t>7.0 inches (~59.5% screen-to-body ratio)</t>
  </si>
  <si>
    <t>One Touch Idol Ultra</t>
  </si>
  <si>
    <t>4.65 inches (~64.7% screen-to-body ratio)</t>
  </si>
  <si>
    <t>One Touch Idol</t>
  </si>
  <si>
    <t>4.66 inches (~66.7% screen-to-body ratio)</t>
  </si>
  <si>
    <t>4 GB / 13.3 GB (dual SIM version)</t>
  </si>
  <si>
    <t>One Touch T'Pop</t>
  </si>
  <si>
    <t>2 MP (EU) or 3.2 MP (Americas)</t>
  </si>
  <si>
    <t>One Touch S'Pop</t>
  </si>
  <si>
    <t>3.5 inches (~51.8% screen-to-body ratio)</t>
  </si>
  <si>
    <t>4 GB (2 GB user available)</t>
  </si>
  <si>
    <t>One Touch M'Pop</t>
  </si>
  <si>
    <t>512 MB RAM/ 1 GB RAM (only OT-5020W model)</t>
  </si>
  <si>
    <t>5 MP| autofocus (only OT-5020W model)</t>
  </si>
  <si>
    <t>One Touch X'Pop</t>
  </si>
  <si>
    <t>4 GB (1 GB user available)</t>
  </si>
  <si>
    <t>One Touch Scribe HD-LTE</t>
  </si>
  <si>
    <t>5.0 inches (~63.8% screen-to-body ratio)</t>
  </si>
  <si>
    <t>One Touch Scribe X</t>
  </si>
  <si>
    <t>12 MP| autofocus| LED flash</t>
  </si>
  <si>
    <t>One Touch Scribe HD</t>
  </si>
  <si>
    <t>4.0 inches</t>
  </si>
  <si>
    <t>OT-983</t>
  </si>
  <si>
    <t>2012  November</t>
  </si>
  <si>
    <t>3.5 inches (~52.2% screen-to-body ratio)</t>
  </si>
  <si>
    <t>OT-997D</t>
  </si>
  <si>
    <t>4.3 inches (~59.6% screen-to-body ratio)</t>
  </si>
  <si>
    <t>OT-997</t>
  </si>
  <si>
    <t>OT-992D</t>
  </si>
  <si>
    <t>4.0 inches (~57.2% screen-to-body ratio)</t>
  </si>
  <si>
    <t>OT-978</t>
  </si>
  <si>
    <t>4.0 inches (~54.1% screen-to-body ratio)</t>
  </si>
  <si>
    <t>OT-988 Shockwave</t>
  </si>
  <si>
    <t>3.5 inches (~46.1% screen-to-body ratio)</t>
  </si>
  <si>
    <t>Android 2.3.5 (Gingerbread)</t>
  </si>
  <si>
    <t>800 MHz Cortex-A5</t>
  </si>
  <si>
    <t>OT-993</t>
  </si>
  <si>
    <t>4.0 inches (~57.3% screen-to-body ratio)</t>
  </si>
  <si>
    <t>3 GB</t>
  </si>
  <si>
    <t>OT-903</t>
  </si>
  <si>
    <t>2.8 inches (~38.3% screen-to-body ratio)</t>
  </si>
  <si>
    <t>650 MHz Cortex-A9</t>
  </si>
  <si>
    <t>150 MB</t>
  </si>
  <si>
    <t>2012  April</t>
  </si>
  <si>
    <t>Exp. announcement 2012  August</t>
  </si>
  <si>
    <t>Exp.</t>
  </si>
  <si>
    <t>OT-986</t>
  </si>
  <si>
    <t>2012  May</t>
  </si>
  <si>
    <t>4.5 inches (~61.3% screen-to-body ratio)</t>
  </si>
  <si>
    <t>Dual-core 1.5 GHz Cortex-A9</t>
  </si>
  <si>
    <t>OT-991</t>
  </si>
  <si>
    <t>800 MHz Cortex-A9</t>
  </si>
  <si>
    <t>OT-916</t>
  </si>
  <si>
    <t>2.6 inches (~27.6% screen-to-body ratio)</t>
  </si>
  <si>
    <t>2.8 inches (~40.2% screen-to-body ratio)</t>
  </si>
  <si>
    <t>2012  June</t>
  </si>
  <si>
    <t>2012  March</t>
  </si>
  <si>
    <t>650 MHz</t>
  </si>
  <si>
    <t>2011  December</t>
  </si>
  <si>
    <t>OT-915</t>
  </si>
  <si>
    <t>2.8 inches (~35.2% screen-to-body ratio)</t>
  </si>
  <si>
    <t>OT-985</t>
  </si>
  <si>
    <t>Android 2.3.6 (Gingerbread)</t>
  </si>
  <si>
    <t>OT-906</t>
  </si>
  <si>
    <t>2011  July</t>
  </si>
  <si>
    <t>2.8 inches (~39.0% screen-to-body ratio)</t>
  </si>
  <si>
    <t>200 MB</t>
  </si>
  <si>
    <t>OT-995</t>
  </si>
  <si>
    <t>4.3 inches (~60.5% screen-to-body ratio)</t>
  </si>
  <si>
    <t>Android 2.3 (Gingerbread)| upgradable to 4.0 (Ice Cream Sandwich)</t>
  </si>
  <si>
    <t>1.4 GHz Scorpion</t>
  </si>
  <si>
    <t>OT-990</t>
  </si>
  <si>
    <t>3.5 inches (~50.6% screen-to-body ratio)</t>
  </si>
  <si>
    <t>600 MHz</t>
  </si>
  <si>
    <t>OT-910</t>
  </si>
  <si>
    <t>OT-908F</t>
  </si>
  <si>
    <t>2.8 inches (~38.5% screen-to-body ratio)</t>
  </si>
  <si>
    <t>OT-908</t>
  </si>
  <si>
    <t>2.8 inches (~38.1% screen-to-body ratio)</t>
  </si>
  <si>
    <t>OT-891 Soul</t>
  </si>
  <si>
    <t>2011  February. Released 2011  Q3</t>
  </si>
  <si>
    <t>2.8 inches (~39.9% screen-to-body ratio)</t>
  </si>
  <si>
    <t>420 MHz</t>
  </si>
  <si>
    <t>OT-918</t>
  </si>
  <si>
    <t>2011  November</t>
  </si>
  <si>
    <t>3.2 inches (~46.5% screen-to-body ratio)</t>
  </si>
  <si>
    <t>OT-918D</t>
  </si>
  <si>
    <t>2011  Q3</t>
  </si>
  <si>
    <t>OT-890D</t>
  </si>
  <si>
    <t>2011  May</t>
  </si>
  <si>
    <t>OT-890</t>
  </si>
  <si>
    <t>2011  Q2</t>
  </si>
  <si>
    <t>3.2 inches (~45.5% screen-to-body ratio)</t>
  </si>
  <si>
    <t>2011  Q1</t>
  </si>
  <si>
    <t>60 MB</t>
  </si>
  <si>
    <t>2011  August</t>
  </si>
  <si>
    <t>2010. Released 2010</t>
  </si>
  <si>
    <t>2010  June. Released 2010  July</t>
  </si>
  <si>
    <t>2010  February. Released 2010  June</t>
  </si>
  <si>
    <t>2010  February. Released 2010  July</t>
  </si>
  <si>
    <t>OT-980</t>
  </si>
  <si>
    <t>2.8 inches (~37.2% screen-to-body ratio)</t>
  </si>
  <si>
    <t>194 MB</t>
  </si>
  <si>
    <t>2009  June. Released 2009  July</t>
  </si>
  <si>
    <t>2009  June. Released 2009</t>
  </si>
  <si>
    <t>Crystal</t>
  </si>
  <si>
    <t>2009  October. Released 2009  Q4</t>
  </si>
  <si>
    <t>40 MB</t>
  </si>
  <si>
    <t>Allview</t>
  </si>
  <si>
    <t>X4 Soul Mini</t>
  </si>
  <si>
    <t>5.0 inches (~65.0% screen-to-body ratio)</t>
  </si>
  <si>
    <t>2/3 GB RAM</t>
  </si>
  <si>
    <t>13 MP| phase detection autofocus| LED flash</t>
  </si>
  <si>
    <t>X4 Soul Style</t>
  </si>
  <si>
    <t>2017  March</t>
  </si>
  <si>
    <t>Octa-core (4x2.0 GHz Cortex-A53 &amp; 4x1.0 GHz Cortex-A53)</t>
  </si>
  <si>
    <t>P6 Energy Mini</t>
  </si>
  <si>
    <t>5.0 inches (~66.5% screen-to-body ratio)</t>
  </si>
  <si>
    <t>X4 Soul</t>
  </si>
  <si>
    <t>5.5 inches (~70.8% screen-to-body ratio)</t>
  </si>
  <si>
    <t>Dual 13 MP + 5 MP| phase detection autofocus| LED flash</t>
  </si>
  <si>
    <t>2016  November</t>
  </si>
  <si>
    <t>V2 Viper Xe</t>
  </si>
  <si>
    <t>2016  October</t>
  </si>
  <si>
    <t>5.5 inches (~70.5% screen-to-body ratio)</t>
  </si>
  <si>
    <t>Quad-core 1.45 GHz Cortex-A53</t>
  </si>
  <si>
    <t>V2 Viper S</t>
  </si>
  <si>
    <t>5.5 inches (~76.7% screen-to-body ratio)</t>
  </si>
  <si>
    <t>16 MP| f/2.0| phase detection autofocus| LED flash</t>
  </si>
  <si>
    <t>P9 Energy mini</t>
  </si>
  <si>
    <t>5.0 inches (~67.4% screen-to-body ratio)</t>
  </si>
  <si>
    <t>P9 Energy Lite</t>
  </si>
  <si>
    <t>5.3 inches (~71.0% screen-to-body ratio)</t>
  </si>
  <si>
    <t>P9 Energy</t>
  </si>
  <si>
    <t>P7 Pro</t>
  </si>
  <si>
    <t>8 MP| phase detection autofocus| LED flash</t>
  </si>
  <si>
    <t>X3 Soul Style</t>
  </si>
  <si>
    <t>5.5 inches (~71.4% screen-to-body ratio)</t>
  </si>
  <si>
    <t>X3 Soul Plus</t>
  </si>
  <si>
    <t>2016  July</t>
  </si>
  <si>
    <t>5.5 inches (~72.4% screen-to-body ratio)</t>
  </si>
  <si>
    <t>13 MP| f/2.0| laser &amp; phase detection autofocus| LED flash</t>
  </si>
  <si>
    <t>X3 Soul Lite</t>
  </si>
  <si>
    <t>5.0 inches (~67.2% screen-to-body ratio)</t>
  </si>
  <si>
    <t>P6 Energy Lite</t>
  </si>
  <si>
    <t>AX501Q</t>
  </si>
  <si>
    <t>Viva H1001 LTE</t>
  </si>
  <si>
    <t>2016  March</t>
  </si>
  <si>
    <t>10.1 inches (~74.1% screen-to-body ratio)</t>
  </si>
  <si>
    <t>Quad-core 1 GHz Cortex-A53</t>
  </si>
  <si>
    <t>V2 Viper i4G</t>
  </si>
  <si>
    <t>5.0 inches (~66.7% screen-to-body ratio)</t>
  </si>
  <si>
    <t>V2 Viper e</t>
  </si>
  <si>
    <t>4.5 inches (~64.1% screen-to-body ratio)</t>
  </si>
  <si>
    <t>P6 Lite</t>
  </si>
  <si>
    <t>5.0 inches (~66.0% screen-to-body ratio)</t>
  </si>
  <si>
    <t>X3 Soul Pro</t>
  </si>
  <si>
    <t>5.5 inches (~72.2% screen-to-body ratio)</t>
  </si>
  <si>
    <t>16 MP| f/1.8| autofocus| LED flash</t>
  </si>
  <si>
    <t>X3 Soul mini</t>
  </si>
  <si>
    <t>5.0 inches (~69.5% screen-to-body ratio)</t>
  </si>
  <si>
    <t>13 MP| f/2.2| autofocus| LED flash</t>
  </si>
  <si>
    <t>P8 Energy Pro</t>
  </si>
  <si>
    <t>6.0 inches (~76.0% screen-to-body ratio)</t>
  </si>
  <si>
    <t>P6 eMagic</t>
  </si>
  <si>
    <t>P5 eMagic</t>
  </si>
  <si>
    <t>4.5 inches (~65.1% screen-to-body ratio)</t>
  </si>
  <si>
    <t>P4 eMagic</t>
  </si>
  <si>
    <t>Dual SIM (Mini-SIM/ Micro-SIM| dual stand-by)</t>
  </si>
  <si>
    <t>4.0 inches (~56.3% screen-to-body ratio)</t>
  </si>
  <si>
    <t>X3 Soul</t>
  </si>
  <si>
    <t>5.5 inches (~73.6% screen-to-body ratio)</t>
  </si>
  <si>
    <t>X2 Soul Style + Platinum</t>
  </si>
  <si>
    <t>2015  November</t>
  </si>
  <si>
    <t>X2 Soul Style</t>
  </si>
  <si>
    <t>X2 Soul Lite</t>
  </si>
  <si>
    <t>V2 Viper X+</t>
  </si>
  <si>
    <t>V2 Viper X</t>
  </si>
  <si>
    <t>V2 Viper</t>
  </si>
  <si>
    <t>4.7 inches (~66.2% screen-to-body ratio)</t>
  </si>
  <si>
    <t>V2 Viper i</t>
  </si>
  <si>
    <t>5.0 inches (~66.8% screen-to-body ratio)</t>
  </si>
  <si>
    <t>P8 Energy mini</t>
  </si>
  <si>
    <t>P5 Pro</t>
  </si>
  <si>
    <t>4.5 inches (~60.7% screen-to-body ratio)</t>
  </si>
  <si>
    <t>AX4 Nano Plus</t>
  </si>
  <si>
    <t>2015  June</t>
  </si>
  <si>
    <t>7.0 inches (~67.6% screen-to-body ratio)</t>
  </si>
  <si>
    <t>Viva C701</t>
  </si>
  <si>
    <t>P6 Pro</t>
  </si>
  <si>
    <t>P8 Energy</t>
  </si>
  <si>
    <t>P5 Energy</t>
  </si>
  <si>
    <t>4.5 inches (~62.8% screen-to-body ratio)</t>
  </si>
  <si>
    <t>E4</t>
  </si>
  <si>
    <t>E4 Lite</t>
  </si>
  <si>
    <t>E3 Living</t>
  </si>
  <si>
    <t>2015  August</t>
  </si>
  <si>
    <t>4.5 inches (~63.6% screen-to-body ratio)</t>
  </si>
  <si>
    <t>A5 Easy</t>
  </si>
  <si>
    <t>E2 Jump</t>
  </si>
  <si>
    <t>2015  February</t>
  </si>
  <si>
    <t>4.5 inches (~62.1% screen-to-body ratio)</t>
  </si>
  <si>
    <t>E3 Sign</t>
  </si>
  <si>
    <t>8 MP| autofocus| dual-LED flash</t>
  </si>
  <si>
    <t>P4 Life</t>
  </si>
  <si>
    <t>4.0 inches (~65.4% screen-to-body ratio)</t>
  </si>
  <si>
    <t>Android 4.4.2 (KitKat)| planned upgrade to 5.0 (Lollipop)</t>
  </si>
  <si>
    <t>P5 Life</t>
  </si>
  <si>
    <t>4.5 inches (~63.1% screen-to-body ratio)</t>
  </si>
  <si>
    <t>P6 Energy</t>
  </si>
  <si>
    <t>Viper E</t>
  </si>
  <si>
    <t>4.5 inches (~65.5% screen-to-body ratio)</t>
  </si>
  <si>
    <t>Viper L</t>
  </si>
  <si>
    <t>V1 Viper i4G</t>
  </si>
  <si>
    <t>4.7 inches (~64.9% screen-to-body ratio)</t>
  </si>
  <si>
    <t>V1 Viper S4G</t>
  </si>
  <si>
    <t>X2 Soul Pro</t>
  </si>
  <si>
    <t>5.2 inches (~69.2% screen-to-body ratio)</t>
  </si>
  <si>
    <t>Octa-core 1.7 GHz Cortex-A53</t>
  </si>
  <si>
    <t>4.7 inches (~66.7% screen-to-body ratio)</t>
  </si>
  <si>
    <t>X2 Xtreme</t>
  </si>
  <si>
    <t>6.0 inches (~73.8% screen-to-body ratio)</t>
  </si>
  <si>
    <t>Octa-core 2.0 GHz Cortex-A53</t>
  </si>
  <si>
    <t>24 MP| OIS| phase detection autofocus| dual-LED (dual tone) flash</t>
  </si>
  <si>
    <t>P6 Life</t>
  </si>
  <si>
    <t>5.0 inches (~64.5% screen-to-body ratio)</t>
  </si>
  <si>
    <t>C5 Smiley</t>
  </si>
  <si>
    <t>4.0 inches (~56.9% screen-to-body ratio)</t>
  </si>
  <si>
    <t>C6 Quad 4G</t>
  </si>
  <si>
    <t>E2 Living</t>
  </si>
  <si>
    <t>4.0 inches (~59.0% screen-to-body ratio)</t>
  </si>
  <si>
    <t>Twin X2</t>
  </si>
  <si>
    <t>5.0 inches (~70.1% screen-to-body ratio)</t>
  </si>
  <si>
    <t>P7 Seon</t>
  </si>
  <si>
    <t>5.5 inches (~68.4% screen-to-body ratio)</t>
  </si>
  <si>
    <t>Hexa-core 1.5 GHz Cortex-A7</t>
  </si>
  <si>
    <t>X1 Xtreme Mini</t>
  </si>
  <si>
    <t>2014  November</t>
  </si>
  <si>
    <t>4.7 inches (~67.3% screen-to-body ratio)</t>
  </si>
  <si>
    <t>Quad-core 2.15 GHz Krait 400</t>
  </si>
  <si>
    <t>16 MP| autofocus| LED flash</t>
  </si>
  <si>
    <t>X2 Soul Mini</t>
  </si>
  <si>
    <t>4.8 inches (~67.4% screen-to-body ratio)</t>
  </si>
  <si>
    <t>4.0 inches (~57.7% screen-to-body ratio)</t>
  </si>
  <si>
    <t>Dual SIM (Dual stand-by)</t>
  </si>
  <si>
    <t>A6 Quad</t>
  </si>
  <si>
    <t>4.0 inches (~55.9% screen-to-body ratio)</t>
  </si>
  <si>
    <t>X2 Soul</t>
  </si>
  <si>
    <t>Android 4.2.2 (Jelly Bean)| upgradable to 4.4.2 (KitKat)</t>
  </si>
  <si>
    <t>P7 Xtreme</t>
  </si>
  <si>
    <t>4.7 inches (~65.7% screen-to-body ratio)</t>
  </si>
  <si>
    <t>X1 Xtreme</t>
  </si>
  <si>
    <t>5.5 inches (~73.8% screen-to-body ratio)</t>
  </si>
  <si>
    <t>V1 Viper S</t>
  </si>
  <si>
    <t>Dual SIM (Mini-SIM/ Micro-SIM)</t>
  </si>
  <si>
    <t>Quad-core 1.4 GHz Cortex-A7</t>
  </si>
  <si>
    <t>Viva i10G</t>
  </si>
  <si>
    <t>9.7 inches (~67.7% screen-to-body ratio)</t>
  </si>
  <si>
    <t>Quad-core 1.83 GHz</t>
  </si>
  <si>
    <t>Viva H10 HD</t>
  </si>
  <si>
    <t>10.1 inches (~68.2% screen-to-body ratio)</t>
  </si>
  <si>
    <t>Viva H10 LTE</t>
  </si>
  <si>
    <t>10.1 inches (~69.7% screen-to-body ratio)</t>
  </si>
  <si>
    <t>Viva H8 LTE</t>
  </si>
  <si>
    <t>8.0 inches (~72.4% screen-to-body ratio)</t>
  </si>
  <si>
    <t>Viva H7S</t>
  </si>
  <si>
    <t>7.0 inches (~69.3% screen-to-body ratio)</t>
  </si>
  <si>
    <t>Viva H7 LTE</t>
  </si>
  <si>
    <t>7.0 inches (~67.9% screen-to-body ratio)</t>
  </si>
  <si>
    <t>Viva D8</t>
  </si>
  <si>
    <t>7.9 inches (~71.0% screen-to-body ratio)</t>
  </si>
  <si>
    <t>AX4 Nano</t>
  </si>
  <si>
    <t>7.0 inches (~67.8% screen-to-body ratio)</t>
  </si>
  <si>
    <t>AX3 Party</t>
  </si>
  <si>
    <t>7.0 inches (~57.7% screen-to-body ratio)</t>
  </si>
  <si>
    <t>Android 4.0.4 (Ice Cream Sandwich)</t>
  </si>
  <si>
    <t>Viva i8</t>
  </si>
  <si>
    <t>7.9 inches (~70.5% screen-to-body ratio)</t>
  </si>
  <si>
    <t>Dual-core 2.0 GHz</t>
  </si>
  <si>
    <t>Viva Q7 Life</t>
  </si>
  <si>
    <t>7.0 inches (~58.7% screen-to-body ratio)</t>
  </si>
  <si>
    <t>Android 4.2 (Jelly Bean)| upgradable to 4.4.2 (KitKat)</t>
  </si>
  <si>
    <t>3 Speed Quad HD</t>
  </si>
  <si>
    <t>9.7 inches (~67.5% screen-to-body ratio)</t>
  </si>
  <si>
    <t>City Life</t>
  </si>
  <si>
    <t>2013  October</t>
  </si>
  <si>
    <t>2 Speed Quad</t>
  </si>
  <si>
    <t>8.0 inches (~65.0% screen-to-body ratio)</t>
  </si>
  <si>
    <t>City+</t>
  </si>
  <si>
    <t>Viva H8</t>
  </si>
  <si>
    <t>7.9 inches (~71.2% screen-to-body ratio)</t>
  </si>
  <si>
    <t>Viva Q8</t>
  </si>
  <si>
    <t>2013  July</t>
  </si>
  <si>
    <t>7.9 inches (~69.5% screen-to-body ratio)</t>
  </si>
  <si>
    <t>P6 Quad Plus</t>
  </si>
  <si>
    <t>4.65 inches (~63.1% screen-to-body ratio)</t>
  </si>
  <si>
    <t>A5 Quad</t>
  </si>
  <si>
    <t>4.3 inches (~59.9% screen-to-body ratio)</t>
  </si>
  <si>
    <t>P5 Symbol</t>
  </si>
  <si>
    <t>2013  December</t>
  </si>
  <si>
    <t>4.63 inches (~62.0% screen-to-body ratio)</t>
  </si>
  <si>
    <t>X1 Soul Mini</t>
  </si>
  <si>
    <t>4.5 inches (~66.5% screen-to-body ratio)</t>
  </si>
  <si>
    <t>X1 Soul</t>
  </si>
  <si>
    <t>A4 Duo</t>
  </si>
  <si>
    <t>3.5 inches (~49.7% screen-to-body ratio)</t>
  </si>
  <si>
    <t>Dual-core 1.0 GHz Cotex-A7</t>
  </si>
  <si>
    <t>A5 Duo</t>
  </si>
  <si>
    <t>4.0 inches (~56.1% screen-to-body ratio)</t>
  </si>
  <si>
    <t>Dual-core 1.2 GHz Cotex-A7</t>
  </si>
  <si>
    <t>H2 Qubo</t>
  </si>
  <si>
    <t>4.5 inches (~61.2% screen-to-body ratio)</t>
  </si>
  <si>
    <t>Viper i V1</t>
  </si>
  <si>
    <t>Viper V1</t>
  </si>
  <si>
    <t>4.7 inches (~64.7% screen-to-body ratio)</t>
  </si>
  <si>
    <t>4/16 GB</t>
  </si>
  <si>
    <t>P5 Qmax</t>
  </si>
  <si>
    <t>5.3 inches (~69.3% screen-to-body ratio)</t>
  </si>
  <si>
    <t>P6 Quad</t>
  </si>
  <si>
    <t>A4ALL</t>
  </si>
  <si>
    <t>3.5 inches (~51.2% screen-to-body ratio)</t>
  </si>
  <si>
    <t>P5 Quad</t>
  </si>
  <si>
    <t>4.5 inches (~61.0% screen-to-body ratio)</t>
  </si>
  <si>
    <t>P6 Stony</t>
  </si>
  <si>
    <t>4.65 inches (~65.4% screen-to-body ratio)</t>
  </si>
  <si>
    <t>Dual-core 1.0 GHz Cotex-A9</t>
  </si>
  <si>
    <t>P4 Duo</t>
  </si>
  <si>
    <t>4.3 inches (~61.9% screen-to-body ratio)</t>
  </si>
  <si>
    <t>P5 Mini</t>
  </si>
  <si>
    <t>3.95 inches (~58.1% screen-to-body ratio)</t>
  </si>
  <si>
    <t>1.0 GHz Cotex-A9</t>
  </si>
  <si>
    <t>P5 AllDro</t>
  </si>
  <si>
    <t>2012  September</t>
  </si>
  <si>
    <t>4.3 inches (~59.5% screen-to-body ratio)</t>
  </si>
  <si>
    <t>P4 AllDro</t>
  </si>
  <si>
    <t>P3 AllDro</t>
  </si>
  <si>
    <t>4.1 inches (~60.2% screen-to-body ratio)</t>
  </si>
  <si>
    <t>670 MHz</t>
  </si>
  <si>
    <t>P2 AllDro</t>
  </si>
  <si>
    <t>3.5 inches (~51.5% screen-to-body ratio)</t>
  </si>
  <si>
    <t>P1 AllDro</t>
  </si>
  <si>
    <t>3.5 inches (~50.8% screen-to-body ratio)</t>
  </si>
  <si>
    <t>256 GB RAM</t>
  </si>
  <si>
    <t>Amazon</t>
  </si>
  <si>
    <t>Fire HD 10</t>
  </si>
  <si>
    <t>10.1 inches (~71.0% screen-to-body ratio)</t>
  </si>
  <si>
    <t>Android OS (customized)</t>
  </si>
  <si>
    <t>Quad-core 1.5 GHz</t>
  </si>
  <si>
    <t>Fire HD 8</t>
  </si>
  <si>
    <t>8.0 inches (~67.7% screen-to-body ratio)</t>
  </si>
  <si>
    <t>7.0 inches (~62.8% screen-to-body ratio)</t>
  </si>
  <si>
    <t>Fire HDX 8.9 (2014)</t>
  </si>
  <si>
    <t>8.9 inches (~62.9% screen-to-body ratio)</t>
  </si>
  <si>
    <t>Android 4.4 (KitKat - customized)</t>
  </si>
  <si>
    <t>Quad-core 2.5 GHz Krait 450</t>
  </si>
  <si>
    <t>Fire HD 7</t>
  </si>
  <si>
    <t>7.0 inches (~58.1% screen-to-body ratio)</t>
  </si>
  <si>
    <t>Quad-core (2x1.5 GHz &amp; 2x1.2 GHz)</t>
  </si>
  <si>
    <t>Fire HD 6</t>
  </si>
  <si>
    <t>6.0 inches (~60.0% screen-to-body ratio)</t>
  </si>
  <si>
    <t>13 MP| OIS| autofocus| LED flash</t>
  </si>
  <si>
    <t>Kindle Fire HDX 8.9</t>
  </si>
  <si>
    <t>Android OS (Jelly Bean - customized)</t>
  </si>
  <si>
    <t>Kindle Fire HDX</t>
  </si>
  <si>
    <t>7.0 inches (~59.7% screen-to-body ratio)</t>
  </si>
  <si>
    <t>Kindle Fire HD (2013)</t>
  </si>
  <si>
    <t>Dual-core 1.5 GHz</t>
  </si>
  <si>
    <t>Kindle Fire HD 8.9 LTE</t>
  </si>
  <si>
    <t>8.9 inches (~58.4% screen-to-body ratio)</t>
  </si>
  <si>
    <t>Android 4.0 (customized)</t>
  </si>
  <si>
    <t>Kindle Fire HD 8.9</t>
  </si>
  <si>
    <t>Kindle Fire HD</t>
  </si>
  <si>
    <t>7.0 inches (~53.7% screen-to-body ratio)</t>
  </si>
  <si>
    <t>Kindle Fire</t>
  </si>
  <si>
    <t>7.0 inches (~60.5% screen-to-body ratio)</t>
  </si>
  <si>
    <t>Android 2.3 (customized)</t>
  </si>
  <si>
    <t>90 MB</t>
  </si>
  <si>
    <t>30 MB</t>
  </si>
  <si>
    <t>A200</t>
  </si>
  <si>
    <t>A100</t>
  </si>
  <si>
    <t>A10</t>
  </si>
  <si>
    <t>1.3 MP| LED flash</t>
  </si>
  <si>
    <t>VGA| LED flash</t>
  </si>
  <si>
    <t>A90</t>
  </si>
  <si>
    <t>S6</t>
  </si>
  <si>
    <t>2017  June</t>
  </si>
  <si>
    <t>32/128 GB</t>
  </si>
  <si>
    <t>5.5 inches (~67.7% screen-to-body ratio)</t>
  </si>
  <si>
    <t>4.7 inches (~65.6% screen-to-body ratio)</t>
  </si>
  <si>
    <t>4.0 inches (~60.8% screen-to-body ratio)</t>
  </si>
  <si>
    <t>16/32/64/128 GB</t>
  </si>
  <si>
    <t>5.5 inches (~67.8% screen-to-body ratio)</t>
  </si>
  <si>
    <t>4.0 inches (~59.9% screen-to-body ratio)</t>
  </si>
  <si>
    <t>Dual-core 1.4 GHz</t>
  </si>
  <si>
    <t>8/16/32/64 GB</t>
  </si>
  <si>
    <t xml:space="preserve">5 MP| f/2.8| autofocus| LED flash| </t>
  </si>
  <si>
    <t>2010  January. Released 2010  March</t>
  </si>
  <si>
    <t>600 MHz Cortex-A8</t>
  </si>
  <si>
    <t>3.5 inches (~52.0% screen-to-body ratio)</t>
  </si>
  <si>
    <t>Archos</t>
  </si>
  <si>
    <t>50 Saphir</t>
  </si>
  <si>
    <t>5.0 inches (~61.9% screen-to-body ratio)</t>
  </si>
  <si>
    <t>55 Graphite</t>
  </si>
  <si>
    <t>5.5 inches (~68.5% screen-to-body ratio)</t>
  </si>
  <si>
    <t>Dual 13 MP + 2MP| autofocus| LED flash</t>
  </si>
  <si>
    <t>50 Graphite</t>
  </si>
  <si>
    <t>5.0 inches (~65.8% screen-to-body ratio)</t>
  </si>
  <si>
    <t>55b Cobalt</t>
  </si>
  <si>
    <t>5.5 inches (~68.1% screen-to-body ratio)</t>
  </si>
  <si>
    <t>1/2 GB RAM</t>
  </si>
  <si>
    <t>50b Cobalt</t>
  </si>
  <si>
    <t>Diamond 2 Plus</t>
  </si>
  <si>
    <t>5.5 inches (~76.2% screen-to-body ratio)</t>
  </si>
  <si>
    <t>20.7 MP| f/2.4| phase detection autofocus| dual-LED (dual tone) flash</t>
  </si>
  <si>
    <t>55 Cobalt Plus</t>
  </si>
  <si>
    <t>5.5 inches (~71.0% screen-to-body ratio)</t>
  </si>
  <si>
    <t>50 Cobalt</t>
  </si>
  <si>
    <t>Diamond Plus</t>
  </si>
  <si>
    <t>Diamond S</t>
  </si>
  <si>
    <t>50d Helium 4G</t>
  </si>
  <si>
    <t>2015  July</t>
  </si>
  <si>
    <t>5.0 inches (~65.4% screen-to-body ratio)</t>
  </si>
  <si>
    <t>50b Helium 4G</t>
  </si>
  <si>
    <t>Dual SIM (Micro-SIM| dual stand-by| dual active)</t>
  </si>
  <si>
    <t>50 Diamond</t>
  </si>
  <si>
    <t xml:space="preserve">16 MP| autofocus| LED flash| </t>
  </si>
  <si>
    <t>45c Platinum</t>
  </si>
  <si>
    <t>4.5 inches (~62.2% screen-to-body ratio)</t>
  </si>
  <si>
    <t>40c Titanium</t>
  </si>
  <si>
    <t>50b Platinum</t>
  </si>
  <si>
    <t>5.0 inches (~64.3% screen-to-body ratio)</t>
  </si>
  <si>
    <t>80 Helium 4G</t>
  </si>
  <si>
    <t>8.0 inches</t>
  </si>
  <si>
    <t>64 Xenon</t>
  </si>
  <si>
    <t>6.4 inches (~73.0% screen-to-body ratio)</t>
  </si>
  <si>
    <t>50c Oxygen</t>
  </si>
  <si>
    <t>40b Titanium</t>
  </si>
  <si>
    <t>4.0 inches (~59.7% screen-to-body ratio)</t>
  </si>
  <si>
    <t>50 Helium 4G</t>
  </si>
  <si>
    <t>45 Helium 4G</t>
  </si>
  <si>
    <t>4.5 inches (~63.7% screen-to-body ratio)</t>
  </si>
  <si>
    <t>50 Oxygen</t>
  </si>
  <si>
    <t>13.4 MP| autofocus| LED flash</t>
  </si>
  <si>
    <t>53 Platinum</t>
  </si>
  <si>
    <t>5.3 inches (~64.6% screen-to-body ratio)</t>
  </si>
  <si>
    <t>Quad-core 1.2 GHz Cortex-A5</t>
  </si>
  <si>
    <t>50 Platinum</t>
  </si>
  <si>
    <t>45 Platinum</t>
  </si>
  <si>
    <t>4.5 inches (~54.6% screen-to-body ratio)</t>
  </si>
  <si>
    <t>53 Titanium</t>
  </si>
  <si>
    <t>5.3 inches (~66.2% screen-to-body ratio)</t>
  </si>
  <si>
    <t>50 Titanium</t>
  </si>
  <si>
    <t>Dual SIM (Mini-SIM &amp; Micro-SIM)</t>
  </si>
  <si>
    <t>5.0 inches (~64.7% screen-to-body ratio)</t>
  </si>
  <si>
    <t>45 Titanium</t>
  </si>
  <si>
    <t>40 Titanium</t>
  </si>
  <si>
    <t>Asus</t>
  </si>
  <si>
    <t>Zenpad 3 8.0 Z582KL</t>
  </si>
  <si>
    <t>2017  May</t>
  </si>
  <si>
    <t>7.9 inches</t>
  </si>
  <si>
    <t>Android 7.1 (Nougat)</t>
  </si>
  <si>
    <t>3 GB RAM or 64 GB| 4 GB RAM</t>
  </si>
  <si>
    <t>Zenfone Go ZB552KL</t>
  </si>
  <si>
    <t>5.5 inches (~71.2% screen-to-body ratio)</t>
  </si>
  <si>
    <t>13 MP| f/2.0| autofocus| dual-LED (dual tone) flash</t>
  </si>
  <si>
    <t>Zenfone Live ZB501KL</t>
  </si>
  <si>
    <t>Zenfone 3s Max ZC521TL</t>
  </si>
  <si>
    <t>5.2 inches</t>
  </si>
  <si>
    <t>Zenpad 3S 10 Z500KL</t>
  </si>
  <si>
    <t>9.7 inches (~73.2% screen-to-body ratio)</t>
  </si>
  <si>
    <t>Hexa-core (4x1.4 GHz Cortex-A53 &amp; 2x1.8 GHz Cortex-A72)</t>
  </si>
  <si>
    <t>8 MP| autofocus</t>
  </si>
  <si>
    <t>Zenfone AR ZS571KL</t>
  </si>
  <si>
    <t>5.7 inches (~72.6% screen-to-body ratio)</t>
  </si>
  <si>
    <t>Quad-core (2x2.35 GHz Kryo &amp; 2x1.6 GHz Kryo)</t>
  </si>
  <si>
    <t>64/128/256 GB</t>
  </si>
  <si>
    <t>GB| 6/8 GB RAM</t>
  </si>
  <si>
    <t>23 MP| f/2.0| OIS (4-axis)| 3x zoom| phase detection autofocus| depth &amp; motion tracking sensors</t>
  </si>
  <si>
    <t>Zenfone 3 Zoom ZE553KL</t>
  </si>
  <si>
    <t>32/64/128 GB</t>
  </si>
  <si>
    <t>Dual 12 MP| (25mm| f/1.7| OIS (4-axis)&amp; 59mm| f/2.8)| laser/phase detection autofocus| 2.3x optical zoom factor| dual-LED (dual tone) flash</t>
  </si>
  <si>
    <t>Zenfone Go ZB690KG</t>
  </si>
  <si>
    <t>2016  December</t>
  </si>
  <si>
    <t>6.9 inches (~70.3% screen-to-body ratio)</t>
  </si>
  <si>
    <t>5 MP or 8 MP| f/2.0| autofocus| LED flash</t>
  </si>
  <si>
    <t>Zenpad 3 8.0 Z581KL</t>
  </si>
  <si>
    <t>7.9 inches (~69.0% screen-to-body ratio)</t>
  </si>
  <si>
    <t>8 MP</t>
  </si>
  <si>
    <t>Zenfone Go ZB500KL</t>
  </si>
  <si>
    <t>Dual SIM (Dual stand-by| dual active)</t>
  </si>
  <si>
    <t>Zenfone 3 Max ZC553KL</t>
  </si>
  <si>
    <t>5.5 inches (~72.3% screen-to-body ratio)</t>
  </si>
  <si>
    <t>Octa-core 1.4 GHz Cortex-A53</t>
  </si>
  <si>
    <t>2/3/4 GB RAM</t>
  </si>
  <si>
    <t>16 MP| f/2.0| phase detection &amp; laser autofocus| dual-LED (dual tone) flash</t>
  </si>
  <si>
    <t>Zenfone 3 Deluxe 5.5 ZS550KL</t>
  </si>
  <si>
    <t>Dual SIM (Nano-SIM/ Micro-SIM| dual stand-by| dual active)</t>
  </si>
  <si>
    <t>Android 6.0.1 (Marshmallow)| upgradable to 7.0 (Nougat)</t>
  </si>
  <si>
    <t>16 MP| f/2.0| laser/phase detection autofocus| OIS| dual-LED (dual tone) flash</t>
  </si>
  <si>
    <t>Zenpad Z10 ZT500KL</t>
  </si>
  <si>
    <t>9.7 inches (~72.4% screen-to-body ratio)</t>
  </si>
  <si>
    <t>Zenwatch 3 WI503Q</t>
  </si>
  <si>
    <t>1.39 inches (~61.9% screen-to-body ratio)</t>
  </si>
  <si>
    <t>Android Wear OS 2.0</t>
  </si>
  <si>
    <t>Zenpad 3S 10 Z500M</t>
  </si>
  <si>
    <t>9.7 inches (~74.0% screen-to-body ratio)</t>
  </si>
  <si>
    <t>Hexa-core (2x2.1 GHz &amp; 4x1.7 GHz)</t>
  </si>
  <si>
    <t>Zenfone 3 Max ZC520TL</t>
  </si>
  <si>
    <t>5.2 inches (~67.7% screen-to-body ratio)</t>
  </si>
  <si>
    <t>Zenfone 3 Laser ZC551KL</t>
  </si>
  <si>
    <t>2 GB RAM or 64 GB| 4 GB RAM</t>
  </si>
  <si>
    <t>13 MP| f/2.0| laser autofocus| dual-LED (dual tone) flash</t>
  </si>
  <si>
    <t>Zenfone 3 ZE520KL</t>
  </si>
  <si>
    <t>5.2 inches (~68.6% screen-to-body ratio)</t>
  </si>
  <si>
    <t>16 MP| f/2.0| laser/phase detection autofocus| OIS (4-axis)| dual-LED (dual tone) flash</t>
  </si>
  <si>
    <t>Zenfone Pegasus 3</t>
  </si>
  <si>
    <t>Zenpad Z8</t>
  </si>
  <si>
    <t>Micro-SIM (built-in)</t>
  </si>
  <si>
    <t>7.9 inches (~69.1% screen-to-body ratio)</t>
  </si>
  <si>
    <t>Zenfone 3 Ultra ZU680KL</t>
  </si>
  <si>
    <t>6.8 inches (~72.8% screen-to-body ratio)</t>
  </si>
  <si>
    <t>3/4 GB RAM</t>
  </si>
  <si>
    <t>23 MP| f/2.0| laser/phase detection autofocus| OIS (4-axis)| dual-LED (dual tone) flash</t>
  </si>
  <si>
    <t>Zenfone 3 Deluxe ZS570KL</t>
  </si>
  <si>
    <t>5.7 inches (~74.0% screen-to-body ratio)</t>
  </si>
  <si>
    <t>4/6 GB RAM</t>
  </si>
  <si>
    <t>Zenfone 3 ZE552KL</t>
  </si>
  <si>
    <t xml:space="preserve">16 MP| f/2.0| laser/phase detection autofocus| OIS (4-axis)| dual-LED (dual tone) flash| </t>
  </si>
  <si>
    <t>Zenfone Max ZC550KL (2016)</t>
  </si>
  <si>
    <t>2 GB RAM or 3 GB RAM</t>
  </si>
  <si>
    <t>Zenfone Go ZB450KL</t>
  </si>
  <si>
    <t>Zenfone Go ZB452KG</t>
  </si>
  <si>
    <t>Zenfone Go ZB551KL</t>
  </si>
  <si>
    <t>Quad-core 1.6 GHz Cortex-A7</t>
  </si>
  <si>
    <t>8 MP or 13 MP| f/2.0| autofocus| dual-LED (dual tone) flash</t>
  </si>
  <si>
    <t>Zenfone Go T500</t>
  </si>
  <si>
    <t>Zenfone Go ZC451TG</t>
  </si>
  <si>
    <t>5 MP| f/2.0| autofocus| LED flash</t>
  </si>
  <si>
    <t>Live G500TG</t>
  </si>
  <si>
    <t>Zenwatch 2 WI501Q</t>
  </si>
  <si>
    <t>1.63 inches (~42.5% screen-to-body ratio)</t>
  </si>
  <si>
    <t>Android Wear| planned upgrade to 2.0</t>
  </si>
  <si>
    <t>Zenwatch 2 WI502Q</t>
  </si>
  <si>
    <t>1.45 inches (~40.3% screen-to-body ratio)</t>
  </si>
  <si>
    <t>Android Wear OS</t>
  </si>
  <si>
    <t>Zenwatch WI500Q</t>
  </si>
  <si>
    <t>1.63 inches (~42.1% screen-to-body ratio)</t>
  </si>
  <si>
    <t>Zenfone 2 Laser ZE551KL</t>
  </si>
  <si>
    <t>5.5 inches (~70.9% screen-to-body ratio)</t>
  </si>
  <si>
    <t>Android 5.0 (Lollipop)| upgradable to 6.0.1 (Marshmallow)</t>
  </si>
  <si>
    <t>Octa-core (4x1.7 GHz Cortex-A53 &amp; 4x1.0 GHz Cortex-A53)</t>
  </si>
  <si>
    <t>Zenfone Zoom ZX551ML</t>
  </si>
  <si>
    <t>5.5 inches (~66.6% screen-to-body ratio)</t>
  </si>
  <si>
    <t>Android 5.0 (Lollipop)| upgradable to 6.0 (Marshmallow)</t>
  </si>
  <si>
    <t>Quad-core 2.5 GHz</t>
  </si>
  <si>
    <t>13 MP| f/2.7-4.8| 28-84mm (3x optical zoom)| laser autofocus| OIS| dual-LED (dual tone) flash</t>
  </si>
  <si>
    <t>Zenpad 8.0 Z380M</t>
  </si>
  <si>
    <t>Android 6.0 (Marshmallow)| upgradable to 7.0 (Nougat)</t>
  </si>
  <si>
    <t>Zenpad 10 Z300M</t>
  </si>
  <si>
    <t>Zenpad 10 Z300C</t>
  </si>
  <si>
    <t>5 MP| autofocus or 2 MP| fixed focus</t>
  </si>
  <si>
    <t>Zenfone Go ZC500TG</t>
  </si>
  <si>
    <t>Zenfone Max ZC550KL</t>
  </si>
  <si>
    <t>Android 5.0.1 (Lollipop)| upgradable to 6.0.1 (Marshmallow)</t>
  </si>
  <si>
    <t xml:space="preserve">13 MP| f/2.0| laser autofocus| dual-LED (dual tone) flash| </t>
  </si>
  <si>
    <t>Zenfone 2 Deluxe ZE551ML</t>
  </si>
  <si>
    <t>Android 5.0 (Lollipop)| planned upgrade to 6.0 (Marshmallow)</t>
  </si>
  <si>
    <t>Quad-core 2.3 GHz</t>
  </si>
  <si>
    <t>64/128 GB</t>
  </si>
  <si>
    <t>Zenfone 2 Laser ZE601KL</t>
  </si>
  <si>
    <t>Zenfone 2 Laser ZE600KL</t>
  </si>
  <si>
    <t>Zenfone 2 Laser ZE550KL</t>
  </si>
  <si>
    <t>Zenfone 2 Laser ZE500KG</t>
  </si>
  <si>
    <t>8 MP| f/2.0| laser autofocus| dual-LED (dual tone) flash</t>
  </si>
  <si>
    <t>Zenfone 2 Laser ZE500KL</t>
  </si>
  <si>
    <t>Zenpad 7.0 Z370CG</t>
  </si>
  <si>
    <t>Zenfone 2E</t>
  </si>
  <si>
    <t>5.0 inches (~65.2% screen-to-body ratio)</t>
  </si>
  <si>
    <t>Pegasus 2 Plus</t>
  </si>
  <si>
    <t>5.5 inches (~72.8% screen-to-body ratio)</t>
  </si>
  <si>
    <t>Zenpad S 8.0 Z580CA</t>
  </si>
  <si>
    <t>8.0 inches (~72.5% screen-to-body ratio)</t>
  </si>
  <si>
    <t>2/4 GB RAM</t>
  </si>
  <si>
    <t>Zenpad S 8.0 Z580C</t>
  </si>
  <si>
    <t>Zenpad 8.0 Z380KL</t>
  </si>
  <si>
    <t>Octa-core (4x Cortex-A53 &amp; 4x Cortex-A53)</t>
  </si>
  <si>
    <t>5 MP or 8 MP| f/2.0| autofocus</t>
  </si>
  <si>
    <t>Zenpad 8.0 Z380C</t>
  </si>
  <si>
    <t>Zenpad C 7.0 Z170MG</t>
  </si>
  <si>
    <t>Zenpad C 7.0</t>
  </si>
  <si>
    <t>5 MP| f/2.0 or 2 MP</t>
  </si>
  <si>
    <t>Zenfone Selfie ZD551KL</t>
  </si>
  <si>
    <t>5.5 inches (~68.3% screen-to-body ratio)</t>
  </si>
  <si>
    <t xml:space="preserve">13 MP| f/2.0| 28mm| laser autofocus| dual-LED (dual tone) flash| </t>
  </si>
  <si>
    <t>Zenfone 2 ZE500CL</t>
  </si>
  <si>
    <t>Zenfone 2 ZE550ML</t>
  </si>
  <si>
    <t>Quad-core 1.8 GHz</t>
  </si>
  <si>
    <t>Zenfone 2 ZE551ML</t>
  </si>
  <si>
    <t>Quad-core 2.3 GHz (4 GB RAM model)</t>
  </si>
  <si>
    <t xml:space="preserve">13 MP| f/2.0| autofocus| dual-LED (dual tone) flash| </t>
  </si>
  <si>
    <t>Fonepad 7 FE375CL</t>
  </si>
  <si>
    <t>7.0 inches (~67.1% screen-to-body ratio)</t>
  </si>
  <si>
    <t>Zenfone C ZC451CG</t>
  </si>
  <si>
    <t>Fonepad 7 FE171CG</t>
  </si>
  <si>
    <t>Zenfone Zoom ZX550</t>
  </si>
  <si>
    <t>5.5 inches (~65.9% screen-to-body ratio)</t>
  </si>
  <si>
    <t>Pegasus</t>
  </si>
  <si>
    <t>Zenfone 5 Lite A502CG</t>
  </si>
  <si>
    <t>5.0 inches (~63.9% screen-to-body ratio)</t>
  </si>
  <si>
    <t>Memo Pad 10 ME103K</t>
  </si>
  <si>
    <t>10.1 inches (~66.4% screen-to-body ratio)</t>
  </si>
  <si>
    <t>Quad-core 1.4 GHz Krait</t>
  </si>
  <si>
    <t>5 MP or 2 MP</t>
  </si>
  <si>
    <t>PadFone X mini</t>
  </si>
  <si>
    <t>Memo Pad 7 ME572CL</t>
  </si>
  <si>
    <t>7.0 inches (~62.1% screen-to-body ratio)</t>
  </si>
  <si>
    <t>Memo Pad 7 ME572C</t>
  </si>
  <si>
    <t xml:space="preserve">5 MP| </t>
  </si>
  <si>
    <t>Zenfone 5 A500KL</t>
  </si>
  <si>
    <t>Android 4.4.2 (KitKat)| upgradable to 5.0.2 (Lollipop)</t>
  </si>
  <si>
    <t>Zenfone 4 A450CG</t>
  </si>
  <si>
    <t>4.5 inches (~60.1% screen-to-body ratio)</t>
  </si>
  <si>
    <t>Memo Pad 8 ME581CL</t>
  </si>
  <si>
    <t>8.0 inches (~70.8% screen-to-body ratio)</t>
  </si>
  <si>
    <t>Memo Pad 8 ME181C</t>
  </si>
  <si>
    <t>8.0 inches (~70.2% screen-to-body ratio)</t>
  </si>
  <si>
    <t>Memo Pad 7 ME176C</t>
  </si>
  <si>
    <t>7.0 inches (~66.0% screen-to-body ratio)</t>
  </si>
  <si>
    <t>Fonepad 8 FE380CG</t>
  </si>
  <si>
    <t>8.0 inches (~72.3% screen-to-body ratio)</t>
  </si>
  <si>
    <t>Fonepad 7 FE375CXG</t>
  </si>
  <si>
    <t>Fonepad 7 FE375CG</t>
  </si>
  <si>
    <t>Transformer Pad TF303CL</t>
  </si>
  <si>
    <t>10.1 inches (~64.4% screen-to-body ratio)</t>
  </si>
  <si>
    <t>Transformer Pad TF103C</t>
  </si>
  <si>
    <t>Fonepad 7 (2014)</t>
  </si>
  <si>
    <t>4/8 GB</t>
  </si>
  <si>
    <t>2 MP| autofocus</t>
  </si>
  <si>
    <t>PadFone X</t>
  </si>
  <si>
    <t>2014  March</t>
  </si>
  <si>
    <t>5.0 inches (~66.3% screen-to-body ratio)</t>
  </si>
  <si>
    <t>Quad-core 2.3 GHz Krait 400</t>
  </si>
  <si>
    <t>PadFone S</t>
  </si>
  <si>
    <t>Android 4.4.2 (KitKat)| planned upgrade to 6.0 (Marshmallow)</t>
  </si>
  <si>
    <t>PadFone Infinity Lite</t>
  </si>
  <si>
    <t>Quad-core 1.7 GHz Krait</t>
  </si>
  <si>
    <t>PadFone E</t>
  </si>
  <si>
    <t>4.7 inches (~62.6% screen-to-body ratio)</t>
  </si>
  <si>
    <t>Zenfone 6 A601CG</t>
  </si>
  <si>
    <t>6.0 inches (~70.5% screen-to-body ratio)</t>
  </si>
  <si>
    <t>Android 4.3 (Jelly Bean)| upgradable to 5.0.2 (Lollipop)</t>
  </si>
  <si>
    <t>Zenfone 6 A600CG</t>
  </si>
  <si>
    <t>Zenfone 5 A501CG</t>
  </si>
  <si>
    <t>Zenfone 5 A500CG</t>
  </si>
  <si>
    <t>Zenfone 4</t>
  </si>
  <si>
    <t>4.0 inches (~59.6% screen-to-body ratio)</t>
  </si>
  <si>
    <t>Android 4.3 (Jelly Bean)| upgradable to 4.4.2 (KitKat)</t>
  </si>
  <si>
    <t>PadFone mini 4G (Intel)</t>
  </si>
  <si>
    <t>4.5 inches (~63.4% screen-to-body ratio)</t>
  </si>
  <si>
    <t>PadFone mini (Intel)</t>
  </si>
  <si>
    <t>Android 4.3 (Jelly Bean)| planned upgrade to 4.4.2 (KitKat)</t>
  </si>
  <si>
    <t>PadFone mini</t>
  </si>
  <si>
    <t>4.3 inches (~60.1% screen-to-body ratio)</t>
  </si>
  <si>
    <t>Transformer Book Trio</t>
  </si>
  <si>
    <t>11.6 inches (~63.1% screen-to-body ratio)</t>
  </si>
  <si>
    <t>PadFone Infinity 2</t>
  </si>
  <si>
    <t>Android 4.2.2 (Jelly Bean)| upgradable to 5.0 (Lollipop)</t>
  </si>
  <si>
    <t>Memo Pad 10</t>
  </si>
  <si>
    <t>10.1 inches (~66.2% screen-to-body ratio)</t>
  </si>
  <si>
    <t>Memo Pad 8 ME180A</t>
  </si>
  <si>
    <t>8.0 inches (~68.6% screen-to-body ratio)</t>
  </si>
  <si>
    <t>Quad-core 1.6 GHz Cortex-A9</t>
  </si>
  <si>
    <t>Fonepad 7</t>
  </si>
  <si>
    <t>7.0 inches (~60.2% screen-to-body ratio)</t>
  </si>
  <si>
    <t>Black</t>
  </si>
  <si>
    <t>Fonepad Note FHD6</t>
  </si>
  <si>
    <t>6.0 inches (~67.8% screen-to-body ratio)</t>
  </si>
  <si>
    <t>Transformer Pad TF701T</t>
  </si>
  <si>
    <t>10.1 inches (~62.2% screen-to-body ratio)</t>
  </si>
  <si>
    <t>Quad-core 1.9 GHz Cortex-A15</t>
  </si>
  <si>
    <t>Memo Pad FHD10</t>
  </si>
  <si>
    <t>10.0 inches (~60.1% screen-to-body ratio)</t>
  </si>
  <si>
    <t>Android 4.2 (Jelly Bean)| upgradable to 4.3 (Jelly Bean)</t>
  </si>
  <si>
    <t>Memo Pad HD7 8 GB</t>
  </si>
  <si>
    <t>7.0 inches (~59.9% screen-to-body ratio)</t>
  </si>
  <si>
    <t>Android 4.2 (Jelly Bean)| upgradable to 4.2.2 (Jelly Bean)</t>
  </si>
  <si>
    <t>Memo Pad HD7 16 GB</t>
  </si>
  <si>
    <t>Fonepad</t>
  </si>
  <si>
    <t>1.2 GHz / 1.6 GHz</t>
  </si>
  <si>
    <t>3.15 MP| autofocus (selected markets only)</t>
  </si>
  <si>
    <t>PadFone Infinity</t>
  </si>
  <si>
    <t>Android 4.1.2 (Jelly Bean)| upgradable to 4.4.2 (KitKat)</t>
  </si>
  <si>
    <t>Memo Pad Smart 10</t>
  </si>
  <si>
    <t>Memo Pad ME172V</t>
  </si>
  <si>
    <t>7.0 inches (~59.0% screen-to-body ratio)</t>
  </si>
  <si>
    <t>1 MP</t>
  </si>
  <si>
    <t>Google Nexus 7 Cellular</t>
  </si>
  <si>
    <t>7.0 inches (~59.6% screen-to-body ratio)</t>
  </si>
  <si>
    <t>Android 4.1 (Jelly Bean)| upgradable to 5.1.1 (Lollipop)</t>
  </si>
  <si>
    <t>Quad-core 1.2 GHz Cortex-A9</t>
  </si>
  <si>
    <t>1.2 MP</t>
  </si>
  <si>
    <t>10.1 inches (~62.7% screen-to-body ratio)</t>
  </si>
  <si>
    <t>PadFone 2</t>
  </si>
  <si>
    <t>4.7 inches (~64.1% screen-to-body ratio)</t>
  </si>
  <si>
    <t>Android 4.0 (Ice Cream Sandwich)| upgradable to 4.4.2 (KitKat)</t>
  </si>
  <si>
    <t>Quad-core 1.5 GHz Krait</t>
  </si>
  <si>
    <t>Google Nexus 7</t>
  </si>
  <si>
    <t>Android 4.1.2 (Jelly Bean)| upgradable to 5.1.1 (Lollipop)</t>
  </si>
  <si>
    <t>Transformer Pad Infinity 700 LTE</t>
  </si>
  <si>
    <t>Android 4.0 (Ice Cream Sandwich)| upgradable to 4.2.1 (Jelly Bean)</t>
  </si>
  <si>
    <t>Transformer Pad Infinity 700 3G</t>
  </si>
  <si>
    <t>Transformer Pad TF300TG</t>
  </si>
  <si>
    <t>Transformer Pad TF300T</t>
  </si>
  <si>
    <t>Android 4.0 (Ice Cream Sandwich)| upgradable to 4.2 (Jelly Bean)</t>
  </si>
  <si>
    <t>Transformer Pad Infinity 700</t>
  </si>
  <si>
    <t>Memo</t>
  </si>
  <si>
    <t>7.0 inches (~61.0% screen-to-body ratio)</t>
  </si>
  <si>
    <t>Android 4.0.1 (Ice Cream Sandwich)</t>
  </si>
  <si>
    <t>Dual-core 1.2 GHz Scorpion</t>
  </si>
  <si>
    <t>Transformer Prime TF700T</t>
  </si>
  <si>
    <t>Transformer Prime TF201</t>
  </si>
  <si>
    <t>PadFone</t>
  </si>
  <si>
    <t>4.3 inches (~60.9% screen-to-body ratio)</t>
  </si>
  <si>
    <t>Android 4.0 (Ice Cream Sandwich)| upgradeable to 4.1 (Jelly Bean)</t>
  </si>
  <si>
    <t>3.5 inches (~51.4% screen-to-body ratio)</t>
  </si>
  <si>
    <t>Transformer TF101</t>
  </si>
  <si>
    <t>2011  January. Released 2011  April</t>
  </si>
  <si>
    <t>10.1 inches (~63.8% screen-to-body ratio)</t>
  </si>
  <si>
    <t>Android 3.0 (Honeycomb)| 3.2 (Honeycomb)| upgradable to 4.0 (Ice Cream Sandwich)</t>
  </si>
  <si>
    <t>2 MP| autofocus| LED flash</t>
  </si>
  <si>
    <t>Zenfone Pegasus 3s</t>
  </si>
  <si>
    <t>Zenfone Zoom S</t>
  </si>
  <si>
    <t>BenQ</t>
  </si>
  <si>
    <t>F52</t>
  </si>
  <si>
    <t>5.2 inches (~68.1% screen-to-body ratio)</t>
  </si>
  <si>
    <t>B502</t>
  </si>
  <si>
    <t>T3</t>
  </si>
  <si>
    <t>4.5 inches (~63.5% screen-to-body ratio)</t>
  </si>
  <si>
    <t>F5</t>
  </si>
  <si>
    <t>5.0 inches (~66.2% screen-to-body ratio)</t>
  </si>
  <si>
    <t>F3</t>
  </si>
  <si>
    <t>4.5 inches (~63.2% screen-to-body ratio)</t>
  </si>
  <si>
    <t>Z2</t>
  </si>
  <si>
    <t>A500</t>
  </si>
  <si>
    <t>A53</t>
  </si>
  <si>
    <t>P51</t>
  </si>
  <si>
    <t>S890</t>
  </si>
  <si>
    <t>S580</t>
  </si>
  <si>
    <t>BlackBerry</t>
  </si>
  <si>
    <t>Aurora</t>
  </si>
  <si>
    <t>Quad-core 1.4 GHz Cortex-A53</t>
  </si>
  <si>
    <t>13 MP| autofocus| dual-LED flash</t>
  </si>
  <si>
    <t>KEYone</t>
  </si>
  <si>
    <t>4.5 inches (~55.9% screen-to-body ratio)</t>
  </si>
  <si>
    <t>12 MP| f/2.0| phase detection autofocus| dual-LED (dual tone) flash</t>
  </si>
  <si>
    <t>DTEK60</t>
  </si>
  <si>
    <t>21 MP| f/2.0| phase detection autofocus| dual-LED (dual tone) flash</t>
  </si>
  <si>
    <t>DTEK50</t>
  </si>
  <si>
    <t>Octa-core (4x1.5 GHz Cortex-A53 &amp; 4x1.2 GHz Cortex-A53)</t>
  </si>
  <si>
    <t>Priv</t>
  </si>
  <si>
    <t>5.4 inches (~71.9% screen-to-body ratio)</t>
  </si>
  <si>
    <t>Android 5.1.1 (Lollipop)| upgradable to 6.0.1 (Marshmallow)</t>
  </si>
  <si>
    <t xml:space="preserve">18 MP| f/2.2| 27mm| Schneider-Kreuznach optics| OIS| phase detection autofocus| dual-LED (dual tone) flash| </t>
  </si>
  <si>
    <t>5.0 inches (~65.7% screen-to-body ratio)</t>
  </si>
  <si>
    <t>Quad-core 2.26 GHz Krait 400</t>
  </si>
  <si>
    <t>8 MP| f/2.2| 31mm| autofocus| LED flash</t>
  </si>
  <si>
    <t>Dual-core 1.2 GHz Krait 200</t>
  </si>
  <si>
    <t>Dual-core 1.7 GHz Krait</t>
  </si>
  <si>
    <t>2013  May</t>
  </si>
  <si>
    <t>3.1 inches (~39.1% screen-to-body ratio)</t>
  </si>
  <si>
    <t>Dual-core 1.2 GHz Krait</t>
  </si>
  <si>
    <t>Z10</t>
  </si>
  <si>
    <t>768 MB RAM</t>
  </si>
  <si>
    <t>800 MHz</t>
  </si>
  <si>
    <t>800MHz</t>
  </si>
  <si>
    <t>1.2 GHz Scorpion</t>
  </si>
  <si>
    <t>624 MHz</t>
  </si>
  <si>
    <t>2010  September. Released 2010  September</t>
  </si>
  <si>
    <t>2010  August. Released 2010  August</t>
  </si>
  <si>
    <t>2010  April. Released 2010  April</t>
  </si>
  <si>
    <t xml:space="preserve">3.15 MP| autofocus| LED flash| </t>
  </si>
  <si>
    <t>2010  April. Released 2010  May</t>
  </si>
  <si>
    <t>2010  April. Released 2010  July</t>
  </si>
  <si>
    <t>2009  October. Released 2009  November</t>
  </si>
  <si>
    <t>2009  November. Released 2009  December</t>
  </si>
  <si>
    <t>528 MHz</t>
  </si>
  <si>
    <t>2009  July. Released 2009  July</t>
  </si>
  <si>
    <t>Not officially announced yet</t>
  </si>
  <si>
    <t xml:space="preserve">Not </t>
  </si>
  <si>
    <t>3.7 inches</t>
  </si>
  <si>
    <t>2009  February. Released 2009  May</t>
  </si>
  <si>
    <t>2008  September. Released 2008  October</t>
  </si>
  <si>
    <t>Volt</t>
  </si>
  <si>
    <t>2.6 inches</t>
  </si>
  <si>
    <t>BLU</t>
  </si>
  <si>
    <t>Grand X LTE</t>
  </si>
  <si>
    <t>Dual SIM (Micro-SIM/Nano SIM| dual stand-by)</t>
  </si>
  <si>
    <t>8 MP| LED flash</t>
  </si>
  <si>
    <t>Grand XL</t>
  </si>
  <si>
    <t>Dual SIM (Nano-SIM)</t>
  </si>
  <si>
    <t>5.5 inches (~67.4% screen-to-body ratio)</t>
  </si>
  <si>
    <t>Studio J2</t>
  </si>
  <si>
    <t>Studio Mega</t>
  </si>
  <si>
    <t>6.0 inches (~71.2% screen-to-body ratio)</t>
  </si>
  <si>
    <t>R1 Plus</t>
  </si>
  <si>
    <t>13 MP| F/2.0| phase detection autofocus| LED flash</t>
  </si>
  <si>
    <t>Studio Selfie LTE</t>
  </si>
  <si>
    <t>Life One X2 Mini</t>
  </si>
  <si>
    <t>5.0 inches (~69.7% screen-to-body ratio)</t>
  </si>
  <si>
    <t>Dash L3</t>
  </si>
  <si>
    <t>Dual SIM (MIni-SIM)</t>
  </si>
  <si>
    <t>4.0 inches (~55.7% screen-to-body ratio)</t>
  </si>
  <si>
    <t>Advance 4.0 L3</t>
  </si>
  <si>
    <t>4.0 inches (~54.3% screen-to-body ratio)</t>
  </si>
  <si>
    <t>Vivo XL2</t>
  </si>
  <si>
    <t>Dual SIM (Micro-SIM)</t>
  </si>
  <si>
    <t>5.5 inches (~70.7% screen-to-body ratio)</t>
  </si>
  <si>
    <t>Vivo 5 Mini</t>
  </si>
  <si>
    <t>4.0 inches (~58.7% screen-to-body ratio)</t>
  </si>
  <si>
    <t>Grand Max</t>
  </si>
  <si>
    <t>5.0 inches (~65.9% screen-to-body ratio)</t>
  </si>
  <si>
    <t>Grand Energy</t>
  </si>
  <si>
    <t>Grand M</t>
  </si>
  <si>
    <t>Dual SIM (Nano-SIM/ Micro-SIM)</t>
  </si>
  <si>
    <t>Grand X</t>
  </si>
  <si>
    <t>5.0 inches (~64.8% screen-to-body ratio)</t>
  </si>
  <si>
    <t>Studio J5</t>
  </si>
  <si>
    <t>5.0 inches (~66.1% screen-to-body ratio)</t>
  </si>
  <si>
    <t>Tank Xtreme 5.0</t>
  </si>
  <si>
    <t>5.0 inches (~56.3% screen-to-body ratio)</t>
  </si>
  <si>
    <t>Tank Xtreme 4.0</t>
  </si>
  <si>
    <t>4.0 inches (~50.8% screen-to-body ratio)</t>
  </si>
  <si>
    <t>Dual SIM| (Micro-SIM)</t>
  </si>
  <si>
    <t>Energy X Plus 2</t>
  </si>
  <si>
    <t>5.5 inches (~69.7% screen-to-body ratio)</t>
  </si>
  <si>
    <t>Studio Max</t>
  </si>
  <si>
    <t>Dual SIM (Mini-SIM/ Nano-SIM)</t>
  </si>
  <si>
    <t>Octa-core 1.3 GHz</t>
  </si>
  <si>
    <t>13 MP| f/2.2| phase detection autofocus| LED flash</t>
  </si>
  <si>
    <t>Studio G2 HD</t>
  </si>
  <si>
    <t>Life Max</t>
  </si>
  <si>
    <t>5.5 inches (~70.0% screen-to-body ratio)</t>
  </si>
  <si>
    <t>Advance 4.0 M</t>
  </si>
  <si>
    <t>Dash XL</t>
  </si>
  <si>
    <t>5.5 inches (~68.9% screen-to-body ratio)</t>
  </si>
  <si>
    <t>Dash G</t>
  </si>
  <si>
    <t>Vivo 6</t>
  </si>
  <si>
    <t>13 MP| f/2.0| phase detection autofocus| LED flash</t>
  </si>
  <si>
    <t>Studio XL2</t>
  </si>
  <si>
    <t>6.0 inches (~71.6% screen-to-body ratio)</t>
  </si>
  <si>
    <t>Studio G Max</t>
  </si>
  <si>
    <t>5.2 inches (~68.0% screen-to-body ratio)</t>
  </si>
  <si>
    <t>Studio G Plus HD</t>
  </si>
  <si>
    <t>Life One X2</t>
  </si>
  <si>
    <t>5.2 inches (~69.6% screen-to-body ratio)</t>
  </si>
  <si>
    <t>Vivo 5R</t>
  </si>
  <si>
    <t>Pure XR</t>
  </si>
  <si>
    <t>Octa-core (4x1.9 GHz Cortex-A53 &amp; 4x1.0 GHz Cortex-A53)</t>
  </si>
  <si>
    <t>16 MP| f/1.8| phase detection and laser autofocus| LED flash</t>
  </si>
  <si>
    <t>Studio G HD LTE</t>
  </si>
  <si>
    <t>5 MP| f/2.2| autofocus| LED flash</t>
  </si>
  <si>
    <t>Studio G2</t>
  </si>
  <si>
    <t>Studio M LTE</t>
  </si>
  <si>
    <t>5.0 inches (~65.5% screen-to-body ratio)</t>
  </si>
  <si>
    <t>Studio C 8+8</t>
  </si>
  <si>
    <t>Studio C 8+8 LTE</t>
  </si>
  <si>
    <t>Energy Diamond</t>
  </si>
  <si>
    <t>5.0 inches (~65.3% screen-to-body ratio)</t>
  </si>
  <si>
    <t>Diamond M</t>
  </si>
  <si>
    <t>Energy M</t>
  </si>
  <si>
    <t>5.0 inches (~64.2% screen-to-body ratio)</t>
  </si>
  <si>
    <t>Neo X LTE</t>
  </si>
  <si>
    <t>R1 HD</t>
  </si>
  <si>
    <t>1 GB RAM or 16 GB| 2 GB RAM</t>
  </si>
  <si>
    <t>Grand 5.5 HD</t>
  </si>
  <si>
    <t>5.5 inches (~68.0% screen-to-body ratio)</t>
  </si>
  <si>
    <t>Energy Diamond Mini</t>
  </si>
  <si>
    <t>Android 5.1 (Lollipop)| planned upgrade to 6.0 (Marshmallow)</t>
  </si>
  <si>
    <t>Dash 4.5 (2016)</t>
  </si>
  <si>
    <t>4.5 inches (~62.9% screen-to-body ratio)</t>
  </si>
  <si>
    <t>Neo X Mini</t>
  </si>
  <si>
    <t>4.5 inches (~52.9% screen-to-body ratio)</t>
  </si>
  <si>
    <t>Energy XL</t>
  </si>
  <si>
    <t>Touch Book M7</t>
  </si>
  <si>
    <t>Studio Touch</t>
  </si>
  <si>
    <t>Dash L2</t>
  </si>
  <si>
    <t>Dual SIM (MIni-SIM| dual stand-by)</t>
  </si>
  <si>
    <t>Studio Selfie 2</t>
  </si>
  <si>
    <t>Neo XL</t>
  </si>
  <si>
    <t>6.0 inches (~72.5% screen-to-body ratio)</t>
  </si>
  <si>
    <t>8 MP| f/2.4| autofocus| LED flash</t>
  </si>
  <si>
    <t>Neo X</t>
  </si>
  <si>
    <t>Studio X8 HD</t>
  </si>
  <si>
    <t>Energy JR</t>
  </si>
  <si>
    <t>Advance 4.0 L2</t>
  </si>
  <si>
    <t>4.0 inches (~51.8% screen-to-body ratio)</t>
  </si>
  <si>
    <t>Dash X2</t>
  </si>
  <si>
    <t>Dash M2</t>
  </si>
  <si>
    <t>Studio X Mini</t>
  </si>
  <si>
    <t>5 MP| f/2.8| autofocus| LED flash</t>
  </si>
  <si>
    <t>Life Mark</t>
  </si>
  <si>
    <t>Studio One Plus</t>
  </si>
  <si>
    <t>5.5 inches (~81.6% screen-to-body ratio)</t>
  </si>
  <si>
    <t>Studio One</t>
  </si>
  <si>
    <t>Dash X Plus LTE</t>
  </si>
  <si>
    <t>5.5 inches (~67.6% screen-to-body ratio)</t>
  </si>
  <si>
    <t>Energy X LTE</t>
  </si>
  <si>
    <t>5.0 inches (~68.9% screen-to-body ratio)</t>
  </si>
  <si>
    <t>Life XL</t>
  </si>
  <si>
    <t>Studio 5.5 HD</t>
  </si>
  <si>
    <t>Dual SIM (Micro-SIM/ Mini-SIM| dual stand-by)</t>
  </si>
  <si>
    <t>5 MP| f/2.4| autofocus| LED flash</t>
  </si>
  <si>
    <t>Energy X 2</t>
  </si>
  <si>
    <t>8 MP| f/2.2| autofocus| LED flash</t>
  </si>
  <si>
    <t>Neo X Plus</t>
  </si>
  <si>
    <t>Studio G HD</t>
  </si>
  <si>
    <t>Studio M HD</t>
  </si>
  <si>
    <t>8 MP| f/2.8| autofocus| LED flash</t>
  </si>
  <si>
    <t>Studio C HD</t>
  </si>
  <si>
    <t>5.0 inches (~66.9% screen-to-body ratio)</t>
  </si>
  <si>
    <t>Vivo XL</t>
  </si>
  <si>
    <t>Vivo 5</t>
  </si>
  <si>
    <t>Life One X (2016)</t>
  </si>
  <si>
    <t>Studio G Plus</t>
  </si>
  <si>
    <t>Dash X LTE</t>
  </si>
  <si>
    <t>Studio 7.0 LTE</t>
  </si>
  <si>
    <t>7.0 inches (~71.2% screen-to-body ratio)</t>
  </si>
  <si>
    <t>Dash L</t>
  </si>
  <si>
    <t>Dual SIM (Micro-SIM/ Mini-SIM)</t>
  </si>
  <si>
    <t>4.0 inches (~56.5% screen-to-body ratio)</t>
  </si>
  <si>
    <t>Studio G LTE</t>
  </si>
  <si>
    <t>Dash M</t>
  </si>
  <si>
    <t>Dash X</t>
  </si>
  <si>
    <t>Studio Energy 2</t>
  </si>
  <si>
    <t>Dash X Plus</t>
  </si>
  <si>
    <t>Energy X</t>
  </si>
  <si>
    <t>5.0 inches (~69.3% screen-to-body ratio)</t>
  </si>
  <si>
    <t>Pure XL</t>
  </si>
  <si>
    <t>6.0 inches (~73.6% screen-to-body ratio)</t>
  </si>
  <si>
    <t>Vivo Air LTE</t>
  </si>
  <si>
    <t>4.8 inches (~65.7% screen-to-body ratio)</t>
  </si>
  <si>
    <t>Android 5.0.2 (Lollipop)</t>
  </si>
  <si>
    <t>Studio XL</t>
  </si>
  <si>
    <t>6.0 inches (~70.3% screen-to-body ratio)</t>
  </si>
  <si>
    <t>Life X8</t>
  </si>
  <si>
    <t>Android 4.4.2 (KitKat)| upgradable to 5.0 (Lollipop)</t>
  </si>
  <si>
    <t>Touchbook G7</t>
  </si>
  <si>
    <t>Studio 7.0 II</t>
  </si>
  <si>
    <t>Studio C Super Camera</t>
  </si>
  <si>
    <t>Vivo Selfie</t>
  </si>
  <si>
    <t>4.8 inches (~65.9% screen-to-body ratio)</t>
  </si>
  <si>
    <t>Energy X Plus</t>
  </si>
  <si>
    <t>Studio C 5 + 5 LTE</t>
  </si>
  <si>
    <t>Studio C 5 + 5</t>
  </si>
  <si>
    <t>Life 8 XL</t>
  </si>
  <si>
    <t>Studio 5.5C</t>
  </si>
  <si>
    <t>Android 4.4 (KitKat)| upgradable to 5.0 (Lollipop)</t>
  </si>
  <si>
    <t>Studio C</t>
  </si>
  <si>
    <t>Advance 4.0 L</t>
  </si>
  <si>
    <t>4.0 inches (~53.9% screen-to-body ratio)</t>
  </si>
  <si>
    <t>Selfie</t>
  </si>
  <si>
    <t>4.7 inches (~62.9% screen-to-body ratio)</t>
  </si>
  <si>
    <t>Octa-core 1.7 GHz</t>
  </si>
  <si>
    <t>Life One (2015)</t>
  </si>
  <si>
    <t>5.0 inches (~66.6% screen-to-body ratio)</t>
  </si>
  <si>
    <t>Life One XL</t>
  </si>
  <si>
    <t>Studio Energy</t>
  </si>
  <si>
    <t>Studio G</t>
  </si>
  <si>
    <t>Studio X Plus</t>
  </si>
  <si>
    <t>Studio X</t>
  </si>
  <si>
    <t>Vivo Air</t>
  </si>
  <si>
    <t>Studio 6.0 LTE</t>
  </si>
  <si>
    <t>6.0 inches (~74.6% screen-to-body ratio)</t>
  </si>
  <si>
    <t>Studio 5.0 HD LTE</t>
  </si>
  <si>
    <t>Studio Mini LTE</t>
  </si>
  <si>
    <t>4.5 inches (~60.4% screen-to-body ratio)</t>
  </si>
  <si>
    <t>Studio 7.0</t>
  </si>
  <si>
    <t>7.0 inches (~71.4% screen-to-body ratio)</t>
  </si>
  <si>
    <t>Sport 4.5</t>
  </si>
  <si>
    <t>4.5 inches (~61.9% screen-to-body ratio)</t>
  </si>
  <si>
    <t>Life View 8.0</t>
  </si>
  <si>
    <t>8.0 inches (~73.3% screen-to-body ratio)</t>
  </si>
  <si>
    <t>Life Play Mini</t>
  </si>
  <si>
    <t>Dash Music JR</t>
  </si>
  <si>
    <t>4.0 inches (~57.1% screen-to-body ratio)</t>
  </si>
  <si>
    <t>Dash C Music</t>
  </si>
  <si>
    <t>Studio 5.0 C HD</t>
  </si>
  <si>
    <t>Studio C Mini</t>
  </si>
  <si>
    <t>4.7 inches (~63.7% screen-to-body ratio)</t>
  </si>
  <si>
    <t>Studio 5.0 C</t>
  </si>
  <si>
    <t>Studio 5.0 CE</t>
  </si>
  <si>
    <t>Vivo IV</t>
  </si>
  <si>
    <t>5.0 inches (~67.7% screen-to-body ratio)</t>
  </si>
  <si>
    <t>Life 8</t>
  </si>
  <si>
    <t>Life Pure XL</t>
  </si>
  <si>
    <t xml:space="preserve"> 3 GB RAM (L260L)/ 16 GB| 2 GB RAM (L259L)</t>
  </si>
  <si>
    <t>Studio 5.0 LTE</t>
  </si>
  <si>
    <t>Studio 6.0 HD</t>
  </si>
  <si>
    <t>Neo 4.5</t>
  </si>
  <si>
    <t>Neo 3.5</t>
  </si>
  <si>
    <t>3.5 inches (~50.3% screen-to-body ratio)</t>
  </si>
  <si>
    <t>Studio 5.0 S II</t>
  </si>
  <si>
    <t>Studio 5.0 E</t>
  </si>
  <si>
    <t>Studio 5.5 S</t>
  </si>
  <si>
    <t>Life Pure Mini</t>
  </si>
  <si>
    <t>4.5 inches (~66.7% screen-to-body ratio)</t>
  </si>
  <si>
    <t>Vivo 4.8 HD</t>
  </si>
  <si>
    <t>4.8 inches (~66.2% screen-to-body ratio)</t>
  </si>
  <si>
    <t>Life View Tab</t>
  </si>
  <si>
    <t>8.0 inches (~70.0% screen-to-body ratio)</t>
  </si>
  <si>
    <t>Life Play S</t>
  </si>
  <si>
    <t>Life One X</t>
  </si>
  <si>
    <t>Life One M</t>
  </si>
  <si>
    <t>Life Play X</t>
  </si>
  <si>
    <t>Dual SIM (Mini-SIM and Micro-SIM| dual stand-by)</t>
  </si>
  <si>
    <t>4.7 inches (~65.0% screen-to-body ratio)</t>
  </si>
  <si>
    <t>Life Pure</t>
  </si>
  <si>
    <t>5.0 inches (~69.9% screen-to-body ratio)</t>
  </si>
  <si>
    <t>Studio 5.0 II</t>
  </si>
  <si>
    <t>5.0 inches (~64.6% screen-to-body ratio)</t>
  </si>
  <si>
    <t>Advance 4.0</t>
  </si>
  <si>
    <t>Life Pro</t>
  </si>
  <si>
    <t>Studio 5.5</t>
  </si>
  <si>
    <t>5.5 inches (~66.8% screen-to-body ratio)</t>
  </si>
  <si>
    <t>Dash 5.0</t>
  </si>
  <si>
    <t>Dash Music 4.0</t>
  </si>
  <si>
    <t>Dash JR</t>
  </si>
  <si>
    <t>3.5 inches (~50.5% screen-to-body ratio)</t>
  </si>
  <si>
    <t>Dash 4.5</t>
  </si>
  <si>
    <t>4.5 inches (~64.5% screen-to-body ratio)</t>
  </si>
  <si>
    <t>Amour</t>
  </si>
  <si>
    <t>2013  May. Released 2013  May</t>
  </si>
  <si>
    <t>Studio 5.3 S</t>
  </si>
  <si>
    <t>5.3 inches (~64.9% screen-to-body ratio)</t>
  </si>
  <si>
    <t>Studio 5.0 S</t>
  </si>
  <si>
    <t>Studio 5.0</t>
  </si>
  <si>
    <t>Dash Music</t>
  </si>
  <si>
    <t>3.5 inches (~46.7% screen-to-body ratio)</t>
  </si>
  <si>
    <t>2 MP. LED flash</t>
  </si>
  <si>
    <t>2013  March</t>
  </si>
  <si>
    <t>Life View</t>
  </si>
  <si>
    <t>2013  March. Released 2013  April</t>
  </si>
  <si>
    <t>5.7 inches (~67.4% screen-to-body ratio)</t>
  </si>
  <si>
    <t>Life One</t>
  </si>
  <si>
    <t>Life Play</t>
  </si>
  <si>
    <t>Studio 5.3 II</t>
  </si>
  <si>
    <t>2013  February. Released 2013  February</t>
  </si>
  <si>
    <t>5.3 inches (~67.0% screen-to-body ratio)</t>
  </si>
  <si>
    <t>Tank 4.5</t>
  </si>
  <si>
    <t>4.5 inches (~60.5% screen-to-body ratio)</t>
  </si>
  <si>
    <t>Quattro 5.7 HD</t>
  </si>
  <si>
    <t>5.7 inches| 5.70 (~67.0% screen-to-body ratio)</t>
  </si>
  <si>
    <t>Quattro 4.5 HD</t>
  </si>
  <si>
    <t>Quattro 4.5</t>
  </si>
  <si>
    <t>4.5 inches (~62.6% screen-to-body ratio)</t>
  </si>
  <si>
    <t>2012  December</t>
  </si>
  <si>
    <t>3.5 inches (~53.3% screen-to-body ratio)</t>
  </si>
  <si>
    <t>Dash 4.0</t>
  </si>
  <si>
    <t>2012  December. Released 2013  September</t>
  </si>
  <si>
    <t>Dash 3.2</t>
  </si>
  <si>
    <t>2012  December. Released 2012  December</t>
  </si>
  <si>
    <t>3.2 inches (~54.4% screen-to-body ratio)</t>
  </si>
  <si>
    <t>Triple SIM (Mini-SIM)</t>
  </si>
  <si>
    <t>Vivo 4.65 HD</t>
  </si>
  <si>
    <t>2012  December. Released 2013  January</t>
  </si>
  <si>
    <t>Touch Book 9.7</t>
  </si>
  <si>
    <t>9.7 inches (~66.2% screen-to-body ratio)</t>
  </si>
  <si>
    <t>Touch Book 7.0 Plus</t>
  </si>
  <si>
    <t>Touch Book 7.0 Lite</t>
  </si>
  <si>
    <t>1.2 GHz Cortex-A8</t>
  </si>
  <si>
    <t>Dash 3.5</t>
  </si>
  <si>
    <t>2012  September. Released 2012  September</t>
  </si>
  <si>
    <t>Elite 3.8</t>
  </si>
  <si>
    <t>2012  July. Released 2012  August</t>
  </si>
  <si>
    <t>3.8 inches (~57.1% screen-to-body ratio)</t>
  </si>
  <si>
    <t>Android 2.3 (Gingerbread)| planned upgrade to 4.0 (Ice Cream Sandwich)</t>
  </si>
  <si>
    <t>Dash</t>
  </si>
  <si>
    <t>2011  December. Released 2012  March</t>
  </si>
  <si>
    <t>2.8 inches (~42.1% screen-to-body ratio)</t>
  </si>
  <si>
    <t>Vivo 4.3</t>
  </si>
  <si>
    <t>2012  July. Released 2012  September</t>
  </si>
  <si>
    <t>4.3 inches (~62.3% screen-to-body ratio)</t>
  </si>
  <si>
    <t>Studio 5.3</t>
  </si>
  <si>
    <t>5.3 inches (~65.8% screen-to-body ratio)</t>
  </si>
  <si>
    <t>650 MHz Cortex-A9/ 800 MHz Cortex-A9</t>
  </si>
  <si>
    <t>Touch Book 7.0</t>
  </si>
  <si>
    <t>800 MHz ARM 11</t>
  </si>
  <si>
    <t>2.8 inches (~43.7% screen-to-body ratio)</t>
  </si>
  <si>
    <t>Neo</t>
  </si>
  <si>
    <t>3.2 MP</t>
  </si>
  <si>
    <t>Magic</t>
  </si>
  <si>
    <t>3.2 inches (~47.4% screen-to-body ratio)</t>
  </si>
  <si>
    <t>2011  February. Released 2011  Q2</t>
  </si>
  <si>
    <t>3.2 inches</t>
  </si>
  <si>
    <t>Tango</t>
  </si>
  <si>
    <t>2010  September. Released 2010  Q4</t>
  </si>
  <si>
    <t>2.8 inches (~44.7% screen-to-body ratio)</t>
  </si>
  <si>
    <t>Speed</t>
  </si>
  <si>
    <t>2010  October. Released 2010  October</t>
  </si>
  <si>
    <t>2010  September. Released 2010  October</t>
  </si>
  <si>
    <t>2010  June. Released 2010  June</t>
  </si>
  <si>
    <t>Tattoo</t>
  </si>
  <si>
    <t>2010  January. Released 2010  January</t>
  </si>
  <si>
    <t>BQ</t>
  </si>
  <si>
    <t>Aquaris X Pro</t>
  </si>
  <si>
    <t>5.2 inches (~70.0% screen-to-body ratio)</t>
  </si>
  <si>
    <t>Android 7.1.1 (Nougat)</t>
  </si>
  <si>
    <t>Octa-core 2.2 GHz Cortex-A53</t>
  </si>
  <si>
    <t>12 MP| f/1.8| phase detection autofocus| dual-LED (dual tone) flash</t>
  </si>
  <si>
    <t>Aquaris X</t>
  </si>
  <si>
    <t>Aquaris U Lite</t>
  </si>
  <si>
    <t>Android 6.0.1 (Marshmallow)| planned upgrade to 7.0 (Nougat)</t>
  </si>
  <si>
    <t>Aquaris U</t>
  </si>
  <si>
    <t>Aquaris U Plus</t>
  </si>
  <si>
    <t>Aquaris X5 Plus</t>
  </si>
  <si>
    <t>Android 6.0.1 (Marshmallow)| upgradable to 7.1.1 (Nougat)</t>
  </si>
  <si>
    <t>Aquaris E5s</t>
  </si>
  <si>
    <t>13 MP| f/1.8| autofocus| dual-LED flash</t>
  </si>
  <si>
    <t>Aquaris X5</t>
  </si>
  <si>
    <t>Android 5.1 (Lollipop)| planned upgrade to 7.0 (Nougat)</t>
  </si>
  <si>
    <t>13 MP| f/2.0| autofocus| dual-LED flash</t>
  </si>
  <si>
    <t>Aquaris M5</t>
  </si>
  <si>
    <t>5.0 inches (~69.4% screen-to-body ratio)</t>
  </si>
  <si>
    <t>Android 5.1.1 (Lollipop)| planned upgrade to 7.0 (Nougat)</t>
  </si>
  <si>
    <t>Aquaris M5.5</t>
  </si>
  <si>
    <t>Aquaris M4.5</t>
  </si>
  <si>
    <t>8 MP| f/2.0| autofocus| dual-LED flash</t>
  </si>
  <si>
    <t xml:space="preserve"> Aquaris M10</t>
  </si>
  <si>
    <t>10.1 inches (~70.3% screen-to-body ratio)</t>
  </si>
  <si>
    <t>Casio</t>
  </si>
  <si>
    <t>G'zOne CA-201L</t>
  </si>
  <si>
    <t>4.0 inches (~51.5% screen-to-body ratio)</t>
  </si>
  <si>
    <t>G'zOne Commando</t>
  </si>
  <si>
    <t>2011  April</t>
  </si>
  <si>
    <t>3.6 inches (~43.7% screen-to-body ratio)</t>
  </si>
  <si>
    <t>192 MB RAM</t>
  </si>
  <si>
    <t>Cat</t>
  </si>
  <si>
    <t>S60</t>
  </si>
  <si>
    <t>Single SIM (Nano-SIM) - South Africa only</t>
  </si>
  <si>
    <t>4.7 inches (~56.1% screen-to-body ratio)</t>
  </si>
  <si>
    <t>Octa-core (4x1.2 GHz Cortex-A53 &amp; 4x1.5 GHz Cortex-A53)</t>
  </si>
  <si>
    <t>13 MP| autofocus| dual-LED (dual-tone) flash; FLIR thermal camera (Lepton module)</t>
  </si>
  <si>
    <t>S30</t>
  </si>
  <si>
    <t>4.5 inches (~54.1% screen-to-body ratio)</t>
  </si>
  <si>
    <t>S40</t>
  </si>
  <si>
    <t>4.7 inches (~56.7% screen-to-body ratio)</t>
  </si>
  <si>
    <t>B15 Q</t>
  </si>
  <si>
    <t>2014  Q2</t>
  </si>
  <si>
    <t>4.0 inches (~52.4% screen-to-body ratio)</t>
  </si>
  <si>
    <t>S50</t>
  </si>
  <si>
    <t>4.7 inches (~54.7% screen-to-body ratio)</t>
  </si>
  <si>
    <t>Quadcore 1.2 GHz Cortex-A7</t>
  </si>
  <si>
    <t>B15</t>
  </si>
  <si>
    <t>Celkon</t>
  </si>
  <si>
    <t>A403</t>
  </si>
  <si>
    <t>Campus Prime</t>
  </si>
  <si>
    <t>Millennia Everest</t>
  </si>
  <si>
    <t>Millennia Hero</t>
  </si>
  <si>
    <t>Millennia Xplore</t>
  </si>
  <si>
    <t>13 MP| LED flash</t>
  </si>
  <si>
    <t>Q455L</t>
  </si>
  <si>
    <t>2GB Xpress</t>
  </si>
  <si>
    <t>4.5 inches (~64.9% screen-to-body ratio)</t>
  </si>
  <si>
    <t>A35k Remote</t>
  </si>
  <si>
    <t>3.5 inches (~48.7% screen-to-body ratio)</t>
  </si>
  <si>
    <t>Q3K Power</t>
  </si>
  <si>
    <t>Q5K Power</t>
  </si>
  <si>
    <t>Q452</t>
  </si>
  <si>
    <t>A402</t>
  </si>
  <si>
    <t>4.0 inches (~56.7% screen-to-body ratio)</t>
  </si>
  <si>
    <t>Q54+</t>
  </si>
  <si>
    <t>Q519</t>
  </si>
  <si>
    <t>Q450</t>
  </si>
  <si>
    <t>Q405</t>
  </si>
  <si>
    <t>A518</t>
  </si>
  <si>
    <t>A407</t>
  </si>
  <si>
    <t>4.0 inches (~56.0% screen-to-body ratio)</t>
  </si>
  <si>
    <t>A359</t>
  </si>
  <si>
    <t>3.5 inches (~51.1% screen-to-body ratio)</t>
  </si>
  <si>
    <t>A355</t>
  </si>
  <si>
    <t>3.5 inches (~50.0% screen-to-body ratio)</t>
  </si>
  <si>
    <t>2 MP| dual-LED flash</t>
  </si>
  <si>
    <t>Campus Buddy A404</t>
  </si>
  <si>
    <t>Millennia OCTA510</t>
  </si>
  <si>
    <t>8 MP| dual-LED flash</t>
  </si>
  <si>
    <t>Campus Whizz Q42</t>
  </si>
  <si>
    <t>4.0 inches (~59.3% screen-to-body ratio)</t>
  </si>
  <si>
    <t>Millennia Epic Q550</t>
  </si>
  <si>
    <t>Xion s CT695</t>
  </si>
  <si>
    <t>6.95 inches (~72.3% screen-to-body ratio)</t>
  </si>
  <si>
    <t>Campus Colt A401</t>
  </si>
  <si>
    <t>Campus Crown Q40</t>
  </si>
  <si>
    <t>Glory Q5</t>
  </si>
  <si>
    <t>Campus One A354C</t>
  </si>
  <si>
    <t xml:space="preserve">256 MB </t>
  </si>
  <si>
    <t>Campus Nova A352E</t>
  </si>
  <si>
    <t>A43</t>
  </si>
  <si>
    <t>A42</t>
  </si>
  <si>
    <t>4.0 inches (~57.6% screen-to-body ratio)</t>
  </si>
  <si>
    <t>Q500 Millennium Ultra</t>
  </si>
  <si>
    <t>Q44</t>
  </si>
  <si>
    <t>4.0 inches (~55.0% screen-to-body ratio)</t>
  </si>
  <si>
    <t>A21</t>
  </si>
  <si>
    <t>4.0 inches (~57.8% screen-to-body ratio)</t>
  </si>
  <si>
    <t>A115</t>
  </si>
  <si>
    <t>5.0 inches (~62.9% screen-to-body ratio)</t>
  </si>
  <si>
    <t>Q455</t>
  </si>
  <si>
    <t>Quad-core 1.2</t>
  </si>
  <si>
    <t>Q470</t>
  </si>
  <si>
    <t>Q3000</t>
  </si>
  <si>
    <t>A35k</t>
  </si>
  <si>
    <t>512 MB/ 2 GB</t>
  </si>
  <si>
    <t>A125</t>
  </si>
  <si>
    <t>4.5 inches (~68.6% screen-to-body ratio)</t>
  </si>
  <si>
    <t>| -</t>
  </si>
  <si>
    <t>A64</t>
  </si>
  <si>
    <t>4.0 inches (~59.1% screen-to-body ratio)</t>
  </si>
  <si>
    <t>A66</t>
  </si>
  <si>
    <t>4.5 inches (~61.1% screen-to-body ratio)</t>
  </si>
  <si>
    <t>A9 Dual</t>
  </si>
  <si>
    <t>3.5 inches (~47.4% screen-to-body ratio)</t>
  </si>
  <si>
    <t>A 107+</t>
  </si>
  <si>
    <t>5.0 inches (~62.4% screen-to-body ratio)</t>
  </si>
  <si>
    <t>CT 7</t>
  </si>
  <si>
    <t>CT-888</t>
  </si>
  <si>
    <t>C820</t>
  </si>
  <si>
    <t>8.0 inches (~67.5% screen-to-body ratio)</t>
  </si>
  <si>
    <t>C720</t>
  </si>
  <si>
    <t>S1</t>
  </si>
  <si>
    <t>A40</t>
  </si>
  <si>
    <t>4.0 inches (~56.4% screen-to-body ratio)</t>
  </si>
  <si>
    <t>AR50</t>
  </si>
  <si>
    <t>AR40</t>
  </si>
  <si>
    <t>AR45</t>
  </si>
  <si>
    <t>4.5 inches</t>
  </si>
  <si>
    <t>A15</t>
  </si>
  <si>
    <t>3.5 inches</t>
  </si>
  <si>
    <t>Monalisa 5</t>
  </si>
  <si>
    <t>Dual SIM (Mini-SIM and Micro-SIM)</t>
  </si>
  <si>
    <t>A112</t>
  </si>
  <si>
    <t>Android 4.2.0 (Jelly Bean)</t>
  </si>
  <si>
    <t>A63</t>
  </si>
  <si>
    <t>A60</t>
  </si>
  <si>
    <t>A20</t>
  </si>
  <si>
    <t>A105</t>
  </si>
  <si>
    <t>CT-910+</t>
  </si>
  <si>
    <t>A118</t>
  </si>
  <si>
    <t>A107</t>
  </si>
  <si>
    <t>A9+</t>
  </si>
  <si>
    <t>A119Q Signature HD</t>
  </si>
  <si>
    <t>5.0 inches (~62.5% screen-to-body ratio)</t>
  </si>
  <si>
    <t>4 GB (1.45 GB user available)</t>
  </si>
  <si>
    <t>A119 Signature HD</t>
  </si>
  <si>
    <t>CT-910</t>
  </si>
  <si>
    <t>A87</t>
  </si>
  <si>
    <t>A86</t>
  </si>
  <si>
    <t>A69</t>
  </si>
  <si>
    <t>A67</t>
  </si>
  <si>
    <t>Dual-core 1.0 GHz Cortex-A5</t>
  </si>
  <si>
    <t>A98</t>
  </si>
  <si>
    <t>A225</t>
  </si>
  <si>
    <t>4.7 inches</t>
  </si>
  <si>
    <t>A75</t>
  </si>
  <si>
    <t>A59</t>
  </si>
  <si>
    <t>A220</t>
  </si>
  <si>
    <t>4.63 inches</t>
  </si>
  <si>
    <t>A27</t>
  </si>
  <si>
    <t>A79</t>
  </si>
  <si>
    <t>3.5 inches (~53.4% screen-to-body ratio)</t>
  </si>
  <si>
    <t>A83</t>
  </si>
  <si>
    <t>3.2 inches (~44.1% screen-to-body ratio)</t>
  </si>
  <si>
    <t>A77</t>
  </si>
  <si>
    <t>3.5 inches (~52.9% screen-to-body ratio)</t>
  </si>
  <si>
    <t>CT 9</t>
  </si>
  <si>
    <t>9.0 inches (~66.1% screen-to-body ratio)</t>
  </si>
  <si>
    <t>1.2 GHz Cortex-A9</t>
  </si>
  <si>
    <t>4.3 inches (~60.8% screen-to-body ratio)</t>
  </si>
  <si>
    <t>A900</t>
  </si>
  <si>
    <t>5.0 inches (~57.0% screen-to-body ratio)</t>
  </si>
  <si>
    <t>A85</t>
  </si>
  <si>
    <t>3.5 inches (~59.2% screen-to-body ratio)</t>
  </si>
  <si>
    <t>Android 2.3.9 (Gingerbread)</t>
  </si>
  <si>
    <t>A22</t>
  </si>
  <si>
    <t>CT 2</t>
  </si>
  <si>
    <t>A89</t>
  </si>
  <si>
    <t>CT 1</t>
  </si>
  <si>
    <t>7.0 inches (~62.4% screen-to-body ratio)</t>
  </si>
  <si>
    <t>A97i</t>
  </si>
  <si>
    <t>A19</t>
  </si>
  <si>
    <t>4.0 inches (~54.0% screen-to-body ratio)</t>
  </si>
  <si>
    <t>Android 2.3.7 (Gingerbread)</t>
  </si>
  <si>
    <t>832 MHz</t>
  </si>
  <si>
    <t>A97</t>
  </si>
  <si>
    <t>2012  Q2</t>
  </si>
  <si>
    <t>A95</t>
  </si>
  <si>
    <t>3.2 inches (~45.0% screen-to-body ratio)</t>
  </si>
  <si>
    <t>A99+</t>
  </si>
  <si>
    <t>4.3 inches (~61.8% screen-to-body ratio)</t>
  </si>
  <si>
    <t>A88</t>
  </si>
  <si>
    <t>A9</t>
  </si>
  <si>
    <t>3.5 inches (~46.9% screen-to-body ratio)</t>
  </si>
  <si>
    <t>A99</t>
  </si>
  <si>
    <t>4.0 inches (~61.3% screen-to-body ratio)</t>
  </si>
  <si>
    <t>2.8 inches (~33.5% screen-to-body ratio)</t>
  </si>
  <si>
    <t>2.8 inches (~36.3% screen-to-body ratio)</t>
  </si>
  <si>
    <t>A1</t>
  </si>
  <si>
    <t>3.2 inches (~47.1% screen-to-body ratio)</t>
  </si>
  <si>
    <t>Android 2.2.1 (Froyo)</t>
  </si>
  <si>
    <t>3.2 inches (~49.1% screen-to-body ratio)</t>
  </si>
  <si>
    <t>C2</t>
  </si>
  <si>
    <t>2.8 inches (~40.1% screen-to-body ratio)</t>
  </si>
  <si>
    <t>Coolpad</t>
  </si>
  <si>
    <t>Note 5 Lite</t>
  </si>
  <si>
    <t>Cool1 dual</t>
  </si>
  <si>
    <t>5.5 inches (~73.3% screen-to-body ratio)</t>
  </si>
  <si>
    <t>Octa-core (4x1.2 GHz Cortex-A53 &amp; 4x1.8 GHz Cortex-A72)</t>
  </si>
  <si>
    <t>3/4 GB RAM or 64 GB| 4 GB RAM</t>
  </si>
  <si>
    <t>Conjr</t>
  </si>
  <si>
    <t>13 MP| f/2.2| OIS| autofocus| LED flash</t>
  </si>
  <si>
    <t>Cool S1</t>
  </si>
  <si>
    <t>5.5 inches (~73.7% screen-to-body ratio)</t>
  </si>
  <si>
    <t>4 GB RAM or 128 GB| 6 GB RAM</t>
  </si>
  <si>
    <t>Note 3s</t>
  </si>
  <si>
    <t>Octa-core (4x1.3 GHz Cortex-A53 &amp; 4x1.0 GHz Cortex-A53)</t>
  </si>
  <si>
    <t>Mega 3</t>
  </si>
  <si>
    <t>Triple SIM (Nano-SIM| triple stand-by)</t>
  </si>
  <si>
    <t>Note 5</t>
  </si>
  <si>
    <t>Modena 2</t>
  </si>
  <si>
    <t>Mega</t>
  </si>
  <si>
    <t>5.5 inches (~93.2% screen-to-body ratio)</t>
  </si>
  <si>
    <t>Torino</t>
  </si>
  <si>
    <t>Octa-core (4x1.36 GHz Cortex-A53 &amp; 4x1.0 GHz Cortex-A53)</t>
  </si>
  <si>
    <t>Note 3 Plus</t>
  </si>
  <si>
    <t>Max</t>
  </si>
  <si>
    <t>Porto S</t>
  </si>
  <si>
    <t>8 MP| f/2.4| autofocus| dual-LED flash</t>
  </si>
  <si>
    <t>Torino S</t>
  </si>
  <si>
    <t>4.7 inches (~64.6% screen-to-body ratio)</t>
  </si>
  <si>
    <t>8 MP| f/2.2| autofocus| dual-LED flash</t>
  </si>
  <si>
    <t>Note 3 Lite</t>
  </si>
  <si>
    <t>Roar</t>
  </si>
  <si>
    <t>4.5 inches (~64.2% screen-to-body ratio)</t>
  </si>
  <si>
    <t>Note 3</t>
  </si>
  <si>
    <t>Shine</t>
  </si>
  <si>
    <t>Modena</t>
  </si>
  <si>
    <t>Porto</t>
  </si>
  <si>
    <t>Dell</t>
  </si>
  <si>
    <t>Venue 10 7000</t>
  </si>
  <si>
    <t>10.5 inches (~67.2% screen-to-body ratio)</t>
  </si>
  <si>
    <t>Venue 8 7000</t>
  </si>
  <si>
    <t>8.4 inches (~76.3% screen-to-body ratio)</t>
  </si>
  <si>
    <t>8 MP| f/2.4| autofocus</t>
  </si>
  <si>
    <t>Venue 8</t>
  </si>
  <si>
    <t>8.0 inches (~67.3% screen-to-body ratio)</t>
  </si>
  <si>
    <t>Venue 7 8 GB</t>
  </si>
  <si>
    <t>Venue 7</t>
  </si>
  <si>
    <t>4.3 inches (~63.3% screen-to-body ratio)</t>
  </si>
  <si>
    <t>Dual-core 1.5 GHz Scorpion</t>
  </si>
  <si>
    <t>Streak 10 Pro</t>
  </si>
  <si>
    <t>10.1 inches (~63.4% screen-to-body ratio)</t>
  </si>
  <si>
    <t>Streak 7</t>
  </si>
  <si>
    <t>7.0 inches (~58.2% screen-to-body ratio)</t>
  </si>
  <si>
    <t>Android 2.2 (Froyo)| 2.3 (Gingerbread)| upgradable to 3.2 (Honeycomb)</t>
  </si>
  <si>
    <t>Streak 7 Wi-Fi</t>
  </si>
  <si>
    <t>Venue</t>
  </si>
  <si>
    <t>4.1 inches (~61.8% screen-to-body ratio)</t>
  </si>
  <si>
    <t>XCD35</t>
  </si>
  <si>
    <t>2010  November. Released 2010  December</t>
  </si>
  <si>
    <t>3.5 inches (~54.6% screen-to-body ratio)</t>
  </si>
  <si>
    <t>XCD28</t>
  </si>
  <si>
    <t>2010  November. Released 2010  November</t>
  </si>
  <si>
    <t>2.8 inches (~43.3% screen-to-body ratio)</t>
  </si>
  <si>
    <t>Smoke</t>
  </si>
  <si>
    <t>2.8 inches (~33.8% screen-to-body ratio)</t>
  </si>
  <si>
    <t>Not officially announced yet. Released Exp. release 2009  Q4</t>
  </si>
  <si>
    <t>Streak</t>
  </si>
  <si>
    <t>2010  May. Released 2010  June</t>
  </si>
  <si>
    <t>5.0 inches (~58.8% screen-to-body ratio)</t>
  </si>
  <si>
    <t>Android OS 1.6 (Donut)| upgradable to 2.2 (Froyo)</t>
  </si>
  <si>
    <t xml:space="preserve">5 MP| f/2.8| autofocus| dual-LED flash| </t>
  </si>
  <si>
    <t>Aero</t>
  </si>
  <si>
    <t>2010  March. Released 2010  August</t>
  </si>
  <si>
    <t>3.5 inches (~47.8% screen-to-body ratio)</t>
  </si>
  <si>
    <t>Marvell PXA310 624 MHz</t>
  </si>
  <si>
    <t>Mini 3iX</t>
  </si>
  <si>
    <t>3.5 inches (~47.0% screen-to-body ratio)</t>
  </si>
  <si>
    <t>Energizer</t>
  </si>
  <si>
    <t>Energy 500</t>
  </si>
  <si>
    <t>5.0 inches (~56.1% screen-to-body ratio)</t>
  </si>
  <si>
    <t>Energy 400</t>
  </si>
  <si>
    <t>4.0 inches (~46.0% screen-to-body ratio)</t>
  </si>
  <si>
    <t>2.8 inches (~39.1% screen-to-body ratio)</t>
  </si>
  <si>
    <t>Garmin-Asus</t>
  </si>
  <si>
    <t>nuvifone A50</t>
  </si>
  <si>
    <t>2010  February. Released 2010  Q3</t>
  </si>
  <si>
    <t>Gigabyte</t>
  </si>
  <si>
    <t>GSmart Essence 4</t>
  </si>
  <si>
    <t>4.0 inches (~59.2% screen-to-body ratio)</t>
  </si>
  <si>
    <t>GSmart Classic Lite</t>
  </si>
  <si>
    <t>GSmart Essence</t>
  </si>
  <si>
    <t>GSmart Classic</t>
  </si>
  <si>
    <t>GSmart Guru GX</t>
  </si>
  <si>
    <t>5.0 inches (~71.9% screen-to-body ratio)</t>
  </si>
  <si>
    <t>GSmart Mika MX</t>
  </si>
  <si>
    <t>GSmart Roma RX</t>
  </si>
  <si>
    <t>GSmart Akta A4</t>
  </si>
  <si>
    <t>GSmart Mika M3</t>
  </si>
  <si>
    <t>GSmart GX2</t>
  </si>
  <si>
    <t>GSmart Guru (White Edition)</t>
  </si>
  <si>
    <t>GSmart T4 (Lite Edition)</t>
  </si>
  <si>
    <t>GSmart Arty A3</t>
  </si>
  <si>
    <t>5.0 inches (~64.9% screen-to-body ratio)</t>
  </si>
  <si>
    <t>GSmart Mika M2</t>
  </si>
  <si>
    <t>GSmart T4</t>
  </si>
  <si>
    <t>GSmart Saga S3</t>
  </si>
  <si>
    <t>GSmart Rey R3</t>
  </si>
  <si>
    <t>GSmart Guru</t>
  </si>
  <si>
    <t>GSmart Alto A2</t>
  </si>
  <si>
    <t>GSmart Roma R2</t>
  </si>
  <si>
    <t>GSmart Aku A1</t>
  </si>
  <si>
    <t>GSmart Tuku T2</t>
  </si>
  <si>
    <t>GSmart Maya M1 v2</t>
  </si>
  <si>
    <t>GSmart Sierra S1</t>
  </si>
  <si>
    <t>GSmart Simba SX1</t>
  </si>
  <si>
    <t>Dual SIM (Mini-SIM| dual stand-by| dual active)</t>
  </si>
  <si>
    <t>Dual-core 1.4 GHz Krait</t>
  </si>
  <si>
    <t>GSmart Maya M1</t>
  </si>
  <si>
    <t>GSmart Rio R1</t>
  </si>
  <si>
    <t>GSmart GS202</t>
  </si>
  <si>
    <t>4.3 inches (~60.6% screen-to-body ratio)</t>
  </si>
  <si>
    <t>GSmart G1362</t>
  </si>
  <si>
    <t>4.3 inches (~56.8% screen-to-body ratio)</t>
  </si>
  <si>
    <t>GSmart G1355</t>
  </si>
  <si>
    <t>4.3 inches (~58.1% screen-to-body ratio)</t>
  </si>
  <si>
    <t>Android 2.3.4 (Gingerbread)</t>
  </si>
  <si>
    <t>GSmart G1345</t>
  </si>
  <si>
    <t>Dual SIM (Mini-SIM| no dual stand-by)</t>
  </si>
  <si>
    <t>3.5 inches (~48.6% screen-to-body ratio)</t>
  </si>
  <si>
    <t>GSmart G1342 Houston</t>
  </si>
  <si>
    <t>3.5 inches (~48.2% screen-to-body ratio)</t>
  </si>
  <si>
    <t>GSmart G1310</t>
  </si>
  <si>
    <t>3.2 inches (~44.8% screen-to-body ratio)</t>
  </si>
  <si>
    <t>GSmart G1317 Rola</t>
  </si>
  <si>
    <t>2010  November</t>
  </si>
  <si>
    <t>3.2 inches (~42.8% screen-to-body ratio)</t>
  </si>
  <si>
    <t>GSmart G1315 Skate</t>
  </si>
  <si>
    <t>2011. Released 2011  October</t>
  </si>
  <si>
    <t xml:space="preserve">3.15 MP| </t>
  </si>
  <si>
    <t>GSmart G1305 Boston</t>
  </si>
  <si>
    <t>3.2 inches (~46.3% screen-to-body ratio)</t>
  </si>
  <si>
    <t>288 MB RAM</t>
  </si>
  <si>
    <t>GSmart</t>
  </si>
  <si>
    <t>5 MP| autofocus| xenon flash</t>
  </si>
  <si>
    <t>Gionee</t>
  </si>
  <si>
    <t>A1 Lite</t>
  </si>
  <si>
    <t>5.3 inches</t>
  </si>
  <si>
    <t>13 MP| f/2.0| phase detection autofocus| dual-LED flash</t>
  </si>
  <si>
    <t>S10</t>
  </si>
  <si>
    <t>Octa-core (4x2.5 GHz Cortex-A53 &amp; 4x1.4 GHz Cortex-A53)</t>
  </si>
  <si>
    <t>Dual 16 MP + 8 MP| phase detection autofocus| dual-LED (dual tone) flash</t>
  </si>
  <si>
    <t>S10B</t>
  </si>
  <si>
    <t>Dual 13 MP + 5 MP| phase detection autofocus| dual-LED (dual tone) flash</t>
  </si>
  <si>
    <t>S10C</t>
  </si>
  <si>
    <t>M6s Plus</t>
  </si>
  <si>
    <t>6.0 inches (~75.1% screen-to-body ratio)</t>
  </si>
  <si>
    <t>Octa-core (4x1.95 GHz Cortex-A72 &amp; 4x1.44 GHz Cortex-A53)</t>
  </si>
  <si>
    <t>64/256 GB</t>
  </si>
  <si>
    <t>6 GB RAM</t>
  </si>
  <si>
    <t>12 MP| f/1.9| phase detection autofocus| dual-LED (dual tone) flash</t>
  </si>
  <si>
    <t>A1 Plus</t>
  </si>
  <si>
    <t>Dual 13 MP + 5 MP| f/2.0| phase detection autofocus| LED flash</t>
  </si>
  <si>
    <t>M2017</t>
  </si>
  <si>
    <t>5.7 inches (~74.4% screen-to-body ratio)</t>
  </si>
  <si>
    <t>Octa-core (4x1.95 GHz Cortex-A72 &amp; 4x1.4 GHz Cortex-A53)</t>
  </si>
  <si>
    <t>128 GB</t>
  </si>
  <si>
    <t>Dual 12 MP + 13 MP| 2x optical zoom| phase detection autofocus| LED flash</t>
  </si>
  <si>
    <t>Steel 2</t>
  </si>
  <si>
    <t>P7</t>
  </si>
  <si>
    <t>S9</t>
  </si>
  <si>
    <t>Dual 13 MP + 5MP| phase detection autofocus| LED flash</t>
  </si>
  <si>
    <t>P7 Max</t>
  </si>
  <si>
    <t>Octa-core 2.2 GHz</t>
  </si>
  <si>
    <t>F103 Pro</t>
  </si>
  <si>
    <t>S6s</t>
  </si>
  <si>
    <t>M6 Plus</t>
  </si>
  <si>
    <t>6.0 inches (~76.7% screen-to-body ratio)</t>
  </si>
  <si>
    <t>16 MP| f/1.8| phase detection autofocus| dual-LED flash</t>
  </si>
  <si>
    <t>M6</t>
  </si>
  <si>
    <t>S6 Pro</t>
  </si>
  <si>
    <t>13 MP| f/2.0| phase-detection autofocus| LED flash</t>
  </si>
  <si>
    <t>W909</t>
  </si>
  <si>
    <t>4.2 inches (~62.4% screen-to-body ratio)</t>
  </si>
  <si>
    <t>S8</t>
  </si>
  <si>
    <t>Marathon M5 mini</t>
  </si>
  <si>
    <t>Marathon M5 enjoy</t>
  </si>
  <si>
    <t>Quad-core Cortex-A53</t>
  </si>
  <si>
    <t>Marathon M5 Plus</t>
  </si>
  <si>
    <t>6.0 inches (~75.5% screen-to-body ratio)</t>
  </si>
  <si>
    <t>Marathon M5 lite</t>
  </si>
  <si>
    <t>Pioneer P5W</t>
  </si>
  <si>
    <t>Elife S Plus</t>
  </si>
  <si>
    <t>5.5 inches (~70.4% screen-to-body ratio)</t>
  </si>
  <si>
    <t>F103</t>
  </si>
  <si>
    <t>Elife E8</t>
  </si>
  <si>
    <t>6.0 inches (~73.5% screen-to-body ratio)</t>
  </si>
  <si>
    <t>24 MP| f/2.0| OIS| phase detection autofocus| dual-LED (dual tone) flash</t>
  </si>
  <si>
    <t>S5.1 Pro</t>
  </si>
  <si>
    <t>Dual SIM (Micro-SIM| nano-SIM| dual stand-by)</t>
  </si>
  <si>
    <t>Marathon M4</t>
  </si>
  <si>
    <t>Marathon M5</t>
  </si>
  <si>
    <t>Pioneer P4S</t>
  </si>
  <si>
    <t>Elife S7</t>
  </si>
  <si>
    <t>13 MP| f/2.0 autofocus| LED flash</t>
  </si>
  <si>
    <t>Pioneer P3S</t>
  </si>
  <si>
    <t>4.5 inches (~64.3% screen-to-body ratio)</t>
  </si>
  <si>
    <t>Pioneer P2M</t>
  </si>
  <si>
    <t>4.0 inches (~58.8% screen-to-body ratio)</t>
  </si>
  <si>
    <t>Pioneer P2S</t>
  </si>
  <si>
    <t>Marathon M3</t>
  </si>
  <si>
    <t>Elife S5.1</t>
  </si>
  <si>
    <t xml:space="preserve">8 MP| f/2.2| autofocus| LED flash| </t>
  </si>
  <si>
    <t>Pioneer P6</t>
  </si>
  <si>
    <t>Pioneer P5L</t>
  </si>
  <si>
    <t>4.7 inches (~58.9% screen-to-body ratio)</t>
  </si>
  <si>
    <t>Pioneer P4</t>
  </si>
  <si>
    <t>Ctrl V6L</t>
  </si>
  <si>
    <t>Ctrl V5</t>
  </si>
  <si>
    <t>2014  Q1</t>
  </si>
  <si>
    <t>4.7 inches (~66.9% screen-to-body ratio)</t>
  </si>
  <si>
    <t>Elife S5.5</t>
  </si>
  <si>
    <t>Android 4.2 (Jelly Bean)| upgrad&amp;#1072;ble to 4.4.2 (KitKat)</t>
  </si>
  <si>
    <t xml:space="preserve">13 MP| f/2.4| autofocus| LED flash| </t>
  </si>
  <si>
    <t>Elife E7 Mini</t>
  </si>
  <si>
    <t>Elife E7</t>
  </si>
  <si>
    <t>Quad-core 2.2 GHz Krait 400/ Quad-core 2.5 GHz Krait 400</t>
  </si>
  <si>
    <t>2 GB RAM/ 32 GB| 3 GB RAM</t>
  </si>
  <si>
    <t>16 MP| f/2.2| autofocus| LED flash</t>
  </si>
  <si>
    <t>Elife E6</t>
  </si>
  <si>
    <t>Elife E5</t>
  </si>
  <si>
    <t>4.8 inches (~67.2% screen-to-body ratio)</t>
  </si>
  <si>
    <t>Elife E3</t>
  </si>
  <si>
    <t>4.7 inches (~65.4% screen-to-body ratio)</t>
  </si>
  <si>
    <t>M2</t>
  </si>
  <si>
    <t>Gpad G5</t>
  </si>
  <si>
    <t>Gpad G4</t>
  </si>
  <si>
    <t>Gpad G3</t>
  </si>
  <si>
    <t>5.5 inches (~66.5% screen-to-body ratio)</t>
  </si>
  <si>
    <t>Gpad G2</t>
  </si>
  <si>
    <t>5.3 inches (~73.2% screen-to-body ratio)</t>
  </si>
  <si>
    <t>Gpad G1</t>
  </si>
  <si>
    <t>Pioneer P3</t>
  </si>
  <si>
    <t>Pioneer P2</t>
  </si>
  <si>
    <t>Pioneer P1</t>
  </si>
  <si>
    <t>3.5 inches (~52.5% screen-to-body ratio)</t>
  </si>
  <si>
    <t>Ctrl V1</t>
  </si>
  <si>
    <t>3.95 inches (~59.5% screen-to-body ratio)</t>
  </si>
  <si>
    <t>Ctrl V2</t>
  </si>
  <si>
    <t>Ctrl V3</t>
  </si>
  <si>
    <t>4.3 inches (~60.4% screen-to-body ratio)</t>
  </si>
  <si>
    <t>Ctrl V4s</t>
  </si>
  <si>
    <t>Ctrl V4</t>
  </si>
  <si>
    <t>Dream D1</t>
  </si>
  <si>
    <t>4.65 inches (~68.4% screen-to-body ratio)</t>
  </si>
  <si>
    <t>Google</t>
  </si>
  <si>
    <t>Pixel XL</t>
  </si>
  <si>
    <t xml:space="preserve">12.3 MP| f/2.0| EIS (gyro)| phase detection &amp; laser autofocus| dual-LED (dual tone) flash| </t>
  </si>
  <si>
    <t>Pixel</t>
  </si>
  <si>
    <t>5.0 inches (~69.0% screen-to-body ratio)</t>
  </si>
  <si>
    <t>12.3 MP| f/2.0| EIS (gyro)| phase detection &amp; laser autofocus| dual-LED (dual tone) flash</t>
  </si>
  <si>
    <t>Pixel C</t>
  </si>
  <si>
    <t>10.2 inches (~72.4% screen-to-body ratio)</t>
  </si>
  <si>
    <t>Android 6.0.1 (Marshmallow)| upgradable to 7.1.2 (Nougat)</t>
  </si>
  <si>
    <t>Quad-core 1.9 GHz</t>
  </si>
  <si>
    <t>8 MP| f/2.4</t>
  </si>
  <si>
    <t>K3</t>
  </si>
  <si>
    <t>P8</t>
  </si>
  <si>
    <t>A600</t>
  </si>
  <si>
    <t>HP</t>
  </si>
  <si>
    <t>Slate 17</t>
  </si>
  <si>
    <t>17.3 inches (~69.7% screen-to-body ratio)</t>
  </si>
  <si>
    <t>Dual-core 1.58 GHz</t>
  </si>
  <si>
    <t>0.9 MP</t>
  </si>
  <si>
    <t>Pro Slate 12</t>
  </si>
  <si>
    <t>12.3 inches (~70.3% screen-to-body ratio)</t>
  </si>
  <si>
    <t>Pro Slate 10 EE G1</t>
  </si>
  <si>
    <t>10.1 inches (~58.0% screen-to-body ratio)</t>
  </si>
  <si>
    <t>5 MP or 2 MP| autofocus</t>
  </si>
  <si>
    <t>Pro Slate 8</t>
  </si>
  <si>
    <t>7.86 inches (~67.5% screen-to-body ratio)</t>
  </si>
  <si>
    <t>Slate6 VoiceTab II</t>
  </si>
  <si>
    <t>6.0 inches (~72.2% screen-to-body ratio)</t>
  </si>
  <si>
    <t>10 Plus</t>
  </si>
  <si>
    <t>Quad-core 1.0 GHz</t>
  </si>
  <si>
    <t>7 VoiceTab</t>
  </si>
  <si>
    <t>6.95 inches (~69.2% screen-to-body ratio)</t>
  </si>
  <si>
    <t>7 Plus</t>
  </si>
  <si>
    <t>7.0 inches (~58.8% screen-to-body ratio)</t>
  </si>
  <si>
    <t>7.85 inches (~69.9% screen-to-body ratio)</t>
  </si>
  <si>
    <t>Slate7 VoiceTab Ultra</t>
  </si>
  <si>
    <t>7.0 inches (~74.5% screen-to-body ratio)</t>
  </si>
  <si>
    <t>Slate7 VoiceTab</t>
  </si>
  <si>
    <t>Slate6 VoiceTab</t>
  </si>
  <si>
    <t>Dual SIM| (dual stand-by)</t>
  </si>
  <si>
    <t>6.0 inches (~72.3% screen-to-body ratio)</t>
  </si>
  <si>
    <t>Slate8 Pro</t>
  </si>
  <si>
    <t>Quad-core 1.8 GHz Cortex-A15</t>
  </si>
  <si>
    <t>Slate10 HD</t>
  </si>
  <si>
    <t>10.0 inches (~62.9% screen-to-body ratio)</t>
  </si>
  <si>
    <t>Slate7 Extreme</t>
  </si>
  <si>
    <t>7.0 inches (~59.2% screen-to-body ratio)</t>
  </si>
  <si>
    <t>Slate7 Plus</t>
  </si>
  <si>
    <t>Slate 7</t>
  </si>
  <si>
    <t>7.0 inches (~60.3% screen-to-body ratio)</t>
  </si>
  <si>
    <t>HTC</t>
  </si>
  <si>
    <t>U11</t>
  </si>
  <si>
    <t>Octa-core (4x2.45 GHz Kryo &amp; 4x1.9 GHz Kryo)</t>
  </si>
  <si>
    <t xml:space="preserve">12 MP| f/1.7| phase detection autofocus| OIS| dual-LED (dual tone) flash| </t>
  </si>
  <si>
    <t>One X10</t>
  </si>
  <si>
    <t>5.5 inches (~72.1% screen-to-body ratio)</t>
  </si>
  <si>
    <t>16 MP| f/2.0| 26mm| autofocus| dual-LED (dual tone) flash</t>
  </si>
  <si>
    <t>U Ultra</t>
  </si>
  <si>
    <t>5.7 inches (~69.7% screen-to-body ratio)</t>
  </si>
  <si>
    <t xml:space="preserve">12 MP| f/1.8| 26mm| OIS| laser &amp; phase detection autofocus| dual-LED (dual tone) flash| </t>
  </si>
  <si>
    <t>U Play</t>
  </si>
  <si>
    <t>5.2 inches (~68.7% screen-to-body ratio)</t>
  </si>
  <si>
    <t>Octa-core (4x2.0 GHz Cortex-A53 &amp; 4x1.1 GHz Cortex-A53)</t>
  </si>
  <si>
    <t>3 RAM or 64 GB| 4 GB RAM</t>
  </si>
  <si>
    <t>16 MP| f/2.0| 28mm| OIS| phase detection autofocus| dual-LED (dual tone) flash</t>
  </si>
  <si>
    <t>10 evo</t>
  </si>
  <si>
    <t>Octa-core (4x1.5 GHz Cortex-A53 &amp; 4x2.0 GHz Cortex-A57)</t>
  </si>
  <si>
    <t xml:space="preserve">16 MP| f/2.0| OIS| phase detection autofocus| dual-LED flash| </t>
  </si>
  <si>
    <t>Desire 650</t>
  </si>
  <si>
    <t>13 MP| f/2.0| 28mm| autofocus| LED flash</t>
  </si>
  <si>
    <t>Desire 10 Pro</t>
  </si>
  <si>
    <t>20 MP| f/2.2| 28mm| laser autofocus| dual-LED (dual tone) flash</t>
  </si>
  <si>
    <t>Desire 10 Lifestyle</t>
  </si>
  <si>
    <t>5.5 inches (~69.1% screen-to-body ratio)</t>
  </si>
  <si>
    <t>13 MP| f/2.2| 28mm| autofocus| LED flash</t>
  </si>
  <si>
    <t>One A9s</t>
  </si>
  <si>
    <t>Desire 728 Ultra</t>
  </si>
  <si>
    <t>5.5 inches (~67.9% screen-to-body ratio)</t>
  </si>
  <si>
    <t>Desire 628</t>
  </si>
  <si>
    <t>One M9 Prime Camera</t>
  </si>
  <si>
    <t>13 MP| f/2.0| 28mm| autofocus| OIS| dual-LED (dual tone) flash</t>
  </si>
  <si>
    <t>Desire 830</t>
  </si>
  <si>
    <t>5.5 inches (~67.1% screen-to-body ratio)</t>
  </si>
  <si>
    <t>13 MP| f/2.0| 28mm| autofocus| OIS| LED flash</t>
  </si>
  <si>
    <t>One S9</t>
  </si>
  <si>
    <t>10 Lifestyle</t>
  </si>
  <si>
    <t>5.2 inches (~71.1% screen-to-body ratio)</t>
  </si>
  <si>
    <t>Octa-core (4x1.8 GHz Cortex-A72 &amp; 4x1.2 GHz Cortex-A53)</t>
  </si>
  <si>
    <t>12 MP| f/1.8| 26mm| OIS| laser autofocus| dual-LED (dual tone) flash</t>
  </si>
  <si>
    <t xml:space="preserve">12 MP| f/1.8| 26mm| OIS| laser autofocus| dual-LED (dual tone) flash| </t>
  </si>
  <si>
    <t>Desire 825</t>
  </si>
  <si>
    <t>Desire 630</t>
  </si>
  <si>
    <t>13 MP| f/2.4| autofocus| LED flash</t>
  </si>
  <si>
    <t>Desire 530</t>
  </si>
  <si>
    <t>Desire 625</t>
  </si>
  <si>
    <t>One X9</t>
  </si>
  <si>
    <t>One M9s</t>
  </si>
  <si>
    <t>13 MP| f/2.0| 28mm| OIS| autofocus| dual-LED (dual tone) flash</t>
  </si>
  <si>
    <t>Desire 828 dual sim</t>
  </si>
  <si>
    <t>5.5 inches (~67.0% screen-to-body ratio)</t>
  </si>
  <si>
    <t>13 MP| f/2.2| autofocus| OIS| LED flash</t>
  </si>
  <si>
    <t>Desire 728 dual sim</t>
  </si>
  <si>
    <t>2 GB RAM - Desire 728</t>
  </si>
  <si>
    <t>One E9s dual sim</t>
  </si>
  <si>
    <t>5.5 inches (~66.3% screen-to-body ratio)</t>
  </si>
  <si>
    <t>Butterfly 3</t>
  </si>
  <si>
    <t>5.2 inches (~67.6% screen-to-body ratio)</t>
  </si>
  <si>
    <t>20.2 MP Duo| f/2.2| 28mm| autofocus| dual-LED (dual tone) flash</t>
  </si>
  <si>
    <t>One A9</t>
  </si>
  <si>
    <t xml:space="preserve">13 MP| f/2.0| autofocus| OIS| dual-LED (dual tone) flash| </t>
  </si>
  <si>
    <t>One M9+ Supreme Camera</t>
  </si>
  <si>
    <t>21 MP| f/2.2| 27mm| OIS| laser autofocus| dual-LED (dual tone) flash</t>
  </si>
  <si>
    <t>Desire 626 (USA)</t>
  </si>
  <si>
    <t>Desire 626s</t>
  </si>
  <si>
    <t>Desire 526</t>
  </si>
  <si>
    <t>4.7 inches (~62.1% screen-to-body ratio)</t>
  </si>
  <si>
    <t>Desire 520</t>
  </si>
  <si>
    <t>4.5 inches (~57.9% screen-to-body ratio)</t>
  </si>
  <si>
    <t>One ME</t>
  </si>
  <si>
    <t>Android 5.0.2 (Lollipop)| planned upgrade to 6.0 (Marshmallow)</t>
  </si>
  <si>
    <t>20 MP| f/2.2| 28mm| autofocus| dual-LED (dual tone) flash</t>
  </si>
  <si>
    <t>Desire 820G+ dual sim</t>
  </si>
  <si>
    <t>5.5 inches (~67.2% screen-to-body ratio)</t>
  </si>
  <si>
    <t>Desire 326G dual sim</t>
  </si>
  <si>
    <t>4.5 inches (~57.4% screen-to-body ratio)</t>
  </si>
  <si>
    <t>One M9+</t>
  </si>
  <si>
    <t>Dual 20MP + 2.1MP| f/2.2| 28mm| autofocus| dual-LED (dual tone) flash</t>
  </si>
  <si>
    <t>One M8s</t>
  </si>
  <si>
    <t>Dual 13 MP + 2MP| f/2.0| 28mm| autofocus| dual-LED (dual tone) flash</t>
  </si>
  <si>
    <t>One E9+</t>
  </si>
  <si>
    <t xml:space="preserve">20 MP| f/2.2| 28mm| autofocus| LED flash| </t>
  </si>
  <si>
    <t>One E9</t>
  </si>
  <si>
    <t>One M9</t>
  </si>
  <si>
    <t>Android 5.0 (Lollipop)| upgradable to 7.0 (Nougat)</t>
  </si>
  <si>
    <t xml:space="preserve">20 MP| f/2.2| 28mm| autofocus| dual-LED (dual tone) flash| </t>
  </si>
  <si>
    <t>Desire 820s dual sim</t>
  </si>
  <si>
    <t>Desire 626G+</t>
  </si>
  <si>
    <t>Desire 626</t>
  </si>
  <si>
    <t xml:space="preserve">Desire 526G+ dual sim </t>
  </si>
  <si>
    <t>4.7 inches (~62.4% screen-to-body ratio)</t>
  </si>
  <si>
    <t>Octa-core 1.7 GHz - 526G+ model</t>
  </si>
  <si>
    <t>Desire 826 dual sim</t>
  </si>
  <si>
    <t>Desire 320</t>
  </si>
  <si>
    <t>4.5 inches (~62.4% screen-to-body ratio)</t>
  </si>
  <si>
    <t>512 MB (North America)</t>
  </si>
  <si>
    <t>Desire 620G dual sim</t>
  </si>
  <si>
    <t>5.0 inches (~63.2% screen-to-body ratio)</t>
  </si>
  <si>
    <t>Desire 620</t>
  </si>
  <si>
    <t>Nexus 9</t>
  </si>
  <si>
    <t>8.9 inches (~73.5% screen-to-body ratio)</t>
  </si>
  <si>
    <t>Android 5.0 (Lollipop)| upgradable to 7.1.1 (Nougat)</t>
  </si>
  <si>
    <t>Dual-core 2.3 GHz Denver</t>
  </si>
  <si>
    <t>16 GB (Wi-Fi)/ 32 GB (LTE)</t>
  </si>
  <si>
    <t>Desire 816G dual sim</t>
  </si>
  <si>
    <t>Quad-core 1.3 GHz Cortex-A7 - India model</t>
  </si>
  <si>
    <t>8 GB (India model)</t>
  </si>
  <si>
    <t>16 GB (SEA model)| 1 GB RAM</t>
  </si>
  <si>
    <t>One (M8 Eye)</t>
  </si>
  <si>
    <t>Android 4.4.4 (KitKat)| upgradable to 6.0.1 (Marshmallow)</t>
  </si>
  <si>
    <t>Dual 13 MP| f/2.0| 28mm| autofocus| dual-LED (dual tone) flash</t>
  </si>
  <si>
    <t>Desire Eye</t>
  </si>
  <si>
    <t>5.2 inches (~66.6% screen-to-body ratio)</t>
  </si>
  <si>
    <t xml:space="preserve">13 MP| f/2.0| 28mm| autofocus| dual-LED (dual tone) flash| </t>
  </si>
  <si>
    <t>Desire 612</t>
  </si>
  <si>
    <t>4.7 inches (~60.2% screen-to-body ratio)</t>
  </si>
  <si>
    <t>Desire 820q dual sim</t>
  </si>
  <si>
    <t>Desire 820 dual sim</t>
  </si>
  <si>
    <t>Desire 820</t>
  </si>
  <si>
    <t>Android 4.4.2 (KitKat)| upgradable to 6.0.1 (Marshmallow)</t>
  </si>
  <si>
    <t xml:space="preserve">13 MP| f/2.2| 28mm| autofocus| LED flash| </t>
  </si>
  <si>
    <t>One (E8) CDMA</t>
  </si>
  <si>
    <t>Desire 510</t>
  </si>
  <si>
    <t>4.7 inches (~62.3% screen-to-body ratio)</t>
  </si>
  <si>
    <t>Quad-core 1.2 GHz Cortex-A53 - EU model</t>
  </si>
  <si>
    <t>Dual 4 MP| autofocus| dual-LED (dual tone) flash</t>
  </si>
  <si>
    <t>Butterfly 2</t>
  </si>
  <si>
    <t>5.0 inches (~67.5% screen-to-body ratio)</t>
  </si>
  <si>
    <t>Quad-core 2.5 GHz Krait 400</t>
  </si>
  <si>
    <t xml:space="preserve">Dual 13 MP| autofocus| dual-LED flash| </t>
  </si>
  <si>
    <t>One Remix</t>
  </si>
  <si>
    <t>One (M8) dual sim</t>
  </si>
  <si>
    <t>Android 4.4.2 (KitKat)| upgradable to 4.4.4 (KitKat)</t>
  </si>
  <si>
    <t>Desire 516 dual sim</t>
  </si>
  <si>
    <t>One (E8)</t>
  </si>
  <si>
    <t xml:space="preserve">13 MP| f/2.2| autofocus| LED flash| </t>
  </si>
  <si>
    <t>One mini 2</t>
  </si>
  <si>
    <t>Desire 616 dual sim</t>
  </si>
  <si>
    <t>Desire 210 dual sim</t>
  </si>
  <si>
    <t>One (M8) CDMA</t>
  </si>
  <si>
    <t>Android 4.4.2 (KitKat)| upgradable to 6.0 (Marshmallow)</t>
  </si>
  <si>
    <t>One (M8)</t>
  </si>
  <si>
    <t>Quad-core 2.3 GHz (US/EMEA)/ 2.5 GHz (Asia| China) Krait 400</t>
  </si>
  <si>
    <t xml:space="preserve">Dual 4 MP| f/2.0| 27mm| autofocus| dual-LED (dual tone) flash| </t>
  </si>
  <si>
    <t>Desire 310 dual sim</t>
  </si>
  <si>
    <t>Desire 310</t>
  </si>
  <si>
    <t>512 MB/ 1 GB RAM</t>
  </si>
  <si>
    <t>Desire 816 dual sim</t>
  </si>
  <si>
    <t>Desire 816</t>
  </si>
  <si>
    <t>Desire 610</t>
  </si>
  <si>
    <t>4.7 inches (~60.4% screen-to-body ratio)</t>
  </si>
  <si>
    <t>Desire 501 dual sim</t>
  </si>
  <si>
    <t>4.3 inches (~61.4% screen-to-body ratio)</t>
  </si>
  <si>
    <t>Desire 700</t>
  </si>
  <si>
    <t>Desire 700 dual sim</t>
  </si>
  <si>
    <t>Desire 601 dual sim</t>
  </si>
  <si>
    <t>Desire 501</t>
  </si>
  <si>
    <t>One Max</t>
  </si>
  <si>
    <t>5.9 inches (~70.7% screen-to-body ratio)</t>
  </si>
  <si>
    <t>Android 4.3 (Jelly Bean)| upgradable to 5.0 (Lollipop)</t>
  </si>
  <si>
    <t>Quad-core 1.7 GHz Krait 300</t>
  </si>
  <si>
    <t xml:space="preserve">4 MP| autofocus| LED flash| </t>
  </si>
  <si>
    <t>Desire 300</t>
  </si>
  <si>
    <t>4.3 inches (~60.3% screen-to-body ratio)</t>
  </si>
  <si>
    <t>Desire 601</t>
  </si>
  <si>
    <t>Dual-core 1.4 GHz Krait 300</t>
  </si>
  <si>
    <t>Desire 500</t>
  </si>
  <si>
    <t>4.3 inches (~59.7% screen-to-body ratio)</t>
  </si>
  <si>
    <t>One mini</t>
  </si>
  <si>
    <t>Android 4.2.2 (Jelly Bean)| upgradable to 4.4.2 (KitKat)| planned upgrade to 5.0 (Lollipop)</t>
  </si>
  <si>
    <t>Dual-core 1.4 GHz Krait 200</t>
  </si>
  <si>
    <t>Desire L</t>
  </si>
  <si>
    <t>4.3 inches (~61.5% screen-to-body ratio)</t>
  </si>
  <si>
    <t>Desire P</t>
  </si>
  <si>
    <t>4.3 inches (~59.8% screen-to-body ratio)</t>
  </si>
  <si>
    <t>Desire Q</t>
  </si>
  <si>
    <t>4.0 inches (~61.7% screen-to-body ratio)</t>
  </si>
  <si>
    <t>Butterfly S</t>
  </si>
  <si>
    <t>Quad-core 1.9 GHz Krait 300</t>
  </si>
  <si>
    <t>Desire 200</t>
  </si>
  <si>
    <t>3.5 inches (~55.7% screen-to-body ratio)</t>
  </si>
  <si>
    <t>Desire 600 dual sim</t>
  </si>
  <si>
    <t>4.5 inches (~61.8% screen-to-body ratio)</t>
  </si>
  <si>
    <t>First</t>
  </si>
  <si>
    <t>4.3 inches (~62.2% screen-to-body ratio)</t>
  </si>
  <si>
    <t>One Dual Sim</t>
  </si>
  <si>
    <t>4.68 inches (~63.2% screen-to-body ratio)</t>
  </si>
  <si>
    <t>Android 4.1.2 (Jelly Bean)| upgradable to 5.0 (Lollipop)</t>
  </si>
  <si>
    <t>4 MP| autofocus| OIS| LED flash</t>
  </si>
  <si>
    <t>One</t>
  </si>
  <si>
    <t xml:space="preserve">4 MP| f/2.0| 28mm| autofocus| OIS| LED flash| </t>
  </si>
  <si>
    <t>Desire U</t>
  </si>
  <si>
    <t>Desire 400 dual sim</t>
  </si>
  <si>
    <t>Android OS (Jelly Bean)</t>
  </si>
  <si>
    <t>Butterfly</t>
  </si>
  <si>
    <t>Android 4.1.1 (Jelly Bean)| 4.2.2 (Jelly Bean)| planned upgrade to 4.4.2 (KitKat)</t>
  </si>
  <si>
    <t>16 GB (11 GB user available)</t>
  </si>
  <si>
    <t>DROID DNA</t>
  </si>
  <si>
    <t>Android 4.1 (Jelly Bean)| planned upgrade to 4.2 (Jelly Bean)</t>
  </si>
  <si>
    <t>One SV CDMA</t>
  </si>
  <si>
    <t>One SV</t>
  </si>
  <si>
    <t>Android 4.0.4 (Ice Cream Sandwich)| upgradeable to 4.1.2 (Jelly Bean)</t>
  </si>
  <si>
    <t>Desire SV</t>
  </si>
  <si>
    <t>One VX</t>
  </si>
  <si>
    <t>One X+</t>
  </si>
  <si>
    <t>4.7 inches (~64.8% screen-to-body ratio)</t>
  </si>
  <si>
    <t>Quad-core 1.7 GHz</t>
  </si>
  <si>
    <t>4.0 inches (~60.0% screen-to-body ratio)</t>
  </si>
  <si>
    <t>Dual-core 1.0 GHz Krait</t>
  </si>
  <si>
    <t>One ST</t>
  </si>
  <si>
    <t>One SC</t>
  </si>
  <si>
    <t>Desire X</t>
  </si>
  <si>
    <t>Android 4.0 (Ice Cream Sandwich)| upgradable to 4.1.1 (Jelly Bean)</t>
  </si>
  <si>
    <t>Desire VT</t>
  </si>
  <si>
    <t>Desire XC</t>
  </si>
  <si>
    <t>4.0 inches (~61.2% screen-to-body ratio)</t>
  </si>
  <si>
    <t>Desire VC</t>
  </si>
  <si>
    <t>Desire V</t>
  </si>
  <si>
    <t>Desire C</t>
  </si>
  <si>
    <t>3.5 inches (~56.1% screen-to-body ratio)</t>
  </si>
  <si>
    <t>Android 4.0 (Ice Cream Sandwich)| not upgradable to 4.1 (Jelly Bean)</t>
  </si>
  <si>
    <t>600 MHz Cortex-A5</t>
  </si>
  <si>
    <t>J</t>
  </si>
  <si>
    <t>4.3 inches (~58.7% screen-to-body ratio)</t>
  </si>
  <si>
    <t>DROID Incredible 4G LTE</t>
  </si>
  <si>
    <t>Evo 4G LTE</t>
  </si>
  <si>
    <t>One XC</t>
  </si>
  <si>
    <t>4.7 inches (~65.5% screen-to-body ratio)</t>
  </si>
  <si>
    <t>One X</t>
  </si>
  <si>
    <t>16/32 GB (26 GB user available)</t>
  </si>
  <si>
    <t>One X AT&amp;T</t>
  </si>
  <si>
    <t>One XL</t>
  </si>
  <si>
    <t>One S C2</t>
  </si>
  <si>
    <t>Dual-core 1.7 GHz Scorpion</t>
  </si>
  <si>
    <t>One S</t>
  </si>
  <si>
    <t>Velocity 4G Vodafone</t>
  </si>
  <si>
    <t>4.5 inches (~64.7% screen-to-body ratio)</t>
  </si>
  <si>
    <t>Android 2.3</t>
  </si>
  <si>
    <t>One V</t>
  </si>
  <si>
    <t>3.7 inches (~54.3% screen-to-body ratio)</t>
  </si>
  <si>
    <t>Android 4.0.3 (Ice Cream Sandwich)| not upgradable to 4.1 (Jelly Bean)</t>
  </si>
  <si>
    <t>Velocity 4G</t>
  </si>
  <si>
    <t>Android 2.3.7 (Gingerbread)| upgradable to 4.0.4 (Ice Cream Sandwich)</t>
  </si>
  <si>
    <t>16 GB (13 GB user available)</t>
  </si>
  <si>
    <t>1.5 GHz Scorpion</t>
  </si>
  <si>
    <t>16 MP| autofocus| dual-LED flash</t>
  </si>
  <si>
    <t>Rezound</t>
  </si>
  <si>
    <t>Android 2.3.4 (Gingerbread)| upgradable to 4.0 (Ice Cream Sandwich)</t>
  </si>
  <si>
    <t>Vivid</t>
  </si>
  <si>
    <t>4.5 inches (~64.6% screen-to-body ratio)</t>
  </si>
  <si>
    <t>EVO Design 4G</t>
  </si>
  <si>
    <t>Sensation XL</t>
  </si>
  <si>
    <t>4.7 inches (~67.1% screen-to-body ratio)</t>
  </si>
  <si>
    <t xml:space="preserve">8 MP| autofocus| dual-LED flash| </t>
  </si>
  <si>
    <t>Explorer</t>
  </si>
  <si>
    <t>3.2 inches (~51.9% screen-to-body ratio)</t>
  </si>
  <si>
    <t>600 MHz Cortex A5</t>
  </si>
  <si>
    <t>Amaze 4G</t>
  </si>
  <si>
    <t>Raider 4G</t>
  </si>
  <si>
    <t>2011  September. Released 2011  October</t>
  </si>
  <si>
    <t>Rhyme</t>
  </si>
  <si>
    <t>3.7 inches (~53.9% screen-to-body ratio)</t>
  </si>
  <si>
    <t>Hero S</t>
  </si>
  <si>
    <t>4.0 inches (~63.9% screen-to-body ratio)</t>
  </si>
  <si>
    <t>Rhyme CDMA</t>
  </si>
  <si>
    <t>Sensation XE</t>
  </si>
  <si>
    <t>Jetstream</t>
  </si>
  <si>
    <t>Android 3.1 (Honeycomb)</t>
  </si>
  <si>
    <t>Lead</t>
  </si>
  <si>
    <t>4.3 inches</t>
  </si>
  <si>
    <t>4.7 inches (~67.6% screen-to-body ratio)</t>
  </si>
  <si>
    <t>Panache</t>
  </si>
  <si>
    <t>2011  June</t>
  </si>
  <si>
    <t>3.8 inches (~53.8% screen-to-body ratio)</t>
  </si>
  <si>
    <t>8 GB (1.2 GB user available)</t>
  </si>
  <si>
    <t>Status</t>
  </si>
  <si>
    <t>2.6 inches (~27.2% screen-to-body ratio)</t>
  </si>
  <si>
    <t>Glacier</t>
  </si>
  <si>
    <t>3.8 inches</t>
  </si>
  <si>
    <t>3.8 inches (~56.6% screen-to-body ratio)</t>
  </si>
  <si>
    <t>DROID Incredible 2</t>
  </si>
  <si>
    <t>Android 2.2 (Froyo)| upgradable to 4.0 (Ice Cream Sandwich)</t>
  </si>
  <si>
    <t>1.1 GB</t>
  </si>
  <si>
    <t>Sensation 4G</t>
  </si>
  <si>
    <t>2011  April. Released 2011  June 8th</t>
  </si>
  <si>
    <t>EVO 3D</t>
  </si>
  <si>
    <t xml:space="preserve">5 MP| autofocus| dual-LED flash| </t>
  </si>
  <si>
    <t>Sensation</t>
  </si>
  <si>
    <t>2011  April. Released 2011  May</t>
  </si>
  <si>
    <t>EVO 3D CDMA</t>
  </si>
  <si>
    <t>2011  March. Released 2011  June</t>
  </si>
  <si>
    <t>5 MP| autofocus| dual-LED flash</t>
  </si>
  <si>
    <t>2011  March</t>
  </si>
  <si>
    <t>Prime</t>
  </si>
  <si>
    <t>Merge</t>
  </si>
  <si>
    <t>Incredible S</t>
  </si>
  <si>
    <t>Android 2.2 (Froyo)| 2.3 (Gingerbread)| upgradable to 4.0 (Ice Cream Sandwich)</t>
  </si>
  <si>
    <t>Desire S</t>
  </si>
  <si>
    <t>3.7 inches (~56.7% screen-to-body ratio)</t>
  </si>
  <si>
    <t>Wildfire S</t>
  </si>
  <si>
    <t>3.2 inches (~50.7% screen-to-body ratio)</t>
  </si>
  <si>
    <t>Android 2.3 (Gingerbread)| upgradable to 2.3.5 (Gingerbread)</t>
  </si>
  <si>
    <t>Salsa</t>
  </si>
  <si>
    <t>3.4 inches (~53.6% screen-to-body ratio)</t>
  </si>
  <si>
    <t>ChaCha</t>
  </si>
  <si>
    <t>Flyer</t>
  </si>
  <si>
    <t>7.0 inches (~57.8% screen-to-body ratio)</t>
  </si>
  <si>
    <t>Android 2.3.3 (Gingerbread)| upgradable to 3.2 (Honeycomb)</t>
  </si>
  <si>
    <t>Flyer Wi-Fi</t>
  </si>
  <si>
    <t>1.5 GHz Scropion</t>
  </si>
  <si>
    <t>EVO View 4G</t>
  </si>
  <si>
    <t>Android 2.4 (Gingerbread)</t>
  </si>
  <si>
    <t>1.5 GHz</t>
  </si>
  <si>
    <t>Inspire 4G</t>
  </si>
  <si>
    <t>4.3 inches (~62.9% screen-to-body ratio)</t>
  </si>
  <si>
    <t>ThunderBolt 4G</t>
  </si>
  <si>
    <t>4.3 inches (~65.4% screen-to-body ratio)</t>
  </si>
  <si>
    <t>1GHz Scorpion</t>
  </si>
  <si>
    <t>EVO Shift 4G</t>
  </si>
  <si>
    <t>3.6 inches (~52.5% screen-to-body ratio)</t>
  </si>
  <si>
    <t>Gratia</t>
  </si>
  <si>
    <t>3.2 inches (~50.9% screen-to-body ratio)</t>
  </si>
  <si>
    <t>384 MB RAM</t>
  </si>
  <si>
    <t>2010  October</t>
  </si>
  <si>
    <t xml:space="preserve">8 MP| autofocus| Xenon flash| </t>
  </si>
  <si>
    <t>Desire HD</t>
  </si>
  <si>
    <t>Android 2.2 (Froyo)| 2.3 (Gingerbread)| not upgradable to 4.0 (Ice Cream Sandwich)</t>
  </si>
  <si>
    <t>1.5 GB</t>
  </si>
  <si>
    <t>Desire Z</t>
  </si>
  <si>
    <t>2010  September. Released 2010  November</t>
  </si>
  <si>
    <t>3.7 inches (~54.2% screen-to-body ratio)</t>
  </si>
  <si>
    <t>Paradise</t>
  </si>
  <si>
    <t>Evo 4G+</t>
  </si>
  <si>
    <t>Android 2.3.4 (Gingerbread)| upgradable to 4.0.3 (Ice Cream Sandwich)</t>
  </si>
  <si>
    <t>4 GB (1.3 GB user available)</t>
  </si>
  <si>
    <t>Aria</t>
  </si>
  <si>
    <t>Wildfire CDMA</t>
  </si>
  <si>
    <t>3.2 inches (~44.5% screen-to-body ratio)</t>
  </si>
  <si>
    <t>Android 2.1 (Eclair)| upgradable to 2.3 (Gingerbread)</t>
  </si>
  <si>
    <t>Wildfire</t>
  </si>
  <si>
    <t>2010  May. Released 2010  May</t>
  </si>
  <si>
    <t>3.2 inches (~49.2% screen-to-body ratio)</t>
  </si>
  <si>
    <t>Android 2.1 (Eclair)| upgradable to 2.2 (Froyo)</t>
  </si>
  <si>
    <t>Desire</t>
  </si>
  <si>
    <t>3.7 inches (~54.6% screen-to-body ratio)</t>
  </si>
  <si>
    <t>576 MB RAM</t>
  </si>
  <si>
    <t>Legend</t>
  </si>
  <si>
    <t>3.2 inches (~48.4% screen-to-body ratio)</t>
  </si>
  <si>
    <t>Rider</t>
  </si>
  <si>
    <t>Google Nexus One</t>
  </si>
  <si>
    <t>3.7 inches (~54.8% screen-to-body ratio)</t>
  </si>
  <si>
    <t>Android 2.1 (Eclair)| upgradable to 2.3.6 (Gingerbread)</t>
  </si>
  <si>
    <t>2.8 inches (~42.4% screen-to-body ratio)</t>
  </si>
  <si>
    <t>4.3 inches (~65.2% screen-to-body ratio)</t>
  </si>
  <si>
    <t>Evo 4G</t>
  </si>
  <si>
    <t>2010  March. Released 2010  June</t>
  </si>
  <si>
    <t>Droid Incredible</t>
  </si>
  <si>
    <t>DROID ERIS</t>
  </si>
  <si>
    <t>2009  September. Released 2009  September</t>
  </si>
  <si>
    <t>2.8 inches (~41.5% screen-to-body ratio)</t>
  </si>
  <si>
    <t>Hero CDMA</t>
  </si>
  <si>
    <t>2009  August. Released 2009  October</t>
  </si>
  <si>
    <t xml:space="preserve">3.15 MP| autofocus| </t>
  </si>
  <si>
    <t>Dream</t>
  </si>
  <si>
    <t>2.8 inches (~38.6% screen-to-body ratio)</t>
  </si>
  <si>
    <t>2.8 inches (~36.7% screen-to-body ratio)</t>
  </si>
  <si>
    <t>2.8 inches (~38.4% screen-to-body ratio)</t>
  </si>
  <si>
    <t>A12</t>
  </si>
  <si>
    <t>4.7 inches (~62.7% screen-to-body ratio)</t>
  </si>
  <si>
    <t>Desire HD2</t>
  </si>
  <si>
    <t>Ville</t>
  </si>
  <si>
    <t>4.3 inches (~54.4% screen-to-body ratio)</t>
  </si>
  <si>
    <t>Zeta</t>
  </si>
  <si>
    <t>4.5 inches (~83.5% screen-to-body ratio)</t>
  </si>
  <si>
    <t>Primo</t>
  </si>
  <si>
    <t>Exp. announcement 2012  February</t>
  </si>
  <si>
    <t>One M8 Prime</t>
  </si>
  <si>
    <t>Exp. announcement 2014  Q3</t>
  </si>
  <si>
    <t>5.5 inches (~80.7% screen-to-body ratio)</t>
  </si>
  <si>
    <t>One (M8i)</t>
  </si>
  <si>
    <t>Not announced yet</t>
  </si>
  <si>
    <t>Dual 13 MP + 2 MP| autofocus| dual-LED (dual tone) flash</t>
  </si>
  <si>
    <t>Huawei</t>
  </si>
  <si>
    <t>Honor 9</t>
  </si>
  <si>
    <t>5.15 inches (~70.0% screen-to-body ratio)</t>
  </si>
  <si>
    <t>Octa-core (4x2.4 GHz Cortex-A73 &amp; 4x1.8 GHz Cortex-A53)</t>
  </si>
  <si>
    <t>4/6 GB RAM or 128 GB| 6 GB RAM</t>
  </si>
  <si>
    <t>Dual 20MP + 12 MP| f/2.2| phase detection autofocus| 2x optical zoom| dual-LED (dual tone) flash</t>
  </si>
  <si>
    <t>Y7 Prime</t>
  </si>
  <si>
    <t>5.5 inches (~71.1% screen-to-body ratio)</t>
  </si>
  <si>
    <t>12 MP| f/2.2| phase detection autofocus| LED flash</t>
  </si>
  <si>
    <t>MediaPad M3 Lite 8</t>
  </si>
  <si>
    <t>8.0 inches (~70.6% screen-to-body ratio)</t>
  </si>
  <si>
    <t>MediaPad T3 10</t>
  </si>
  <si>
    <t>9.6 inches| 9.6 (~72.8% screen-to-body ratio)</t>
  </si>
  <si>
    <t>MediaPad M3 Lite 10</t>
  </si>
  <si>
    <t>10.1 inches (~71.5% screen-to-body ratio)</t>
  </si>
  <si>
    <t>nova 2 plus</t>
  </si>
  <si>
    <t>Octa-core (4x2.36 GHz Cortex-A53 &amp; 4x1.7 GHz Cortex-A53)</t>
  </si>
  <si>
    <t>Dual 12 + 8 MP| f/1.8| phase detection autofocus| LED flash</t>
  </si>
  <si>
    <t>nova 2</t>
  </si>
  <si>
    <t>Y6II Compact</t>
  </si>
  <si>
    <t>Octa-core 1.2 GHz Cortex-A53</t>
  </si>
  <si>
    <t>MediaPad T3 8.0</t>
  </si>
  <si>
    <t>8.0 inches (~70.5% screen-to-body ratio)</t>
  </si>
  <si>
    <t>MediaPad T3 7.0</t>
  </si>
  <si>
    <t>7.0 inches (~74.3% screen-to-body ratio)</t>
  </si>
  <si>
    <t>Y7</t>
  </si>
  <si>
    <t>Honor 6A</t>
  </si>
  <si>
    <t>13 MP| 28mm| phase detection autofocus| LED flash</t>
  </si>
  <si>
    <t>Y6 (2017)</t>
  </si>
  <si>
    <t>Y5 (2017)</t>
  </si>
  <si>
    <t>Y3 (2017)</t>
  </si>
  <si>
    <t>Honor 8 Pro</t>
  </si>
  <si>
    <t>5.7 inches (~73.6% screen-to-body ratio)</t>
  </si>
  <si>
    <t xml:space="preserve">Dual 12 MP| f/2.2| phase detection and laser autofocus| dual-LED (dual tone) flash| </t>
  </si>
  <si>
    <t>Watch 2 Classic</t>
  </si>
  <si>
    <t>1.2 inches (~21.1% screen-to-body ratio)</t>
  </si>
  <si>
    <t>Watch 2</t>
  </si>
  <si>
    <t>Nano-SIM or e-SIM</t>
  </si>
  <si>
    <t>1.2 inches (~42.0% screen-to-body ratio)</t>
  </si>
  <si>
    <t>P10 Plus</t>
  </si>
  <si>
    <t>5.5 inches (~71.6% screen-to-body ratio)</t>
  </si>
  <si>
    <t>4 GB RAM (L09) or 128 GB| 6 GB RAM (L29)</t>
  </si>
  <si>
    <t xml:space="preserve">Dual 20 MP + 12 MP| f/1.8| OIS| Leica optics| phase detection and laser autofocus| dual-LED (dual tone) flash| </t>
  </si>
  <si>
    <t>P10</t>
  </si>
  <si>
    <t>5.1 inches (~71.2% screen-to-body ratio)</t>
  </si>
  <si>
    <t xml:space="preserve">Dual 20 MP + 12 MP| f/2.2| OIS| Leica optics| phase detection and laser autofocus| dual-LED (dual tone) flash| </t>
  </si>
  <si>
    <t>P10 Lite</t>
  </si>
  <si>
    <t>5.2 inches (~70.7% screen-to-body ratio)</t>
  </si>
  <si>
    <t>3/4 GB</t>
  </si>
  <si>
    <t xml:space="preserve">12 MP| f/2.2| phase detection autofocus| LED flash| </t>
  </si>
  <si>
    <t>P8 Lite (2017)</t>
  </si>
  <si>
    <t>5.2 inches (~69.5% screen-to-body ratio)</t>
  </si>
  <si>
    <t>Octa-core (4x2.1 GHz Cortex-A53 &amp; 4x1.7 GHz Cortex-A53)</t>
  </si>
  <si>
    <t>Honor Magic</t>
  </si>
  <si>
    <t>5.09 inches (~69.9% screen-to-body ratio)</t>
  </si>
  <si>
    <t>Octa-core (4x2.3 GHz Cortex-A72 &amp; 4x1.8 GHz Cortex A53)</t>
  </si>
  <si>
    <t>Dual 12 MP| f/2.2| phase detection autofocus| dual-LED (dual tone) flash</t>
  </si>
  <si>
    <t>Enjoy 6s</t>
  </si>
  <si>
    <t>2 GB RAM - Nova Smart</t>
  </si>
  <si>
    <t>Mate 9 Pro</t>
  </si>
  <si>
    <t>5.5 inches (~73.2% screen-to-body ratio)</t>
  </si>
  <si>
    <t xml:space="preserve">Dual 20 MP +12 MP| f/2.2| OIS| 2x zoom| Leica optics| phase detection &amp; laser autofocus| dual-LED (dual tone) flash| </t>
  </si>
  <si>
    <t>Mate 9 Porsche Design</t>
  </si>
  <si>
    <t>256 GB</t>
  </si>
  <si>
    <t>Dual 20 MP +12 MP| f/2.2| 27mm| OIS| 2x zoom| Leica optics| phase detection &amp; laser autofocus| dual-LED (dual tone) flash</t>
  </si>
  <si>
    <t>Mate 9</t>
  </si>
  <si>
    <t>5.9 inches (~77.5% screen-to-body ratio)</t>
  </si>
  <si>
    <t xml:space="preserve">Dual 20 MP +12 MP| f/2.2| 27mm| OIS| 2x zoom| Leica optics| phase detection &amp; laser autofocus| dual-LED (dual tone) flash| </t>
  </si>
  <si>
    <t>Honor V8</t>
  </si>
  <si>
    <t>5.7 inches (~73.5% screen-to-body ratio)</t>
  </si>
  <si>
    <t>4 GB RAM (KNT-AL10| KNT-TL10)</t>
  </si>
  <si>
    <t>Dual 12 MP| f/2.2| 27 mm| phase detection autofocus| dual-LED (dual tone) flash</t>
  </si>
  <si>
    <t>Enjoy 6</t>
  </si>
  <si>
    <t>Honor Pad 2</t>
  </si>
  <si>
    <t>8.0 inches (~72.1% screen-to-body ratio)</t>
  </si>
  <si>
    <t>Honor 6X</t>
  </si>
  <si>
    <t>Dual 12 MP + 2 MP| phase detection autofocus| LED flash</t>
  </si>
  <si>
    <t>Honor Holly 3</t>
  </si>
  <si>
    <t>MediaPad M3 8.4</t>
  </si>
  <si>
    <t>8.4 inches (~76.4% screen-to-body ratio)</t>
  </si>
  <si>
    <t>nova plus</t>
  </si>
  <si>
    <t>5.5 inches (~72.6% screen-to-body ratio)</t>
  </si>
  <si>
    <t xml:space="preserve">16 MP| f/2.0| phase detection autofocus| OIS| dual-LED (dual tone) flash| </t>
  </si>
  <si>
    <t>nova</t>
  </si>
  <si>
    <t>5.0 inches (~70.6% screen-to-body ratio)</t>
  </si>
  <si>
    <t xml:space="preserve">12 MP| phase detection autofocus| LED flash| </t>
  </si>
  <si>
    <t>MediaPad T2 10.0 Pro</t>
  </si>
  <si>
    <t>10.0 inches (~71.6% screen-to-body ratio)</t>
  </si>
  <si>
    <t>2 GB RAM or 16/32 GB| 3 GB RAM (FDR-A03L only)</t>
  </si>
  <si>
    <t>MediaPad T2 7.0 Pro</t>
  </si>
  <si>
    <t>7.0 inches (~68.1% screen-to-body ratio)</t>
  </si>
  <si>
    <t>2 GB RAM or 32 GB| 3 GB RAM - PLE-701L</t>
  </si>
  <si>
    <t>MediaPad T2 7.0</t>
  </si>
  <si>
    <t>7.0 inches (~67.2% screen-to-body ratio)</t>
  </si>
  <si>
    <t>1 GB RAM or 16 GB| 2 GB RAM (BGO-DL09 only)</t>
  </si>
  <si>
    <t>G9 Plus</t>
  </si>
  <si>
    <t>16 MP| phase detection autofocus| OIS| dual-LED (dual tone) flash</t>
  </si>
  <si>
    <t>Honor Note 8</t>
  </si>
  <si>
    <t>6.6 inches (~74.6% screen-to-body ratio)</t>
  </si>
  <si>
    <t>Octa-core (4x2.5 GHz Cortex-A72 &amp; 4x1.8 GHz Cortex-A53)</t>
  </si>
  <si>
    <t>13 MP| f/2.0| autofocus| OIS| dual-LED (dual tone) flash</t>
  </si>
  <si>
    <t>Honor 8</t>
  </si>
  <si>
    <t>5.2 inches (~72.5% screen-to-body ratio)</t>
  </si>
  <si>
    <t xml:space="preserve">Dual 12 MP| f/2.2| 35mm| laser autofocus| dual-LED (dual tone) flash| </t>
  </si>
  <si>
    <t>Honor 5A</t>
  </si>
  <si>
    <t>13 MP| f/2.0| 28mm| autofocus| dual-LED flash</t>
  </si>
  <si>
    <t>MediaPad T1 7.0 Plus</t>
  </si>
  <si>
    <t>MediaPad M2 7.0</t>
  </si>
  <si>
    <t>Honor 5c</t>
  </si>
  <si>
    <t>Android 6.0 (Marshmallow)| planned upgrade to 7.0 (Nougat)</t>
  </si>
  <si>
    <t>Octa-core (4x2.0 GHz Cortex-A53 &amp; 4x1.7 GHz Cortex-A53)</t>
  </si>
  <si>
    <t xml:space="preserve">13 MP| f/2.0| autofocus| LED flash| </t>
  </si>
  <si>
    <t>Y3II</t>
  </si>
  <si>
    <t>4.5 inches (~62.3% screen-to-body ratio)</t>
  </si>
  <si>
    <t>Quad-core 1.0 GHz Cortex-A53 - 4G model</t>
  </si>
  <si>
    <t>Y5II</t>
  </si>
  <si>
    <t>Quad-core 1.3 GHz Cortex-A53 - 4G model</t>
  </si>
  <si>
    <t>P9 lite</t>
  </si>
  <si>
    <t>P9 Plus</t>
  </si>
  <si>
    <t xml:space="preserve">Dual 12 MP| f/2.2| 27 mm| Leica optics| phase detection &amp; laser autofocus| dual-LED (dual tone) flash| </t>
  </si>
  <si>
    <t>P9</t>
  </si>
  <si>
    <t>5.2 inches (~72.9% screen-to-body ratio)</t>
  </si>
  <si>
    <t>3 GB RAM (EVA-L19/EVA-L09)</t>
  </si>
  <si>
    <t>Honor Holly 2 Plus</t>
  </si>
  <si>
    <t>MediaPad M2 10.0</t>
  </si>
  <si>
    <t>10.1 inches (~71.4% screen-to-body ratio)</t>
  </si>
  <si>
    <t>Octa-core (4x2.0 GHz Cortex A53 &amp; 4x1.5 GHz Cortex-A53)</t>
  </si>
  <si>
    <t>2 GB RAM - Standard edition</t>
  </si>
  <si>
    <t>1.4 inches (~71.5% screen-to-body ratio)</t>
  </si>
  <si>
    <t>Enjoy 5s</t>
  </si>
  <si>
    <t>Mate 8</t>
  </si>
  <si>
    <t>Nano-SIM - NXT-L09</t>
  </si>
  <si>
    <t>6.0 inches (~78.0% screen-to-body ratio)</t>
  </si>
  <si>
    <t>3 GB RAM - NXT-L09| NXT-L29</t>
  </si>
  <si>
    <t xml:space="preserve">16 MP| f/2.0| 27mm| OIS| phase detection autofocus| dual-LED (dual tone) flash| </t>
  </si>
  <si>
    <t>G7 Plus</t>
  </si>
  <si>
    <t>13 MP| f/2.0| OIS| autofocus| dual-LED (dual tone) flash</t>
  </si>
  <si>
    <t>Honor 5X</t>
  </si>
  <si>
    <t>2 GB RAM - KIW-CL00| KIW-TL00| KIW-TL00H| KII-L21| KII-L22| KII-L23</t>
  </si>
  <si>
    <t>Y6 Pro</t>
  </si>
  <si>
    <t>Nexus 6P</t>
  </si>
  <si>
    <t>5.7 inches (~71.4% screen-to-body ratio)</t>
  </si>
  <si>
    <t>Android 6.0 (Marshmallow)| upgradable to 7.1.1 (Nougat)</t>
  </si>
  <si>
    <t>Octa-core (4x1.55 GHz Cortex-A53 &amp; 4x2.0 GHz Cortex-A57)</t>
  </si>
  <si>
    <t xml:space="preserve">12.3 MP| f/2.0| laser autofocus| dual-LED (dual tone) flash| </t>
  </si>
  <si>
    <t>Mate S</t>
  </si>
  <si>
    <t>5.5 inches (~73.9% screen-to-body ratio)</t>
  </si>
  <si>
    <t>Android 5.1.1 (Lollipop)| planned upgrade to 6.0 (Marshmallow)</t>
  </si>
  <si>
    <t>Octa-core (4x2.2 GHz &amp; 4x1.5 GHz)</t>
  </si>
  <si>
    <t>Honor 7i</t>
  </si>
  <si>
    <t>5.2 inches (~73.9% screen-to-body ratio)</t>
  </si>
  <si>
    <t>3 GB RAM - ATH-AL00 model</t>
  </si>
  <si>
    <t>Y6</t>
  </si>
  <si>
    <t>G8</t>
  </si>
  <si>
    <t xml:space="preserve">13 MP| f/2.0| 28mm| autofocus| OIS| dual-LED (dual tone) flash| </t>
  </si>
  <si>
    <t>Honor 7</t>
  </si>
  <si>
    <t>5.2 inches (~72.4% screen-to-body ratio)</t>
  </si>
  <si>
    <t>Octa-core (4x2.2 GHz Cortex-A53 &amp; 4x1.5 GHz Cortex-A53)</t>
  </si>
  <si>
    <t>16/64 GB</t>
  </si>
  <si>
    <t xml:space="preserve">20 MP| f/2.0| 27mm| phase detection autofocus| dual-LED (dual tone) flash| </t>
  </si>
  <si>
    <t>MediaPad M2 8.0</t>
  </si>
  <si>
    <t>8.0 inches (~69.7% screen-to-body ratio)</t>
  </si>
  <si>
    <t>Honor Bee</t>
  </si>
  <si>
    <t>Y560</t>
  </si>
  <si>
    <t>Y625</t>
  </si>
  <si>
    <t>Honor 4C</t>
  </si>
  <si>
    <t>P8lite ALE-L04</t>
  </si>
  <si>
    <t>P8lite</t>
  </si>
  <si>
    <t>Android 5.0.2 (Lollipop)| upgradable to 6.0 (Marshmallow)</t>
  </si>
  <si>
    <t xml:space="preserve">13 MP| f/2.0| 27mm| autofocus| dual-LED flash| </t>
  </si>
  <si>
    <t>P8max</t>
  </si>
  <si>
    <t>6.8 inches (~74.1% screen-to-body ratio)</t>
  </si>
  <si>
    <t>Android 5.0.2/5.1.1 (Lollipop)| planned upgrade to 6.0 (Marshmallow)</t>
  </si>
  <si>
    <t>5.2 inches (~71.4% screen-to-body ratio)</t>
  </si>
  <si>
    <t>Android 4.4.2 (KitKat)| 5.0.2 (Lollipop)| planned upgrade to 6.0 (Marshmallow)</t>
  </si>
  <si>
    <t>Octa-core (4x2.0 GHz Cortex-A53 &amp; 4x1.5 GHz Cortex-A53)</t>
  </si>
  <si>
    <t>SnapTo</t>
  </si>
  <si>
    <t>MediaPad X2</t>
  </si>
  <si>
    <t>Octa-core (4x1.5 GHz Cortex-A53 &amp; 4x2.0 GHz Cortex-A53)</t>
  </si>
  <si>
    <t>Y635</t>
  </si>
  <si>
    <t>Y360</t>
  </si>
  <si>
    <t>5 MP| dual-LED flash</t>
  </si>
  <si>
    <t>Ascend Y540</t>
  </si>
  <si>
    <t>Ascend G628</t>
  </si>
  <si>
    <t>Exp. announcement 2015  Q3</t>
  </si>
  <si>
    <t>Ascend Y520</t>
  </si>
  <si>
    <t>Ascend Y221</t>
  </si>
  <si>
    <t>3.5 inches (~51.7% screen-to-body ratio)</t>
  </si>
  <si>
    <t>Ascend GX1</t>
  </si>
  <si>
    <t>Honor 6 Plus</t>
  </si>
  <si>
    <t>Dual SIM (Micro-SIM/Nano-SIM| dual stand-by| dual active)</t>
  </si>
  <si>
    <t>Octa-core (4x1.8 GHz Cortex-A15 &amp; 4x1.3 GHz Cortex-A7)</t>
  </si>
  <si>
    <t>16GB (3G model); 16/32 GB (LTE model)</t>
  </si>
  <si>
    <t>Dual 8 MP| f/2.0| autofocus| dual-LED flash</t>
  </si>
  <si>
    <t>Ascend Mate7 Monarch</t>
  </si>
  <si>
    <t>Dual SIM (Micro-SIM/Nano-SIM| dual active)</t>
  </si>
  <si>
    <t>Honor 4X</t>
  </si>
  <si>
    <t>Android 4.4.2 (KitKat)/ 5.0 (Lollipop)| planned upgrade to 6.0 (Marshmallow)</t>
  </si>
  <si>
    <t>Honor Holly</t>
  </si>
  <si>
    <t>MediaPad T1 10</t>
  </si>
  <si>
    <t>9.6 inches (~71.7% screen-to-body ratio)</t>
  </si>
  <si>
    <t>MediaPad T1 8.0</t>
  </si>
  <si>
    <t>MediaPad T1 7.0</t>
  </si>
  <si>
    <t>Honor 4 Play</t>
  </si>
  <si>
    <t>Ascend G620s</t>
  </si>
  <si>
    <t>Ascend Y550</t>
  </si>
  <si>
    <t>Ascend G7</t>
  </si>
  <si>
    <t>Ascend P7 Sapphire Edition</t>
  </si>
  <si>
    <t>5.0 inches (~71.7% screen-to-body ratio)</t>
  </si>
  <si>
    <t>Quad-core 1.8 GHz Cortex-A9</t>
  </si>
  <si>
    <t>Ascend Mate7</t>
  </si>
  <si>
    <t>6.0 inches (~77.6% screen-to-body ratio)</t>
  </si>
  <si>
    <t>Android 4.4.2 (KitKat)| upgradable to 5.1.1 (Lollipop)| planned upgrade to 6.0 (Marshmallow)</t>
  </si>
  <si>
    <t xml:space="preserve">13 MP| f/2.0| 28mm| autofocus| LED flash| </t>
  </si>
  <si>
    <t>Honor 3C Play</t>
  </si>
  <si>
    <t>Honor 6</t>
  </si>
  <si>
    <t>5.0 inches (~69.6% screen-to-body ratio)</t>
  </si>
  <si>
    <t>Android 4.4.2 (KitKat)| 5.1.1 (Lollipop)| planned upgrade to 6.0 (Marshmallow)</t>
  </si>
  <si>
    <t>Octa-core (4x1.7 GHz Cortex-A15 &amp; 4x1.3 GHz Cortex-A7)</t>
  </si>
  <si>
    <t xml:space="preserve">13 MP| f/2.0| 28mm| autofocus| dual-LED flash| </t>
  </si>
  <si>
    <t>Honor 3X Pro</t>
  </si>
  <si>
    <t>Dual SIM (Mini-SIM| Micro-SIM| dual stand-by)</t>
  </si>
  <si>
    <t>Honor 3C 4G</t>
  </si>
  <si>
    <t>5.0 inches (~69.2% screen-to-body ratio)</t>
  </si>
  <si>
    <t>1 GB RAM/ 16 GB| 2 GB RAM</t>
  </si>
  <si>
    <t>Ascend G535</t>
  </si>
  <si>
    <t>4.5 inches (~65.3% screen-to-body ratio)</t>
  </si>
  <si>
    <t>Ascend G630</t>
  </si>
  <si>
    <t>Ascend Y330</t>
  </si>
  <si>
    <t>4.0 inches (~53.1% screen-to-body ratio)</t>
  </si>
  <si>
    <t>Ascend Plus</t>
  </si>
  <si>
    <t>Ascend P7</t>
  </si>
  <si>
    <t>Single SIM (Micro-SIM) or Dual SIM (Micro-SIM/ Nano-SIM| dual stand-by)</t>
  </si>
  <si>
    <t>Android 4.4.2 (KitKat)| upgradable to 5.1.1 (Lollipop)</t>
  </si>
  <si>
    <t>Ascend P7 mini</t>
  </si>
  <si>
    <t>4.5 inches (~65.2% screen-to-body ratio)</t>
  </si>
  <si>
    <t>Ascend G730</t>
  </si>
  <si>
    <t>Dual SIM| (Dual stand-by)</t>
  </si>
  <si>
    <t>Ascend Y600</t>
  </si>
  <si>
    <t>5.0 inches (~64.0% screen-to-body ratio)</t>
  </si>
  <si>
    <t>MediaPad 10 Link+</t>
  </si>
  <si>
    <t>Ascend G6 4G</t>
  </si>
  <si>
    <t>Ascend G6</t>
  </si>
  <si>
    <t>4.5 inches (~66.1% screen-to-body ratio)</t>
  </si>
  <si>
    <t>MediaPad M1</t>
  </si>
  <si>
    <t>8.0 inches (~71.7% screen-to-body ratio)</t>
  </si>
  <si>
    <t>MediaPad X1</t>
  </si>
  <si>
    <t>Ascend Y530</t>
  </si>
  <si>
    <t>MediaPad 7 Youth2</t>
  </si>
  <si>
    <t>Ascend P6 S</t>
  </si>
  <si>
    <t>4.7 inches (~70.1% screen-to-body ratio)</t>
  </si>
  <si>
    <t>Ascend Mate2 4G</t>
  </si>
  <si>
    <t>6.1 inches (~75.2% screen-to-body ratio)</t>
  </si>
  <si>
    <t>Android 4.3 (Jelly Bean)| upgradable to 5.1 (Lollipop)</t>
  </si>
  <si>
    <t>Ascend Y320</t>
  </si>
  <si>
    <t>4.0 inches (~58.4% screen-to-body ratio)</t>
  </si>
  <si>
    <t>Ascend Y220</t>
  </si>
  <si>
    <t>Honor 3X G750</t>
  </si>
  <si>
    <t>Honor 3C</t>
  </si>
  <si>
    <t>8 MP| f/2.0| 28mm| autofocus| LED flash</t>
  </si>
  <si>
    <t>Ascend G740</t>
  </si>
  <si>
    <t>5.0 inches (~69.1% screen-to-body ratio)</t>
  </si>
  <si>
    <t>Ascend Y511</t>
  </si>
  <si>
    <t>2013  Q3</t>
  </si>
  <si>
    <t>Honor 3</t>
  </si>
  <si>
    <t>4.7 inches (~68.1% screen-to-body ratio)</t>
  </si>
  <si>
    <t>Quad-core 1.5 GHz Cortex-A9</t>
  </si>
  <si>
    <t>Ascend G700</t>
  </si>
  <si>
    <t>G610s</t>
  </si>
  <si>
    <t>U8687 Cronos</t>
  </si>
  <si>
    <t>3.5 inches (~50.2% screen-to-body ratio)</t>
  </si>
  <si>
    <t>Ascend G525</t>
  </si>
  <si>
    <t>MediaPad 7 Youth</t>
  </si>
  <si>
    <t>MIni-SIM</t>
  </si>
  <si>
    <t>MediaPad 7 Vogue</t>
  </si>
  <si>
    <t>Ascend P6</t>
  </si>
  <si>
    <t xml:space="preserve">8 MP| f/2.0| autofocus| LED flash| </t>
  </si>
  <si>
    <t>Ascend Y300</t>
  </si>
  <si>
    <t>Premia 4G M931</t>
  </si>
  <si>
    <t>4.0 inches (~56.2% screen-to-body ratio)</t>
  </si>
  <si>
    <t>Ascend Y210D</t>
  </si>
  <si>
    <t>Ascend P2</t>
  </si>
  <si>
    <t xml:space="preserve"> 2013  February</t>
  </si>
  <si>
    <t>4.7 inches (~67.0% screen-to-body ratio)</t>
  </si>
  <si>
    <t>Ascend G615</t>
  </si>
  <si>
    <t>4.5 inches (~60.2% screen-to-body ratio)</t>
  </si>
  <si>
    <t>Quad-core 1.4 GHz Cortex-A9</t>
  </si>
  <si>
    <t>Ascend G526</t>
  </si>
  <si>
    <t>Ascend G350</t>
  </si>
  <si>
    <t>4.0 inches (~55.8% screen-to-body ratio)</t>
  </si>
  <si>
    <t>Ascend G312</t>
  </si>
  <si>
    <t>4.0 inches (~59.5% screen-to-body ratio)</t>
  </si>
  <si>
    <t>1.4 GHz</t>
  </si>
  <si>
    <t>Ascend Mate</t>
  </si>
  <si>
    <t>6.1 inches (~73.2% screen-to-body ratio)</t>
  </si>
  <si>
    <t>Android 4.1 (Jelly Bean)| upgradable to 4.2.2 (Jelly Bean)</t>
  </si>
  <si>
    <t>Ascend D2</t>
  </si>
  <si>
    <t>Ascend G510</t>
  </si>
  <si>
    <t>Ascend G500</t>
  </si>
  <si>
    <t>Ascend Y201 Pro</t>
  </si>
  <si>
    <t>MediaPad 10 Link</t>
  </si>
  <si>
    <t>Honor 2</t>
  </si>
  <si>
    <t>Ascend Y</t>
  </si>
  <si>
    <t>120 MB</t>
  </si>
  <si>
    <t>Summit</t>
  </si>
  <si>
    <t>3.5 inches (~52.6% screen-to-body ratio)</t>
  </si>
  <si>
    <t>Ascend P1 LTE</t>
  </si>
  <si>
    <t>4.3 inches (~58.8% screen-to-body ratio)</t>
  </si>
  <si>
    <t>Fusion 2 U8665</t>
  </si>
  <si>
    <t>3.5 inches (~51.6% screen-to-body ratio)</t>
  </si>
  <si>
    <t>Ascend G600</t>
  </si>
  <si>
    <t>Ascend G330</t>
  </si>
  <si>
    <t>4.0 inches (~59.4% screen-to-body ratio)</t>
  </si>
  <si>
    <t>4 GB (2.5 GB user available)</t>
  </si>
  <si>
    <t>MediaPad 7 Lite</t>
  </si>
  <si>
    <t>Ascend Y100</t>
  </si>
  <si>
    <t>2.8 inches (~40.7% screen-to-body ratio)</t>
  </si>
  <si>
    <t>Ascend Y200</t>
  </si>
  <si>
    <t>Ascend G330D U8825D</t>
  </si>
  <si>
    <t>2012  Q1</t>
  </si>
  <si>
    <t>Ascend G300</t>
  </si>
  <si>
    <t>Ascend P1 XL U9200E</t>
  </si>
  <si>
    <t>Ascend P1</t>
  </si>
  <si>
    <t>4.3 inches (~61.7% screen-to-body ratio)</t>
  </si>
  <si>
    <t>Android 4.0 (Ice Cream Sandwich)| planned upgrade to 4.2 (Jelly Bean)</t>
  </si>
  <si>
    <t>Ascend Q M5660</t>
  </si>
  <si>
    <t>Activa 4G</t>
  </si>
  <si>
    <t>3.5 inches (~49.0% screen-to-body ratio)</t>
  </si>
  <si>
    <t>Fusion U8652</t>
  </si>
  <si>
    <t>3.5 inches (~51.9% screen-to-body ratio)</t>
  </si>
  <si>
    <t>Android 2.3.3 (Gingerbread)</t>
  </si>
  <si>
    <t>MediaPad 10 FHD</t>
  </si>
  <si>
    <t>10.0 inches (~64.0% screen-to-body ratio)</t>
  </si>
  <si>
    <t>Ascend D1 XL U9500E</t>
  </si>
  <si>
    <t>4.5 inches (~66.2% screen-to-body ratio)</t>
  </si>
  <si>
    <t>Ascend D1</t>
  </si>
  <si>
    <t>4.5 inches (~67.6% screen-to-body ratio)</t>
  </si>
  <si>
    <t>8 GB (5.8 GB user available)</t>
  </si>
  <si>
    <t>Ascend D quad XL</t>
  </si>
  <si>
    <t>Ascend D quad</t>
  </si>
  <si>
    <t>Ascend P1s</t>
  </si>
  <si>
    <t>M886 Mercury</t>
  </si>
  <si>
    <t>MediaPad</t>
  </si>
  <si>
    <t>MediaPad S7-301w</t>
  </si>
  <si>
    <t>U8520 Duplex</t>
  </si>
  <si>
    <t>3.2 inches (~47.8% screen-to-body ratio)</t>
  </si>
  <si>
    <t>T8300</t>
  </si>
  <si>
    <t>Android-based OPhone 2.5</t>
  </si>
  <si>
    <t>U8350 Boulder</t>
  </si>
  <si>
    <t>2.6 inches (~29.0% screen-to-body ratio)</t>
  </si>
  <si>
    <t>Impulse 4G</t>
  </si>
  <si>
    <t>3.8 inches (~52.7% screen-to-body ratio)</t>
  </si>
  <si>
    <t>U8860 Honor</t>
  </si>
  <si>
    <t>U8850 Vision</t>
  </si>
  <si>
    <t>3.7 inches (~55.1% screen-to-body ratio)</t>
  </si>
  <si>
    <t>Ascend II</t>
  </si>
  <si>
    <t>U8800 Pro</t>
  </si>
  <si>
    <t>3.8 inches (~55.2% screen-to-body ratio)</t>
  </si>
  <si>
    <t>2/4 GB</t>
  </si>
  <si>
    <t>U8650 Sonic</t>
  </si>
  <si>
    <t>U8180 IDEOS X1</t>
  </si>
  <si>
    <t>2.8 inches (~41.7% screen-to-body ratio)</t>
  </si>
  <si>
    <t>IDEOS S7 Slim</t>
  </si>
  <si>
    <t>7.0 inches (~63.7% screen-to-body ratio)</t>
  </si>
  <si>
    <t>IDEOS S7 Slim CDMA</t>
  </si>
  <si>
    <t>U9000 IDEOS X6</t>
  </si>
  <si>
    <t>2010  December</t>
  </si>
  <si>
    <t>4.1 inches (~59.4% screen-to-body ratio)</t>
  </si>
  <si>
    <t>U8800 IDEOS X5</t>
  </si>
  <si>
    <t>U8510 IDEOS X3</t>
  </si>
  <si>
    <t>2011  February. Released 2011  July</t>
  </si>
  <si>
    <t>U8150 IDEOS</t>
  </si>
  <si>
    <t>2.8 inches (~42.6% screen-to-body ratio)</t>
  </si>
  <si>
    <t>U8500 IDEOS X2</t>
  </si>
  <si>
    <t>2010  June. Released 2010  3Q</t>
  </si>
  <si>
    <t>3.2 inches (~46.9% screen-to-body ratio)</t>
  </si>
  <si>
    <t>U8300</t>
  </si>
  <si>
    <t>2.6 inches (~34.8% screen-to-body ratio)</t>
  </si>
  <si>
    <t>IDEOS S7</t>
  </si>
  <si>
    <t>2010  January. Released 2010  Q1</t>
  </si>
  <si>
    <t>U8110</t>
  </si>
  <si>
    <t>U8100</t>
  </si>
  <si>
    <t>2.8 inches (~39.6% screen-to-body ratio)</t>
  </si>
  <si>
    <t>U8230</t>
  </si>
  <si>
    <t>3.5 inches (~49.5% screen-to-body ratio)</t>
  </si>
  <si>
    <t>U8220</t>
  </si>
  <si>
    <t>3.5 inches (~49.9% screen-to-body ratio)</t>
  </si>
  <si>
    <t>192 MB</t>
  </si>
  <si>
    <t>2009  September. Released 2009  November</t>
  </si>
  <si>
    <t>100 MB</t>
  </si>
  <si>
    <t>i-mobile</t>
  </si>
  <si>
    <t>i858</t>
  </si>
  <si>
    <t>4.3 inches (~65.5% screen-to-body ratio)</t>
  </si>
  <si>
    <t>Android 2.0 (Donut)</t>
  </si>
  <si>
    <t>3.0 inches (~46.1% screen-to-body ratio)</t>
  </si>
  <si>
    <t>Icemobile</t>
  </si>
  <si>
    <t>Prime 5.0 Plus</t>
  </si>
  <si>
    <t>Prime 5.0</t>
  </si>
  <si>
    <t>Prime 4.0 Plus</t>
  </si>
  <si>
    <t>Gravity 4.0</t>
  </si>
  <si>
    <t>4.02 inches (~41.8% screen-to-body ratio)</t>
  </si>
  <si>
    <t>Prime 5.5</t>
  </si>
  <si>
    <t>2014  August. Released 2014  August</t>
  </si>
  <si>
    <t>5.46 inches (~70.0% screen-to-body ratio)</t>
  </si>
  <si>
    <t>Prime 3.5</t>
  </si>
  <si>
    <t>3.5 inches (~48.1% screen-to-body ratio)</t>
  </si>
  <si>
    <t>Prime 4.0</t>
  </si>
  <si>
    <t>3.97 inches (~54.8% screen-to-body ratio)</t>
  </si>
  <si>
    <t>Dual-core Cortex-A7</t>
  </si>
  <si>
    <t>Apollo Touch 3G</t>
  </si>
  <si>
    <t>Apollo 3G</t>
  </si>
  <si>
    <t>2.6 inches (~28.2% screen-to-body ratio)</t>
  </si>
  <si>
    <t>G7 Pro</t>
  </si>
  <si>
    <t>G3</t>
  </si>
  <si>
    <t>7.0 inches (~60.8% screen-to-body ratio)</t>
  </si>
  <si>
    <t>Prime 4.5</t>
  </si>
  <si>
    <t>4.46 inches (~61.3% screen-to-body ratio)</t>
  </si>
  <si>
    <t>G10</t>
  </si>
  <si>
    <t>10.1 inches (~68.7% screen-to-body ratio)</t>
  </si>
  <si>
    <t>Gravity Pro</t>
  </si>
  <si>
    <t>4.02 inches (~41.7% screen-to-body ratio)</t>
  </si>
  <si>
    <t>4.0 inches (~54.2% screen-to-body ratio)</t>
  </si>
  <si>
    <t>G2</t>
  </si>
  <si>
    <t>7.0 inches (~57.0% screen-to-body ratio)</t>
  </si>
  <si>
    <t>Gprime Extreme</t>
  </si>
  <si>
    <t>G7</t>
  </si>
  <si>
    <t>G5</t>
  </si>
  <si>
    <t>Quattro</t>
  </si>
  <si>
    <t>Prime Plus</t>
  </si>
  <si>
    <t>Apollo Touch</t>
  </si>
  <si>
    <t>Apollo</t>
  </si>
  <si>
    <t>Clima II</t>
  </si>
  <si>
    <t>2.4 inches (~22.8% screen-to-body ratio)</t>
  </si>
  <si>
    <t>3.5 inches (~55.6% screen-to-body ratio)</t>
  </si>
  <si>
    <t xml:space="preserve">512 MB </t>
  </si>
  <si>
    <t>2011  June. Released 2011  July</t>
  </si>
  <si>
    <t>Rainbow</t>
  </si>
  <si>
    <t>iNQ</t>
  </si>
  <si>
    <t>Cloud Touch</t>
  </si>
  <si>
    <t>Cloud Q</t>
  </si>
  <si>
    <t>Intex</t>
  </si>
  <si>
    <t>Aqua Craze</t>
  </si>
  <si>
    <t>Aqua GenX</t>
  </si>
  <si>
    <t>Aqua Ace</t>
  </si>
  <si>
    <t>Aqua Trend</t>
  </si>
  <si>
    <t>IRist Smartwatch</t>
  </si>
  <si>
    <t>1.56 inches (~40.5% screen-to-body ratio)</t>
  </si>
  <si>
    <t>Android OS compatible</t>
  </si>
  <si>
    <t>Aqua 4G+</t>
  </si>
  <si>
    <t>Aqua Xtreme II</t>
  </si>
  <si>
    <t>5.0 inches (~68.5% screen-to-body ratio)</t>
  </si>
  <si>
    <t>Aqua Y2 Remote</t>
  </si>
  <si>
    <t>Aqua Xtreme</t>
  </si>
  <si>
    <t>Aqua Star L</t>
  </si>
  <si>
    <t>Aqua Star 2</t>
  </si>
  <si>
    <t>Aqua Speed</t>
  </si>
  <si>
    <t>Aqua Power</t>
  </si>
  <si>
    <t>Aqua Power +</t>
  </si>
  <si>
    <t>Aqua 4.5E</t>
  </si>
  <si>
    <t>Karbonn</t>
  </si>
  <si>
    <t>Titanium Mach Two S360</t>
  </si>
  <si>
    <t>5.0 inches (~70.8% screen-to-body ratio)</t>
  </si>
  <si>
    <t>4.0 inches (~56.6% screen-to-body ratio)</t>
  </si>
  <si>
    <t>Titanium S99</t>
  </si>
  <si>
    <t>4.0 inches (~51.9% screen-to-body ratio)</t>
  </si>
  <si>
    <t>Sparkle V</t>
  </si>
  <si>
    <t>Android 4.4.4 (KitKat)| upgradable to 6.0 (Marshmallow)</t>
  </si>
  <si>
    <t>Titanium S19</t>
  </si>
  <si>
    <t>5.0 inches (~77.6% screen-to-body ratio)</t>
  </si>
  <si>
    <t>Smart A12 Star</t>
  </si>
  <si>
    <t>Titanium S1 Plus</t>
  </si>
  <si>
    <t>4.0 inches (~51.3% screen-to-body ratio)</t>
  </si>
  <si>
    <t>Titanium Hexa</t>
  </si>
  <si>
    <t>Titanium Octane Plus</t>
  </si>
  <si>
    <t>Titanium Octane</t>
  </si>
  <si>
    <t>Titanium X</t>
  </si>
  <si>
    <t>A16</t>
  </si>
  <si>
    <t>3.9 inches</t>
  </si>
  <si>
    <t>A12+</t>
  </si>
  <si>
    <t>Titanium S5 Plus</t>
  </si>
  <si>
    <t>S7 Titanium</t>
  </si>
  <si>
    <t>S9 Titanium</t>
  </si>
  <si>
    <t>A5</t>
  </si>
  <si>
    <t>A37</t>
  </si>
  <si>
    <t>Android 4.1 (Ice Cream Sandwich)</t>
  </si>
  <si>
    <t>A34</t>
  </si>
  <si>
    <t>A25</t>
  </si>
  <si>
    <t>5.0 inches (~62.0% screen-to-body ratio)</t>
  </si>
  <si>
    <t>114 MB</t>
  </si>
  <si>
    <t>A7 Star</t>
  </si>
  <si>
    <t>4.5 inches (~74.8% screen-to-body ratio)</t>
  </si>
  <si>
    <t>164 MB</t>
  </si>
  <si>
    <t>A4+</t>
  </si>
  <si>
    <t>A2+</t>
  </si>
  <si>
    <t>180 MB</t>
  </si>
  <si>
    <t>A27 Retina</t>
  </si>
  <si>
    <t>4.3 inches (~57.8% screen-to-body ratio)</t>
  </si>
  <si>
    <t>A111</t>
  </si>
  <si>
    <t>5.0 inches (~60.1% screen-to-body ratio)</t>
  </si>
  <si>
    <t>A6</t>
  </si>
  <si>
    <t>104 MB</t>
  </si>
  <si>
    <t>A4</t>
  </si>
  <si>
    <t>4.0 inches (~69.1% screen-to-body ratio)</t>
  </si>
  <si>
    <t>A2</t>
  </si>
  <si>
    <t>S5 Titanium</t>
  </si>
  <si>
    <t>S1 Titanium</t>
  </si>
  <si>
    <t>Smart Tab 9</t>
  </si>
  <si>
    <t>9.0 inches</t>
  </si>
  <si>
    <t>Smart Tab 8</t>
  </si>
  <si>
    <t>Smart Tab 10</t>
  </si>
  <si>
    <t>9.7 inches</t>
  </si>
  <si>
    <t>Smart Tab2</t>
  </si>
  <si>
    <t>Smart Tab 7</t>
  </si>
  <si>
    <t>A1+</t>
  </si>
  <si>
    <t>A11</t>
  </si>
  <si>
    <t>4.0 inches (~62.7% screen-to-body ratio)</t>
  </si>
  <si>
    <t>A30</t>
  </si>
  <si>
    <t>5.9 inches (~65.6% screen-to-body ratio)</t>
  </si>
  <si>
    <t>Kyocera</t>
  </si>
  <si>
    <t>DuraForce Pro</t>
  </si>
  <si>
    <t>5.0 inches (~63.3% screen-to-body ratio)</t>
  </si>
  <si>
    <t>Dual 13 MP| autofocus| LED flash</t>
  </si>
  <si>
    <t>DuraForce XD</t>
  </si>
  <si>
    <t>5.7 inches (~62.1% screen-to-body ratio)</t>
  </si>
  <si>
    <t>DuraForce</t>
  </si>
  <si>
    <t>4.5 inches (~57.8% screen-to-body ratio)</t>
  </si>
  <si>
    <t>Hydro Life</t>
  </si>
  <si>
    <t>Brigadier</t>
  </si>
  <si>
    <t>4.5 inches (~59.9% screen-to-body ratio)</t>
  </si>
  <si>
    <t>Hydro Elite</t>
  </si>
  <si>
    <t>4.3 inches (~68.9% screen-to-body ratio)</t>
  </si>
  <si>
    <t>Hydro Xtrm</t>
  </si>
  <si>
    <t>Yes| preinstalled</t>
  </si>
  <si>
    <t>Torque E6710</t>
  </si>
  <si>
    <t>Non-removable</t>
  </si>
  <si>
    <t>Hydro C5170</t>
  </si>
  <si>
    <t>Rise C5155</t>
  </si>
  <si>
    <t>Milano C5121</t>
  </si>
  <si>
    <t>Milano C5120</t>
  </si>
  <si>
    <t>Echo</t>
  </si>
  <si>
    <t>3.5 inches (~53.7% screen-to-body ratio)</t>
  </si>
  <si>
    <t>3.2 MP| LED flash</t>
  </si>
  <si>
    <t>Lava</t>
  </si>
  <si>
    <t>A44</t>
  </si>
  <si>
    <t>Z25</t>
  </si>
  <si>
    <t>X28 Plus</t>
  </si>
  <si>
    <t>A73</t>
  </si>
  <si>
    <t>X19</t>
  </si>
  <si>
    <t>A55</t>
  </si>
  <si>
    <t>A50</t>
  </si>
  <si>
    <t>X50 Plus</t>
  </si>
  <si>
    <t>5.5 inches (~74.9% screen-to-body ratio)</t>
  </si>
  <si>
    <t>Android 5.1 (Lollipop)| upgradable to 6.0 (Marshmallow)</t>
  </si>
  <si>
    <t>X41 Plus</t>
  </si>
  <si>
    <t>8 MP| f/2.0| LED flash</t>
  </si>
  <si>
    <t>A51</t>
  </si>
  <si>
    <t>A76+</t>
  </si>
  <si>
    <t>X28</t>
  </si>
  <si>
    <t>P7+</t>
  </si>
  <si>
    <t>A48</t>
  </si>
  <si>
    <t>X38</t>
  </si>
  <si>
    <t>A32</t>
  </si>
  <si>
    <t>1 GHz</t>
  </si>
  <si>
    <t>A68</t>
  </si>
  <si>
    <t>X50</t>
  </si>
  <si>
    <t>X17</t>
  </si>
  <si>
    <t>X81</t>
  </si>
  <si>
    <t>X46</t>
  </si>
  <si>
    <t>A82</t>
  </si>
  <si>
    <t>V2 s</t>
  </si>
  <si>
    <t>V2 3GB</t>
  </si>
  <si>
    <t>A76</t>
  </si>
  <si>
    <t>4.5 inches (~53.3% screen-to-body ratio)</t>
  </si>
  <si>
    <t>A72</t>
  </si>
  <si>
    <t>X11</t>
  </si>
  <si>
    <t>Iris Fuel F2</t>
  </si>
  <si>
    <t>5MP| LED flash</t>
  </si>
  <si>
    <t>A71</t>
  </si>
  <si>
    <t>V5</t>
  </si>
  <si>
    <t>X3</t>
  </si>
  <si>
    <t>Iris Atom 3</t>
  </si>
  <si>
    <t>Iris Atom</t>
  </si>
  <si>
    <t>X10</t>
  </si>
  <si>
    <t>Iris Atom 2X</t>
  </si>
  <si>
    <t>Iris Atom X</t>
  </si>
  <si>
    <t>Fuel F1</t>
  </si>
  <si>
    <t>Iris Fuel F1 Mini</t>
  </si>
  <si>
    <t>Flair E2</t>
  </si>
  <si>
    <t>Pixel V2</t>
  </si>
  <si>
    <t>Iris Atom 2</t>
  </si>
  <si>
    <t>Android 4.4.2 (KitKat)| upgradable to 5.1 (Lollipop)</t>
  </si>
  <si>
    <t>Flair Z1</t>
  </si>
  <si>
    <t>Pixel V1</t>
  </si>
  <si>
    <t>Android 5.1.1 (Lollipop)| upgradable to 6.0 (Marshmallow)</t>
  </si>
  <si>
    <t>8 MP| autofocus| LED flash (13 MP via SW interpolation)</t>
  </si>
  <si>
    <t>Flair P1i</t>
  </si>
  <si>
    <t>Iris X1 Atom S</t>
  </si>
  <si>
    <t>Icon</t>
  </si>
  <si>
    <t>Iris X1 Grand</t>
  </si>
  <si>
    <t>Iris X1 mini</t>
  </si>
  <si>
    <t>Iris Alfa</t>
  </si>
  <si>
    <t>Iris X8</t>
  </si>
  <si>
    <t>Iris 470</t>
  </si>
  <si>
    <t>Iris 465</t>
  </si>
  <si>
    <t>Iris 401</t>
  </si>
  <si>
    <t>Iris 350</t>
  </si>
  <si>
    <t>Iris 348</t>
  </si>
  <si>
    <t>3.5 inches (~51.0% screen-to-body ratio)</t>
  </si>
  <si>
    <t>Iris 325 Style</t>
  </si>
  <si>
    <t>3.5 inches (~49.1% screen-to-body ratio)</t>
  </si>
  <si>
    <t>Iris Fuel 60</t>
  </si>
  <si>
    <t>10 MP| autofocus| LED flash</t>
  </si>
  <si>
    <t>Iris 250</t>
  </si>
  <si>
    <t>3.15 MP| dual-LED flash</t>
  </si>
  <si>
    <t>Iris 400s</t>
  </si>
  <si>
    <t>Iris 352 Flair</t>
  </si>
  <si>
    <t>Iris 404 Flair</t>
  </si>
  <si>
    <t>Iris 400Q</t>
  </si>
  <si>
    <t>Iris 410</t>
  </si>
  <si>
    <t>Iris Fuel 50</t>
  </si>
  <si>
    <t>5.0 inches (~70.5% screen-to-body ratio)</t>
  </si>
  <si>
    <t>Iris 310 Style</t>
  </si>
  <si>
    <t>Iris 360 Music</t>
  </si>
  <si>
    <t>Iris 460</t>
  </si>
  <si>
    <t>Iris X5</t>
  </si>
  <si>
    <t>Iris Pro 30+</t>
  </si>
  <si>
    <t>Iris 402e</t>
  </si>
  <si>
    <t>Iris 350m</t>
  </si>
  <si>
    <t>3G 412</t>
  </si>
  <si>
    <t>Iris X1</t>
  </si>
  <si>
    <t>3G 415</t>
  </si>
  <si>
    <t>3G 354</t>
  </si>
  <si>
    <t>Iris 504q+</t>
  </si>
  <si>
    <t>Iris 356</t>
  </si>
  <si>
    <t>Iris 450 Colour</t>
  </si>
  <si>
    <t>Iris 406Q</t>
  </si>
  <si>
    <t>Iris 550Q</t>
  </si>
  <si>
    <t>5.5 inches (~68.7% screen-to-body ratio)</t>
  </si>
  <si>
    <t>Iris Pro 20</t>
  </si>
  <si>
    <t>Iris Pro 30</t>
  </si>
  <si>
    <t>Iris 401e</t>
  </si>
  <si>
    <t>Iris 349S</t>
  </si>
  <si>
    <t>Iris 349+</t>
  </si>
  <si>
    <t>Iris 404e</t>
  </si>
  <si>
    <t>Iris 503e</t>
  </si>
  <si>
    <t>Iris 506Q</t>
  </si>
  <si>
    <t>Iris 505</t>
  </si>
  <si>
    <t>5.0 inches (~61.4% screen-to-body ratio)</t>
  </si>
  <si>
    <t>Iris 504q</t>
  </si>
  <si>
    <t>3G 402+</t>
  </si>
  <si>
    <t>3G 402</t>
  </si>
  <si>
    <t>Iris 405+</t>
  </si>
  <si>
    <t>Iris 503</t>
  </si>
  <si>
    <t>LeEco</t>
  </si>
  <si>
    <t>Le Pro 3 AI Edition</t>
  </si>
  <si>
    <t>5.5 inches (~72.9% screen-to-body ratio)</t>
  </si>
  <si>
    <t>Deca-core x2.3 GHz - Standard</t>
  </si>
  <si>
    <t>4 GB RAM - Standard</t>
  </si>
  <si>
    <t>Dual 13 MP| f/2.0| phase detection and laser autofocus| dual-LED (dual tone) flash</t>
  </si>
  <si>
    <t>Le Pro3 Elite</t>
  </si>
  <si>
    <t>5.5 inches (~74.5% screen-to-body ratio)</t>
  </si>
  <si>
    <t>4 GB RAM or 64/128 GB| 6 GB RAM</t>
  </si>
  <si>
    <t>Le S3</t>
  </si>
  <si>
    <t>5.5 inches (~74.4% screen-to-body ratio)</t>
  </si>
  <si>
    <t>Octa-core (4x1.4 GHz Cortex-A53 &amp; 4x1.8 GHz Cortex-A72)</t>
  </si>
  <si>
    <t>16 MP| phase detection autofocus| dual-LED (dual tone) flash</t>
  </si>
  <si>
    <t>Le Pro3</t>
  </si>
  <si>
    <t>Dual SIM (Nano-SIM| dual stand-by)  Single nanoSIM for US model</t>
  </si>
  <si>
    <t>Quad-core (2x2.35 GHz Kryo &amp; 2x2.0 GHz Kryo)</t>
  </si>
  <si>
    <t>4 GB RAM or 64/128 GB| 6 GB RAM (64GB/4GB in US)</t>
  </si>
  <si>
    <t>Le Max 2</t>
  </si>
  <si>
    <t xml:space="preserve">21 MP| f/2.0| OIS| phase detection autofocus| dual-LED (dual tone) flash| </t>
  </si>
  <si>
    <t>Le 2 Pro</t>
  </si>
  <si>
    <t>Deca-core (2x2.5 GHz Cortex-A72| 4x2 GHz Cortex-A53| 4x1.4 GHz Cortex-A53)</t>
  </si>
  <si>
    <t>Le 2</t>
  </si>
  <si>
    <t>Deca-core (2x2.3 GHz Cortex-A72| 4x2 GHz Cortex-A53| 4x1.4 GHz Cortex-A53)</t>
  </si>
  <si>
    <t>Le Max</t>
  </si>
  <si>
    <t>6.33 inches (~79.2% screen-to-body ratio)</t>
  </si>
  <si>
    <t>21 MP| f/2.0| autofocus| OIS| dual-LED (dual tone) flash</t>
  </si>
  <si>
    <t>Le 1s</t>
  </si>
  <si>
    <t>Android 5.0 (Lollipop) - LeEco Le 1s</t>
  </si>
  <si>
    <t>Lenovo</t>
  </si>
  <si>
    <t>Tab 4 10 Plus</t>
  </si>
  <si>
    <t>10.1 inches (~69.2% screen-to-body ratio)</t>
  </si>
  <si>
    <t>Tab 4 10</t>
  </si>
  <si>
    <t>10.1 inches (~70.0% screen-to-body ratio)</t>
  </si>
  <si>
    <t>Tab 4 8 Plus</t>
  </si>
  <si>
    <t>8.0 inches (~71.8% screen-to-body ratio)</t>
  </si>
  <si>
    <t>Tab 4 8</t>
  </si>
  <si>
    <t>8.0 inches (~70.9% screen-to-body ratio)</t>
  </si>
  <si>
    <t>Tab3 8 Plus</t>
  </si>
  <si>
    <t>8.0 inches (~70.7% screen-to-body ratio)</t>
  </si>
  <si>
    <t>ZUK Edge</t>
  </si>
  <si>
    <t>5.5 inches (~78.3% screen-to-body ratio)</t>
  </si>
  <si>
    <t>A6600 Plus</t>
  </si>
  <si>
    <t>A6600</t>
  </si>
  <si>
    <t>B</t>
  </si>
  <si>
    <t>4.5 inches (~65.9% screen-to-body ratio)</t>
  </si>
  <si>
    <t>A Plus</t>
  </si>
  <si>
    <t>P2</t>
  </si>
  <si>
    <t xml:space="preserve">13 MP| f/2.0| 21mm| phase detection autofocus| dual-LED (dual tone) flash| </t>
  </si>
  <si>
    <t>K6 Note</t>
  </si>
  <si>
    <t xml:space="preserve">16 MP| phase detection autofocus| dual-LED (dual tone) flash| </t>
  </si>
  <si>
    <t>K6 Power</t>
  </si>
  <si>
    <t>K6</t>
  </si>
  <si>
    <t>Yoga Tab 3 Plus</t>
  </si>
  <si>
    <t>10.1 inches (~66.9% screen-to-body ratio)</t>
  </si>
  <si>
    <t>Octa-core (4x1.8 GHz Cortex-A72 &amp; 4x1.4 GHz Cortex-A53) - 3G/LTE model</t>
  </si>
  <si>
    <t>Vibe A</t>
  </si>
  <si>
    <t>C2 Power</t>
  </si>
  <si>
    <t>Phab2 Plus</t>
  </si>
  <si>
    <t>6.4 inches (~73.5% screen-to-body ratio)</t>
  </si>
  <si>
    <t>Dual 13 MP| f/2.0| laser &amp; phase detection autofocus| Dual-LED flash</t>
  </si>
  <si>
    <t>Phab2</t>
  </si>
  <si>
    <t>6.4 inches (~72.1% screen-to-body ratio)</t>
  </si>
  <si>
    <t>Phab2 Pro</t>
  </si>
  <si>
    <t>6.4 inches (~70.9% screen-to-body ratio)</t>
  </si>
  <si>
    <t>16 MP| phase detection autofocus| depth &amp; motion tracking sensors</t>
  </si>
  <si>
    <t>ZUK Z2</t>
  </si>
  <si>
    <t>Vibe C</t>
  </si>
  <si>
    <t>5.0 inches (~29.7% screen-to-body ratio)</t>
  </si>
  <si>
    <t>ZUK Z2 Pro</t>
  </si>
  <si>
    <t>5.2 inches (~72.7% screen-to-body ratio)</t>
  </si>
  <si>
    <t>13 MP| f/1.8| OIS| phase detection autofocus| dual-LED (dual tone) flash</t>
  </si>
  <si>
    <t>Tab3 10</t>
  </si>
  <si>
    <t>2 GB RAM or 64 GB| 3 GB RAM</t>
  </si>
  <si>
    <t>Tab3 8</t>
  </si>
  <si>
    <t>Tab3 7</t>
  </si>
  <si>
    <t>7.0 inches (~72.2% screen-to-body ratio)</t>
  </si>
  <si>
    <t>Android 6.0 (Marshmallow) or 5.0 (Lollipop)</t>
  </si>
  <si>
    <t>2 MP or 5 MP| autofocus</t>
  </si>
  <si>
    <t>Vibe K5 Plus</t>
  </si>
  <si>
    <t>Vibe K5</t>
  </si>
  <si>
    <t>A7000 Turbo</t>
  </si>
  <si>
    <t>Vibe P1 Turbo</t>
  </si>
  <si>
    <t>Octa-core (4x1.6 GHz Cortex-A53 &amp; 4x1.2 GHz Cortex-A53)</t>
  </si>
  <si>
    <t>13 MP| f/2.2| phase detection autofocus| dual-LED (dual tone) flash</t>
  </si>
  <si>
    <t>K5 Note</t>
  </si>
  <si>
    <t>Lemon 3</t>
  </si>
  <si>
    <t>Vibe S1 Lite</t>
  </si>
  <si>
    <t>Vibe K4 Note</t>
  </si>
  <si>
    <t>3 GB RAM - A7010 a48</t>
  </si>
  <si>
    <t xml:space="preserve">13 MP| f/2.2| phase detection autofocus| dual-LED (dual tone) flash| </t>
  </si>
  <si>
    <t>Vibe X3 c78</t>
  </si>
  <si>
    <t>Vibe X3</t>
  </si>
  <si>
    <t>21 MP| f/2.0| 27mm| phase detection autofocus| dual-LED (dual tone) flash</t>
  </si>
  <si>
    <t>A3690</t>
  </si>
  <si>
    <t>Yoga Tab 3 Pro</t>
  </si>
  <si>
    <t>Quad-core 2.4 GHz</t>
  </si>
  <si>
    <t>Yoga Tab 3 8.0</t>
  </si>
  <si>
    <t>8.0 inches (~60.7% screen-to-body ratio)</t>
  </si>
  <si>
    <t>A1000</t>
  </si>
  <si>
    <t>Phab</t>
  </si>
  <si>
    <t>6.98 inches (~74.4% screen-to-body ratio)</t>
  </si>
  <si>
    <t>Phab Plus</t>
  </si>
  <si>
    <t>6.8 inches (~70.7% screen-to-body ratio)</t>
  </si>
  <si>
    <t>Vibe P1</t>
  </si>
  <si>
    <t>Octa-core (4x1.5 GHz Cortex-A53 &amp; 4x1.1 GHz Cortex-A53)</t>
  </si>
  <si>
    <t>A6010 Plus</t>
  </si>
  <si>
    <t>A6010</t>
  </si>
  <si>
    <t>8 MP| f/2.5| autofocus| LED flash</t>
  </si>
  <si>
    <t>Vibe P1m</t>
  </si>
  <si>
    <t>Vibe S1</t>
  </si>
  <si>
    <t>ZUK Z1</t>
  </si>
  <si>
    <t>5.5 inches (~69.3% screen-to-body ratio)</t>
  </si>
  <si>
    <t xml:space="preserve">13 MP| f/2.2| autofocus| OIS| dual-LED flash| </t>
  </si>
  <si>
    <t>A2010</t>
  </si>
  <si>
    <t>4.5 inches (~63.8% screen-to-body ratio)</t>
  </si>
  <si>
    <t>A616</t>
  </si>
  <si>
    <t>A3900</t>
  </si>
  <si>
    <t>K80</t>
  </si>
  <si>
    <t>13 MP| OIS| autofocus| dual-LED flash</t>
  </si>
  <si>
    <t>A6000 Plus</t>
  </si>
  <si>
    <t>Android 4.4.4 (KitKat)| upgradable to 5.0.2 (Lollipop)</t>
  </si>
  <si>
    <t>A1900</t>
  </si>
  <si>
    <t>4.0 inches (~60.7% screen-to-body ratio)</t>
  </si>
  <si>
    <t>K3 Note</t>
  </si>
  <si>
    <t xml:space="preserve">13 MP| f/2.0| autofocus| dual-LED flash| </t>
  </si>
  <si>
    <t>Vibe Shot</t>
  </si>
  <si>
    <t xml:space="preserve">16 MP| f/2.2| OIS| autofocus| triple-LED (dual-tone) flash| </t>
  </si>
  <si>
    <t>A7000 Plus</t>
  </si>
  <si>
    <t>A7000</t>
  </si>
  <si>
    <t>A5000</t>
  </si>
  <si>
    <t>Tab 2 A10-70</t>
  </si>
  <si>
    <t>10.1 inches (~73.9% screen-to-body ratio)</t>
  </si>
  <si>
    <t>Android 4.4.4 (KitKat)| planned upgrade to 5.0 (Lollipop)</t>
  </si>
  <si>
    <t>Tab 2 A8-50</t>
  </si>
  <si>
    <t>8.0 inches (~74.6% screen-to-body ratio)</t>
  </si>
  <si>
    <t>P70</t>
  </si>
  <si>
    <t>Tab 2 A7-30</t>
  </si>
  <si>
    <t>7.0 inches (~68.8% screen-to-body ratio)</t>
  </si>
  <si>
    <t>Tab 2 A7-20</t>
  </si>
  <si>
    <t>7.0 inches (~69.5% screen-to-body ratio)</t>
  </si>
  <si>
    <t>2MP</t>
  </si>
  <si>
    <t>Tab 2 A7-10</t>
  </si>
  <si>
    <t>A6000</t>
  </si>
  <si>
    <t>P90</t>
  </si>
  <si>
    <t>13 MP| autofocus| OIS| dual-LED (dual tone) flash</t>
  </si>
  <si>
    <t>Vibe X2 Pro</t>
  </si>
  <si>
    <t>5.3 inches (~74.6% screen-to-body ratio)</t>
  </si>
  <si>
    <t>8 MP| f/2.2| 28mm| autofocus| LED flash</t>
  </si>
  <si>
    <t>Golden Warrior Note 8</t>
  </si>
  <si>
    <t>6.0 inches (~70.1% screen-to-body ratio)</t>
  </si>
  <si>
    <t>A916</t>
  </si>
  <si>
    <t>S856</t>
  </si>
  <si>
    <t>A319</t>
  </si>
  <si>
    <t>S90 Sisley</t>
  </si>
  <si>
    <t>A606</t>
  </si>
  <si>
    <t>Yoga Tablet 2 Pro</t>
  </si>
  <si>
    <t>13.3 inches| 13.3 (~48.8% screen-to-body ratio)</t>
  </si>
  <si>
    <t>Yoga Tablet 2 10.1</t>
  </si>
  <si>
    <t xml:space="preserve">Yoga Tablet 2 8.0 </t>
  </si>
  <si>
    <t>8.0 inches (~59.3% screen-to-body ratio)</t>
  </si>
  <si>
    <t>Tab S8</t>
  </si>
  <si>
    <t>8.0 inches (~71.4% screen-to-body ratio)</t>
  </si>
  <si>
    <t>Vibe X2</t>
  </si>
  <si>
    <t>Single SIM (Micro-SIM) or Dual SIM (Micro-SIM/Nano-SIM| dual stand-by| dual active)</t>
  </si>
  <si>
    <t>Octa-core (4x2.0 GHz Cortex-A17 &amp; 4x1.7 GHz Cortex-A7)</t>
  </si>
  <si>
    <t xml:space="preserve">13 MP|  f/2.2| autofocus| LED flash| </t>
  </si>
  <si>
    <t>Vibe Z2</t>
  </si>
  <si>
    <t>5.5 inches (~73.5% screen-to-body ratio)</t>
  </si>
  <si>
    <t>A850+</t>
  </si>
  <si>
    <t>Vibe Z2 Pro</t>
  </si>
  <si>
    <t>6.0 inches (~78.3% screen-to-body ratio)</t>
  </si>
  <si>
    <t xml:space="preserve">16 MP| f/2.2| OIS| autofocus| dual-LED flash| </t>
  </si>
  <si>
    <t>Golden Warrior A8</t>
  </si>
  <si>
    <t>Golden Warrior S8</t>
  </si>
  <si>
    <t>5.3 inches (~69.2% screen-to-body ratio)</t>
  </si>
  <si>
    <t>S939</t>
  </si>
  <si>
    <t>6.0 inches (~74.3% screen-to-body ratio)</t>
  </si>
  <si>
    <t>S750</t>
  </si>
  <si>
    <t>4.5 inches (~60.6% screen-to-body ratio)</t>
  </si>
  <si>
    <t>A889</t>
  </si>
  <si>
    <t>6.0 inches (~70.9% screen-to-body ratio)</t>
  </si>
  <si>
    <t>A680</t>
  </si>
  <si>
    <t>A316i</t>
  </si>
  <si>
    <t>A328</t>
  </si>
  <si>
    <t>A536</t>
  </si>
  <si>
    <t>A526</t>
  </si>
  <si>
    <t>A10-70 A7600</t>
  </si>
  <si>
    <t>10.1 inches (~63.5% screen-to-body ratio)</t>
  </si>
  <si>
    <t>A8-50 A5500</t>
  </si>
  <si>
    <t>8.0 inches (~62.9% screen-to-body ratio)</t>
  </si>
  <si>
    <t>A7-50 A3500</t>
  </si>
  <si>
    <t>A7-30 A3300</t>
  </si>
  <si>
    <t>Yoga Tablet 10 HD+</t>
  </si>
  <si>
    <t>10.1 inches (~63.0% screen-to-body ratio)</t>
  </si>
  <si>
    <t>S860</t>
  </si>
  <si>
    <t>5.3 inches (~67.3% screen-to-body ratio)</t>
  </si>
  <si>
    <t>S850</t>
  </si>
  <si>
    <t>S660</t>
  </si>
  <si>
    <t>A880</t>
  </si>
  <si>
    <t>A859</t>
  </si>
  <si>
    <t>S930</t>
  </si>
  <si>
    <t>6.0 inches (~67.5% screen-to-body ratio)</t>
  </si>
  <si>
    <t>Android 4.2.2 (Jelly Bean)| planned upgrade to 4.4 (KitKat)</t>
  </si>
  <si>
    <t>S650</t>
  </si>
  <si>
    <t>4.7 inches (~63.2% screen-to-body ratio)</t>
  </si>
  <si>
    <t>Vibe Z K910</t>
  </si>
  <si>
    <t>Yoga Tablet 10</t>
  </si>
  <si>
    <t>Yoga Tablet 8</t>
  </si>
  <si>
    <t>8.0 inches (~60.5% screen-to-body ratio)</t>
  </si>
  <si>
    <t>A630</t>
  </si>
  <si>
    <t>A516</t>
  </si>
  <si>
    <t>Vibe X S960</t>
  </si>
  <si>
    <t>Quad-core 1.5 GHz Cortex A7</t>
  </si>
  <si>
    <t>S5000</t>
  </si>
  <si>
    <t>Micro-SIM - 3G model</t>
  </si>
  <si>
    <t>7.0 inches (~63.9% screen-to-body ratio)</t>
  </si>
  <si>
    <t>A850</t>
  </si>
  <si>
    <t>A706</t>
  </si>
  <si>
    <t>4.5 inches (~59.5% screen-to-body ratio)</t>
  </si>
  <si>
    <t>P780</t>
  </si>
  <si>
    <t>S820</t>
  </si>
  <si>
    <t>A390</t>
  </si>
  <si>
    <t>A369i</t>
  </si>
  <si>
    <t>A269i</t>
  </si>
  <si>
    <t>S920</t>
  </si>
  <si>
    <t>5.3 inches (~64.7% screen-to-body ratio)</t>
  </si>
  <si>
    <t>IdeaTab S6000H</t>
  </si>
  <si>
    <t>2013  Q1</t>
  </si>
  <si>
    <t>10.1 inches (~63.2% screen-to-body ratio)</t>
  </si>
  <si>
    <t>IdeaTab S6000F</t>
  </si>
  <si>
    <t>IdeaTab S6000L</t>
  </si>
  <si>
    <t>IdeaTab S6000</t>
  </si>
  <si>
    <t>10.1 inches (~63.3% screen-to-body ratio)</t>
  </si>
  <si>
    <t>IdeaTab A3000</t>
  </si>
  <si>
    <t>Android 4.1 (Jelly Bean)| upgradable to 4.2 (Jelly Bean)</t>
  </si>
  <si>
    <t>IdeaTab A1000</t>
  </si>
  <si>
    <t>7.0 inches (~57.3% screen-to-body ratio)</t>
  </si>
  <si>
    <t>K900</t>
  </si>
  <si>
    <t>IdeaTab A2107</t>
  </si>
  <si>
    <t>A830</t>
  </si>
  <si>
    <t>A820</t>
  </si>
  <si>
    <t>A800</t>
  </si>
  <si>
    <t>4 GB (1.65 user available)</t>
  </si>
  <si>
    <t>A789</t>
  </si>
  <si>
    <t>A690</t>
  </si>
  <si>
    <t>S720</t>
  </si>
  <si>
    <t>P770</t>
  </si>
  <si>
    <t>A60+</t>
  </si>
  <si>
    <t>S560</t>
  </si>
  <si>
    <t>S880</t>
  </si>
  <si>
    <t>A660</t>
  </si>
  <si>
    <t>K860</t>
  </si>
  <si>
    <t>P700i</t>
  </si>
  <si>
    <t>4 GB (1.85 GB user available)</t>
  </si>
  <si>
    <t>A65</t>
  </si>
  <si>
    <t>220 MB</t>
  </si>
  <si>
    <t>LePhone S2</t>
  </si>
  <si>
    <t>3.8 inches (~56.1% screen-to-body ratio)</t>
  </si>
  <si>
    <t>Dual-core 1.4 GHz Cortex-A9</t>
  </si>
  <si>
    <t>512/1024 MB RAM</t>
  </si>
  <si>
    <t>K800</t>
  </si>
  <si>
    <t>1.6 GHz</t>
  </si>
  <si>
    <t>IdeaPad S2</t>
  </si>
  <si>
    <t>10.0 inches</t>
  </si>
  <si>
    <t>LePad S2010</t>
  </si>
  <si>
    <t>10.1 inches (~60.7% screen-to-body ratio)</t>
  </si>
  <si>
    <t>LePad S2007</t>
  </si>
  <si>
    <t>7.0 inches (~55.6% screen-to-body ratio)</t>
  </si>
  <si>
    <t>LePad S2005</t>
  </si>
  <si>
    <t>5.0 inches (~56.0% screen-to-body ratio)</t>
  </si>
  <si>
    <t>IdeaPad A1</t>
  </si>
  <si>
    <t>7.0 inches (~56.6% screen-to-body ratio)</t>
  </si>
  <si>
    <t>IdeaPad K1</t>
  </si>
  <si>
    <t>10.1 inches (~59.3% screen-to-body ratio)</t>
  </si>
  <si>
    <t>ThinkPad</t>
  </si>
  <si>
    <t>10.1 inches (~62.6% screen-to-body ratio)</t>
  </si>
  <si>
    <t>Android 3.1 (Honeycomb)| upgradable to 4.0 (Ice Cream Sandwich)</t>
  </si>
  <si>
    <t>Vibe Z3 Pro</t>
  </si>
  <si>
    <t>16 MP| OIS| laser autofocus| dual-LED flash</t>
  </si>
  <si>
    <t>A5860</t>
  </si>
  <si>
    <t>ZUK Z1 mini</t>
  </si>
  <si>
    <t>Exp. announcement 2016  Q1</t>
  </si>
  <si>
    <t>LG</t>
  </si>
  <si>
    <t>X venture</t>
  </si>
  <si>
    <t>5.2 inches (~64.2% screen-to-body ratio)</t>
  </si>
  <si>
    <t>G6</t>
  </si>
  <si>
    <t>5.7 inches (~78.6% screen-to-body ratio)</t>
  </si>
  <si>
    <t xml:space="preserve">Dual 13 MP (f/1.8| OIS| 3-axis| phase detection AF) + 13 MP (f/2.4| no AF)| dual-LED flash| </t>
  </si>
  <si>
    <t>X power2</t>
  </si>
  <si>
    <t>1.5 GB RAM or 2 GB RAM</t>
  </si>
  <si>
    <t>Watch Sport</t>
  </si>
  <si>
    <t>1.38 inches (~52.8% screen-to-body ratio)</t>
  </si>
  <si>
    <t>Watch Style</t>
  </si>
  <si>
    <t>1.2 inches (~48.3% screen-to-body ratio)</t>
  </si>
  <si>
    <t>Stylo 3 Plus</t>
  </si>
  <si>
    <t>5.7 inches (~72.1% screen-to-body ratio)</t>
  </si>
  <si>
    <t>Stylus 3</t>
  </si>
  <si>
    <t>Octa-core 1.5 GHz Cortex-A53 - M400DK</t>
  </si>
  <si>
    <t>3 GB RAM (M400DK) or 2 GB RAM (K10 Pro| LS777)</t>
  </si>
  <si>
    <t>Harmony</t>
  </si>
  <si>
    <t>5.3 inches (~67.8% screen-to-body ratio)</t>
  </si>
  <si>
    <t>K20 plus</t>
  </si>
  <si>
    <t>16 GB(VS501) /32 GB</t>
  </si>
  <si>
    <t>K10 (2017)</t>
  </si>
  <si>
    <t>K8 (2017)</t>
  </si>
  <si>
    <t>K4 (2017)</t>
  </si>
  <si>
    <t>8 GB/ 16 GB (AT&amp;T</t>
  </si>
  <si>
    <t>Cricket)| 1 GB RAM</t>
  </si>
  <si>
    <t>5 MP| f/2.6| autofocus| LED flash</t>
  </si>
  <si>
    <t>K3 (2017)</t>
  </si>
  <si>
    <t>4.5 inches (~59.7% screen-to-body ratio)</t>
  </si>
  <si>
    <t>G Pad III 10.1 FHD</t>
  </si>
  <si>
    <t>10.1 inches (~68.8% screen-to-body ratio)</t>
  </si>
  <si>
    <t>U</t>
  </si>
  <si>
    <t>5.2 inches (~69.0% screen-to-body ratio)</t>
  </si>
  <si>
    <t>Octa-core 1.14 GHz</t>
  </si>
  <si>
    <t>V20</t>
  </si>
  <si>
    <t>5.7 inches (~72.4% screen-to-body ratio)</t>
  </si>
  <si>
    <t xml:space="preserve">Dual 16 MP (29mm| f/1.8) + 8 MP (12mm| f/2.4)| laser autofocus| OIS| LED flash| </t>
  </si>
  <si>
    <t>X Skin</t>
  </si>
  <si>
    <t>X5</t>
  </si>
  <si>
    <t>X max</t>
  </si>
  <si>
    <t>16 GB 1.5 GB RAM</t>
  </si>
  <si>
    <t>X mach</t>
  </si>
  <si>
    <t>12.3 MP| f/2.0| autofocus| LED flash</t>
  </si>
  <si>
    <t>G Pad III 8.0 FHD</t>
  </si>
  <si>
    <t>8.0 inches (~71.0% screen-to-body ratio)</t>
  </si>
  <si>
    <t>Octa-core (4x1.6 GHz Cortex-A53 &amp; 4x1.0 GHz Cortex-A53)</t>
  </si>
  <si>
    <t>G Pad X 8.0</t>
  </si>
  <si>
    <t>X power</t>
  </si>
  <si>
    <t>5.3 inches (~69.4% screen-to-body ratio)</t>
  </si>
  <si>
    <t>X style</t>
  </si>
  <si>
    <t>Stylus 2 Plus</t>
  </si>
  <si>
    <t>Octa-core 1.2 GHz Cortex-A53 or Octa-core 1.4 GHz Cortex-A53</t>
  </si>
  <si>
    <t>2 GB RAM - K530| MS550</t>
  </si>
  <si>
    <t>13 or 16 MP| f/2.2| autofocus| LED flash</t>
  </si>
  <si>
    <t>Stylo 2</t>
  </si>
  <si>
    <t>K5</t>
  </si>
  <si>
    <t>4.5 inches (~61.6% screen-to-body ratio)</t>
  </si>
  <si>
    <t>5 MP - K100; 5 MP| LED flash - LS450</t>
  </si>
  <si>
    <t>G5 SE</t>
  </si>
  <si>
    <t>5.3 inches (~70.1% screen-to-body ratio)</t>
  </si>
  <si>
    <t>Dual 16 MP (f/1.8) + 8 MP (f/2.4)| laser autofocus| OIS (3-axis)| LED flash</t>
  </si>
  <si>
    <t xml:space="preserve">Dual 16 MP (29mm| f/1.8) + 8 MP (12mm| f/2.4)| laser autofocus| OIS (3-axis)| LED flash| </t>
  </si>
  <si>
    <t>X cam</t>
  </si>
  <si>
    <t>Octa-core 1.14 GHz Cortex-A53</t>
  </si>
  <si>
    <t>Dual 13 MP + 5 MP| f/2.0| autofocus| LED flash</t>
  </si>
  <si>
    <t>X screen</t>
  </si>
  <si>
    <t>4.93 inches (~65.4% screen-to-body ratio)</t>
  </si>
  <si>
    <t>K8</t>
  </si>
  <si>
    <t>Stylus 2</t>
  </si>
  <si>
    <t>1.5 GB RAM or 16 GB| 2 GB RAM (K520DY)</t>
  </si>
  <si>
    <t>K10</t>
  </si>
  <si>
    <t>5.3 inches (~70.9% screen-to-body ratio)</t>
  </si>
  <si>
    <t>Android 5.1.1 (Lollipop) or Android 6.0 (Marshmallow)</t>
  </si>
  <si>
    <t>Quad-core 1.2 GHz Cortex-A53 - K420N</t>
  </si>
  <si>
    <t>1 GB RAM - K430DSF/ 1.5 GB RAM - K420N| K430DS/ 2 GB RAM - K430DSY</t>
  </si>
  <si>
    <t>13 MP| f/2.2| autofocus| LED flash (LTE model)</t>
  </si>
  <si>
    <t>K7</t>
  </si>
  <si>
    <t>Quad-core 1.3 GHz Cortex-A7 (3G model)</t>
  </si>
  <si>
    <t>1 GB RAM (3G model| LS675)</t>
  </si>
  <si>
    <t>5 MP (f/2.6) or 8 MP| autofocus| LED flash</t>
  </si>
  <si>
    <t>K4</t>
  </si>
  <si>
    <t>Quad-core 1.0 GHz Cortex-A53 - K120E| K130E</t>
  </si>
  <si>
    <t>G Pad II 8.3 LTE</t>
  </si>
  <si>
    <t>8.3 inches (~72.8% screen-to-body ratio)</t>
  </si>
  <si>
    <t>Ray</t>
  </si>
  <si>
    <t>G Vista 2</t>
  </si>
  <si>
    <t>13 MP| OIS| laser autofocus| LED flash</t>
  </si>
  <si>
    <t>G Watch R W110</t>
  </si>
  <si>
    <t>1.3 inches (~44.2% screen-to-body ratio)</t>
  </si>
  <si>
    <t>Android Wear| upgradable to 2.0</t>
  </si>
  <si>
    <t>Watch Urbane W150</t>
  </si>
  <si>
    <t>1.3 inches (~46.3% screen-to-body ratio)</t>
  </si>
  <si>
    <t>Watch Urbane 2nd Edition LTE</t>
  </si>
  <si>
    <t>1.38 inches (~62.0% screen-to-body ratio)</t>
  </si>
  <si>
    <t>V10</t>
  </si>
  <si>
    <t>5.7 inches (~70.8% screen-to-body ratio)</t>
  </si>
  <si>
    <t>Android 5.1.1 (Lollipop)| 6.0 (Marshmallow)| planned upgrade to 7.0 (Nougat)</t>
  </si>
  <si>
    <t xml:space="preserve">16 MP| f/1.8| laser autofocus| OIS| LED flash| </t>
  </si>
  <si>
    <t>Nexus 5X</t>
  </si>
  <si>
    <t>5.2 inches (~70.2% screen-to-body ratio)</t>
  </si>
  <si>
    <t xml:space="preserve">12.3 MP| f/2.0| 26mm| laser autofocus| dual-LED (dual tone) flash| </t>
  </si>
  <si>
    <t>Zero</t>
  </si>
  <si>
    <t>Android 5.1.1 (Lollipop)| upgrad&amp;#1072;ble to 6.0 (Marshmallow)</t>
  </si>
  <si>
    <t>1.5 GB RAM (H650E)| 2 GB RAM (F620S)</t>
  </si>
  <si>
    <t>G Pad II 10.1</t>
  </si>
  <si>
    <t>10.1 inches (~72.2% screen-to-body ratio)</t>
  </si>
  <si>
    <t>G Pad II 8.0 LTE</t>
  </si>
  <si>
    <t>Wine Smart</t>
  </si>
  <si>
    <t>Tribute 2</t>
  </si>
  <si>
    <t>Bello II</t>
  </si>
  <si>
    <t>G4 Beat</t>
  </si>
  <si>
    <t>5.2 inches (~72.3% screen-to-body ratio)</t>
  </si>
  <si>
    <t>8 MP| laser autofocus| LED flash</t>
  </si>
  <si>
    <t>G4c</t>
  </si>
  <si>
    <t>5.0 inches (~70.7% screen-to-body ratio)</t>
  </si>
  <si>
    <t>Quad-core 1.2/1.3 GHz Cortex-A53</t>
  </si>
  <si>
    <t>G4 Dual</t>
  </si>
  <si>
    <t>5.5 inches (~73.4% screen-to-body ratio)</t>
  </si>
  <si>
    <t>16 MP| f/1.8| 28 mm| laser autofocus| OIS (3-axis)| LED flash</t>
  </si>
  <si>
    <t>G4</t>
  </si>
  <si>
    <t xml:space="preserve">16 MP| f/1.8| 28 mm| laser autofocus| OIS (3-axis)| LED flash| </t>
  </si>
  <si>
    <t>G Stylo</t>
  </si>
  <si>
    <t>5.7 inches (~73.2% screen-to-body ratio)</t>
  </si>
  <si>
    <t>8 MP| f/2.4| laser autofocus| LED flash</t>
  </si>
  <si>
    <t>G4 Stylus</t>
  </si>
  <si>
    <t>Micro-SIM - H631| H635| MS631| H542</t>
  </si>
  <si>
    <t>5.7 inches (~73.3% screen-to-body ratio)</t>
  </si>
  <si>
    <t>Android 5.0 (Lollipop)| upgradable to 5.1 (Lollipop)</t>
  </si>
  <si>
    <t>Quad-core 1.2 GHz Cortex-A53 - H631| H635| H630D| MS631</t>
  </si>
  <si>
    <t>1 GB RAM (H635| H540| H630D| H542)</t>
  </si>
  <si>
    <t>13 MP| f/2.4| OIS| laser autofocus| dual-LED flash (H631| H540| H630D| MS631)</t>
  </si>
  <si>
    <t>AKA</t>
  </si>
  <si>
    <t xml:space="preserve">8 MP| laser autofocus| LED flash| </t>
  </si>
  <si>
    <t>G Watch W100</t>
  </si>
  <si>
    <t>1.65 inches (~49.8% screen-to-body ratio)</t>
  </si>
  <si>
    <t>Magna</t>
  </si>
  <si>
    <t>Spirit</t>
  </si>
  <si>
    <t>4.7 inches (~69.1% screen-to-body ratio)</t>
  </si>
  <si>
    <t>Quad-core 1.2 GHz Cortex-A53 - H440N| H445</t>
  </si>
  <si>
    <t>8 MP| autofocus| LED flash - H440N| H445</t>
  </si>
  <si>
    <t>Leon</t>
  </si>
  <si>
    <t>Joy</t>
  </si>
  <si>
    <t>G Flex2</t>
  </si>
  <si>
    <t xml:space="preserve">13 MP| f/2.4| laser autofocus| OIS| dual-LED flash| </t>
  </si>
  <si>
    <t>Tribute</t>
  </si>
  <si>
    <t>L Prime</t>
  </si>
  <si>
    <t>G2 Lite</t>
  </si>
  <si>
    <t>4.5 inches (~66.6% screen-to-body ratio)</t>
  </si>
  <si>
    <t>G3 Dual-LTE</t>
  </si>
  <si>
    <t>5.5 inches (~76.4% screen-to-body ratio)</t>
  </si>
  <si>
    <t>Android 4.4.2 (KitKat)| upgradable to 5.0.2 (Lollipop) or v6.0 (Marshmallow)</t>
  </si>
  <si>
    <t>13 MP| phase detection/laser autofocus| OIS| dual-LED (dual tone) flash</t>
  </si>
  <si>
    <t>G3 Screen</t>
  </si>
  <si>
    <t>5.9 inches (~74.3% screen-to-body ratio)</t>
  </si>
  <si>
    <t>Octa-core (4x1.5 GHz Cortex-A15 4x1.2 GHz Cortex-A7)</t>
  </si>
  <si>
    <t>13 MP| autofocus| OIS| dual-LED flash</t>
  </si>
  <si>
    <t>F60</t>
  </si>
  <si>
    <t>L60</t>
  </si>
  <si>
    <t>4.3 inches (~64.0% screen-to-body ratio)</t>
  </si>
  <si>
    <t>L60 Dual</t>
  </si>
  <si>
    <t>G3 Stylus</t>
  </si>
  <si>
    <t>L Bello</t>
  </si>
  <si>
    <t>L Fino</t>
  </si>
  <si>
    <t>G Pad 8.0 LTE</t>
  </si>
  <si>
    <t>G Vista</t>
  </si>
  <si>
    <t>G3 A</t>
  </si>
  <si>
    <t>5.2 inches (~73.8% screen-to-body ratio)</t>
  </si>
  <si>
    <t>13 MP| laser autofocus| OIS| dual-LED (dual tone) flash</t>
  </si>
  <si>
    <t>G Pad 7.0 LTE</t>
  </si>
  <si>
    <t>L50</t>
  </si>
  <si>
    <t>L30</t>
  </si>
  <si>
    <t>3.2 inches (~46.6% screen-to-body ratio)</t>
  </si>
  <si>
    <t>L20</t>
  </si>
  <si>
    <t>3.0 inches (~40.9% screen-to-body ratio)</t>
  </si>
  <si>
    <t>G Vista (CDMA)</t>
  </si>
  <si>
    <t>5.7 inches (~74.2% screen-to-body ratio)</t>
  </si>
  <si>
    <t>G3 LTE-A</t>
  </si>
  <si>
    <t>Android 4.4.2 (KitKat)| upgradable to 5.0.1 (Lollipop)</t>
  </si>
  <si>
    <t>Quad-core 2.7 GHz Krait 450</t>
  </si>
  <si>
    <t>G3 S Dual</t>
  </si>
  <si>
    <t>G3 S</t>
  </si>
  <si>
    <t>L65 D280</t>
  </si>
  <si>
    <t>G3 (CDMA)</t>
  </si>
  <si>
    <t>5.5 inches (~75.2% screen-to-body ratio)</t>
  </si>
  <si>
    <t>5.5 inches (~75.3% screen-to-body ratio)</t>
  </si>
  <si>
    <t xml:space="preserve">13 MP| f/2.4| 29mm| phase detection/laser autofocus| OIS| dual-LED (dual tone) flash| </t>
  </si>
  <si>
    <t>2014  Q4</t>
  </si>
  <si>
    <t>L35</t>
  </si>
  <si>
    <t>3.2 inches (~47.2% screen-to-body ratio)</t>
  </si>
  <si>
    <t>G Pad 10.1 LTE</t>
  </si>
  <si>
    <t>10.1 inches (~68.3% screen-to-body ratio)</t>
  </si>
  <si>
    <t>G Pad 10.1</t>
  </si>
  <si>
    <t>G Pad 8.0</t>
  </si>
  <si>
    <t>G Pad 7.0</t>
  </si>
  <si>
    <t>L80</t>
  </si>
  <si>
    <t>L80 Dual</t>
  </si>
  <si>
    <t>Lucid 3 VS876</t>
  </si>
  <si>
    <t>L65 Dual D285</t>
  </si>
  <si>
    <t>G Pad 8.3 LTE</t>
  </si>
  <si>
    <t>Android 4.2.2 (Jelly Bean)| planned upgrade to 5.0 (Lollipop)</t>
  </si>
  <si>
    <t>Quad-core 1.5 GHz Krait 300</t>
  </si>
  <si>
    <t>F70 D315</t>
  </si>
  <si>
    <t>4.5 inches (~68.2% screen-to-body ratio)</t>
  </si>
  <si>
    <t>G2 mini LTE (Tegra)</t>
  </si>
  <si>
    <t>4.7 inches (~71.2% screen-to-body ratio)</t>
  </si>
  <si>
    <t>Quad-core 1.7 GHz Cotex-A9</t>
  </si>
  <si>
    <t>G2 mini LTE</t>
  </si>
  <si>
    <t>G2 mini</t>
  </si>
  <si>
    <t>L90 Dual D410</t>
  </si>
  <si>
    <t>L90 D405</t>
  </si>
  <si>
    <t>L70 D320N</t>
  </si>
  <si>
    <t>4.5 inches (~67.8% screen-to-body ratio)</t>
  </si>
  <si>
    <t>5 MP| autofocus| LED flash or 8 MP (D320F8 model)</t>
  </si>
  <si>
    <t>L70 Dual D325</t>
  </si>
  <si>
    <t>L45 Dual X132</t>
  </si>
  <si>
    <t>3.5 inches (~55.9% screen-to-body ratio)</t>
  </si>
  <si>
    <t>L40 D160</t>
  </si>
  <si>
    <t>3.5 inches (~56.5% screen-to-body ratio)</t>
  </si>
  <si>
    <t>L40 Dual D170</t>
  </si>
  <si>
    <t>G Pro 2</t>
  </si>
  <si>
    <t>5.9 inches (~74.2% screen-to-body ratio)</t>
  </si>
  <si>
    <t xml:space="preserve">13 MP| autofocus| OIS| LED flash| </t>
  </si>
  <si>
    <t>Optimus L4 II Tri E470</t>
  </si>
  <si>
    <t>Triple SIM</t>
  </si>
  <si>
    <t>3.8 inches (~58.9% screen-to-body ratio)</t>
  </si>
  <si>
    <t>Optimus L1 II Tri E475</t>
  </si>
  <si>
    <t>Optimus F3Q</t>
  </si>
  <si>
    <t>GX F310L</t>
  </si>
  <si>
    <t>Nexus 5</t>
  </si>
  <si>
    <t>4.95 inches (~70.8% screen-to-body ratio)</t>
  </si>
  <si>
    <t>Android 5.0 (Lolipop)| upgradable to 6.0 (Marshmallow)</t>
  </si>
  <si>
    <t xml:space="preserve">8 MP| f/2.4| 30mm| autofocus| OIS| LED flash| </t>
  </si>
  <si>
    <t>G Flex</t>
  </si>
  <si>
    <t>G Pro Lite</t>
  </si>
  <si>
    <t>Android 4.1.2 (Jelly Bean)| upgrad&amp;#1072;ble to 4.4.2 (KitKat)</t>
  </si>
  <si>
    <t>G Pro Lite Dual</t>
  </si>
  <si>
    <t>Optimus L2 II E435</t>
  </si>
  <si>
    <t>3.2 inches (~51.0% screen-to-body ratio)</t>
  </si>
  <si>
    <t>Cortex-A5</t>
  </si>
  <si>
    <t>4 GB (1.8 GB user available)</t>
  </si>
  <si>
    <t>Vu 3 F300L</t>
  </si>
  <si>
    <t>G Pad 8.3</t>
  </si>
  <si>
    <t>5.2 inches (~75.9% screen-to-body ratio)</t>
  </si>
  <si>
    <t>Android 4.2.2 (Jelly Bean)| upgradable to 5.0.2 (Lollipop)</t>
  </si>
  <si>
    <t xml:space="preserve">13 MP| f/2.4| 29mm| autofocus| OIS| LED flash| </t>
  </si>
  <si>
    <t>Optimus L9 II</t>
  </si>
  <si>
    <t>4.7 inches (~71.3% screen-to-body ratio)</t>
  </si>
  <si>
    <t>Enact VS890</t>
  </si>
  <si>
    <t>4.0 inches (~78.4% screen-to-body ratio)</t>
  </si>
  <si>
    <t>Optimus GJ E975W</t>
  </si>
  <si>
    <t>Optimus L4 II Dual E445</t>
  </si>
  <si>
    <t>Optimus L4 II E440</t>
  </si>
  <si>
    <t>3.8 inches (~59.1% screen-to-body ratio)</t>
  </si>
  <si>
    <t>Optimus Zone VS410</t>
  </si>
  <si>
    <t>3.2 inches (~50.3% screen-to-body ratio)</t>
  </si>
  <si>
    <t>Optimus F3</t>
  </si>
  <si>
    <t>4.0 inches (~63.3% screen-to-body ratio)</t>
  </si>
  <si>
    <t>Lucid2 VS870</t>
  </si>
  <si>
    <t>4.3 inches (~66.3% screen-to-body ratio)</t>
  </si>
  <si>
    <t>Optimus F7</t>
  </si>
  <si>
    <t>4.7 inches (~67.4% screen-to-body ratio)</t>
  </si>
  <si>
    <t>Optimus F6</t>
  </si>
  <si>
    <t>1 GB RAM (D500)/ 8 GB| 1 GB RAM (D505)</t>
  </si>
  <si>
    <t>5 MP| autofocus| LED flash - LG D5008 MP| autofocus| LED flash - LG D505</t>
  </si>
  <si>
    <t>Optimus F5</t>
  </si>
  <si>
    <t>4.3 inches (~62.7% screen-to-body ratio)</t>
  </si>
  <si>
    <t>Optimus G Pro E985</t>
  </si>
  <si>
    <t>5.5 inches (~73.0% screen-to-body ratio)</t>
  </si>
  <si>
    <t>Android 4.1.2 (Jelly Bean)| planned upgrade to 4.4.2 (KitKat)</t>
  </si>
  <si>
    <t>Optimus L7 II Dual P715</t>
  </si>
  <si>
    <t>Optimus L7 II P710</t>
  </si>
  <si>
    <t>4.3 inches (~65.0% screen-to-body ratio)</t>
  </si>
  <si>
    <t>Optimus L5 II Dual E455</t>
  </si>
  <si>
    <t>4.0 inches (~61.8% screen-to-body ratio)</t>
  </si>
  <si>
    <t>4 GB (1.75 GB user available)</t>
  </si>
  <si>
    <t>Optimus L5 II E460</t>
  </si>
  <si>
    <t>4.0 inches (~62.3% screen-to-body ratio)</t>
  </si>
  <si>
    <t>4 GB (1.4 GB user available)</t>
  </si>
  <si>
    <t>Optimus L3 II Dual E435</t>
  </si>
  <si>
    <t>4 GB (1.6 GB user available)</t>
  </si>
  <si>
    <t>Optimus L3 II E430</t>
  </si>
  <si>
    <t>3.2 inches (~50.6% screen-to-body ratio)</t>
  </si>
  <si>
    <t>Optimus L1 II E410</t>
  </si>
  <si>
    <t>3.0 inches (~45.8% screen-to-body ratio)</t>
  </si>
  <si>
    <t>Nexus 4 E960</t>
  </si>
  <si>
    <t>Android 4.2 (Jelly Bean)| upgradable to 5.1 (Lollipop)</t>
  </si>
  <si>
    <t>Spectrum II 4G VS930</t>
  </si>
  <si>
    <t>4.7 inches (~66.1% screen-to-body ratio)</t>
  </si>
  <si>
    <t>Mach LS860</t>
  </si>
  <si>
    <t>Optimus L9 P769</t>
  </si>
  <si>
    <t>Optimus Vu II</t>
  </si>
  <si>
    <t>Optimus Vu II F200</t>
  </si>
  <si>
    <t>Android 4.0.4 (Ice Cream Sandwich)| upgradable to 4.1 (Jelly Bean)</t>
  </si>
  <si>
    <t>Optimus G E970</t>
  </si>
  <si>
    <t>Android 4.0 (Ice Cream Sandwich)| upgradable to 4.1.2 (Jelly Bean)</t>
  </si>
  <si>
    <t>Optimus G LS970</t>
  </si>
  <si>
    <t>4.7 inches (~69.2% screen-to-body ratio)</t>
  </si>
  <si>
    <t>Qualcomm APQ8064</t>
  </si>
  <si>
    <t>Optimus G E975</t>
  </si>
  <si>
    <t>32 GB (25 GB user available)</t>
  </si>
  <si>
    <t xml:space="preserve">13 MP/8 MP (market dependent)| autofocus| LED flash| </t>
  </si>
  <si>
    <t>Intuition VS950</t>
  </si>
  <si>
    <t>5.0 inches (~61.3% screen-to-body ratio)</t>
  </si>
  <si>
    <t>Splendor US730</t>
  </si>
  <si>
    <t>4.3 inches (~62.8% screen-to-body ratio)</t>
  </si>
  <si>
    <t>Escape P870</t>
  </si>
  <si>
    <t>Optimus L5 Dual E615</t>
  </si>
  <si>
    <t>4.0 inches (~60.6% screen-to-body ratio)</t>
  </si>
  <si>
    <t>4 GB (2.6 GB user available)</t>
  </si>
  <si>
    <t>Optimus L9 P760</t>
  </si>
  <si>
    <t>4.7 inches (~67.7% screen-to-body ratio)</t>
  </si>
  <si>
    <t>Android 4.0.4 (Ice Cream Sandwich)| upgradable to 4.1.2 (Jelly Bean)</t>
  </si>
  <si>
    <t>Motion 4G MS770</t>
  </si>
  <si>
    <t>Optimus Vu P895</t>
  </si>
  <si>
    <t>Optimus L3 E405</t>
  </si>
  <si>
    <t>3.2 inches (~50.2% screen-to-body ratio)</t>
  </si>
  <si>
    <t>Optimus Elite LS696</t>
  </si>
  <si>
    <t>Optimus LTE2</t>
  </si>
  <si>
    <t>Optimus True HD LTE P936</t>
  </si>
  <si>
    <t>Lucid 4G VS840</t>
  </si>
  <si>
    <t>4.0 inches (~61.5% screen-to-body ratio)</t>
  </si>
  <si>
    <t>Android 2.3.6 (Gingerbread)| upgradable to 4.0.4 (Ice Cream Sandwich)</t>
  </si>
  <si>
    <t>Optimus M+ MS695</t>
  </si>
  <si>
    <t>800 MHz Cortex A5</t>
  </si>
  <si>
    <t>Optimus 4X HD P880</t>
  </si>
  <si>
    <t>4.7 inches (~67.5% screen-to-body ratio)</t>
  </si>
  <si>
    <t>16 GB (12 GB user available)</t>
  </si>
  <si>
    <t>Optimus 3D Max P720</t>
  </si>
  <si>
    <t>4.3 inches (~61.6% screen-to-body ratio)</t>
  </si>
  <si>
    <t>8 GB (5.3 GB user available)</t>
  </si>
  <si>
    <t xml:space="preserve">Dual 5 MP| autofocus| LED flash| </t>
  </si>
  <si>
    <t>Optimus 3D Cube SU870</t>
  </si>
  <si>
    <t>Dual 5 MP| autofocus| LED flash</t>
  </si>
  <si>
    <t>Optimus L7 P700</t>
  </si>
  <si>
    <t>4.3 inches (~62.6% screen-to-body ratio)</t>
  </si>
  <si>
    <t>Optimus L5 E610</t>
  </si>
  <si>
    <t>Optimus Vu F100S</t>
  </si>
  <si>
    <t>Android 2.3.5 (Gingerbread)| upgradable to 4.1.2 (Jelly Bean)</t>
  </si>
  <si>
    <t>Optimus LTE Tag</t>
  </si>
  <si>
    <t>4.3 inches (~61.3% screen-to-body ratio)</t>
  </si>
  <si>
    <t>Android 2.3 (Gingerbread)| upgradeable to 4.0 (Ice Cream Sandwich)</t>
  </si>
  <si>
    <t>Optimus L3 E400</t>
  </si>
  <si>
    <t>Optimus Pad LTE</t>
  </si>
  <si>
    <t>8.9 inches (~60.8% screen-to-body ratio)</t>
  </si>
  <si>
    <t>Connect 4G MS840</t>
  </si>
  <si>
    <t>4 GB (1.9 GB user available)</t>
  </si>
  <si>
    <t>Viper 4G LTE LS840</t>
  </si>
  <si>
    <t>4.0 inches (~62.8% screen-to-body ratio)</t>
  </si>
  <si>
    <t>4 GB (1.7 GB user available)</t>
  </si>
  <si>
    <t>Spectrum VS920</t>
  </si>
  <si>
    <t>2011  Q4</t>
  </si>
  <si>
    <t>Prada 3.0</t>
  </si>
  <si>
    <t>Android 2.3.7 (Gingerbread)| planned upgrade to 4.0 (Ice Cream Sandwich)</t>
  </si>
  <si>
    <t>Nitro HD</t>
  </si>
  <si>
    <t>Android 2.3.5 (Gingerbread)| planned upgrade to 4.0 (Ice Cream Sandwich)</t>
  </si>
  <si>
    <t>Optimus 4G LTE P935</t>
  </si>
  <si>
    <t>4.5 inches (~61.4% screen-to-body ratio)</t>
  </si>
  <si>
    <t>Optimus 2 AS680</t>
  </si>
  <si>
    <t>179 MB</t>
  </si>
  <si>
    <t>DoublePlay</t>
  </si>
  <si>
    <t>3.5 inches (~46.8% screen-to-body ratio)</t>
  </si>
  <si>
    <t>Enlighten VS700</t>
  </si>
  <si>
    <t>Optimus Slider</t>
  </si>
  <si>
    <t>3.2 inches (~44.9% screen-to-body ratio)</t>
  </si>
  <si>
    <t>Optimus LTE SU640</t>
  </si>
  <si>
    <t>Android 2.3.5 (Gingerbread)| upgradable to 4.0 (Ice Cream Sandwich)</t>
  </si>
  <si>
    <t>Optimus LTE LU6200</t>
  </si>
  <si>
    <t>Optimus EX SU880</t>
  </si>
  <si>
    <t>4.0 inches (~60.9% screen-to-body ratio)</t>
  </si>
  <si>
    <t>Optimus Q2 LU6500</t>
  </si>
  <si>
    <t>Optimus Hub E510</t>
  </si>
  <si>
    <t>800 MHz ARM v6</t>
  </si>
  <si>
    <t>Optimus Sol E730</t>
  </si>
  <si>
    <t>3.8 inches (~53.7% screen-to-body ratio)</t>
  </si>
  <si>
    <t>Optimus Net Dual</t>
  </si>
  <si>
    <t>3.2 inches (~45.3% screen-to-body ratio)</t>
  </si>
  <si>
    <t>800 MHz ARMv6</t>
  </si>
  <si>
    <t>Optimus Net</t>
  </si>
  <si>
    <t>Esteem MS910</t>
  </si>
  <si>
    <t>Marquee LS855</t>
  </si>
  <si>
    <t>Optimus Black (White version)</t>
  </si>
  <si>
    <t>Optimus Pro C660</t>
  </si>
  <si>
    <t>2.8 inches (~34.0% screen-to-body ratio)</t>
  </si>
  <si>
    <t>2.8 inches (~40.4% screen-to-body ratio)</t>
  </si>
  <si>
    <t>2011  June. Released 2011  June</t>
  </si>
  <si>
    <t>Optimus Big LU6800</t>
  </si>
  <si>
    <t>2011  April. Released 2011  April</t>
  </si>
  <si>
    <t>4.3 inches (~59.2% screen-to-body ratio)</t>
  </si>
  <si>
    <t>US760 Genesis</t>
  </si>
  <si>
    <t>430 MB</t>
  </si>
  <si>
    <t>Phoenix P505</t>
  </si>
  <si>
    <t>2011  April. Released 2011  April 17th</t>
  </si>
  <si>
    <t>Thrive P506</t>
  </si>
  <si>
    <t>Thrill 4G P925</t>
  </si>
  <si>
    <t>2011  March. Released  2011  August</t>
  </si>
  <si>
    <t>Optimus 3D P920</t>
  </si>
  <si>
    <t>Android 2.2 (Froyo)| 2.3| upgradable to 4.0 (Ice Cream Sandwich)</t>
  </si>
  <si>
    <t>Optimus Pad V900</t>
  </si>
  <si>
    <t>8.9 inches (~61.7% screen-to-body ratio)</t>
  </si>
  <si>
    <t>Android 3.0 (Honeycomb)</t>
  </si>
  <si>
    <t>Optimus Chat C550</t>
  </si>
  <si>
    <t>140 MB</t>
  </si>
  <si>
    <t>Optimus Me P350</t>
  </si>
  <si>
    <t>600 MHz ARM11</t>
  </si>
  <si>
    <t>140 MB RAM</t>
  </si>
  <si>
    <t>Optimus Black P970</t>
  </si>
  <si>
    <t>Android 2.2 (Froyo)| 2.3.4 (Gingerbread)| upgradable to 4.0 (Ice Cream Sandwich)</t>
  </si>
  <si>
    <t>2 GB (1 GB user available)</t>
  </si>
  <si>
    <t>Optimus 2X SU660</t>
  </si>
  <si>
    <t>Optimus 2X</t>
  </si>
  <si>
    <t>Optimus Mach LU3000</t>
  </si>
  <si>
    <t>3.8 inches (~63.1% screen-to-body ratio)</t>
  </si>
  <si>
    <t>Revolution</t>
  </si>
  <si>
    <t>2.3 inches (~24.6% screen-to-body ratio)</t>
  </si>
  <si>
    <t>Axis</t>
  </si>
  <si>
    <t>3.2 inches (~44.6% screen-to-body ratio)</t>
  </si>
  <si>
    <t>Apex</t>
  </si>
  <si>
    <t>Vortex VS660</t>
  </si>
  <si>
    <t>170 MB</t>
  </si>
  <si>
    <t>158 MB</t>
  </si>
  <si>
    <t>Optimus Chic E720</t>
  </si>
  <si>
    <t>2010  July. Released 2010  November</t>
  </si>
  <si>
    <t>3.2 inches (~46.8% screen-to-body ratio)</t>
  </si>
  <si>
    <t>Optimus M</t>
  </si>
  <si>
    <t>Optimus S</t>
  </si>
  <si>
    <t>2010  October. Released 2010  December</t>
  </si>
  <si>
    <t>Optimus T</t>
  </si>
  <si>
    <t>Optimus One P500</t>
  </si>
  <si>
    <t>2010  July. Released 2010  October</t>
  </si>
  <si>
    <t>3.5 inches (~52.7% screen-to-body ratio)</t>
  </si>
  <si>
    <t>C710 Aloha</t>
  </si>
  <si>
    <t>Optimus Z</t>
  </si>
  <si>
    <t>2010  April. Released  2010  July</t>
  </si>
  <si>
    <t>Optimus Q LU2300</t>
  </si>
  <si>
    <t>3.0 inches (~42.9% screen-to-body ratio)</t>
  </si>
  <si>
    <t>2010  April. Released 2010  June</t>
  </si>
  <si>
    <t>KH5200 Andro-1</t>
  </si>
  <si>
    <t>3.0 inches (~45.5% screen-to-body ratio)</t>
  </si>
  <si>
    <t>GT540 Optimus</t>
  </si>
  <si>
    <t>2010  January. Released 2010  June</t>
  </si>
  <si>
    <t>3.0 inches (~45.1% screen-to-body ratio)</t>
  </si>
  <si>
    <t>Android 1.6 (Donut)| upgradable to 2.1 (Eclair)</t>
  </si>
  <si>
    <t>139 MB</t>
  </si>
  <si>
    <t>156 MB RAM</t>
  </si>
  <si>
    <t>GW880</t>
  </si>
  <si>
    <t>2009  November. Released 2010  March</t>
  </si>
  <si>
    <t>Android-based OPhone OS</t>
  </si>
  <si>
    <t>3.0 inches (~45.4% screen-to-body ratio)</t>
  </si>
  <si>
    <t>2.8 inches (~40.0% screen-to-body ratio)</t>
  </si>
  <si>
    <t>2009  November. Released 2009  November</t>
  </si>
  <si>
    <t>2009  September. Released 2009  October</t>
  </si>
  <si>
    <t>GW620</t>
  </si>
  <si>
    <t>Android 1.5| upgradable to 2.2 (Froyo)</t>
  </si>
  <si>
    <t>85 MB</t>
  </si>
  <si>
    <t>3.0 inches (~42.8% screen-to-body ratio)</t>
  </si>
  <si>
    <t>Univa E510</t>
  </si>
  <si>
    <t>U900</t>
  </si>
  <si>
    <t>E2</t>
  </si>
  <si>
    <t>G4 Pro</t>
  </si>
  <si>
    <t>5.8 inches</t>
  </si>
  <si>
    <t>27 MP| laser autofocus| OIS| LED flash</t>
  </si>
  <si>
    <t>Optimus LTE</t>
  </si>
  <si>
    <t>Android 2.3.6 (Gingerbread)| planned upgrade to 4.0 (Ice Cream Sandwich)</t>
  </si>
  <si>
    <t>Maxwest</t>
  </si>
  <si>
    <t>Nitro 55M</t>
  </si>
  <si>
    <t>Nitro 55 LTE</t>
  </si>
  <si>
    <t>Nitro 5M</t>
  </si>
  <si>
    <t>Astro 5s</t>
  </si>
  <si>
    <t>Gravity 5 LTE</t>
  </si>
  <si>
    <t>Astro X4</t>
  </si>
  <si>
    <t>Astro X55</t>
  </si>
  <si>
    <t>Gravity 5.5 LTE</t>
  </si>
  <si>
    <t>Gravity 5</t>
  </si>
  <si>
    <t>Astro 6</t>
  </si>
  <si>
    <t>Astro X5</t>
  </si>
  <si>
    <t>Blade</t>
  </si>
  <si>
    <t>Astro 3.5</t>
  </si>
  <si>
    <t>3.5 inches (~49.6% screen-to-body ratio)</t>
  </si>
  <si>
    <t>Nitro 5</t>
  </si>
  <si>
    <t>Astro 4.5</t>
  </si>
  <si>
    <t>Nitro Phablet 71</t>
  </si>
  <si>
    <t>7.0 inches (~70.4% screen-to-body ratio)</t>
  </si>
  <si>
    <t>Nitro 5.5</t>
  </si>
  <si>
    <t>Astro 5</t>
  </si>
  <si>
    <t>Astro 4</t>
  </si>
  <si>
    <t>Astro JR</t>
  </si>
  <si>
    <t>3.5 inches (~48.8% screen-to-body ratio)</t>
  </si>
  <si>
    <t>Virtue Z5</t>
  </si>
  <si>
    <t>Gravity 5.5</t>
  </si>
  <si>
    <t>Gravity 6</t>
  </si>
  <si>
    <t>Orbit 330G</t>
  </si>
  <si>
    <t>Orbit 6200T</t>
  </si>
  <si>
    <t>6.0 inches (~69.5% screen-to-body ratio)</t>
  </si>
  <si>
    <t>Android 330</t>
  </si>
  <si>
    <t>Tab Phone 72DC</t>
  </si>
  <si>
    <t>7.0 inches (~68.9% screen-to-body ratio)</t>
  </si>
  <si>
    <t>Android 320</t>
  </si>
  <si>
    <t>Orbit 6200</t>
  </si>
  <si>
    <t>Orbit 5400T</t>
  </si>
  <si>
    <t>Orbit 4400</t>
  </si>
  <si>
    <t>Orbit 3000</t>
  </si>
  <si>
    <t>Orbit X50</t>
  </si>
  <si>
    <t>5.0 inches (~58.1% screen-to-body ratio)</t>
  </si>
  <si>
    <t>Orbit Z50</t>
  </si>
  <si>
    <t>Orbit 5400</t>
  </si>
  <si>
    <t>Orbit 4600</t>
  </si>
  <si>
    <t>1.2 GHz dual-core Cortex-A9</t>
  </si>
  <si>
    <t>Meizu</t>
  </si>
  <si>
    <t>M5c</t>
  </si>
  <si>
    <t>Octa-core (4x2.3 GHz Cortex-A53 &amp; 4x1.6 GHz Cortex-A53)</t>
  </si>
  <si>
    <t>2 GB RAM or 32 GB| 3 GB RAM or 64 GB| 4 GB RAM</t>
  </si>
  <si>
    <t>13 MP| f/2.2| phase detection autofocus| Quad-LED (dual tone) flash</t>
  </si>
  <si>
    <t>M5s</t>
  </si>
  <si>
    <t>5.2 inches (~69.4% screen-to-body ratio)</t>
  </si>
  <si>
    <t>M5 Note</t>
  </si>
  <si>
    <t>M3x</t>
  </si>
  <si>
    <t>Pro 6 Plus</t>
  </si>
  <si>
    <t>5.7 inches (~74.5% screen-to-body ratio)</t>
  </si>
  <si>
    <t>Octa-core (4x2.0 GHz Mongoose &amp; 4x1.5 GHz Cortex-A53) - 64 GB version</t>
  </si>
  <si>
    <t xml:space="preserve">12 MP| f/2.0| OIS (4-axis)| phase detection &amp; laser autofocus| ten-LED (dual tone) flash| </t>
  </si>
  <si>
    <t>MX5e</t>
  </si>
  <si>
    <t>16 MP| autofocus| dual-LED (dual tone) flash</t>
  </si>
  <si>
    <t>U10</t>
  </si>
  <si>
    <t>U20</t>
  </si>
  <si>
    <t>Pro 6s</t>
  </si>
  <si>
    <t>5.2 inches (~71.3% screen-to-body ratio)</t>
  </si>
  <si>
    <t>12 MP| f/2.0| OIS (4-axis)| phase detection &amp; laser autofocus| ten-LED (dual tone) flash</t>
  </si>
  <si>
    <t>M5</t>
  </si>
  <si>
    <t>M3 Max</t>
  </si>
  <si>
    <t>6.0 inches (~74.4% screen-to-body ratio)</t>
  </si>
  <si>
    <t>M3e</t>
  </si>
  <si>
    <t>MX6</t>
  </si>
  <si>
    <t>Deca-core (2x2.3GHz Cortex-A72| 4x1.9GHz Cortex-A53| 4x1.4GHz Cortex-A53)</t>
  </si>
  <si>
    <t xml:space="preserve">12 MP| f/2.0| phase detection autofocus| dual-LED (dual tone) flash| </t>
  </si>
  <si>
    <t>M3s</t>
  </si>
  <si>
    <t>M3</t>
  </si>
  <si>
    <t>Pro 6</t>
  </si>
  <si>
    <t>5.2 inches (~71.6% screen-to-body ratio)</t>
  </si>
  <si>
    <t xml:space="preserve">21 MP| f/2.2| 31mm| phase detection &amp; laser autofocus| ten-LED (dual tone) flash| </t>
  </si>
  <si>
    <t>M3 Note</t>
  </si>
  <si>
    <t>PRO 5 mini</t>
  </si>
  <si>
    <t>16 MP| f/2.2| autofocus| dual-LED (dual tone) flash</t>
  </si>
  <si>
    <t>M1 Metal</t>
  </si>
  <si>
    <t>Android| 5.1.1 (Lollipop)</t>
  </si>
  <si>
    <t xml:space="preserve">13 MP| f/2.2| autofocus| dual-LED (dual tone) flash| </t>
  </si>
  <si>
    <t>PRO 5</t>
  </si>
  <si>
    <t>Octa-core (4x2.1 GHz Cortex-A57 &amp; 4x1.5 GHz Cortex-A53)</t>
  </si>
  <si>
    <t xml:space="preserve">21 MP| f/2.2| 31mm| phase detection &amp; laser autofocus| dual-LED (dual tone) flash| </t>
  </si>
  <si>
    <t>5.0 inches (~71.4% screen-to-body ratio)</t>
  </si>
  <si>
    <t>MX5</t>
  </si>
  <si>
    <t xml:space="preserve">20.7 MP| f/2.2| laser autofocus| dual-LED (dual tone) flash| </t>
  </si>
  <si>
    <t>M2 Note</t>
  </si>
  <si>
    <t>M1 Note</t>
  </si>
  <si>
    <t>M1</t>
  </si>
  <si>
    <t>MX4 Pro</t>
  </si>
  <si>
    <t>Octa-core (4x2.0 GHz Cortex-A15 &amp; 4x1.5 GHz Cortex-A7)</t>
  </si>
  <si>
    <t xml:space="preserve">20.7 MP| f/2.2| autofocus| dual-LED (dual tone) flash| </t>
  </si>
  <si>
    <t>MX4</t>
  </si>
  <si>
    <t>5.36 inches (~75.5% screen-to-body ratio)</t>
  </si>
  <si>
    <t>Octa-core (4x2.2 GHz Cortex-A17 &amp; 4x1.7 GHz Cortex-A7)</t>
  </si>
  <si>
    <t>MX3</t>
  </si>
  <si>
    <t>5.1 inches (~74.1% screen-to-body ratio)</t>
  </si>
  <si>
    <t>Octa-core (4x1.6 GHz Cortex-A15 &amp; 4x1.2 GHz Cortex-A7)</t>
  </si>
  <si>
    <t>MX2</t>
  </si>
  <si>
    <t>4.4 inches (~69.3% screen-to-body ratio)</t>
  </si>
  <si>
    <t>MX 4-core</t>
  </si>
  <si>
    <t>4.0 inches (~62.0% screen-to-body ratio)</t>
  </si>
  <si>
    <t>MX</t>
  </si>
  <si>
    <t>Android 2.3.5 (Gingerbread)| upgradeable to 4.0 (Ice Cream Sandwich)</t>
  </si>
  <si>
    <t>Micromax</t>
  </si>
  <si>
    <t>Canvas Evok Power Q4260</t>
  </si>
  <si>
    <t>Canvas Evok Note E453</t>
  </si>
  <si>
    <t>13 MP| autofocus| dual-LED (dual-tone) flash</t>
  </si>
  <si>
    <t>Brahat 2 Q402</t>
  </si>
  <si>
    <t>Dual 5</t>
  </si>
  <si>
    <t>Dual 13 MP| phase detection autofocus| dual-LED (dual tone) flash</t>
  </si>
  <si>
    <t>Spark Vdeo Q415</t>
  </si>
  <si>
    <t>Vdeo 5</t>
  </si>
  <si>
    <t>Vdeo 4</t>
  </si>
  <si>
    <t>Vdeo 3</t>
  </si>
  <si>
    <t>Vdeo 2</t>
  </si>
  <si>
    <t>Vdeo 1</t>
  </si>
  <si>
    <t>Canvas Spark 4G Q4201</t>
  </si>
  <si>
    <t>Canvas Fire 6 Q428</t>
  </si>
  <si>
    <t>Canvas 5 Lite Q462</t>
  </si>
  <si>
    <t>Bolt Q381</t>
  </si>
  <si>
    <t>Canvas Mega 2 Q426</t>
  </si>
  <si>
    <t>6.0 inches</t>
  </si>
  <si>
    <t>Canvas Spark 2 Plus Q350</t>
  </si>
  <si>
    <t>Canvas Spark 3 Q385</t>
  </si>
  <si>
    <t>Canvas Amaze 2 E457</t>
  </si>
  <si>
    <t>Canvas xp 4G Q413</t>
  </si>
  <si>
    <t>Bolt Supreme 2 Q301</t>
  </si>
  <si>
    <t>Bolt Supreme Q300</t>
  </si>
  <si>
    <t>Canvas Evok E483</t>
  </si>
  <si>
    <t>Bolt Selfie Q424</t>
  </si>
  <si>
    <t>Bolt supreme 4 Q352</t>
  </si>
  <si>
    <t>Canvas Selfie 4</t>
  </si>
  <si>
    <t>Unite 4 plus</t>
  </si>
  <si>
    <t>Quad-core 1 GHz</t>
  </si>
  <si>
    <t>Canvas Unite 4</t>
  </si>
  <si>
    <t>Quad-core 1.4 GHz</t>
  </si>
  <si>
    <t>Canvas Unite 4 Pro</t>
  </si>
  <si>
    <t>Canvas Fire 5 Q386</t>
  </si>
  <si>
    <t>Canvas 6 Pro E484</t>
  </si>
  <si>
    <t>Canvas 6</t>
  </si>
  <si>
    <t>Canvas Juice 4G Q461</t>
  </si>
  <si>
    <t>Canvas Amaze 4G Q491</t>
  </si>
  <si>
    <t>Canvas Juice 4 Q382</t>
  </si>
  <si>
    <t>Canvas Pulse 4G E451</t>
  </si>
  <si>
    <t>Canvas Mega 4G Q417</t>
  </si>
  <si>
    <t>Canvas Fire 4G Plus Q412</t>
  </si>
  <si>
    <t>Canvas Nitro 3 E352</t>
  </si>
  <si>
    <t>Canvas Xpress 4G Q413</t>
  </si>
  <si>
    <t>Canvas Blaze 4G+ Q414</t>
  </si>
  <si>
    <t>Canvas Pace 4G Q416</t>
  </si>
  <si>
    <t>Canvas 5 E481</t>
  </si>
  <si>
    <t>Canvas Mega E353</t>
  </si>
  <si>
    <t>Canvas Amaze Q395</t>
  </si>
  <si>
    <t>Canvas Play 4G Q469</t>
  </si>
  <si>
    <t>Bolt Q332</t>
  </si>
  <si>
    <t>Canvas Juice 3+ Q394</t>
  </si>
  <si>
    <t>Bolt Q339</t>
  </si>
  <si>
    <t>Bolt Q338</t>
  </si>
  <si>
    <t>Bolt Q331</t>
  </si>
  <si>
    <t>Bolt S302</t>
  </si>
  <si>
    <t>Android 4.4.3 (KitKat)</t>
  </si>
  <si>
    <t>Canvas Fire 4G Q411</t>
  </si>
  <si>
    <t>Canvas Blaze 4G Q400</t>
  </si>
  <si>
    <t>Canvas Juice 3 Q392</t>
  </si>
  <si>
    <t>Canvas Spark 2 Q334</t>
  </si>
  <si>
    <t>Canvas Nitro 4G E455</t>
  </si>
  <si>
    <t>Canvas Selfie 3 Q348</t>
  </si>
  <si>
    <t>4.8 inches</t>
  </si>
  <si>
    <t>Canvas Selfie 2 Q340</t>
  </si>
  <si>
    <t>Canvas Xpress 2 E313</t>
  </si>
  <si>
    <t>Bolt D303</t>
  </si>
  <si>
    <t>Bolt S301</t>
  </si>
  <si>
    <t>Canvas Selfie Lens Q345</t>
  </si>
  <si>
    <t>Canvas Sliver 5 Q450</t>
  </si>
  <si>
    <t>Canvas Tab P690</t>
  </si>
  <si>
    <t>Canvas Knight 2 E471</t>
  </si>
  <si>
    <t>Canvas A1 AQ4502</t>
  </si>
  <si>
    <t>4.5 inches (~27.9% screen-to-body ratio)</t>
  </si>
  <si>
    <t>Q391 Canvas Doodle 4</t>
  </si>
  <si>
    <t>Canvas Nitro 2 E311</t>
  </si>
  <si>
    <t>Q372 Unite 3</t>
  </si>
  <si>
    <t>Canvas Play Q355</t>
  </si>
  <si>
    <t>Canvas Spark Q380</t>
  </si>
  <si>
    <t>Bolt S300</t>
  </si>
  <si>
    <t>Bolt D320</t>
  </si>
  <si>
    <t>Bolt D321</t>
  </si>
  <si>
    <t>Canvas Juice 2 AQ5001</t>
  </si>
  <si>
    <t>Bolt Q324</t>
  </si>
  <si>
    <t>Bolt A82</t>
  </si>
  <si>
    <t>Canvas Pep Q371</t>
  </si>
  <si>
    <t>Bolt A067</t>
  </si>
  <si>
    <t>Canvas 4 Plus A315</t>
  </si>
  <si>
    <t>A109 Canvas XL2</t>
  </si>
  <si>
    <t>Canvas Fire 4 A107</t>
  </si>
  <si>
    <t>Canvas Tab P666</t>
  </si>
  <si>
    <t>8.0 inches (~69.6% screen-to-body ratio)</t>
  </si>
  <si>
    <t>Canvas Tab P470</t>
  </si>
  <si>
    <t>Canvas Selfie A255</t>
  </si>
  <si>
    <t>Bolt A066</t>
  </si>
  <si>
    <t>Canvas Hue</t>
  </si>
  <si>
    <t>Android 4.4.2 (KitKat)| planned upgrade to 5.0.1 (Lollipop)</t>
  </si>
  <si>
    <t>A104 Canvas Fire 2</t>
  </si>
  <si>
    <t>4.5 inches (~60.9% screen-to-body ratio)</t>
  </si>
  <si>
    <t>A99 Canvas Xpress</t>
  </si>
  <si>
    <t>A290 Canvas Knight Cameo</t>
  </si>
  <si>
    <t>4.7 inches (~40.6% screen-to-body ratio)</t>
  </si>
  <si>
    <t>Canvas A1</t>
  </si>
  <si>
    <t>A310 Canvas Nitro</t>
  </si>
  <si>
    <t>A092 Unite</t>
  </si>
  <si>
    <t>4.0 inches (~22.8% screen-to-body ratio)</t>
  </si>
  <si>
    <t>A65 Bolt</t>
  </si>
  <si>
    <t>4.0 inches (~34.3% screen-to-body ratio)</t>
  </si>
  <si>
    <t>A108 Canvas L</t>
  </si>
  <si>
    <t>5.5 inches (~62.8% screen-to-body ratio)</t>
  </si>
  <si>
    <t>A190 Canvas HD Plus</t>
  </si>
  <si>
    <t>A093 Canvas Fire</t>
  </si>
  <si>
    <t>A300 Canvas Gold</t>
  </si>
  <si>
    <t>A089 Bolt</t>
  </si>
  <si>
    <t>A106 Unite 2</t>
  </si>
  <si>
    <t>4.7 inches (~47.3% screen-to-body ratio)</t>
  </si>
  <si>
    <t>A105 Canvas Entice</t>
  </si>
  <si>
    <t>5.0 inches (~53.6% screen-to-body ratio)</t>
  </si>
  <si>
    <t>A121 Canvas Elanza 2</t>
  </si>
  <si>
    <t>5.0 inches (~34.5% screen-to-body ratio)</t>
  </si>
  <si>
    <t>A120 Canvas 2 Colors</t>
  </si>
  <si>
    <t>A102 Canvas Doodle 3</t>
  </si>
  <si>
    <t>6.0 inches (~74.7% screen-to-body ratio)</t>
  </si>
  <si>
    <t>A47 Bolt</t>
  </si>
  <si>
    <t>4.0 inches (~55.5% screen-to-body ratio)</t>
  </si>
  <si>
    <t>A114R Canvas Beat</t>
  </si>
  <si>
    <t>4 GB (1.5 GB user available)</t>
  </si>
  <si>
    <t>A59 Bolt</t>
  </si>
  <si>
    <t>A36 Bolt</t>
  </si>
  <si>
    <t>A28 Bolt</t>
  </si>
  <si>
    <t>A350 Canvas Knight</t>
  </si>
  <si>
    <t>5.0 inches (~57.4% screen-to-body ratio)</t>
  </si>
  <si>
    <t>Canvas Turbo Mini</t>
  </si>
  <si>
    <t>4 GB (1.6 user available)</t>
  </si>
  <si>
    <t>A94 Canvas MAd</t>
  </si>
  <si>
    <t>4 GB (2.2 GB user available)</t>
  </si>
  <si>
    <t>A119 Canvas XL</t>
  </si>
  <si>
    <t>6.0 inches (~71.4% screen-to-body ratio)</t>
  </si>
  <si>
    <t>A114 Canvas 2.2</t>
  </si>
  <si>
    <t>A61 Bolt</t>
  </si>
  <si>
    <t>4.0 inches (~50.3% screen-to-body ratio)</t>
  </si>
  <si>
    <t>A77 Canvas Juice</t>
  </si>
  <si>
    <t>A117 Canvas Magnus</t>
  </si>
  <si>
    <t>Canvas Turbo</t>
  </si>
  <si>
    <t>16 GB (12.5 user available)</t>
  </si>
  <si>
    <t>Canvas Tab P650</t>
  </si>
  <si>
    <t>8.0 inches (~63.1% screen-to-body ratio)</t>
  </si>
  <si>
    <t>A113 Canvas Ego</t>
  </si>
  <si>
    <t>4.7 inches (~58.7% screen-to-body ratio)</t>
  </si>
  <si>
    <t>A74 Canvas Fun</t>
  </si>
  <si>
    <t>A67 Bolt</t>
  </si>
  <si>
    <t>A63 Canvas Fun</t>
  </si>
  <si>
    <t>A240 Canvas Doodle 2</t>
  </si>
  <si>
    <t>12 MP| autofocus| dual-LED flash</t>
  </si>
  <si>
    <t>A92</t>
  </si>
  <si>
    <t>Canvas 4 A210</t>
  </si>
  <si>
    <t>16 GB (10 GB user available)</t>
  </si>
  <si>
    <t>A110Q Canvas 2 Plus</t>
  </si>
  <si>
    <t>A111 Canvas Doodle</t>
  </si>
  <si>
    <t>5.3 inches (~68.8% screen-to-body ratio)</t>
  </si>
  <si>
    <t>4 GB (1.22 GB user available)</t>
  </si>
  <si>
    <t>Funbook 3G P600</t>
  </si>
  <si>
    <t>Funbook 3G P560</t>
  </si>
  <si>
    <t>2.5 GB</t>
  </si>
  <si>
    <t>Funbook Talk P362</t>
  </si>
  <si>
    <t>7.0 inches (~57.5% screen-to-body ratio)</t>
  </si>
  <si>
    <t>1.65 GB</t>
  </si>
  <si>
    <t>Funbook Talk P360</t>
  </si>
  <si>
    <t>Viva A72</t>
  </si>
  <si>
    <t>110 MB</t>
  </si>
  <si>
    <t>Ninja A91</t>
  </si>
  <si>
    <t>4.5 inches (~65.0% screen-to-body ratio)</t>
  </si>
  <si>
    <t>Ninja A54</t>
  </si>
  <si>
    <t>130 MB</t>
  </si>
  <si>
    <t>Bolt A62</t>
  </si>
  <si>
    <t>3.95 inches (~56.8% screen-to-body ratio)</t>
  </si>
  <si>
    <t>202 MB</t>
  </si>
  <si>
    <t>Bolt A51</t>
  </si>
  <si>
    <t>3.5 inches (~49.3% screen-to-body ratio)</t>
  </si>
  <si>
    <t>Bolt A35</t>
  </si>
  <si>
    <t>Bolt A27</t>
  </si>
  <si>
    <t>A115 Canvas 3D</t>
  </si>
  <si>
    <t>A116 Canvas HD</t>
  </si>
  <si>
    <t>Android 4.1.2 (Jelly Bean)| planned upgrade to 4.2|1 (Jelly Bean)</t>
  </si>
  <si>
    <t>4 GB (1.77 GB user available)</t>
  </si>
  <si>
    <t>A101</t>
  </si>
  <si>
    <t>5.0 inches (~60.9% screen-to-body ratio)</t>
  </si>
  <si>
    <t>A110 Canvas 2</t>
  </si>
  <si>
    <t>Android 4.0.4 (Ice Cream Sandwich)| upgradable to 4.1.1 (Jelly Bean)</t>
  </si>
  <si>
    <t>A89 Ninja</t>
  </si>
  <si>
    <t>3.97 inches</t>
  </si>
  <si>
    <t>A87 Ninja 4.0</t>
  </si>
  <si>
    <t>A57 Ninja 3.0</t>
  </si>
  <si>
    <t>Funbook Infinity P275</t>
  </si>
  <si>
    <t>Funbook Alfa P250</t>
  </si>
  <si>
    <t>Funbook Pro</t>
  </si>
  <si>
    <t>10.1 inches</t>
  </si>
  <si>
    <t>A90s</t>
  </si>
  <si>
    <t>4.3 inches (~64.8% screen-to-body ratio)</t>
  </si>
  <si>
    <t>A84</t>
  </si>
  <si>
    <t>3.98 inches (~55.5% screen-to-body ratio)</t>
  </si>
  <si>
    <t xml:space="preserve">A80 </t>
  </si>
  <si>
    <t>3.75 inches (~48.3% screen-to-body ratio)</t>
  </si>
  <si>
    <t>Superfone Punk A44</t>
  </si>
  <si>
    <t>A56</t>
  </si>
  <si>
    <t>A52</t>
  </si>
  <si>
    <t>3.2 inches (~46.4% screen-to-body ratio)</t>
  </si>
  <si>
    <t>A45</t>
  </si>
  <si>
    <t>3.5 inches (~49.8% screen-to-body ratio)</t>
  </si>
  <si>
    <t>A50 Ninja</t>
  </si>
  <si>
    <t>3.1 inches (~43.2% screen-to-body ratio)</t>
  </si>
  <si>
    <t>A78</t>
  </si>
  <si>
    <t>Funbook P300</t>
  </si>
  <si>
    <t>1.22 GHz Cortex-A8</t>
  </si>
  <si>
    <t>3.5 inches (~54.5% screen-to-body ratio)</t>
  </si>
  <si>
    <t>3.75 inches (~55.0% screen-to-body ratio)</t>
  </si>
  <si>
    <t>3.8 inches (~57.6% screen-to-body ratio)</t>
  </si>
  <si>
    <t>A70</t>
  </si>
  <si>
    <t>2011  Q2. Released 2011  July</t>
  </si>
  <si>
    <t>X500</t>
  </si>
  <si>
    <t>3.2 inches (~47.3% screen-to-body ratio)</t>
  </si>
  <si>
    <t xml:space="preserve">8 MP| f/2.2| 28mm| autofocus| LED flash| </t>
  </si>
  <si>
    <t xml:space="preserve">5 MP| f/2.4| autofocus| LED flash| </t>
  </si>
  <si>
    <t>Dual-core 1.7 GHz Krait 300</t>
  </si>
  <si>
    <t>3.5 inches (~49.2% screen-to-body ratio)</t>
  </si>
  <si>
    <t>Motorola</t>
  </si>
  <si>
    <t>Moto E4 Plus</t>
  </si>
  <si>
    <t>5.5 inches (~69.4% screen-to-body ratio)</t>
  </si>
  <si>
    <t>Moto E4 Plus (USA)</t>
  </si>
  <si>
    <t>Moto E4</t>
  </si>
  <si>
    <t>Moto E4 (USA)</t>
  </si>
  <si>
    <t>Moto Z2 Play</t>
  </si>
  <si>
    <t>12 MP| f/1.7| phase detection and laser autofocus| dual-LED (dual tone) flash</t>
  </si>
  <si>
    <t>Moto C Plus</t>
  </si>
  <si>
    <t>Moto C</t>
  </si>
  <si>
    <t>1 GB RAM - 3G model</t>
  </si>
  <si>
    <t>Moto G5 Plus</t>
  </si>
  <si>
    <t>5.2 inches (~67.1% screen-to-body ratio)</t>
  </si>
  <si>
    <t>2/4 GB RAM; 32 GB| 3 GB RAM</t>
  </si>
  <si>
    <t>12 MP| f/1.7| autofocus| dual-LED (dual tone) flash</t>
  </si>
  <si>
    <t>Moto G5</t>
  </si>
  <si>
    <t>Moto M</t>
  </si>
  <si>
    <t>5.5 inches (~73.1% screen-to-body ratio)</t>
  </si>
  <si>
    <t>Octa-core 1.95 GHz Cortex-A53</t>
  </si>
  <si>
    <t xml:space="preserve">16 MP| f/2.0| phase detection autofocus| LED flash| </t>
  </si>
  <si>
    <t>Moto E3 Power</t>
  </si>
  <si>
    <t>Moto Z Play</t>
  </si>
  <si>
    <t>Android 6.0.1 (Marshmallow)| 7.0 (Nougat)| planned upgrade to 7.1.1 (Nougat)</t>
  </si>
  <si>
    <t xml:space="preserve">16 MP| f/2.0| phase detection and laser autofocus| dual-LED (dual tone) flash| </t>
  </si>
  <si>
    <t>Moto E3</t>
  </si>
  <si>
    <t>Moto Z Force</t>
  </si>
  <si>
    <t>21 MP| f/1.8| laser &amp; phase detection autofocus| OIS| dual-LED (dual tone) flash</t>
  </si>
  <si>
    <t>Moto Z</t>
  </si>
  <si>
    <t>Quad-core (2x2.15 GHz Kryo &amp; 2x1.6 GHz Kryo) - USA</t>
  </si>
  <si>
    <t xml:space="preserve">13 MP| f/1.8| laser autofocus| OIS| dual-LED (dual tone) flash| </t>
  </si>
  <si>
    <t>Moto G4 Plus</t>
  </si>
  <si>
    <t xml:space="preserve">16 MP| f/2.0| phase detection &amp; laser autofocus| dual-LED (dual tone) flash| </t>
  </si>
  <si>
    <t>Moto G4</t>
  </si>
  <si>
    <t>Moto G4 Play</t>
  </si>
  <si>
    <t>Moto G Turbo Edition</t>
  </si>
  <si>
    <t>Moto X Force</t>
  </si>
  <si>
    <t>5.4 inches (~69.8% screen-to-body ratio)</t>
  </si>
  <si>
    <t>Android 5.1.1 (Lollipop)| 6.0| planned upgrade to 7.0 (Nougat)</t>
  </si>
  <si>
    <t xml:space="preserve">21 MP| f/2.0| phase detection autofocus| dual-LED (dual tone) flash| </t>
  </si>
  <si>
    <t>Droid Turbo 2</t>
  </si>
  <si>
    <t>Android 5.1.1 (Lollipop)| upgradable to 7.0 (Nougat)</t>
  </si>
  <si>
    <t>Droid Maxx 2</t>
  </si>
  <si>
    <t>Moto X Style</t>
  </si>
  <si>
    <t>5.7 inches (~74.9% screen-to-body ratio)</t>
  </si>
  <si>
    <t>Android 5.1.1 (Lollipop)| 6.0| upgradable to 7.0 (Nougat)</t>
  </si>
  <si>
    <t>21 MP| f/2.0| 27 mm| phase detection autofocus| dual-LED (dual tone) flash</t>
  </si>
  <si>
    <t>Moto X Play Dual SIM</t>
  </si>
  <si>
    <t>5.5 inches (~75.1% screen-to-body ratio)</t>
  </si>
  <si>
    <t>Moto X Play</t>
  </si>
  <si>
    <t>Android 5.1.1 (Lollipop)| upgradable to 7.1.1 (Nougat)</t>
  </si>
  <si>
    <t>Moto G Dual SIM (3rd gen)</t>
  </si>
  <si>
    <t>Moto 360 Sport (1st gen)</t>
  </si>
  <si>
    <t>1.37 inches (~53.9% screen-to-body ratio)</t>
  </si>
  <si>
    <t>Moto 360 42mm (2nd gen)</t>
  </si>
  <si>
    <t>1.37 inches (~61.9% screen-to-body ratio)</t>
  </si>
  <si>
    <t>Moto 360 46mm (2nd gen)</t>
  </si>
  <si>
    <t>1.56 inches (~66.7% screen-to-body ratio)</t>
  </si>
  <si>
    <t>Moto 360 (1st gen)</t>
  </si>
  <si>
    <t>1.56 inches (~67.4% screen-to-body ratio)</t>
  </si>
  <si>
    <t>Moto G (3rd gen)</t>
  </si>
  <si>
    <t>Moto E Dual SIM (2nd gen)</t>
  </si>
  <si>
    <t>Quad-core 1.2 GHz Cortex-A7 - 3G model</t>
  </si>
  <si>
    <t>5 MP| f/2.2| autofocus</t>
  </si>
  <si>
    <t>Moto E (2nd gen)</t>
  </si>
  <si>
    <t>Android 5.0| 5.1 (Lollipop) - only XT1527| planned upgrade to 6.0 (Marshmallow)</t>
  </si>
  <si>
    <t xml:space="preserve">5 MP| f/2.2| autofocus| </t>
  </si>
  <si>
    <t>Moto G 4G (2nd gen)</t>
  </si>
  <si>
    <t>Moto G 4G Dual SIM (2nd gen)</t>
  </si>
  <si>
    <t>Moto Maxx</t>
  </si>
  <si>
    <t>5.2 inches (~70.9% screen-to-body ratio)</t>
  </si>
  <si>
    <t>DROID Turbo</t>
  </si>
  <si>
    <t>21 MP| f/2.0| autofocus| dual-LED flash</t>
  </si>
  <si>
    <t>Nexus 6</t>
  </si>
  <si>
    <t>5.96 inches (~74.1% screen-to-body ratio)</t>
  </si>
  <si>
    <t xml:space="preserve">13 MP| f/2.0| 28mm| autofocus| OIS| dual-LED (ring) flash| </t>
  </si>
  <si>
    <t>Moto X (2nd Gen)</t>
  </si>
  <si>
    <t>5.2 inches (~73.1% screen-to-body ratio)</t>
  </si>
  <si>
    <t>2 GB RAM/ 64 GB (AT&amp;T| T-Mobile)</t>
  </si>
  <si>
    <t xml:space="preserve">13 MP| f/2.2| 29mm| autofocus| dual-LED flash| </t>
  </si>
  <si>
    <t>Moto G Dual SIM (2nd gen)</t>
  </si>
  <si>
    <t>Android 4.4.4 (KitKat)| upgradable to Android L</t>
  </si>
  <si>
    <t>Moto G (2nd gen)</t>
  </si>
  <si>
    <t>Moto G 4G</t>
  </si>
  <si>
    <t>Luge</t>
  </si>
  <si>
    <t>4.3 inches (~68.6% screen-to-body ratio)</t>
  </si>
  <si>
    <t>Moto E</t>
  </si>
  <si>
    <t>4.3 inches (~63.0% screen-to-body ratio)</t>
  </si>
  <si>
    <t xml:space="preserve">5 MP| f/2.4| </t>
  </si>
  <si>
    <t>Moto E Dual SIM</t>
  </si>
  <si>
    <t>5 MP| f/2.4</t>
  </si>
  <si>
    <t>Moto G Dual SIM</t>
  </si>
  <si>
    <t>Moto G</t>
  </si>
  <si>
    <t>Android 4.3 (Jelly Bean)| upgradable to 5.1.1 (Lollipop)</t>
  </si>
  <si>
    <t>Moto X</t>
  </si>
  <si>
    <t>4.7 inches (~72.1% screen-to-body ratio)</t>
  </si>
  <si>
    <t>Android 4.2.2 (Jelly Bean)| upgradable to 5.1 (Lollipop)</t>
  </si>
  <si>
    <t>10 MP| f/2.4| 30mm| autofocus| LED flash</t>
  </si>
  <si>
    <t>DROID Ultra</t>
  </si>
  <si>
    <t>5.0 inches (~70.4% screen-to-body ratio)</t>
  </si>
  <si>
    <t>Android 4.2.2 (Jelly Bean)| upgradable to 4.4.4 (KitKat)| planned upgrade to 5.0 (Lollipop)</t>
  </si>
  <si>
    <t>DROID Maxx</t>
  </si>
  <si>
    <t>DROID Mini</t>
  </si>
  <si>
    <t>Android 4.2 (Jelly Bean)| upgradable to 4.4.4 (KitKat)| planned upgrade to 5.0 (Lollipop)</t>
  </si>
  <si>
    <t>RAZR D3 XT919</t>
  </si>
  <si>
    <t>4.0 inches (~63.8% screen-to-body ratio)</t>
  </si>
  <si>
    <t>Android 4.1 (Jelly Bean)| upgradable to 4.4.2 (KitKat)</t>
  </si>
  <si>
    <t>RAZR D1</t>
  </si>
  <si>
    <t>3.5 inches (~56.2% screen-to-body ratio)</t>
  </si>
  <si>
    <t>Electrify M XT905</t>
  </si>
  <si>
    <t>4.3 inches (~67.3% screen-to-body ratio)</t>
  </si>
  <si>
    <t>RAZR i XT890</t>
  </si>
  <si>
    <t>4.3 inches (~68.3% screen-to-body ratio)</t>
  </si>
  <si>
    <t>Android 4.0.4 (Ice Cream Sandwich)| 4.1.2 (Jelly Bean)| planned upgrade to 4.4.2 (KitKat)</t>
  </si>
  <si>
    <t>2 GHz</t>
  </si>
  <si>
    <t>DROID RAZR MAXX HD</t>
  </si>
  <si>
    <t>4.7 inches (~68.0% screen-to-body ratio)</t>
  </si>
  <si>
    <t>Android 4.0.4 (Ice Cream Sandwich)| upgradable to 4.4 (KitKat)</t>
  </si>
  <si>
    <t>DROID RAZR HD</t>
  </si>
  <si>
    <t>RAZR HD XT925</t>
  </si>
  <si>
    <t>Android 4.0.4 (Ice Cream Sandwich)| upgradable to 4.4.2 (KitKat)</t>
  </si>
  <si>
    <t>DROID RAZR M</t>
  </si>
  <si>
    <t>RAZR M XT905</t>
  </si>
  <si>
    <t>8 GB (4.5 GB user available)</t>
  </si>
  <si>
    <t>DEFY XT XT556</t>
  </si>
  <si>
    <t>3.7 inches (~56.1% screen-to-body ratio)</t>
  </si>
  <si>
    <t>Electrify 2 XT881</t>
  </si>
  <si>
    <t>Photon Q 4G LTE XT897</t>
  </si>
  <si>
    <t>Defy Pro XT560</t>
  </si>
  <si>
    <t>2.7 inches (~29.9% screen-to-body ratio)</t>
  </si>
  <si>
    <t>287 MB</t>
  </si>
  <si>
    <t>ATRIX HD MB886</t>
  </si>
  <si>
    <t>4.5 inches (~59.8% screen-to-body ratio)</t>
  </si>
  <si>
    <t>Android 4.0.4 (Ice Cream Sandwich)| upgradeable to 4.1 (Jelly Bean)</t>
  </si>
  <si>
    <t>XT760</t>
  </si>
  <si>
    <t>ATRIX TV XT687</t>
  </si>
  <si>
    <t>ATRIX TV XT682</t>
  </si>
  <si>
    <t>Motosmart Me XT303</t>
  </si>
  <si>
    <t>3.2 inches (~46.7% screen-to-body ratio)</t>
  </si>
  <si>
    <t>RAZR V XT885</t>
  </si>
  <si>
    <t>RAZR V XT889</t>
  </si>
  <si>
    <t>RAZR V MT887</t>
  </si>
  <si>
    <t>MOTOSMART MIX XT550</t>
  </si>
  <si>
    <t>Motosmart Flip XT611</t>
  </si>
  <si>
    <t>XT390</t>
  </si>
  <si>
    <t>RAZR MAXX</t>
  </si>
  <si>
    <t>4.3 inches (~56.6% screen-to-body ratio)</t>
  </si>
  <si>
    <t>Android 2.3.6 (Gingerbread)| upgradable to 4.1.2 (Jelly Bean)</t>
  </si>
  <si>
    <t>DEFY XT535</t>
  </si>
  <si>
    <t>DROID 4 XT894</t>
  </si>
  <si>
    <t>4.0 inches (~51.6% screen-to-body ratio)</t>
  </si>
  <si>
    <t>DROID RAZR MAXX</t>
  </si>
  <si>
    <t>Android 2.3.6 (Gingerbread)| upgradable to 4.1 (Jelly Bean)</t>
  </si>
  <si>
    <t>Motoluxe MT680</t>
  </si>
  <si>
    <t>Motoluxe XT389</t>
  </si>
  <si>
    <t>Motoluxe</t>
  </si>
  <si>
    <t>4.0 inches (~61.9% screen-to-body ratio)</t>
  </si>
  <si>
    <t>Defy Mini XT321</t>
  </si>
  <si>
    <t>Defy Mini XT320</t>
  </si>
  <si>
    <t>XT319</t>
  </si>
  <si>
    <t>Fire</t>
  </si>
  <si>
    <t>2.8 inches (~35.9% screen-to-body ratio)</t>
  </si>
  <si>
    <t>MT917</t>
  </si>
  <si>
    <t>4.5 inches (~60.3% screen-to-body ratio)</t>
  </si>
  <si>
    <t>XT928</t>
  </si>
  <si>
    <t xml:space="preserve">DROID XYBOARD 8.2 MZ609 </t>
  </si>
  <si>
    <t>8.2 inches (~64.9% screen-to-body ratio)</t>
  </si>
  <si>
    <t>DROID XYBOARD 10.1 MZ617</t>
  </si>
  <si>
    <t>10.1 inches (~65.6% screen-to-body ratio)</t>
  </si>
  <si>
    <t>XT532</t>
  </si>
  <si>
    <t>MOTO XT615</t>
  </si>
  <si>
    <t>XOOM 2 Media Edition 3G MZ608</t>
  </si>
  <si>
    <t>Android 3.2 (Honeycomb)| upgradable to 4.0.4 (Ice Cream Sandwich)</t>
  </si>
  <si>
    <t>XOOM 2 Media Edition MZ607</t>
  </si>
  <si>
    <t>Android 3.2 (Honeycomb)| planned upgrade to 4.0.4 (Ice Cream Sandwich)</t>
  </si>
  <si>
    <t>XOOM 2 3G MZ616</t>
  </si>
  <si>
    <t>10.1 inches (~67.1% screen-to-body ratio)</t>
  </si>
  <si>
    <t>XOOM 2 MZ615</t>
  </si>
  <si>
    <t>XOOM Media Edition MZ505</t>
  </si>
  <si>
    <t>RAZR XT910</t>
  </si>
  <si>
    <t>16 GB (11.5 GB user available)</t>
  </si>
  <si>
    <t>DROID RAZR XT912</t>
  </si>
  <si>
    <t>Android 2.3.5 (Gingerbread)| upgradable to 4.1 (Jelly Bean)</t>
  </si>
  <si>
    <t>ATRIX 2 MB865</t>
  </si>
  <si>
    <t>Android 2.3 (Gingerbread)| 4.0.4 (Ice Cream Sandwich)| not upgradable to 4.1 (Jelly Bean)</t>
  </si>
  <si>
    <t>Admiral XT603</t>
  </si>
  <si>
    <t>3.1 inches (~40.3% screen-to-body ratio)</t>
  </si>
  <si>
    <t>Android 2.3.4 (Gingerbread)| not upgradable to 4.1 (Jelly Bean)</t>
  </si>
  <si>
    <t>ME632</t>
  </si>
  <si>
    <t>3.1 inches (~40.2% screen-to-body ratio)</t>
  </si>
  <si>
    <t>PRO+</t>
  </si>
  <si>
    <t>DEFY+</t>
  </si>
  <si>
    <t>3.7 inches (~59.8% screen-to-body ratio)</t>
  </si>
  <si>
    <t>FIRE XT</t>
  </si>
  <si>
    <t>FIRE XT311</t>
  </si>
  <si>
    <t>SPICE Key XT317</t>
  </si>
  <si>
    <t>SPICE Key</t>
  </si>
  <si>
    <t>MILESTONE 3 XT860</t>
  </si>
  <si>
    <t>DROID 3</t>
  </si>
  <si>
    <t>Android 2.3 (Gingerbread)| not upgradable to 4.1 (Jelly Bean)</t>
  </si>
  <si>
    <t>Dual-core 1GHz Cortex-A9</t>
  </si>
  <si>
    <t>Triumph</t>
  </si>
  <si>
    <t>Photon 4G MB855</t>
  </si>
  <si>
    <t>MOTO MT870</t>
  </si>
  <si>
    <t>4.0 inches (~55.3% screen-to-body ratio)</t>
  </si>
  <si>
    <t>MOTO MT620</t>
  </si>
  <si>
    <t>Android-based| OMS 2.5</t>
  </si>
  <si>
    <t>806 MHz Marvell PXA920</t>
  </si>
  <si>
    <t>Milestone XT883</t>
  </si>
  <si>
    <t>MOTO XT882</t>
  </si>
  <si>
    <t>MOTO XT316</t>
  </si>
  <si>
    <t>XPRT MB612</t>
  </si>
  <si>
    <t>3.1 inches (~39.0% screen-to-body ratio)</t>
  </si>
  <si>
    <t>Android 2.2 (Froyo)| not upgradable to 4.1 (Jelly Bean)</t>
  </si>
  <si>
    <t>PRO</t>
  </si>
  <si>
    <t>3.1 inches (~39.4% screen-to-body ratio)</t>
  </si>
  <si>
    <t>XOOM MZ604</t>
  </si>
  <si>
    <t>10.1 inches (~70.8% screen-to-body ratio)</t>
  </si>
  <si>
    <t>Android 3.0 (Honeycomb)| upgradable to 4.0.4 (Ice Cream Sandwich)</t>
  </si>
  <si>
    <t>XOOM MZ601</t>
  </si>
  <si>
    <t>2011  February. Released 2011  March</t>
  </si>
  <si>
    <t>Android 3.0 (Honeycomb)| 4.1.2 (Jelly Bean)| not upgradable to 4.2 (Jelly Bean)</t>
  </si>
  <si>
    <t>XOOM MZ600</t>
  </si>
  <si>
    <t>ATRIX</t>
  </si>
  <si>
    <t>ATRIX 4G</t>
  </si>
  <si>
    <t>Cliq 2</t>
  </si>
  <si>
    <t>DROID BIONIC XT875</t>
  </si>
  <si>
    <t>DROID X ME811</t>
  </si>
  <si>
    <t>DROID BIONIC XT865</t>
  </si>
  <si>
    <t>Android 2.2.1 (Gingerbread)| upgradable to 4.1.2 (Jelly Bean)</t>
  </si>
  <si>
    <t>MOTO ME525</t>
  </si>
  <si>
    <t>800 MHz Cortex-A8</t>
  </si>
  <si>
    <t>MILESTONE 2 ME722</t>
  </si>
  <si>
    <t>3.7 inches (~53.6% screen-to-body ratio)</t>
  </si>
  <si>
    <t>DROID 2 Global</t>
  </si>
  <si>
    <t>DROID PRO XT610</t>
  </si>
  <si>
    <t>3.1 inches (~40.1% screen-to-body ratio)</t>
  </si>
  <si>
    <t>XT301</t>
  </si>
  <si>
    <t>SPICE XT300</t>
  </si>
  <si>
    <t>3.0 inches (~47.1% screen-to-body ratio)</t>
  </si>
  <si>
    <t>FLIPSIDE MB508</t>
  </si>
  <si>
    <t>3.1 inches (~45.4% screen-to-body ratio)</t>
  </si>
  <si>
    <t>720 MHz Cortex-A8</t>
  </si>
  <si>
    <t>MOTO MT716</t>
  </si>
  <si>
    <t>3.7 inches (~57.3% screen-to-body ratio)</t>
  </si>
  <si>
    <t>Android-based OPhone 2.0</t>
  </si>
  <si>
    <t>BRAVO MB520</t>
  </si>
  <si>
    <t>3.7 inches (~54.7% screen-to-body ratio)</t>
  </si>
  <si>
    <t>CITRUS WX445</t>
  </si>
  <si>
    <t>DEFY</t>
  </si>
  <si>
    <t>MILESTONE 2</t>
  </si>
  <si>
    <t>DROID 2</t>
  </si>
  <si>
    <t>MT810lx</t>
  </si>
  <si>
    <t>XT810</t>
  </si>
  <si>
    <t>XT806</t>
  </si>
  <si>
    <t>A1260</t>
  </si>
  <si>
    <t>3.0 inches (~44.0% screen-to-body ratio)</t>
  </si>
  <si>
    <t>Marvell PXA935 624 MHz</t>
  </si>
  <si>
    <t>A1680</t>
  </si>
  <si>
    <t>2010  July. Released 2010  Q3</t>
  </si>
  <si>
    <t>3.1 inches (~46.9% screen-to-body ratio)</t>
  </si>
  <si>
    <t>2010  July. Released 2010  August</t>
  </si>
  <si>
    <t>CHARM</t>
  </si>
  <si>
    <t>DROID X2</t>
  </si>
  <si>
    <t>DROID X</t>
  </si>
  <si>
    <t>2010  May. Released 2010  July</t>
  </si>
  <si>
    <t>6.5 GB</t>
  </si>
  <si>
    <t>MILESTONE XT720</t>
  </si>
  <si>
    <t>3.7 inches (~53.4% screen-to-body ratio)</t>
  </si>
  <si>
    <t>XT720 MOTOROI</t>
  </si>
  <si>
    <t>2010  January. Released 2010  July</t>
  </si>
  <si>
    <t>8 MP| autofocus| Xenon flash</t>
  </si>
  <si>
    <t>Quench XT5 XT502</t>
  </si>
  <si>
    <t>Quench XT3 XT502</t>
  </si>
  <si>
    <t>FlipOut</t>
  </si>
  <si>
    <t>2.8 inches (~54.1% screen-to-body ratio)</t>
  </si>
  <si>
    <t>QUENCH</t>
  </si>
  <si>
    <t>3.1 inches (~40.8% screen-to-body ratio)</t>
  </si>
  <si>
    <t>Android 1.5 (Cupcake)| upgradable to 2.1 (Eclair) in USA</t>
  </si>
  <si>
    <t>BACKFLIP</t>
  </si>
  <si>
    <t>3.1 inches (~50.0% screen-to-body ratio)</t>
  </si>
  <si>
    <t>XT800 ZHISHANG</t>
  </si>
  <si>
    <t>2009  December. Released 2010  March</t>
  </si>
  <si>
    <t>3.7 inches (~50.9% screen-to-body ratio)</t>
  </si>
  <si>
    <t>Android 2.0 (Eclair)</t>
  </si>
  <si>
    <t>550 MHz Cortex-A8</t>
  </si>
  <si>
    <t>XT701</t>
  </si>
  <si>
    <t>2009  December. Released 2010  May</t>
  </si>
  <si>
    <t>MT710 ZHILING</t>
  </si>
  <si>
    <t>2009  December. Released 2010  February</t>
  </si>
  <si>
    <t>3.7 inches (~53.7% screen-to-body ratio)</t>
  </si>
  <si>
    <t xml:space="preserve"> 624 MHz Marvell PXA310</t>
  </si>
  <si>
    <t>MOTO XT702</t>
  </si>
  <si>
    <t>2009  Q4. Released 2009  Q4</t>
  </si>
  <si>
    <t>MILESTONE</t>
  </si>
  <si>
    <t>133 MB</t>
  </si>
  <si>
    <t>DEXT MB220</t>
  </si>
  <si>
    <t>3.1 inches (~43.3% screen-to-body ratio)</t>
  </si>
  <si>
    <t>A1010</t>
  </si>
  <si>
    <t>Droid Bionic Targa</t>
  </si>
  <si>
    <t>Droid XTreme</t>
  </si>
  <si>
    <t>4.1 inches</t>
  </si>
  <si>
    <t>NEC</t>
  </si>
  <si>
    <t>Terrain</t>
  </si>
  <si>
    <t>3.1 inches (~36.2% screen-to-body ratio)</t>
  </si>
  <si>
    <t>N910</t>
  </si>
  <si>
    <t>N1</t>
  </si>
  <si>
    <t>NIU</t>
  </si>
  <si>
    <t>Andy C5.5E2I</t>
  </si>
  <si>
    <t>Andy 3.5E2I</t>
  </si>
  <si>
    <t>Andy 4E2I</t>
  </si>
  <si>
    <t>Andy 5EI</t>
  </si>
  <si>
    <t>Andy 5T</t>
  </si>
  <si>
    <t>Tek 5D</t>
  </si>
  <si>
    <t>5.0 inches (~38.0% screen-to-body ratio)</t>
  </si>
  <si>
    <t>Tek 4D2</t>
  </si>
  <si>
    <t>Niutek 3.5D2</t>
  </si>
  <si>
    <t>Niutek 4.5D</t>
  </si>
  <si>
    <t>4.5 inches (~59.6% screen-to-body ratio)</t>
  </si>
  <si>
    <t>Niutek 4.0D</t>
  </si>
  <si>
    <t>Niutek 3.5D</t>
  </si>
  <si>
    <t>Niutek 3.5B</t>
  </si>
  <si>
    <t>Niutek 3G 3.5 N209</t>
  </si>
  <si>
    <t>Niutek 3G 4.0 N309</t>
  </si>
  <si>
    <t>NiutekQ N108</t>
  </si>
  <si>
    <t>Niutek N109</t>
  </si>
  <si>
    <t>Nokia</t>
  </si>
  <si>
    <t>Single SIM or Dual SIM</t>
  </si>
  <si>
    <t>3 GB RAM - Matte Black| Tempered Blue| Silver| Copper</t>
  </si>
  <si>
    <t xml:space="preserve">16 MP| f/2.0| phase detection autofocus| dual-LED (dual tone) flash| </t>
  </si>
  <si>
    <t>Android 5.0 (Lollipop)| upgradable to 5.1.1 (Lollipop)</t>
  </si>
  <si>
    <t xml:space="preserve">8 MP| autofocus| </t>
  </si>
  <si>
    <t>4.7 inches (~64.3% screen-to-body ratio)</t>
  </si>
  <si>
    <t>X2 Dual SIM</t>
  </si>
  <si>
    <t>5.0 inches (~70.9% screen-to-body ratio)</t>
  </si>
  <si>
    <t>XL</t>
  </si>
  <si>
    <t xml:space="preserve">5 MP| f/2.8| 32mm| autofocus| LED flash| </t>
  </si>
  <si>
    <t>X+</t>
  </si>
  <si>
    <t>4.0 inches (~62.6% screen-to-body ratio)</t>
  </si>
  <si>
    <t>X</t>
  </si>
  <si>
    <t>4.5 inches (~63.3% screen-to-body ratio)</t>
  </si>
  <si>
    <t>4.3 inches (~60.2% screen-to-body ratio)</t>
  </si>
  <si>
    <t>3.5 inches (~52.1% screen-to-body ratio)</t>
  </si>
  <si>
    <t>2011  March. Released 2011  May</t>
  </si>
  <si>
    <t>2010  June. Released 2010  September</t>
  </si>
  <si>
    <t>2010  June. Released 2011  July</t>
  </si>
  <si>
    <t>X6</t>
  </si>
  <si>
    <t>2009  August. Released 2009  November</t>
  </si>
  <si>
    <t>Nvidia</t>
  </si>
  <si>
    <t>Shield K1</t>
  </si>
  <si>
    <t>8.0 inches (~66.6% screen-to-body ratio)</t>
  </si>
  <si>
    <t>Quad-core 2.2 GHz Cortex-A15</t>
  </si>
  <si>
    <t>Shield LTE</t>
  </si>
  <si>
    <t>Shield</t>
  </si>
  <si>
    <t>Android 4.4.2 (KitKat)| upgradable to 7.0 (Nougat)</t>
  </si>
  <si>
    <t>X7</t>
  </si>
  <si>
    <t>OnePlus</t>
  </si>
  <si>
    <t>6 GB RAM or 128 GB| 8 GB RAM</t>
  </si>
  <si>
    <t xml:space="preserve">Dual 16 MP| f/1.7| 24mm| EIS (gyro) + 20 MP| f/2.6| 36mm| phase detection autofocus| 1.6x optical zoom| dual-LED flash| </t>
  </si>
  <si>
    <t>3T</t>
  </si>
  <si>
    <t xml:space="preserve">16 MP| f/2.0| phase detection autofocus| OIS| LED flash| </t>
  </si>
  <si>
    <t>5.0 inches (~71.3% screen-to-body ratio)</t>
  </si>
  <si>
    <t>Octa-core (4x1.56 GHz Cortex-A53 &amp; 4x1.82 GHz Cortex-A57)</t>
  </si>
  <si>
    <t xml:space="preserve">13 MP| f/2.0| OIS| laser autofocus| dual-LED flash| </t>
  </si>
  <si>
    <t>Oppo</t>
  </si>
  <si>
    <t>R11 Plus</t>
  </si>
  <si>
    <t>6.0 inches (~73.0% screen-to-body ratio)</t>
  </si>
  <si>
    <t>Octa-core (4x2.2 GHz Kryo 260 &amp; 4x1.8 GHz Kryo 260)</t>
  </si>
  <si>
    <t>Dual 20 MP (f/2.6| AF) + 16 MP (f/1.7| PDAF)| phase detection autofocus| LED flash</t>
  </si>
  <si>
    <t>R11</t>
  </si>
  <si>
    <t xml:space="preserve">13 MP| f/2.2| phase detection autofocus| LED flash| </t>
  </si>
  <si>
    <t>F3 Plus</t>
  </si>
  <si>
    <t xml:space="preserve">16 MP| f/1.7| phase detection autofocus| OIS| dual-LED (dual tone) flash| </t>
  </si>
  <si>
    <t>A57</t>
  </si>
  <si>
    <t>F1s</t>
  </si>
  <si>
    <t>R9s Plus</t>
  </si>
  <si>
    <t>16 MP| f/1.7| phase detection autofocus| OIS| dual-LED (dual tone) flash</t>
  </si>
  <si>
    <t>R9s</t>
  </si>
  <si>
    <t xml:space="preserve">16 MP| f/1.7| phase detection autofocus| LED flash| </t>
  </si>
  <si>
    <t>R9 Plus</t>
  </si>
  <si>
    <t>6.0 inches (~75.3% screen-to-body ratio)</t>
  </si>
  <si>
    <t>F1 Plus</t>
  </si>
  <si>
    <t>F1</t>
  </si>
  <si>
    <t>A33</t>
  </si>
  <si>
    <t>Neo 7</t>
  </si>
  <si>
    <t>Quad-core 1.3 GHz Cortex-A7 - 3G model</t>
  </si>
  <si>
    <t>R7s</t>
  </si>
  <si>
    <t>R7 lite</t>
  </si>
  <si>
    <t>13 MP| Schneider-Kreuznach optics| phase detection autofocus| LED flash</t>
  </si>
  <si>
    <t>R5s</t>
  </si>
  <si>
    <t>5.2 inches (~67.2% screen-to-body ratio)</t>
  </si>
  <si>
    <t>Mirror 5s</t>
  </si>
  <si>
    <t>Mirror 5</t>
  </si>
  <si>
    <t>Joy 3</t>
  </si>
  <si>
    <t>R7 Plus</t>
  </si>
  <si>
    <t>6.0 inches (~76.6% screen-to-body ratio)</t>
  </si>
  <si>
    <t xml:space="preserve">13 MP| f/2.2| Schneider-Kreuznach optics| laser autofocus| dual-LED flash| </t>
  </si>
  <si>
    <t>R7</t>
  </si>
  <si>
    <t xml:space="preserve">13 MP| f/2.2| Schneider-Kreuznach optics| phase detection autofocus| LED flash| </t>
  </si>
  <si>
    <t>Neo 5 (2015)</t>
  </si>
  <si>
    <t>Neo 5s</t>
  </si>
  <si>
    <t>Joy Plus</t>
  </si>
  <si>
    <t>Mirror 3</t>
  </si>
  <si>
    <t>A31</t>
  </si>
  <si>
    <t>R1x</t>
  </si>
  <si>
    <t>U3</t>
  </si>
  <si>
    <t>5.9 inches (~74.0% screen-to-body ratio)</t>
  </si>
  <si>
    <t>R5</t>
  </si>
  <si>
    <t>5.2 inches (~67.5% screen-to-body ratio)</t>
  </si>
  <si>
    <t>N3</t>
  </si>
  <si>
    <t xml:space="preserve">16 MP (Schneider Kreuznach certified)| autofocus| dual-LED flash| </t>
  </si>
  <si>
    <t>R1S</t>
  </si>
  <si>
    <t>Neo 3</t>
  </si>
  <si>
    <t>Find 5 Mini</t>
  </si>
  <si>
    <t>R2001 Yoyo</t>
  </si>
  <si>
    <t>R1001 Joy</t>
  </si>
  <si>
    <t>Neo 5</t>
  </si>
  <si>
    <t>N1 mini</t>
  </si>
  <si>
    <t>R3</t>
  </si>
  <si>
    <t>Find 7</t>
  </si>
  <si>
    <t>Find 7a</t>
  </si>
  <si>
    <t>4.5 inches (~66.4% screen-to-body ratio)</t>
  </si>
  <si>
    <t>R1 R829T</t>
  </si>
  <si>
    <t>5.9 inches (~68.1% screen-to-body ratio)</t>
  </si>
  <si>
    <t xml:space="preserve">13 MP| autofocus| dual-LED flash| </t>
  </si>
  <si>
    <t>R819</t>
  </si>
  <si>
    <t>Find 5</t>
  </si>
  <si>
    <t>U705T Ulike 2</t>
  </si>
  <si>
    <t>4.5 inches (~69.0% screen-to-body ratio)</t>
  </si>
  <si>
    <t>R601</t>
  </si>
  <si>
    <t>R821T FInd Muse</t>
  </si>
  <si>
    <t>R811 Real</t>
  </si>
  <si>
    <t>T29</t>
  </si>
  <si>
    <t>R817 Real</t>
  </si>
  <si>
    <t>R815T Clover</t>
  </si>
  <si>
    <t>Find</t>
  </si>
  <si>
    <t>4.3 inches (~63.8% screen-to-body ratio)</t>
  </si>
  <si>
    <t>U701 Ulike</t>
  </si>
  <si>
    <t>Orange</t>
  </si>
  <si>
    <t>Rono</t>
  </si>
  <si>
    <t>Gova</t>
  </si>
  <si>
    <t>4.5 inches (~70.8% screen-to-body ratio)</t>
  </si>
  <si>
    <t>Reyo</t>
  </si>
  <si>
    <t>Hiro</t>
  </si>
  <si>
    <t>San Diego</t>
  </si>
  <si>
    <t>Tahiti</t>
  </si>
  <si>
    <t>Monte Carlo</t>
  </si>
  <si>
    <t>San Francisco II</t>
  </si>
  <si>
    <t>San Francisco</t>
  </si>
  <si>
    <t>3.5 inches (~53.2% screen-to-body ratio)</t>
  </si>
  <si>
    <t>Stockholm</t>
  </si>
  <si>
    <t>Barcelona</t>
  </si>
  <si>
    <t>2.6 inches (~27.8% screen-to-body ratio)</t>
  </si>
  <si>
    <t>Panasonic</t>
  </si>
  <si>
    <t>Eluga i3 Mega</t>
  </si>
  <si>
    <t>P85</t>
  </si>
  <si>
    <t>Eluga Ray</t>
  </si>
  <si>
    <t>Eluga Mark 2</t>
  </si>
  <si>
    <t>Eluga Ray X</t>
  </si>
  <si>
    <t>Eluga Ray Max</t>
  </si>
  <si>
    <t>Eluga Pulse X</t>
  </si>
  <si>
    <t>Eluga Pulse</t>
  </si>
  <si>
    <t>P88</t>
  </si>
  <si>
    <t>13 MP| autofocus| tripple-LED flash</t>
  </si>
  <si>
    <t>P55 Novo</t>
  </si>
  <si>
    <t>P77</t>
  </si>
  <si>
    <t>Eluga Tapp</t>
  </si>
  <si>
    <t>Quad-core 1.25 GHz</t>
  </si>
  <si>
    <t>Eluga Arc 2</t>
  </si>
  <si>
    <t>Eluga Note</t>
  </si>
  <si>
    <t>16 MP| f/1.9| autofocus| triple-LED flash</t>
  </si>
  <si>
    <t>Eluga A2</t>
  </si>
  <si>
    <t>Eluga I3</t>
  </si>
  <si>
    <t>Eluga I2 (2016)</t>
  </si>
  <si>
    <t>2 GB or 3 GB RAM</t>
  </si>
  <si>
    <t>Eluga Arc</t>
  </si>
  <si>
    <t>P66</t>
  </si>
  <si>
    <t>Eluga Turbo</t>
  </si>
  <si>
    <t>T50</t>
  </si>
  <si>
    <t>Eluga Mark</t>
  </si>
  <si>
    <t>Eluga Switch</t>
  </si>
  <si>
    <t>Eluga L2</t>
  </si>
  <si>
    <t>Eluga I2</t>
  </si>
  <si>
    <t>T45</t>
  </si>
  <si>
    <t>4.5 inches (~65.4% screen-to-body ratio)</t>
  </si>
  <si>
    <t>Eluga Icon</t>
  </si>
  <si>
    <t>Octa-core 1.5 GHz</t>
  </si>
  <si>
    <t>Eluga Z</t>
  </si>
  <si>
    <t>Eluga L 4G</t>
  </si>
  <si>
    <t>Eluga S mini</t>
  </si>
  <si>
    <t>Eluga U2</t>
  </si>
  <si>
    <t>Eluga S</t>
  </si>
  <si>
    <t>P61</t>
  </si>
  <si>
    <t>6.0 inches (~72.8% screen-to-body ratio)</t>
  </si>
  <si>
    <t>T41</t>
  </si>
  <si>
    <t>T40</t>
  </si>
  <si>
    <t>P55</t>
  </si>
  <si>
    <t>Eluga I</t>
  </si>
  <si>
    <t>5.0 inches (~63.7% screen-to-body ratio)</t>
  </si>
  <si>
    <t>Lumix Smart Camera CM1</t>
  </si>
  <si>
    <t>20.1 MP| f/2.8| 28mm| Leica optics| autofocus| LED flash</t>
  </si>
  <si>
    <t>Eluga A</t>
  </si>
  <si>
    <t>Eluga U</t>
  </si>
  <si>
    <t>P81</t>
  </si>
  <si>
    <t>5.5 inches (~77.2% screen-to-body ratio)</t>
  </si>
  <si>
    <t>T31</t>
  </si>
  <si>
    <t>T21</t>
  </si>
  <si>
    <t>P11</t>
  </si>
  <si>
    <t>T11</t>
  </si>
  <si>
    <t>4.0 inches (~63.7% screen-to-body ratio)</t>
  </si>
  <si>
    <t>P41</t>
  </si>
  <si>
    <t>Eluga Power</t>
  </si>
  <si>
    <t>Eluga DL1</t>
  </si>
  <si>
    <t>4.3 inches (~66.8% screen-to-body ratio)</t>
  </si>
  <si>
    <t>Toughpad FZ-A1</t>
  </si>
  <si>
    <t>10.1 inches (~55.5% screen-to-body ratio)</t>
  </si>
  <si>
    <t>Dual-core 1.2 GHz Marvell</t>
  </si>
  <si>
    <t>Toughpad JT-B1</t>
  </si>
  <si>
    <t>Pantech</t>
  </si>
  <si>
    <t>Vega No 6</t>
  </si>
  <si>
    <t>5.9 inches (~72.7% screen-to-body ratio)</t>
  </si>
  <si>
    <t>Discover</t>
  </si>
  <si>
    <t>4.8 inches (~69.0% screen-to-body ratio)</t>
  </si>
  <si>
    <t>12.6 MP| autofocus| LED flash</t>
  </si>
  <si>
    <t>Vega R3 IM-A850L</t>
  </si>
  <si>
    <t>5.3 inches (~72.0% screen-to-body ratio)</t>
  </si>
  <si>
    <t>Android 4.0.4 (Ice Cream Sandwich)| planned upgrade to 4.1 (Jelly Bean)</t>
  </si>
  <si>
    <t>Flex  P8010</t>
  </si>
  <si>
    <t>4.3 inches (~58.5% screen-to-body ratio)</t>
  </si>
  <si>
    <t>Marauder</t>
  </si>
  <si>
    <t>3.8 inches (~49.0% screen-to-body ratio)</t>
  </si>
  <si>
    <t>Vega Racer 2 IM-A830L</t>
  </si>
  <si>
    <t>4.8 inches (~69.6% screen-to-body ratio)</t>
  </si>
  <si>
    <t>Vega LTE EX IM-A820L</t>
  </si>
  <si>
    <t>Burst</t>
  </si>
  <si>
    <t>Element</t>
  </si>
  <si>
    <t>8.0 inches (~60.1% screen-to-body ratio)</t>
  </si>
  <si>
    <t>Link II</t>
  </si>
  <si>
    <t>Pocket P9060</t>
  </si>
  <si>
    <t>4.0 inches (~55.4% screen-to-body ratio)</t>
  </si>
  <si>
    <t>600 MB</t>
  </si>
  <si>
    <t>Breakout</t>
  </si>
  <si>
    <t>Vega Xpress IM-A720L</t>
  </si>
  <si>
    <t>512 MB DDR2 RAM</t>
  </si>
  <si>
    <t>2010  August. Released 2010  Q3</t>
  </si>
  <si>
    <t>SKY Izar IM-A630K</t>
  </si>
  <si>
    <t>2010  July. Released 2010  July</t>
  </si>
  <si>
    <t>3.2 inches (~46.0% screen-to-body ratio)</t>
  </si>
  <si>
    <t>Link</t>
  </si>
  <si>
    <t>3.2 inches (~44.2% screen-to-body ratio)</t>
  </si>
  <si>
    <t>2.8 inches (~40.8% screen-to-body ratio)</t>
  </si>
  <si>
    <t>Parla</t>
  </si>
  <si>
    <t>Sonic 3.5S</t>
  </si>
  <si>
    <t>1.0 GHz Cortex-A7</t>
  </si>
  <si>
    <t>Sonic 3.5</t>
  </si>
  <si>
    <t>Philips</t>
  </si>
  <si>
    <t>S337</t>
  </si>
  <si>
    <t>S309</t>
  </si>
  <si>
    <t>4.0 inches (~55.2% screen-to-body ratio)</t>
  </si>
  <si>
    <t>V377</t>
  </si>
  <si>
    <t>V787</t>
  </si>
  <si>
    <t>S616</t>
  </si>
  <si>
    <t>5.5 inches (~81.4% screen-to-body ratio)</t>
  </si>
  <si>
    <t>I928</t>
  </si>
  <si>
    <t>V526</t>
  </si>
  <si>
    <t>I908</t>
  </si>
  <si>
    <t>S396</t>
  </si>
  <si>
    <t>S388</t>
  </si>
  <si>
    <t>S308</t>
  </si>
  <si>
    <t>W6610</t>
  </si>
  <si>
    <t>Dual SIM| (Mini-SIM| dual stand-by)</t>
  </si>
  <si>
    <t>W3500</t>
  </si>
  <si>
    <t>W8555</t>
  </si>
  <si>
    <t>W7555</t>
  </si>
  <si>
    <t>W9588</t>
  </si>
  <si>
    <t>W8568</t>
  </si>
  <si>
    <t>W8500</t>
  </si>
  <si>
    <t>W6500</t>
  </si>
  <si>
    <t>W3568</t>
  </si>
  <si>
    <t>4.0 inches (~52.8% screen-to-body ratio)</t>
  </si>
  <si>
    <t>T3566</t>
  </si>
  <si>
    <t>W7376</t>
  </si>
  <si>
    <t>D833</t>
  </si>
  <si>
    <t>W8560</t>
  </si>
  <si>
    <t>W8510</t>
  </si>
  <si>
    <t>4.7 inches (~63.1% screen-to-body ratio)</t>
  </si>
  <si>
    <t>T939</t>
  </si>
  <si>
    <t>3.2 inches (~45.8% screen-to-body ratio)</t>
  </si>
  <si>
    <t>W6360</t>
  </si>
  <si>
    <t>W5510</t>
  </si>
  <si>
    <t>W8355</t>
  </si>
  <si>
    <t>5.3 inches (~66.4% screen-to-body ratio)</t>
  </si>
  <si>
    <t>W832</t>
  </si>
  <si>
    <t>W737</t>
  </si>
  <si>
    <t>4 GB (3 GB user available)</t>
  </si>
  <si>
    <t>W736</t>
  </si>
  <si>
    <t>W6350</t>
  </si>
  <si>
    <t>W536</t>
  </si>
  <si>
    <t>W337</t>
  </si>
  <si>
    <t>3.2 inches (~49.7% screen-to-body ratio)</t>
  </si>
  <si>
    <t>T539</t>
  </si>
  <si>
    <t>4.3 inches (~59.1% screen-to-body ratio)</t>
  </si>
  <si>
    <t>W732</t>
  </si>
  <si>
    <t>W930</t>
  </si>
  <si>
    <t>D633</t>
  </si>
  <si>
    <t>W632</t>
  </si>
  <si>
    <t>3.8 inches (~52.9% screen-to-body ratio)</t>
  </si>
  <si>
    <t>W635</t>
  </si>
  <si>
    <t xml:space="preserve"> Cortex-A5</t>
  </si>
  <si>
    <t>W820</t>
  </si>
  <si>
    <t>D822</t>
  </si>
  <si>
    <t>3.5 inches (~47.3% screen-to-body ratio)</t>
  </si>
  <si>
    <t>W626</t>
  </si>
  <si>
    <t>2011  December. Released 2011  December</t>
  </si>
  <si>
    <t>W920</t>
  </si>
  <si>
    <t>V726</t>
  </si>
  <si>
    <t>3.2 inches (~48.6% screen-to-body ratio)</t>
  </si>
  <si>
    <t>117 MB</t>
  </si>
  <si>
    <t>3.2 inches (~47.7% screen-to-body ratio)</t>
  </si>
  <si>
    <t>T910</t>
  </si>
  <si>
    <t>3.5 inches (~47.1% screen-to-body ratio)</t>
  </si>
  <si>
    <t>V900</t>
  </si>
  <si>
    <t>V808</t>
  </si>
  <si>
    <t>3.2 inches (~43.5% screen-to-body ratio)</t>
  </si>
  <si>
    <t>Android-based OPhone 1.0</t>
  </si>
  <si>
    <t>Plum</t>
  </si>
  <si>
    <t>Play</t>
  </si>
  <si>
    <t>Compass</t>
  </si>
  <si>
    <t>Gator 3</t>
  </si>
  <si>
    <t>4.0 inches (~44.8% screen-to-body ratio)</t>
  </si>
  <si>
    <t>Axe Plus 2</t>
  </si>
  <si>
    <t>Optimax 10</t>
  </si>
  <si>
    <t>10.1 inches (~72.4% screen-to-body ratio)</t>
  </si>
  <si>
    <t>Optimax 8.0</t>
  </si>
  <si>
    <t>Optimax 7.0</t>
  </si>
  <si>
    <t>Might Plus II</t>
  </si>
  <si>
    <t>Axe LTE</t>
  </si>
  <si>
    <t>Check LTE</t>
  </si>
  <si>
    <t>4.5 inches (~69.7% screen-to-body ratio)</t>
  </si>
  <si>
    <t>Dual SIM| (Mini-SIM)</t>
  </si>
  <si>
    <t>Sync 4.0b</t>
  </si>
  <si>
    <t>Gator Plus II</t>
  </si>
  <si>
    <t>3.5 inches (~45.7% screen-to-body ratio)</t>
  </si>
  <si>
    <t>Coach Pro</t>
  </si>
  <si>
    <t>6.0 inches (~85.0% screen-to-body ratio)</t>
  </si>
  <si>
    <t>Trigger Plus III</t>
  </si>
  <si>
    <t>1.3 MP| autofocus| LED flash</t>
  </si>
  <si>
    <t>Might LTE</t>
  </si>
  <si>
    <t>Sync 5.0</t>
  </si>
  <si>
    <t>Sync 4.0</t>
  </si>
  <si>
    <t>Sync 3.5</t>
  </si>
  <si>
    <t>3.5 inches (~54.8% screen-to-body ratio)</t>
  </si>
  <si>
    <t>Might Pro</t>
  </si>
  <si>
    <t>Coach Plus II</t>
  </si>
  <si>
    <t>Link Plus</t>
  </si>
  <si>
    <t>7.0 inches (~60.9% screen-to-body ratio)</t>
  </si>
  <si>
    <t>Trigger Plus</t>
  </si>
  <si>
    <t>Trigger Pro</t>
  </si>
  <si>
    <t>Gator</t>
  </si>
  <si>
    <t>3.5 inches (~37.8% screen-to-body ratio)</t>
  </si>
  <si>
    <t>Z708</t>
  </si>
  <si>
    <t>Coach Plus</t>
  </si>
  <si>
    <t>6.0 inches (~67.1% screen-to-body ratio)</t>
  </si>
  <si>
    <t>Pilot Plus</t>
  </si>
  <si>
    <t>Might Plus</t>
  </si>
  <si>
    <t>Check Plus</t>
  </si>
  <si>
    <t>4.5 inches (~67.7% screen-to-body ratio)</t>
  </si>
  <si>
    <t>Axe Plus</t>
  </si>
  <si>
    <t>Trigger Z104</t>
  </si>
  <si>
    <t>Velocity II</t>
  </si>
  <si>
    <t>Sync</t>
  </si>
  <si>
    <t>Axe II</t>
  </si>
  <si>
    <t>Ten 3G</t>
  </si>
  <si>
    <t>Volt 3G</t>
  </si>
  <si>
    <t>Z710</t>
  </si>
  <si>
    <t>Trigger</t>
  </si>
  <si>
    <t>Glow</t>
  </si>
  <si>
    <t>3.5 inches (~53.0% screen-to-body ratio)</t>
  </si>
  <si>
    <t>Debut</t>
  </si>
  <si>
    <t>Might</t>
  </si>
  <si>
    <t>5.3 inches (~66.0% screen-to-body ratio)</t>
  </si>
  <si>
    <t>Axe</t>
  </si>
  <si>
    <t>Capacity</t>
  </si>
  <si>
    <t>Wicked</t>
  </si>
  <si>
    <t>Flix</t>
  </si>
  <si>
    <t>3.2 inches (~49.5% screen-to-body ratio)</t>
  </si>
  <si>
    <t>Orbit</t>
  </si>
  <si>
    <t>3.2 inches (~48.9% screen-to-body ratio)</t>
  </si>
  <si>
    <t>Android 2.3.1 (Gingerbread)</t>
  </si>
  <si>
    <t>Velocity</t>
  </si>
  <si>
    <t>2.6 inches (~29.5% screen-to-body ratio)</t>
  </si>
  <si>
    <t>Posh</t>
  </si>
  <si>
    <t>Memo Pro LTE L600</t>
  </si>
  <si>
    <t>Equal Plus X700</t>
  </si>
  <si>
    <t>7.0 inches (~66.5% screen-to-body ratio)</t>
  </si>
  <si>
    <t>Ultra Max LTE L550</t>
  </si>
  <si>
    <t>Kick Pro LTE L520</t>
  </si>
  <si>
    <t>Optima LTE L530</t>
  </si>
  <si>
    <t>13 MP| f/2.2| autofocus| dual-LED flash</t>
  </si>
  <si>
    <t>Icon HD X551</t>
  </si>
  <si>
    <t>Volt LTE L540</t>
  </si>
  <si>
    <t>Volt Max LTE L640</t>
  </si>
  <si>
    <t>6.44 inches (~78.6% screen-to-body ratio)</t>
  </si>
  <si>
    <t>Equal Pro LTE L700</t>
  </si>
  <si>
    <t>6.95 inches (~68.3% screen-to-body ratio)</t>
  </si>
  <si>
    <t>Primo Plus C353</t>
  </si>
  <si>
    <t>Kick X511</t>
  </si>
  <si>
    <t>Kick Lite S410</t>
  </si>
  <si>
    <t>Icon S510</t>
  </si>
  <si>
    <t>Titan Max HD E550</t>
  </si>
  <si>
    <t>Ultra 5.0 LTE L500</t>
  </si>
  <si>
    <t>Micro X S240</t>
  </si>
  <si>
    <t>2.45 inches (~38.3% screen-to-body ratio)</t>
  </si>
  <si>
    <t>Titan Max HD E600</t>
  </si>
  <si>
    <t>6.0 inches (~71.3% screen-to-body ratio)</t>
  </si>
  <si>
    <t>Titan HD E500</t>
  </si>
  <si>
    <t>Octa-core 1.3 GHz Cortex-A7</t>
  </si>
  <si>
    <t>Equal S700</t>
  </si>
  <si>
    <t>7.0 inches (~69.0% screen-to-body ratio)</t>
  </si>
  <si>
    <t>Equal Lite W700</t>
  </si>
  <si>
    <t>7.0 inches (~65.9% screen-to-body ratio)</t>
  </si>
  <si>
    <t>Memo S580</t>
  </si>
  <si>
    <t>5.88 inches (~65.7% screen-to-body ratio)</t>
  </si>
  <si>
    <t>Orion Max X550</t>
  </si>
  <si>
    <t>Orion Pro X500</t>
  </si>
  <si>
    <t>Revel Pro X510</t>
  </si>
  <si>
    <t>Revel S500</t>
  </si>
  <si>
    <t>Orion S450</t>
  </si>
  <si>
    <t>Pegasus 4G S400</t>
  </si>
  <si>
    <t>Orion Mini S350</t>
  </si>
  <si>
    <t>Pegasus Plus C351</t>
  </si>
  <si>
    <t>Prestigio</t>
  </si>
  <si>
    <t>MultiPhone 5508 Duo</t>
  </si>
  <si>
    <t>MultiPhone 5504 Duo</t>
  </si>
  <si>
    <t>MultiPhone 5503 Duo</t>
  </si>
  <si>
    <t>MultiPad 4 Quantum 10.1 3G</t>
  </si>
  <si>
    <t>MultiPad 4 Quantum 9.7 Colombia</t>
  </si>
  <si>
    <t>9.7 inches (~65.2% screen-to-body ratio)</t>
  </si>
  <si>
    <t>MultiPad 4 Ultra Quad 8.0 3G</t>
  </si>
  <si>
    <t>8.0 inches (~61.7% screen-to-body ratio)</t>
  </si>
  <si>
    <t>MultiPhone 7600 Duo</t>
  </si>
  <si>
    <t>6.0 inches (~70.6% screen-to-body ratio)</t>
  </si>
  <si>
    <t>MultiPhone 7500</t>
  </si>
  <si>
    <t>1 GB RAM / 32 GB| 2 GB RAM</t>
  </si>
  <si>
    <t>MultiPhone 5501 Duo</t>
  </si>
  <si>
    <t>MultiPhone 5500 Duo</t>
  </si>
  <si>
    <t>5.0 inches (~62.7% screen-to-body ratio)</t>
  </si>
  <si>
    <t>MultiPhone 5451 Duo</t>
  </si>
  <si>
    <t>MultiPhone 5450 Duo</t>
  </si>
  <si>
    <t>MultiPhone 3400 Duo</t>
  </si>
  <si>
    <t>MultiPhone 5430 Duo</t>
  </si>
  <si>
    <t>4.3 inches (~62.5% screen-to-body ratio)</t>
  </si>
  <si>
    <t>MultiPhone 5400 Duo</t>
  </si>
  <si>
    <t>MultiPhone 5300 Duo</t>
  </si>
  <si>
    <t>5.3 inches (~68.2% screen-to-body ratio)</t>
  </si>
  <si>
    <t>MultiPhone 5044 Duo</t>
  </si>
  <si>
    <t>MultiPhone 5000 Duo</t>
  </si>
  <si>
    <t>5.0 inches (~60.7% screen-to-body ratio)</t>
  </si>
  <si>
    <t>MultiPhone 4505 Duo</t>
  </si>
  <si>
    <t>MultiPhone 4500 Duo</t>
  </si>
  <si>
    <t>MultiPhone 4322 Duo</t>
  </si>
  <si>
    <t>MultiPhone 4300 Duo</t>
  </si>
  <si>
    <t>MultiPhone 4055 Duo</t>
  </si>
  <si>
    <t>MultiPhone 4044 Duo</t>
  </si>
  <si>
    <t>MultiPhone 4040 Duo</t>
  </si>
  <si>
    <t>MultiPhone 3540 Duo</t>
  </si>
  <si>
    <t>MultiPad 4 Ultimate 8.0 3G</t>
  </si>
  <si>
    <t>MultiPad 7.0 Prime Duo 3G</t>
  </si>
  <si>
    <t>Multipad 4 Quantum 10.1</t>
  </si>
  <si>
    <t>Multipad 4 Quantum 9.7</t>
  </si>
  <si>
    <t>Multipad 4 Quantum 7.85</t>
  </si>
  <si>
    <t>7.85 inches (~67.5% screen-to-body ratio)</t>
  </si>
  <si>
    <t>MultiPad Note 8.0 3G</t>
  </si>
  <si>
    <t>8.0 inches (~58.4% screen-to-body ratio)</t>
  </si>
  <si>
    <t>MultiPad 2 Pro Duo 8.0 3G</t>
  </si>
  <si>
    <t>8.0 inches (~64.1% screen-to-body ratio)</t>
  </si>
  <si>
    <t>MultiPad 2 Ultra Duo 8.0 3G</t>
  </si>
  <si>
    <t>8.0 inches (~61.5% screen-to-body ratio)</t>
  </si>
  <si>
    <t>MultiPad 2 Ultra Duo 8.0</t>
  </si>
  <si>
    <t>MultiPad 10.1 Ultimate 3G</t>
  </si>
  <si>
    <t>10.1 inches (~65.8% screen-to-body ratio)</t>
  </si>
  <si>
    <t>MultiPad 10.1 Ultimate</t>
  </si>
  <si>
    <t>MultiPad 7.0 Prime 3G</t>
  </si>
  <si>
    <t>MultiPad 2 Prime Duo 8.0</t>
  </si>
  <si>
    <t>8.0 inches (~62.7% screen-to-body ratio)</t>
  </si>
  <si>
    <t>MultiPad 7.0 Ultra Duo</t>
  </si>
  <si>
    <t>7.0 inches (~65.2% screen-to-body ratio)</t>
  </si>
  <si>
    <t>MultiPad 8.0 Ultra Duo</t>
  </si>
  <si>
    <t>MultiPad 9.7 Ultra Duo</t>
  </si>
  <si>
    <t>9.7 inches (~63.1% screen-to-body ratio)</t>
  </si>
  <si>
    <t>MultiPad 7.0 Prime Duo</t>
  </si>
  <si>
    <t>MultiPad 8.0 Pro Duo</t>
  </si>
  <si>
    <t>8.0 inches (~63.8% screen-to-body ratio)</t>
  </si>
  <si>
    <t>MultiPad 7.0 Pro Duo</t>
  </si>
  <si>
    <t>MultiPad 8.0 HD</t>
  </si>
  <si>
    <t>8.0 inches (~60.9% screen-to-body ratio)</t>
  </si>
  <si>
    <t>MultiPad 7.0 Ultra + New</t>
  </si>
  <si>
    <t>7.0 inches (~62.6% screen-to-body ratio)</t>
  </si>
  <si>
    <t>MultiPad 7.0 HD +</t>
  </si>
  <si>
    <t>MultiPad 7.0 HD</t>
  </si>
  <si>
    <t>7.0 inches (~57.9% screen-to-body ratio)</t>
  </si>
  <si>
    <t>MultiPad 7.0 Ultra +</t>
  </si>
  <si>
    <t>MultiPad 7.0 Ultra</t>
  </si>
  <si>
    <t>MultiPad 7.0 Prime +</t>
  </si>
  <si>
    <t>7.0 inches (~64.4% screen-to-body ratio)</t>
  </si>
  <si>
    <t>MultiPad 7.0 Prime</t>
  </si>
  <si>
    <t>7.0 inches (~62.7% screen-to-body ratio)</t>
  </si>
  <si>
    <t>MultiPad 7.0 Pro</t>
  </si>
  <si>
    <t>QMobile</t>
  </si>
  <si>
    <t>Noir Z12 Pro</t>
  </si>
  <si>
    <t>Noir Z14</t>
  </si>
  <si>
    <t>Noir LT680</t>
  </si>
  <si>
    <t>Noir LT700 Pro</t>
  </si>
  <si>
    <t>Noir S4</t>
  </si>
  <si>
    <t>Noir LT750</t>
  </si>
  <si>
    <t>8 MP| f/2.2| phase detection autofocus| LED flash</t>
  </si>
  <si>
    <t>Noir i6 Metal HD</t>
  </si>
  <si>
    <t>Noir A6</t>
  </si>
  <si>
    <t>Noir S9</t>
  </si>
  <si>
    <t>Noir Z9 Plus</t>
  </si>
  <si>
    <t>Noir Z12</t>
  </si>
  <si>
    <t>Noir Z10</t>
  </si>
  <si>
    <t>Noir S2</t>
  </si>
  <si>
    <t>Noir E8</t>
  </si>
  <si>
    <t>Noir S5</t>
  </si>
  <si>
    <t>Linq L15</t>
  </si>
  <si>
    <t>Noir Z9</t>
  </si>
  <si>
    <t>4.5 inches (~50.0% screen-to-body ratio)</t>
  </si>
  <si>
    <t>Noir S1</t>
  </si>
  <si>
    <t>T50 Bolt</t>
  </si>
  <si>
    <t>T200 Bolt</t>
  </si>
  <si>
    <t>Noir X950</t>
  </si>
  <si>
    <t>5.0 inches (~72.9% screen-to-body ratio)</t>
  </si>
  <si>
    <t>QTab V10</t>
  </si>
  <si>
    <t>7.85 inches</t>
  </si>
  <si>
    <t>Noir i8</t>
  </si>
  <si>
    <t>Noir X450</t>
  </si>
  <si>
    <t>Noir Z8 Plus</t>
  </si>
  <si>
    <t>Noir X350</t>
  </si>
  <si>
    <t>Noir LT600</t>
  </si>
  <si>
    <t>Noir M300</t>
  </si>
  <si>
    <t>Noir Z8</t>
  </si>
  <si>
    <t>Noir A750</t>
  </si>
  <si>
    <t>Linq X70</t>
  </si>
  <si>
    <t>4.0 inches (~61.4% screen-to-body ratio)</t>
  </si>
  <si>
    <t>Noir Z7</t>
  </si>
  <si>
    <t>Linq L10</t>
  </si>
  <si>
    <t>Noir LT250</t>
  </si>
  <si>
    <t>4.7 inches (~64.4% screen-to-body ratio)</t>
  </si>
  <si>
    <t>Noir LT150</t>
  </si>
  <si>
    <t>Noir X600</t>
  </si>
  <si>
    <t>Noir X700</t>
  </si>
  <si>
    <t>5.0 inches (~70.3% screen-to-body ratio)</t>
  </si>
  <si>
    <t>Noir X900</t>
  </si>
  <si>
    <t>13 MP| autofocus| dual-LED flash8 MP| autofocus| LED flash</t>
  </si>
  <si>
    <t>Noir X60</t>
  </si>
  <si>
    <t>Noir X80</t>
  </si>
  <si>
    <t>Noir X90</t>
  </si>
  <si>
    <t>Noir X550</t>
  </si>
  <si>
    <t>4.7 inches (~63.3% screen-to-body ratio)</t>
  </si>
  <si>
    <t>Linq X300</t>
  </si>
  <si>
    <t>Linq X100</t>
  </si>
  <si>
    <t>Noir X35</t>
  </si>
  <si>
    <t>Noir X400</t>
  </si>
  <si>
    <t>Noir X500</t>
  </si>
  <si>
    <t>Noir i7</t>
  </si>
  <si>
    <t>Noir M90</t>
  </si>
  <si>
    <t>Noir X800</t>
  </si>
  <si>
    <t>Noir A115 ATV</t>
  </si>
  <si>
    <t>3.97 inches| 3.97 (~55.6% screen-to-body ratio)</t>
  </si>
  <si>
    <t>Noir i10</t>
  </si>
  <si>
    <t>Noir A8i</t>
  </si>
  <si>
    <t>Noir Z5</t>
  </si>
  <si>
    <t>Noir i12</t>
  </si>
  <si>
    <t>Noir Z6</t>
  </si>
  <si>
    <t>QTab X50</t>
  </si>
  <si>
    <t>Noir A120</t>
  </si>
  <si>
    <t>Noir A110</t>
  </si>
  <si>
    <t>Noir i9</t>
  </si>
  <si>
    <t>Noir i6</t>
  </si>
  <si>
    <t>Noir A75</t>
  </si>
  <si>
    <t>Noir i5i</t>
  </si>
  <si>
    <t>Noir i5</t>
  </si>
  <si>
    <t>4.7 inches (~63.5% screen-to-body ratio)</t>
  </si>
  <si>
    <t>Noir A550</t>
  </si>
  <si>
    <t>Noir V4</t>
  </si>
  <si>
    <t>Noir Z4</t>
  </si>
  <si>
    <t>Noir Z3</t>
  </si>
  <si>
    <t>Noir A15 3D</t>
  </si>
  <si>
    <t>Noir A950</t>
  </si>
  <si>
    <t>Noir A500</t>
  </si>
  <si>
    <t>Samsung</t>
  </si>
  <si>
    <t>Galaxy J7 Max</t>
  </si>
  <si>
    <t>5.7 inches (~72.5% screen-to-body ratio)</t>
  </si>
  <si>
    <t>Octa-core 2.4 GHz Cortex-A53</t>
  </si>
  <si>
    <t>13 MP| f/1.7| autofocus| LED flash</t>
  </si>
  <si>
    <t>Galaxy J7 Pro</t>
  </si>
  <si>
    <t>Octa-core 1.6 GHz Cortex-A53</t>
  </si>
  <si>
    <t>Galaxy J7 (2017)</t>
  </si>
  <si>
    <t>3 GB RAM - Global</t>
  </si>
  <si>
    <t>Galaxy J5 (2017)</t>
  </si>
  <si>
    <t>5.2 inches (~71.5% screen-to-body ratio)</t>
  </si>
  <si>
    <t>2 GB RAM - Global</t>
  </si>
  <si>
    <t>Galaxy J3 (2017)</t>
  </si>
  <si>
    <t>13 MP| f/1.9| autofocus| LED flash</t>
  </si>
  <si>
    <t>Galaxy S8</t>
  </si>
  <si>
    <t>5.8 inches (~83.6% screen-to-body ratio)</t>
  </si>
  <si>
    <t>Octa-core (4x2.3 GHz &amp; 4x1.7 GHz) - EMEA</t>
  </si>
  <si>
    <t xml:space="preserve">12 MP| f/1.7| 26mm| phase detection autofocus| OIS| LED flash| </t>
  </si>
  <si>
    <t>Galaxy S8+</t>
  </si>
  <si>
    <t>6.2 inches (~84.0% screen-to-body ratio)</t>
  </si>
  <si>
    <t>Galaxy C5 Pro</t>
  </si>
  <si>
    <t>5.2 inches (~71.7% screen-to-body ratio)</t>
  </si>
  <si>
    <t>16 MP| f/1.9| autofocus| dual-LED (dual tone) flash</t>
  </si>
  <si>
    <t>Galaxy Xcover 4</t>
  </si>
  <si>
    <t>Galaxy Tab S3 9.7</t>
  </si>
  <si>
    <t>9.7 inches (~72.7% screen-to-body ratio)</t>
  </si>
  <si>
    <t>13 MP| f/1.9| 27mm| autofocus| LED flash</t>
  </si>
  <si>
    <t>Galaxy J1 mini prime</t>
  </si>
  <si>
    <t>Android 5.1 (Lollipop) - 3G model</t>
  </si>
  <si>
    <t>Quad-core 1.5 GHz - J106F/DS</t>
  </si>
  <si>
    <t>5 MP| f/2.2| LED flash</t>
  </si>
  <si>
    <t>Galaxy J3 Emerge</t>
  </si>
  <si>
    <t>Octa-core 1.4 GHz Cortex-A53 - Sprint</t>
  </si>
  <si>
    <t>5 MP| f/1.9| LED flash</t>
  </si>
  <si>
    <t>Galaxy C7 Pro</t>
  </si>
  <si>
    <t>5.7 inches (~74.1% screen-to-body ratio)</t>
  </si>
  <si>
    <t>Galaxy A7 (2017)</t>
  </si>
  <si>
    <t>Octa-core 1.9 GHz Cortex-A53</t>
  </si>
  <si>
    <t xml:space="preserve">16 MP| f/1.9| 27mm| autofocus| LED flash| </t>
  </si>
  <si>
    <t>Galaxy A5 (2017)</t>
  </si>
  <si>
    <t>Galaxy A3 (2017)</t>
  </si>
  <si>
    <t>4.7 inches (~67.9% screen-to-body ratio)</t>
  </si>
  <si>
    <t xml:space="preserve">13 MP| f/1.9| autofocus| LED flash| </t>
  </si>
  <si>
    <t>Galaxy Grand Prime Plus</t>
  </si>
  <si>
    <t>Galaxy J2 Prime</t>
  </si>
  <si>
    <t>Galaxy C9 Pro</t>
  </si>
  <si>
    <t>16 MP| f/1.9| phase detection autofocus| dual-LED (dual tone) flash</t>
  </si>
  <si>
    <t>Galaxy A8 (2016)</t>
  </si>
  <si>
    <t>16 MP| f/1.9| autofocus| LED flash</t>
  </si>
  <si>
    <t>Galaxy On8</t>
  </si>
  <si>
    <t>13 MP| f/1.9| 28mm| autofocus| LED flash</t>
  </si>
  <si>
    <t>Galaxy On7 (2016)</t>
  </si>
  <si>
    <t>Galaxy J5 Prime</t>
  </si>
  <si>
    <t>Galaxy J7 Prime</t>
  </si>
  <si>
    <t>Galaxy Note7 (USA)</t>
  </si>
  <si>
    <t>2016  August. Released 2016  August</t>
  </si>
  <si>
    <t>5.7 inches (~79.0% screen-to-body ratio)</t>
  </si>
  <si>
    <t>12 MP| f/1.7| 26mm| phase detection autofocus| OIS| LED flash</t>
  </si>
  <si>
    <t>Galaxy Note7</t>
  </si>
  <si>
    <t>2016  August. Released 2016  September</t>
  </si>
  <si>
    <t>5.7 inches (~78.0% screen-to-body ratio)</t>
  </si>
  <si>
    <t>Octa-core (4x2.3 GHz Mongoose &amp; 4x1.6 GHz Cortex-A53)</t>
  </si>
  <si>
    <t>Galaxy On7 Pro</t>
  </si>
  <si>
    <t>13 MP| f/2.1| autofocus| LED flash</t>
  </si>
  <si>
    <t>Galaxy On5 Pro</t>
  </si>
  <si>
    <t>Galaxy Tab J</t>
  </si>
  <si>
    <t>7.0 inches (~69.9% screen-to-body ratio)</t>
  </si>
  <si>
    <t>8 MP| f/1.9| autofocus| LED flash</t>
  </si>
  <si>
    <t>Galaxy J Max</t>
  </si>
  <si>
    <t>Galaxy J2 Pro (2016)</t>
  </si>
  <si>
    <t>Galaxy J2 (2016)</t>
  </si>
  <si>
    <t>Galaxy Xcover 3 G389F</t>
  </si>
  <si>
    <t>Galaxy S7 active</t>
  </si>
  <si>
    <t>5.1 inches (~64.3% screen-to-body ratio)</t>
  </si>
  <si>
    <t>Galaxy J3 Pro</t>
  </si>
  <si>
    <t>Galaxy C7</t>
  </si>
  <si>
    <t xml:space="preserve">16 MP| f/1.9| autofocus| dual-LED (dual tone) flash| </t>
  </si>
  <si>
    <t>Galaxy C5</t>
  </si>
  <si>
    <t>5.2 inches (~71.0% screen-to-body ratio)</t>
  </si>
  <si>
    <t>Galaxy A9 Pro (2016)</t>
  </si>
  <si>
    <t>6.0 inches (~75.9% screen-to-body ratio)</t>
  </si>
  <si>
    <t>16 MP| f/1.9| autofocus| OIS| LED flash</t>
  </si>
  <si>
    <t>Galaxy J7 (2016)</t>
  </si>
  <si>
    <t xml:space="preserve">13 MP| f/1.9| 28mm| autofocus| LED flash| </t>
  </si>
  <si>
    <t>Galaxy J5 (2016)</t>
  </si>
  <si>
    <t>Galaxy Tab A 10.1 (2016)</t>
  </si>
  <si>
    <t>10.1 inches (~74.9% screen-to-body ratio)</t>
  </si>
  <si>
    <t>2 GB RAM or 32 GB| 3 GB RAM (S-Pen version)</t>
  </si>
  <si>
    <t>Galaxy Tab A 7.0 (2016)</t>
  </si>
  <si>
    <t>Galaxy S7</t>
  </si>
  <si>
    <t>Single SIM (Nano-SIM) - G930F</t>
  </si>
  <si>
    <t>5.1 inches (~72.1% screen-to-body ratio)</t>
  </si>
  <si>
    <t>Galaxy S7 edge</t>
  </si>
  <si>
    <t>Single SIM (Nano-SIM) - G935F| G935W8</t>
  </si>
  <si>
    <t>5.5 inches (~76.1% screen-to-body ratio)</t>
  </si>
  <si>
    <t>Quad-core (2x2.15 GHz Kryo &amp; 2x1.6 GHz Kryo) - G9350</t>
  </si>
  <si>
    <t>Galaxy S7 edge (USA)</t>
  </si>
  <si>
    <t>Galaxy S7 (USA)</t>
  </si>
  <si>
    <t>5.1 inches (~72.3% screen-to-body ratio)</t>
  </si>
  <si>
    <t>Galaxy J1 Nxt</t>
  </si>
  <si>
    <t>1 GB RAM - Galaxy J1 Nxt</t>
  </si>
  <si>
    <t>Galaxy Tab E 8.0</t>
  </si>
  <si>
    <t>Galaxy J1 (2016)</t>
  </si>
  <si>
    <t>Galaxy A9 (2016)</t>
  </si>
  <si>
    <t xml:space="preserve">13 MP| f/1.9| 28mm| OIS| autofocus| LED flash| </t>
  </si>
  <si>
    <t>Galaxy A7 (2016)</t>
  </si>
  <si>
    <t>5.5 inches (~74.3% screen-to-body ratio)</t>
  </si>
  <si>
    <t>Galaxy A5 (2016)</t>
  </si>
  <si>
    <t>Galaxy A3 (2016)</t>
  </si>
  <si>
    <t>4.7 inches (~69.4% screen-to-body ratio)</t>
  </si>
  <si>
    <t>Galaxy Express Prime</t>
  </si>
  <si>
    <t>Galaxy J3 (2016)</t>
  </si>
  <si>
    <t>1.5/2 GB RAM</t>
  </si>
  <si>
    <t>Galaxy View</t>
  </si>
  <si>
    <t>18.4 inches (~74.9% screen-to-body ratio)</t>
  </si>
  <si>
    <t>2.1 MP| f/2.2</t>
  </si>
  <si>
    <t>Galaxy On7</t>
  </si>
  <si>
    <t>Galaxy On5</t>
  </si>
  <si>
    <t>5.0 inches (~70.0% screen-to-body ratio)</t>
  </si>
  <si>
    <t>Galaxy J1 Ace</t>
  </si>
  <si>
    <t>Quad-core 1.5 GHz Cortex-A7 - J111F</t>
  </si>
  <si>
    <t>512 MB RAM - J110L</t>
  </si>
  <si>
    <t>5 MP| f/2.2| 31mm| autofocus| LED flash</t>
  </si>
  <si>
    <t>Galaxy Note5 (USA)</t>
  </si>
  <si>
    <t>5.7 inches (~76.8% screen-to-body ratio)</t>
  </si>
  <si>
    <t>16 MP| f/1.9| 28mm| OIS| autofocus| LED flash</t>
  </si>
  <si>
    <t>Galaxy Note5</t>
  </si>
  <si>
    <t>5.7 inches (~75.9% screen-to-body ratio)</t>
  </si>
  <si>
    <t xml:space="preserve">16 MP| f/1.9| 28mm| OIS| autofocus| LED flash| </t>
  </si>
  <si>
    <t>Galaxy Note5 Duos</t>
  </si>
  <si>
    <t>Galaxy S6 edge+ (USA)</t>
  </si>
  <si>
    <t>5.7 inches (~76.5% screen-to-body ratio)</t>
  </si>
  <si>
    <t>Galaxy S6 edge+</t>
  </si>
  <si>
    <t>5.7 inches (~75.6% screen-to-body ratio)</t>
  </si>
  <si>
    <t>Galaxy S6 edge+ Duos</t>
  </si>
  <si>
    <t>Galaxy S5 Neo</t>
  </si>
  <si>
    <t>5.1 inches (~69.6% screen-to-body ratio)</t>
  </si>
  <si>
    <t>16 MP| f/1.9| 31mm| autofocus| LED flash</t>
  </si>
  <si>
    <t>Galaxy S4 mini I9195I</t>
  </si>
  <si>
    <t>4.3 inches (~66.7% screen-to-body ratio)</t>
  </si>
  <si>
    <t>Galaxy Folder</t>
  </si>
  <si>
    <t>3.8 inches (~56.0% screen-to-body ratio)</t>
  </si>
  <si>
    <t>Galaxy Tab S2 9.7</t>
  </si>
  <si>
    <t>Android 5.0.2 (Lollipop)| upgradable to 6.0.1 (Marshmallow) - T810| T815</t>
  </si>
  <si>
    <t>Octa-core (4x1.9 GHz &amp; 4x1.3 GHz) - T810| T815</t>
  </si>
  <si>
    <t>Galaxy Tab S2 8.0</t>
  </si>
  <si>
    <t>8.0 inches (~74.0% screen-to-body ratio)</t>
  </si>
  <si>
    <t>Android 5.0.2 (Lollipop)| upgradable to 6.0.1 (Marshmallow) - T710| T715</t>
  </si>
  <si>
    <t>Octa-core (4x1.9 GHz &amp; 4x1.3 GHz) - T710| T715</t>
  </si>
  <si>
    <t>Galaxy A8 Duos</t>
  </si>
  <si>
    <t>5.7 inches (~73.8% screen-to-body ratio)</t>
  </si>
  <si>
    <t>Octa-core (4x1.8 GHz Cortex-A53 &amp; 4x1.3 GHz Cortex-A53) - A800Y</t>
  </si>
  <si>
    <t>Galaxy A8</t>
  </si>
  <si>
    <t>Octa-core (4x1.8 GHz Cortex-A53 &amp; 4x1.3 GHz Cortex-A53)</t>
  </si>
  <si>
    <t xml:space="preserve">16 MP| f/1.9| 31mm| autofocus| LED flash| </t>
  </si>
  <si>
    <t>Galaxy V Plus</t>
  </si>
  <si>
    <t>Galaxy J7</t>
  </si>
  <si>
    <t>5.5 inches (~69.6% screen-to-body ratio)</t>
  </si>
  <si>
    <t>Galaxy J5</t>
  </si>
  <si>
    <t>Galaxy Tab 4 10.1 (2015)</t>
  </si>
  <si>
    <t>2015  Q3</t>
  </si>
  <si>
    <t>10.1 inches (~68.9% screen-to-body ratio)</t>
  </si>
  <si>
    <t>Android 4.4.4 (KitKat)| upgradable to 5.1.1 (Lollipop)</t>
  </si>
  <si>
    <t>Galaxy Tab E 9.6</t>
  </si>
  <si>
    <t>9.6 inches (~73.9% screen-to-body ratio)</t>
  </si>
  <si>
    <t>Galaxy S6 active</t>
  </si>
  <si>
    <t>5.1 inches (~66.5% screen-to-body ratio)</t>
  </si>
  <si>
    <t>16 MP| f/1.9| 28mm| autofocus| LED flash</t>
  </si>
  <si>
    <t>Galaxy Tab 3 V</t>
  </si>
  <si>
    <t>7.0 inches (~61.3% screen-to-body ratio)</t>
  </si>
  <si>
    <t>Galaxy Tab A &amp; S Pen</t>
  </si>
  <si>
    <t>9.7 inches (~72.0% screen-to-body ratio)</t>
  </si>
  <si>
    <t>1.5 GB RAM (Wi-Fi)</t>
  </si>
  <si>
    <t>Galaxy Tab A 8.0</t>
  </si>
  <si>
    <t>8.0 inches (~69.0% screen-to-body ratio)</t>
  </si>
  <si>
    <t>Galaxy Xcover 3</t>
  </si>
  <si>
    <t>Galaxy S6 edge (USA)</t>
  </si>
  <si>
    <t>5.1 inches (~72.0% screen-to-body ratio)</t>
  </si>
  <si>
    <t>Android 5.0.2 (Lollipop)| upgradable to 5.1 (Lollipop)</t>
  </si>
  <si>
    <t>Galaxy S6 (USA)</t>
  </si>
  <si>
    <t>5.1 inches (~70.8% screen-to-body ratio)</t>
  </si>
  <si>
    <t>Galaxy S6 edge</t>
  </si>
  <si>
    <t>5.1 inches (~71.7% screen-to-body ratio)</t>
  </si>
  <si>
    <t>Android 5.0.2 (Lollipop)| upgradable to 7.0 (Nougat)</t>
  </si>
  <si>
    <t>Galaxy S6 Plus</t>
  </si>
  <si>
    <t>Galaxy S6 Duos</t>
  </si>
  <si>
    <t>5.1 inches (~70.9% screen-to-body ratio)</t>
  </si>
  <si>
    <t>Galaxy S6</t>
  </si>
  <si>
    <t>5.1 inches (~70.7% screen-to-body ratio)</t>
  </si>
  <si>
    <t>Galaxy J1 4G</t>
  </si>
  <si>
    <t>Galaxy J1</t>
  </si>
  <si>
    <t>Galaxy J2</t>
  </si>
  <si>
    <t xml:space="preserve">5 MP| f/2.2| autofocus| LED flash| </t>
  </si>
  <si>
    <t>Galaxy Tab 3 Lite 7.0 VE</t>
  </si>
  <si>
    <t>4.0 inches (~59.8% screen-to-body ratio)</t>
  </si>
  <si>
    <t>Galaxy A7 Duos</t>
  </si>
  <si>
    <t>Galaxy A7</t>
  </si>
  <si>
    <t>Octa-core (4x1.5 GHz Cortex-A53 &amp; 4x1.0 GHz Cortex-A53) - A700FD</t>
  </si>
  <si>
    <t>Galaxy Grand Max</t>
  </si>
  <si>
    <t>5.25 inches (~68.6% screen-to-body ratio)</t>
  </si>
  <si>
    <t>Galaxy E7</t>
  </si>
  <si>
    <t xml:space="preserve">13 MP| f/2.1| 27mm| autofocus| LED flash| </t>
  </si>
  <si>
    <t>Galaxy E5</t>
  </si>
  <si>
    <t>Galaxy Core Prime</t>
  </si>
  <si>
    <t xml:space="preserve">5 MP| f/2.6| autofocus| LED flash| </t>
  </si>
  <si>
    <t>Galaxy A5 Duos</t>
  </si>
  <si>
    <t>Galaxy A5</t>
  </si>
  <si>
    <t>Android 4.4.4 (KitKat)| 6.0.1 (Marshmallow)| planned upgrade to 7.0 (Nougat)</t>
  </si>
  <si>
    <t>Galaxy A3 Duos</t>
  </si>
  <si>
    <t>8 MP| f/2.4| 31mm| autofocus| LED flash</t>
  </si>
  <si>
    <t>Galaxy A3</t>
  </si>
  <si>
    <t>1 GB or 1.5 GB RAM</t>
  </si>
  <si>
    <t xml:space="preserve">8 MP| f/2.4| 31mm| autofocus| LED flash| </t>
  </si>
  <si>
    <t>Galaxy S5 Plus</t>
  </si>
  <si>
    <t>16 MP| phase detection autofocus| LED flash</t>
  </si>
  <si>
    <t>Galaxy Pocket 2</t>
  </si>
  <si>
    <t>3.3 inches (~50.5% screen-to-body ratio)</t>
  </si>
  <si>
    <t>Galaxy V</t>
  </si>
  <si>
    <t>Galaxy Grand Prime Duos TV</t>
  </si>
  <si>
    <t>Galaxy Grand Prime</t>
  </si>
  <si>
    <t>Android 4.4.4 (KitKat)| upgradable to 5.0.2/5.1.1 (Lollipop)</t>
  </si>
  <si>
    <t xml:space="preserve">8 MP| f/2.4| autofocus| LED flash| </t>
  </si>
  <si>
    <t>Galaxy Ace Style LTE G357</t>
  </si>
  <si>
    <t>4.3 inches (~62.0% screen-to-body ratio)</t>
  </si>
  <si>
    <t>Galaxy Note Edge</t>
  </si>
  <si>
    <t>5.6 inches (~77.2% screen-to-body ratio)</t>
  </si>
  <si>
    <t xml:space="preserve">16 MP| f/2.2| 31mm| OIS| autofocus| LED flash| </t>
  </si>
  <si>
    <t>Galaxy Note 4 Duos</t>
  </si>
  <si>
    <t>16 MP| f/2.2| 31mm| OIS| autofocus| LED flash</t>
  </si>
  <si>
    <t>Galaxy Note 4 (USA)</t>
  </si>
  <si>
    <t>5.7 inches (~73.4% screen-to-body ratio)</t>
  </si>
  <si>
    <t>Galaxy Note 4</t>
  </si>
  <si>
    <t>Quad-core 2.7 GHz Krait 450 - Snapdragon 805</t>
  </si>
  <si>
    <t>Galaxy Tab Active LTE</t>
  </si>
  <si>
    <t>Galaxy Tab Active</t>
  </si>
  <si>
    <t>Galaxy Mega 2</t>
  </si>
  <si>
    <t>6.0 inches (~71.5% screen-to-body ratio)</t>
  </si>
  <si>
    <t>Quad-core 1.5 GHz (SM-G750F)</t>
  </si>
  <si>
    <t>Gear Live</t>
  </si>
  <si>
    <t>1.63 inches (~40.1% screen-to-body ratio)</t>
  </si>
  <si>
    <t>Galaxy S5 LTE-A G901F</t>
  </si>
  <si>
    <t>Galaxy Alpha (S801)</t>
  </si>
  <si>
    <t>4.7 inches (~70.2% screen-to-body ratio)</t>
  </si>
  <si>
    <t>12 MP| f/2.2| 31mm| phase detection autofocus| LED flash</t>
  </si>
  <si>
    <t>Galaxy Alpha</t>
  </si>
  <si>
    <t xml:space="preserve">12 MP| f/2.2| 31mm| autofocus| LED flash| </t>
  </si>
  <si>
    <t>Galaxy S5 mini Duos</t>
  </si>
  <si>
    <t>4.5 inches (~65.7% screen-to-body ratio)</t>
  </si>
  <si>
    <t>Galaxy Avant</t>
  </si>
  <si>
    <t>Galaxy S Duos 3</t>
  </si>
  <si>
    <t>Galaxy Ace NXT</t>
  </si>
  <si>
    <t>1.2 GHz Cortex-A7</t>
  </si>
  <si>
    <t>Galaxy Tab 4 8.0 (2015)</t>
  </si>
  <si>
    <t>Galaxy Star 2 Plus</t>
  </si>
  <si>
    <t>Galaxy S5 mini</t>
  </si>
  <si>
    <t>Android 4.4.2 (KitKat)| planned upgrade to 5.1.1 (Lollipop)</t>
  </si>
  <si>
    <t>Galaxy Ace 4 LTE G313</t>
  </si>
  <si>
    <t>Galaxy Ace 4</t>
  </si>
  <si>
    <t>Galaxy Young 2</t>
  </si>
  <si>
    <t>3.5 inches (~55.5% screen-to-body ratio)</t>
  </si>
  <si>
    <t>Galaxy Star 2</t>
  </si>
  <si>
    <t>Galaxy Core II</t>
  </si>
  <si>
    <t>Galaxy S5 Sport</t>
  </si>
  <si>
    <t>5.1 inches (~67.3% screen-to-body ratio)</t>
  </si>
  <si>
    <t>Galaxy S5 LTE-A G906S</t>
  </si>
  <si>
    <t>5.1 inches (~69.4% screen-to-body ratio)</t>
  </si>
  <si>
    <t>Galaxy Tab S 8.4 LTE</t>
  </si>
  <si>
    <t>8.4 inches (~76.5% screen-to-body ratio)</t>
  </si>
  <si>
    <t>Quad-core 2.3 GHz Krait 400 (S800)</t>
  </si>
  <si>
    <t>Galaxy Tab S 8.4</t>
  </si>
  <si>
    <t>Octa-core (4x1.9 GHz Cortex-A15 &amp; 4x1.3 GHz Cortex-A7)</t>
  </si>
  <si>
    <t>Galaxy Tab S 10.5 LTE</t>
  </si>
  <si>
    <t>10.5 inches (~72.9% screen-to-body ratio)</t>
  </si>
  <si>
    <t>Galaxy Tab S 10.5</t>
  </si>
  <si>
    <t>Galaxy Core Lite LTE</t>
  </si>
  <si>
    <t xml:space="preserve"> 1 GB RAM</t>
  </si>
  <si>
    <t>I9301I Galaxy S3 Neo</t>
  </si>
  <si>
    <t>4.8 inches (~65.8% screen-to-body ratio)</t>
  </si>
  <si>
    <t>Galaxy W</t>
  </si>
  <si>
    <t>7.0 inches (~70.7% screen-to-body ratio)</t>
  </si>
  <si>
    <t>Galaxy S5 Active</t>
  </si>
  <si>
    <t>5.1 inches (~67.2% screen-to-body ratio)</t>
  </si>
  <si>
    <t>16 GB (11.2 GB user available)</t>
  </si>
  <si>
    <t xml:space="preserve">16 MP| f/2.2| 31mm| autofocus| LED flash| </t>
  </si>
  <si>
    <t>Galaxy K zoom</t>
  </si>
  <si>
    <t>4.8 inches (~65.2% screen-to-body ratio)</t>
  </si>
  <si>
    <t>Hexa-core (4x1.3 GHz Cortex A7 &amp; 2x1.7 GHz Cortex A15)</t>
  </si>
  <si>
    <t xml:space="preserve">20.7 MP| auto/manual focus| 10x optical zoom (24-240mm)| OIS| Xenon &amp; LED flash| </t>
  </si>
  <si>
    <t>Galaxy Beam2</t>
  </si>
  <si>
    <t>4.66 inches (~65.6% screen-to-body ratio)</t>
  </si>
  <si>
    <t>I9300I Galaxy S3 Neo</t>
  </si>
  <si>
    <t>Android 4.3 (Jelly Bean)| upgradable to 4.4.4 (KitKat)</t>
  </si>
  <si>
    <t>Quad-core 1.2 or 1.4 GHz Cortex-A7</t>
  </si>
  <si>
    <t>Galaxy Ace Style</t>
  </si>
  <si>
    <t>Galaxy Tab 4 7.0</t>
  </si>
  <si>
    <t>7.0 inches (~70.5% screen-to-body ratio)</t>
  </si>
  <si>
    <t>Galaxy Tab 4 7.0 3G</t>
  </si>
  <si>
    <t>Galaxy Tab 4 7.0 LTE</t>
  </si>
  <si>
    <t>Galaxy Tab 4 8.0</t>
  </si>
  <si>
    <t>Galaxy Tab 4 8.0 3G</t>
  </si>
  <si>
    <t>Galaxy Tab 4 8.0 LTE</t>
  </si>
  <si>
    <t>Galaxy Tab 4 10.1</t>
  </si>
  <si>
    <t>Galaxy Tab 4 10.1 3G</t>
  </si>
  <si>
    <t>Galaxy Tab 4 10.1 LTE</t>
  </si>
  <si>
    <t>G3812B Galaxy S3 Slim</t>
  </si>
  <si>
    <t>4.52 inches (~64.2% screen-to-body ratio)</t>
  </si>
  <si>
    <t>I8200 Galaxy S III mini VE</t>
  </si>
  <si>
    <t>Galaxy S5 Duos</t>
  </si>
  <si>
    <t>16 MP| f/2.2| 31mm| phase detection autofocus| LED flash</t>
  </si>
  <si>
    <t>Galaxy S5 (octa-core)</t>
  </si>
  <si>
    <t>Galaxy S5 (USA)</t>
  </si>
  <si>
    <t>5.1 inches (~69.7% screen-to-body ratio)</t>
  </si>
  <si>
    <t>Galaxy S5</t>
  </si>
  <si>
    <t xml:space="preserve">16 MP| f/2.2| 31mm| phase detection autofocus| LED flash| </t>
  </si>
  <si>
    <t>Galaxy Core LTE G386W</t>
  </si>
  <si>
    <t>Galaxy Core LTE</t>
  </si>
  <si>
    <t>Galaxy Star Trios S5283</t>
  </si>
  <si>
    <t>3.14 inches (~47.2% screen-to-body ratio)</t>
  </si>
  <si>
    <t>Galaxy Note 3 Neo Duos</t>
  </si>
  <si>
    <t>8 MP| f/2.6| 31mm| autofocus| LED flash</t>
  </si>
  <si>
    <t>Galaxy Note 3 Neo</t>
  </si>
  <si>
    <t>Android 4.3 (Jelly Bean)| 4.4.2 (KitKat)| upgradable to 5.1.1 (Lollipop)</t>
  </si>
  <si>
    <t xml:space="preserve">8 MP| f/2.6| 31mm| autofocus| LED flash| </t>
  </si>
  <si>
    <t>Galaxy Tab 3 Lite 7.0 3G</t>
  </si>
  <si>
    <t>Galaxy Tab 3 Lite 7.0</t>
  </si>
  <si>
    <t>Galaxy Grand Neo</t>
  </si>
  <si>
    <t>5.01 inches (~64.5% screen-to-body ratio)</t>
  </si>
  <si>
    <t>Galaxy Note Pro 12.2 LTE</t>
  </si>
  <si>
    <t>12.2 inches (~71.6% screen-to-body ratio)</t>
  </si>
  <si>
    <t>Android 4.4 (KitKat)| upgradable to 5.0.2 (Lollipop)</t>
  </si>
  <si>
    <t>Galaxy Note Pro 12.2 3G</t>
  </si>
  <si>
    <t>Galaxy Note Pro 12.2</t>
  </si>
  <si>
    <t>Galaxy Tab Pro 12.2 LTE</t>
  </si>
  <si>
    <t>Galaxy Tab Pro 12.2 3G</t>
  </si>
  <si>
    <t>Galaxy Tab Pro 12.2</t>
  </si>
  <si>
    <t>12.2 inches (~71.7% screen-to-body ratio)</t>
  </si>
  <si>
    <t>Galaxy Tab Pro 10.1 LTE</t>
  </si>
  <si>
    <t>Galaxy Tab Pro 10.1</t>
  </si>
  <si>
    <t>Galaxy Tab Pro 8.4 3G/LTE</t>
  </si>
  <si>
    <t>8.4 inches (~72.7% screen-to-body ratio)</t>
  </si>
  <si>
    <t>Galaxy Tab Pro 8.4</t>
  </si>
  <si>
    <t>Galaxy Camera 2 GC200</t>
  </si>
  <si>
    <t>4.8 inches (~67.3% screen-to-body ratio)</t>
  </si>
  <si>
    <t>8 GB (2.8 GB user available)</t>
  </si>
  <si>
    <t>16.3 MP| autofocus| 21x optical zoom| OIS| pop-up Xenon flash| AF light</t>
  </si>
  <si>
    <t>Galaxy Core Advance</t>
  </si>
  <si>
    <t>Galaxy S4 Active LTE-A</t>
  </si>
  <si>
    <t>13 MP| f/2.2| 31mm| autofocus| LED flash</t>
  </si>
  <si>
    <t>Galaxy J</t>
  </si>
  <si>
    <t>Galaxy Win Pro G3812</t>
  </si>
  <si>
    <t>Galaxy S Duos 2 S7582</t>
  </si>
  <si>
    <t>Galaxy Grand 2</t>
  </si>
  <si>
    <t>5.25 inches (~68.7% screen-to-body ratio)</t>
  </si>
  <si>
    <t>I9230 Galaxy Golden</t>
  </si>
  <si>
    <t>3.7 inches (~55.5% screen-to-body ratio)</t>
  </si>
  <si>
    <t>Galaxy Express 2</t>
  </si>
  <si>
    <t>I9506 Galaxy S4</t>
  </si>
  <si>
    <t>5.0 inches (~72.3% screen-to-body ratio)</t>
  </si>
  <si>
    <t>Android 4.2.2 (Jelly Bean)| upgradable to 5.0.1 (Lollipop)</t>
  </si>
  <si>
    <t>Galaxy Light</t>
  </si>
  <si>
    <t>Galaxy Round G910S</t>
  </si>
  <si>
    <t>Galaxy Fresh S7390</t>
  </si>
  <si>
    <t>Galaxy Core Plus</t>
  </si>
  <si>
    <t>Galaxy Fame Lite Duos S6792L</t>
  </si>
  <si>
    <t>850 MHz</t>
  </si>
  <si>
    <t>Galaxy Fame Lite S6790</t>
  </si>
  <si>
    <t>Galaxy Star Pro S7260</t>
  </si>
  <si>
    <t>Single SIM (Micro-SIM) or Dual SIM (Micro-SIM| dual stand-by| dual active)</t>
  </si>
  <si>
    <t>Galaxy Note 10.1 (2014 Edition)</t>
  </si>
  <si>
    <t>Quad-core 2.3 GHz Krait 400 - LTE model</t>
  </si>
  <si>
    <t>Galaxy Note 3</t>
  </si>
  <si>
    <t>5.7 inches (~74.8% screen-to-body ratio)</t>
  </si>
  <si>
    <t>Android 4.3 (Jelly Bean)| upgradable to 4.4.2 (KitKat)| upgradable to 5.0 (Lollipop)</t>
  </si>
  <si>
    <t>Quad-core 2.3 GHz Krait 400 - N9005| N9002</t>
  </si>
  <si>
    <t xml:space="preserve">13 MP| f/2.2| 31mm| autofocus| LED flash| </t>
  </si>
  <si>
    <t>Galaxy Prevail 2</t>
  </si>
  <si>
    <t>Galaxy S4 zoom</t>
  </si>
  <si>
    <t xml:space="preserve">16 MP| autofocus| 10x optical zoom (24-240mm)| OIS| Xenon flash| </t>
  </si>
  <si>
    <t>Galaxy S II TV</t>
  </si>
  <si>
    <t>Galaxy Ace 3</t>
  </si>
  <si>
    <t>Dual-core 1.0 GHz Cortex-A9 (3G) / Dual-core 1.2 GHz Krait (LTE)</t>
  </si>
  <si>
    <t>4 GB (3G) / 8 GB (LTE)</t>
  </si>
  <si>
    <t>I9190 Galaxy S4 mini</t>
  </si>
  <si>
    <t xml:space="preserve">8 MP| f/2.6| autofocus| LED flash| </t>
  </si>
  <si>
    <t>I9295 Galaxy S4 Active</t>
  </si>
  <si>
    <t>Galaxy Tab 3 8.0</t>
  </si>
  <si>
    <t>Galaxy Tab 3 10.1 P5220</t>
  </si>
  <si>
    <t>10.1 inches (~69.1% screen-to-body ratio)</t>
  </si>
  <si>
    <t>Galaxy Tab 3 10.1 P5200</t>
  </si>
  <si>
    <t>Galaxy Tab 3 10.1 P5210</t>
  </si>
  <si>
    <t>Galaxy Exhibit T599</t>
  </si>
  <si>
    <t>3.8 inches (~54.2% screen-to-body ratio)</t>
  </si>
  <si>
    <t>1.0 GHz dual-core Cortex-A9</t>
  </si>
  <si>
    <t>Galaxy Core I8260</t>
  </si>
  <si>
    <t>Galaxy Tab 3 7.0 WiFi</t>
  </si>
  <si>
    <t>Galaxy Tab 3 7.0</t>
  </si>
  <si>
    <t>Galaxy Mega 6.3 I9200</t>
  </si>
  <si>
    <t>6.3 inches (~74.2% screen-to-body ratio)</t>
  </si>
  <si>
    <t>Galaxy Mega 5.8 I9150</t>
  </si>
  <si>
    <t>5.8 inches (~69.2% screen-to-body ratio)</t>
  </si>
  <si>
    <t xml:space="preserve">8 MP| f/2.7| autofocus| LED flash| </t>
  </si>
  <si>
    <t>Galaxy Trend II Duos S7572</t>
  </si>
  <si>
    <t>Galaxy Win I8550</t>
  </si>
  <si>
    <t>Galaxy Pocket Neo S5310</t>
  </si>
  <si>
    <t>3.0 inches (~45.9% screen-to-body ratio)</t>
  </si>
  <si>
    <t>Galaxy Star S5280</t>
  </si>
  <si>
    <t>I9505 Galaxy S4</t>
  </si>
  <si>
    <t>I9500 Galaxy S4</t>
  </si>
  <si>
    <t>I9502 Galaxy S4</t>
  </si>
  <si>
    <t>Galaxy S4 CDMA</t>
  </si>
  <si>
    <t>Galaxy Note 8.0</t>
  </si>
  <si>
    <t>8.0 inches (~64.8% screen-to-body ratio)</t>
  </si>
  <si>
    <t>Android 4.1.2 (Jelly Bean)| upgradable to 4.4 (KitKat)</t>
  </si>
  <si>
    <t>Galaxy Note 8.0 Wi-Fi</t>
  </si>
  <si>
    <t>Galaxy Y Plus S5303</t>
  </si>
  <si>
    <t>850 MHz Cortex-A9</t>
  </si>
  <si>
    <t>Galaxy Young S6310</t>
  </si>
  <si>
    <t>3.27 inches (~49.7% screen-to-body ratio)</t>
  </si>
  <si>
    <t xml:space="preserve">3.15 MP| f/2.6| </t>
  </si>
  <si>
    <t>Galaxy Fame S6810</t>
  </si>
  <si>
    <t xml:space="preserve">5 MP| f/2.7| autofocus| LED flash| </t>
  </si>
  <si>
    <t>Galaxy Express I8730</t>
  </si>
  <si>
    <t>S7710 Galaxy Xcover 2</t>
  </si>
  <si>
    <t>I9105 Galaxy S II Plus</t>
  </si>
  <si>
    <t>4.3 inches (~63.5% screen-to-body ratio)</t>
  </si>
  <si>
    <t>Android 4.1.2 (Jelly Bean)| upgradable to 4.2.2 (Jelly Bean)</t>
  </si>
  <si>
    <t>Galaxy Grand I9082</t>
  </si>
  <si>
    <t xml:space="preserve">8 MP| f/2.7 autofocus| LED flash| </t>
  </si>
  <si>
    <t>Galaxy Grand I9080</t>
  </si>
  <si>
    <t>Galaxy Note LTE 10.1 N8020</t>
  </si>
  <si>
    <t>Galaxy Axiom R830</t>
  </si>
  <si>
    <t>Galaxy Stratosphere II I415</t>
  </si>
  <si>
    <t>4.0 inches (~55.1% screen-to-body ratio)</t>
  </si>
  <si>
    <t>Galaxy Discover S730M</t>
  </si>
  <si>
    <t>4 GB (2.7 GB user available)</t>
  </si>
  <si>
    <t>Galaxy Pop SHV-E220</t>
  </si>
  <si>
    <t>4.65 inches (~65.2% screen-to-body ratio)</t>
  </si>
  <si>
    <t>Galaxy Premier I9260</t>
  </si>
  <si>
    <t>4.65 inches (~65.3% screen-to-body ratio)</t>
  </si>
  <si>
    <t>Google Nexus 10 P8110</t>
  </si>
  <si>
    <t>10.1 inches (~63.1% screen-to-body ratio)</t>
  </si>
  <si>
    <t>Dual-core 1.7 GHz Cortex-A15</t>
  </si>
  <si>
    <t>I8190 Galaxy S III mini</t>
  </si>
  <si>
    <t>Galaxy Music S6010</t>
  </si>
  <si>
    <t>Galaxy Music Duos S6012</t>
  </si>
  <si>
    <t>Galaxy Rugby Pro I547</t>
  </si>
  <si>
    <t>Galaxy Express I437</t>
  </si>
  <si>
    <t>I9305 Galaxy S III</t>
  </si>
  <si>
    <t>Android 4.1.1 (Jelly Bean)| 4.3 (Jelly Bean)| upgradable to 4.4.4 (KitKat)</t>
  </si>
  <si>
    <t>8 MP| f/2.6| autofocus| LED flash</t>
  </si>
  <si>
    <t>Galaxy Victory 4G LTE L300</t>
  </si>
  <si>
    <t>Galaxy S Relay 4G T699</t>
  </si>
  <si>
    <t>4.0 inches (~54.8% screen-to-body ratio)</t>
  </si>
  <si>
    <t>Galaxy Pocket Duos S5302</t>
  </si>
  <si>
    <t>832 MHz ARM 11</t>
  </si>
  <si>
    <t>Galaxy Note II N7100</t>
  </si>
  <si>
    <t>5.5 inches (~68.6% screen-to-body ratio)</t>
  </si>
  <si>
    <t>Android 4.1.1 (Jelly Bean)| upgradable to 4.4.2 (KitKat)</t>
  </si>
  <si>
    <t>Galaxy Note II CDMA</t>
  </si>
  <si>
    <t>Galaxy Camera GC100</t>
  </si>
  <si>
    <t>4.8 inches (~69.7% screen-to-body ratio)</t>
  </si>
  <si>
    <t>Android 4.1 (Jelly Bean)| upgradable to 4.1.2 (Jelly Bean)</t>
  </si>
  <si>
    <t xml:space="preserve">16.3 MP| autofocus| 21x optical zoom| OIS| pop-up Xenon flash| AF light| </t>
  </si>
  <si>
    <t>Galaxy Rush M830</t>
  </si>
  <si>
    <t>Galaxy Stellar 4G I200</t>
  </si>
  <si>
    <t>Galaxy Reverb M950</t>
  </si>
  <si>
    <t>Galaxy Tab 2 7.0 I705</t>
  </si>
  <si>
    <t>Android 4.0.3 (Ice Cream Sandwich)| upgradable to 4.1.2 (Jelly Bean)</t>
  </si>
  <si>
    <t>Galaxy Note 10.1 N8000</t>
  </si>
  <si>
    <t>Android 4.0.3 (Ice Cream Sandwich)| upgradable to 4.4.2 (KitKat)</t>
  </si>
  <si>
    <t>Galaxy Note 10.1 N8010</t>
  </si>
  <si>
    <t>Galaxy S Lightray 4G R940</t>
  </si>
  <si>
    <t>1.4 GB</t>
  </si>
  <si>
    <t>Galaxy S Duos S7562</t>
  </si>
  <si>
    <t>Galaxy Chat B5330</t>
  </si>
  <si>
    <t>3.0 inches (~39.5% screen-to-body ratio)</t>
  </si>
  <si>
    <t>Galaxy I8250</t>
  </si>
  <si>
    <t>Galaxy Ace Advance S6800</t>
  </si>
  <si>
    <t>Galaxy Ace Duos S6802</t>
  </si>
  <si>
    <t>Galaxy Appeal I827</t>
  </si>
  <si>
    <t>Galaxy Tab 8.9 4G P7320T</t>
  </si>
  <si>
    <t>8.9 inches (~63.0% screen-to-body ratio)</t>
  </si>
  <si>
    <t>Galaxy Proclaim S720C</t>
  </si>
  <si>
    <t>3.5 inches (~53.5% screen-to-body ratio)</t>
  </si>
  <si>
    <t>Galaxy S III T999</t>
  </si>
  <si>
    <t>Galaxy S III I747</t>
  </si>
  <si>
    <t>Galaxy S III CDMA</t>
  </si>
  <si>
    <t>4.8 inches (~65.1% screen-to-body ratio)</t>
  </si>
  <si>
    <t>Android 4.1 (Jelly Bean)| upgrad&amp;#1072;ble to 4.3 (Jelly Bean)</t>
  </si>
  <si>
    <t>I9300 Galaxy S III</t>
  </si>
  <si>
    <t>Android 4.0.4 (Ice Cream Sandwich)| 4.3 (Jelly Bean)</t>
  </si>
  <si>
    <t>Galaxy Player 70 Plus</t>
  </si>
  <si>
    <t>Galaxy Pocket plus S5301</t>
  </si>
  <si>
    <t>Galaxy Pocket S5300</t>
  </si>
  <si>
    <t>I8530 Galaxy Beam</t>
  </si>
  <si>
    <t>Android 2.3.6 (Gingerbread)| planned upgrade to 4.1 (Jelly Bean)</t>
  </si>
  <si>
    <t>Galaxy Tab 2 10.1 P5110</t>
  </si>
  <si>
    <t>Android 4.0.3 (Ice Cream Sandwich)| upgradable to 4.2.2 (Jelly Bean)</t>
  </si>
  <si>
    <t>Galaxy Tab 2 10.1 CDMA</t>
  </si>
  <si>
    <t>Galaxy Tab 2 10.1 P5100</t>
  </si>
  <si>
    <t>Android 4.0.3 (Ice Cream Sandwich)| upgradable to 4.1 (Jelly Bean)</t>
  </si>
  <si>
    <t>Rugby Smart I847</t>
  </si>
  <si>
    <t>3.7 inches (~48.3% screen-to-body ratio)</t>
  </si>
  <si>
    <t>W999</t>
  </si>
  <si>
    <t>Galaxy Ace II X S7560M</t>
  </si>
  <si>
    <t>Galaxy Ace 2 I8160</t>
  </si>
  <si>
    <t>3.8 inches (~55.9% screen-to-body ratio)</t>
  </si>
  <si>
    <t>Android 2.3 (Gingerbread)| upgradable to 4.1.2 (Jelly Bean)</t>
  </si>
  <si>
    <t>Dual-core 800 MHz</t>
  </si>
  <si>
    <t>Galaxy mini 2 S6500</t>
  </si>
  <si>
    <t>Galaxy Ace Duos I589</t>
  </si>
  <si>
    <t>3.5 inches (~54.2% screen-to-body ratio)</t>
  </si>
  <si>
    <t>Galaxy Pop Plus S5570i</t>
  </si>
  <si>
    <t>3.14 inches (~45.6% screen-to-body ratio)</t>
  </si>
  <si>
    <t>832 MHz ARMv6</t>
  </si>
  <si>
    <t>Galaxy Tab 2 7.0 P3110</t>
  </si>
  <si>
    <t>Android 4.0.3 (Ice Cream Sandwich)| 4.1.1| upgradable to 4.2.2 (Jelly Bean)</t>
  </si>
  <si>
    <t>Galaxy Tab 2 7.0 P3100</t>
  </si>
  <si>
    <t>I9070 Galaxy S Advance</t>
  </si>
  <si>
    <t>Galaxy Nexus I9250M</t>
  </si>
  <si>
    <t>4.65 inches (~64.8% screen-to-body ratio)</t>
  </si>
  <si>
    <t>Galaxy Attain 4G</t>
  </si>
  <si>
    <t>Galaxy S Blaze 4G T769</t>
  </si>
  <si>
    <t>3.97 inches (~58.4% screen-to-body ratio)</t>
  </si>
  <si>
    <t>3 GB internal</t>
  </si>
  <si>
    <t>Galaxy Tab 7.7 LTE I815</t>
  </si>
  <si>
    <t>7.7 inches (~65.7% screen-to-body ratio)</t>
  </si>
  <si>
    <t>Galaxy Nexus LTE L700</t>
  </si>
  <si>
    <t>4.65 inches (~64.6% screen-to-body ratio)</t>
  </si>
  <si>
    <t>Exhilarate i577</t>
  </si>
  <si>
    <t>Galaxy S II Skyrocket HD I757</t>
  </si>
  <si>
    <t>4.65 inches</t>
  </si>
  <si>
    <t>Galaxy Note T879</t>
  </si>
  <si>
    <t>5.3 inches (~66.8% screen-to-body ratio)</t>
  </si>
  <si>
    <t>Galaxy Note I717</t>
  </si>
  <si>
    <t>Galaxy M Style M340S</t>
  </si>
  <si>
    <t>Galaxy Ace Plus S7500</t>
  </si>
  <si>
    <t>3.65 inches (~55.4% screen-to-body ratio)</t>
  </si>
  <si>
    <t>Android 2.3 (Gingerbread)| planned upgrade to 4.1 (Jelly Bean)</t>
  </si>
  <si>
    <t>I929 Galaxy S II Duos</t>
  </si>
  <si>
    <t>4.52 inches (~65.0% screen-to-body ratio)</t>
  </si>
  <si>
    <t>Galaxy Y Duos S6102</t>
  </si>
  <si>
    <t>3.14 inches (~46.3% screen-to-body ratio)</t>
  </si>
  <si>
    <t>Galaxy Y Pro Duos B5512</t>
  </si>
  <si>
    <t>2.6 inches (~29.8% screen-to-body ratio)</t>
  </si>
  <si>
    <t>R680 Repp</t>
  </si>
  <si>
    <t>I110 Illusion</t>
  </si>
  <si>
    <t>Galaxy S II Skyrocket i727</t>
  </si>
  <si>
    <t>Exhibit II 4G T679</t>
  </si>
  <si>
    <t>3.7 inches (~56.5% screen-to-body ratio)</t>
  </si>
  <si>
    <t>Galaxy Nexus i515</t>
  </si>
  <si>
    <t>Android 4.0 (Ice Cream Sandwich)| upgradable to 4.2.2 (Jelly Bean)</t>
  </si>
  <si>
    <t>Galaxy Nexus I9250</t>
  </si>
  <si>
    <t>Android OS 4.0 (Ice Cream Sandwich)| upgradable to 4.3 (Jelly Bean)</t>
  </si>
  <si>
    <t>I9100G Galaxy S II</t>
  </si>
  <si>
    <t>Android 2.3.4 (Gingerbread)| 4.0.4 (Ice Cream Sandwich)| upgradable to 4.1.2 (Jelly Bean)</t>
  </si>
  <si>
    <t>I405 Stratosphere</t>
  </si>
  <si>
    <t>R730 Transfix</t>
  </si>
  <si>
    <t>125 MB</t>
  </si>
  <si>
    <t>i927 Captivate Glide</t>
  </si>
  <si>
    <t>DoubleTime I857</t>
  </si>
  <si>
    <t>260 MB</t>
  </si>
  <si>
    <t>M930 Transform Ultra</t>
  </si>
  <si>
    <t>952 MB</t>
  </si>
  <si>
    <t>P6210 Galaxy Tab 7.0 Plus</t>
  </si>
  <si>
    <t>Android 3.2 (Honeycomb)| upgradable to 4.1 (Jelly Bean)</t>
  </si>
  <si>
    <t>P6200 Galaxy Tab 7.0 Plus</t>
  </si>
  <si>
    <t>Galaxy S II HD LTE</t>
  </si>
  <si>
    <t>4.65 inches (~66.7% screen-to-body ratio)</t>
  </si>
  <si>
    <t>P6810 Galaxy Tab 7.7</t>
  </si>
  <si>
    <t>P6800 Galaxy Tab 7.7</t>
  </si>
  <si>
    <t>Galaxy Note N7000</t>
  </si>
  <si>
    <t xml:space="preserve">8 MP| f/2.6| 28mm| autofocus| LED flash| </t>
  </si>
  <si>
    <t>Galaxy S II I777</t>
  </si>
  <si>
    <t>Galaxy S II X T989D</t>
  </si>
  <si>
    <t>4.52 inches (~66.0% screen-to-body ratio)</t>
  </si>
  <si>
    <t>Android 2.3 (Gingerbread)| upgradable to 4.0.3 (Ice Cream Sandwich)</t>
  </si>
  <si>
    <t>Galaxy S II T989</t>
  </si>
  <si>
    <t>4.52 inches (~65.1% screen-to-body ratio)</t>
  </si>
  <si>
    <t>Galaxy S II Epic 4G Touch</t>
  </si>
  <si>
    <t>4.52 inches (~63.9% screen-to-body ratio)</t>
  </si>
  <si>
    <t>Galaxy S II LTE i727R</t>
  </si>
  <si>
    <t>4.5 inches (~63.0% screen-to-body ratio)</t>
  </si>
  <si>
    <t>Galaxy S II LTE I9210</t>
  </si>
  <si>
    <t>Android 2.3 (Gingerbread)| upgradable to 4.1 (Jelly Bean)</t>
  </si>
  <si>
    <t>Galaxy Tab 8.9 LTE I957</t>
  </si>
  <si>
    <t>Galaxy W I8150</t>
  </si>
  <si>
    <t>3.7 inches (~56.4% screen-to-body ratio)</t>
  </si>
  <si>
    <t>Galaxy M Pro B7800</t>
  </si>
  <si>
    <t>2.66 inches (~28.1% screen-to-body ratio)</t>
  </si>
  <si>
    <t>Galaxy Y Pro B5510</t>
  </si>
  <si>
    <t>Galaxy Y TV S5367</t>
  </si>
  <si>
    <t>3.14 inches (~47.6% screen-to-body ratio)</t>
  </si>
  <si>
    <t>Galaxy Y S5360</t>
  </si>
  <si>
    <t>3.0 inches (~46.2% screen-to-body ratio)</t>
  </si>
  <si>
    <t>830 MHz ARMv6</t>
  </si>
  <si>
    <t>290 MB RAM</t>
  </si>
  <si>
    <t>2 MP| f/2.8</t>
  </si>
  <si>
    <t>Galaxy Q T589R</t>
  </si>
  <si>
    <t>2011  August. Released 2011  August</t>
  </si>
  <si>
    <t>3.2 inches (~45.6% screen-to-body ratio)</t>
  </si>
  <si>
    <t>S5690 Galaxy Xcover</t>
  </si>
  <si>
    <t>3.65 inches (~49.5% screen-to-body ratio)</t>
  </si>
  <si>
    <t>800 MHz Marvell MG2</t>
  </si>
  <si>
    <t>Galaxy S II 4G I9100M</t>
  </si>
  <si>
    <t>I9103 Galaxy R</t>
  </si>
  <si>
    <t>4.2 inches (~60.9% screen-to-body ratio)</t>
  </si>
  <si>
    <t>Android 2.3.3 (Gingerbread)| upgradable to 4.0 (Ice Cream Sandwich)</t>
  </si>
  <si>
    <t>R720 Admire</t>
  </si>
  <si>
    <t>Conquer 4G</t>
  </si>
  <si>
    <t>Gravity SMART</t>
  </si>
  <si>
    <t>2011  June. Released 2011  June 22th</t>
  </si>
  <si>
    <t>270 MB RAM</t>
  </si>
  <si>
    <t>Exhibit 4G</t>
  </si>
  <si>
    <t>Dart T499</t>
  </si>
  <si>
    <t>3.14 inches (~48.1% screen-to-body ratio)</t>
  </si>
  <si>
    <t>I9001 Galaxy S Plus</t>
  </si>
  <si>
    <t>2011  April. Released 2011  July</t>
  </si>
  <si>
    <t>2011  May. Released 2011  August</t>
  </si>
  <si>
    <t>M580 Replenish</t>
  </si>
  <si>
    <t>2.8 inches (~32.9% screen-to-body ratio)</t>
  </si>
  <si>
    <t>Galaxy Prevail</t>
  </si>
  <si>
    <t>M220L Galaxy Neo</t>
  </si>
  <si>
    <t>Google Nexus S I9020A</t>
  </si>
  <si>
    <t>2011  March. Released 2011  April</t>
  </si>
  <si>
    <t>Google Nexus S I9023</t>
  </si>
  <si>
    <t>Android 2.3 (Gingerbread)| upgradable to 4.1.1 (Jelly Bean)</t>
  </si>
  <si>
    <t>P1010 Galaxy Tab Wi-Fi</t>
  </si>
  <si>
    <t>592 MB RAM</t>
  </si>
  <si>
    <t>P7500 Galaxy Tab 10.1 3G</t>
  </si>
  <si>
    <t>10.1 inches (~65.7% screen-to-body ratio)</t>
  </si>
  <si>
    <t>Galaxy Tab 10.1 LTE I905</t>
  </si>
  <si>
    <t>Galaxy Tab 10.1 P7510</t>
  </si>
  <si>
    <t>2011  March. Released 2011  July</t>
  </si>
  <si>
    <t>Android 3.0 (Honeycomb)| upgradable to 4.0 (Ice Cream Sandwich)</t>
  </si>
  <si>
    <t>Galaxy Tab 8.9 P7300</t>
  </si>
  <si>
    <t>Galaxy Tab 8.9 P7310</t>
  </si>
  <si>
    <t>Android 3.0 (Honeycomb)| upgradable to 3.1 (Honeycomb)</t>
  </si>
  <si>
    <t>Google Nexus S 4G</t>
  </si>
  <si>
    <t>Galaxy Pro B7510</t>
  </si>
  <si>
    <t>Android 2.2.2 (Froyo)</t>
  </si>
  <si>
    <t>270 MB RAM (160 MB user available)</t>
  </si>
  <si>
    <t>I9100 Galaxy S II</t>
  </si>
  <si>
    <t>Android 2.3.4 (Gingerbread)| 4.0.4 (Ice Cream Sandwich)| upgradable to 4.1 (Jelly Bean)</t>
  </si>
  <si>
    <t>P7100 Galaxy Tab 10.1v</t>
  </si>
  <si>
    <t>10.1 inches (~70.5% screen-to-body ratio)</t>
  </si>
  <si>
    <t>Galaxy S WiFi 5.0</t>
  </si>
  <si>
    <t>1.0 GHz S5P-C111</t>
  </si>
  <si>
    <t>2011  January. Released 2011  March</t>
  </si>
  <si>
    <t>I9003 Galaxy SL</t>
  </si>
  <si>
    <t>478 MB RAM</t>
  </si>
  <si>
    <t>Galaxy Ace S5830I</t>
  </si>
  <si>
    <t>Galaxy Ace S5830</t>
  </si>
  <si>
    <t>278 MB RAM</t>
  </si>
  <si>
    <t>Galaxy Fit S5670</t>
  </si>
  <si>
    <t>3.3 inches (~50.0% screen-to-body ratio)</t>
  </si>
  <si>
    <t>280 MB RAM</t>
  </si>
  <si>
    <t>Galaxy Gio S5660</t>
  </si>
  <si>
    <t>Galaxy Mini S5570</t>
  </si>
  <si>
    <t>3.14 inches (~45.5% screen-to-body ratio)</t>
  </si>
  <si>
    <t>600 MHz  ARMv6</t>
  </si>
  <si>
    <t>Galaxy Pop i559</t>
  </si>
  <si>
    <t>3.14 inches (~45.4% screen-to-body ratio)</t>
  </si>
  <si>
    <t>Galaxy S 4G T959</t>
  </si>
  <si>
    <t>I997 Infuse 4G</t>
  </si>
  <si>
    <t>R910 Galaxy Indulge</t>
  </si>
  <si>
    <t>3.5 inches (~45.3% screen-to-body ratio)</t>
  </si>
  <si>
    <t>1GHz</t>
  </si>
  <si>
    <t>Droid Charge I510</t>
  </si>
  <si>
    <t>Google Nexus S</t>
  </si>
  <si>
    <t>Android 2.3 (Gingerbread)| 4.1.2 (Jelly Bean)| not upgradable to 4.2 (Jelly Bean)</t>
  </si>
  <si>
    <t>M190S Galaxy S Hoppin</t>
  </si>
  <si>
    <t>I9010 Galaxy S Giorgio Armani</t>
  </si>
  <si>
    <t>I100 Gem</t>
  </si>
  <si>
    <t>3.2 inches (~46.2% screen-to-body ratio)</t>
  </si>
  <si>
    <t>124 MB</t>
  </si>
  <si>
    <t>Continuum I400</t>
  </si>
  <si>
    <t>3.4 inches (~45.4% screen-to-body ratio)</t>
  </si>
  <si>
    <t>336 MB RAM</t>
  </si>
  <si>
    <t>Galaxy Tab T-Mobile T849</t>
  </si>
  <si>
    <t>640 MB RAM</t>
  </si>
  <si>
    <t>P1000 Galaxy Tab</t>
  </si>
  <si>
    <t>Galaxy Tab CDMA P100</t>
  </si>
  <si>
    <t>7.0 inches (~60.6% screen-to-body ratio)</t>
  </si>
  <si>
    <t>Galaxy Tab 4G LTE</t>
  </si>
  <si>
    <t>I909 Galaxy S</t>
  </si>
  <si>
    <t>2010  August. Released 2010  Q4</t>
  </si>
  <si>
    <t>M130K Galaxy K</t>
  </si>
  <si>
    <t>Mesmerize i500</t>
  </si>
  <si>
    <t>M920 Transform</t>
  </si>
  <si>
    <t>800MHz Samsung S3C6410</t>
  </si>
  <si>
    <t>Galaxy 551</t>
  </si>
  <si>
    <t>Android 2.2 (Froyo)| upgradable to 2.3.6 (Gingerbread)</t>
  </si>
  <si>
    <t>M130L Galaxy U</t>
  </si>
  <si>
    <t>S5PC111 1GHz</t>
  </si>
  <si>
    <t>Fascinate</t>
  </si>
  <si>
    <t>Vibrant</t>
  </si>
  <si>
    <t>i897 Captivate</t>
  </si>
  <si>
    <t>Epic 4G</t>
  </si>
  <si>
    <t>Acclaim</t>
  </si>
  <si>
    <t>Intercept</t>
  </si>
  <si>
    <t>I5500 Galaxy 5</t>
  </si>
  <si>
    <t>I5801 Galaxy Apollo</t>
  </si>
  <si>
    <t>Samsung S5P6422 667 MHz</t>
  </si>
  <si>
    <t>I5800 Galaxy 3</t>
  </si>
  <si>
    <t>M110S Galaxy S</t>
  </si>
  <si>
    <t>16 GB (14 GB user available)</t>
  </si>
  <si>
    <t>Galaxy A</t>
  </si>
  <si>
    <t>3.7 inches (~54.5% screen-to-body ratio)</t>
  </si>
  <si>
    <t>I9000 Galaxy S</t>
  </si>
  <si>
    <t>I6500U Galaxy</t>
  </si>
  <si>
    <t>2010  March. Released 2010  July</t>
  </si>
  <si>
    <t>I8520 Galaxy Beam</t>
  </si>
  <si>
    <t>3.7 inches (~53.0% screen-to-body ratio)</t>
  </si>
  <si>
    <t>720 MHz</t>
  </si>
  <si>
    <t>I5700 Galaxy Spica</t>
  </si>
  <si>
    <t>Android 1.5 (Cupcake)/ 2.1 (Eclair)</t>
  </si>
  <si>
    <t>T939 Behold 2</t>
  </si>
  <si>
    <t>3.2 inches (~47.0% screen-to-body ratio)</t>
  </si>
  <si>
    <t>M900 Moment</t>
  </si>
  <si>
    <t>I7500 Galaxy</t>
  </si>
  <si>
    <t>2009  April. Released 2009  June</t>
  </si>
  <si>
    <t>X910</t>
  </si>
  <si>
    <t>Sharp</t>
  </si>
  <si>
    <t>Deca-core (2x2.3GHz Cortex-A72| 4x2.0GHz Cortex-A53| 4x1.4GHz Cortex-A53)</t>
  </si>
  <si>
    <t>MS1</t>
  </si>
  <si>
    <t>Aquos Xx</t>
  </si>
  <si>
    <t>5.7 inches (~77.7% screen-to-body ratio)</t>
  </si>
  <si>
    <t>Aquos Crystal 2</t>
  </si>
  <si>
    <t>5.2 inches (~77.2% screen-to-body ratio)</t>
  </si>
  <si>
    <t>Aquos Crystal</t>
  </si>
  <si>
    <t>5.0 inches (~78.5% screen-to-body ratio)</t>
  </si>
  <si>
    <t>SH530U</t>
  </si>
  <si>
    <t>5.0 inches (~60.0% screen-to-body ratio)</t>
  </si>
  <si>
    <t>20 GB</t>
  </si>
  <si>
    <t>Aquos SH80F</t>
  </si>
  <si>
    <t>4.2 inches (~59.8% screen-to-body ratio)</t>
  </si>
  <si>
    <t>Dual 8 MP| autofocus| LED flash</t>
  </si>
  <si>
    <t>Aquos SH8298U</t>
  </si>
  <si>
    <t>4.2 inches</t>
  </si>
  <si>
    <t>2009  October. Released 2010  January</t>
  </si>
  <si>
    <t>Sonim</t>
  </si>
  <si>
    <t>XP7</t>
  </si>
  <si>
    <t>4.0 inches (~46.1% screen-to-body ratio)</t>
  </si>
  <si>
    <t>XP6</t>
  </si>
  <si>
    <t>2.63 inches (~24.2% screen-to-body ratio)</t>
  </si>
  <si>
    <t>Sony</t>
  </si>
  <si>
    <t>Xperia L1</t>
  </si>
  <si>
    <t>5.5 inches (~74.6% screen-to-body ratio)</t>
  </si>
  <si>
    <t>Xperia XZs</t>
  </si>
  <si>
    <t>Single SIM (Nano-SIM) - G8231</t>
  </si>
  <si>
    <t>4 GB RAM - G8231</t>
  </si>
  <si>
    <t xml:space="preserve">19 MP| f/2.0| 25mm| EIS (gyro)| predictive phase detection and laser autofocus| LED flash| </t>
  </si>
  <si>
    <t>Xperia XZ Premium</t>
  </si>
  <si>
    <t>Single SIM (Nano-SIM) - G8141</t>
  </si>
  <si>
    <t>5.46 inches (~68.4% screen-to-body ratio)</t>
  </si>
  <si>
    <t>Xperia XA1 Ultra</t>
  </si>
  <si>
    <t>Single SIM (Nano-SIM) - G3221| G3223</t>
  </si>
  <si>
    <t>6.0 inches (~76.1% screen-to-body ratio)</t>
  </si>
  <si>
    <t>4 GB RAM - G3221| G3223</t>
  </si>
  <si>
    <t xml:space="preserve">23 MP| f/2.0| 24mm| phase detection and laser autofocus| LED flash| </t>
  </si>
  <si>
    <t>Xperia XA1</t>
  </si>
  <si>
    <t xml:space="preserve">23 MP| f/2.0| 24mm| phase detection autofocus| LED flash| </t>
  </si>
  <si>
    <t>Xperia X Compact</t>
  </si>
  <si>
    <t>4.6 inches (~69.6% screen-to-body ratio)</t>
  </si>
  <si>
    <t>Xperia XZ</t>
  </si>
  <si>
    <t>3 GB RAM - F8331</t>
  </si>
  <si>
    <t xml:space="preserve">23 MP| f/2.0| 24mm| EIS (gyro)| phase detection and laser autofocus| LED flash| </t>
  </si>
  <si>
    <t>Xperia E5</t>
  </si>
  <si>
    <t>Xperia XA Ultra</t>
  </si>
  <si>
    <t xml:space="preserve">21.5 MP| f/2.2| phase detection autofocus| LED flash| </t>
  </si>
  <si>
    <t>Xperia X Performance</t>
  </si>
  <si>
    <t>3 GB RAM - single SIM</t>
  </si>
  <si>
    <t>Xperia X</t>
  </si>
  <si>
    <t>3 GB RAM - F5121</t>
  </si>
  <si>
    <t>Xperia XA Dual</t>
  </si>
  <si>
    <t>5.0 inches (~71.8% screen-to-body ratio)</t>
  </si>
  <si>
    <t>Xperia XA</t>
  </si>
  <si>
    <t xml:space="preserve">13 MP| f/2.0| phase detection autofocus| LED flash| </t>
  </si>
  <si>
    <t>Xperia Z5 Premium Dual</t>
  </si>
  <si>
    <t>23 MP| f/2.0| 24mm| phase detection autofocus| LED flash</t>
  </si>
  <si>
    <t>Xperia Z5 Premium</t>
  </si>
  <si>
    <t>Xperia Z5 Dual</t>
  </si>
  <si>
    <t>Xperia Z5</t>
  </si>
  <si>
    <t>Xperia Z5 Compact</t>
  </si>
  <si>
    <t>4.6 inches (~68.9% screen-to-body ratio)</t>
  </si>
  <si>
    <t>Xperia M5 Dual</t>
  </si>
  <si>
    <t>21.2 MP| f/2.2| phase detection autofocus| LED flash</t>
  </si>
  <si>
    <t>Xperia M5</t>
  </si>
  <si>
    <t xml:space="preserve">21.2 MP| f/2.2| phase detection autofocus| LED flash| </t>
  </si>
  <si>
    <t>Xperia C5 Ultra Dual</t>
  </si>
  <si>
    <t>13 MP| f/2.0| 25mm| autofocus| LED flash</t>
  </si>
  <si>
    <t>Xperia C5 Ultra</t>
  </si>
  <si>
    <t xml:space="preserve">13 MP| f/2.0| 25mm| autofocus| LED flash| </t>
  </si>
  <si>
    <t>Xperia Z4v</t>
  </si>
  <si>
    <t>20.7 MP| autofocus| LED flash</t>
  </si>
  <si>
    <t>Xperia Z3+ dual</t>
  </si>
  <si>
    <t>20.7 MP| f/2.0| 25mm| autofocus| LED flash</t>
  </si>
  <si>
    <t>Xperia Z3+</t>
  </si>
  <si>
    <t>Android 5.0.1 (Lollipop)| 6.0.1 (Marshmallow)| planned upgrade to 7.0 (Nougat)</t>
  </si>
  <si>
    <t xml:space="preserve">20.7 MP| f/2.0| 25mm| autofocus| LED flash| </t>
  </si>
  <si>
    <t>Xperia C4 Dual</t>
  </si>
  <si>
    <t>Xperia C4</t>
  </si>
  <si>
    <t>Xperia M4 Aqua Dual</t>
  </si>
  <si>
    <t>2 GB RAM/ 16 GB (E2333| E2363)</t>
  </si>
  <si>
    <t>Xperia M4 Aqua</t>
  </si>
  <si>
    <t>2 GB RAM/ 16 GB (E2306)</t>
  </si>
  <si>
    <t>Xperia Z4 Tablet WiFi</t>
  </si>
  <si>
    <t>8.1 MP| autofocus</t>
  </si>
  <si>
    <t>Xperia Z4 Tablet LTE</t>
  </si>
  <si>
    <t>Android 5.0 (Lollipop)| 6.0 (Marshmallow)| planned upgrade to 7.0 (Nougat)</t>
  </si>
  <si>
    <t>Xperia E4g</t>
  </si>
  <si>
    <t>4.7 inches (~64.5% screen-to-body ratio)</t>
  </si>
  <si>
    <t>Xperia E4g Dual</t>
  </si>
  <si>
    <t>Xperia E4 Dual</t>
  </si>
  <si>
    <t>Xperia E4</t>
  </si>
  <si>
    <t>Xperia E3 Dual</t>
  </si>
  <si>
    <t>4.5 inches (~58.6% screen-to-body ratio)</t>
  </si>
  <si>
    <t>Xperia E3</t>
  </si>
  <si>
    <t>Xperia Z3 Tablet Compact</t>
  </si>
  <si>
    <t>8.0 inches (~70.4% screen-to-body ratio)</t>
  </si>
  <si>
    <t xml:space="preserve">8.1 MP| autofocus| </t>
  </si>
  <si>
    <t>Xperia Z3 Dual</t>
  </si>
  <si>
    <t>Android 4.4.4 (KitKat)| 5.0 (Lollipop)| planned upgrade to 6.0 (Marshmallow)</t>
  </si>
  <si>
    <t>Xperia Z3v</t>
  </si>
  <si>
    <t>5.2 inches (~68.4% screen-to-body ratio)</t>
  </si>
  <si>
    <t>Xperia Z3</t>
  </si>
  <si>
    <t>Xperia Z3 Compact</t>
  </si>
  <si>
    <t>4.6 inches (~70.6% screen-to-body ratio)</t>
  </si>
  <si>
    <t>Xperia M2 Aqua</t>
  </si>
  <si>
    <t>4.8 inches (~63.0% screen-to-body ratio)</t>
  </si>
  <si>
    <t>Xperia C3 Dual</t>
  </si>
  <si>
    <t>Android 4.4.2 (KitKat)| 5.0.2 (Lollipop)| planned upgrade to 5.1 (Lollipop)</t>
  </si>
  <si>
    <t xml:space="preserve">8 MP| f/2.3| autofocus| LED flash| </t>
  </si>
  <si>
    <t>Xperia C3</t>
  </si>
  <si>
    <t>8 MP| f/2.3| autofocus| LED flash</t>
  </si>
  <si>
    <t>Xperia Z2a</t>
  </si>
  <si>
    <t>Xperia T3</t>
  </si>
  <si>
    <t>5.3 inches (~66.7% screen-to-body ratio)</t>
  </si>
  <si>
    <t>SmartWatch 3 SWR50</t>
  </si>
  <si>
    <t>1.6 inches (~45.0% screen-to-body ratio)</t>
  </si>
  <si>
    <t>SmartWatch 2 SW2</t>
  </si>
  <si>
    <t>1.6 inches (~46.8% screen-to-body ratio)</t>
  </si>
  <si>
    <t>Xperia M2</t>
  </si>
  <si>
    <t>4.8 inches (~63.9% screen-to-body ratio)</t>
  </si>
  <si>
    <t>Xperia M2 dual</t>
  </si>
  <si>
    <t>Android 4.3 (Jelly Bean)| 4.4.4 (KitKat)| planned upgrade to 5.1 (Lollipop)</t>
  </si>
  <si>
    <t>Xperia Z2 Tablet LTE</t>
  </si>
  <si>
    <t>10.1 inches (~64.7% screen-to-body ratio)</t>
  </si>
  <si>
    <t>Xperia Z2 Tablet Wi-Fi</t>
  </si>
  <si>
    <t>Xperia Z2</t>
  </si>
  <si>
    <t>5.2 inches (~69.3% screen-to-body ratio)</t>
  </si>
  <si>
    <t xml:space="preserve">20.7 MP| f/2.0| autofocus| LED flash| </t>
  </si>
  <si>
    <t>Xperia E1 dual</t>
  </si>
  <si>
    <t>Xperia E1</t>
  </si>
  <si>
    <t xml:space="preserve">3.15 MP| f/2.5| </t>
  </si>
  <si>
    <t>Xperia T2 Ultra dual</t>
  </si>
  <si>
    <t>6.0 inches (~71.7% screen-to-body ratio)</t>
  </si>
  <si>
    <t>Xperia T2 Ultra</t>
  </si>
  <si>
    <t>Android 4.3 (Jelly Bean)| 4.4.2 (KitKat)| planned upgrade to 5.1 (Lollipop)</t>
  </si>
  <si>
    <t xml:space="preserve">13 MP| f/2.3| autofocus| LED flash| </t>
  </si>
  <si>
    <t>Xperia Z1s</t>
  </si>
  <si>
    <t>Android 4.3 (Jelly Bean)| planned upgrade to 5.1 (Lollipop)</t>
  </si>
  <si>
    <t>Xperia Z1 Compact</t>
  </si>
  <si>
    <t>Xperia Z1</t>
  </si>
  <si>
    <t xml:space="preserve">20.7 MP| f/2.0| 27mm| autofocus| LED flash| </t>
  </si>
  <si>
    <t>Xperia Z Ultra</t>
  </si>
  <si>
    <t>6.4 inches (~68.3% screen-to-body ratio)</t>
  </si>
  <si>
    <t xml:space="preserve">8 MP| f/2.4| autofocus| </t>
  </si>
  <si>
    <t>Xperia C</t>
  </si>
  <si>
    <t>Xperia M</t>
  </si>
  <si>
    <t>Android 4.1 (Jelly Bean)/ 4.2.2 - C2004/C2005 models| upgradable to 4.3 (Jelly Bean)</t>
  </si>
  <si>
    <t>Xperia ZR</t>
  </si>
  <si>
    <t>4.55 inches (~64.6% screen-to-body ratio)</t>
  </si>
  <si>
    <t xml:space="preserve">13.1 MP| f/2.4| autofocus| LED flash| </t>
  </si>
  <si>
    <t>Xperia L</t>
  </si>
  <si>
    <t>Xperia SP</t>
  </si>
  <si>
    <t>4.6 inches (~66.6% screen-to-body ratio)</t>
  </si>
  <si>
    <t>Xperia Tablet Z LTE</t>
  </si>
  <si>
    <t>Xperia Tablet Z Wi-Fi</t>
  </si>
  <si>
    <t>Xperia Z</t>
  </si>
  <si>
    <t>Xperia ZL</t>
  </si>
  <si>
    <t>5.0 inches (~75.6% screen-to-body ratio)</t>
  </si>
  <si>
    <t>Xperia E dual</t>
  </si>
  <si>
    <t>Xperia E</t>
  </si>
  <si>
    <t>Xperia T LTE</t>
  </si>
  <si>
    <t>4.55 inches (~65.5% screen-to-body ratio)</t>
  </si>
  <si>
    <t>Xperia Tablet S 3G</t>
  </si>
  <si>
    <t>9.4 inches (~61.3% screen-to-body ratio)</t>
  </si>
  <si>
    <t>Xperia Tablet S</t>
  </si>
  <si>
    <t>Xperia V</t>
  </si>
  <si>
    <t>Android 4.0.4 (Ice Cream Sandwich)| upgradable to 4.3 (Jelly Bean)</t>
  </si>
  <si>
    <t>Xperia J</t>
  </si>
  <si>
    <t>Xperia TX</t>
  </si>
  <si>
    <t>4.55 inches (~63.5% screen-to-body ratio)</t>
  </si>
  <si>
    <t>Android 4.0.4 (Ice Cream Sandwich)| upgrad&amp;#1072;ble to 4.3 (Jelly Bean)</t>
  </si>
  <si>
    <t>Xperia T</t>
  </si>
  <si>
    <t>Xperia SL</t>
  </si>
  <si>
    <t xml:space="preserve">12 MP| autofocus| LED flash| </t>
  </si>
  <si>
    <t>Xperia tipo dual</t>
  </si>
  <si>
    <t>2.9 GB (2.5 GB user available)</t>
  </si>
  <si>
    <t>Xperia tipo</t>
  </si>
  <si>
    <t>Xperia miro</t>
  </si>
  <si>
    <t>3.5 inches (~54.3% screen-to-body ratio)</t>
  </si>
  <si>
    <t>Xperia go</t>
  </si>
  <si>
    <t>8 GB (4 GB user available)</t>
  </si>
  <si>
    <t>Xperia acro S</t>
  </si>
  <si>
    <t>Xperia SX SO-05D</t>
  </si>
  <si>
    <t>3.7 inches (~60.8% screen-to-body ratio)</t>
  </si>
  <si>
    <t>Xperia GX SO-04D</t>
  </si>
  <si>
    <t>4.6 inches (~64.5% screen-to-body ratio)</t>
  </si>
  <si>
    <t>Xperia acro HD SO-03D</t>
  </si>
  <si>
    <t>11 GB</t>
  </si>
  <si>
    <t>Xperia acro HD SOI12</t>
  </si>
  <si>
    <t>Xperia neo L</t>
  </si>
  <si>
    <t>1 GB (300 MB user available)</t>
  </si>
  <si>
    <t>Xperia sola</t>
  </si>
  <si>
    <t>Xperia U</t>
  </si>
  <si>
    <t>Xperia P</t>
  </si>
  <si>
    <t>Xperia S</t>
  </si>
  <si>
    <t>Xperia ion HSPA</t>
  </si>
  <si>
    <t>4.55 inches (~63.1% screen-to-body ratio)</t>
  </si>
  <si>
    <t>13.2 GB (12.9 GB user available)</t>
  </si>
  <si>
    <t>Xperia ion LTE</t>
  </si>
  <si>
    <t>Android 2.3 (Gingerbread)| 4.0 (Ice Cream Sandwich)| upgradable to 4.1.2 (Jelly Bean)</t>
  </si>
  <si>
    <t>Tablet P</t>
  </si>
  <si>
    <t>5.5 inches (~26.4% screen-to-body ratio)</t>
  </si>
  <si>
    <t>Android 3.2 (Honeycomb)| planned upgrade to 4.0 (Ice Cream Sandwich)</t>
  </si>
  <si>
    <t>Tablet P 3G</t>
  </si>
  <si>
    <t>Tablet S 3G</t>
  </si>
  <si>
    <t>9.4 inches (~60.9% screen-to-body ratio)</t>
  </si>
  <si>
    <t>Android 3.2 (Honeycomb)| upgradable to 4.0.3 (Ice Cream Sandwich)</t>
  </si>
  <si>
    <t>Tablet S</t>
  </si>
  <si>
    <t>Android 3.1 (Honeycomb)| upgradable to 4.0.3 (Ice Cream Sandwich)</t>
  </si>
  <si>
    <t>Xperia LT29i Hayabusa</t>
  </si>
  <si>
    <t>Xperia Z4 Compact</t>
  </si>
  <si>
    <t>Xperia C670X</t>
  </si>
  <si>
    <t>Exp. announcement 2013</t>
  </si>
  <si>
    <t>4.8 inches (~52.9% screen-to-body ratio)</t>
  </si>
  <si>
    <t>Quad-core 1.8 GHz Krait 300</t>
  </si>
  <si>
    <t>D 2403</t>
  </si>
  <si>
    <t>4.4 inches (~62.3% screen-to-body ratio)</t>
  </si>
  <si>
    <t>Xperia Z4 Ultra</t>
  </si>
  <si>
    <t>6.44 inches</t>
  </si>
  <si>
    <t>Xperia E1 II</t>
  </si>
  <si>
    <t>Sony Ericsson</t>
  </si>
  <si>
    <t>Xperia Arc S</t>
  </si>
  <si>
    <t>2011  August. Released 2011  September</t>
  </si>
  <si>
    <t>4.2 inches (~61.7% screen-to-body ratio)</t>
  </si>
  <si>
    <t>Android 2.3.4 (Gingerbread)| 4.0.4 (Ice Cream Sandwich)| not upgradable to 4.1 (Jelly Bean)</t>
  </si>
  <si>
    <t>1 GB (320 MB user available)</t>
  </si>
  <si>
    <t>Xperia neo V</t>
  </si>
  <si>
    <t>2011  August. Released 2011  October</t>
  </si>
  <si>
    <t>3.7 inches (~57.1% screen-to-body ratio)</t>
  </si>
  <si>
    <t>Android 2.3.4 (Gingerbread)| planned upgrade to 4.0 (Ice Cream Sandwich)</t>
  </si>
  <si>
    <t>Live with Walkman</t>
  </si>
  <si>
    <t>320 MB</t>
  </si>
  <si>
    <t>Xperia ray</t>
  </si>
  <si>
    <t>2011  June. Released 2011  August</t>
  </si>
  <si>
    <t>3.3 inches (~51.0% screen-to-body ratio)</t>
  </si>
  <si>
    <t>Android 2.3 (Gingerbread)| upgradable to 4.0.4 (Ice Cream Sandwich)</t>
  </si>
  <si>
    <t>Xperia active</t>
  </si>
  <si>
    <t>2011  June. Released 2011  October</t>
  </si>
  <si>
    <t>3.0 inches (~53.0% screen-to-body ratio)</t>
  </si>
  <si>
    <t>Xperia mini</t>
  </si>
  <si>
    <t>3.0 inches (~58.6% screen-to-body ratio)</t>
  </si>
  <si>
    <t>Xperia mini pro</t>
  </si>
  <si>
    <t>3.0 inches (~55.0% screen-to-body ratio)</t>
  </si>
  <si>
    <t>Android 2.3 (Gingerbread)| 4.0 (Ice Cream Sandwich)| not upgradable to 4.1 (Jelly Bean)</t>
  </si>
  <si>
    <t>400 MB</t>
  </si>
  <si>
    <t>WT18i</t>
  </si>
  <si>
    <t>2011  May. Released 2011  Q3</t>
  </si>
  <si>
    <t>806 MHz| Marvell PXA 920</t>
  </si>
  <si>
    <t>W8</t>
  </si>
  <si>
    <t>3.0 inches (~50.1% screen-to-body ratio)</t>
  </si>
  <si>
    <t>168 MB RAM</t>
  </si>
  <si>
    <t>Xperia PLAY</t>
  </si>
  <si>
    <t>Xperia pro</t>
  </si>
  <si>
    <t>2011  February. Released  2011  October</t>
  </si>
  <si>
    <t>3.7 inches (~55.2% screen-to-body ratio)</t>
  </si>
  <si>
    <t>Xperia Neo</t>
  </si>
  <si>
    <t>Xperia Arc</t>
  </si>
  <si>
    <t>Xperia PLAY CDMA</t>
  </si>
  <si>
    <t>A8i</t>
  </si>
  <si>
    <t>3.5 inches (~48.9% screen-to-body ratio)</t>
  </si>
  <si>
    <t>Xperia X8</t>
  </si>
  <si>
    <t>800 MB</t>
  </si>
  <si>
    <t>Xperia X10 mini pro</t>
  </si>
  <si>
    <t>2.55 inches (~43.0% screen-to-body ratio)</t>
  </si>
  <si>
    <t>Xperia X10 mini</t>
  </si>
  <si>
    <t>2.55 inches (~48.5% screen-to-body ratio)</t>
  </si>
  <si>
    <t>Xperia X10</t>
  </si>
  <si>
    <t>Android 1.6 (Donut)| upgradable to 2.3 (Gingerbread)</t>
  </si>
  <si>
    <t>Xperia Duo</t>
  </si>
  <si>
    <t>Dual-core 1.4 GHz Scorpion</t>
  </si>
  <si>
    <t>Spice</t>
  </si>
  <si>
    <t>N-300</t>
  </si>
  <si>
    <t>5.0 inches (~61.2% screen-to-body ratio)</t>
  </si>
  <si>
    <t>Smart Flo 508 (Mi-508)</t>
  </si>
  <si>
    <t>Smart Flo 503 (Mi-503)</t>
  </si>
  <si>
    <t>Smart Flo 359 (Mi-359)</t>
  </si>
  <si>
    <t>3.5 inches (~49.4% screen-to-body ratio)</t>
  </si>
  <si>
    <t>Smart Flo 358 (Mi-358)</t>
  </si>
  <si>
    <t>Stellar 439 (Mi-439)</t>
  </si>
  <si>
    <t>Stellar 361 (Mi-361)</t>
  </si>
  <si>
    <t>Stellar 507 (Mi-507)</t>
  </si>
  <si>
    <t>Stellar 509 (Mi-509)</t>
  </si>
  <si>
    <t>Stellar 600 (Mi-600)</t>
  </si>
  <si>
    <t>Stellar 526 (Mi-526)</t>
  </si>
  <si>
    <t>Stellar 520 (Mi-520)</t>
  </si>
  <si>
    <t>Stellar 520n (Mi-520n)</t>
  </si>
  <si>
    <t>Stellar 440 (Mi-440)</t>
  </si>
  <si>
    <t>Stellar 470 (Mi-470)</t>
  </si>
  <si>
    <t>Mi-449 3G</t>
  </si>
  <si>
    <t>Mi-451 3G</t>
  </si>
  <si>
    <t>Mi-498 Dream Uno</t>
  </si>
  <si>
    <t>Mi-506 Stellar Mettle Icon</t>
  </si>
  <si>
    <t>Mi-356 Smart Flo Mettle 3.5X</t>
  </si>
  <si>
    <t>Mi-426 Smart Flo Mettle 4.0X</t>
  </si>
  <si>
    <t>4.0 inches (~65.5% screen-to-body ratio)</t>
  </si>
  <si>
    <t>Mi-438 Stellar Glide</t>
  </si>
  <si>
    <t>4.0 inches (~39.8% screen-to-body ratio)</t>
  </si>
  <si>
    <t>Mi-504 Smart Flo Mettle 5X</t>
  </si>
  <si>
    <t>Mi-451 Smartflo Poise</t>
  </si>
  <si>
    <t>Mi-496 Spice Coolpad 2</t>
  </si>
  <si>
    <t>Mi-423 Smart Flo Ivory 2</t>
  </si>
  <si>
    <t>Mi-349 Smart Flo Edge</t>
  </si>
  <si>
    <t>Mi-550 Pinnacle Stylus</t>
  </si>
  <si>
    <t>Mi-502n Smart FLO Pace3</t>
  </si>
  <si>
    <t>Mi-492 Stellar Virtuoso Pro+</t>
  </si>
  <si>
    <t>Mi-437 Stellar Nhance 2</t>
  </si>
  <si>
    <t>Mi-436 Stellar Glamour</t>
  </si>
  <si>
    <t>Mi-354 Smartflo Space</t>
  </si>
  <si>
    <t>Mi-525 Pinnacle FHD</t>
  </si>
  <si>
    <t>5.0 inches (~61.6% screen-to-body ratio)</t>
  </si>
  <si>
    <t>Mi-515 Coolpad</t>
  </si>
  <si>
    <t>Mi-510 Stellar Prime</t>
  </si>
  <si>
    <t>Mi-505 Stellar Horizon Pro</t>
  </si>
  <si>
    <t>5.0 inches (~62.3% screen-to-body ratio)</t>
  </si>
  <si>
    <t>Mi-491 Stellar Virtuoso Pro</t>
  </si>
  <si>
    <t>4.5 inches (~60.8% screen-to-body ratio)</t>
  </si>
  <si>
    <t>Mi-450 Smartflo Ivory</t>
  </si>
  <si>
    <t>Mi-422 Smartflo Pace</t>
  </si>
  <si>
    <t>Mi-353 Stellar Jazz</t>
  </si>
  <si>
    <t>Mi-725 Stellar Slatepad</t>
  </si>
  <si>
    <t>Mi-502 Smartflo Pace2</t>
  </si>
  <si>
    <t>Mi-535 Stellar Pinnacle Pro</t>
  </si>
  <si>
    <t>5.3 inches (~64.5% screen-to-body ratio)</t>
  </si>
  <si>
    <t>Mi-530 Stellar Pinnacle</t>
  </si>
  <si>
    <t>Mi-1010 Stellar Pad</t>
  </si>
  <si>
    <t>Mi-495 Stellar Virtuoso</t>
  </si>
  <si>
    <t>Mi-500 Stellar Horizon</t>
  </si>
  <si>
    <t>Mi-285 Stellar</t>
  </si>
  <si>
    <t>2.8 inches (~35.7% screen-to-body ratio)</t>
  </si>
  <si>
    <t>Mi-355 Stellar Craze</t>
  </si>
  <si>
    <t>Mi-425 Stellar</t>
  </si>
  <si>
    <t>149 MB</t>
  </si>
  <si>
    <t>Mi-280</t>
  </si>
  <si>
    <t>134 MB</t>
  </si>
  <si>
    <t>Mi-350</t>
  </si>
  <si>
    <t>188 MB</t>
  </si>
  <si>
    <t>Mi-720</t>
  </si>
  <si>
    <t>Mi-410</t>
  </si>
  <si>
    <t>4.03 inches (~57.4% screen-to-body ratio)</t>
  </si>
  <si>
    <t>Mi-270</t>
  </si>
  <si>
    <t>Mi-310</t>
  </si>
  <si>
    <t>3.15 inches (~42.5% screen-to-body ratio)</t>
  </si>
  <si>
    <t>Mi-300</t>
  </si>
  <si>
    <t>T-Mobile</t>
  </si>
  <si>
    <t>Prism II</t>
  </si>
  <si>
    <t>Concord</t>
  </si>
  <si>
    <t>myTouch Q 2</t>
  </si>
  <si>
    <t>myTouch 2</t>
  </si>
  <si>
    <t>4.0 inches (~64.4% screen-to-body ratio)</t>
  </si>
  <si>
    <t>Prism</t>
  </si>
  <si>
    <t>Move Balance</t>
  </si>
  <si>
    <t>3.7 inches (~55.3% screen-to-body ratio)</t>
  </si>
  <si>
    <t>Arizona</t>
  </si>
  <si>
    <t>myTouch 4G Slide</t>
  </si>
  <si>
    <t>3.7 inches (~48.4% screen-to-body ratio)</t>
  </si>
  <si>
    <t>Vivacity</t>
  </si>
  <si>
    <t>SpringBoard</t>
  </si>
  <si>
    <t>7.0 inches (~58.0% screen-to-body ratio)</t>
  </si>
  <si>
    <t>myTouch Q</t>
  </si>
  <si>
    <t>myTouch</t>
  </si>
  <si>
    <t>3.8 inches (~52.6% screen-to-body ratio)</t>
  </si>
  <si>
    <t>G-Slate</t>
  </si>
  <si>
    <t>G2x</t>
  </si>
  <si>
    <t>Move</t>
  </si>
  <si>
    <t>2011  June. Released 2011  Q2</t>
  </si>
  <si>
    <t>Sidekick 4G</t>
  </si>
  <si>
    <t>3.5 inches (~45.0% screen-to-body ratio)</t>
  </si>
  <si>
    <t>Comet</t>
  </si>
  <si>
    <t>myTouch 4G</t>
  </si>
  <si>
    <t>3.8 inches (~55.3% screen-to-body ratio)</t>
  </si>
  <si>
    <t>3.7 inches (~53.5% screen-to-body ratio)</t>
  </si>
  <si>
    <t>myTouch 3G Slide</t>
  </si>
  <si>
    <t>3.4 inches (~52.1% screen-to-body ratio)</t>
  </si>
  <si>
    <t>Garminfone</t>
  </si>
  <si>
    <t>Pulse Mini</t>
  </si>
  <si>
    <t>300 MB</t>
  </si>
  <si>
    <t>myTouch 3G Fender Edition</t>
  </si>
  <si>
    <t>Android 1.6 (Donut)| upgradable to 2.2 (Froyo)</t>
  </si>
  <si>
    <t>Pulse</t>
  </si>
  <si>
    <t>G2 Touch</t>
  </si>
  <si>
    <t>myTouch 3G 1.2</t>
  </si>
  <si>
    <t>myTouch 3G</t>
  </si>
  <si>
    <t>2009  June. Released 2009  April</t>
  </si>
  <si>
    <t>G1</t>
  </si>
  <si>
    <t>myTouch qwerty</t>
  </si>
  <si>
    <t>Toshiba</t>
  </si>
  <si>
    <t>Excite Go</t>
  </si>
  <si>
    <t>Excite 7c AT7-B8</t>
  </si>
  <si>
    <t>Excite Pro</t>
  </si>
  <si>
    <t>10.1 inches (~63.6% screen-to-body ratio)</t>
  </si>
  <si>
    <t>Android 4.2.1 (Jelly Bean)| upgrad&amp;#1072;ble to 4.3 (Jelly Bean)</t>
  </si>
  <si>
    <t>Quad-core Cortex-A15</t>
  </si>
  <si>
    <t>Excite Write</t>
  </si>
  <si>
    <t>Excite Pure</t>
  </si>
  <si>
    <t>Excite 10 SE</t>
  </si>
  <si>
    <t>Excite 13 AT335</t>
  </si>
  <si>
    <t>13.3 inches (~88.8% screen-to-body ratio)</t>
  </si>
  <si>
    <t>Excite 10 AT305</t>
  </si>
  <si>
    <t>Excite 7.7 AT275</t>
  </si>
  <si>
    <t>7.7 inches (~62.2% screen-to-body ratio)</t>
  </si>
  <si>
    <t>Excite AT200</t>
  </si>
  <si>
    <t>Thrive 7</t>
  </si>
  <si>
    <t>Thrive</t>
  </si>
  <si>
    <t>10.1 inches (~61.2% screen-to-body ratio)</t>
  </si>
  <si>
    <t>Unnecto</t>
  </si>
  <si>
    <t>Quattro S</t>
  </si>
  <si>
    <t>5 MP| phase detection autofocus| LED flash</t>
  </si>
  <si>
    <t>Neo V</t>
  </si>
  <si>
    <t>8 MP| phase detection autofocus| dual-LED flash</t>
  </si>
  <si>
    <t>Bolt</t>
  </si>
  <si>
    <t>Quattro V</t>
  </si>
  <si>
    <t>Drone XS</t>
  </si>
  <si>
    <t>3 MP| phase detection autofocus| LED flash</t>
  </si>
  <si>
    <t>Omnia</t>
  </si>
  <si>
    <t>Swift</t>
  </si>
  <si>
    <t>Quattro X</t>
  </si>
  <si>
    <t>Drone XL</t>
  </si>
  <si>
    <t>Drone X</t>
  </si>
  <si>
    <t>Air 5.5</t>
  </si>
  <si>
    <t>Air 5.0</t>
  </si>
  <si>
    <t>Air 4.5</t>
  </si>
  <si>
    <t>Rush</t>
  </si>
  <si>
    <t>Quattro Z</t>
  </si>
  <si>
    <t>Drone Z</t>
  </si>
  <si>
    <t>Drone</t>
  </si>
  <si>
    <t>3.2 inches| 3.20 (~50.4% screen-to-body ratio)</t>
  </si>
  <si>
    <t>2.8 inches (~41.1% screen-to-body ratio)</t>
  </si>
  <si>
    <t>Vertu</t>
  </si>
  <si>
    <t>Signature Touch (2015)</t>
  </si>
  <si>
    <t>225-236</t>
  </si>
  <si>
    <t>5.2 inches (~65.0% screen-to-body ratio)</t>
  </si>
  <si>
    <t>Aster</t>
  </si>
  <si>
    <t>4.7 inches (~60.5% screen-to-body ratio)</t>
  </si>
  <si>
    <t>13 MP (Hasselblad certified)| autofocus| dual-LED flash</t>
  </si>
  <si>
    <t>Signature Touch</t>
  </si>
  <si>
    <t>4.7 inches (~60.9% screen-to-body ratio)</t>
  </si>
  <si>
    <t>Constellation 2013</t>
  </si>
  <si>
    <t>4.3 inches (~50.9% screen-to-body ratio)</t>
  </si>
  <si>
    <t>Dual-core 1.7 GHz</t>
  </si>
  <si>
    <t>Ti</t>
  </si>
  <si>
    <t>verykool</t>
  </si>
  <si>
    <t>T7445</t>
  </si>
  <si>
    <t>Dual SIM (Mini-SIM| Micro-SIM)</t>
  </si>
  <si>
    <t>5 MP| f/2.4| LED flash</t>
  </si>
  <si>
    <t>s4009 Crystal</t>
  </si>
  <si>
    <t>s5526 Alpha</t>
  </si>
  <si>
    <t>Dual SIM (Micro-SIM/Mini-SIM| dual stand-by)</t>
  </si>
  <si>
    <t>s5034 Spear Jr.</t>
  </si>
  <si>
    <t>s5035 Spear</t>
  </si>
  <si>
    <t>s5028 Bolt</t>
  </si>
  <si>
    <t>s5027 Bolt Pro</t>
  </si>
  <si>
    <t>s5007 Lotus Plus</t>
  </si>
  <si>
    <t>s4513 Luna II</t>
  </si>
  <si>
    <t>4.5 inches (~58.3% screen-to-body ratio)</t>
  </si>
  <si>
    <t>SL5560 Maverick Pro</t>
  </si>
  <si>
    <t>s5021 Wave Pro</t>
  </si>
  <si>
    <t>8 MP| f/2.4| LED flash</t>
  </si>
  <si>
    <t>s5019 Wave</t>
  </si>
  <si>
    <t>s4008 Leo V</t>
  </si>
  <si>
    <t>5 MP| f/2.8| LED flash</t>
  </si>
  <si>
    <t>Sl5200 Eclipse</t>
  </si>
  <si>
    <t>5.2 inches (~67.8% screen-to-body ratio)</t>
  </si>
  <si>
    <t>16 MP| f/2.4| autofocus| LED flash</t>
  </si>
  <si>
    <t>sl5050 Phantom</t>
  </si>
  <si>
    <t>s6004 Cyprus Jr.</t>
  </si>
  <si>
    <t>s5524 Maverick III Jr.</t>
  </si>
  <si>
    <t>s5525 Maverick III</t>
  </si>
  <si>
    <t>Kolorpad LTE TL8010</t>
  </si>
  <si>
    <t>s4007 Leo IV</t>
  </si>
  <si>
    <t>s6005 Cyprus II</t>
  </si>
  <si>
    <t>s5530 Maverick II</t>
  </si>
  <si>
    <t>s5030 Helix II</t>
  </si>
  <si>
    <t>SL5011 Spark LTE</t>
  </si>
  <si>
    <t>SL6010 Cyprus LTE</t>
  </si>
  <si>
    <t>s5025 Helix</t>
  </si>
  <si>
    <t>s5020 Giant</t>
  </si>
  <si>
    <t>5.0 inches (~62.1% screen-to-body ratio)</t>
  </si>
  <si>
    <t>s5001 Lotus</t>
  </si>
  <si>
    <t>SL4502 Fusion II</t>
  </si>
  <si>
    <t>SL5550 Maverick LTE</t>
  </si>
  <si>
    <t>s5518Q Maverick</t>
  </si>
  <si>
    <t>s5017Q Dorado</t>
  </si>
  <si>
    <t>sl5009 Jet</t>
  </si>
  <si>
    <t>T7440 Kolorpad II</t>
  </si>
  <si>
    <t>s5017 Dorado</t>
  </si>
  <si>
    <t>s3504 Mystic II</t>
  </si>
  <si>
    <t>3.5 inches (~47.2% screen-to-body ratio)</t>
  </si>
  <si>
    <t>s5518 Maverick</t>
  </si>
  <si>
    <t>s5012 Orbit</t>
  </si>
  <si>
    <t>5.0 inches (~63.0% screen-to-body ratio)</t>
  </si>
  <si>
    <t>SL4500 Fusion</t>
  </si>
  <si>
    <t>s4510 Luna</t>
  </si>
  <si>
    <t>s5014 Atlas</t>
  </si>
  <si>
    <t>5.0 inches (~60.4% screen-to-body ratio)</t>
  </si>
  <si>
    <t>s6001 Cyprus</t>
  </si>
  <si>
    <t>s5015 Spark II</t>
  </si>
  <si>
    <t>s4010 Gazelle</t>
  </si>
  <si>
    <t>s4002 Leo</t>
  </si>
  <si>
    <t>s3501 Lynx</t>
  </si>
  <si>
    <t>s5511 Juno Quatro</t>
  </si>
  <si>
    <t>s5510 Juno</t>
  </si>
  <si>
    <t>s354</t>
  </si>
  <si>
    <t>SL5000 Quantum</t>
  </si>
  <si>
    <t>s401</t>
  </si>
  <si>
    <t>s352</t>
  </si>
  <si>
    <t>s351</t>
  </si>
  <si>
    <t>s505</t>
  </si>
  <si>
    <t>s450</t>
  </si>
  <si>
    <t>T742</t>
  </si>
  <si>
    <t>7.0 inches (~67.4% screen-to-body ratio)</t>
  </si>
  <si>
    <t>s353</t>
  </si>
  <si>
    <t>s400</t>
  </si>
  <si>
    <t>4.0 inches (~58.9% screen-to-body ratio)</t>
  </si>
  <si>
    <t>s470</t>
  </si>
  <si>
    <t>RS90</t>
  </si>
  <si>
    <t>4.5 inches (~51.3% screen-to-body ratio)</t>
  </si>
  <si>
    <t>RS75</t>
  </si>
  <si>
    <t>3.5 inches (~46.4% screen-to-body ratio)</t>
  </si>
  <si>
    <t>s732</t>
  </si>
  <si>
    <t>s758</t>
  </si>
  <si>
    <t>5.15 inches (~62.0% screen-to-body ratio)</t>
  </si>
  <si>
    <t>s350</t>
  </si>
  <si>
    <t>3.5 inches (~53.8% screen-to-body ratio)</t>
  </si>
  <si>
    <t>s735</t>
  </si>
  <si>
    <t>s728</t>
  </si>
  <si>
    <t>R800</t>
  </si>
  <si>
    <t>7.0 inches (~51.7% screen-to-body ratio)</t>
  </si>
  <si>
    <t>s757</t>
  </si>
  <si>
    <t>s700</t>
  </si>
  <si>
    <t>3.5 inches (~45.8% screen-to-body ratio)</t>
  </si>
  <si>
    <t>vivo</t>
  </si>
  <si>
    <t>V5s</t>
  </si>
  <si>
    <t>13 MP| F/2.2| phase detection autofocus| LED flash</t>
  </si>
  <si>
    <t>Y25</t>
  </si>
  <si>
    <t>Y55s</t>
  </si>
  <si>
    <t>5.2 inches (~69.1% screen-to-body ratio)</t>
  </si>
  <si>
    <t>V5 Lite</t>
  </si>
  <si>
    <t>Octa-core</t>
  </si>
  <si>
    <t>V5 Plus</t>
  </si>
  <si>
    <t>Y67</t>
  </si>
  <si>
    <t>Xplay6</t>
  </si>
  <si>
    <t>5.46 inches (~72.6% screen-to-body ratio)</t>
  </si>
  <si>
    <t>Dual 12 MP| f/1.7 + 5 MP| OIS (4-axis)| phase detection autofocus| dual-LED (dual tone) flash</t>
  </si>
  <si>
    <t>X9 Plus</t>
  </si>
  <si>
    <t>5.88 inches (~74.5% screen-to-body ratio)</t>
  </si>
  <si>
    <t>X9</t>
  </si>
  <si>
    <t xml:space="preserve">13 MP| phase detection autofocus| LED flash| </t>
  </si>
  <si>
    <t>X7 Plus</t>
  </si>
  <si>
    <t>5.7 inches (~72.3% screen-to-body ratio)</t>
  </si>
  <si>
    <t>V3Max</t>
  </si>
  <si>
    <t>V3</t>
  </si>
  <si>
    <t>13 MP| f/2.1| phase detection autofocus| LED flash</t>
  </si>
  <si>
    <t>X6S Plus</t>
  </si>
  <si>
    <t>5.7 inches (~70.6% screen-to-body ratio)</t>
  </si>
  <si>
    <t>X6S</t>
  </si>
  <si>
    <t>5.2 inches (~68.3% screen-to-body ratio)</t>
  </si>
  <si>
    <t>Xplay5 Elite</t>
  </si>
  <si>
    <t>5.43 inches (~69.5% screen-to-body ratio)</t>
  </si>
  <si>
    <t>Xplay5</t>
  </si>
  <si>
    <t>Y51</t>
  </si>
  <si>
    <t>X6Plus</t>
  </si>
  <si>
    <t>5.7 inches (~70.7% screen-to-body ratio)</t>
  </si>
  <si>
    <t>Y15S</t>
  </si>
  <si>
    <t>V1</t>
  </si>
  <si>
    <t>V1 Max</t>
  </si>
  <si>
    <t>Y31</t>
  </si>
  <si>
    <t>Y35</t>
  </si>
  <si>
    <t>Y37</t>
  </si>
  <si>
    <t>X5Max Platinum Edition</t>
  </si>
  <si>
    <t>5.5 inches (~69.5% screen-to-body ratio)</t>
  </si>
  <si>
    <t>X5Pro</t>
  </si>
  <si>
    <t>X5Max+</t>
  </si>
  <si>
    <t>X5Max</t>
  </si>
  <si>
    <t>Y11</t>
  </si>
  <si>
    <t>Dual SIM ( X5v| X5s)/ Single SIM (X5L)</t>
  </si>
  <si>
    <t>Xplay3S</t>
  </si>
  <si>
    <t>Xshot</t>
  </si>
  <si>
    <t xml:space="preserve">13 MP| autofocus| OIS| dual-LED flash| </t>
  </si>
  <si>
    <t>X3S</t>
  </si>
  <si>
    <t>Y28</t>
  </si>
  <si>
    <t>Y27</t>
  </si>
  <si>
    <t>4.7 inches (~65.3% screen-to-body ratio)</t>
  </si>
  <si>
    <t>Y22</t>
  </si>
  <si>
    <t>Y15</t>
  </si>
  <si>
    <t>Vodafone</t>
  </si>
  <si>
    <t>Smart N8</t>
  </si>
  <si>
    <t>Tab Prime 7</t>
  </si>
  <si>
    <t>10.1 inches (~73.2% screen-to-body ratio)</t>
  </si>
  <si>
    <t>Smart Turbo 7</t>
  </si>
  <si>
    <t>Smart Platinum 7</t>
  </si>
  <si>
    <t>Smart ultra 7</t>
  </si>
  <si>
    <t>Smart prime 7</t>
  </si>
  <si>
    <t>Smart first 7</t>
  </si>
  <si>
    <t>Smart speed 6</t>
  </si>
  <si>
    <t>Smart ultra 6</t>
  </si>
  <si>
    <t>Tab Prime 6</t>
  </si>
  <si>
    <t>9.6 inches (~75.0% screen-to-body ratio)</t>
  </si>
  <si>
    <t>Smart prime 6</t>
  </si>
  <si>
    <t>Smart first 6</t>
  </si>
  <si>
    <t>Smart 4 max</t>
  </si>
  <si>
    <t>6.0 inches (~72.6% screen-to-body ratio)</t>
  </si>
  <si>
    <t>Smart Tab 4G</t>
  </si>
  <si>
    <t>Smart 4G</t>
  </si>
  <si>
    <t>Smart 4 turbo</t>
  </si>
  <si>
    <t>Smart 4 power</t>
  </si>
  <si>
    <t>Smart 4</t>
  </si>
  <si>
    <t>Smart 4 mini</t>
  </si>
  <si>
    <t>Smart Tab III 10.1</t>
  </si>
  <si>
    <t>Smart Tab III 7</t>
  </si>
  <si>
    <t>Smart Mini</t>
  </si>
  <si>
    <t>Smart III 975</t>
  </si>
  <si>
    <t>Smart Tab II 10</t>
  </si>
  <si>
    <t>10.0 inches (~62.7% screen-to-body ratio)</t>
  </si>
  <si>
    <t>Smart Tab II 7</t>
  </si>
  <si>
    <t>7.0 inches (~58.9% screen-to-body ratio)</t>
  </si>
  <si>
    <t>V860 Smart II</t>
  </si>
  <si>
    <t>16 GB (12.7 GB user available)</t>
  </si>
  <si>
    <t>858 Smart</t>
  </si>
  <si>
    <t>2.8 inches (~41.2% screen-to-body ratio)</t>
  </si>
  <si>
    <t>2.8 inches (~44.6% screen-to-body ratio)</t>
  </si>
  <si>
    <t>Wiko</t>
  </si>
  <si>
    <t>U Feel Prime</t>
  </si>
  <si>
    <t>13 MP| phase detection autofocus| dual-LED flash</t>
  </si>
  <si>
    <t>U Feel Lite</t>
  </si>
  <si>
    <t>Tommy</t>
  </si>
  <si>
    <t>Sunny</t>
  </si>
  <si>
    <t>4.0 inches (~53.6% screen-to-body ratio)</t>
  </si>
  <si>
    <t>Robby</t>
  </si>
  <si>
    <t>Lenny3</t>
  </si>
  <si>
    <t>Fever SE</t>
  </si>
  <si>
    <t>Pulp Fab 4G</t>
  </si>
  <si>
    <t>Pulp Fab</t>
  </si>
  <si>
    <t>Pulp</t>
  </si>
  <si>
    <t>Pulp 4G</t>
  </si>
  <si>
    <t>Fever 4G</t>
  </si>
  <si>
    <t>5.2 inches (~68.2% screen-to-body ratio)</t>
  </si>
  <si>
    <t>Lenny2</t>
  </si>
  <si>
    <t>Rainbow Jam</t>
  </si>
  <si>
    <t>Rainbow Jam 4G</t>
  </si>
  <si>
    <t>Rainbow Lite 4G</t>
  </si>
  <si>
    <t>Selfy 4G</t>
  </si>
  <si>
    <t>Rainbow UP 4G</t>
  </si>
  <si>
    <t>Sunset2</t>
  </si>
  <si>
    <t>Bloom2</t>
  </si>
  <si>
    <t>Ridge 4G</t>
  </si>
  <si>
    <t>Ridge Fab 4G</t>
  </si>
  <si>
    <t>Highway Star 4G</t>
  </si>
  <si>
    <t>Highway Pure 4G</t>
  </si>
  <si>
    <t>Lenny</t>
  </si>
  <si>
    <t>Birdy</t>
  </si>
  <si>
    <t>Goa</t>
  </si>
  <si>
    <t>Jimmy</t>
  </si>
  <si>
    <t>Getaway</t>
  </si>
  <si>
    <t>Rainbow 4G</t>
  </si>
  <si>
    <t>Highway 4G</t>
  </si>
  <si>
    <t>Quad-core 2.0 GHz</t>
  </si>
  <si>
    <t>Highway Signs</t>
  </si>
  <si>
    <t>Wax</t>
  </si>
  <si>
    <t>Highway</t>
  </si>
  <si>
    <t>Xiaomi</t>
  </si>
  <si>
    <t>Mi Max 2</t>
  </si>
  <si>
    <t>6.44 inches (~74.0% screen-to-body ratio)</t>
  </si>
  <si>
    <t>12 MP| f/2.2| phase detection autofocus| dual-LED (dual tone) flash</t>
  </si>
  <si>
    <t>Redmi 4 (4X)</t>
  </si>
  <si>
    <t>Mi 6</t>
  </si>
  <si>
    <t>5.15 inches (~71.4% screen-to-body ratio)</t>
  </si>
  <si>
    <t xml:space="preserve">Dual 12 MP (27mm| f/1.8| OIS 4-axis &amp; 52mm| f/2.6)| phase detection autofocus| dual-LED (dual tone) flash| </t>
  </si>
  <si>
    <t>Mi Pad 3</t>
  </si>
  <si>
    <t>7.9 inches (~71.8% screen-to-body ratio)</t>
  </si>
  <si>
    <t>Hexa-core (3x2.1 GHz Cortex-A72 &amp; 3x1.7 GHz Cortex-A53)</t>
  </si>
  <si>
    <t>13 MP| f/2.2</t>
  </si>
  <si>
    <t>Mi 5c</t>
  </si>
  <si>
    <t>5.15 inches (~72.6% screen-to-body ratio)</t>
  </si>
  <si>
    <t>Octa-core (4x2.2 GHz Cortex-A53 &amp; 4x1.4 GHz Cortex-A53)</t>
  </si>
  <si>
    <t>12 MP| f/2.2| 27mm| phase detection autofocus| LED flash</t>
  </si>
  <si>
    <t>Redmi Note 4X</t>
  </si>
  <si>
    <t>Redmi Note 4</t>
  </si>
  <si>
    <t>2/3 GB RAM or 64 GB| 4 GB RAM</t>
  </si>
  <si>
    <t xml:space="preserve">13 MP| f/2.0| phase detection autofocus| dual-LED (dual tone) flash| </t>
  </si>
  <si>
    <t>Redmi 4a</t>
  </si>
  <si>
    <t>Redmi 4 (China)</t>
  </si>
  <si>
    <t>Redmi 4 Prime</t>
  </si>
  <si>
    <t>Mi Mix</t>
  </si>
  <si>
    <t>6.4 inches (~83.6% screen-to-body ratio)</t>
  </si>
  <si>
    <t>Quad-core (2x2.35 GHz Kryo &amp; 2x2.19 GHz Kryo)</t>
  </si>
  <si>
    <t>4 GB RAM or 256 GB| 6 GB RAM</t>
  </si>
  <si>
    <t xml:space="preserve">16 MP| f/2.0| EIS (gyro)| phase detection autofocus| dual-LED (dual tone) flash| </t>
  </si>
  <si>
    <t>Mi Note 2</t>
  </si>
  <si>
    <t xml:space="preserve">22.5 MP| f/2.0| EIS (gyro)| phase detection autofocus| dual-LED (dual tone) flash| </t>
  </si>
  <si>
    <t>Mi 5s Plus</t>
  </si>
  <si>
    <t>5.7 inches (~74.6% screen-to-body ratio)</t>
  </si>
  <si>
    <t>Quad-core (2x2.35 GHz Kryo &amp; 2x2.2 GHz Kryo)</t>
  </si>
  <si>
    <t xml:space="preserve">Dual 13 MP| f/2.0| phase detection autofocus| dual-LED (dual tone) flash| </t>
  </si>
  <si>
    <t>Mi 5s</t>
  </si>
  <si>
    <t>3 GB RAM or 128 GB| 4 GB RAM</t>
  </si>
  <si>
    <t>Redmi Note 4 (MediaTek)</t>
  </si>
  <si>
    <t>Deca-core 2.1 GHz</t>
  </si>
  <si>
    <t>Redmi Pro</t>
  </si>
  <si>
    <t>Deca-core 2.5 GHz - Exclusive edition</t>
  </si>
  <si>
    <t>4 GB RAM - Exclusive edition</t>
  </si>
  <si>
    <t xml:space="preserve">Dual 13 MP + 5MP| f/2.0| phase detection autofocus| dual-LED (dual tone) flash| </t>
  </si>
  <si>
    <t>Redmi 3x</t>
  </si>
  <si>
    <t>Redmi 3s Prime</t>
  </si>
  <si>
    <t>Redmi 3s</t>
  </si>
  <si>
    <t>Redmi 3 Pro</t>
  </si>
  <si>
    <t>Mi 5</t>
  </si>
  <si>
    <t>5.15 inches (~73.1% screen-to-body ratio)</t>
  </si>
  <si>
    <t>Quad-core (2x1.8 GHz Kryo &amp; 2x1.36 GHz Kryo) - Standard edition</t>
  </si>
  <si>
    <t>4 GB RAM - Pro edition</t>
  </si>
  <si>
    <t xml:space="preserve">16 MP| f/2.0| phase detection autofocus| OIS (4-axis)| dual-LED (dual tone) flash| </t>
  </si>
  <si>
    <t>Mi Max</t>
  </si>
  <si>
    <t>6.44 inches (~74.8% screen-to-body ratio)</t>
  </si>
  <si>
    <t>Mi 4s</t>
  </si>
  <si>
    <t>Redmi Note 3</t>
  </si>
  <si>
    <t>2 GB RAM - Standard version</t>
  </si>
  <si>
    <t>Redmi 3</t>
  </si>
  <si>
    <t>Redmi Note Prime</t>
  </si>
  <si>
    <t>Mi Pad 2</t>
  </si>
  <si>
    <t>Android OS/ Optional Windows 10 (64 GB model)</t>
  </si>
  <si>
    <t>Quad-core 2.24 GHz</t>
  </si>
  <si>
    <t>8 MP| f/2.0</t>
  </si>
  <si>
    <t>Redmi Note 3 (MediaTek)</t>
  </si>
  <si>
    <t>Mi 4c</t>
  </si>
  <si>
    <t xml:space="preserve">13 MP| f/2.0| 24mm| phase detection autofocus| dual-LED (dual tone) flash| </t>
  </si>
  <si>
    <t>Redmi Note 2</t>
  </si>
  <si>
    <t>Octa-core 2.0 GHz Cortex-A53 - Redmi Note 2</t>
  </si>
  <si>
    <t>2 GB RAM - Redmi Note 2</t>
  </si>
  <si>
    <t>Redmi 2 Pro</t>
  </si>
  <si>
    <t>4.7 inches (~67.8% screen-to-body ratio)</t>
  </si>
  <si>
    <t>Redmi 2 Prime</t>
  </si>
  <si>
    <t>Mi 4i</t>
  </si>
  <si>
    <t>Mi Note Pro</t>
  </si>
  <si>
    <t>Mi Note</t>
  </si>
  <si>
    <t>Android 4.4.4 (KitKat)| planned upgrade to 6.0 (Marshmallow)</t>
  </si>
  <si>
    <t xml:space="preserve">13 MP| f/2.0| OIS| autofocus| dual-LED (dual tone) flash| </t>
  </si>
  <si>
    <t>Redmi 2A</t>
  </si>
  <si>
    <t>Redmi 2</t>
  </si>
  <si>
    <t>Mi 4 LTE</t>
  </si>
  <si>
    <t>Redmi Note 4G</t>
  </si>
  <si>
    <t>13 MP| f/2.2| 28 mm| autofocus| LED flash</t>
  </si>
  <si>
    <t>Mi 4</t>
  </si>
  <si>
    <t>Android 4.4.3 (KitKat)| upgradable to 6.0.1 (Marshmallow)</t>
  </si>
  <si>
    <t>Mi Pad 7.9</t>
  </si>
  <si>
    <t>7.9 inches (~69.8% screen-to-body ratio)</t>
  </si>
  <si>
    <t xml:space="preserve">8 MP| f/2.0| </t>
  </si>
  <si>
    <t>Redmi Note</t>
  </si>
  <si>
    <t>Octa-core 1.4/1.7 GHz Cortex-A7</t>
  </si>
  <si>
    <t>Mi 3</t>
  </si>
  <si>
    <t>Android 4.3 (Jelly Bean)| upgradable to 4.4.2 (KitKat)| planned upgrade to 6.0 (Marshmallow)</t>
  </si>
  <si>
    <t xml:space="preserve">13 MP| f/2.2| 28mm| autofocus| dual-LED flash| </t>
  </si>
  <si>
    <t>Redmi 1S</t>
  </si>
  <si>
    <t>Redmi</t>
  </si>
  <si>
    <t>8 MP| f/2.2| 28mm| autofocus| dual-LED flash</t>
  </si>
  <si>
    <t>Mi 2A</t>
  </si>
  <si>
    <t>Mi 2S</t>
  </si>
  <si>
    <t>Android 4.1 (Jelly Bean)| upgradable to 4.4.4 (KitKat)</t>
  </si>
  <si>
    <t>8 MP| f/2.2 (16 GB version) or 13 MP| f/2.2 (32 GB version)| autofocus| LED flash</t>
  </si>
  <si>
    <t>Mi 2</t>
  </si>
  <si>
    <t>8 MP| f/2.0| 27mm| autofocus| LED flash</t>
  </si>
  <si>
    <t>Mi 1S</t>
  </si>
  <si>
    <t>Mi Note Plus</t>
  </si>
  <si>
    <t>5.7 inches</t>
  </si>
  <si>
    <t>XOLO</t>
  </si>
  <si>
    <t>Era 2X</t>
  </si>
  <si>
    <t>Era 2</t>
  </si>
  <si>
    <t>Era 1X</t>
  </si>
  <si>
    <t>Era X</t>
  </si>
  <si>
    <t>Era 4K</t>
  </si>
  <si>
    <t>8 MP| f/2.0| autofocus| Dual-LED flash</t>
  </si>
  <si>
    <t>Era 4G</t>
  </si>
  <si>
    <t>One HD</t>
  </si>
  <si>
    <t>Black 3GB</t>
  </si>
  <si>
    <t>Dual 13 MP| f/2.0 + 2 MP| f/2.4| autofocus| LED flash</t>
  </si>
  <si>
    <t>Black 1X</t>
  </si>
  <si>
    <t>Era</t>
  </si>
  <si>
    <t>Cube 5.0</t>
  </si>
  <si>
    <t>LT2000</t>
  </si>
  <si>
    <t>8X-1020</t>
  </si>
  <si>
    <t>Q700 Club</t>
  </si>
  <si>
    <t>Q520s</t>
  </si>
  <si>
    <t>Q900s Plus</t>
  </si>
  <si>
    <t>Omega 5.5</t>
  </si>
  <si>
    <t>Omega 5.0</t>
  </si>
  <si>
    <t>Opus 3</t>
  </si>
  <si>
    <t>Q710s</t>
  </si>
  <si>
    <t>Q1020</t>
  </si>
  <si>
    <t>Q2100</t>
  </si>
  <si>
    <t>Opus HD</t>
  </si>
  <si>
    <t>4.99 inches| 4.99 (~67.6% screen-to-body ratio)</t>
  </si>
  <si>
    <t>Play 8X-1100</t>
  </si>
  <si>
    <t>Q510s</t>
  </si>
  <si>
    <t>Q700s plus</t>
  </si>
  <si>
    <t>Q1000s plus</t>
  </si>
  <si>
    <t>Q610s</t>
  </si>
  <si>
    <t>A1000s</t>
  </si>
  <si>
    <t>Play 8X-1200</t>
  </si>
  <si>
    <t>Hive 8X-1000</t>
  </si>
  <si>
    <t>A550S IPS</t>
  </si>
  <si>
    <t>Q900s</t>
  </si>
  <si>
    <t>Q500s IPS</t>
  </si>
  <si>
    <t>A700s</t>
  </si>
  <si>
    <t>Play 6X-1000</t>
  </si>
  <si>
    <t>5.0 inches (~70.2% screen-to-body ratio)</t>
  </si>
  <si>
    <t>Q2000L</t>
  </si>
  <si>
    <t>Q1000 Opus2</t>
  </si>
  <si>
    <t>Q1011</t>
  </si>
  <si>
    <t>Q1200</t>
  </si>
  <si>
    <t>Q600s</t>
  </si>
  <si>
    <t>A500S Lite</t>
  </si>
  <si>
    <t>Q900T</t>
  </si>
  <si>
    <t>Q1010i</t>
  </si>
  <si>
    <t>A510s</t>
  </si>
  <si>
    <t>4.0 inches (~54.7% screen-to-body ratio)</t>
  </si>
  <si>
    <t>Q2500</t>
  </si>
  <si>
    <t>A500 Club</t>
  </si>
  <si>
    <t>Q1010</t>
  </si>
  <si>
    <t>Q1100</t>
  </si>
  <si>
    <t>Q700s</t>
  </si>
  <si>
    <t>5.7 inches (~66.6% screen-to-body ratio)</t>
  </si>
  <si>
    <t>Q1000 Opus</t>
  </si>
  <si>
    <t>LT900</t>
  </si>
  <si>
    <t>Play Tegra Note</t>
  </si>
  <si>
    <t>7.0 inches (~60.0% screen-to-body ratio)</t>
  </si>
  <si>
    <t>Q500</t>
  </si>
  <si>
    <t>4.0 inches (~61.0% screen-to-body ratio)</t>
  </si>
  <si>
    <t>Q800 X-Edition</t>
  </si>
  <si>
    <t>A500S IPS</t>
  </si>
  <si>
    <t>Q2000</t>
  </si>
  <si>
    <t>Q900</t>
  </si>
  <si>
    <t>A500L</t>
  </si>
  <si>
    <t>Q700i</t>
  </si>
  <si>
    <t>Play Tab 7.0</t>
  </si>
  <si>
    <t>Tab</t>
  </si>
  <si>
    <t>8.0 inches (~59.7% screen-to-body ratio)</t>
  </si>
  <si>
    <t>Q1000s</t>
  </si>
  <si>
    <t>A500S</t>
  </si>
  <si>
    <t>Q600</t>
  </si>
  <si>
    <t>X1000</t>
  </si>
  <si>
    <t>3.5 inches (~54.1% screen-to-body ratio)</t>
  </si>
  <si>
    <t>Q1000</t>
  </si>
  <si>
    <t>Q800</t>
  </si>
  <si>
    <t>Q700</t>
  </si>
  <si>
    <t>Yezz</t>
  </si>
  <si>
    <t>Andy 4E4</t>
  </si>
  <si>
    <t>4.5EL LTE</t>
  </si>
  <si>
    <t>5M</t>
  </si>
  <si>
    <t>Andy 5EI3 (2016)</t>
  </si>
  <si>
    <t>Andy 5E3</t>
  </si>
  <si>
    <t>Andy 4.7T</t>
  </si>
  <si>
    <t>Andy 5M LTE</t>
  </si>
  <si>
    <t>Andy 5.5M LTE VR</t>
  </si>
  <si>
    <t>Monte Carlo 55 LTE VR</t>
  </si>
  <si>
    <t>20 MP| autofocus| LED flash</t>
  </si>
  <si>
    <t>Monte Carlo 55 LTE</t>
  </si>
  <si>
    <t>Andy 4E3I</t>
  </si>
  <si>
    <t>Andy 5E2I</t>
  </si>
  <si>
    <t>Andy 4EI2</t>
  </si>
  <si>
    <t>Andy 3.5EI2</t>
  </si>
  <si>
    <t>Andy 6EL LTE</t>
  </si>
  <si>
    <t>6.0 inches (~69.8% screen-to-body ratio)</t>
  </si>
  <si>
    <t>Andy 5E LTE</t>
  </si>
  <si>
    <t>Andy C5E LTE</t>
  </si>
  <si>
    <t>Andy 5EI3</t>
  </si>
  <si>
    <t>Andy 4EL2 LTE</t>
  </si>
  <si>
    <t>Andy 5EL LTE</t>
  </si>
  <si>
    <t>Andy 4.5EL LTE</t>
  </si>
  <si>
    <t>Andy 3.5EI3</t>
  </si>
  <si>
    <t>Andy 4E LTE</t>
  </si>
  <si>
    <t>Andy C5ML</t>
  </si>
  <si>
    <t>Andy C5QL</t>
  </si>
  <si>
    <t>1 GB RAM - AM5TJ047</t>
  </si>
  <si>
    <t>8 MP| autofocus| LED flash - AM5TJ047</t>
  </si>
  <si>
    <t>Andy C5VP</t>
  </si>
  <si>
    <t>Andy C5V</t>
  </si>
  <si>
    <t>Andy 5.5EI</t>
  </si>
  <si>
    <t>5.5 inches (~65.1% screen-to-body ratio)</t>
  </si>
  <si>
    <t>Andy 4.5M</t>
  </si>
  <si>
    <t>Andy 4EI</t>
  </si>
  <si>
    <t>Andy 3.5EH</t>
  </si>
  <si>
    <t>Andy 3.5EI</t>
  </si>
  <si>
    <t>Andy 6Q</t>
  </si>
  <si>
    <t>Andy A5QP</t>
  </si>
  <si>
    <t>Andy AZ4.5</t>
  </si>
  <si>
    <t>Epic T7FD</t>
  </si>
  <si>
    <t>7.0 inches (~64.9% screen-to-body ratio)</t>
  </si>
  <si>
    <t>Andy A3.5EP</t>
  </si>
  <si>
    <t>Epic T7ED</t>
  </si>
  <si>
    <t>7.0 inches (~69.2% screen-to-body ratio)</t>
  </si>
  <si>
    <t>Andy A6M 1GB</t>
  </si>
  <si>
    <t>Dual SIM (Mini-SIM / Micro-SIM)</t>
  </si>
  <si>
    <t>Andy A6M</t>
  </si>
  <si>
    <t>Andy A4M</t>
  </si>
  <si>
    <t>Andy A4E</t>
  </si>
  <si>
    <t>Andy A5 1GB</t>
  </si>
  <si>
    <t>Andy A4.5 1GB</t>
  </si>
  <si>
    <t>Andy A4.5</t>
  </si>
  <si>
    <t>Andy A4</t>
  </si>
  <si>
    <t>Andy A3.5</t>
  </si>
  <si>
    <t>Andy A5</t>
  </si>
  <si>
    <t>Epic T7</t>
  </si>
  <si>
    <t>7.0 inches (~64.6% screen-to-body ratio)</t>
  </si>
  <si>
    <t>Andy 3G 3.5 YZ1110</t>
  </si>
  <si>
    <t>Andy 3G 4.0 YZ1120</t>
  </si>
  <si>
    <t>Andy 3G 2.8 YZ11</t>
  </si>
  <si>
    <t>Andy YZ1100</t>
  </si>
  <si>
    <t>416 MHz ARM9</t>
  </si>
  <si>
    <t>Yota</t>
  </si>
  <si>
    <t>YotaPhone 2</t>
  </si>
  <si>
    <t>Android 4.4.3 (KitKat)| upgradable to 6.0 (Marshmallow)</t>
  </si>
  <si>
    <t>YotaPhone</t>
  </si>
  <si>
    <t>4.3 inches (~56.9% screen-to-body ratio)</t>
  </si>
  <si>
    <t>YU</t>
  </si>
  <si>
    <t>Yureka Black</t>
  </si>
  <si>
    <t>Yunique Plus</t>
  </si>
  <si>
    <t>Yureka S</t>
  </si>
  <si>
    <t>Octa-core (4x1.7 GHz Cortex-A53 &amp; 4x1.1 GHz Cortex-A53)</t>
  </si>
  <si>
    <t>Yunicorn</t>
  </si>
  <si>
    <t>Yureka Note</t>
  </si>
  <si>
    <t>Yutopia</t>
  </si>
  <si>
    <t>Octa-core (4x2.0 GHz Cortex A57 &amp; 4x1.5 GHz Cortex-A53)</t>
  </si>
  <si>
    <t>21 MP| f/2.2| 27mm| OIS| phase detection autofocus| dual-LED (dual tone) flash</t>
  </si>
  <si>
    <t>Yunique</t>
  </si>
  <si>
    <t>Yuphoria</t>
  </si>
  <si>
    <t>Android 5.0.2 (Lollipop) - YU5010A model</t>
  </si>
  <si>
    <t>Yureka Plus</t>
  </si>
  <si>
    <t>Yureka</t>
  </si>
  <si>
    <t>ZTE</t>
  </si>
  <si>
    <t>Quartz</t>
  </si>
  <si>
    <t>1.4 inches (~30.3% screen-to-body ratio)</t>
  </si>
  <si>
    <t>Android Wear 2.0</t>
  </si>
  <si>
    <t>nubia M2 Play</t>
  </si>
  <si>
    <t>nubia Z17</t>
  </si>
  <si>
    <t>5.5 inches (~74.7% screen-to-body ratio)</t>
  </si>
  <si>
    <t>Octa-core (4x2.35 GHz Kryo &amp; 4x1.9 GHz Kryo)</t>
  </si>
  <si>
    <t>Dual 12 MP| f/1.8 + 23 MP| f/2.0| phase detection autofocus| 2x optical zoom| dual-LED (dual tone) flash</t>
  </si>
  <si>
    <t>Axon 7s</t>
  </si>
  <si>
    <t>Dual 20 MP + 12 MP| f/1.8| phase detection autofocus| dual-LED (dual-tone) flash</t>
  </si>
  <si>
    <t>Max XL</t>
  </si>
  <si>
    <t>2 GB RAM or 32 GB| 2 GB RAM (Sprint)</t>
  </si>
  <si>
    <t>nubia Z17 mini</t>
  </si>
  <si>
    <t>5.2 inches (~70.1% screen-to-body ratio)</t>
  </si>
  <si>
    <t>4 GB RAM - Standard edition</t>
  </si>
  <si>
    <t>Dual 13 MP| f/2.2| phase detection autofocus| dual-LED flash</t>
  </si>
  <si>
    <t>Blade A520</t>
  </si>
  <si>
    <t>nubia N1 lite</t>
  </si>
  <si>
    <t>Blade V8 Mini</t>
  </si>
  <si>
    <t>Blade V8 Lite</t>
  </si>
  <si>
    <t>Blade A2 Plus</t>
  </si>
  <si>
    <t>13 MP| phase detection autofocus| dual-LED (dual tone) flash</t>
  </si>
  <si>
    <t>Hawkeye</t>
  </si>
  <si>
    <t>Dual 13 MP + 12 MP| autofocus| LED flash</t>
  </si>
  <si>
    <t>Blade V8 Pro</t>
  </si>
  <si>
    <t>Dual 13 MP| phase detection autofocus| dual-LED flash</t>
  </si>
  <si>
    <t>Blade V8</t>
  </si>
  <si>
    <t>5.2 inches (~70.3% screen-to-body ratio)</t>
  </si>
  <si>
    <t>Axon 7 Max</t>
  </si>
  <si>
    <t>6.0 inches (~78.6% screen-to-body ratio)</t>
  </si>
  <si>
    <t>Grand X4</t>
  </si>
  <si>
    <t>5.5 inches (~69.8% screen-to-body ratio)</t>
  </si>
  <si>
    <t>Blade V7 Max</t>
  </si>
  <si>
    <t>Octa-core 1.8 GHz</t>
  </si>
  <si>
    <t>nubia Z11 mini S</t>
  </si>
  <si>
    <t>23 MP| f/2.0| phase detection autofocus| LED flash</t>
  </si>
  <si>
    <t>Axon 7 mini</t>
  </si>
  <si>
    <t>16 MP| f/1.9| phase detection autofocus| dual-LED flash</t>
  </si>
  <si>
    <t>Warp 7</t>
  </si>
  <si>
    <t>Zmax Pro</t>
  </si>
  <si>
    <t>13 MP| f/2.2| 20mm| phase detection autofocus| LED flash</t>
  </si>
  <si>
    <t>nubia N1</t>
  </si>
  <si>
    <t>nubia Z11 Max</t>
  </si>
  <si>
    <t>Axon 7</t>
  </si>
  <si>
    <t xml:space="preserve">20 MP| f/1.8| phase detection autofocus| OIS| dual-LED (dual tone) flash| </t>
  </si>
  <si>
    <t>nubia Z11</t>
  </si>
  <si>
    <t>Blade L110</t>
  </si>
  <si>
    <t>Grand X Max 2</t>
  </si>
  <si>
    <t>Dual 13 MP + 2 MP| autofocus| LED flash</t>
  </si>
  <si>
    <t>nubia Z11 mini</t>
  </si>
  <si>
    <t>Blade L5 Plus</t>
  </si>
  <si>
    <t>Blade V Plus</t>
  </si>
  <si>
    <t>Blade A610</t>
  </si>
  <si>
    <t>Blade A512</t>
  </si>
  <si>
    <t>5.2 inches (~63.4% screen-to-body ratio)</t>
  </si>
  <si>
    <t>Blade A452</t>
  </si>
  <si>
    <t>2016  Q1</t>
  </si>
  <si>
    <t>Blade V7</t>
  </si>
  <si>
    <t>5.2 inches (~70.4% screen-to-body ratio)</t>
  </si>
  <si>
    <t>Blade A2</t>
  </si>
  <si>
    <t>Blade V7 Lite</t>
  </si>
  <si>
    <t>Axon Max</t>
  </si>
  <si>
    <t>6.0 inches (~77.5% screen-to-body ratio)</t>
  </si>
  <si>
    <t>16 MP| f/1.9| phase detection autofocus| LED flash</t>
  </si>
  <si>
    <t>nubia Prague S</t>
  </si>
  <si>
    <t>Grand X 3</t>
  </si>
  <si>
    <t>Avid Plus</t>
  </si>
  <si>
    <t>Blade X9</t>
  </si>
  <si>
    <t>Blade X5</t>
  </si>
  <si>
    <t>Blade X3</t>
  </si>
  <si>
    <t>Axon</t>
  </si>
  <si>
    <t>Dual 13 MP + 2MP| autofocus| dual-LED flash</t>
  </si>
  <si>
    <t>Blade S7</t>
  </si>
  <si>
    <t>Axon mini</t>
  </si>
  <si>
    <t>5.2 inches (~74.2% screen-to-body ratio)</t>
  </si>
  <si>
    <t>Zmax 2</t>
  </si>
  <si>
    <t>Axon Elite</t>
  </si>
  <si>
    <t>nubia My Prague</t>
  </si>
  <si>
    <t>2 GB RAM - White/Silver</t>
  </si>
  <si>
    <t>Axon Lux</t>
  </si>
  <si>
    <t>Boost Max+</t>
  </si>
  <si>
    <t>5.7 inches (~65.7% screen-to-body ratio)</t>
  </si>
  <si>
    <t>Blade A460</t>
  </si>
  <si>
    <t>Blade D6</t>
  </si>
  <si>
    <t>Axon Pro</t>
  </si>
  <si>
    <t>Blade A410</t>
  </si>
  <si>
    <t>Obsidian</t>
  </si>
  <si>
    <t>4.5 inches (~59.2% screen-to-body ratio)</t>
  </si>
  <si>
    <t>Grand X2</t>
  </si>
  <si>
    <t>Sonata 2</t>
  </si>
  <si>
    <t>Blade Apex 3</t>
  </si>
  <si>
    <t>Maven</t>
  </si>
  <si>
    <t>Blade Q Pro</t>
  </si>
  <si>
    <t>Blade Qlux 4G</t>
  </si>
  <si>
    <t>Android 4.4.4 (KitKat)| upgradable to 5.0 (Lollipop)</t>
  </si>
  <si>
    <t>8 MP| autofocus| LED flash (India) or 5 MP| autofocus| LED flash (Malaysia)</t>
  </si>
  <si>
    <t>nubia Z9</t>
  </si>
  <si>
    <t>5.2 inches (~74.0% screen-to-body ratio)</t>
  </si>
  <si>
    <t>4 GB RAM - Exclusive &amp; Elite editions</t>
  </si>
  <si>
    <t xml:space="preserve">16 MP| f/2.0| autofocus| OIS| LED flash| </t>
  </si>
  <si>
    <t>Blade S6 Plus</t>
  </si>
  <si>
    <t>nubia Z9 Max</t>
  </si>
  <si>
    <t>nubia Z9 mini</t>
  </si>
  <si>
    <t xml:space="preserve">16 MP| f/2.0| autofocus| LED flash| </t>
  </si>
  <si>
    <t>Grand S3</t>
  </si>
  <si>
    <t>5.5 inches (~69.9% screen-to-body ratio)</t>
  </si>
  <si>
    <t>Blade L3 Plus</t>
  </si>
  <si>
    <t>Blade L3</t>
  </si>
  <si>
    <t>Blade G Lux</t>
  </si>
  <si>
    <t>Blade G</t>
  </si>
  <si>
    <t>V5 Lux</t>
  </si>
  <si>
    <t>Blade S6</t>
  </si>
  <si>
    <t>Imperial II</t>
  </si>
  <si>
    <t>Grand X Max+</t>
  </si>
  <si>
    <t>6.0 inches (~73.7% screen-to-body ratio)</t>
  </si>
  <si>
    <t>Star 2</t>
  </si>
  <si>
    <t>Grand X Plus Z826</t>
  </si>
  <si>
    <t>Grand S II</t>
  </si>
  <si>
    <t>Grand S Pro</t>
  </si>
  <si>
    <t>Zinger</t>
  </si>
  <si>
    <t>Grand Xmax</t>
  </si>
  <si>
    <t>Zmax</t>
  </si>
  <si>
    <t>Blade Vec 4G</t>
  </si>
  <si>
    <t>8 MP or 13 MP| autofocus| LED flash</t>
  </si>
  <si>
    <t>Blade Vec 3G</t>
  </si>
  <si>
    <t>Kis 3 Max</t>
  </si>
  <si>
    <t>nubia Z5S mini NX405H</t>
  </si>
  <si>
    <t>4.7 inches (~68.6% screen-to-body ratio)</t>
  </si>
  <si>
    <t>nubia Z7</t>
  </si>
  <si>
    <t>nubia Z7 Max</t>
  </si>
  <si>
    <t>nubia Z7 mini</t>
  </si>
  <si>
    <t>Quad-core 2.0 GHz Krait 400</t>
  </si>
  <si>
    <t>Blade L2</t>
  </si>
  <si>
    <t>Kis 3</t>
  </si>
  <si>
    <t>Blade G2</t>
  </si>
  <si>
    <t>Star 1</t>
  </si>
  <si>
    <t>8 MP| autofocus| dual-LED (dual tone) flash</t>
  </si>
  <si>
    <t>Redbull V5 V9180</t>
  </si>
  <si>
    <t>nubia X6</t>
  </si>
  <si>
    <t>6.44 inches (~71.6% screen-to-body ratio)</t>
  </si>
  <si>
    <t>Quad-core 2.3/2.5 GHz Krait 400</t>
  </si>
  <si>
    <t>2 GB RAM/ 128 GB| 3 GB RAM</t>
  </si>
  <si>
    <t>Grand Memo II LTE</t>
  </si>
  <si>
    <t>6.0 inches (~74.0% screen-to-body ratio)</t>
  </si>
  <si>
    <t>Quad-core 1.2 GHzCortex-A7</t>
  </si>
  <si>
    <t>Iconic Phablet</t>
  </si>
  <si>
    <t>5.7 inches (~68.9% screen-to-body ratio)</t>
  </si>
  <si>
    <t>Sonata 4G</t>
  </si>
  <si>
    <t>Android (Jelly Bean)</t>
  </si>
  <si>
    <t>Grand S II S291</t>
  </si>
  <si>
    <t>nubia Z5S</t>
  </si>
  <si>
    <t>13 MP| autofocus| OIS| LED flash</t>
  </si>
  <si>
    <t>nubia Z5S mini NX403A</t>
  </si>
  <si>
    <t>Grand S Flex</t>
  </si>
  <si>
    <t>Blade Q Maxi</t>
  </si>
  <si>
    <t>Blade Q</t>
  </si>
  <si>
    <t>Blade Q Mini</t>
  </si>
  <si>
    <t>Warp 4G</t>
  </si>
  <si>
    <t>Blade V</t>
  </si>
  <si>
    <t>Blade G V880G</t>
  </si>
  <si>
    <t>4 GB (1.9 GB accessible)</t>
  </si>
  <si>
    <t>Reef</t>
  </si>
  <si>
    <t>Imperial</t>
  </si>
  <si>
    <t>Vital N9810</t>
  </si>
  <si>
    <t>Grand X Pro</t>
  </si>
  <si>
    <t>Grand X2 In</t>
  </si>
  <si>
    <t>Grand X Quad V987</t>
  </si>
  <si>
    <t>Blade III Pro</t>
  </si>
  <si>
    <t>Geek V975</t>
  </si>
  <si>
    <t>2 GB RAM/ 16 GB| 2 GB RAM (model for China)</t>
  </si>
  <si>
    <t>Grand Memo V9815</t>
  </si>
  <si>
    <t>5.7 inches (~67.8% screen-to-body ratio)</t>
  </si>
  <si>
    <t>Quad-core 1.7 GHz Krait 400</t>
  </si>
  <si>
    <t>Blade C V807</t>
  </si>
  <si>
    <t>Director</t>
  </si>
  <si>
    <t>V81</t>
  </si>
  <si>
    <t>8.0 inches (~63.5% screen-to-body ratio)</t>
  </si>
  <si>
    <t>Grand S</t>
  </si>
  <si>
    <t>Quad-core 1.7 GHz Krait 200</t>
  </si>
  <si>
    <t>Avid 4G</t>
  </si>
  <si>
    <t>4 GB (2.3 GB user available)</t>
  </si>
  <si>
    <t>V889M</t>
  </si>
  <si>
    <t>V887</t>
  </si>
  <si>
    <t>Kis III V790</t>
  </si>
  <si>
    <t>Groove X501</t>
  </si>
  <si>
    <t>3.2 inches (~41.1% screen-to-body ratio)</t>
  </si>
  <si>
    <t>nubia Z5</t>
  </si>
  <si>
    <t>Anthem 4G</t>
  </si>
  <si>
    <t>4.3 inches (~59.4% screen-to-body ratio)</t>
  </si>
  <si>
    <t>Warp Sequent</t>
  </si>
  <si>
    <t>Grand Era U895</t>
  </si>
  <si>
    <t>Blade III</t>
  </si>
  <si>
    <t>Grand X IN</t>
  </si>
  <si>
    <t>1.6 GHz Intel Atom Z2460</t>
  </si>
  <si>
    <t>N880E</t>
  </si>
  <si>
    <t>Android 2.3 (Gingerbread)| 4.1.1 (Jelly Bean)| upgradable to 4.2 (Jelly Bean)</t>
  </si>
  <si>
    <t>Grand X LTE T82</t>
  </si>
  <si>
    <t>Grand X V970</t>
  </si>
  <si>
    <t>U880E</t>
  </si>
  <si>
    <t>Score M</t>
  </si>
  <si>
    <t>Light Tab 300</t>
  </si>
  <si>
    <t>V96</t>
  </si>
  <si>
    <t>PF 100</t>
  </si>
  <si>
    <t>T98</t>
  </si>
  <si>
    <t>Light Tab 3 V9S</t>
  </si>
  <si>
    <t>4.3 inches (~54.3% screen-to-body ratio)</t>
  </si>
  <si>
    <t>PF112 HD</t>
  </si>
  <si>
    <t>Skate Acqua</t>
  </si>
  <si>
    <t>Kis V788</t>
  </si>
  <si>
    <t>V880E</t>
  </si>
  <si>
    <t>Nova 3.5</t>
  </si>
  <si>
    <t>3.5 inches (~56.3% screen-to-body ratio)</t>
  </si>
  <si>
    <t>Nova 4 V8000</t>
  </si>
  <si>
    <t>Style Q</t>
  </si>
  <si>
    <t>2.8 inches (~36.4% screen-to-body ratio)</t>
  </si>
  <si>
    <t>V875</t>
  </si>
  <si>
    <t>3.2 inches (~43.3% screen-to-body ratio)</t>
  </si>
  <si>
    <t>600/800 MHz</t>
  </si>
  <si>
    <t>Blade II V880+</t>
  </si>
  <si>
    <t>Android 2.3.6 (Gingerbread)| upgradable to 4.0 (Ice Cream Sandwich)</t>
  </si>
  <si>
    <t>1.5 GHz processor</t>
  </si>
  <si>
    <t>PF200</t>
  </si>
  <si>
    <t>Dual-core 1.2 GHz processor</t>
  </si>
  <si>
    <t>Optik</t>
  </si>
  <si>
    <t>7.0 inches (~61.7% screen-to-body ratio)</t>
  </si>
  <si>
    <t>Light Tab 2 V9A</t>
  </si>
  <si>
    <t>7.0 inches (~56.0% screen-to-body ratio)</t>
  </si>
  <si>
    <t>Light Tab V9C</t>
  </si>
  <si>
    <t>FTV Phone</t>
  </si>
  <si>
    <t>Warp</t>
  </si>
  <si>
    <t>Score</t>
  </si>
  <si>
    <t>Avail</t>
  </si>
  <si>
    <t>V9+</t>
  </si>
  <si>
    <t>V9</t>
  </si>
  <si>
    <t>N721</t>
  </si>
  <si>
    <t>Skate</t>
  </si>
  <si>
    <t>V821</t>
  </si>
  <si>
    <t>Amigo</t>
  </si>
  <si>
    <t>Racer II</t>
  </si>
  <si>
    <t>500 MHz ARM 11</t>
  </si>
  <si>
    <t>Libra</t>
  </si>
  <si>
    <t>Racer</t>
  </si>
  <si>
    <t>ram</t>
  </si>
  <si>
    <t>ram1</t>
  </si>
  <si>
    <t>android</t>
  </si>
  <si>
    <t>display</t>
  </si>
  <si>
    <t>internal</t>
  </si>
  <si>
    <t>intenal1</t>
  </si>
  <si>
    <t>camera</t>
  </si>
  <si>
    <t>speed1</t>
  </si>
  <si>
    <t>speed</t>
  </si>
  <si>
    <t>month number</t>
  </si>
  <si>
    <t>concat</t>
  </si>
  <si>
    <t>date1</t>
  </si>
  <si>
    <t>date2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</si>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</sst>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505050"/>
      <name val="Arial"/>
      <family val="2"/>
    </font>
    <font>
      <sz val="11"/>
      <color rgb="FF454545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/Desktop/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no missing"/>
    </sheetNames>
    <sheetDataSet>
      <sheetData sheetId="0">
        <row r="1">
          <cell r="A1" t="str">
            <v>January</v>
          </cell>
          <cell r="B1">
            <v>1</v>
          </cell>
        </row>
        <row r="2">
          <cell r="A2" t="str">
            <v>February</v>
          </cell>
          <cell r="B2">
            <v>2</v>
          </cell>
        </row>
        <row r="3">
          <cell r="A3" t="str">
            <v>March</v>
          </cell>
          <cell r="B3">
            <v>3</v>
          </cell>
        </row>
        <row r="4">
          <cell r="A4" t="str">
            <v>April</v>
          </cell>
          <cell r="B4">
            <v>4</v>
          </cell>
        </row>
        <row r="5">
          <cell r="A5" t="str">
            <v>May</v>
          </cell>
          <cell r="B5">
            <v>5</v>
          </cell>
        </row>
        <row r="6">
          <cell r="A6" t="str">
            <v>June</v>
          </cell>
          <cell r="B6">
            <v>6</v>
          </cell>
        </row>
        <row r="7">
          <cell r="A7" t="str">
            <v>July</v>
          </cell>
          <cell r="B7">
            <v>7</v>
          </cell>
        </row>
        <row r="8">
          <cell r="A8" t="str">
            <v>August</v>
          </cell>
          <cell r="B8">
            <v>8</v>
          </cell>
        </row>
        <row r="9">
          <cell r="A9" t="str">
            <v>September</v>
          </cell>
          <cell r="B9">
            <v>9</v>
          </cell>
        </row>
        <row r="10">
          <cell r="A10" t="str">
            <v>October</v>
          </cell>
          <cell r="B10">
            <v>10</v>
          </cell>
        </row>
        <row r="11">
          <cell r="A11" t="str">
            <v>November</v>
          </cell>
          <cell r="B11">
            <v>11</v>
          </cell>
        </row>
        <row r="12">
          <cell r="A12" t="str">
            <v>December</v>
          </cell>
          <cell r="B12">
            <v>12</v>
          </cell>
        </row>
      </sheetData>
      <sheetData sheetId="1">
        <row r="1">
          <cell r="A1" t="str">
            <v>concat</v>
          </cell>
          <cell r="B1" t="str">
            <v>timestamp</v>
          </cell>
        </row>
        <row r="2">
          <cell r="A2" t="str">
            <v>2008 9</v>
          </cell>
          <cell r="B2">
            <v>1</v>
          </cell>
        </row>
        <row r="3">
          <cell r="A3" t="str">
            <v>2009 10</v>
          </cell>
          <cell r="B3">
            <v>2</v>
          </cell>
        </row>
        <row r="4">
          <cell r="A4" t="str">
            <v>2009 11</v>
          </cell>
          <cell r="B4">
            <v>3</v>
          </cell>
        </row>
        <row r="5">
          <cell r="A5" t="str">
            <v>2009 12</v>
          </cell>
          <cell r="B5">
            <v>4</v>
          </cell>
        </row>
        <row r="6">
          <cell r="A6" t="str">
            <v>2009 2</v>
          </cell>
          <cell r="B6">
            <v>5</v>
          </cell>
        </row>
        <row r="7">
          <cell r="A7" t="str">
            <v>2009 4</v>
          </cell>
          <cell r="B7">
            <v>6</v>
          </cell>
        </row>
        <row r="8">
          <cell r="A8" t="str">
            <v>2009 6</v>
          </cell>
          <cell r="B8">
            <v>7</v>
          </cell>
        </row>
        <row r="9">
          <cell r="A9" t="str">
            <v>2009 7</v>
          </cell>
          <cell r="B9">
            <v>8</v>
          </cell>
        </row>
        <row r="10">
          <cell r="A10" t="str">
            <v>2009 8</v>
          </cell>
          <cell r="B10">
            <v>9</v>
          </cell>
        </row>
        <row r="11">
          <cell r="A11" t="str">
            <v>2009 9</v>
          </cell>
          <cell r="B11">
            <v>10</v>
          </cell>
        </row>
        <row r="12">
          <cell r="A12" t="str">
            <v>2010 1</v>
          </cell>
          <cell r="B12">
            <v>11</v>
          </cell>
        </row>
        <row r="13">
          <cell r="A13" t="str">
            <v>2010 10</v>
          </cell>
          <cell r="B13">
            <v>12</v>
          </cell>
        </row>
        <row r="14">
          <cell r="A14" t="str">
            <v>2010 11</v>
          </cell>
          <cell r="B14">
            <v>13</v>
          </cell>
        </row>
        <row r="15">
          <cell r="A15" t="str">
            <v>2010 12</v>
          </cell>
          <cell r="B15">
            <v>14</v>
          </cell>
        </row>
        <row r="16">
          <cell r="A16" t="str">
            <v>2010 2</v>
          </cell>
          <cell r="B16">
            <v>15</v>
          </cell>
        </row>
        <row r="17">
          <cell r="A17" t="str">
            <v>2010 3</v>
          </cell>
          <cell r="B17">
            <v>16</v>
          </cell>
        </row>
        <row r="18">
          <cell r="A18" t="str">
            <v>2010 4</v>
          </cell>
          <cell r="B18">
            <v>17</v>
          </cell>
        </row>
        <row r="19">
          <cell r="A19" t="str">
            <v>2010 5</v>
          </cell>
          <cell r="B19">
            <v>18</v>
          </cell>
        </row>
        <row r="20">
          <cell r="A20" t="str">
            <v>2010 6</v>
          </cell>
          <cell r="B20">
            <v>19</v>
          </cell>
        </row>
        <row r="21">
          <cell r="A21" t="str">
            <v>2010 7</v>
          </cell>
          <cell r="B21">
            <v>20</v>
          </cell>
        </row>
        <row r="22">
          <cell r="A22" t="str">
            <v>2010 8</v>
          </cell>
          <cell r="B22">
            <v>21</v>
          </cell>
        </row>
        <row r="23">
          <cell r="A23" t="str">
            <v>2010 9</v>
          </cell>
          <cell r="B23">
            <v>22</v>
          </cell>
        </row>
        <row r="24">
          <cell r="A24" t="str">
            <v>2011 1</v>
          </cell>
          <cell r="B24">
            <v>23</v>
          </cell>
        </row>
        <row r="25">
          <cell r="A25" t="str">
            <v>2011 10</v>
          </cell>
          <cell r="B25">
            <v>24</v>
          </cell>
        </row>
        <row r="26">
          <cell r="A26" t="str">
            <v>2011 11</v>
          </cell>
          <cell r="B26">
            <v>25</v>
          </cell>
        </row>
        <row r="27">
          <cell r="A27" t="str">
            <v>2011 12</v>
          </cell>
          <cell r="B27">
            <v>26</v>
          </cell>
        </row>
        <row r="28">
          <cell r="A28" t="str">
            <v>2011 2</v>
          </cell>
          <cell r="B28">
            <v>27</v>
          </cell>
        </row>
        <row r="29">
          <cell r="A29" t="str">
            <v>2011 3</v>
          </cell>
          <cell r="B29">
            <v>28</v>
          </cell>
        </row>
        <row r="30">
          <cell r="A30" t="str">
            <v>2011 4</v>
          </cell>
          <cell r="B30">
            <v>29</v>
          </cell>
        </row>
        <row r="31">
          <cell r="A31" t="str">
            <v>2011 5</v>
          </cell>
          <cell r="B31">
            <v>30</v>
          </cell>
        </row>
        <row r="32">
          <cell r="A32" t="str">
            <v>2011 6</v>
          </cell>
          <cell r="B32">
            <v>31</v>
          </cell>
        </row>
        <row r="33">
          <cell r="A33" t="str">
            <v>2011 7</v>
          </cell>
          <cell r="B33">
            <v>32</v>
          </cell>
        </row>
        <row r="34">
          <cell r="A34" t="str">
            <v>2011 8</v>
          </cell>
          <cell r="B34">
            <v>33</v>
          </cell>
        </row>
        <row r="35">
          <cell r="A35" t="str">
            <v>2011 9</v>
          </cell>
          <cell r="B35">
            <v>34</v>
          </cell>
        </row>
        <row r="36">
          <cell r="A36" t="str">
            <v>2012 1</v>
          </cell>
          <cell r="B36">
            <v>35</v>
          </cell>
        </row>
        <row r="37">
          <cell r="A37" t="str">
            <v>2012 10</v>
          </cell>
          <cell r="B37">
            <v>36</v>
          </cell>
        </row>
        <row r="38">
          <cell r="A38" t="str">
            <v>2012 11</v>
          </cell>
          <cell r="B38">
            <v>37</v>
          </cell>
        </row>
        <row r="39">
          <cell r="A39" t="str">
            <v>2012 12</v>
          </cell>
          <cell r="B39">
            <v>38</v>
          </cell>
        </row>
        <row r="40">
          <cell r="A40" t="str">
            <v>2012 2</v>
          </cell>
          <cell r="B40">
            <v>39</v>
          </cell>
        </row>
        <row r="41">
          <cell r="A41" t="str">
            <v>2012 3</v>
          </cell>
          <cell r="B41">
            <v>40</v>
          </cell>
        </row>
        <row r="42">
          <cell r="A42" t="str">
            <v>2012 4</v>
          </cell>
          <cell r="B42">
            <v>41</v>
          </cell>
        </row>
        <row r="43">
          <cell r="A43" t="str">
            <v>2012 5</v>
          </cell>
          <cell r="B43">
            <v>42</v>
          </cell>
        </row>
        <row r="44">
          <cell r="A44" t="str">
            <v>2012 6</v>
          </cell>
          <cell r="B44">
            <v>43</v>
          </cell>
        </row>
        <row r="45">
          <cell r="A45" t="str">
            <v>2012 7</v>
          </cell>
          <cell r="B45">
            <v>44</v>
          </cell>
        </row>
        <row r="46">
          <cell r="A46" t="str">
            <v>2012 8</v>
          </cell>
          <cell r="B46">
            <v>45</v>
          </cell>
        </row>
        <row r="47">
          <cell r="A47" t="str">
            <v>2012 9</v>
          </cell>
          <cell r="B47">
            <v>46</v>
          </cell>
        </row>
        <row r="48">
          <cell r="A48" t="str">
            <v>2013 1</v>
          </cell>
          <cell r="B48">
            <v>47</v>
          </cell>
        </row>
        <row r="49">
          <cell r="A49" t="str">
            <v>2013 10</v>
          </cell>
          <cell r="B49">
            <v>48</v>
          </cell>
        </row>
        <row r="50">
          <cell r="A50" t="str">
            <v>2013 11</v>
          </cell>
          <cell r="B50">
            <v>49</v>
          </cell>
        </row>
        <row r="51">
          <cell r="A51" t="str">
            <v>2013 12</v>
          </cell>
          <cell r="B51">
            <v>50</v>
          </cell>
        </row>
        <row r="52">
          <cell r="A52" t="str">
            <v>2013 2</v>
          </cell>
          <cell r="B52">
            <v>51</v>
          </cell>
        </row>
        <row r="53">
          <cell r="A53" t="str">
            <v>2013 3</v>
          </cell>
          <cell r="B53">
            <v>52</v>
          </cell>
        </row>
        <row r="54">
          <cell r="A54" t="str">
            <v>2013 4</v>
          </cell>
          <cell r="B54">
            <v>53</v>
          </cell>
        </row>
        <row r="55">
          <cell r="A55" t="str">
            <v>2013 5</v>
          </cell>
          <cell r="B55">
            <v>54</v>
          </cell>
        </row>
        <row r="56">
          <cell r="A56" t="str">
            <v>2013 6</v>
          </cell>
          <cell r="B56">
            <v>55</v>
          </cell>
        </row>
        <row r="57">
          <cell r="A57" t="str">
            <v>2013 7</v>
          </cell>
          <cell r="B57">
            <v>56</v>
          </cell>
        </row>
        <row r="58">
          <cell r="A58" t="str">
            <v>2013 8</v>
          </cell>
          <cell r="B58">
            <v>57</v>
          </cell>
        </row>
        <row r="59">
          <cell r="A59" t="str">
            <v>2013 9</v>
          </cell>
          <cell r="B59">
            <v>58</v>
          </cell>
        </row>
        <row r="60">
          <cell r="A60" t="str">
            <v>2014 1</v>
          </cell>
          <cell r="B60">
            <v>59</v>
          </cell>
        </row>
        <row r="61">
          <cell r="A61" t="str">
            <v>2014 10</v>
          </cell>
          <cell r="B61">
            <v>60</v>
          </cell>
        </row>
        <row r="62">
          <cell r="A62" t="str">
            <v>2014 11</v>
          </cell>
          <cell r="B62">
            <v>61</v>
          </cell>
        </row>
        <row r="63">
          <cell r="A63" t="str">
            <v>2014 12</v>
          </cell>
          <cell r="B63">
            <v>62</v>
          </cell>
        </row>
        <row r="64">
          <cell r="A64" t="str">
            <v>2014 2</v>
          </cell>
          <cell r="B64">
            <v>63</v>
          </cell>
        </row>
        <row r="65">
          <cell r="A65" t="str">
            <v>2014 3</v>
          </cell>
          <cell r="B65">
            <v>64</v>
          </cell>
        </row>
        <row r="66">
          <cell r="A66" t="str">
            <v>2014 4</v>
          </cell>
          <cell r="B66">
            <v>65</v>
          </cell>
        </row>
        <row r="67">
          <cell r="A67" t="str">
            <v>2014 5</v>
          </cell>
          <cell r="B67">
            <v>66</v>
          </cell>
        </row>
        <row r="68">
          <cell r="A68" t="str">
            <v>2014 6</v>
          </cell>
          <cell r="B68">
            <v>67</v>
          </cell>
        </row>
        <row r="69">
          <cell r="A69" t="str">
            <v>2014 7</v>
          </cell>
          <cell r="B69">
            <v>68</v>
          </cell>
        </row>
        <row r="70">
          <cell r="A70" t="str">
            <v>2014 8</v>
          </cell>
          <cell r="B70">
            <v>69</v>
          </cell>
        </row>
        <row r="71">
          <cell r="A71" t="str">
            <v>2014 9</v>
          </cell>
          <cell r="B71">
            <v>70</v>
          </cell>
        </row>
        <row r="72">
          <cell r="A72" t="str">
            <v>2015 1</v>
          </cell>
          <cell r="B72">
            <v>71</v>
          </cell>
        </row>
        <row r="73">
          <cell r="A73" t="str">
            <v>2015 10</v>
          </cell>
          <cell r="B73">
            <v>72</v>
          </cell>
        </row>
        <row r="74">
          <cell r="A74" t="str">
            <v>2015 11</v>
          </cell>
          <cell r="B74">
            <v>73</v>
          </cell>
        </row>
        <row r="75">
          <cell r="A75" t="str">
            <v>2015 12</v>
          </cell>
          <cell r="B75">
            <v>74</v>
          </cell>
        </row>
        <row r="76">
          <cell r="A76" t="str">
            <v>2015 2</v>
          </cell>
          <cell r="B76">
            <v>75</v>
          </cell>
        </row>
        <row r="77">
          <cell r="A77" t="str">
            <v>2015 3</v>
          </cell>
          <cell r="B77">
            <v>76</v>
          </cell>
        </row>
        <row r="78">
          <cell r="A78" t="str">
            <v>2015 4</v>
          </cell>
          <cell r="B78">
            <v>77</v>
          </cell>
        </row>
        <row r="79">
          <cell r="A79" t="str">
            <v>2015 5</v>
          </cell>
          <cell r="B79">
            <v>78</v>
          </cell>
        </row>
        <row r="80">
          <cell r="A80" t="str">
            <v>2015 6</v>
          </cell>
          <cell r="B80">
            <v>79</v>
          </cell>
        </row>
        <row r="81">
          <cell r="A81" t="str">
            <v>2015 7</v>
          </cell>
          <cell r="B81">
            <v>80</v>
          </cell>
        </row>
        <row r="82">
          <cell r="A82" t="str">
            <v>2015 8</v>
          </cell>
          <cell r="B82">
            <v>81</v>
          </cell>
        </row>
        <row r="83">
          <cell r="A83" t="str">
            <v>2015 9</v>
          </cell>
          <cell r="B83">
            <v>82</v>
          </cell>
        </row>
        <row r="84">
          <cell r="A84" t="str">
            <v>2016 1</v>
          </cell>
          <cell r="B84">
            <v>83</v>
          </cell>
        </row>
        <row r="85">
          <cell r="A85" t="str">
            <v>2016 10</v>
          </cell>
          <cell r="B85">
            <v>84</v>
          </cell>
        </row>
        <row r="86">
          <cell r="A86" t="str">
            <v>2016 11</v>
          </cell>
          <cell r="B86">
            <v>85</v>
          </cell>
        </row>
        <row r="87">
          <cell r="A87" t="str">
            <v>2016 12</v>
          </cell>
          <cell r="B87">
            <v>86</v>
          </cell>
        </row>
        <row r="88">
          <cell r="A88" t="str">
            <v>2016 2</v>
          </cell>
          <cell r="B88">
            <v>87</v>
          </cell>
        </row>
        <row r="89">
          <cell r="A89" t="str">
            <v>2016 3</v>
          </cell>
          <cell r="B89">
            <v>88</v>
          </cell>
        </row>
        <row r="90">
          <cell r="A90" t="str">
            <v>2016 4</v>
          </cell>
          <cell r="B90">
            <v>89</v>
          </cell>
        </row>
        <row r="91">
          <cell r="A91" t="str">
            <v>2016 5</v>
          </cell>
          <cell r="B91">
            <v>90</v>
          </cell>
        </row>
        <row r="92">
          <cell r="A92" t="str">
            <v>2016 6</v>
          </cell>
          <cell r="B92">
            <v>91</v>
          </cell>
        </row>
        <row r="93">
          <cell r="A93" t="str">
            <v>2016 7</v>
          </cell>
          <cell r="B93">
            <v>92</v>
          </cell>
        </row>
        <row r="94">
          <cell r="A94" t="str">
            <v>2016 8</v>
          </cell>
          <cell r="B94">
            <v>93</v>
          </cell>
        </row>
        <row r="95">
          <cell r="A95" t="str">
            <v>2016 9</v>
          </cell>
          <cell r="B95">
            <v>94</v>
          </cell>
        </row>
        <row r="96">
          <cell r="A96" t="str">
            <v>2017 1</v>
          </cell>
          <cell r="B96">
            <v>95</v>
          </cell>
        </row>
        <row r="97">
          <cell r="A97" t="str">
            <v>2017 2</v>
          </cell>
          <cell r="B97">
            <v>96</v>
          </cell>
        </row>
        <row r="98">
          <cell r="A98" t="str">
            <v>2017 3</v>
          </cell>
          <cell r="B98">
            <v>97</v>
          </cell>
        </row>
        <row r="99">
          <cell r="A99" t="str">
            <v>2017 4</v>
          </cell>
          <cell r="B99">
            <v>98</v>
          </cell>
        </row>
        <row r="100">
          <cell r="A100" t="str">
            <v>2017 5</v>
          </cell>
          <cell r="B100">
            <v>99</v>
          </cell>
        </row>
        <row r="101">
          <cell r="A101" t="str">
            <v>2017 6</v>
          </cell>
          <cell r="B101">
            <v>100</v>
          </cell>
        </row>
        <row r="102">
          <cell r="A102" t="e">
            <v>#VALUE!</v>
          </cell>
          <cell r="B102">
            <v>101</v>
          </cell>
        </row>
        <row r="103">
          <cell r="A103" t="e">
            <v>#N/A</v>
          </cell>
          <cell r="B103">
            <v>102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85"/>
  <sheetViews>
    <sheetView tabSelected="1" topLeftCell="M1" workbookViewId="0">
      <selection activeCell="Z6" sqref="Z6"/>
    </sheetView>
  </sheetViews>
  <sheetFormatPr defaultRowHeight="15" x14ac:dyDescent="0.25"/>
  <cols>
    <col min="3" max="3" width="51.28515625" bestFit="1" customWidth="1"/>
    <col min="4" max="4" width="51.28515625" customWidth="1"/>
    <col min="11" max="11" width="26.7109375" customWidth="1"/>
    <col min="12" max="12" width="30" customWidth="1"/>
    <col min="13" max="13" width="16" customWidth="1"/>
    <col min="14" max="14" width="10.28515625" customWidth="1"/>
    <col min="15" max="15" width="22" customWidth="1"/>
    <col min="16" max="16" width="18.85546875" customWidth="1"/>
    <col min="24" max="24" width="11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7162</v>
      </c>
      <c r="E1" t="s">
        <v>7163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7151</v>
      </c>
      <c r="R1" t="s">
        <v>7152</v>
      </c>
      <c r="S1" t="s">
        <v>7153</v>
      </c>
      <c r="T1" t="s">
        <v>7154</v>
      </c>
      <c r="U1" t="s">
        <v>7155</v>
      </c>
      <c r="V1" t="s">
        <v>7156</v>
      </c>
      <c r="W1" t="s">
        <v>7157</v>
      </c>
      <c r="X1" t="s">
        <v>7158</v>
      </c>
      <c r="Y1" t="s">
        <v>7159</v>
      </c>
      <c r="Z1" t="s">
        <v>7160</v>
      </c>
      <c r="AA1" t="s">
        <v>7161</v>
      </c>
      <c r="AB1" t="s">
        <v>7164</v>
      </c>
    </row>
    <row r="2" spans="1:28" x14ac:dyDescent="0.25">
      <c r="A2" t="s">
        <v>6325</v>
      </c>
      <c r="B2" t="s">
        <v>6365</v>
      </c>
      <c r="C2" t="s">
        <v>1434</v>
      </c>
      <c r="D2" t="str">
        <f>CONCATENATE(C2,".")</f>
        <v>2008  September. Released 2008  October.</v>
      </c>
      <c r="E2" t="str">
        <f>LEFT(D2, SEARCH(".",D2)-1)</f>
        <v>2008  September</v>
      </c>
      <c r="F2">
        <v>2008</v>
      </c>
      <c r="G2" t="str">
        <f>RIGHT(E2,LEN(E2)-6)</f>
        <v>September</v>
      </c>
      <c r="H2">
        <v>158</v>
      </c>
      <c r="I2" t="s">
        <v>213</v>
      </c>
      <c r="J2" t="s">
        <v>3994</v>
      </c>
      <c r="K2" t="s">
        <v>308</v>
      </c>
      <c r="L2" t="s">
        <v>331</v>
      </c>
      <c r="M2" t="s">
        <v>337</v>
      </c>
      <c r="N2" t="s">
        <v>1778</v>
      </c>
      <c r="O2" t="s">
        <v>327</v>
      </c>
      <c r="P2">
        <v>290</v>
      </c>
      <c r="Q2" s="2">
        <f>VALUE(LEFT(LEFT(N2,5),SUM(LEN(LEFT(N2,5))-LEN(SUBSTITUTE(LEFT(N2,5),{"0","1","2","3","4","5","6","7","8","9","."},"")))))</f>
        <v>192</v>
      </c>
      <c r="R2">
        <f>IF(Q2&gt;5,Q2/1024,Q2)</f>
        <v>0.1875</v>
      </c>
      <c r="S2" t="str">
        <f>MID(K3,9,3)</f>
        <v>1.5</v>
      </c>
      <c r="T2" s="2" t="str">
        <f>LEFT(J2,3)</f>
        <v>3.2</v>
      </c>
      <c r="U2">
        <f>VALUE(LEFT(LEFT(M2,5),SUM(LEN(LEFT(M2,5))-LEN(SUBSTITUTE(LEFT(M2,5),{"0","1","2","3","4","5","6","7","8","9","."},"")))))</f>
        <v>256</v>
      </c>
      <c r="V2">
        <f>IF(U2&lt;100,U2,U2/1024)</f>
        <v>0.25</v>
      </c>
      <c r="W2" s="3">
        <f>VALUE(LEFT(LEFT(O2,5),SUM(LEN(LEFT(O2,5))-LEN(SUBSTITUTE(LEFT(O2,5),{"0","1","2","3","4","5","6","7","8","9","."},"")))))</f>
        <v>3.15</v>
      </c>
      <c r="X2" s="3" t="str">
        <f>LEFT(L2, SEARCH("MHz",L2)-1)</f>
        <v xml:space="preserve">528 </v>
      </c>
      <c r="Y2" t="str">
        <f>IF(RIGHT(X2,1)=" ",RIGHT(X2,4),RIGHT(X2,3))</f>
        <v xml:space="preserve">528 </v>
      </c>
      <c r="Z2">
        <f>VLOOKUP(G2,[1]Sheet1!$A$1:$B$12,2,0)</f>
        <v>9</v>
      </c>
      <c r="AA2" t="str">
        <f>CONCATENATE(F2," ",Z2)</f>
        <v>2008 9</v>
      </c>
      <c r="AB2">
        <f>VLOOKUP(AA2,[1]Sheet3!$A:$B,2,0)</f>
        <v>1</v>
      </c>
    </row>
    <row r="3" spans="1:28" x14ac:dyDescent="0.25">
      <c r="A3" t="s">
        <v>5257</v>
      </c>
      <c r="B3" t="s">
        <v>5974</v>
      </c>
      <c r="C3" t="s">
        <v>1426</v>
      </c>
      <c r="D3" t="str">
        <f>CONCATENATE(C3,".")</f>
        <v>2009  October. Released 2009  November.</v>
      </c>
      <c r="E3" t="str">
        <f>LEFT(D3, SEARCH(".",D3)-1)</f>
        <v>2009  October</v>
      </c>
      <c r="F3">
        <v>2009</v>
      </c>
      <c r="G3" t="str">
        <f>RIGHT(E3,LEN(E3)-6)</f>
        <v>October</v>
      </c>
      <c r="I3" t="s">
        <v>213</v>
      </c>
      <c r="J3" t="s">
        <v>4504</v>
      </c>
      <c r="K3" t="s">
        <v>335</v>
      </c>
      <c r="M3" t="s">
        <v>709</v>
      </c>
      <c r="O3" t="s">
        <v>73</v>
      </c>
      <c r="P3">
        <v>90</v>
      </c>
      <c r="Q3" s="2" t="e">
        <f>VALUE(LEFT(LEFT(N3,5),SUM(LEN(LEFT(N3,5))-LEN(SUBSTITUTE(LEFT(N3,5),{"0","1","2","3","4","5","6","7","8","9","."},"")))))</f>
        <v>#VALUE!</v>
      </c>
      <c r="R3" t="e">
        <f>IF(Q3&gt;5,Q3/1024,Q3)</f>
        <v>#VALUE!</v>
      </c>
      <c r="S3" t="str">
        <f>MID(K4,9,3)</f>
        <v>1.6</v>
      </c>
      <c r="T3" s="2" t="str">
        <f>LEFT(J3,3)</f>
        <v>3.2</v>
      </c>
      <c r="U3">
        <f>VALUE(LEFT(LEFT(M3,5),SUM(LEN(LEFT(M3,5))-LEN(SUBSTITUTE(LEFT(M3,5),{"0","1","2","3","4","5","6","7","8","9","."},"")))))</f>
        <v>200</v>
      </c>
      <c r="V3">
        <f>IF(U3&lt;100,U3,U3/1024)</f>
        <v>0.1953125</v>
      </c>
      <c r="W3" s="3">
        <f>VALUE(LEFT(LEFT(O3,5),SUM(LEN(LEFT(O3,5))-LEN(SUBSTITUTE(LEFT(O3,5),{"0","1","2","3","4","5","6","7","8","9","."},"")))))</f>
        <v>5</v>
      </c>
      <c r="X3" s="3" t="e">
        <f>LEFT(L3, SEARCH("MHz",L3)-1)</f>
        <v>#VALUE!</v>
      </c>
      <c r="Y3" t="e">
        <f>IF(RIGHT(X3,1)=" ",RIGHT(X3,4),RIGHT(X3,3))</f>
        <v>#VALUE!</v>
      </c>
      <c r="Z3">
        <f>VLOOKUP(G3,[1]Sheet1!$A$1:$B$12,2,0)</f>
        <v>10</v>
      </c>
      <c r="AA3" t="str">
        <f>CONCATENATE(F3," ",Z3)</f>
        <v>2009 10</v>
      </c>
      <c r="AB3">
        <f>VLOOKUP(AA3,[1]Sheet3!$A:$B,2,0)</f>
        <v>2</v>
      </c>
    </row>
    <row r="4" spans="1:28" x14ac:dyDescent="0.25">
      <c r="A4" t="s">
        <v>14</v>
      </c>
      <c r="B4" t="s">
        <v>338</v>
      </c>
      <c r="C4" t="s">
        <v>339</v>
      </c>
      <c r="D4" t="str">
        <f>CONCATENATE(C4,".")</f>
        <v>2009  October. Released 2009  December.</v>
      </c>
      <c r="E4" t="str">
        <f>LEFT(D4, SEARCH(".",D4)-1)</f>
        <v>2009  October</v>
      </c>
      <c r="F4">
        <v>2009</v>
      </c>
      <c r="G4" t="str">
        <f>RIGHT(E4,LEN(E4)-6)</f>
        <v>October</v>
      </c>
      <c r="H4">
        <v>135</v>
      </c>
      <c r="I4" t="s">
        <v>213</v>
      </c>
      <c r="J4" t="s">
        <v>322</v>
      </c>
      <c r="K4" t="s">
        <v>308</v>
      </c>
      <c r="L4" t="s">
        <v>324</v>
      </c>
      <c r="M4" t="s">
        <v>270</v>
      </c>
      <c r="N4" t="s">
        <v>293</v>
      </c>
      <c r="O4" t="s">
        <v>319</v>
      </c>
      <c r="P4">
        <v>90</v>
      </c>
      <c r="Q4" s="2">
        <f>VALUE(LEFT(LEFT(N4,5),SUM(LEN(LEFT(N4,5))-LEN(SUBSTITUTE(LEFT(N4,5),{"0","1","2","3","4","5","6","7","8","9","."},"")))))</f>
        <v>256</v>
      </c>
      <c r="R4">
        <f>IF(Q4&gt;5,Q4/1024,Q4)</f>
        <v>0.25</v>
      </c>
      <c r="S4" t="str">
        <f>MID(K5,9,3)</f>
        <v>1.6</v>
      </c>
      <c r="T4" s="2" t="str">
        <f>LEFT(J4,3)</f>
        <v>3.5</v>
      </c>
      <c r="U4">
        <f>VALUE(LEFT(LEFT(M4,5),SUM(LEN(LEFT(M4,5))-LEN(SUBSTITUTE(LEFT(M4,5),{"0","1","2","3","4","5","6","7","8","9","."},"")))))</f>
        <v>512</v>
      </c>
      <c r="V4">
        <f>IF(U4&lt;100,U4,U4/1024)</f>
        <v>0.5</v>
      </c>
      <c r="W4" s="3">
        <f>VALUE(LEFT(LEFT(O4,5),SUM(LEN(LEFT(O4,5))-LEN(SUBSTITUTE(LEFT(O4,5),{"0","1","2","3","4","5","6","7","8","9","."},"")))))</f>
        <v>5</v>
      </c>
      <c r="X4" s="3" t="str">
        <f>LEFT(L4, SEARCH("MHz",L4)-1)</f>
        <v xml:space="preserve">768 </v>
      </c>
      <c r="Y4" t="str">
        <f>IF(RIGHT(X4,1)=" ",RIGHT(X4,4),RIGHT(X4,3))</f>
        <v xml:space="preserve">768 </v>
      </c>
      <c r="Z4">
        <f>VLOOKUP(G4,[1]Sheet1!$A$1:$B$12,2,0)</f>
        <v>10</v>
      </c>
      <c r="AA4" t="str">
        <f>CONCATENATE(F4," ",Z4)</f>
        <v>2009 10</v>
      </c>
      <c r="AB4">
        <f>VLOOKUP(AA4,[1]Sheet3!$A:$B,2,0)</f>
        <v>2</v>
      </c>
    </row>
    <row r="5" spans="1:28" x14ac:dyDescent="0.25">
      <c r="A5" t="s">
        <v>6325</v>
      </c>
      <c r="B5" t="s">
        <v>6358</v>
      </c>
      <c r="C5" t="s">
        <v>5997</v>
      </c>
      <c r="D5" t="str">
        <f>CONCATENATE(C5,".")</f>
        <v>2009  October. Released 2010  January.</v>
      </c>
      <c r="E5" t="str">
        <f>LEFT(D5, SEARCH(".",D5)-1)</f>
        <v>2009  October</v>
      </c>
      <c r="F5">
        <v>2009</v>
      </c>
      <c r="G5" t="str">
        <f>RIGHT(E5,LEN(E5)-6)</f>
        <v>October</v>
      </c>
      <c r="H5">
        <v>116</v>
      </c>
      <c r="I5" t="s">
        <v>213</v>
      </c>
      <c r="J5" t="s">
        <v>330</v>
      </c>
      <c r="K5" t="s">
        <v>6359</v>
      </c>
      <c r="L5" t="s">
        <v>331</v>
      </c>
      <c r="M5" t="s">
        <v>270</v>
      </c>
      <c r="N5" t="s">
        <v>1778</v>
      </c>
      <c r="O5" t="s">
        <v>327</v>
      </c>
      <c r="P5">
        <v>300</v>
      </c>
      <c r="Q5" s="2">
        <f>VALUE(LEFT(LEFT(N5,5),SUM(LEN(LEFT(N5,5))-LEN(SUBSTITUTE(LEFT(N5,5),{"0","1","2","3","4","5","6","7","8","9","."},"")))))</f>
        <v>192</v>
      </c>
      <c r="R5">
        <f>IF(Q5&gt;5,Q5/1024,Q5)</f>
        <v>0.1875</v>
      </c>
      <c r="S5" t="str">
        <f>MID(K6,9,3)</f>
        <v>2.1</v>
      </c>
      <c r="T5" s="2" t="str">
        <f>LEFT(J5,3)</f>
        <v>3.2</v>
      </c>
      <c r="U5">
        <f>VALUE(LEFT(LEFT(M5,5),SUM(LEN(LEFT(M5,5))-LEN(SUBSTITUTE(LEFT(M5,5),{"0","1","2","3","4","5","6","7","8","9","."},"")))))</f>
        <v>512</v>
      </c>
      <c r="V5">
        <f>IF(U5&lt;100,U5,U5/1024)</f>
        <v>0.5</v>
      </c>
      <c r="W5" s="3">
        <f>VALUE(LEFT(LEFT(O5,5),SUM(LEN(LEFT(O5,5))-LEN(SUBSTITUTE(LEFT(O5,5),{"0","1","2","3","4","5","6","7","8","9","."},"")))))</f>
        <v>3.15</v>
      </c>
      <c r="X5" s="3" t="str">
        <f>LEFT(L5, SEARCH("MHz",L5)-1)</f>
        <v xml:space="preserve">528 </v>
      </c>
      <c r="Y5" t="str">
        <f>IF(RIGHT(X5,1)=" ",RIGHT(X5,4),RIGHT(X5,3))</f>
        <v xml:space="preserve">528 </v>
      </c>
      <c r="Z5">
        <f>VLOOKUP(G5,[1]Sheet1!$A$1:$B$12,2,0)</f>
        <v>10</v>
      </c>
      <c r="AA5" t="str">
        <f>CONCATENATE(F5," ",Z5)</f>
        <v>2009 10</v>
      </c>
      <c r="AB5">
        <f>VLOOKUP(AA5,[1]Sheet3!$A:$B,2,0)</f>
        <v>2</v>
      </c>
    </row>
    <row r="6" spans="1:28" x14ac:dyDescent="0.25">
      <c r="A6" t="s">
        <v>2256</v>
      </c>
      <c r="B6" t="s">
        <v>2612</v>
      </c>
      <c r="C6" t="s">
        <v>1426</v>
      </c>
      <c r="D6" t="str">
        <f>CONCATENATE(C6,".")</f>
        <v>2009  October. Released 2009  November.</v>
      </c>
      <c r="E6" t="str">
        <f>LEFT(D6, SEARCH(".",D6)-1)</f>
        <v>2009  October</v>
      </c>
      <c r="F6">
        <v>2009</v>
      </c>
      <c r="G6" t="str">
        <f>RIGHT(E6,LEN(E6)-6)</f>
        <v>October</v>
      </c>
      <c r="H6">
        <v>120</v>
      </c>
      <c r="I6" t="s">
        <v>213</v>
      </c>
      <c r="J6" t="s">
        <v>330</v>
      </c>
      <c r="K6" t="s">
        <v>317</v>
      </c>
      <c r="L6" t="s">
        <v>331</v>
      </c>
      <c r="M6" t="s">
        <v>270</v>
      </c>
      <c r="N6" t="s">
        <v>2093</v>
      </c>
      <c r="O6" t="s">
        <v>92</v>
      </c>
      <c r="P6">
        <v>80</v>
      </c>
      <c r="Q6" s="2">
        <f>VALUE(LEFT(LEFT(N6,5),SUM(LEN(LEFT(N6,5))-LEN(SUBSTITUTE(LEFT(N6,5),{"0","1","2","3","4","5","6","7","8","9","."},"")))))</f>
        <v>288</v>
      </c>
      <c r="R6">
        <f>IF(Q6&gt;5,Q6/1024,Q6)</f>
        <v>0.28125</v>
      </c>
      <c r="S6" t="str">
        <f>MID(K7,9,3)</f>
        <v>bas</v>
      </c>
      <c r="T6" s="2" t="str">
        <f>LEFT(J6,3)</f>
        <v>3.2</v>
      </c>
      <c r="U6">
        <f>VALUE(LEFT(LEFT(M6,5),SUM(LEN(LEFT(M6,5))-LEN(SUBSTITUTE(LEFT(M6,5),{"0","1","2","3","4","5","6","7","8","9","."},"")))))</f>
        <v>512</v>
      </c>
      <c r="V6">
        <f>IF(U6&lt;100,U6,U6/1024)</f>
        <v>0.5</v>
      </c>
      <c r="W6" s="3">
        <f>VALUE(LEFT(LEFT(O6,5),SUM(LEN(LEFT(O6,5))-LEN(SUBSTITUTE(LEFT(O6,5),{"0","1","2","3","4","5","6","7","8","9","."},"")))))</f>
        <v>5</v>
      </c>
      <c r="X6" s="3" t="str">
        <f>LEFT(L6, SEARCH("MHz",L6)-1)</f>
        <v xml:space="preserve">528 </v>
      </c>
      <c r="Y6" t="str">
        <f>IF(RIGHT(X6,1)=" ",RIGHT(X6,4),RIGHT(X6,3))</f>
        <v xml:space="preserve">528 </v>
      </c>
      <c r="Z6">
        <f>VLOOKUP(G6,[1]Sheet1!$A$1:$B$12,2,0)</f>
        <v>10</v>
      </c>
      <c r="AA6" t="str">
        <f>CONCATENATE(F6," ",Z6)</f>
        <v>2009 10</v>
      </c>
      <c r="AB6">
        <f>VLOOKUP(AA6,[1]Sheet3!$A:$B,2,0)</f>
        <v>2</v>
      </c>
    </row>
    <row r="7" spans="1:28" x14ac:dyDescent="0.25">
      <c r="A7" t="s">
        <v>4921</v>
      </c>
      <c r="B7" t="s">
        <v>4988</v>
      </c>
      <c r="C7" t="s">
        <v>749</v>
      </c>
      <c r="D7" t="str">
        <f>CONCATENATE(C7,".")</f>
        <v>2009  October. Released 2009  Q4.</v>
      </c>
      <c r="E7" t="str">
        <f>LEFT(D7, SEARCH(".",D7)-1)</f>
        <v>2009  October</v>
      </c>
      <c r="F7">
        <v>2009</v>
      </c>
      <c r="G7" t="str">
        <f>RIGHT(E7,LEN(E7)-6)</f>
        <v>October</v>
      </c>
      <c r="H7">
        <v>120</v>
      </c>
      <c r="I7" t="s">
        <v>213</v>
      </c>
      <c r="J7" t="s">
        <v>4989</v>
      </c>
      <c r="K7" t="s">
        <v>4990</v>
      </c>
      <c r="M7" t="s">
        <v>1020</v>
      </c>
      <c r="O7" t="s">
        <v>327</v>
      </c>
      <c r="Q7" s="2" t="e">
        <f>VALUE(LEFT(LEFT(N7,5),SUM(LEN(LEFT(N7,5))-LEN(SUBSTITUTE(LEFT(N7,5),{"0","1","2","3","4","5","6","7","8","9","."},"")))))</f>
        <v>#VALUE!</v>
      </c>
      <c r="R7" t="e">
        <f>IF(Q7&gt;5,Q7/1024,Q7)</f>
        <v>#VALUE!</v>
      </c>
      <c r="S7" t="str">
        <f>MID(K8,9,3)</f>
        <v>1.5</v>
      </c>
      <c r="T7" s="2" t="str">
        <f>LEFT(J7,3)</f>
        <v>3.2</v>
      </c>
      <c r="U7">
        <f>VALUE(LEFT(LEFT(M7,5),SUM(LEN(LEFT(M7,5))-LEN(SUBSTITUTE(LEFT(M7,5),{"0","1","2","3","4","5","6","7","8","9","."},"")))))</f>
        <v>30</v>
      </c>
      <c r="V7">
        <f>IF(U7&lt;100,U7,U7/1024)</f>
        <v>30</v>
      </c>
      <c r="W7" s="3">
        <f>VALUE(LEFT(LEFT(O7,5),SUM(LEN(LEFT(O7,5))-LEN(SUBSTITUTE(LEFT(O7,5),{"0","1","2","3","4","5","6","7","8","9","."},"")))))</f>
        <v>3.15</v>
      </c>
      <c r="X7" s="3" t="e">
        <f>LEFT(L7, SEARCH("MHz",L7)-1)</f>
        <v>#VALUE!</v>
      </c>
      <c r="Y7" t="e">
        <f>IF(RIGHT(X7,1)=" ",RIGHT(X7,4),RIGHT(X7,3))</f>
        <v>#VALUE!</v>
      </c>
      <c r="Z7">
        <f>VLOOKUP(G7,[1]Sheet1!$A$1:$B$12,2,0)</f>
        <v>10</v>
      </c>
      <c r="AA7" t="str">
        <f>CONCATENATE(F7," ",Z7)</f>
        <v>2009 10</v>
      </c>
      <c r="AB7">
        <f>VLOOKUP(AA7,[1]Sheet3!$A:$B,2,0)</f>
        <v>2</v>
      </c>
    </row>
    <row r="8" spans="1:28" x14ac:dyDescent="0.25">
      <c r="A8" t="s">
        <v>1989</v>
      </c>
      <c r="B8" t="s">
        <v>2027</v>
      </c>
      <c r="C8" t="s">
        <v>1427</v>
      </c>
      <c r="D8" t="str">
        <f>CONCATENATE(C8,".")</f>
        <v>2009  November. Released 2009  December.</v>
      </c>
      <c r="E8" t="str">
        <f>LEFT(D8, SEARCH(".",D8)-1)</f>
        <v>2009  November</v>
      </c>
      <c r="F8">
        <v>2009</v>
      </c>
      <c r="G8" t="str">
        <f>RIGHT(E8,LEN(E8)-6)</f>
        <v>November</v>
      </c>
      <c r="H8">
        <v>108</v>
      </c>
      <c r="I8" t="s">
        <v>213</v>
      </c>
      <c r="J8" t="s">
        <v>2028</v>
      </c>
      <c r="K8" t="s">
        <v>335</v>
      </c>
      <c r="M8" t="s">
        <v>337</v>
      </c>
      <c r="O8" t="s">
        <v>346</v>
      </c>
      <c r="P8">
        <v>230</v>
      </c>
      <c r="Q8" s="2" t="e">
        <f>VALUE(LEFT(LEFT(N8,5),SUM(LEN(LEFT(N8,5))-LEN(SUBSTITUTE(LEFT(N8,5),{"0","1","2","3","4","5","6","7","8","9","."},"")))))</f>
        <v>#VALUE!</v>
      </c>
      <c r="R8" t="e">
        <f>IF(Q8&gt;5,Q8/1024,Q8)</f>
        <v>#VALUE!</v>
      </c>
      <c r="S8" t="str">
        <f>MID(K9,9,3)</f>
        <v>1.6</v>
      </c>
      <c r="T8" s="2" t="str">
        <f>LEFT(J8,3)</f>
        <v>3.5</v>
      </c>
      <c r="U8">
        <f>VALUE(LEFT(LEFT(M8,5),SUM(LEN(LEFT(M8,5))-LEN(SUBSTITUTE(LEFT(M8,5),{"0","1","2","3","4","5","6","7","8","9","."},"")))))</f>
        <v>256</v>
      </c>
      <c r="V8">
        <f>IF(U8&lt;100,U8,U8/1024)</f>
        <v>0.25</v>
      </c>
      <c r="W8" s="3">
        <f>VALUE(LEFT(LEFT(O8,5),SUM(LEN(LEFT(O8,5))-LEN(SUBSTITUTE(LEFT(O8,5),{"0","1","2","3","4","5","6","7","8","9","."},"")))))</f>
        <v>3.15</v>
      </c>
      <c r="X8" s="3" t="e">
        <f>LEFT(L8, SEARCH("MHz",L8)-1)</f>
        <v>#VALUE!</v>
      </c>
      <c r="Y8" t="e">
        <f>IF(RIGHT(X8,1)=" ",RIGHT(X8,4),RIGHT(X8,3))</f>
        <v>#VALUE!</v>
      </c>
      <c r="Z8">
        <f>VLOOKUP(G8,[1]Sheet1!$A$1:$B$12,2,0)</f>
        <v>11</v>
      </c>
      <c r="AA8" t="str">
        <f>CONCATENATE(F8," ",Z8)</f>
        <v>2009 11</v>
      </c>
      <c r="AB8">
        <f>VLOOKUP(AA8,[1]Sheet3!$A:$B,2,0)</f>
        <v>3</v>
      </c>
    </row>
    <row r="9" spans="1:28" x14ac:dyDescent="0.25">
      <c r="A9" t="s">
        <v>6202</v>
      </c>
      <c r="B9" t="s">
        <v>6248</v>
      </c>
      <c r="C9" t="s">
        <v>4017</v>
      </c>
      <c r="D9" t="str">
        <f>CONCATENATE(C9,".")</f>
        <v>2009  November. Released 2010  March.</v>
      </c>
      <c r="E9" t="str">
        <f>LEFT(D9, SEARCH(".",D9)-1)</f>
        <v>2009  November</v>
      </c>
      <c r="F9">
        <v>2009</v>
      </c>
      <c r="G9" t="str">
        <f>RIGHT(E9,LEN(E9)-6)</f>
        <v>November</v>
      </c>
      <c r="H9">
        <v>135</v>
      </c>
      <c r="I9" t="s">
        <v>213</v>
      </c>
      <c r="J9" t="s">
        <v>2159</v>
      </c>
      <c r="K9" t="s">
        <v>6249</v>
      </c>
      <c r="L9" t="s">
        <v>265</v>
      </c>
      <c r="M9" t="s">
        <v>245</v>
      </c>
      <c r="N9" t="s">
        <v>2577</v>
      </c>
      <c r="O9" t="s">
        <v>249</v>
      </c>
      <c r="P9">
        <v>120</v>
      </c>
      <c r="Q9" s="2">
        <f>VALUE(LEFT(LEFT(N9,5),SUM(LEN(LEFT(N9,5))-LEN(SUBSTITUTE(LEFT(N9,5),{"0","1","2","3","4","5","6","7","8","9","."},"")))))</f>
        <v>384</v>
      </c>
      <c r="R9">
        <f>IF(Q9&gt;5,Q9/1024,Q9)</f>
        <v>0.375</v>
      </c>
      <c r="S9" t="str">
        <f>MID(K10,9,3)</f>
        <v>2.1</v>
      </c>
      <c r="T9" s="2" t="str">
        <f>LEFT(J9,3)</f>
        <v>4.0</v>
      </c>
      <c r="U9">
        <f>VALUE(LEFT(LEFT(M9,5),SUM(LEN(LEFT(M9,5))-LEN(SUBSTITUTE(LEFT(M9,5),{"0","1","2","3","4","5","6","7","8","9","."},"")))))</f>
        <v>1</v>
      </c>
      <c r="V9">
        <f>IF(U9&lt;100,U9,U9/1024)</f>
        <v>1</v>
      </c>
      <c r="W9" s="3">
        <f>VALUE(LEFT(LEFT(O9,5),SUM(LEN(LEFT(O9,5))-LEN(SUBSTITUTE(LEFT(O9,5),{"0","1","2","3","4","5","6","7","8","9","."},"")))))</f>
        <v>8</v>
      </c>
      <c r="X9" s="3" t="e">
        <f>LEFT(L9, SEARCH("MHz",L9)-1)</f>
        <v>#VALUE!</v>
      </c>
      <c r="Y9" t="e">
        <f>IF(RIGHT(X9,1)=" ",RIGHT(X9,4),RIGHT(X9,3))</f>
        <v>#VALUE!</v>
      </c>
      <c r="Z9">
        <f>VLOOKUP(G9,[1]Sheet1!$A$1:$B$12,2,0)</f>
        <v>11</v>
      </c>
      <c r="AA9" t="str">
        <f>CONCATENATE(F9," ",Z9)</f>
        <v>2009 11</v>
      </c>
      <c r="AB9">
        <f>VLOOKUP(AA9,[1]Sheet3!$A:$B,2,0)</f>
        <v>3</v>
      </c>
    </row>
    <row r="10" spans="1:28" x14ac:dyDescent="0.25">
      <c r="A10" t="s">
        <v>4367</v>
      </c>
      <c r="B10" t="s">
        <v>4660</v>
      </c>
      <c r="C10" t="s">
        <v>4021</v>
      </c>
      <c r="D10" t="str">
        <f>CONCATENATE(C10,".")</f>
        <v>2009  November. Released 2009  November.</v>
      </c>
      <c r="E10" t="str">
        <f>LEFT(D10, SEARCH(".",D10)-1)</f>
        <v>2009  November</v>
      </c>
      <c r="F10">
        <v>2009</v>
      </c>
      <c r="G10" t="str">
        <f>RIGHT(E10,LEN(E10)-6)</f>
        <v>November</v>
      </c>
      <c r="H10">
        <v>165</v>
      </c>
      <c r="I10" t="s">
        <v>213</v>
      </c>
      <c r="J10" t="s">
        <v>2494</v>
      </c>
      <c r="K10" t="s">
        <v>2597</v>
      </c>
      <c r="L10" t="s">
        <v>1040</v>
      </c>
      <c r="M10" t="s">
        <v>4661</v>
      </c>
      <c r="N10" t="s">
        <v>293</v>
      </c>
      <c r="O10" t="s">
        <v>2546</v>
      </c>
      <c r="P10">
        <v>130</v>
      </c>
      <c r="Q10" s="2">
        <f>VALUE(LEFT(LEFT(N10,5),SUM(LEN(LEFT(N10,5))-LEN(SUBSTITUTE(LEFT(N10,5),{"0","1","2","3","4","5","6","7","8","9","."},"")))))</f>
        <v>256</v>
      </c>
      <c r="R10">
        <f>IF(Q10&gt;5,Q10/1024,Q10)</f>
        <v>0.25</v>
      </c>
      <c r="S10" t="str">
        <f>MID(K11,9,3)</f>
        <v>bas</v>
      </c>
      <c r="T10" s="2" t="str">
        <f>LEFT(J10,3)</f>
        <v>3.7</v>
      </c>
      <c r="U10">
        <f>VALUE(LEFT(LEFT(M10,5),SUM(LEN(LEFT(M10,5))-LEN(SUBSTITUTE(LEFT(M10,5),{"0","1","2","3","4","5","6","7","8","9","."},"")))))</f>
        <v>133</v>
      </c>
      <c r="V10">
        <f>IF(U10&lt;100,U10,U10/1024)</f>
        <v>0.1298828125</v>
      </c>
      <c r="W10" s="3">
        <f>VALUE(LEFT(LEFT(O10,5),SUM(LEN(LEFT(O10,5))-LEN(SUBSTITUTE(LEFT(O10,5),{"0","1","2","3","4","5","6","7","8","9","."},"")))))</f>
        <v>5</v>
      </c>
      <c r="X10" s="3" t="str">
        <f>LEFT(L10, SEARCH("MHz",L10)-1)</f>
        <v xml:space="preserve">600 </v>
      </c>
      <c r="Y10" t="str">
        <f>IF(RIGHT(X10,1)=" ",RIGHT(X10,4),RIGHT(X10,3))</f>
        <v xml:space="preserve">600 </v>
      </c>
      <c r="Z10">
        <f>VLOOKUP(G10,[1]Sheet1!$A$1:$B$12,2,0)</f>
        <v>11</v>
      </c>
      <c r="AA10" t="str">
        <f>CONCATENATE(F10," ",Z10)</f>
        <v>2009 11</v>
      </c>
      <c r="AB10">
        <f>VLOOKUP(AA10,[1]Sheet3!$A:$B,2,0)</f>
        <v>3</v>
      </c>
    </row>
    <row r="11" spans="1:28" x14ac:dyDescent="0.25">
      <c r="A11" t="s">
        <v>3572</v>
      </c>
      <c r="B11" t="s">
        <v>4016</v>
      </c>
      <c r="C11" t="s">
        <v>4017</v>
      </c>
      <c r="D11" t="str">
        <f>CONCATENATE(C11,".")</f>
        <v>2009  November. Released 2010  March.</v>
      </c>
      <c r="E11" t="str">
        <f>LEFT(D11, SEARCH(".",D11)-1)</f>
        <v>2009  November</v>
      </c>
      <c r="F11">
        <v>2009</v>
      </c>
      <c r="G11" t="str">
        <f>RIGHT(E11,LEN(E11)-6)</f>
        <v>November</v>
      </c>
      <c r="H11">
        <v>150</v>
      </c>
      <c r="I11" t="s">
        <v>213</v>
      </c>
      <c r="J11" t="s">
        <v>3042</v>
      </c>
      <c r="K11" t="s">
        <v>4018</v>
      </c>
      <c r="L11" t="s">
        <v>1419</v>
      </c>
      <c r="M11" t="s">
        <v>270</v>
      </c>
      <c r="N11" t="s">
        <v>293</v>
      </c>
      <c r="O11" t="s">
        <v>92</v>
      </c>
      <c r="P11">
        <v>180</v>
      </c>
      <c r="Q11" s="2">
        <f>VALUE(LEFT(LEFT(N11,5),SUM(LEN(LEFT(N11,5))-LEN(SUBSTITUTE(LEFT(N11,5),{"0","1","2","3","4","5","6","7","8","9","."},"")))))</f>
        <v>256</v>
      </c>
      <c r="R11">
        <f>IF(Q11&gt;5,Q11/1024,Q11)</f>
        <v>0.25</v>
      </c>
      <c r="S11" t="str">
        <f>MID(K12,9,3)</f>
        <v>2.0</v>
      </c>
      <c r="T11" s="2" t="str">
        <f>LEFT(J11,3)</f>
        <v>3.5</v>
      </c>
      <c r="U11">
        <f>VALUE(LEFT(LEFT(M11,5),SUM(LEN(LEFT(M11,5))-LEN(SUBSTITUTE(LEFT(M11,5),{"0","1","2","3","4","5","6","7","8","9","."},"")))))</f>
        <v>512</v>
      </c>
      <c r="V11">
        <f>IF(U11&lt;100,U11,U11/1024)</f>
        <v>0.5</v>
      </c>
      <c r="W11" s="3">
        <f>VALUE(LEFT(LEFT(O11,5),SUM(LEN(LEFT(O11,5))-LEN(SUBSTITUTE(LEFT(O11,5),{"0","1","2","3","4","5","6","7","8","9","."},"")))))</f>
        <v>5</v>
      </c>
      <c r="X11" s="3" t="str">
        <f>LEFT(L11, SEARCH("MHz",L11)-1)</f>
        <v xml:space="preserve">624 </v>
      </c>
      <c r="Y11" t="str">
        <f>IF(RIGHT(X11,1)=" ",RIGHT(X11,4),RIGHT(X11,3))</f>
        <v xml:space="preserve">624 </v>
      </c>
      <c r="Z11">
        <f>VLOOKUP(G11,[1]Sheet1!$A$1:$B$12,2,0)</f>
        <v>11</v>
      </c>
      <c r="AA11" t="str">
        <f>CONCATENATE(F11," ",Z11)</f>
        <v>2009 11</v>
      </c>
      <c r="AB11">
        <f>VLOOKUP(AA11,[1]Sheet3!$A:$B,2,0)</f>
        <v>3</v>
      </c>
    </row>
    <row r="12" spans="1:28" x14ac:dyDescent="0.25">
      <c r="A12" t="s">
        <v>4367</v>
      </c>
      <c r="B12" t="s">
        <v>4647</v>
      </c>
      <c r="C12" t="s">
        <v>4648</v>
      </c>
      <c r="D12" t="str">
        <f>CONCATENATE(C12,".")</f>
        <v>2009  December. Released 2010  March.</v>
      </c>
      <c r="E12" t="str">
        <f>LEFT(D12, SEARCH(".",D12)-1)</f>
        <v>2009  December</v>
      </c>
      <c r="F12">
        <v>2009</v>
      </c>
      <c r="G12" t="str">
        <f>RIGHT(E12,LEN(E12)-6)</f>
        <v>December</v>
      </c>
      <c r="H12">
        <v>137</v>
      </c>
      <c r="I12" t="s">
        <v>213</v>
      </c>
      <c r="J12" t="s">
        <v>4649</v>
      </c>
      <c r="K12" t="s">
        <v>4650</v>
      </c>
      <c r="L12" t="s">
        <v>4651</v>
      </c>
      <c r="M12" t="s">
        <v>245</v>
      </c>
      <c r="N12" t="s">
        <v>139</v>
      </c>
      <c r="O12" t="s">
        <v>2546</v>
      </c>
      <c r="P12">
        <v>230</v>
      </c>
      <c r="Q12" s="2">
        <f>VALUE(LEFT(LEFT(N12,5),SUM(LEN(LEFT(N12,5))-LEN(SUBSTITUTE(LEFT(N12,5),{"0","1","2","3","4","5","6","7","8","9","."},"")))))</f>
        <v>512</v>
      </c>
      <c r="R12">
        <f>IF(Q12&gt;5,Q12/1024,Q12)</f>
        <v>0.5</v>
      </c>
      <c r="S12" t="str">
        <f>MID(K13,9,3)</f>
        <v>2.0</v>
      </c>
      <c r="T12" s="2" t="str">
        <f>LEFT(J12,3)</f>
        <v>3.7</v>
      </c>
      <c r="U12">
        <f>VALUE(LEFT(LEFT(M12,5),SUM(LEN(LEFT(M12,5))-LEN(SUBSTITUTE(LEFT(M12,5),{"0","1","2","3","4","5","6","7","8","9","."},"")))))</f>
        <v>1</v>
      </c>
      <c r="V12">
        <f>IF(U12&lt;100,U12,U12/1024)</f>
        <v>1</v>
      </c>
      <c r="W12" s="3">
        <f>VALUE(LEFT(LEFT(O12,5),SUM(LEN(LEFT(O12,5))-LEN(SUBSTITUTE(LEFT(O12,5),{"0","1","2","3","4","5","6","7","8","9","."},"")))))</f>
        <v>5</v>
      </c>
      <c r="X12" s="3" t="str">
        <f>LEFT(L12, SEARCH("MHz",L12)-1)</f>
        <v xml:space="preserve">550 </v>
      </c>
      <c r="Y12" t="str">
        <f>IF(RIGHT(X12,1)=" ",RIGHT(X12,4),RIGHT(X12,3))</f>
        <v xml:space="preserve">550 </v>
      </c>
      <c r="Z12">
        <f>VLOOKUP(G12,[1]Sheet1!$A$1:$B$12,2,0)</f>
        <v>12</v>
      </c>
      <c r="AA12" t="str">
        <f>CONCATENATE(F12," ",Z12)</f>
        <v>2009 12</v>
      </c>
      <c r="AB12">
        <f>VLOOKUP(AA12,[1]Sheet3!$A:$B,2,0)</f>
        <v>4</v>
      </c>
    </row>
    <row r="13" spans="1:28" x14ac:dyDescent="0.25">
      <c r="A13" t="s">
        <v>4367</v>
      </c>
      <c r="B13" t="s">
        <v>4652</v>
      </c>
      <c r="C13" t="s">
        <v>4653</v>
      </c>
      <c r="D13" t="str">
        <f>CONCATENATE(C13,".")</f>
        <v>2009  December. Released 2010  May.</v>
      </c>
      <c r="E13" t="str">
        <f>LEFT(D13, SEARCH(".",D13)-1)</f>
        <v>2009  December</v>
      </c>
      <c r="F13">
        <v>2009</v>
      </c>
      <c r="G13" t="str">
        <f>RIGHT(E13,LEN(E13)-6)</f>
        <v>December</v>
      </c>
      <c r="H13">
        <v>140</v>
      </c>
      <c r="I13" t="s">
        <v>213</v>
      </c>
      <c r="J13" t="s">
        <v>4634</v>
      </c>
      <c r="K13" t="s">
        <v>4650</v>
      </c>
      <c r="L13" t="s">
        <v>1040</v>
      </c>
      <c r="M13" t="s">
        <v>270</v>
      </c>
      <c r="N13" t="s">
        <v>293</v>
      </c>
      <c r="O13" t="s">
        <v>2095</v>
      </c>
      <c r="P13">
        <v>230</v>
      </c>
      <c r="Q13" s="2">
        <f>VALUE(LEFT(LEFT(N13,5),SUM(LEN(LEFT(N13,5))-LEN(SUBSTITUTE(LEFT(N13,5),{"0","1","2","3","4","5","6","7","8","9","."},"")))))</f>
        <v>256</v>
      </c>
      <c r="R13">
        <f>IF(Q13&gt;5,Q13/1024,Q13)</f>
        <v>0.25</v>
      </c>
      <c r="S13" t="str">
        <f>MID(K14,9,3)</f>
        <v>bas</v>
      </c>
      <c r="T13" s="2" t="str">
        <f>LEFT(J13,3)</f>
        <v>3.7</v>
      </c>
      <c r="U13">
        <f>VALUE(LEFT(LEFT(M13,5),SUM(LEN(LEFT(M13,5))-LEN(SUBSTITUTE(LEFT(M13,5),{"0","1","2","3","4","5","6","7","8","9","."},"")))))</f>
        <v>512</v>
      </c>
      <c r="V13">
        <f>IF(U13&lt;100,U13,U13/1024)</f>
        <v>0.5</v>
      </c>
      <c r="W13" s="3">
        <f>VALUE(LEFT(LEFT(O13,5),SUM(LEN(LEFT(O13,5))-LEN(SUBSTITUTE(LEFT(O13,5),{"0","1","2","3","4","5","6","7","8","9","."},"")))))</f>
        <v>5</v>
      </c>
      <c r="X13" s="3" t="str">
        <f>LEFT(L13, SEARCH("MHz",L13)-1)</f>
        <v xml:space="preserve">600 </v>
      </c>
      <c r="Y13" t="str">
        <f>IF(RIGHT(X13,1)=" ",RIGHT(X13,4),RIGHT(X13,3))</f>
        <v xml:space="preserve">600 </v>
      </c>
      <c r="Z13">
        <f>VLOOKUP(G13,[1]Sheet1!$A$1:$B$12,2,0)</f>
        <v>12</v>
      </c>
      <c r="AA13" t="str">
        <f>CONCATENATE(F13," ",Z13)</f>
        <v>2009 12</v>
      </c>
      <c r="AB13">
        <f>VLOOKUP(AA13,[1]Sheet3!$A:$B,2,0)</f>
        <v>4</v>
      </c>
    </row>
    <row r="14" spans="1:28" x14ac:dyDescent="0.25">
      <c r="A14" t="s">
        <v>4367</v>
      </c>
      <c r="B14" t="s">
        <v>4654</v>
      </c>
      <c r="C14" t="s">
        <v>4655</v>
      </c>
      <c r="D14" t="str">
        <f>CONCATENATE(C14,".")</f>
        <v>2009  December. Released 2010  February.</v>
      </c>
      <c r="E14" t="str">
        <f>LEFT(D14, SEARCH(".",D14)-1)</f>
        <v>2009  December</v>
      </c>
      <c r="F14">
        <v>2009</v>
      </c>
      <c r="G14" t="str">
        <f>RIGHT(E14,LEN(E14)-6)</f>
        <v>December</v>
      </c>
      <c r="H14">
        <v>125</v>
      </c>
      <c r="I14" t="s">
        <v>213</v>
      </c>
      <c r="J14" t="s">
        <v>4656</v>
      </c>
      <c r="K14" t="s">
        <v>300</v>
      </c>
      <c r="L14" t="s">
        <v>4657</v>
      </c>
      <c r="M14" t="s">
        <v>109</v>
      </c>
      <c r="N14" t="s">
        <v>293</v>
      </c>
      <c r="O14" t="s">
        <v>2546</v>
      </c>
      <c r="P14">
        <v>230</v>
      </c>
      <c r="Q14" s="2">
        <f>VALUE(LEFT(LEFT(N14,5),SUM(LEN(LEFT(N14,5))-LEN(SUBSTITUTE(LEFT(N14,5),{"0","1","2","3","4","5","6","7","8","9","."},"")))))</f>
        <v>256</v>
      </c>
      <c r="R14">
        <f>IF(Q14&gt;5,Q14/1024,Q14)</f>
        <v>0.25</v>
      </c>
      <c r="S14" t="str">
        <f>MID(K15,9,3)</f>
        <v>1.6</v>
      </c>
      <c r="T14" s="2" t="str">
        <f>LEFT(J14,3)</f>
        <v>3.7</v>
      </c>
      <c r="U14">
        <f>VALUE(LEFT(LEFT(M14,5),SUM(LEN(LEFT(M14,5))-LEN(SUBSTITUTE(LEFT(M14,5),{"0","1","2","3","4","5","6","7","8","9","."},"")))))</f>
        <v>4</v>
      </c>
      <c r="V14">
        <f>IF(U14&lt;100,U14,U14/1024)</f>
        <v>4</v>
      </c>
      <c r="W14" s="3">
        <f>VALUE(LEFT(LEFT(O14,5),SUM(LEN(LEFT(O14,5))-LEN(SUBSTITUTE(LEFT(O14,5),{"0","1","2","3","4","5","6","7","8","9","."},"")))))</f>
        <v>5</v>
      </c>
      <c r="X14" s="3" t="str">
        <f>LEFT(L14, SEARCH("MHz",L14)-1)</f>
        <v xml:space="preserve"> 624 </v>
      </c>
      <c r="Y14" t="str">
        <f>IF(RIGHT(X14,1)=" ",RIGHT(X14,4),RIGHT(X14,3))</f>
        <v xml:space="preserve">624 </v>
      </c>
      <c r="Z14">
        <f>VLOOKUP(G14,[1]Sheet1!$A$1:$B$12,2,0)</f>
        <v>12</v>
      </c>
      <c r="AA14" t="str">
        <f>CONCATENATE(F14," ",Z14)</f>
        <v>2009 12</v>
      </c>
      <c r="AB14">
        <f>VLOOKUP(AA14,[1]Sheet3!$A:$B,2,0)</f>
        <v>4</v>
      </c>
    </row>
    <row r="15" spans="1:28" x14ac:dyDescent="0.25">
      <c r="A15" t="s">
        <v>2256</v>
      </c>
      <c r="B15" t="s">
        <v>1733</v>
      </c>
      <c r="C15" t="s">
        <v>1433</v>
      </c>
      <c r="D15" t="str">
        <f>CONCATENATE(C15,".")</f>
        <v>2009  February. Released 2009  May.</v>
      </c>
      <c r="E15" t="str">
        <f>LEFT(D15, SEARCH(".",D15)-1)</f>
        <v>2009  February</v>
      </c>
      <c r="F15">
        <v>2009</v>
      </c>
      <c r="G15" t="str">
        <f>RIGHT(E15,LEN(E15)-6)</f>
        <v>February</v>
      </c>
      <c r="H15">
        <v>118.5</v>
      </c>
      <c r="I15" t="s">
        <v>213</v>
      </c>
      <c r="J15" t="s">
        <v>1951</v>
      </c>
      <c r="K15" t="s">
        <v>308</v>
      </c>
      <c r="L15" t="s">
        <v>331</v>
      </c>
      <c r="M15" t="s">
        <v>270</v>
      </c>
      <c r="N15" t="s">
        <v>2093</v>
      </c>
      <c r="O15" t="s">
        <v>2617</v>
      </c>
      <c r="P15">
        <v>90</v>
      </c>
      <c r="Q15" s="2">
        <f>VALUE(LEFT(LEFT(N15,5),SUM(LEN(LEFT(N15,5))-LEN(SUBSTITUTE(LEFT(N15,5),{"0","1","2","3","4","5","6","7","8","9","."},"")))))</f>
        <v>288</v>
      </c>
      <c r="R15">
        <f>IF(Q15&gt;5,Q15/1024,Q15)</f>
        <v>0.28125</v>
      </c>
      <c r="S15" t="str">
        <f>MID(K16,9,3)</f>
        <v>1.6</v>
      </c>
      <c r="T15" s="2" t="str">
        <f>LEFT(J15,3)</f>
        <v>3.2</v>
      </c>
      <c r="U15">
        <f>VALUE(LEFT(LEFT(M15,5),SUM(LEN(LEFT(M15,5))-LEN(SUBSTITUTE(LEFT(M15,5),{"0","1","2","3","4","5","6","7","8","9","."},"")))))</f>
        <v>512</v>
      </c>
      <c r="V15">
        <f>IF(U15&lt;100,U15,U15/1024)</f>
        <v>0.5</v>
      </c>
      <c r="W15" s="3">
        <f>VALUE(LEFT(LEFT(O15,5),SUM(LEN(LEFT(O15,5))-LEN(SUBSTITUTE(LEFT(O15,5),{"0","1","2","3","4","5","6","7","8","9","."},"")))))</f>
        <v>3.15</v>
      </c>
      <c r="X15" s="3" t="str">
        <f>LEFT(L15, SEARCH("MHz",L15)-1)</f>
        <v xml:space="preserve">528 </v>
      </c>
      <c r="Y15" t="str">
        <f>IF(RIGHT(X15,1)=" ",RIGHT(X15,4),RIGHT(X15,3))</f>
        <v xml:space="preserve">528 </v>
      </c>
      <c r="Z15">
        <f>VLOOKUP(G15,[1]Sheet1!$A$1:$B$12,2,0)</f>
        <v>2</v>
      </c>
      <c r="AA15" t="str">
        <f>CONCATENATE(F15," ",Z15)</f>
        <v>2009 2</v>
      </c>
      <c r="AB15">
        <f>VLOOKUP(AA15,[1]Sheet3!$A:$B,2,0)</f>
        <v>5</v>
      </c>
    </row>
    <row r="16" spans="1:28" x14ac:dyDescent="0.25">
      <c r="A16" t="s">
        <v>2256</v>
      </c>
      <c r="B16" t="s">
        <v>2618</v>
      </c>
      <c r="C16" t="s">
        <v>344</v>
      </c>
      <c r="D16" t="str">
        <f>CONCATENATE(C16,".")</f>
        <v>2009  February. Released 2009  June.</v>
      </c>
      <c r="E16" t="str">
        <f>LEFT(D16, SEARCH(".",D16)-1)</f>
        <v>2009  February</v>
      </c>
      <c r="F16">
        <v>2009</v>
      </c>
      <c r="G16" t="str">
        <f>RIGHT(E16,LEN(E16)-6)</f>
        <v>February</v>
      </c>
      <c r="H16">
        <v>158</v>
      </c>
      <c r="I16" t="s">
        <v>213</v>
      </c>
      <c r="J16" t="s">
        <v>728</v>
      </c>
      <c r="K16" t="s">
        <v>308</v>
      </c>
      <c r="L16" t="s">
        <v>331</v>
      </c>
      <c r="M16" t="s">
        <v>337</v>
      </c>
      <c r="N16" t="s">
        <v>1778</v>
      </c>
      <c r="O16" t="s">
        <v>327</v>
      </c>
      <c r="P16">
        <v>150</v>
      </c>
      <c r="Q16" s="2">
        <f>VALUE(LEFT(LEFT(N16,5),SUM(LEN(LEFT(N16,5))-LEN(SUBSTITUTE(LEFT(N16,5),{"0","1","2","3","4","5","6","7","8","9","."},"")))))</f>
        <v>192</v>
      </c>
      <c r="R16">
        <f>IF(Q16&gt;5,Q16/1024,Q16)</f>
        <v>0.1875</v>
      </c>
      <c r="S16" t="str">
        <f>MID(K17,9,3)</f>
        <v>1.5</v>
      </c>
      <c r="T16" s="2" t="str">
        <f>LEFT(J16,3)</f>
        <v>3.2</v>
      </c>
      <c r="U16">
        <f>VALUE(LEFT(LEFT(M16,5),SUM(LEN(LEFT(M16,5))-LEN(SUBSTITUTE(LEFT(M16,5),{"0","1","2","3","4","5","6","7","8","9","."},"")))))</f>
        <v>256</v>
      </c>
      <c r="V16">
        <f>IF(U16&lt;100,U16,U16/1024)</f>
        <v>0.25</v>
      </c>
      <c r="W16" s="3">
        <f>VALUE(LEFT(LEFT(O16,5),SUM(LEN(LEFT(O16,5))-LEN(SUBSTITUTE(LEFT(O16,5),{"0","1","2","3","4","5","6","7","8","9","."},"")))))</f>
        <v>3.15</v>
      </c>
      <c r="X16" s="3" t="str">
        <f>LEFT(L16, SEARCH("MHz",L16)-1)</f>
        <v xml:space="preserve">528 </v>
      </c>
      <c r="Y16" t="str">
        <f>IF(RIGHT(X16,1)=" ",RIGHT(X16,4),RIGHT(X16,3))</f>
        <v xml:space="preserve">528 </v>
      </c>
      <c r="Z16">
        <f>VLOOKUP(G16,[1]Sheet1!$A$1:$B$12,2,0)</f>
        <v>2</v>
      </c>
      <c r="AA16" t="str">
        <f>CONCATENATE(F16," ",Z16)</f>
        <v>2009 2</v>
      </c>
      <c r="AB16">
        <f>VLOOKUP(AA16,[1]Sheet3!$A:$B,2,0)</f>
        <v>5</v>
      </c>
    </row>
    <row r="17" spans="1:28" x14ac:dyDescent="0.25">
      <c r="A17" t="s">
        <v>5257</v>
      </c>
      <c r="B17" t="s">
        <v>5977</v>
      </c>
      <c r="C17" t="s">
        <v>5978</v>
      </c>
      <c r="D17" t="str">
        <f>CONCATENATE(C17,".")</f>
        <v>2009  April. Released 2009  June.</v>
      </c>
      <c r="E17" t="str">
        <f>LEFT(D17, SEARCH(".",D17)-1)</f>
        <v>2009  April</v>
      </c>
      <c r="F17">
        <v>2009</v>
      </c>
      <c r="G17" t="str">
        <f>RIGHT(E17,LEN(E17)-6)</f>
        <v>April</v>
      </c>
      <c r="H17">
        <v>116.7</v>
      </c>
      <c r="I17" t="s">
        <v>213</v>
      </c>
      <c r="J17" t="s">
        <v>5975</v>
      </c>
      <c r="K17" t="s">
        <v>335</v>
      </c>
      <c r="L17" t="s">
        <v>331</v>
      </c>
      <c r="M17" t="s">
        <v>34</v>
      </c>
      <c r="N17" t="s">
        <v>345</v>
      </c>
      <c r="O17" t="s">
        <v>341</v>
      </c>
      <c r="P17">
        <v>140</v>
      </c>
      <c r="Q17" s="2">
        <f>VALUE(LEFT(LEFT(N17,5),SUM(LEN(LEFT(N17,5))-LEN(SUBSTITUTE(LEFT(N17,5),{"0","1","2","3","4","5","6","7","8","9","."},"")))))</f>
        <v>128</v>
      </c>
      <c r="R17">
        <f>IF(Q17&gt;5,Q17/1024,Q17)</f>
        <v>0.125</v>
      </c>
      <c r="S17" t="str">
        <f>MID(K18,9,3)</f>
        <v>1.5</v>
      </c>
      <c r="T17" s="2" t="str">
        <f>LEFT(J17,3)</f>
        <v>3.2</v>
      </c>
      <c r="U17">
        <f>VALUE(LEFT(LEFT(M17,5),SUM(LEN(LEFT(M17,5))-LEN(SUBSTITUTE(LEFT(M17,5),{"0","1","2","3","4","5","6","7","8","9","."},"")))))</f>
        <v>8</v>
      </c>
      <c r="V17">
        <f>IF(U17&lt;100,U17,U17/1024)</f>
        <v>8</v>
      </c>
      <c r="W17" s="3">
        <f>VALUE(LEFT(LEFT(O17,5),SUM(LEN(LEFT(O17,5))-LEN(SUBSTITUTE(LEFT(O17,5),{"0","1","2","3","4","5","6","7","8","9","."},"")))))</f>
        <v>5</v>
      </c>
      <c r="X17" s="3" t="str">
        <f>LEFT(L17, SEARCH("MHz",L17)-1)</f>
        <v xml:space="preserve">528 </v>
      </c>
      <c r="Y17" t="str">
        <f>IF(RIGHT(X17,1)=" ",RIGHT(X17,4),RIGHT(X17,3))</f>
        <v xml:space="preserve">528 </v>
      </c>
      <c r="Z17">
        <f>VLOOKUP(G17,[1]Sheet1!$A$1:$B$12,2,0)</f>
        <v>4</v>
      </c>
      <c r="AA17" t="str">
        <f>CONCATENATE(F17," ",Z17)</f>
        <v>2009 4</v>
      </c>
      <c r="AB17">
        <f>VLOOKUP(AA17,[1]Sheet3!$A:$B,2,0)</f>
        <v>6</v>
      </c>
    </row>
    <row r="18" spans="1:28" x14ac:dyDescent="0.25">
      <c r="A18" t="s">
        <v>2256</v>
      </c>
      <c r="B18" t="s">
        <v>605</v>
      </c>
      <c r="C18" t="s">
        <v>746</v>
      </c>
      <c r="D18" t="str">
        <f>CONCATENATE(C18,".")</f>
        <v>2009  June. Released 2009  July.</v>
      </c>
      <c r="E18" t="str">
        <f>LEFT(D18, SEARCH(".",D18)-1)</f>
        <v>2009  June</v>
      </c>
      <c r="F18">
        <v>2009</v>
      </c>
      <c r="G18" t="str">
        <f>RIGHT(E18,LEN(E18)-6)</f>
        <v>June</v>
      </c>
      <c r="H18">
        <v>135</v>
      </c>
      <c r="I18" t="s">
        <v>213</v>
      </c>
      <c r="J18" t="s">
        <v>2602</v>
      </c>
      <c r="K18" t="s">
        <v>335</v>
      </c>
      <c r="L18" t="s">
        <v>331</v>
      </c>
      <c r="M18" t="s">
        <v>270</v>
      </c>
      <c r="N18" t="s">
        <v>2093</v>
      </c>
      <c r="O18" t="s">
        <v>319</v>
      </c>
      <c r="P18">
        <v>100</v>
      </c>
      <c r="Q18" s="2">
        <f>VALUE(LEFT(LEFT(N18,5),SUM(LEN(LEFT(N18,5))-LEN(SUBSTITUTE(LEFT(N18,5),{"0","1","2","3","4","5","6","7","8","9","."},"")))))</f>
        <v>288</v>
      </c>
      <c r="R18">
        <f>IF(Q18&gt;5,Q18/1024,Q18)</f>
        <v>0.28125</v>
      </c>
      <c r="S18" t="str">
        <f>MID(K19,9,3)</f>
        <v>1.5</v>
      </c>
      <c r="T18" s="2" t="str">
        <f>LEFT(J18,3)</f>
        <v>3.2</v>
      </c>
      <c r="U18">
        <f>VALUE(LEFT(LEFT(M18,5),SUM(LEN(LEFT(M18,5))-LEN(SUBSTITUTE(LEFT(M18,5),{"0","1","2","3","4","5","6","7","8","9","."},"")))))</f>
        <v>512</v>
      </c>
      <c r="V18">
        <f>IF(U18&lt;100,U18,U18/1024)</f>
        <v>0.5</v>
      </c>
      <c r="W18" s="3">
        <f>VALUE(LEFT(LEFT(O18,5),SUM(LEN(LEFT(O18,5))-LEN(SUBSTITUTE(LEFT(O18,5),{"0","1","2","3","4","5","6","7","8","9","."},"")))))</f>
        <v>5</v>
      </c>
      <c r="X18" s="3" t="str">
        <f>LEFT(L18, SEARCH("MHz",L18)-1)</f>
        <v xml:space="preserve">528 </v>
      </c>
      <c r="Y18" t="str">
        <f>IF(RIGHT(X18,1)=" ",RIGHT(X18,4),RIGHT(X18,3))</f>
        <v xml:space="preserve">528 </v>
      </c>
      <c r="Z18">
        <f>VLOOKUP(G18,[1]Sheet1!$A$1:$B$12,2,0)</f>
        <v>6</v>
      </c>
      <c r="AA18" t="str">
        <f>CONCATENATE(F18," ",Z18)</f>
        <v>2009 6</v>
      </c>
      <c r="AB18">
        <f>VLOOKUP(AA18,[1]Sheet3!$A:$B,2,0)</f>
        <v>7</v>
      </c>
    </row>
    <row r="19" spans="1:28" x14ac:dyDescent="0.25">
      <c r="A19" t="s">
        <v>6325</v>
      </c>
      <c r="B19" t="s">
        <v>6363</v>
      </c>
      <c r="C19" t="s">
        <v>6364</v>
      </c>
      <c r="D19" t="str">
        <f>CONCATENATE(C19,".")</f>
        <v>2009  June. Released 2009  April.</v>
      </c>
      <c r="E19" t="str">
        <f>LEFT(D19, SEARCH(".",D19)-1)</f>
        <v>2009  June</v>
      </c>
      <c r="F19">
        <v>2009</v>
      </c>
      <c r="G19" t="str">
        <f>RIGHT(E19,LEN(E19)-6)</f>
        <v>June</v>
      </c>
      <c r="H19">
        <v>116</v>
      </c>
      <c r="I19" t="s">
        <v>213</v>
      </c>
      <c r="J19" t="s">
        <v>330</v>
      </c>
      <c r="K19" t="s">
        <v>335</v>
      </c>
      <c r="L19" t="s">
        <v>331</v>
      </c>
      <c r="M19" t="s">
        <v>270</v>
      </c>
      <c r="N19" t="s">
        <v>1778</v>
      </c>
      <c r="O19" t="s">
        <v>327</v>
      </c>
      <c r="P19">
        <v>250</v>
      </c>
      <c r="Q19" s="2">
        <f>VALUE(LEFT(LEFT(N19,5),SUM(LEN(LEFT(N19,5))-LEN(SUBSTITUTE(LEFT(N19,5),{"0","1","2","3","4","5","6","7","8","9","."},"")))))</f>
        <v>192</v>
      </c>
      <c r="R19">
        <f>IF(Q19&gt;5,Q19/1024,Q19)</f>
        <v>0.1875</v>
      </c>
      <c r="S19" t="str">
        <f>MID(K20,9,3)</f>
        <v>2.1</v>
      </c>
      <c r="T19" s="2" t="str">
        <f>LEFT(J19,3)</f>
        <v>3.2</v>
      </c>
      <c r="U19">
        <f>VALUE(LEFT(LEFT(M19,5),SUM(LEN(LEFT(M19,5))-LEN(SUBSTITUTE(LEFT(M19,5),{"0","1","2","3","4","5","6","7","8","9","."},"")))))</f>
        <v>512</v>
      </c>
      <c r="V19">
        <f>IF(U19&lt;100,U19,U19/1024)</f>
        <v>0.5</v>
      </c>
      <c r="W19" s="3">
        <f>VALUE(LEFT(LEFT(O19,5),SUM(LEN(LEFT(O19,5))-LEN(SUBSTITUTE(LEFT(O19,5),{"0","1","2","3","4","5","6","7","8","9","."},"")))))</f>
        <v>3.15</v>
      </c>
      <c r="X19" s="3" t="str">
        <f>LEFT(L19, SEARCH("MHz",L19)-1)</f>
        <v xml:space="preserve">528 </v>
      </c>
      <c r="Y19" t="str">
        <f>IF(RIGHT(X19,1)=" ",RIGHT(X19,4),RIGHT(X19,3))</f>
        <v xml:space="preserve">528 </v>
      </c>
      <c r="Z19">
        <f>VLOOKUP(G19,[1]Sheet1!$A$1:$B$12,2,0)</f>
        <v>6</v>
      </c>
      <c r="AA19" t="str">
        <f>CONCATENATE(F19," ",Z19)</f>
        <v>2009 6</v>
      </c>
      <c r="AB19">
        <f>VLOOKUP(AA19,[1]Sheet3!$A:$B,2,0)</f>
        <v>7</v>
      </c>
    </row>
    <row r="20" spans="1:28" x14ac:dyDescent="0.25">
      <c r="A20" t="s">
        <v>2637</v>
      </c>
      <c r="B20" t="s">
        <v>3020</v>
      </c>
      <c r="C20" t="s">
        <v>747</v>
      </c>
      <c r="D20" t="str">
        <f>CONCATENATE(C20,".")</f>
        <v>2009  June. Released 2009.</v>
      </c>
      <c r="E20" t="str">
        <f>LEFT(D20, SEARCH(".",D20)-1)</f>
        <v>2009  June</v>
      </c>
      <c r="F20">
        <v>2009</v>
      </c>
      <c r="G20" t="str">
        <f>RIGHT(E20,LEN(E20)-6)</f>
        <v>June</v>
      </c>
      <c r="I20" t="s">
        <v>213</v>
      </c>
      <c r="J20" t="s">
        <v>3021</v>
      </c>
      <c r="K20" t="s">
        <v>317</v>
      </c>
      <c r="L20" t="s">
        <v>331</v>
      </c>
      <c r="N20" t="s">
        <v>293</v>
      </c>
      <c r="O20" t="s">
        <v>327</v>
      </c>
      <c r="P20">
        <v>270</v>
      </c>
      <c r="Q20" s="2">
        <f>VALUE(LEFT(LEFT(N20,5),SUM(LEN(LEFT(N20,5))-LEN(SUBSTITUTE(LEFT(N20,5),{"0","1","2","3","4","5","6","7","8","9","."},"")))))</f>
        <v>256</v>
      </c>
      <c r="R20">
        <f>IF(Q20&gt;5,Q20/1024,Q20)</f>
        <v>0.25</v>
      </c>
      <c r="S20" t="str">
        <f>MID(K21,9,3)</f>
        <v>1.5</v>
      </c>
      <c r="T20" s="2" t="str">
        <f>LEFT(J20,3)</f>
        <v>3.5</v>
      </c>
      <c r="U20" t="e">
        <f>VALUE(LEFT(LEFT(M20,5),SUM(LEN(LEFT(M20,5))-LEN(SUBSTITUTE(LEFT(M20,5),{"0","1","2","3","4","5","6","7","8","9","."},"")))))</f>
        <v>#VALUE!</v>
      </c>
      <c r="V20" t="e">
        <f>IF(U20&lt;100,U20,U20/1024)</f>
        <v>#VALUE!</v>
      </c>
      <c r="W20" s="3">
        <f>VALUE(LEFT(LEFT(O20,5),SUM(LEN(LEFT(O20,5))-LEN(SUBSTITUTE(LEFT(O20,5),{"0","1","2","3","4","5","6","7","8","9","."},"")))))</f>
        <v>3.15</v>
      </c>
      <c r="X20" s="3" t="str">
        <f>LEFT(L20, SEARCH("MHz",L20)-1)</f>
        <v xml:space="preserve">528 </v>
      </c>
      <c r="Y20" t="str">
        <f>IF(RIGHT(X20,1)=" ",RIGHT(X20,4),RIGHT(X20,3))</f>
        <v xml:space="preserve">528 </v>
      </c>
      <c r="Z20">
        <f>VLOOKUP(G20,[1]Sheet1!$A$1:$B$12,2,0)</f>
        <v>6</v>
      </c>
      <c r="AA20" t="str">
        <f>CONCATENATE(F20," ",Z20)</f>
        <v>2009 6</v>
      </c>
      <c r="AB20">
        <f>VLOOKUP(AA20,[1]Sheet3!$A:$B,2,0)</f>
        <v>7</v>
      </c>
    </row>
    <row r="21" spans="1:28" x14ac:dyDescent="0.25">
      <c r="A21" t="s">
        <v>6325</v>
      </c>
      <c r="B21" t="s">
        <v>6361</v>
      </c>
      <c r="C21" t="s">
        <v>1429</v>
      </c>
      <c r="D21" t="str">
        <f>CONCATENATE(C21,".")</f>
        <v>2009  July. Released 2009  July.</v>
      </c>
      <c r="E21" t="str">
        <f>LEFT(D21, SEARCH(".",D21)-1)</f>
        <v>2009  July</v>
      </c>
      <c r="F21">
        <v>2009</v>
      </c>
      <c r="G21" t="str">
        <f>RIGHT(E21,LEN(E21)-6)</f>
        <v>July</v>
      </c>
      <c r="H21">
        <v>135</v>
      </c>
      <c r="I21" t="s">
        <v>213</v>
      </c>
      <c r="J21" t="s">
        <v>2602</v>
      </c>
      <c r="K21" t="s">
        <v>335</v>
      </c>
      <c r="L21" t="s">
        <v>331</v>
      </c>
      <c r="M21" t="s">
        <v>270</v>
      </c>
      <c r="N21" t="s">
        <v>2093</v>
      </c>
      <c r="O21" t="s">
        <v>92</v>
      </c>
      <c r="P21">
        <v>260</v>
      </c>
      <c r="Q21" s="2">
        <f>VALUE(LEFT(LEFT(N21,5),SUM(LEN(LEFT(N21,5))-LEN(SUBSTITUTE(LEFT(N21,5),{"0","1","2","3","4","5","6","7","8","9","."},"")))))</f>
        <v>288</v>
      </c>
      <c r="R21">
        <f>IF(Q21&gt;5,Q21/1024,Q21)</f>
        <v>0.28125</v>
      </c>
      <c r="S21" t="str">
        <f>MID(K22,9,3)</f>
        <v>1.5</v>
      </c>
      <c r="T21" s="2" t="str">
        <f>LEFT(J21,3)</f>
        <v>3.2</v>
      </c>
      <c r="U21">
        <f>VALUE(LEFT(LEFT(M21,5),SUM(LEN(LEFT(M21,5))-LEN(SUBSTITUTE(LEFT(M21,5),{"0","1","2","3","4","5","6","7","8","9","."},"")))))</f>
        <v>512</v>
      </c>
      <c r="V21">
        <f>IF(U21&lt;100,U21,U21/1024)</f>
        <v>0.5</v>
      </c>
      <c r="W21" s="3">
        <f>VALUE(LEFT(LEFT(O21,5),SUM(LEN(LEFT(O21,5))-LEN(SUBSTITUTE(LEFT(O21,5),{"0","1","2","3","4","5","6","7","8","9","."},"")))))</f>
        <v>5</v>
      </c>
      <c r="X21" s="3" t="str">
        <f>LEFT(L21, SEARCH("MHz",L21)-1)</f>
        <v xml:space="preserve">528 </v>
      </c>
      <c r="Y21" t="str">
        <f>IF(RIGHT(X21,1)=" ",RIGHT(X21,4),RIGHT(X21,3))</f>
        <v xml:space="preserve">528 </v>
      </c>
      <c r="Z21">
        <f>VLOOKUP(G21,[1]Sheet1!$A$1:$B$12,2,0)</f>
        <v>7</v>
      </c>
      <c r="AA21" t="str">
        <f>CONCATENATE(F21," ",Z21)</f>
        <v>2009 7</v>
      </c>
      <c r="AB21">
        <f>VLOOKUP(AA21,[1]Sheet3!$A:$B,2,0)</f>
        <v>8</v>
      </c>
    </row>
    <row r="22" spans="1:28" x14ac:dyDescent="0.25">
      <c r="A22" t="s">
        <v>2637</v>
      </c>
      <c r="B22" t="s">
        <v>3022</v>
      </c>
      <c r="C22" t="s">
        <v>2616</v>
      </c>
      <c r="D22" t="str">
        <f>CONCATENATE(C22,".")</f>
        <v>2009  August. Released 2009  October.</v>
      </c>
      <c r="E22" t="str">
        <f>LEFT(D22, SEARCH(".",D22)-1)</f>
        <v>2009  August</v>
      </c>
      <c r="F22">
        <v>2009</v>
      </c>
      <c r="G22" t="str">
        <f>RIGHT(E22,LEN(E22)-6)</f>
        <v>August</v>
      </c>
      <c r="H22">
        <v>135</v>
      </c>
      <c r="I22" t="s">
        <v>213</v>
      </c>
      <c r="J22" t="s">
        <v>3023</v>
      </c>
      <c r="K22" t="s">
        <v>335</v>
      </c>
      <c r="M22" t="s">
        <v>3024</v>
      </c>
      <c r="O22" t="s">
        <v>327</v>
      </c>
      <c r="P22">
        <v>230</v>
      </c>
      <c r="Q22" s="2" t="e">
        <f>VALUE(LEFT(LEFT(N22,5),SUM(LEN(LEFT(N22,5))-LEN(SUBSTITUTE(LEFT(N22,5),{"0","1","2","3","4","5","6","7","8","9","."},"")))))</f>
        <v>#VALUE!</v>
      </c>
      <c r="R22" t="e">
        <f>IF(Q22&gt;5,Q22/1024,Q22)</f>
        <v>#VALUE!</v>
      </c>
      <c r="S22" t="str">
        <f>MID(K23,9,3)</f>
        <v>1.5</v>
      </c>
      <c r="T22" s="2" t="str">
        <f>LEFT(J22,3)</f>
        <v>3.5</v>
      </c>
      <c r="U22">
        <f>VALUE(LEFT(LEFT(M22,5),SUM(LEN(LEFT(M22,5))-LEN(SUBSTITUTE(LEFT(M22,5),{"0","1","2","3","4","5","6","7","8","9","."},"")))))</f>
        <v>192</v>
      </c>
      <c r="V22">
        <f>IF(U22&lt;100,U22,U22/1024)</f>
        <v>0.1875</v>
      </c>
      <c r="W22" s="3">
        <f>VALUE(LEFT(LEFT(O22,5),SUM(LEN(LEFT(O22,5))-LEN(SUBSTITUTE(LEFT(O22,5),{"0","1","2","3","4","5","6","7","8","9","."},"")))))</f>
        <v>3.15</v>
      </c>
      <c r="X22" s="3" t="e">
        <f>LEFT(L22, SEARCH("MHz",L22)-1)</f>
        <v>#VALUE!</v>
      </c>
      <c r="Y22" t="e">
        <f>IF(RIGHT(X22,1)=" ",RIGHT(X22,4),RIGHT(X22,3))</f>
        <v>#VALUE!</v>
      </c>
      <c r="Z22">
        <f>VLOOKUP(G22,[1]Sheet1!$A$1:$B$12,2,0)</f>
        <v>8</v>
      </c>
      <c r="AA22" t="str">
        <f>CONCATENATE(F22," ",Z22)</f>
        <v>2009 8</v>
      </c>
      <c r="AB22">
        <f>VLOOKUP(AA22,[1]Sheet3!$A:$B,2,0)</f>
        <v>9</v>
      </c>
    </row>
    <row r="23" spans="1:28" x14ac:dyDescent="0.25">
      <c r="A23" t="s">
        <v>5257</v>
      </c>
      <c r="B23" t="s">
        <v>5976</v>
      </c>
      <c r="C23" t="s">
        <v>4713</v>
      </c>
      <c r="D23" t="str">
        <f>CONCATENATE(C23,".")</f>
        <v>2009  August. Released 2009  November.</v>
      </c>
      <c r="E23" t="str">
        <f>LEFT(D23, SEARCH(".",D23)-1)</f>
        <v>2009  August</v>
      </c>
      <c r="F23">
        <v>2009</v>
      </c>
      <c r="G23" t="str">
        <f>RIGHT(E23,LEN(E23)-6)</f>
        <v>August</v>
      </c>
      <c r="H23">
        <v>161</v>
      </c>
      <c r="I23" t="s">
        <v>213</v>
      </c>
      <c r="J23" t="s">
        <v>4915</v>
      </c>
      <c r="K23" t="s">
        <v>335</v>
      </c>
      <c r="L23" t="s">
        <v>1417</v>
      </c>
      <c r="O23" t="s">
        <v>515</v>
      </c>
      <c r="P23">
        <v>120</v>
      </c>
      <c r="Q23" s="2" t="e">
        <f>VALUE(LEFT(LEFT(N23,5),SUM(LEN(LEFT(N23,5))-LEN(SUBSTITUTE(LEFT(N23,5),{"0","1","2","3","4","5","6","7","8","9","."},"")))))</f>
        <v>#VALUE!</v>
      </c>
      <c r="R23" t="e">
        <f>IF(Q23&gt;5,Q23/1024,Q23)</f>
        <v>#VALUE!</v>
      </c>
      <c r="S23" t="str">
        <f>MID(K24,9,3)</f>
        <v>1.5</v>
      </c>
      <c r="T23" s="2" t="str">
        <f>LEFT(J23,3)</f>
        <v>3.2</v>
      </c>
      <c r="U23" t="e">
        <f>VALUE(LEFT(LEFT(M23,5),SUM(LEN(LEFT(M23,5))-LEN(SUBSTITUTE(LEFT(M23,5),{"0","1","2","3","4","5","6","7","8","9","."},"")))))</f>
        <v>#VALUE!</v>
      </c>
      <c r="V23" t="e">
        <f>IF(U23&lt;100,U23,U23/1024)</f>
        <v>#VALUE!</v>
      </c>
      <c r="W23" s="3">
        <f>VALUE(LEFT(LEFT(O23,5),SUM(LEN(LEFT(O23,5))-LEN(SUBSTITUTE(LEFT(O23,5),{"0","1","2","3","4","5","6","7","8","9","."},"")))))</f>
        <v>3.15</v>
      </c>
      <c r="X23" s="3" t="str">
        <f>LEFT(L23, SEARCH("MHz",L23)-1)</f>
        <v>800</v>
      </c>
      <c r="Y23" t="str">
        <f>IF(RIGHT(X23,1)=" ",RIGHT(X23,4),RIGHT(X23,3))</f>
        <v>800</v>
      </c>
      <c r="Z23">
        <f>VLOOKUP(G23,[1]Sheet1!$A$1:$B$12,2,0)</f>
        <v>8</v>
      </c>
      <c r="AA23" t="str">
        <f>CONCATENATE(F23," ",Z23)</f>
        <v>2009 8</v>
      </c>
      <c r="AB23">
        <f>VLOOKUP(AA23,[1]Sheet3!$A:$B,2,0)</f>
        <v>9</v>
      </c>
    </row>
    <row r="24" spans="1:28" x14ac:dyDescent="0.25">
      <c r="A24" t="s">
        <v>6325</v>
      </c>
      <c r="B24" t="s">
        <v>6360</v>
      </c>
      <c r="C24" t="s">
        <v>2616</v>
      </c>
      <c r="D24" t="str">
        <f>CONCATENATE(C24,".")</f>
        <v>2009  August. Released 2009  October.</v>
      </c>
      <c r="E24" t="str">
        <f>LEFT(D24, SEARCH(".",D24)-1)</f>
        <v>2009  August</v>
      </c>
      <c r="F24">
        <v>2009</v>
      </c>
      <c r="G24" t="str">
        <f>RIGHT(E24,LEN(E24)-6)</f>
        <v>August</v>
      </c>
      <c r="H24">
        <v>130</v>
      </c>
      <c r="I24" t="s">
        <v>213</v>
      </c>
      <c r="J24" t="s">
        <v>3023</v>
      </c>
      <c r="K24" t="s">
        <v>335</v>
      </c>
      <c r="M24" t="s">
        <v>3024</v>
      </c>
      <c r="O24" t="s">
        <v>327</v>
      </c>
      <c r="P24">
        <v>250</v>
      </c>
      <c r="Q24" s="2" t="e">
        <f>VALUE(LEFT(LEFT(N24,5),SUM(LEN(LEFT(N24,5))-LEN(SUBSTITUTE(LEFT(N24,5),{"0","1","2","3","4","5","6","7","8","9","."},"")))))</f>
        <v>#VALUE!</v>
      </c>
      <c r="R24" t="e">
        <f>IF(Q24&gt;5,Q24/1024,Q24)</f>
        <v>#VALUE!</v>
      </c>
      <c r="S24" t="str">
        <f>MID(K25,9,3)</f>
        <v>2.1</v>
      </c>
      <c r="T24" s="2" t="str">
        <f>LEFT(J24,3)</f>
        <v>3.5</v>
      </c>
      <c r="U24">
        <f>VALUE(LEFT(LEFT(M24,5),SUM(LEN(LEFT(M24,5))-LEN(SUBSTITUTE(LEFT(M24,5),{"0","1","2","3","4","5","6","7","8","9","."},"")))))</f>
        <v>192</v>
      </c>
      <c r="V24">
        <f>IF(U24&lt;100,U24,U24/1024)</f>
        <v>0.1875</v>
      </c>
      <c r="W24" s="3">
        <f>VALUE(LEFT(LEFT(O24,5),SUM(LEN(LEFT(O24,5))-LEN(SUBSTITUTE(LEFT(O24,5),{"0","1","2","3","4","5","6","7","8","9","."},"")))))</f>
        <v>3.15</v>
      </c>
      <c r="X24" s="3" t="e">
        <f>LEFT(L24, SEARCH("MHz",L24)-1)</f>
        <v>#VALUE!</v>
      </c>
      <c r="Y24" t="e">
        <f>IF(RIGHT(X24,1)=" ",RIGHT(X24,4),RIGHT(X24,3))</f>
        <v>#VALUE!</v>
      </c>
      <c r="Z24">
        <f>VLOOKUP(G24,[1]Sheet1!$A$1:$B$12,2,0)</f>
        <v>8</v>
      </c>
      <c r="AA24" t="str">
        <f>CONCATENATE(F24," ",Z24)</f>
        <v>2009 8</v>
      </c>
      <c r="AB24">
        <f>VLOOKUP(AA24,[1]Sheet3!$A:$B,2,0)</f>
        <v>9</v>
      </c>
    </row>
    <row r="25" spans="1:28" x14ac:dyDescent="0.25">
      <c r="A25" t="s">
        <v>2256</v>
      </c>
      <c r="B25" t="s">
        <v>2615</v>
      </c>
      <c r="C25" t="s">
        <v>2616</v>
      </c>
      <c r="D25" t="str">
        <f>CONCATENATE(C25,".")</f>
        <v>2009  August. Released 2009  October.</v>
      </c>
      <c r="E25" t="str">
        <f>LEFT(D25, SEARCH(".",D25)-1)</f>
        <v>2009  August</v>
      </c>
      <c r="F25">
        <v>2009</v>
      </c>
      <c r="G25" t="str">
        <f>RIGHT(E25,LEN(E25)-6)</f>
        <v>August</v>
      </c>
      <c r="H25">
        <v>128</v>
      </c>
      <c r="I25" t="s">
        <v>213</v>
      </c>
      <c r="J25" t="s">
        <v>330</v>
      </c>
      <c r="K25" t="s">
        <v>317</v>
      </c>
      <c r="L25" t="s">
        <v>331</v>
      </c>
      <c r="M25" t="s">
        <v>270</v>
      </c>
      <c r="N25" t="s">
        <v>2093</v>
      </c>
      <c r="O25" t="s">
        <v>92</v>
      </c>
      <c r="P25">
        <v>80</v>
      </c>
      <c r="Q25" s="2">
        <f>VALUE(LEFT(LEFT(N25,5),SUM(LEN(LEFT(N25,5))-LEN(SUBSTITUTE(LEFT(N25,5),{"0","1","2","3","4","5","6","7","8","9","."},"")))))</f>
        <v>288</v>
      </c>
      <c r="R25">
        <f>IF(Q25&gt;5,Q25/1024,Q25)</f>
        <v>0.28125</v>
      </c>
      <c r="S25" t="str">
        <f>MID(K26,9,3)</f>
        <v>1.5</v>
      </c>
      <c r="T25" s="2" t="str">
        <f>LEFT(J25,3)</f>
        <v>3.2</v>
      </c>
      <c r="U25">
        <f>VALUE(LEFT(LEFT(M25,5),SUM(LEN(LEFT(M25,5))-LEN(SUBSTITUTE(LEFT(M25,5),{"0","1","2","3","4","5","6","7","8","9","."},"")))))</f>
        <v>512</v>
      </c>
      <c r="V25">
        <f>IF(U25&lt;100,U25,U25/1024)</f>
        <v>0.5</v>
      </c>
      <c r="W25" s="3">
        <f>VALUE(LEFT(LEFT(O25,5),SUM(LEN(LEFT(O25,5))-LEN(SUBSTITUTE(LEFT(O25,5),{"0","1","2","3","4","5","6","7","8","9","."},"")))))</f>
        <v>5</v>
      </c>
      <c r="X25" s="3" t="str">
        <f>LEFT(L25, SEARCH("MHz",L25)-1)</f>
        <v xml:space="preserve">528 </v>
      </c>
      <c r="Y25" t="str">
        <f>IF(RIGHT(X25,1)=" ",RIGHT(X25,4),RIGHT(X25,3))</f>
        <v xml:space="preserve">528 </v>
      </c>
      <c r="Z25">
        <f>VLOOKUP(G25,[1]Sheet1!$A$1:$B$12,2,0)</f>
        <v>8</v>
      </c>
      <c r="AA25" t="str">
        <f>CONCATENATE(F25," ",Z25)</f>
        <v>2009 8</v>
      </c>
      <c r="AB25">
        <f>VLOOKUP(AA25,[1]Sheet3!$A:$B,2,0)</f>
        <v>9</v>
      </c>
    </row>
    <row r="26" spans="1:28" x14ac:dyDescent="0.25">
      <c r="A26" t="s">
        <v>4367</v>
      </c>
      <c r="B26" t="s">
        <v>4662</v>
      </c>
      <c r="C26" t="s">
        <v>4022</v>
      </c>
      <c r="D26" t="str">
        <f>CONCATENATE(C26,".")</f>
        <v>2009  September. Released 2009  October.</v>
      </c>
      <c r="E26" t="str">
        <f>LEFT(D26, SEARCH(".",D26)-1)</f>
        <v>2009  September</v>
      </c>
      <c r="F26">
        <v>2009</v>
      </c>
      <c r="G26" t="str">
        <f>RIGHT(E26,LEN(E26)-6)</f>
        <v>September</v>
      </c>
      <c r="H26">
        <v>163</v>
      </c>
      <c r="I26" t="s">
        <v>213</v>
      </c>
      <c r="J26" t="s">
        <v>4663</v>
      </c>
      <c r="K26" t="s">
        <v>335</v>
      </c>
      <c r="L26" t="s">
        <v>331</v>
      </c>
      <c r="M26" t="s">
        <v>245</v>
      </c>
      <c r="N26" t="s">
        <v>293</v>
      </c>
      <c r="O26" t="s">
        <v>92</v>
      </c>
      <c r="P26">
        <v>130</v>
      </c>
      <c r="Q26" s="2">
        <f>VALUE(LEFT(LEFT(N26,5),SUM(LEN(LEFT(N26,5))-LEN(SUBSTITUTE(LEFT(N26,5),{"0","1","2","3","4","5","6","7","8","9","."},"")))))</f>
        <v>256</v>
      </c>
      <c r="R26">
        <f>IF(Q26&gt;5,Q26/1024,Q26)</f>
        <v>0.25</v>
      </c>
      <c r="S26" t="str">
        <f>MID(K27,9,3)</f>
        <v>1.5</v>
      </c>
      <c r="T26" s="2" t="str">
        <f>LEFT(J26,3)</f>
        <v>3.1</v>
      </c>
      <c r="U26">
        <f>VALUE(LEFT(LEFT(M26,5),SUM(LEN(LEFT(M26,5))-LEN(SUBSTITUTE(LEFT(M26,5),{"0","1","2","3","4","5","6","7","8","9","."},"")))))</f>
        <v>1</v>
      </c>
      <c r="V26">
        <f>IF(U26&lt;100,U26,U26/1024)</f>
        <v>1</v>
      </c>
      <c r="W26" s="3">
        <f>VALUE(LEFT(LEFT(O26,5),SUM(LEN(LEFT(O26,5))-LEN(SUBSTITUTE(LEFT(O26,5),{"0","1","2","3","4","5","6","7","8","9","."},"")))))</f>
        <v>5</v>
      </c>
      <c r="X26" s="3" t="str">
        <f>LEFT(L26, SEARCH("MHz",L26)-1)</f>
        <v xml:space="preserve">528 </v>
      </c>
      <c r="Y26" t="str">
        <f>IF(RIGHT(X26,1)=" ",RIGHT(X26,4),RIGHT(X26,3))</f>
        <v xml:space="preserve">528 </v>
      </c>
      <c r="Z26">
        <f>VLOOKUP(G26,[1]Sheet1!$A$1:$B$12,2,0)</f>
        <v>9</v>
      </c>
      <c r="AA26" t="str">
        <f>CONCATENATE(F26," ",Z26)</f>
        <v>2009 9</v>
      </c>
      <c r="AB26">
        <f>VLOOKUP(AA26,[1]Sheet3!$A:$B,2,0)</f>
        <v>10</v>
      </c>
    </row>
    <row r="27" spans="1:28" x14ac:dyDescent="0.25">
      <c r="A27" t="s">
        <v>5257</v>
      </c>
      <c r="B27" t="s">
        <v>5972</v>
      </c>
      <c r="C27" t="s">
        <v>3025</v>
      </c>
      <c r="D27" t="str">
        <f>CONCATENATE(C27,".")</f>
        <v>2009  September. Released 2009  November.</v>
      </c>
      <c r="E27" t="str">
        <f>LEFT(D27, SEARCH(".",D27)-1)</f>
        <v>2009  September</v>
      </c>
      <c r="F27">
        <v>2009</v>
      </c>
      <c r="G27" t="str">
        <f>RIGHT(E27,LEN(E27)-6)</f>
        <v>September</v>
      </c>
      <c r="H27">
        <v>124</v>
      </c>
      <c r="I27" t="s">
        <v>213</v>
      </c>
      <c r="J27" t="s">
        <v>728</v>
      </c>
      <c r="K27" t="s">
        <v>5973</v>
      </c>
      <c r="L27" t="s">
        <v>1417</v>
      </c>
      <c r="M27" t="s">
        <v>3131</v>
      </c>
      <c r="O27" t="s">
        <v>327</v>
      </c>
      <c r="P27">
        <v>160</v>
      </c>
      <c r="Q27" s="2" t="e">
        <f>VALUE(LEFT(LEFT(N27,5),SUM(LEN(LEFT(N27,5))-LEN(SUBSTITUTE(LEFT(N27,5),{"0","1","2","3","4","5","6","7","8","9","."},"")))))</f>
        <v>#VALUE!</v>
      </c>
      <c r="R27" t="e">
        <f>IF(Q27&gt;5,Q27/1024,Q27)</f>
        <v>#VALUE!</v>
      </c>
      <c r="S27" t="str">
        <f>MID(K28,9,3)</f>
        <v>1.5</v>
      </c>
      <c r="T27" s="2" t="str">
        <f>LEFT(J27,3)</f>
        <v>3.2</v>
      </c>
      <c r="U27">
        <f>VALUE(LEFT(LEFT(M27,5),SUM(LEN(LEFT(M27,5))-LEN(SUBSTITUTE(LEFT(M27,5),{"0","1","2","3","4","5","6","7","8","9","."},"")))))</f>
        <v>180</v>
      </c>
      <c r="V27">
        <f>IF(U27&lt;100,U27,U27/1024)</f>
        <v>0.17578125</v>
      </c>
      <c r="W27" s="3">
        <f>VALUE(LEFT(LEFT(O27,5),SUM(LEN(LEFT(O27,5))-LEN(SUBSTITUTE(LEFT(O27,5),{"0","1","2","3","4","5","6","7","8","9","."},"")))))</f>
        <v>3.15</v>
      </c>
      <c r="X27" s="3" t="str">
        <f>LEFT(L27, SEARCH("MHz",L27)-1)</f>
        <v>800</v>
      </c>
      <c r="Y27" t="str">
        <f>IF(RIGHT(X27,1)=" ",RIGHT(X27,4),RIGHT(X27,3))</f>
        <v>800</v>
      </c>
      <c r="Z27">
        <f>VLOOKUP(G27,[1]Sheet1!$A$1:$B$12,2,0)</f>
        <v>9</v>
      </c>
      <c r="AA27" t="str">
        <f>CONCATENATE(F27," ",Z27)</f>
        <v>2009 9</v>
      </c>
      <c r="AB27">
        <f>VLOOKUP(AA27,[1]Sheet3!$A:$B,2,0)</f>
        <v>10</v>
      </c>
    </row>
    <row r="28" spans="1:28" x14ac:dyDescent="0.25">
      <c r="A28" t="s">
        <v>3572</v>
      </c>
      <c r="B28" t="s">
        <v>4023</v>
      </c>
      <c r="C28" t="s">
        <v>3025</v>
      </c>
      <c r="D28" t="str">
        <f>CONCATENATE(C28,".")</f>
        <v>2009  September. Released 2009  November.</v>
      </c>
      <c r="E28" t="str">
        <f>LEFT(D28, SEARCH(".",D28)-1)</f>
        <v>2009  September</v>
      </c>
      <c r="F28">
        <v>2009</v>
      </c>
      <c r="G28" t="str">
        <f>RIGHT(E28,LEN(E28)-6)</f>
        <v>September</v>
      </c>
      <c r="H28">
        <v>139</v>
      </c>
      <c r="I28" t="s">
        <v>213</v>
      </c>
      <c r="J28" t="s">
        <v>4012</v>
      </c>
      <c r="K28" t="s">
        <v>4024</v>
      </c>
      <c r="M28" t="s">
        <v>685</v>
      </c>
      <c r="O28" t="s">
        <v>341</v>
      </c>
      <c r="P28">
        <v>90</v>
      </c>
      <c r="Q28" s="2" t="e">
        <f>VALUE(LEFT(LEFT(N28,5),SUM(LEN(LEFT(N28,5))-LEN(SUBSTITUTE(LEFT(N28,5),{"0","1","2","3","4","5","6","7","8","9","."},"")))))</f>
        <v>#VALUE!</v>
      </c>
      <c r="R28" t="e">
        <f>IF(Q28&gt;5,Q28/1024,Q28)</f>
        <v>#VALUE!</v>
      </c>
      <c r="S28" t="str">
        <f>MID(K29,9,3)</f>
        <v>1.6</v>
      </c>
      <c r="T28" s="2" t="str">
        <f>LEFT(J28,3)</f>
        <v>3.0</v>
      </c>
      <c r="U28">
        <f>VALUE(LEFT(LEFT(M28,5),SUM(LEN(LEFT(M28,5))-LEN(SUBSTITUTE(LEFT(M28,5),{"0","1","2","3","4","5","6","7","8","9","."},"")))))</f>
        <v>150</v>
      </c>
      <c r="V28">
        <f>IF(U28&lt;100,U28,U28/1024)</f>
        <v>0.146484375</v>
      </c>
      <c r="W28" s="3">
        <f>VALUE(LEFT(LEFT(O28,5),SUM(LEN(LEFT(O28,5))-LEN(SUBSTITUTE(LEFT(O28,5),{"0","1","2","3","4","5","6","7","8","9","."},"")))))</f>
        <v>5</v>
      </c>
      <c r="X28" s="3" t="e">
        <f>LEFT(L28, SEARCH("MHz",L28)-1)</f>
        <v>#VALUE!</v>
      </c>
      <c r="Y28" t="e">
        <f>IF(RIGHT(X28,1)=" ",RIGHT(X28,4),RIGHT(X28,3))</f>
        <v>#VALUE!</v>
      </c>
      <c r="Z28">
        <f>VLOOKUP(G28,[1]Sheet1!$A$1:$B$12,2,0)</f>
        <v>9</v>
      </c>
      <c r="AA28" t="str">
        <f>CONCATENATE(F28," ",Z28)</f>
        <v>2009 9</v>
      </c>
      <c r="AB28">
        <f>VLOOKUP(AA28,[1]Sheet3!$A:$B,2,0)</f>
        <v>10</v>
      </c>
    </row>
    <row r="29" spans="1:28" x14ac:dyDescent="0.25">
      <c r="A29" t="s">
        <v>2256</v>
      </c>
      <c r="B29" t="s">
        <v>1744</v>
      </c>
      <c r="C29" t="s">
        <v>2613</v>
      </c>
      <c r="D29" t="str">
        <f>CONCATENATE(C29,".")</f>
        <v>2009  September. Released 2009  September.</v>
      </c>
      <c r="E29" t="str">
        <f>LEFT(D29, SEARCH(".",D29)-1)</f>
        <v>2009  September</v>
      </c>
      <c r="F29">
        <v>2009</v>
      </c>
      <c r="G29" t="str">
        <f>RIGHT(E29,LEN(E29)-6)</f>
        <v>September</v>
      </c>
      <c r="H29">
        <v>113</v>
      </c>
      <c r="I29" t="s">
        <v>213</v>
      </c>
      <c r="J29" t="s">
        <v>2614</v>
      </c>
      <c r="K29" t="s">
        <v>308</v>
      </c>
      <c r="L29" t="s">
        <v>331</v>
      </c>
      <c r="M29" t="s">
        <v>270</v>
      </c>
      <c r="N29" t="s">
        <v>293</v>
      </c>
      <c r="O29" t="s">
        <v>2090</v>
      </c>
      <c r="P29">
        <v>60</v>
      </c>
      <c r="Q29" s="2">
        <f>VALUE(LEFT(LEFT(N29,5),SUM(LEN(LEFT(N29,5))-LEN(SUBSTITUTE(LEFT(N29,5),{"0","1","2","3","4","5","6","7","8","9","."},"")))))</f>
        <v>256</v>
      </c>
      <c r="R29">
        <f>IF(Q29&gt;5,Q29/1024,Q29)</f>
        <v>0.25</v>
      </c>
      <c r="S29" t="str">
        <f>MID(K30,9,3)</f>
        <v>1.5</v>
      </c>
      <c r="T29" s="2" t="str">
        <f>LEFT(J29,3)</f>
        <v>2.8</v>
      </c>
      <c r="U29">
        <f>VALUE(LEFT(LEFT(M29,5),SUM(LEN(LEFT(M29,5))-LEN(SUBSTITUTE(LEFT(M29,5),{"0","1","2","3","4","5","6","7","8","9","."},"")))))</f>
        <v>512</v>
      </c>
      <c r="V29">
        <f>IF(U29&lt;100,U29,U29/1024)</f>
        <v>0.5</v>
      </c>
      <c r="W29" s="3">
        <f>VALUE(LEFT(LEFT(O29,5),SUM(LEN(LEFT(O29,5))-LEN(SUBSTITUTE(LEFT(O29,5),{"0","1","2","3","4","5","6","7","8","9","."},"")))))</f>
        <v>3.15</v>
      </c>
      <c r="X29" s="3" t="str">
        <f>LEFT(L29, SEARCH("MHz",L29)-1)</f>
        <v xml:space="preserve">528 </v>
      </c>
      <c r="Y29" t="str">
        <f>IF(RIGHT(X29,1)=" ",RIGHT(X29,4),RIGHT(X29,3))</f>
        <v xml:space="preserve">528 </v>
      </c>
      <c r="Z29">
        <f>VLOOKUP(G29,[1]Sheet1!$A$1:$B$12,2,0)</f>
        <v>9</v>
      </c>
      <c r="AA29" t="str">
        <f>CONCATENATE(F29," ",Z29)</f>
        <v>2009 9</v>
      </c>
      <c r="AB29">
        <f>VLOOKUP(AA29,[1]Sheet3!$A:$B,2,0)</f>
        <v>10</v>
      </c>
    </row>
    <row r="30" spans="1:28" x14ac:dyDescent="0.25">
      <c r="A30" t="s">
        <v>4367</v>
      </c>
      <c r="B30" t="s">
        <v>4645</v>
      </c>
      <c r="C30" t="s">
        <v>1039</v>
      </c>
      <c r="D30" t="str">
        <f>CONCATENATE(C30,".")</f>
        <v>2010  January. Released 2010  March.</v>
      </c>
      <c r="E30" t="str">
        <f>LEFT(D30, SEARCH(".",D30)-1)</f>
        <v>2010  January</v>
      </c>
      <c r="F30">
        <v>2010</v>
      </c>
      <c r="G30" t="str">
        <f>RIGHT(E30,LEN(E30)-6)</f>
        <v>January</v>
      </c>
      <c r="H30">
        <v>133</v>
      </c>
      <c r="I30" t="s">
        <v>213</v>
      </c>
      <c r="J30" t="s">
        <v>4646</v>
      </c>
      <c r="K30" t="s">
        <v>4644</v>
      </c>
      <c r="L30" t="s">
        <v>331</v>
      </c>
      <c r="M30" t="s">
        <v>270</v>
      </c>
      <c r="N30" t="s">
        <v>293</v>
      </c>
      <c r="O30" t="s">
        <v>341</v>
      </c>
      <c r="P30">
        <v>150</v>
      </c>
      <c r="Q30" s="2">
        <f>VALUE(LEFT(LEFT(N30,5),SUM(LEN(LEFT(N30,5))-LEN(SUBSTITUTE(LEFT(N30,5),{"0","1","2","3","4","5","6","7","8","9","."},"")))))</f>
        <v>256</v>
      </c>
      <c r="R30">
        <f>IF(Q30&gt;5,Q30/1024,Q30)</f>
        <v>0.25</v>
      </c>
      <c r="S30" t="str">
        <f>MID(K31,9,3)</f>
        <v>1.6</v>
      </c>
      <c r="T30" s="2" t="str">
        <f>LEFT(J30,3)</f>
        <v>3.1</v>
      </c>
      <c r="U30">
        <f>VALUE(LEFT(LEFT(M30,5),SUM(LEN(LEFT(M30,5))-LEN(SUBSTITUTE(LEFT(M30,5),{"0","1","2","3","4","5","6","7","8","9","."},"")))))</f>
        <v>512</v>
      </c>
      <c r="V30">
        <f>IF(U30&lt;100,U30,U30/1024)</f>
        <v>0.5</v>
      </c>
      <c r="W30" s="3">
        <f>VALUE(LEFT(LEFT(O30,5),SUM(LEN(LEFT(O30,5))-LEN(SUBSTITUTE(LEFT(O30,5),{"0","1","2","3","4","5","6","7","8","9","."},"")))))</f>
        <v>5</v>
      </c>
      <c r="X30" s="3" t="str">
        <f>LEFT(L30, SEARCH("MHz",L30)-1)</f>
        <v xml:space="preserve">528 </v>
      </c>
      <c r="Y30" t="str">
        <f>IF(RIGHT(X30,1)=" ",RIGHT(X30,4),RIGHT(X30,3))</f>
        <v xml:space="preserve">528 </v>
      </c>
      <c r="Z30">
        <f>VLOOKUP(G30,[1]Sheet1!$A$1:$B$12,2,0)</f>
        <v>1</v>
      </c>
      <c r="AA30" t="str">
        <f>CONCATENATE(F30," ",Z30)</f>
        <v>2010 1</v>
      </c>
      <c r="AB30">
        <f>VLOOKUP(AA30,[1]Sheet3!$A:$B,2,0)</f>
        <v>11</v>
      </c>
    </row>
    <row r="31" spans="1:28" x14ac:dyDescent="0.25">
      <c r="A31" t="s">
        <v>3572</v>
      </c>
      <c r="B31" t="s">
        <v>4010</v>
      </c>
      <c r="C31" t="s">
        <v>4011</v>
      </c>
      <c r="D31" t="str">
        <f>CONCATENATE(C31,".")</f>
        <v>2010  January. Released 2010  June.</v>
      </c>
      <c r="E31" t="str">
        <f>LEFT(D31, SEARCH(".",D31)-1)</f>
        <v>2010  January</v>
      </c>
      <c r="F31">
        <v>2010</v>
      </c>
      <c r="G31" t="str">
        <f>RIGHT(E31,LEN(E31)-6)</f>
        <v>January</v>
      </c>
      <c r="H31">
        <v>115.5</v>
      </c>
      <c r="I31" t="s">
        <v>213</v>
      </c>
      <c r="J31" t="s">
        <v>4012</v>
      </c>
      <c r="K31" t="s">
        <v>4013</v>
      </c>
      <c r="L31" t="s">
        <v>716</v>
      </c>
      <c r="M31" t="s">
        <v>4014</v>
      </c>
      <c r="N31" t="s">
        <v>4015</v>
      </c>
      <c r="O31" t="s">
        <v>2617</v>
      </c>
      <c r="P31">
        <v>70</v>
      </c>
      <c r="Q31" s="2">
        <f>VALUE(LEFT(LEFT(N31,5),SUM(LEN(LEFT(N31,5))-LEN(SUBSTITUTE(LEFT(N31,5),{"0","1","2","3","4","5","6","7","8","9","."},"")))))</f>
        <v>156</v>
      </c>
      <c r="R31">
        <f>IF(Q31&gt;5,Q31/1024,Q31)</f>
        <v>0.15234375</v>
      </c>
      <c r="S31" t="str">
        <f>MID(K32,9,3)</f>
        <v>2.1</v>
      </c>
      <c r="T31" s="2" t="str">
        <f>LEFT(J31,3)</f>
        <v>3.0</v>
      </c>
      <c r="U31">
        <f>VALUE(LEFT(LEFT(M31,5),SUM(LEN(LEFT(M31,5))-LEN(SUBSTITUTE(LEFT(M31,5),{"0","1","2","3","4","5","6","7","8","9","."},"")))))</f>
        <v>139</v>
      </c>
      <c r="V31">
        <f>IF(U31&lt;100,U31,U31/1024)</f>
        <v>0.1357421875</v>
      </c>
      <c r="W31" s="3">
        <f>VALUE(LEFT(LEFT(O31,5),SUM(LEN(LEFT(O31,5))-LEN(SUBSTITUTE(LEFT(O31,5),{"0","1","2","3","4","5","6","7","8","9","."},"")))))</f>
        <v>3.15</v>
      </c>
      <c r="X31" s="3" t="str">
        <f>LEFT(L31, SEARCH("MHz",L31)-1)</f>
        <v xml:space="preserve">600 </v>
      </c>
      <c r="Y31" t="str">
        <f>IF(RIGHT(X31,1)=" ",RIGHT(X31,4),RIGHT(X31,3))</f>
        <v xml:space="preserve">600 </v>
      </c>
      <c r="Z31">
        <f>VLOOKUP(G31,[1]Sheet1!$A$1:$B$12,2,0)</f>
        <v>1</v>
      </c>
      <c r="AA31" t="str">
        <f>CONCATENATE(F31," ",Z31)</f>
        <v>2010 1</v>
      </c>
      <c r="AB31">
        <f>VLOOKUP(AA31,[1]Sheet3!$A:$B,2,0)</f>
        <v>11</v>
      </c>
    </row>
    <row r="32" spans="1:28" x14ac:dyDescent="0.25">
      <c r="A32" t="s">
        <v>4367</v>
      </c>
      <c r="B32" t="s">
        <v>4635</v>
      </c>
      <c r="C32" t="s">
        <v>4636</v>
      </c>
      <c r="D32" t="str">
        <f>CONCATENATE(C32,".")</f>
        <v>2010  January. Released 2010  July.</v>
      </c>
      <c r="E32" t="str">
        <f>LEFT(D32, SEARCH(".",D32)-1)</f>
        <v>2010  January</v>
      </c>
      <c r="F32">
        <v>2010</v>
      </c>
      <c r="G32" t="str">
        <f>RIGHT(E32,LEN(E32)-6)</f>
        <v>January</v>
      </c>
      <c r="H32">
        <v>139</v>
      </c>
      <c r="I32" t="s">
        <v>213</v>
      </c>
      <c r="J32" t="s">
        <v>4634</v>
      </c>
      <c r="K32" t="s">
        <v>317</v>
      </c>
      <c r="L32" t="s">
        <v>4608</v>
      </c>
      <c r="M32" t="s">
        <v>270</v>
      </c>
      <c r="N32" t="s">
        <v>293</v>
      </c>
      <c r="O32" t="s">
        <v>4637</v>
      </c>
      <c r="P32">
        <v>250</v>
      </c>
      <c r="Q32" s="2">
        <f>VALUE(LEFT(LEFT(N32,5),SUM(LEN(LEFT(N32,5))-LEN(SUBSTITUTE(LEFT(N32,5),{"0","1","2","3","4","5","6","7","8","9","."},"")))))</f>
        <v>256</v>
      </c>
      <c r="R32">
        <f>IF(Q32&gt;5,Q32/1024,Q32)</f>
        <v>0.25</v>
      </c>
      <c r="S32" t="str">
        <f>MID(K33,9,3)</f>
        <v>2.1</v>
      </c>
      <c r="T32" s="2" t="str">
        <f>LEFT(J32,3)</f>
        <v>3.7</v>
      </c>
      <c r="U32">
        <f>VALUE(LEFT(LEFT(M32,5),SUM(LEN(LEFT(M32,5))-LEN(SUBSTITUTE(LEFT(M32,5),{"0","1","2","3","4","5","6","7","8","9","."},"")))))</f>
        <v>512</v>
      </c>
      <c r="V32">
        <f>IF(U32&lt;100,U32,U32/1024)</f>
        <v>0.5</v>
      </c>
      <c r="W32" s="3">
        <f>VALUE(LEFT(LEFT(O32,5),SUM(LEN(LEFT(O32,5))-LEN(SUBSTITUTE(LEFT(O32,5),{"0","1","2","3","4","5","6","7","8","9","."},"")))))</f>
        <v>8</v>
      </c>
      <c r="X32" s="3" t="str">
        <f>LEFT(L32, SEARCH("MHz",L32)-1)</f>
        <v xml:space="preserve">720 </v>
      </c>
      <c r="Y32" t="str">
        <f>IF(RIGHT(X32,1)=" ",RIGHT(X32,4),RIGHT(X32,3))</f>
        <v xml:space="preserve">720 </v>
      </c>
      <c r="Z32">
        <f>VLOOKUP(G32,[1]Sheet1!$A$1:$B$12,2,0)</f>
        <v>1</v>
      </c>
      <c r="AA32" t="str">
        <f>CONCATENATE(F32," ",Z32)</f>
        <v>2010 1</v>
      </c>
      <c r="AB32">
        <f>VLOOKUP(AA32,[1]Sheet3!$A:$B,2,0)</f>
        <v>11</v>
      </c>
    </row>
    <row r="33" spans="1:28" x14ac:dyDescent="0.25">
      <c r="A33" t="s">
        <v>2637</v>
      </c>
      <c r="B33" t="s">
        <v>3015</v>
      </c>
      <c r="C33" t="s">
        <v>3016</v>
      </c>
      <c r="D33" t="str">
        <f>CONCATENATE(C33,".")</f>
        <v>2010  January. Released 2010  Q1.</v>
      </c>
      <c r="E33" t="str">
        <f>LEFT(D33, SEARCH(".",D33)-1)</f>
        <v>2010  January</v>
      </c>
      <c r="F33">
        <v>2010</v>
      </c>
      <c r="G33" t="str">
        <f>RIGHT(E33,LEN(E33)-6)</f>
        <v>January</v>
      </c>
      <c r="H33">
        <v>500</v>
      </c>
      <c r="I33" t="s">
        <v>213</v>
      </c>
      <c r="J33" t="s">
        <v>615</v>
      </c>
      <c r="K33" t="s">
        <v>2597</v>
      </c>
      <c r="L33" t="s">
        <v>265</v>
      </c>
      <c r="M33" t="s">
        <v>34</v>
      </c>
      <c r="N33" t="s">
        <v>293</v>
      </c>
      <c r="O33" t="s">
        <v>140</v>
      </c>
      <c r="P33">
        <v>70</v>
      </c>
      <c r="Q33" s="2">
        <f>VALUE(LEFT(LEFT(N33,5),SUM(LEN(LEFT(N33,5))-LEN(SUBSTITUTE(LEFT(N33,5),{"0","1","2","3","4","5","6","7","8","9","."},"")))))</f>
        <v>256</v>
      </c>
      <c r="R33">
        <f>IF(Q33&gt;5,Q33/1024,Q33)</f>
        <v>0.25</v>
      </c>
      <c r="S33" t="str">
        <f>MID(K34,9,3)</f>
        <v>2.1</v>
      </c>
      <c r="T33" s="2" t="str">
        <f>LEFT(J33,3)</f>
        <v>7.0</v>
      </c>
      <c r="U33">
        <f>VALUE(LEFT(LEFT(M33,5),SUM(LEN(LEFT(M33,5))-LEN(SUBSTITUTE(LEFT(M33,5),{"0","1","2","3","4","5","6","7","8","9","."},"")))))</f>
        <v>8</v>
      </c>
      <c r="V33">
        <f>IF(U33&lt;100,U33,U33/1024)</f>
        <v>8</v>
      </c>
      <c r="W33" s="3">
        <f>VALUE(LEFT(LEFT(O33,5),SUM(LEN(LEFT(O33,5))-LEN(SUBSTITUTE(LEFT(O33,5),{"0","1","2","3","4","5","6","7","8","9","."},"")))))</f>
        <v>2</v>
      </c>
      <c r="X33" s="3" t="e">
        <f>LEFT(L33, SEARCH("MHz",L33)-1)</f>
        <v>#VALUE!</v>
      </c>
      <c r="Y33" t="e">
        <f>IF(RIGHT(X33,1)=" ",RIGHT(X33,4),RIGHT(X33,3))</f>
        <v>#VALUE!</v>
      </c>
      <c r="Z33">
        <f>VLOOKUP(G33,[1]Sheet1!$A$1:$B$12,2,0)</f>
        <v>1</v>
      </c>
      <c r="AA33" t="str">
        <f>CONCATENATE(F33," ",Z33)</f>
        <v>2010 1</v>
      </c>
      <c r="AB33">
        <f>VLOOKUP(AA33,[1]Sheet3!$A:$B,2,0)</f>
        <v>11</v>
      </c>
    </row>
    <row r="34" spans="1:28" x14ac:dyDescent="0.25">
      <c r="A34" t="s">
        <v>2256</v>
      </c>
      <c r="B34" t="s">
        <v>2604</v>
      </c>
      <c r="C34" t="s">
        <v>1745</v>
      </c>
      <c r="D34" t="str">
        <f>CONCATENATE(C34,".")</f>
        <v>2010  January. Released 2010  January.</v>
      </c>
      <c r="E34" t="str">
        <f>LEFT(D34, SEARCH(".",D34)-1)</f>
        <v>2010  January</v>
      </c>
      <c r="F34">
        <v>2010</v>
      </c>
      <c r="G34" t="str">
        <f>RIGHT(E34,LEN(E34)-6)</f>
        <v>January</v>
      </c>
      <c r="H34">
        <v>130</v>
      </c>
      <c r="I34" t="s">
        <v>213</v>
      </c>
      <c r="J34" t="s">
        <v>2605</v>
      </c>
      <c r="K34" t="s">
        <v>2606</v>
      </c>
      <c r="L34" t="s">
        <v>265</v>
      </c>
      <c r="M34" t="s">
        <v>270</v>
      </c>
      <c r="N34" t="s">
        <v>139</v>
      </c>
      <c r="O34" t="s">
        <v>341</v>
      </c>
      <c r="P34">
        <v>120</v>
      </c>
      <c r="Q34" s="2">
        <f>VALUE(LEFT(LEFT(N34,5),SUM(LEN(LEFT(N34,5))-LEN(SUBSTITUTE(LEFT(N34,5),{"0","1","2","3","4","5","6","7","8","9","."},"")))))</f>
        <v>512</v>
      </c>
      <c r="R34">
        <f>IF(Q34&gt;5,Q34/1024,Q34)</f>
        <v>0.5</v>
      </c>
      <c r="S34" t="str">
        <f>MID(K35,9,3)</f>
        <v>2.1</v>
      </c>
      <c r="T34" s="2" t="str">
        <f>LEFT(J34,3)</f>
        <v>3.7</v>
      </c>
      <c r="U34">
        <f>VALUE(LEFT(LEFT(M34,5),SUM(LEN(LEFT(M34,5))-LEN(SUBSTITUTE(LEFT(M34,5),{"0","1","2","3","4","5","6","7","8","9","."},"")))))</f>
        <v>512</v>
      </c>
      <c r="V34">
        <f>IF(U34&lt;100,U34,U34/1024)</f>
        <v>0.5</v>
      </c>
      <c r="W34" s="3">
        <f>VALUE(LEFT(LEFT(O34,5),SUM(LEN(LEFT(O34,5))-LEN(SUBSTITUTE(LEFT(O34,5),{"0","1","2","3","4","5","6","7","8","9","."},"")))))</f>
        <v>5</v>
      </c>
      <c r="X34" s="3" t="e">
        <f>LEFT(L34, SEARCH("MHz",L34)-1)</f>
        <v>#VALUE!</v>
      </c>
      <c r="Y34" t="e">
        <f>IF(RIGHT(X34,1)=" ",RIGHT(X34,4),RIGHT(X34,3))</f>
        <v>#VALUE!</v>
      </c>
      <c r="Z34">
        <f>VLOOKUP(G34,[1]Sheet1!$A$1:$B$12,2,0)</f>
        <v>1</v>
      </c>
      <c r="AA34" t="str">
        <f>CONCATENATE(F34," ",Z34)</f>
        <v>2010 1</v>
      </c>
      <c r="AB34">
        <f>VLOOKUP(AA34,[1]Sheet3!$A:$B,2,0)</f>
        <v>11</v>
      </c>
    </row>
    <row r="35" spans="1:28" x14ac:dyDescent="0.25">
      <c r="A35" t="s">
        <v>4367</v>
      </c>
      <c r="B35" t="s">
        <v>4604</v>
      </c>
      <c r="C35" t="s">
        <v>3997</v>
      </c>
      <c r="D35" t="str">
        <f>CONCATENATE(C35,".")</f>
        <v>2010  October. Released 2010  December.</v>
      </c>
      <c r="E35" t="str">
        <f>LEFT(D35, SEARCH(".",D35)-1)</f>
        <v>2010  October</v>
      </c>
      <c r="F35">
        <v>2010</v>
      </c>
      <c r="G35" t="str">
        <f>RIGHT(E35,LEN(E35)-6)</f>
        <v>October</v>
      </c>
      <c r="H35">
        <v>145</v>
      </c>
      <c r="I35" t="s">
        <v>213</v>
      </c>
      <c r="J35" t="s">
        <v>4605</v>
      </c>
      <c r="K35" t="s">
        <v>317</v>
      </c>
      <c r="L35" t="s">
        <v>331</v>
      </c>
      <c r="M35" t="s">
        <v>270</v>
      </c>
      <c r="N35" t="s">
        <v>293</v>
      </c>
      <c r="O35" t="s">
        <v>187</v>
      </c>
      <c r="P35">
        <v>170</v>
      </c>
      <c r="Q35" s="2">
        <f>VALUE(LEFT(LEFT(N35,5),SUM(LEN(LEFT(N35,5))-LEN(SUBSTITUTE(LEFT(N35,5),{"0","1","2","3","4","5","6","7","8","9","."},"")))))</f>
        <v>256</v>
      </c>
      <c r="R35">
        <f>IF(Q35&gt;5,Q35/1024,Q35)</f>
        <v>0.25</v>
      </c>
      <c r="S35" t="str">
        <f>MID(K36,9,3)</f>
        <v>2.1</v>
      </c>
      <c r="T35" s="2" t="str">
        <f>LEFT(J35,3)</f>
        <v>3.0</v>
      </c>
      <c r="U35">
        <f>VALUE(LEFT(LEFT(M35,5),SUM(LEN(LEFT(M35,5))-LEN(SUBSTITUTE(LEFT(M35,5),{"0","1","2","3","4","5","6","7","8","9","."},"")))))</f>
        <v>512</v>
      </c>
      <c r="V35">
        <f>IF(U35&lt;100,U35,U35/1024)</f>
        <v>0.5</v>
      </c>
      <c r="W35" s="3">
        <f>VALUE(LEFT(LEFT(O35,5),SUM(LEN(LEFT(O35,5))-LEN(SUBSTITUTE(LEFT(O35,5),{"0","1","2","3","4","5","6","7","8","9","."},"")))))</f>
        <v>3.15</v>
      </c>
      <c r="X35" s="3" t="str">
        <f>LEFT(L35, SEARCH("MHz",L35)-1)</f>
        <v xml:space="preserve">528 </v>
      </c>
      <c r="Y35" t="str">
        <f>IF(RIGHT(X35,1)=" ",RIGHT(X35,4),RIGHT(X35,3))</f>
        <v xml:space="preserve">528 </v>
      </c>
      <c r="Z35">
        <f>VLOOKUP(G35,[1]Sheet1!$A$1:$B$12,2,0)</f>
        <v>10</v>
      </c>
      <c r="AA35" t="str">
        <f>CONCATENATE(F35," ",Z35)</f>
        <v>2010 10</v>
      </c>
      <c r="AB35">
        <f>VLOOKUP(AA35,[1]Sheet3!$A:$B,2,0)</f>
        <v>12</v>
      </c>
    </row>
    <row r="36" spans="1:28" x14ac:dyDescent="0.25">
      <c r="A36" t="s">
        <v>4367</v>
      </c>
      <c r="B36" t="s">
        <v>4614</v>
      </c>
      <c r="C36" t="s">
        <v>302</v>
      </c>
      <c r="D36" t="str">
        <f>CONCATENATE(C36,".")</f>
        <v>2010  October. Released 2010  November.</v>
      </c>
      <c r="E36" t="str">
        <f>LEFT(D36, SEARCH(".",D36)-1)</f>
        <v>2010  October</v>
      </c>
      <c r="F36">
        <v>2010</v>
      </c>
      <c r="G36" t="str">
        <f>RIGHT(E36,LEN(E36)-6)</f>
        <v>October</v>
      </c>
      <c r="H36">
        <v>110</v>
      </c>
      <c r="I36" t="s">
        <v>213</v>
      </c>
      <c r="J36" t="s">
        <v>4019</v>
      </c>
      <c r="K36" t="s">
        <v>317</v>
      </c>
      <c r="L36" t="s">
        <v>331</v>
      </c>
      <c r="M36" t="s">
        <v>270</v>
      </c>
      <c r="N36" t="s">
        <v>293</v>
      </c>
      <c r="O36" t="s">
        <v>187</v>
      </c>
      <c r="P36">
        <v>90</v>
      </c>
      <c r="Q36" s="2">
        <f>VALUE(LEFT(LEFT(N36,5),SUM(LEN(LEFT(N36,5))-LEN(SUBSTITUTE(LEFT(N36,5),{"0","1","2","3","4","5","6","7","8","9","."},"")))))</f>
        <v>256</v>
      </c>
      <c r="R36">
        <f>IF(Q36&gt;5,Q36/1024,Q36)</f>
        <v>0.25</v>
      </c>
      <c r="S36" t="str">
        <f>MID(K37,9,3)</f>
        <v>2.1</v>
      </c>
      <c r="T36" s="2" t="str">
        <f>LEFT(J36,3)</f>
        <v>3.0</v>
      </c>
      <c r="U36">
        <f>VALUE(LEFT(LEFT(M36,5),SUM(LEN(LEFT(M36,5))-LEN(SUBSTITUTE(LEFT(M36,5),{"0","1","2","3","4","5","6","7","8","9","."},"")))))</f>
        <v>512</v>
      </c>
      <c r="V36">
        <f>IF(U36&lt;100,U36,U36/1024)</f>
        <v>0.5</v>
      </c>
      <c r="W36" s="3">
        <f>VALUE(LEFT(LEFT(O36,5),SUM(LEN(LEFT(O36,5))-LEN(SUBSTITUTE(LEFT(O36,5),{"0","1","2","3","4","5","6","7","8","9","."},"")))))</f>
        <v>3.15</v>
      </c>
      <c r="X36" s="3" t="str">
        <f>LEFT(L36, SEARCH("MHz",L36)-1)</f>
        <v xml:space="preserve">528 </v>
      </c>
      <c r="Y36" t="str">
        <f>IF(RIGHT(X36,1)=" ",RIGHT(X36,4),RIGHT(X36,3))</f>
        <v xml:space="preserve">528 </v>
      </c>
      <c r="Z36">
        <f>VLOOKUP(G36,[1]Sheet1!$A$1:$B$12,2,0)</f>
        <v>10</v>
      </c>
      <c r="AA36" t="str">
        <f>CONCATENATE(F36," ",Z36)</f>
        <v>2010 10</v>
      </c>
      <c r="AB36">
        <f>VLOOKUP(AA36,[1]Sheet3!$A:$B,2,0)</f>
        <v>12</v>
      </c>
    </row>
    <row r="37" spans="1:28" x14ac:dyDescent="0.25">
      <c r="A37" t="s">
        <v>4367</v>
      </c>
      <c r="B37" t="s">
        <v>4612</v>
      </c>
      <c r="C37" t="s">
        <v>302</v>
      </c>
      <c r="D37" t="str">
        <f>CONCATENATE(C37,".")</f>
        <v>2010  October. Released 2010  November.</v>
      </c>
      <c r="E37" t="str">
        <f>LEFT(D37, SEARCH(".",D37)-1)</f>
        <v>2010  October</v>
      </c>
      <c r="F37">
        <v>2010</v>
      </c>
      <c r="G37" t="str">
        <f>RIGHT(E37,LEN(E37)-6)</f>
        <v>October</v>
      </c>
      <c r="H37">
        <v>122</v>
      </c>
      <c r="I37" t="s">
        <v>213</v>
      </c>
      <c r="J37" t="s">
        <v>4613</v>
      </c>
      <c r="K37" t="s">
        <v>2597</v>
      </c>
      <c r="L37" t="s">
        <v>4597</v>
      </c>
      <c r="M37" t="s">
        <v>318</v>
      </c>
      <c r="N37" t="s">
        <v>139</v>
      </c>
      <c r="O37" t="s">
        <v>327</v>
      </c>
      <c r="P37">
        <v>150</v>
      </c>
      <c r="Q37" s="2">
        <f>VALUE(LEFT(LEFT(N37,5),SUM(LEN(LEFT(N37,5))-LEN(SUBSTITUTE(LEFT(N37,5),{"0","1","2","3","4","5","6","7","8","9","."},"")))))</f>
        <v>512</v>
      </c>
      <c r="R37">
        <f>IF(Q37&gt;5,Q37/1024,Q37)</f>
        <v>0.5</v>
      </c>
      <c r="S37" t="str">
        <f>MID(K38,9,3)</f>
        <v>2.1</v>
      </c>
      <c r="T37" s="2" t="str">
        <f>LEFT(J37,3)</f>
        <v>3.7</v>
      </c>
      <c r="U37">
        <f>VALUE(LEFT(LEFT(M37,5),SUM(LEN(LEFT(M37,5))-LEN(SUBSTITUTE(LEFT(M37,5),{"0","1","2","3","4","5","6","7","8","9","."},"")))))</f>
        <v>2</v>
      </c>
      <c r="V37">
        <f>IF(U37&lt;100,U37,U37/1024)</f>
        <v>2</v>
      </c>
      <c r="W37" s="3">
        <f>VALUE(LEFT(LEFT(O37,5),SUM(LEN(LEFT(O37,5))-LEN(SUBSTITUTE(LEFT(O37,5),{"0","1","2","3","4","5","6","7","8","9","."},"")))))</f>
        <v>3.15</v>
      </c>
      <c r="X37" s="3" t="str">
        <f>LEFT(L37, SEARCH("MHz",L37)-1)</f>
        <v xml:space="preserve">800 </v>
      </c>
      <c r="Y37" t="str">
        <f>IF(RIGHT(X37,1)=" ",RIGHT(X37,4),RIGHT(X37,3))</f>
        <v xml:space="preserve">800 </v>
      </c>
      <c r="Z37">
        <f>VLOOKUP(G37,[1]Sheet1!$A$1:$B$12,2,0)</f>
        <v>10</v>
      </c>
      <c r="AA37" t="str">
        <f>CONCATENATE(F37," ",Z37)</f>
        <v>2010 10</v>
      </c>
      <c r="AB37">
        <f>VLOOKUP(AA37,[1]Sheet3!$A:$B,2,0)</f>
        <v>12</v>
      </c>
    </row>
    <row r="38" spans="1:28" x14ac:dyDescent="0.25">
      <c r="A38" t="s">
        <v>5257</v>
      </c>
      <c r="B38" t="s">
        <v>5945</v>
      </c>
      <c r="C38" t="s">
        <v>1741</v>
      </c>
      <c r="D38" t="str">
        <f>CONCATENATE(C38,".")</f>
        <v>2010  October. Released 2010  October.</v>
      </c>
      <c r="E38" t="str">
        <f>LEFT(D38, SEARCH(".",D38)-1)</f>
        <v>2010  October</v>
      </c>
      <c r="F38">
        <v>2010</v>
      </c>
      <c r="G38" t="str">
        <f>RIGHT(E38,LEN(E38)-6)</f>
        <v>October</v>
      </c>
      <c r="H38">
        <v>117.9</v>
      </c>
      <c r="I38" t="s">
        <v>213</v>
      </c>
      <c r="J38" t="s">
        <v>870</v>
      </c>
      <c r="K38" t="s">
        <v>2597</v>
      </c>
      <c r="L38" t="s">
        <v>616</v>
      </c>
      <c r="M38" t="s">
        <v>318</v>
      </c>
      <c r="N38" t="s">
        <v>139</v>
      </c>
      <c r="O38" t="s">
        <v>73</v>
      </c>
      <c r="P38">
        <v>100</v>
      </c>
      <c r="Q38" s="2">
        <f>VALUE(LEFT(LEFT(N38,5),SUM(LEN(LEFT(N38,5))-LEN(SUBSTITUTE(LEFT(N38,5),{"0","1","2","3","4","5","6","7","8","9","."},"")))))</f>
        <v>512</v>
      </c>
      <c r="R38">
        <f>IF(Q38&gt;5,Q38/1024,Q38)</f>
        <v>0.5</v>
      </c>
      <c r="S38" t="str">
        <f>MID(K39,9,3)</f>
        <v>2.1</v>
      </c>
      <c r="T38" s="2" t="str">
        <f>LEFT(J38,3)</f>
        <v>4.0</v>
      </c>
      <c r="U38">
        <f>VALUE(LEFT(LEFT(M38,5),SUM(LEN(LEFT(M38,5))-LEN(SUBSTITUTE(LEFT(M38,5),{"0","1","2","3","4","5","6","7","8","9","."},"")))))</f>
        <v>2</v>
      </c>
      <c r="V38">
        <f>IF(U38&lt;100,U38,U38/1024)</f>
        <v>2</v>
      </c>
      <c r="W38" s="3">
        <f>VALUE(LEFT(LEFT(O38,5),SUM(LEN(LEFT(O38,5))-LEN(SUBSTITUTE(LEFT(O38,5),{"0","1","2","3","4","5","6","7","8","9","."},"")))))</f>
        <v>5</v>
      </c>
      <c r="X38" s="3" t="e">
        <f>LEFT(L38, SEARCH("MHz",L38)-1)</f>
        <v>#VALUE!</v>
      </c>
      <c r="Y38" t="e">
        <f>IF(RIGHT(X38,1)=" ",RIGHT(X38,4),RIGHT(X38,3))</f>
        <v>#VALUE!</v>
      </c>
      <c r="Z38">
        <f>VLOOKUP(G38,[1]Sheet1!$A$1:$B$12,2,0)</f>
        <v>10</v>
      </c>
      <c r="AA38" t="str">
        <f>CONCATENATE(F38," ",Z38)</f>
        <v>2010 10</v>
      </c>
      <c r="AB38">
        <f>VLOOKUP(AA38,[1]Sheet3!$A:$B,2,0)</f>
        <v>12</v>
      </c>
    </row>
    <row r="39" spans="1:28" x14ac:dyDescent="0.25">
      <c r="A39" t="s">
        <v>5257</v>
      </c>
      <c r="B39" t="s">
        <v>5946</v>
      </c>
      <c r="C39" t="s">
        <v>1741</v>
      </c>
      <c r="D39" t="str">
        <f>CONCATENATE(C39,".")</f>
        <v>2010  October. Released 2010  October.</v>
      </c>
      <c r="E39" t="str">
        <f>LEFT(D39, SEARCH(".",D39)-1)</f>
        <v>2010  October</v>
      </c>
      <c r="F39">
        <v>2010</v>
      </c>
      <c r="G39" t="str">
        <f>RIGHT(E39,LEN(E39)-6)</f>
        <v>October</v>
      </c>
      <c r="H39">
        <v>152</v>
      </c>
      <c r="I39" t="s">
        <v>213</v>
      </c>
      <c r="J39" t="s">
        <v>1821</v>
      </c>
      <c r="K39" t="s">
        <v>2597</v>
      </c>
      <c r="L39" t="s">
        <v>5947</v>
      </c>
      <c r="M39" t="s">
        <v>270</v>
      </c>
      <c r="N39" t="s">
        <v>139</v>
      </c>
      <c r="O39" t="s">
        <v>515</v>
      </c>
      <c r="P39">
        <v>120</v>
      </c>
      <c r="Q39" s="2">
        <f>VALUE(LEFT(LEFT(N39,5),SUM(LEN(LEFT(N39,5))-LEN(SUBSTITUTE(LEFT(N39,5),{"0","1","2","3","4","5","6","7","8","9","."},"")))))</f>
        <v>512</v>
      </c>
      <c r="R39">
        <f>IF(Q39&gt;5,Q39/1024,Q39)</f>
        <v>0.5</v>
      </c>
      <c r="S39" t="str">
        <f>MID(K40,9,3)</f>
        <v>2.1</v>
      </c>
      <c r="T39" s="2" t="str">
        <f>LEFT(J39,3)</f>
        <v>3.5</v>
      </c>
      <c r="U39">
        <f>VALUE(LEFT(LEFT(M39,5),SUM(LEN(LEFT(M39,5))-LEN(SUBSTITUTE(LEFT(M39,5),{"0","1","2","3","4","5","6","7","8","9","."},"")))))</f>
        <v>512</v>
      </c>
      <c r="V39">
        <f>IF(U39&lt;100,U39,U39/1024)</f>
        <v>0.5</v>
      </c>
      <c r="W39" s="3">
        <f>VALUE(LEFT(LEFT(O39,5),SUM(LEN(LEFT(O39,5))-LEN(SUBSTITUTE(LEFT(O39,5),{"0","1","2","3","4","5","6","7","8","9","."},"")))))</f>
        <v>3.15</v>
      </c>
      <c r="X39" s="3" t="str">
        <f>LEFT(L39, SEARCH("MHz",L39)-1)</f>
        <v>800</v>
      </c>
      <c r="Y39" t="str">
        <f>IF(RIGHT(X39,1)=" ",RIGHT(X39,4),RIGHT(X39,3))</f>
        <v>800</v>
      </c>
      <c r="Z39">
        <f>VLOOKUP(G39,[1]Sheet1!$A$1:$B$12,2,0)</f>
        <v>10</v>
      </c>
      <c r="AA39" t="str">
        <f>CONCATENATE(F39," ",Z39)</f>
        <v>2010 10</v>
      </c>
      <c r="AB39">
        <f>VLOOKUP(AA39,[1]Sheet3!$A:$B,2,0)</f>
        <v>12</v>
      </c>
    </row>
    <row r="40" spans="1:28" x14ac:dyDescent="0.25">
      <c r="A40" t="s">
        <v>6908</v>
      </c>
      <c r="B40" t="s">
        <v>7142</v>
      </c>
      <c r="C40" t="s">
        <v>2578</v>
      </c>
      <c r="D40" t="str">
        <f>CONCATENATE(C40,".")</f>
        <v>2010  October.</v>
      </c>
      <c r="E40" t="str">
        <f>LEFT(D40, SEARCH(".",D40)-1)</f>
        <v>2010  October</v>
      </c>
      <c r="F40">
        <v>2010</v>
      </c>
      <c r="G40" t="str">
        <f>RIGHT(E40,LEN(E40)-6)</f>
        <v>October</v>
      </c>
      <c r="H40">
        <v>403</v>
      </c>
      <c r="I40" t="s">
        <v>213</v>
      </c>
      <c r="J40" t="s">
        <v>1270</v>
      </c>
      <c r="K40" t="s">
        <v>2597</v>
      </c>
      <c r="M40" t="s">
        <v>270</v>
      </c>
      <c r="N40" t="s">
        <v>139</v>
      </c>
      <c r="O40" t="s">
        <v>187</v>
      </c>
      <c r="P40">
        <v>170</v>
      </c>
      <c r="Q40" s="2">
        <f>VALUE(LEFT(LEFT(N40,5),SUM(LEN(LEFT(N40,5))-LEN(SUBSTITUTE(LEFT(N40,5),{"0","1","2","3","4","5","6","7","8","9","."},"")))))</f>
        <v>512</v>
      </c>
      <c r="R40">
        <f>IF(Q40&gt;5,Q40/1024,Q40)</f>
        <v>0.5</v>
      </c>
      <c r="S40" t="str">
        <f>MID(K41,9,3)</f>
        <v>2.1</v>
      </c>
      <c r="T40" s="2" t="str">
        <f>LEFT(J40,3)</f>
        <v>7.0</v>
      </c>
      <c r="U40">
        <f>VALUE(LEFT(LEFT(M40,5),SUM(LEN(LEFT(M40,5))-LEN(SUBSTITUTE(LEFT(M40,5),{"0","1","2","3","4","5","6","7","8","9","."},"")))))</f>
        <v>512</v>
      </c>
      <c r="V40">
        <f>IF(U40&lt;100,U40,U40/1024)</f>
        <v>0.5</v>
      </c>
      <c r="W40" s="3">
        <f>VALUE(LEFT(LEFT(O40,5),SUM(LEN(LEFT(O40,5))-LEN(SUBSTITUTE(LEFT(O40,5),{"0","1","2","3","4","5","6","7","8","9","."},"")))))</f>
        <v>3.15</v>
      </c>
      <c r="X40" s="3" t="e">
        <f>LEFT(L40, SEARCH("MHz",L40)-1)</f>
        <v>#VALUE!</v>
      </c>
      <c r="Y40" t="e">
        <f>IF(RIGHT(X40,1)=" ",RIGHT(X40,4),RIGHT(X40,3))</f>
        <v>#VALUE!</v>
      </c>
      <c r="Z40">
        <f>VLOOKUP(G40,[1]Sheet1!$A$1:$B$12,2,0)</f>
        <v>10</v>
      </c>
      <c r="AA40" t="str">
        <f>CONCATENATE(F40," ",Z40)</f>
        <v>2010 10</v>
      </c>
      <c r="AB40">
        <f>VLOOKUP(AA40,[1]Sheet3!$A:$B,2,0)</f>
        <v>12</v>
      </c>
    </row>
    <row r="41" spans="1:28" x14ac:dyDescent="0.25">
      <c r="A41" t="s">
        <v>6908</v>
      </c>
      <c r="B41" t="s">
        <v>4047</v>
      </c>
      <c r="C41" t="s">
        <v>302</v>
      </c>
      <c r="D41" t="str">
        <f>CONCATENATE(C41,".")</f>
        <v>2010  October. Released 2010  November.</v>
      </c>
      <c r="E41" t="str">
        <f>LEFT(D41, SEARCH(".",D41)-1)</f>
        <v>2010  October</v>
      </c>
      <c r="F41">
        <v>2010</v>
      </c>
      <c r="G41" t="str">
        <f>RIGHT(E41,LEN(E41)-6)</f>
        <v>October</v>
      </c>
      <c r="H41">
        <v>110</v>
      </c>
      <c r="I41" t="s">
        <v>213</v>
      </c>
      <c r="J41" t="s">
        <v>4815</v>
      </c>
      <c r="K41" t="s">
        <v>2597</v>
      </c>
      <c r="L41" t="s">
        <v>289</v>
      </c>
      <c r="M41" t="s">
        <v>270</v>
      </c>
      <c r="N41" t="s">
        <v>139</v>
      </c>
      <c r="O41" t="s">
        <v>327</v>
      </c>
      <c r="P41">
        <v>170</v>
      </c>
      <c r="Q41" s="2">
        <f>VALUE(LEFT(LEFT(N41,5),SUM(LEN(LEFT(N41,5))-LEN(SUBSTITUTE(LEFT(N41,5),{"0","1","2","3","4","5","6","7","8","9","."},"")))))</f>
        <v>512</v>
      </c>
      <c r="R41">
        <f>IF(Q41&gt;5,Q41/1024,Q41)</f>
        <v>0.5</v>
      </c>
      <c r="S41" t="str">
        <f>MID(K42,9,3)</f>
        <v>2.1</v>
      </c>
      <c r="T41" s="2" t="str">
        <f>LEFT(J41,3)</f>
        <v>3.5</v>
      </c>
      <c r="U41">
        <f>VALUE(LEFT(LEFT(M41,5),SUM(LEN(LEFT(M41,5))-LEN(SUBSTITUTE(LEFT(M41,5),{"0","1","2","3","4","5","6","7","8","9","."},"")))))</f>
        <v>512</v>
      </c>
      <c r="V41">
        <f>IF(U41&lt;100,U41,U41/1024)</f>
        <v>0.5</v>
      </c>
      <c r="W41" s="3">
        <f>VALUE(LEFT(LEFT(O41,5),SUM(LEN(LEFT(O41,5))-LEN(SUBSTITUTE(LEFT(O41,5),{"0","1","2","3","4","5","6","7","8","9","."},"")))))</f>
        <v>3.15</v>
      </c>
      <c r="X41" s="3" t="str">
        <f>LEFT(L41, SEARCH("MHz",L41)-1)</f>
        <v xml:space="preserve">600 </v>
      </c>
      <c r="Y41" t="str">
        <f>IF(RIGHT(X41,1)=" ",RIGHT(X41,4),RIGHT(X41,3))</f>
        <v xml:space="preserve">600 </v>
      </c>
      <c r="Z41">
        <f>VLOOKUP(G41,[1]Sheet1!$A$1:$B$12,2,0)</f>
        <v>10</v>
      </c>
      <c r="AA41" t="str">
        <f>CONCATENATE(F41," ",Z41)</f>
        <v>2010 10</v>
      </c>
      <c r="AB41">
        <f>VLOOKUP(AA41,[1]Sheet3!$A:$B,2,0)</f>
        <v>12</v>
      </c>
    </row>
    <row r="42" spans="1:28" x14ac:dyDescent="0.25">
      <c r="A42" t="s">
        <v>2256</v>
      </c>
      <c r="B42" t="s">
        <v>2591</v>
      </c>
      <c r="C42" t="s">
        <v>1741</v>
      </c>
      <c r="D42" t="str">
        <f>CONCATENATE(C42,".")</f>
        <v>2010  October. Released 2010  October.</v>
      </c>
      <c r="E42" t="str">
        <f>LEFT(D42, SEARCH(".",D42)-1)</f>
        <v>2010  October</v>
      </c>
      <c r="F42">
        <v>2010</v>
      </c>
      <c r="G42" t="str">
        <f>RIGHT(E42,LEN(E42)-6)</f>
        <v>October</v>
      </c>
      <c r="H42">
        <v>115</v>
      </c>
      <c r="I42" t="s">
        <v>213</v>
      </c>
      <c r="J42" t="s">
        <v>2592</v>
      </c>
      <c r="K42" t="s">
        <v>2593</v>
      </c>
      <c r="L42" t="s">
        <v>1428</v>
      </c>
      <c r="M42" t="s">
        <v>270</v>
      </c>
      <c r="N42" t="s">
        <v>2577</v>
      </c>
      <c r="O42" t="s">
        <v>73</v>
      </c>
      <c r="P42">
        <v>110</v>
      </c>
      <c r="Q42" s="2">
        <f>VALUE(LEFT(LEFT(N42,5),SUM(LEN(LEFT(N42,5))-LEN(SUBSTITUTE(LEFT(N42,5),{"0","1","2","3","4","5","6","7","8","9","."},"")))))</f>
        <v>384</v>
      </c>
      <c r="R42">
        <f>IF(Q42&gt;5,Q42/1024,Q42)</f>
        <v>0.375</v>
      </c>
      <c r="S42" t="str">
        <f>MID(K43,9,3)</f>
        <v>2.2</v>
      </c>
      <c r="T42" s="2" t="str">
        <f>LEFT(J42,3)</f>
        <v>3.2</v>
      </c>
      <c r="U42">
        <f>VALUE(LEFT(LEFT(M42,5),SUM(LEN(LEFT(M42,5))-LEN(SUBSTITUTE(LEFT(M42,5),{"0","1","2","3","4","5","6","7","8","9","."},"")))))</f>
        <v>512</v>
      </c>
      <c r="V42">
        <f>IF(U42&lt;100,U42,U42/1024)</f>
        <v>0.5</v>
      </c>
      <c r="W42" s="3">
        <f>VALUE(LEFT(LEFT(O42,5),SUM(LEN(LEFT(O42,5))-LEN(SUBSTITUTE(LEFT(O42,5),{"0","1","2","3","4","5","6","7","8","9","."},"")))))</f>
        <v>5</v>
      </c>
      <c r="X42" s="3" t="str">
        <f>LEFT(L42, SEARCH("MHz",L42)-1)</f>
        <v xml:space="preserve">528 </v>
      </c>
      <c r="Y42" t="str">
        <f>IF(RIGHT(X42,1)=" ",RIGHT(X42,4),RIGHT(X42,3))</f>
        <v xml:space="preserve">528 </v>
      </c>
      <c r="Z42">
        <f>VLOOKUP(G42,[1]Sheet1!$A$1:$B$12,2,0)</f>
        <v>10</v>
      </c>
      <c r="AA42" t="str">
        <f>CONCATENATE(F42," ",Z42)</f>
        <v>2010 10</v>
      </c>
      <c r="AB42">
        <f>VLOOKUP(AA42,[1]Sheet3!$A:$B,2,0)</f>
        <v>12</v>
      </c>
    </row>
    <row r="43" spans="1:28" x14ac:dyDescent="0.25">
      <c r="A43" t="s">
        <v>14</v>
      </c>
      <c r="B43" t="s">
        <v>301</v>
      </c>
      <c r="C43" t="s">
        <v>302</v>
      </c>
      <c r="D43" t="str">
        <f>CONCATENATE(C43,".")</f>
        <v>2010  October. Released 2010  November.</v>
      </c>
      <c r="E43" t="str">
        <f>LEFT(D43, SEARCH(".",D43)-1)</f>
        <v>2010  October</v>
      </c>
      <c r="F43">
        <v>2010</v>
      </c>
      <c r="G43" t="str">
        <f>RIGHT(E43,LEN(E43)-6)</f>
        <v>October</v>
      </c>
      <c r="H43">
        <v>135</v>
      </c>
      <c r="I43" t="s">
        <v>213</v>
      </c>
      <c r="J43" t="s">
        <v>303</v>
      </c>
      <c r="K43" t="s">
        <v>292</v>
      </c>
      <c r="L43" t="s">
        <v>304</v>
      </c>
      <c r="M43" t="s">
        <v>270</v>
      </c>
      <c r="N43" t="s">
        <v>139</v>
      </c>
      <c r="O43" t="s">
        <v>73</v>
      </c>
      <c r="P43">
        <v>70</v>
      </c>
      <c r="Q43" s="2">
        <f>VALUE(LEFT(LEFT(N43,5),SUM(LEN(LEFT(N43,5))-LEN(SUBSTITUTE(LEFT(N43,5),{"0","1","2","3","4","5","6","7","8","9","."},"")))))</f>
        <v>512</v>
      </c>
      <c r="R43">
        <f>IF(Q43&gt;5,Q43/1024,Q43)</f>
        <v>0.5</v>
      </c>
      <c r="S43" t="str">
        <f>MID(K44,9,3)</f>
        <v>2.2</v>
      </c>
      <c r="T43" s="2" t="str">
        <f>LEFT(J43,3)</f>
        <v>3.6</v>
      </c>
      <c r="U43">
        <f>VALUE(LEFT(LEFT(M43,5),SUM(LEN(LEFT(M43,5))-LEN(SUBSTITUTE(LEFT(M43,5),{"0","1","2","3","4","5","6","7","8","9","."},"")))))</f>
        <v>512</v>
      </c>
      <c r="V43">
        <f>IF(U43&lt;100,U43,U43/1024)</f>
        <v>0.5</v>
      </c>
      <c r="W43" s="3">
        <f>VALUE(LEFT(LEFT(O43,5),SUM(LEN(LEFT(O43,5))-LEN(SUBSTITUTE(LEFT(O43,5),{"0","1","2","3","4","5","6","7","8","9","."},"")))))</f>
        <v>5</v>
      </c>
      <c r="X43" s="3" t="str">
        <f>LEFT(L43, SEARCH("MHz",L43)-1)</f>
        <v xml:space="preserve">800 </v>
      </c>
      <c r="Y43" t="str">
        <f>IF(RIGHT(X43,1)=" ",RIGHT(X43,4),RIGHT(X43,3))</f>
        <v xml:space="preserve">800 </v>
      </c>
      <c r="Z43">
        <f>VLOOKUP(G43,[1]Sheet1!$A$1:$B$12,2,0)</f>
        <v>10</v>
      </c>
      <c r="AA43" t="str">
        <f>CONCATENATE(F43," ",Z43)</f>
        <v>2010 10</v>
      </c>
      <c r="AB43">
        <f>VLOOKUP(AA43,[1]Sheet3!$A:$B,2,0)</f>
        <v>12</v>
      </c>
    </row>
    <row r="44" spans="1:28" x14ac:dyDescent="0.25">
      <c r="A44" t="s">
        <v>2256</v>
      </c>
      <c r="B44" t="s">
        <v>2575</v>
      </c>
      <c r="C44" t="s">
        <v>302</v>
      </c>
      <c r="D44" t="str">
        <f>CONCATENATE(C44,".")</f>
        <v>2010  October. Released 2010  November.</v>
      </c>
      <c r="E44" t="str">
        <f>LEFT(D44, SEARCH(".",D44)-1)</f>
        <v>2010  October</v>
      </c>
      <c r="F44">
        <v>2010</v>
      </c>
      <c r="G44" t="str">
        <f>RIGHT(E44,LEN(E44)-6)</f>
        <v>October</v>
      </c>
      <c r="H44">
        <v>115</v>
      </c>
      <c r="I44" t="s">
        <v>213</v>
      </c>
      <c r="J44" t="s">
        <v>2576</v>
      </c>
      <c r="K44" t="s">
        <v>292</v>
      </c>
      <c r="L44" t="s">
        <v>289</v>
      </c>
      <c r="M44" t="s">
        <v>270</v>
      </c>
      <c r="N44" t="s">
        <v>2577</v>
      </c>
      <c r="O44" t="s">
        <v>319</v>
      </c>
      <c r="P44">
        <v>120</v>
      </c>
      <c r="Q44" s="2">
        <f>VALUE(LEFT(LEFT(N44,5),SUM(LEN(LEFT(N44,5))-LEN(SUBSTITUTE(LEFT(N44,5),{"0","1","2","3","4","5","6","7","8","9","."},"")))))</f>
        <v>384</v>
      </c>
      <c r="R44">
        <f>IF(Q44&gt;5,Q44/1024,Q44)</f>
        <v>0.375</v>
      </c>
      <c r="S44" t="str">
        <f>MID(K45,9,3)</f>
        <v>2.2</v>
      </c>
      <c r="T44" s="2" t="str">
        <f>LEFT(J44,3)</f>
        <v>3.2</v>
      </c>
      <c r="U44">
        <f>VALUE(LEFT(LEFT(M44,5),SUM(LEN(LEFT(M44,5))-LEN(SUBSTITUTE(LEFT(M44,5),{"0","1","2","3","4","5","6","7","8","9","."},"")))))</f>
        <v>512</v>
      </c>
      <c r="V44">
        <f>IF(U44&lt;100,U44,U44/1024)</f>
        <v>0.5</v>
      </c>
      <c r="W44" s="3">
        <f>VALUE(LEFT(LEFT(O44,5),SUM(LEN(LEFT(O44,5))-LEN(SUBSTITUTE(LEFT(O44,5),{"0","1","2","3","4","5","6","7","8","9","."},"")))))</f>
        <v>5</v>
      </c>
      <c r="X44" s="3" t="str">
        <f>LEFT(L44, SEARCH("MHz",L44)-1)</f>
        <v xml:space="preserve">600 </v>
      </c>
      <c r="Y44" t="str">
        <f>IF(RIGHT(X44,1)=" ",RIGHT(X44,4),RIGHT(X44,3))</f>
        <v xml:space="preserve">600 </v>
      </c>
      <c r="Z44">
        <f>VLOOKUP(G44,[1]Sheet1!$A$1:$B$12,2,0)</f>
        <v>10</v>
      </c>
      <c r="AA44" t="str">
        <f>CONCATENATE(F44," ",Z44)</f>
        <v>2010 10</v>
      </c>
      <c r="AB44">
        <f>VLOOKUP(AA44,[1]Sheet3!$A:$B,2,0)</f>
        <v>12</v>
      </c>
    </row>
    <row r="45" spans="1:28" x14ac:dyDescent="0.25">
      <c r="A45" t="s">
        <v>3572</v>
      </c>
      <c r="B45" t="s">
        <v>3996</v>
      </c>
      <c r="C45" t="s">
        <v>3997</v>
      </c>
      <c r="D45" t="str">
        <f>CONCATENATE(C45,".")</f>
        <v>2010  October. Released 2010  December.</v>
      </c>
      <c r="E45" t="str">
        <f>LEFT(D45, SEARCH(".",D45)-1)</f>
        <v>2010  October</v>
      </c>
      <c r="F45">
        <v>2010</v>
      </c>
      <c r="G45" t="str">
        <f>RIGHT(E45,LEN(E45)-6)</f>
        <v>October</v>
      </c>
      <c r="H45">
        <v>130</v>
      </c>
      <c r="I45" t="s">
        <v>213</v>
      </c>
      <c r="J45" t="s">
        <v>3947</v>
      </c>
      <c r="K45" t="s">
        <v>292</v>
      </c>
      <c r="L45" t="s">
        <v>716</v>
      </c>
      <c r="O45" t="s">
        <v>327</v>
      </c>
      <c r="P45">
        <v>50</v>
      </c>
      <c r="Q45" s="2" t="e">
        <f>VALUE(LEFT(LEFT(N45,5),SUM(LEN(LEFT(N45,5))-LEN(SUBSTITUTE(LEFT(N45,5),{"0","1","2","3","4","5","6","7","8","9","."},"")))))</f>
        <v>#VALUE!</v>
      </c>
      <c r="R45" t="e">
        <f>IF(Q45&gt;5,Q45/1024,Q45)</f>
        <v>#VALUE!</v>
      </c>
      <c r="S45" t="str">
        <f>MID(K46,9,3)</f>
        <v>2.2</v>
      </c>
      <c r="T45" s="2" t="str">
        <f>LEFT(J45,3)</f>
        <v>3.2</v>
      </c>
      <c r="U45" t="e">
        <f>VALUE(LEFT(LEFT(M45,5),SUM(LEN(LEFT(M45,5))-LEN(SUBSTITUTE(LEFT(M45,5),{"0","1","2","3","4","5","6","7","8","9","."},"")))))</f>
        <v>#VALUE!</v>
      </c>
      <c r="V45" t="e">
        <f>IF(U45&lt;100,U45,U45/1024)</f>
        <v>#VALUE!</v>
      </c>
      <c r="W45" s="3">
        <f>VALUE(LEFT(LEFT(O45,5),SUM(LEN(LEFT(O45,5))-LEN(SUBSTITUTE(LEFT(O45,5),{"0","1","2","3","4","5","6","7","8","9","."},"")))))</f>
        <v>3.15</v>
      </c>
      <c r="X45" s="3" t="str">
        <f>LEFT(L45, SEARCH("MHz",L45)-1)</f>
        <v xml:space="preserve">600 </v>
      </c>
      <c r="Y45" t="str">
        <f>IF(RIGHT(X45,1)=" ",RIGHT(X45,4),RIGHT(X45,3))</f>
        <v xml:space="preserve">600 </v>
      </c>
      <c r="Z45">
        <f>VLOOKUP(G45,[1]Sheet1!$A$1:$B$12,2,0)</f>
        <v>10</v>
      </c>
      <c r="AA45" t="str">
        <f>CONCATENATE(F45," ",Z45)</f>
        <v>2010 10</v>
      </c>
      <c r="AB45">
        <f>VLOOKUP(AA45,[1]Sheet3!$A:$B,2,0)</f>
        <v>12</v>
      </c>
    </row>
    <row r="46" spans="1:28" x14ac:dyDescent="0.25">
      <c r="A46" t="s">
        <v>3572</v>
      </c>
      <c r="B46" t="s">
        <v>3998</v>
      </c>
      <c r="C46" t="s">
        <v>3997</v>
      </c>
      <c r="D46" t="str">
        <f>CONCATENATE(C46,".")</f>
        <v>2010  October. Released 2010  December.</v>
      </c>
      <c r="E46" t="str">
        <f>LEFT(D46, SEARCH(".",D46)-1)</f>
        <v>2010  October</v>
      </c>
      <c r="F46">
        <v>2010</v>
      </c>
      <c r="G46" t="str">
        <f>RIGHT(E46,LEN(E46)-6)</f>
        <v>October</v>
      </c>
      <c r="H46">
        <v>129</v>
      </c>
      <c r="I46" t="s">
        <v>213</v>
      </c>
      <c r="J46" t="s">
        <v>735</v>
      </c>
      <c r="K46" t="s">
        <v>292</v>
      </c>
      <c r="L46" t="s">
        <v>716</v>
      </c>
      <c r="M46" t="s">
        <v>3990</v>
      </c>
      <c r="O46" t="s">
        <v>327</v>
      </c>
      <c r="P46">
        <v>110</v>
      </c>
      <c r="Q46" s="2" t="e">
        <f>VALUE(LEFT(LEFT(N46,5),SUM(LEN(LEFT(N46,5))-LEN(SUBSTITUTE(LEFT(N46,5),{"0","1","2","3","4","5","6","7","8","9","."},"")))))</f>
        <v>#VALUE!</v>
      </c>
      <c r="R46" t="e">
        <f>IF(Q46&gt;5,Q46/1024,Q46)</f>
        <v>#VALUE!</v>
      </c>
      <c r="S46" t="str">
        <f>MID(K47,9,3)</f>
        <v>2.2</v>
      </c>
      <c r="T46" s="2" t="str">
        <f>LEFT(J46,3)</f>
        <v>3.2</v>
      </c>
      <c r="U46">
        <f>VALUE(LEFT(LEFT(M46,5),SUM(LEN(LEFT(M46,5))-LEN(SUBSTITUTE(LEFT(M46,5),{"0","1","2","3","4","5","6","7","8","9","."},"")))))</f>
        <v>170</v>
      </c>
      <c r="V46">
        <f>IF(U46&lt;100,U46,U46/1024)</f>
        <v>0.166015625</v>
      </c>
      <c r="W46" s="3">
        <f>VALUE(LEFT(LEFT(O46,5),SUM(LEN(LEFT(O46,5))-LEN(SUBSTITUTE(LEFT(O46,5),{"0","1","2","3","4","5","6","7","8","9","."},"")))))</f>
        <v>3.15</v>
      </c>
      <c r="X46" s="3" t="str">
        <f>LEFT(L46, SEARCH("MHz",L46)-1)</f>
        <v xml:space="preserve">600 </v>
      </c>
      <c r="Y46" t="str">
        <f>IF(RIGHT(X46,1)=" ",RIGHT(X46,4),RIGHT(X46,3))</f>
        <v xml:space="preserve">600 </v>
      </c>
      <c r="Z46">
        <f>VLOOKUP(G46,[1]Sheet1!$A$1:$B$12,2,0)</f>
        <v>10</v>
      </c>
      <c r="AA46" t="str">
        <f>CONCATENATE(F46," ",Z46)</f>
        <v>2010 10</v>
      </c>
      <c r="AB46">
        <f>VLOOKUP(AA46,[1]Sheet3!$A:$B,2,0)</f>
        <v>12</v>
      </c>
    </row>
    <row r="47" spans="1:28" x14ac:dyDescent="0.25">
      <c r="A47" t="s">
        <v>4367</v>
      </c>
      <c r="B47" t="s">
        <v>4606</v>
      </c>
      <c r="C47" t="s">
        <v>302</v>
      </c>
      <c r="D47" t="str">
        <f>CONCATENATE(C47,".")</f>
        <v>2010  October. Released 2010  November.</v>
      </c>
      <c r="E47" t="str">
        <f>LEFT(D47, SEARCH(".",D47)-1)</f>
        <v>2010  October</v>
      </c>
      <c r="F47">
        <v>2010</v>
      </c>
      <c r="G47" t="str">
        <f>RIGHT(E47,LEN(E47)-6)</f>
        <v>October</v>
      </c>
      <c r="H47">
        <v>145</v>
      </c>
      <c r="I47" t="s">
        <v>213</v>
      </c>
      <c r="J47" t="s">
        <v>4607</v>
      </c>
      <c r="K47" t="s">
        <v>292</v>
      </c>
      <c r="L47" t="s">
        <v>4608</v>
      </c>
      <c r="M47" t="s">
        <v>270</v>
      </c>
      <c r="N47" t="s">
        <v>139</v>
      </c>
      <c r="O47" t="s">
        <v>187</v>
      </c>
      <c r="P47">
        <v>170</v>
      </c>
      <c r="Q47" s="2">
        <f>VALUE(LEFT(LEFT(N47,5),SUM(LEN(LEFT(N47,5))-LEN(SUBSTITUTE(LEFT(N47,5),{"0","1","2","3","4","5","6","7","8","9","."},"")))))</f>
        <v>512</v>
      </c>
      <c r="R47">
        <f>IF(Q47&gt;5,Q47/1024,Q47)</f>
        <v>0.5</v>
      </c>
      <c r="S47" t="str">
        <f>MID(K48,9,3)</f>
        <v>2.2</v>
      </c>
      <c r="T47" s="2" t="str">
        <f>LEFT(J47,3)</f>
        <v>3.1</v>
      </c>
      <c r="U47">
        <f>VALUE(LEFT(LEFT(M47,5),SUM(LEN(LEFT(M47,5))-LEN(SUBSTITUTE(LEFT(M47,5),{"0","1","2","3","4","5","6","7","8","9","."},"")))))</f>
        <v>512</v>
      </c>
      <c r="V47">
        <f>IF(U47&lt;100,U47,U47/1024)</f>
        <v>0.5</v>
      </c>
      <c r="W47" s="3">
        <f>VALUE(LEFT(LEFT(O47,5),SUM(LEN(LEFT(O47,5))-LEN(SUBSTITUTE(LEFT(O47,5),{"0","1","2","3","4","5","6","7","8","9","."},"")))))</f>
        <v>3.15</v>
      </c>
      <c r="X47" s="3" t="str">
        <f>LEFT(L47, SEARCH("MHz",L47)-1)</f>
        <v xml:space="preserve">720 </v>
      </c>
      <c r="Y47" t="str">
        <f>IF(RIGHT(X47,1)=" ",RIGHT(X47,4),RIGHT(X47,3))</f>
        <v xml:space="preserve">720 </v>
      </c>
      <c r="Z47">
        <f>VLOOKUP(G47,[1]Sheet1!$A$1:$B$12,2,0)</f>
        <v>10</v>
      </c>
      <c r="AA47" t="str">
        <f>CONCATENATE(F47," ",Z47)</f>
        <v>2010 10</v>
      </c>
      <c r="AB47">
        <f>VLOOKUP(AA47,[1]Sheet3!$A:$B,2,0)</f>
        <v>12</v>
      </c>
    </row>
    <row r="48" spans="1:28" x14ac:dyDescent="0.25">
      <c r="A48" t="s">
        <v>5257</v>
      </c>
      <c r="B48" t="s">
        <v>5944</v>
      </c>
      <c r="C48" t="s">
        <v>298</v>
      </c>
      <c r="D48" t="str">
        <f>CONCATENATE(C48,".")</f>
        <v>2010  October. Released 2010  Q4.</v>
      </c>
      <c r="E48" t="str">
        <f>LEFT(D48, SEARCH(".",D48)-1)</f>
        <v>2010  October</v>
      </c>
      <c r="F48">
        <v>2010</v>
      </c>
      <c r="G48" t="str">
        <f>RIGHT(E48,LEN(E48)-6)</f>
        <v>October</v>
      </c>
      <c r="H48">
        <v>131</v>
      </c>
      <c r="I48" t="s">
        <v>213</v>
      </c>
      <c r="J48" t="s">
        <v>4613</v>
      </c>
      <c r="K48" t="s">
        <v>292</v>
      </c>
      <c r="L48" t="s">
        <v>1712</v>
      </c>
      <c r="M48" t="s">
        <v>34</v>
      </c>
      <c r="O48" t="s">
        <v>92</v>
      </c>
      <c r="P48">
        <v>180</v>
      </c>
      <c r="Q48" s="2" t="e">
        <f>VALUE(LEFT(LEFT(N48,5),SUM(LEN(LEFT(N48,5))-LEN(SUBSTITUTE(LEFT(N48,5),{"0","1","2","3","4","5","6","7","8","9","."},"")))))</f>
        <v>#VALUE!</v>
      </c>
      <c r="R48" t="e">
        <f>IF(Q48&gt;5,Q48/1024,Q48)</f>
        <v>#VALUE!</v>
      </c>
      <c r="S48" t="str">
        <f>MID(K49,9,3)</f>
        <v>2.2</v>
      </c>
      <c r="T48" s="2" t="str">
        <f>LEFT(J48,3)</f>
        <v>3.7</v>
      </c>
      <c r="U48">
        <f>VALUE(LEFT(LEFT(M48,5),SUM(LEN(LEFT(M48,5))-LEN(SUBSTITUTE(LEFT(M48,5),{"0","1","2","3","4","5","6","7","8","9","."},"")))))</f>
        <v>8</v>
      </c>
      <c r="V48">
        <f>IF(U48&lt;100,U48,U48/1024)</f>
        <v>8</v>
      </c>
      <c r="W48" s="3">
        <f>VALUE(LEFT(LEFT(O48,5),SUM(LEN(LEFT(O48,5))-LEN(SUBSTITUTE(LEFT(O48,5),{"0","1","2","3","4","5","6","7","8","9","."},"")))))</f>
        <v>5</v>
      </c>
      <c r="X48" s="3" t="e">
        <f>LEFT(L48, SEARCH("MHz",L48)-1)</f>
        <v>#VALUE!</v>
      </c>
      <c r="Y48" t="e">
        <f>IF(RIGHT(X48,1)=" ",RIGHT(X48,4),RIGHT(X48,3))</f>
        <v>#VALUE!</v>
      </c>
      <c r="Z48">
        <f>VLOOKUP(G48,[1]Sheet1!$A$1:$B$12,2,0)</f>
        <v>10</v>
      </c>
      <c r="AA48" t="str">
        <f>CONCATENATE(F48," ",Z48)</f>
        <v>2010 10</v>
      </c>
      <c r="AB48">
        <f>VLOOKUP(AA48,[1]Sheet3!$A:$B,2,0)</f>
        <v>12</v>
      </c>
    </row>
    <row r="49" spans="1:28" x14ac:dyDescent="0.25">
      <c r="A49" t="s">
        <v>4367</v>
      </c>
      <c r="B49" t="s">
        <v>4601</v>
      </c>
      <c r="C49" t="s">
        <v>302</v>
      </c>
      <c r="D49" t="str">
        <f>CONCATENATE(C49,".")</f>
        <v>2010  October. Released 2010  November.</v>
      </c>
      <c r="E49" t="str">
        <f>LEFT(D49, SEARCH(".",D49)-1)</f>
        <v>2010  October</v>
      </c>
      <c r="F49">
        <v>2010</v>
      </c>
      <c r="G49" t="str">
        <f>RIGHT(E49,LEN(E49)-6)</f>
        <v>October</v>
      </c>
      <c r="H49">
        <v>134</v>
      </c>
      <c r="I49" t="s">
        <v>213</v>
      </c>
      <c r="J49" t="s">
        <v>4602</v>
      </c>
      <c r="K49" t="s">
        <v>288</v>
      </c>
      <c r="L49" t="s">
        <v>616</v>
      </c>
      <c r="M49" t="s">
        <v>318</v>
      </c>
      <c r="N49" t="s">
        <v>139</v>
      </c>
      <c r="O49" t="s">
        <v>2546</v>
      </c>
      <c r="P49">
        <v>110</v>
      </c>
      <c r="Q49" s="2">
        <f>VALUE(LEFT(LEFT(N49,5),SUM(LEN(LEFT(N49,5))-LEN(SUBSTITUTE(LEFT(N49,5),{"0","1","2","3","4","5","6","7","8","9","."},"")))))</f>
        <v>512</v>
      </c>
      <c r="R49">
        <f>IF(Q49&gt;5,Q49/1024,Q49)</f>
        <v>0.5</v>
      </c>
      <c r="S49" t="str">
        <f>MID(K50,9,3)</f>
        <v>2.2</v>
      </c>
      <c r="T49" s="2" t="str">
        <f>LEFT(J49,3)</f>
        <v>3.1</v>
      </c>
      <c r="U49">
        <f>VALUE(LEFT(LEFT(M49,5),SUM(LEN(LEFT(M49,5))-LEN(SUBSTITUTE(LEFT(M49,5),{"0","1","2","3","4","5","6","7","8","9","."},"")))))</f>
        <v>2</v>
      </c>
      <c r="V49">
        <f>IF(U49&lt;100,U49,U49/1024)</f>
        <v>2</v>
      </c>
      <c r="W49" s="3">
        <f>VALUE(LEFT(LEFT(O49,5),SUM(LEN(LEFT(O49,5))-LEN(SUBSTITUTE(LEFT(O49,5),{"0","1","2","3","4","5","6","7","8","9","."},"")))))</f>
        <v>5</v>
      </c>
      <c r="X49" s="3" t="e">
        <f>LEFT(L49, SEARCH("MHz",L49)-1)</f>
        <v>#VALUE!</v>
      </c>
      <c r="Y49" t="e">
        <f>IF(RIGHT(X49,1)=" ",RIGHT(X49,4),RIGHT(X49,3))</f>
        <v>#VALUE!</v>
      </c>
      <c r="Z49">
        <f>VLOOKUP(G49,[1]Sheet1!$A$1:$B$12,2,0)</f>
        <v>10</v>
      </c>
      <c r="AA49" t="str">
        <f>CONCATENATE(F49," ",Z49)</f>
        <v>2010 10</v>
      </c>
      <c r="AB49">
        <f>VLOOKUP(AA49,[1]Sheet3!$A:$B,2,0)</f>
        <v>12</v>
      </c>
    </row>
    <row r="50" spans="1:28" x14ac:dyDescent="0.25">
      <c r="A50" t="s">
        <v>5257</v>
      </c>
      <c r="B50" t="s">
        <v>5928</v>
      </c>
      <c r="C50" t="s">
        <v>298</v>
      </c>
      <c r="D50" t="str">
        <f>CONCATENATE(C50,".")</f>
        <v>2010  October. Released 2010  Q4.</v>
      </c>
      <c r="E50" t="str">
        <f>LEFT(D50, SEARCH(".",D50)-1)</f>
        <v>2010  October</v>
      </c>
      <c r="F50">
        <v>2010</v>
      </c>
      <c r="G50" t="str">
        <f>RIGHT(E50,LEN(E50)-6)</f>
        <v>October</v>
      </c>
      <c r="H50">
        <v>129</v>
      </c>
      <c r="I50" t="s">
        <v>213</v>
      </c>
      <c r="J50" t="s">
        <v>523</v>
      </c>
      <c r="K50" t="s">
        <v>288</v>
      </c>
      <c r="L50" t="s">
        <v>510</v>
      </c>
      <c r="M50" t="s">
        <v>57</v>
      </c>
      <c r="O50" t="s">
        <v>92</v>
      </c>
      <c r="P50">
        <v>140</v>
      </c>
      <c r="Q50" s="2" t="e">
        <f>VALUE(LEFT(LEFT(N50,5),SUM(LEN(LEFT(N50,5))-LEN(SUBSTITUTE(LEFT(N50,5),{"0","1","2","3","4","5","6","7","8","9","."},"")))))</f>
        <v>#VALUE!</v>
      </c>
      <c r="R50" t="e">
        <f>IF(Q50&gt;5,Q50/1024,Q50)</f>
        <v>#VALUE!</v>
      </c>
      <c r="S50" t="str">
        <f>MID(K51,9,3)</f>
        <v>2.2</v>
      </c>
      <c r="T50" s="2" t="str">
        <f>LEFT(J50,3)</f>
        <v>4.0</v>
      </c>
      <c r="U50">
        <f>VALUE(LEFT(LEFT(M50,5),SUM(LEN(LEFT(M50,5))-LEN(SUBSTITUTE(LEFT(M50,5),{"0","1","2","3","4","5","6","7","8","9","."},"")))))</f>
        <v>16</v>
      </c>
      <c r="V50">
        <f>IF(U50&lt;100,U50,U50/1024)</f>
        <v>16</v>
      </c>
      <c r="W50" s="3">
        <f>VALUE(LEFT(LEFT(O50,5),SUM(LEN(LEFT(O50,5))-LEN(SUBSTITUTE(LEFT(O50,5),{"0","1","2","3","4","5","6","7","8","9","."},"")))))</f>
        <v>5</v>
      </c>
      <c r="X50" s="3" t="e">
        <f>LEFT(L50, SEARCH("MHz",L50)-1)</f>
        <v>#VALUE!</v>
      </c>
      <c r="Y50" t="e">
        <f>IF(RIGHT(X50,1)=" ",RIGHT(X50,4),RIGHT(X50,3))</f>
        <v>#VALUE!</v>
      </c>
      <c r="Z50">
        <f>VLOOKUP(G50,[1]Sheet1!$A$1:$B$12,2,0)</f>
        <v>10</v>
      </c>
      <c r="AA50" t="str">
        <f>CONCATENATE(F50," ",Z50)</f>
        <v>2010 10</v>
      </c>
      <c r="AB50">
        <f>VLOOKUP(AA50,[1]Sheet3!$A:$B,2,0)</f>
        <v>12</v>
      </c>
    </row>
    <row r="51" spans="1:28" x14ac:dyDescent="0.25">
      <c r="A51" t="s">
        <v>6325</v>
      </c>
      <c r="B51" t="s">
        <v>6350</v>
      </c>
      <c r="C51" t="s">
        <v>302</v>
      </c>
      <c r="D51" t="str">
        <f>CONCATENATE(C51,".")</f>
        <v>2010  October. Released 2010  November.</v>
      </c>
      <c r="E51" t="str">
        <f>LEFT(D51, SEARCH(".",D51)-1)</f>
        <v>2010  October</v>
      </c>
      <c r="F51">
        <v>2010</v>
      </c>
      <c r="G51" t="str">
        <f>RIGHT(E51,LEN(E51)-6)</f>
        <v>October</v>
      </c>
      <c r="H51">
        <v>153.1</v>
      </c>
      <c r="I51" t="s">
        <v>213</v>
      </c>
      <c r="J51" t="s">
        <v>6351</v>
      </c>
      <c r="K51" t="s">
        <v>288</v>
      </c>
      <c r="L51" t="s">
        <v>265</v>
      </c>
      <c r="M51" t="s">
        <v>109</v>
      </c>
      <c r="N51" t="s">
        <v>1415</v>
      </c>
      <c r="O51" t="s">
        <v>73</v>
      </c>
      <c r="P51">
        <v>280</v>
      </c>
      <c r="Q51" s="2">
        <f>VALUE(LEFT(LEFT(N51,5),SUM(LEN(LEFT(N51,5))-LEN(SUBSTITUTE(LEFT(N51,5),{"0","1","2","3","4","5","6","7","8","9","."},"")))))</f>
        <v>768</v>
      </c>
      <c r="R51">
        <f>IF(Q51&gt;5,Q51/1024,Q51)</f>
        <v>0.75</v>
      </c>
      <c r="S51" t="str">
        <f>MID(K52,9,3)</f>
        <v>2.2</v>
      </c>
      <c r="T51" s="2" t="str">
        <f>LEFT(J51,3)</f>
        <v>3.8</v>
      </c>
      <c r="U51">
        <f>VALUE(LEFT(LEFT(M51,5),SUM(LEN(LEFT(M51,5))-LEN(SUBSTITUTE(LEFT(M51,5),{"0","1","2","3","4","5","6","7","8","9","."},"")))))</f>
        <v>4</v>
      </c>
      <c r="V51">
        <f>IF(U51&lt;100,U51,U51/1024)</f>
        <v>4</v>
      </c>
      <c r="W51" s="3">
        <f>VALUE(LEFT(LEFT(O51,5),SUM(LEN(LEFT(O51,5))-LEN(SUBSTITUTE(LEFT(O51,5),{"0","1","2","3","4","5","6","7","8","9","."},"")))))</f>
        <v>5</v>
      </c>
      <c r="X51" s="3" t="e">
        <f>LEFT(L51, SEARCH("MHz",L51)-1)</f>
        <v>#VALUE!</v>
      </c>
      <c r="Y51" t="e">
        <f>IF(RIGHT(X51,1)=" ",RIGHT(X51,4),RIGHT(X51,3))</f>
        <v>#VALUE!</v>
      </c>
      <c r="Z51">
        <f>VLOOKUP(G51,[1]Sheet1!$A$1:$B$12,2,0)</f>
        <v>10</v>
      </c>
      <c r="AA51" t="str">
        <f>CONCATENATE(F51," ",Z51)</f>
        <v>2010 10</v>
      </c>
      <c r="AB51">
        <f>VLOOKUP(AA51,[1]Sheet3!$A:$B,2,0)</f>
        <v>12</v>
      </c>
    </row>
    <row r="52" spans="1:28" x14ac:dyDescent="0.25">
      <c r="A52" t="s">
        <v>5257</v>
      </c>
      <c r="B52" t="s">
        <v>5948</v>
      </c>
      <c r="C52" t="s">
        <v>298</v>
      </c>
      <c r="D52" t="str">
        <f>CONCATENATE(C52,".")</f>
        <v>2010  October. Released 2010  Q4.</v>
      </c>
      <c r="E52" t="str">
        <f>LEFT(D52, SEARCH(".",D52)-1)</f>
        <v>2010  October</v>
      </c>
      <c r="F52">
        <v>2010</v>
      </c>
      <c r="G52" t="str">
        <f>RIGHT(E52,LEN(E52)-6)</f>
        <v>October</v>
      </c>
      <c r="H52">
        <v>117</v>
      </c>
      <c r="I52" t="s">
        <v>213</v>
      </c>
      <c r="J52" t="s">
        <v>4984</v>
      </c>
      <c r="K52" t="s">
        <v>5949</v>
      </c>
      <c r="L52" t="s">
        <v>716</v>
      </c>
      <c r="M52" t="s">
        <v>627</v>
      </c>
      <c r="O52" t="s">
        <v>2617</v>
      </c>
      <c r="P52">
        <v>90</v>
      </c>
      <c r="Q52" s="2" t="e">
        <f>VALUE(LEFT(LEFT(N52,5),SUM(LEN(LEFT(N52,5))-LEN(SUBSTITUTE(LEFT(N52,5),{"0","1","2","3","4","5","6","7","8","9","."},"")))))</f>
        <v>#VALUE!</v>
      </c>
      <c r="R52" t="e">
        <f>IF(Q52&gt;5,Q52/1024,Q52)</f>
        <v>#VALUE!</v>
      </c>
      <c r="S52" t="str">
        <f>MID(K53,9,3)</f>
        <v>bas</v>
      </c>
      <c r="T52" s="2" t="str">
        <f>LEFT(J52,3)</f>
        <v>3.2</v>
      </c>
      <c r="U52">
        <f>VALUE(LEFT(LEFT(M52,5),SUM(LEN(LEFT(M52,5))-LEN(SUBSTITUTE(LEFT(M52,5),{"0","1","2","3","4","5","6","7","8","9","."},"")))))</f>
        <v>160</v>
      </c>
      <c r="V52">
        <f>IF(U52&lt;100,U52,U52/1024)</f>
        <v>0.15625</v>
      </c>
      <c r="W52" s="3">
        <f>VALUE(LEFT(LEFT(O52,5),SUM(LEN(LEFT(O52,5))-LEN(SUBSTITUTE(LEFT(O52,5),{"0","1","2","3","4","5","6","7","8","9","."},"")))))</f>
        <v>3.15</v>
      </c>
      <c r="X52" s="3" t="str">
        <f>LEFT(L52, SEARCH("MHz",L52)-1)</f>
        <v xml:space="preserve">600 </v>
      </c>
      <c r="Y52" t="str">
        <f>IF(RIGHT(X52,1)=" ",RIGHT(X52,4),RIGHT(X52,3))</f>
        <v xml:space="preserve">600 </v>
      </c>
      <c r="Z52">
        <f>VLOOKUP(G52,[1]Sheet1!$A$1:$B$12,2,0)</f>
        <v>10</v>
      </c>
      <c r="AA52" t="str">
        <f>CONCATENATE(F52," ",Z52)</f>
        <v>2010 10</v>
      </c>
      <c r="AB52">
        <f>VLOOKUP(AA52,[1]Sheet3!$A:$B,2,0)</f>
        <v>12</v>
      </c>
    </row>
    <row r="53" spans="1:28" x14ac:dyDescent="0.25">
      <c r="A53" t="s">
        <v>14</v>
      </c>
      <c r="B53" t="s">
        <v>297</v>
      </c>
      <c r="C53" t="s">
        <v>298</v>
      </c>
      <c r="D53" t="str">
        <f>CONCATENATE(C53,".")</f>
        <v>2010  October. Released 2010  Q4.</v>
      </c>
      <c r="E53" t="str">
        <f>LEFT(D53, SEARCH(".",D53)-1)</f>
        <v>2010  October</v>
      </c>
      <c r="F53">
        <v>2010</v>
      </c>
      <c r="G53" t="str">
        <f>RIGHT(E53,LEN(E53)-6)</f>
        <v>October</v>
      </c>
      <c r="H53">
        <v>130</v>
      </c>
      <c r="I53" t="s">
        <v>213</v>
      </c>
      <c r="J53" t="s">
        <v>299</v>
      </c>
      <c r="K53" t="s">
        <v>300</v>
      </c>
      <c r="M53" t="s">
        <v>270</v>
      </c>
      <c r="N53" t="s">
        <v>293</v>
      </c>
      <c r="O53" t="s">
        <v>187</v>
      </c>
      <c r="P53">
        <v>70</v>
      </c>
      <c r="Q53" s="2">
        <f>VALUE(LEFT(LEFT(N53,5),SUM(LEN(LEFT(N53,5))-LEN(SUBSTITUTE(LEFT(N53,5),{"0","1","2","3","4","5","6","7","8","9","."},"")))))</f>
        <v>256</v>
      </c>
      <c r="R53">
        <f>IF(Q53&gt;5,Q53/1024,Q53)</f>
        <v>0.25</v>
      </c>
      <c r="S53" t="str">
        <f>MID(K54,9,3)</f>
        <v>bas</v>
      </c>
      <c r="T53" s="2" t="str">
        <f>LEFT(J53,3)</f>
        <v>3.2</v>
      </c>
      <c r="U53">
        <f>VALUE(LEFT(LEFT(M53,5),SUM(LEN(LEFT(M53,5))-LEN(SUBSTITUTE(LEFT(M53,5),{"0","1","2","3","4","5","6","7","8","9","."},"")))))</f>
        <v>512</v>
      </c>
      <c r="V53">
        <f>IF(U53&lt;100,U53,U53/1024)</f>
        <v>0.5</v>
      </c>
      <c r="W53" s="3">
        <f>VALUE(LEFT(LEFT(O53,5),SUM(LEN(LEFT(O53,5))-LEN(SUBSTITUTE(LEFT(O53,5),{"0","1","2","3","4","5","6","7","8","9","."},"")))))</f>
        <v>3.15</v>
      </c>
      <c r="X53" s="3" t="e">
        <f>LEFT(L53, SEARCH("MHz",L53)-1)</f>
        <v>#VALUE!</v>
      </c>
      <c r="Y53" t="e">
        <f>IF(RIGHT(X53,1)=" ",RIGHT(X53,4),RIGHT(X53,3))</f>
        <v>#VALUE!</v>
      </c>
      <c r="Z53">
        <f>VLOOKUP(G53,[1]Sheet1!$A$1:$B$12,2,0)</f>
        <v>10</v>
      </c>
      <c r="AA53" t="str">
        <f>CONCATENATE(F53," ",Z53)</f>
        <v>2010 10</v>
      </c>
      <c r="AB53">
        <f>VLOOKUP(AA53,[1]Sheet3!$A:$B,2,0)</f>
        <v>12</v>
      </c>
    </row>
    <row r="54" spans="1:28" x14ac:dyDescent="0.25">
      <c r="A54" t="s">
        <v>4367</v>
      </c>
      <c r="B54" t="s">
        <v>4609</v>
      </c>
      <c r="C54" t="s">
        <v>298</v>
      </c>
      <c r="D54" t="str">
        <f>CONCATENATE(C54,".")</f>
        <v>2010  October. Released 2010  Q4.</v>
      </c>
      <c r="E54" t="str">
        <f>LEFT(D54, SEARCH(".",D54)-1)</f>
        <v>2010  October</v>
      </c>
      <c r="F54">
        <v>2010</v>
      </c>
      <c r="G54" t="str">
        <f>RIGHT(E54,LEN(E54)-6)</f>
        <v>October</v>
      </c>
      <c r="H54">
        <v>182</v>
      </c>
      <c r="I54" t="s">
        <v>213</v>
      </c>
      <c r="J54" t="s">
        <v>4610</v>
      </c>
      <c r="K54" t="s">
        <v>4611</v>
      </c>
      <c r="L54" t="s">
        <v>1040</v>
      </c>
      <c r="M54" t="s">
        <v>270</v>
      </c>
      <c r="N54" t="s">
        <v>139</v>
      </c>
      <c r="O54" t="s">
        <v>846</v>
      </c>
      <c r="P54">
        <v>180</v>
      </c>
      <c r="Q54" s="2">
        <f>VALUE(LEFT(LEFT(N54,5),SUM(LEN(LEFT(N54,5))-LEN(SUBSTITUTE(LEFT(N54,5),{"0","1","2","3","4","5","6","7","8","9","."},"")))))</f>
        <v>512</v>
      </c>
      <c r="R54">
        <f>IF(Q54&gt;5,Q54/1024,Q54)</f>
        <v>0.5</v>
      </c>
      <c r="S54" t="str">
        <f>MID(K55,9,3)</f>
        <v>1.6</v>
      </c>
      <c r="T54" s="2" t="str">
        <f>LEFT(J54,3)</f>
        <v>3.7</v>
      </c>
      <c r="U54">
        <f>VALUE(LEFT(LEFT(M54,5),SUM(LEN(LEFT(M54,5))-LEN(SUBSTITUTE(LEFT(M54,5),{"0","1","2","3","4","5","6","7","8","9","."},"")))))</f>
        <v>512</v>
      </c>
      <c r="V54">
        <f>IF(U54&lt;100,U54,U54/1024)</f>
        <v>0.5</v>
      </c>
      <c r="W54" s="3">
        <f>VALUE(LEFT(LEFT(O54,5),SUM(LEN(LEFT(O54,5))-LEN(SUBSTITUTE(LEFT(O54,5),{"0","1","2","3","4","5","6","7","8","9","."},"")))))</f>
        <v>8</v>
      </c>
      <c r="X54" s="3" t="str">
        <f>LEFT(L54, SEARCH("MHz",L54)-1)</f>
        <v xml:space="preserve">600 </v>
      </c>
      <c r="Y54" t="str">
        <f>IF(RIGHT(X54,1)=" ",RIGHT(X54,4),RIGHT(X54,3))</f>
        <v xml:space="preserve">600 </v>
      </c>
      <c r="Z54">
        <f>VLOOKUP(G54,[1]Sheet1!$A$1:$B$12,2,0)</f>
        <v>10</v>
      </c>
      <c r="AA54" t="str">
        <f>CONCATENATE(F54," ",Z54)</f>
        <v>2010 10</v>
      </c>
      <c r="AB54">
        <f>VLOOKUP(AA54,[1]Sheet3!$A:$B,2,0)</f>
        <v>12</v>
      </c>
    </row>
    <row r="55" spans="1:28" x14ac:dyDescent="0.25">
      <c r="A55" t="s">
        <v>4367</v>
      </c>
      <c r="B55" t="s">
        <v>4621</v>
      </c>
      <c r="C55" t="s">
        <v>2013</v>
      </c>
      <c r="D55" t="str">
        <f>CONCATENATE(C55,".")</f>
        <v>2010  November. Released 2010  November.</v>
      </c>
      <c r="E55" t="str">
        <f>LEFT(D55, SEARCH(".",D55)-1)</f>
        <v>2010  November</v>
      </c>
      <c r="F55">
        <v>2010</v>
      </c>
      <c r="G55" t="str">
        <f>RIGHT(E55,LEN(E55)-6)</f>
        <v>November</v>
      </c>
      <c r="H55">
        <v>120</v>
      </c>
      <c r="I55" t="s">
        <v>213</v>
      </c>
      <c r="J55" t="s">
        <v>4622</v>
      </c>
      <c r="K55" t="s">
        <v>308</v>
      </c>
      <c r="L55" t="s">
        <v>4623</v>
      </c>
      <c r="M55" t="s">
        <v>270</v>
      </c>
      <c r="N55" t="s">
        <v>293</v>
      </c>
      <c r="O55" t="s">
        <v>92</v>
      </c>
      <c r="Q55" s="2">
        <f>VALUE(LEFT(LEFT(N55,5),SUM(LEN(LEFT(N55,5))-LEN(SUBSTITUTE(LEFT(N55,5),{"0","1","2","3","4","5","6","7","8","9","."},"")))))</f>
        <v>256</v>
      </c>
      <c r="R55">
        <f>IF(Q55&gt;5,Q55/1024,Q55)</f>
        <v>0.25</v>
      </c>
      <c r="S55" t="str">
        <f>MID(K56,9,3)</f>
        <v>2.1</v>
      </c>
      <c r="T55" s="2" t="str">
        <f>LEFT(J55,3)</f>
        <v>3.0</v>
      </c>
      <c r="U55">
        <f>VALUE(LEFT(LEFT(M55,5),SUM(LEN(LEFT(M55,5))-LEN(SUBSTITUTE(LEFT(M55,5),{"0","1","2","3","4","5","6","7","8","9","."},"")))))</f>
        <v>512</v>
      </c>
      <c r="V55">
        <f>IF(U55&lt;100,U55,U55/1024)</f>
        <v>0.5</v>
      </c>
      <c r="W55" s="3">
        <f>VALUE(LEFT(LEFT(O55,5),SUM(LEN(LEFT(O55,5))-LEN(SUBSTITUTE(LEFT(O55,5),{"0","1","2","3","4","5","6","7","8","9","."},"")))))</f>
        <v>5</v>
      </c>
      <c r="X55" s="3" t="str">
        <f>LEFT(L55, SEARCH("MHz",L55)-1)</f>
        <v xml:space="preserve">Marvell PXA935 624 </v>
      </c>
      <c r="Y55" t="str">
        <f>IF(RIGHT(X55,1)=" ",RIGHT(X55,4),RIGHT(X55,3))</f>
        <v xml:space="preserve">624 </v>
      </c>
      <c r="Z55">
        <f>VLOOKUP(G55,[1]Sheet1!$A$1:$B$12,2,0)</f>
        <v>11</v>
      </c>
      <c r="AA55" t="str">
        <f>CONCATENATE(F55," ",Z55)</f>
        <v>2010 11</v>
      </c>
      <c r="AB55">
        <f>VLOOKUP(AA55,[1]Sheet3!$A:$B,2,0)</f>
        <v>13</v>
      </c>
    </row>
    <row r="56" spans="1:28" x14ac:dyDescent="0.25">
      <c r="A56" t="s">
        <v>1989</v>
      </c>
      <c r="B56" t="s">
        <v>2009</v>
      </c>
      <c r="C56" t="s">
        <v>2010</v>
      </c>
      <c r="D56" t="str">
        <f>CONCATENATE(C56,".")</f>
        <v>2010  November. Released 2010  December.</v>
      </c>
      <c r="E56" t="str">
        <f>LEFT(D56, SEARCH(".",D56)-1)</f>
        <v>2010  November</v>
      </c>
      <c r="F56">
        <v>2010</v>
      </c>
      <c r="G56" t="str">
        <f>RIGHT(E56,LEN(E56)-6)</f>
        <v>November</v>
      </c>
      <c r="H56">
        <v>120</v>
      </c>
      <c r="I56" t="s">
        <v>213</v>
      </c>
      <c r="J56" t="s">
        <v>2011</v>
      </c>
      <c r="K56" t="s">
        <v>317</v>
      </c>
      <c r="L56" t="s">
        <v>289</v>
      </c>
      <c r="M56" t="s">
        <v>270</v>
      </c>
      <c r="N56" t="s">
        <v>293</v>
      </c>
      <c r="O56" t="s">
        <v>327</v>
      </c>
      <c r="P56">
        <v>280</v>
      </c>
      <c r="Q56" s="2">
        <f>VALUE(LEFT(LEFT(N56,5),SUM(LEN(LEFT(N56,5))-LEN(SUBSTITUTE(LEFT(N56,5),{"0","1","2","3","4","5","6","7","8","9","."},"")))))</f>
        <v>256</v>
      </c>
      <c r="R56">
        <f>IF(Q56&gt;5,Q56/1024,Q56)</f>
        <v>0.25</v>
      </c>
      <c r="S56" t="str">
        <f>MID(K57,9,3)</f>
        <v>2.1</v>
      </c>
      <c r="T56" s="2" t="str">
        <f>LEFT(J56,3)</f>
        <v>3.5</v>
      </c>
      <c r="U56">
        <f>VALUE(LEFT(LEFT(M56,5),SUM(LEN(LEFT(M56,5))-LEN(SUBSTITUTE(LEFT(M56,5),{"0","1","2","3","4","5","6","7","8","9","."},"")))))</f>
        <v>512</v>
      </c>
      <c r="V56">
        <f>IF(U56&lt;100,U56,U56/1024)</f>
        <v>0.5</v>
      </c>
      <c r="W56" s="3">
        <f>VALUE(LEFT(LEFT(O56,5),SUM(LEN(LEFT(O56,5))-LEN(SUBSTITUTE(LEFT(O56,5),{"0","1","2","3","4","5","6","7","8","9","."},"")))))</f>
        <v>3.15</v>
      </c>
      <c r="X56" s="3" t="str">
        <f>LEFT(L56, SEARCH("MHz",L56)-1)</f>
        <v xml:space="preserve">600 </v>
      </c>
      <c r="Y56" t="str">
        <f>IF(RIGHT(X56,1)=" ",RIGHT(X56,4),RIGHT(X56,3))</f>
        <v xml:space="preserve">600 </v>
      </c>
      <c r="Z56">
        <f>VLOOKUP(G56,[1]Sheet1!$A$1:$B$12,2,0)</f>
        <v>11</v>
      </c>
      <c r="AA56" t="str">
        <f>CONCATENATE(F56," ",Z56)</f>
        <v>2010 11</v>
      </c>
      <c r="AB56">
        <f>VLOOKUP(AA56,[1]Sheet3!$A:$B,2,0)</f>
        <v>13</v>
      </c>
    </row>
    <row r="57" spans="1:28" x14ac:dyDescent="0.25">
      <c r="A57" t="s">
        <v>1989</v>
      </c>
      <c r="B57" t="s">
        <v>2012</v>
      </c>
      <c r="C57" t="s">
        <v>2013</v>
      </c>
      <c r="D57" t="str">
        <f>CONCATENATE(C57,".")</f>
        <v>2010  November. Released 2010  November.</v>
      </c>
      <c r="E57" t="str">
        <f>LEFT(D57, SEARCH(".",D57)-1)</f>
        <v>2010  November</v>
      </c>
      <c r="F57">
        <v>2010</v>
      </c>
      <c r="G57" t="str">
        <f>RIGHT(E57,LEN(E57)-6)</f>
        <v>November</v>
      </c>
      <c r="H57">
        <v>100</v>
      </c>
      <c r="I57" t="s">
        <v>213</v>
      </c>
      <c r="J57" t="s">
        <v>2014</v>
      </c>
      <c r="K57" t="s">
        <v>317</v>
      </c>
      <c r="L57" t="s">
        <v>289</v>
      </c>
      <c r="M57" t="s">
        <v>337</v>
      </c>
      <c r="N57" t="s">
        <v>293</v>
      </c>
      <c r="O57" t="s">
        <v>327</v>
      </c>
      <c r="P57">
        <v>180</v>
      </c>
      <c r="Q57" s="2">
        <f>VALUE(LEFT(LEFT(N57,5),SUM(LEN(LEFT(N57,5))-LEN(SUBSTITUTE(LEFT(N57,5),{"0","1","2","3","4","5","6","7","8","9","."},"")))))</f>
        <v>256</v>
      </c>
      <c r="R57">
        <f>IF(Q57&gt;5,Q57/1024,Q57)</f>
        <v>0.25</v>
      </c>
      <c r="S57" t="str">
        <f>MID(K58,9,3)</f>
        <v>2.1</v>
      </c>
      <c r="T57" s="2" t="str">
        <f>LEFT(J57,3)</f>
        <v>2.8</v>
      </c>
      <c r="U57">
        <f>VALUE(LEFT(LEFT(M57,5),SUM(LEN(LEFT(M57,5))-LEN(SUBSTITUTE(LEFT(M57,5),{"0","1","2","3","4","5","6","7","8","9","."},"")))))</f>
        <v>256</v>
      </c>
      <c r="V57">
        <f>IF(U57&lt;100,U57,U57/1024)</f>
        <v>0.25</v>
      </c>
      <c r="W57" s="3">
        <f>VALUE(LEFT(LEFT(O57,5),SUM(LEN(LEFT(O57,5))-LEN(SUBSTITUTE(LEFT(O57,5),{"0","1","2","3","4","5","6","7","8","9","."},"")))))</f>
        <v>3.15</v>
      </c>
      <c r="X57" s="3" t="str">
        <f>LEFT(L57, SEARCH("MHz",L57)-1)</f>
        <v xml:space="preserve">600 </v>
      </c>
      <c r="Y57" t="str">
        <f>IF(RIGHT(X57,1)=" ",RIGHT(X57,4),RIGHT(X57,3))</f>
        <v xml:space="preserve">600 </v>
      </c>
      <c r="Z57">
        <f>VLOOKUP(G57,[1]Sheet1!$A$1:$B$12,2,0)</f>
        <v>11</v>
      </c>
      <c r="AA57" t="str">
        <f>CONCATENATE(F57," ",Z57)</f>
        <v>2010 11</v>
      </c>
      <c r="AB57">
        <f>VLOOKUP(AA57,[1]Sheet3!$A:$B,2,0)</f>
        <v>13</v>
      </c>
    </row>
    <row r="58" spans="1:28" x14ac:dyDescent="0.25">
      <c r="A58" t="s">
        <v>4367</v>
      </c>
      <c r="B58" t="s">
        <v>4603</v>
      </c>
      <c r="C58" t="s">
        <v>2086</v>
      </c>
      <c r="D58" t="str">
        <f>CONCATENATE(C58,".")</f>
        <v>2010  November.</v>
      </c>
      <c r="E58" t="str">
        <f>LEFT(D58, SEARCH(".",D58)-1)</f>
        <v>2010  November</v>
      </c>
      <c r="F58">
        <v>2010</v>
      </c>
      <c r="G58" t="str">
        <f>RIGHT(E58,LEN(E58)-6)</f>
        <v>November</v>
      </c>
      <c r="H58">
        <v>110</v>
      </c>
      <c r="I58" t="s">
        <v>213</v>
      </c>
      <c r="J58" t="s">
        <v>4019</v>
      </c>
      <c r="K58" t="s">
        <v>317</v>
      </c>
      <c r="L58" t="s">
        <v>331</v>
      </c>
      <c r="M58" t="s">
        <v>270</v>
      </c>
      <c r="N58" t="s">
        <v>293</v>
      </c>
      <c r="O58" t="s">
        <v>187</v>
      </c>
      <c r="P58">
        <v>170</v>
      </c>
      <c r="Q58" s="2">
        <f>VALUE(LEFT(LEFT(N58,5),SUM(LEN(LEFT(N58,5))-LEN(SUBSTITUTE(LEFT(N58,5),{"0","1","2","3","4","5","6","7","8","9","."},"")))))</f>
        <v>256</v>
      </c>
      <c r="R58">
        <f>IF(Q58&gt;5,Q58/1024,Q58)</f>
        <v>0.25</v>
      </c>
      <c r="S58" t="str">
        <f>MID(K59,9,3)</f>
        <v>2.1</v>
      </c>
      <c r="T58" s="2" t="str">
        <f>LEFT(J58,3)</f>
        <v>3.0</v>
      </c>
      <c r="U58">
        <f>VALUE(LEFT(LEFT(M58,5),SUM(LEN(LEFT(M58,5))-LEN(SUBSTITUTE(LEFT(M58,5),{"0","1","2","3","4","5","6","7","8","9","."},"")))))</f>
        <v>512</v>
      </c>
      <c r="V58">
        <f>IF(U58&lt;100,U58,U58/1024)</f>
        <v>0.5</v>
      </c>
      <c r="W58" s="3">
        <f>VALUE(LEFT(LEFT(O58,5),SUM(LEN(LEFT(O58,5))-LEN(SUBSTITUTE(LEFT(O58,5),{"0","1","2","3","4","5","6","7","8","9","."},"")))))</f>
        <v>3.15</v>
      </c>
      <c r="X58" s="3" t="str">
        <f>LEFT(L58, SEARCH("MHz",L58)-1)</f>
        <v xml:space="preserve">528 </v>
      </c>
      <c r="Y58" t="str">
        <f>IF(RIGHT(X58,1)=" ",RIGHT(X58,4),RIGHT(X58,3))</f>
        <v xml:space="preserve">528 </v>
      </c>
      <c r="Z58">
        <f>VLOOKUP(G58,[1]Sheet1!$A$1:$B$12,2,0)</f>
        <v>11</v>
      </c>
      <c r="AA58" t="str">
        <f>CONCATENATE(F58," ",Z58)</f>
        <v>2010 11</v>
      </c>
      <c r="AB58">
        <f>VLOOKUP(AA58,[1]Sheet3!$A:$B,2,0)</f>
        <v>13</v>
      </c>
    </row>
    <row r="59" spans="1:28" x14ac:dyDescent="0.25">
      <c r="A59" t="s">
        <v>3572</v>
      </c>
      <c r="B59" t="s">
        <v>3988</v>
      </c>
      <c r="C59" t="s">
        <v>2013</v>
      </c>
      <c r="D59" t="str">
        <f>CONCATENATE(C59,".")</f>
        <v>2010  November. Released 2010  November.</v>
      </c>
      <c r="E59" t="str">
        <f>LEFT(D59, SEARCH(".",D59)-1)</f>
        <v>2010  November</v>
      </c>
      <c r="F59">
        <v>2010</v>
      </c>
      <c r="G59" t="str">
        <f>RIGHT(E59,LEN(E59)-6)</f>
        <v>November</v>
      </c>
      <c r="H59">
        <v>158</v>
      </c>
      <c r="I59" t="s">
        <v>213</v>
      </c>
      <c r="J59" t="s">
        <v>3935</v>
      </c>
      <c r="K59" t="s">
        <v>2597</v>
      </c>
      <c r="L59" t="s">
        <v>289</v>
      </c>
      <c r="M59" t="s">
        <v>270</v>
      </c>
      <c r="N59" t="s">
        <v>293</v>
      </c>
      <c r="O59" t="s">
        <v>346</v>
      </c>
      <c r="Q59" s="2">
        <f>VALUE(LEFT(LEFT(N59,5),SUM(LEN(LEFT(N59,5))-LEN(SUBSTITUTE(LEFT(N59,5),{"0","1","2","3","4","5","6","7","8","9","."},"")))))</f>
        <v>256</v>
      </c>
      <c r="R59">
        <f>IF(Q59&gt;5,Q59/1024,Q59)</f>
        <v>0.25</v>
      </c>
      <c r="S59" t="str">
        <f>MID(K60,9,3)</f>
        <v>2.1</v>
      </c>
      <c r="T59" s="2" t="str">
        <f>LEFT(J59,3)</f>
        <v>3.2</v>
      </c>
      <c r="U59">
        <f>VALUE(LEFT(LEFT(M59,5),SUM(LEN(LEFT(M59,5))-LEN(SUBSTITUTE(LEFT(M59,5),{"0","1","2","3","4","5","6","7","8","9","."},"")))))</f>
        <v>512</v>
      </c>
      <c r="V59">
        <f>IF(U59&lt;100,U59,U59/1024)</f>
        <v>0.5</v>
      </c>
      <c r="W59" s="3">
        <f>VALUE(LEFT(LEFT(O59,5),SUM(LEN(LEFT(O59,5))-LEN(SUBSTITUTE(LEFT(O59,5),{"0","1","2","3","4","5","6","7","8","9","."},"")))))</f>
        <v>3.15</v>
      </c>
      <c r="X59" s="3" t="str">
        <f>LEFT(L59, SEARCH("MHz",L59)-1)</f>
        <v xml:space="preserve">600 </v>
      </c>
      <c r="Y59" t="str">
        <f>IF(RIGHT(X59,1)=" ",RIGHT(X59,4),RIGHT(X59,3))</f>
        <v xml:space="preserve">600 </v>
      </c>
      <c r="Z59">
        <f>VLOOKUP(G59,[1]Sheet1!$A$1:$B$12,2,0)</f>
        <v>11</v>
      </c>
      <c r="AA59" t="str">
        <f>CONCATENATE(F59," ",Z59)</f>
        <v>2010 11</v>
      </c>
      <c r="AB59">
        <f>VLOOKUP(AA59,[1]Sheet3!$A:$B,2,0)</f>
        <v>13</v>
      </c>
    </row>
    <row r="60" spans="1:28" x14ac:dyDescent="0.25">
      <c r="A60" t="s">
        <v>5257</v>
      </c>
      <c r="B60" t="s">
        <v>5933</v>
      </c>
      <c r="C60" t="s">
        <v>2013</v>
      </c>
      <c r="D60" t="str">
        <f>CONCATENATE(C60,".")</f>
        <v>2010  November. Released 2010  November.</v>
      </c>
      <c r="E60" t="str">
        <f>LEFT(D60, SEARCH(".",D60)-1)</f>
        <v>2010  November</v>
      </c>
      <c r="F60">
        <v>2010</v>
      </c>
      <c r="G60" t="str">
        <f>RIGHT(E60,LEN(E60)-6)</f>
        <v>November</v>
      </c>
      <c r="H60">
        <v>125</v>
      </c>
      <c r="I60" t="s">
        <v>213</v>
      </c>
      <c r="J60" t="s">
        <v>5934</v>
      </c>
      <c r="K60" t="s">
        <v>2597</v>
      </c>
      <c r="L60" t="s">
        <v>616</v>
      </c>
      <c r="M60" t="s">
        <v>318</v>
      </c>
      <c r="N60" t="s">
        <v>5935</v>
      </c>
      <c r="O60" t="s">
        <v>73</v>
      </c>
      <c r="P60">
        <v>90</v>
      </c>
      <c r="Q60" s="2">
        <f>VALUE(LEFT(LEFT(N60,5),SUM(LEN(LEFT(N60,5))-LEN(SUBSTITUTE(LEFT(N60,5),{"0","1","2","3","4","5","6","7","8","9","."},"")))))</f>
        <v>336</v>
      </c>
      <c r="R60">
        <f>IF(Q60&gt;5,Q60/1024,Q60)</f>
        <v>0.328125</v>
      </c>
      <c r="S60" t="str">
        <f>MID(K61,9,3)</f>
        <v>2.2</v>
      </c>
      <c r="T60" s="2" t="str">
        <f>LEFT(J60,3)</f>
        <v>3.4</v>
      </c>
      <c r="U60">
        <f>VALUE(LEFT(LEFT(M60,5),SUM(LEN(LEFT(M60,5))-LEN(SUBSTITUTE(LEFT(M60,5),{"0","1","2","3","4","5","6","7","8","9","."},"")))))</f>
        <v>2</v>
      </c>
      <c r="V60">
        <f>IF(U60&lt;100,U60,U60/1024)</f>
        <v>2</v>
      </c>
      <c r="W60" s="3">
        <f>VALUE(LEFT(LEFT(O60,5),SUM(LEN(LEFT(O60,5))-LEN(SUBSTITUTE(LEFT(O60,5),{"0","1","2","3","4","5","6","7","8","9","."},"")))))</f>
        <v>5</v>
      </c>
      <c r="X60" s="3" t="e">
        <f>LEFT(L60, SEARCH("MHz",L60)-1)</f>
        <v>#VALUE!</v>
      </c>
      <c r="Y60" t="e">
        <f>IF(RIGHT(X60,1)=" ",RIGHT(X60,4),RIGHT(X60,3))</f>
        <v>#VALUE!</v>
      </c>
      <c r="Z60">
        <f>VLOOKUP(G60,[1]Sheet1!$A$1:$B$12,2,0)</f>
        <v>11</v>
      </c>
      <c r="AA60" t="str">
        <f>CONCATENATE(F60," ",Z60)</f>
        <v>2010 11</v>
      </c>
      <c r="AB60">
        <f>VLOOKUP(AA60,[1]Sheet3!$A:$B,2,0)</f>
        <v>13</v>
      </c>
    </row>
    <row r="61" spans="1:28" x14ac:dyDescent="0.25">
      <c r="A61" t="s">
        <v>2038</v>
      </c>
      <c r="B61" t="s">
        <v>2085</v>
      </c>
      <c r="C61" t="s">
        <v>2086</v>
      </c>
      <c r="D61" t="str">
        <f>CONCATENATE(C61,".")</f>
        <v>2010  November.</v>
      </c>
      <c r="E61" t="str">
        <f>LEFT(D61, SEARCH(".",D61)-1)</f>
        <v>2010  November</v>
      </c>
      <c r="F61">
        <v>2010</v>
      </c>
      <c r="G61" t="str">
        <f>RIGHT(E61,LEN(E61)-6)</f>
        <v>November</v>
      </c>
      <c r="H61">
        <v>116</v>
      </c>
      <c r="I61" t="s">
        <v>231</v>
      </c>
      <c r="J61" t="s">
        <v>2087</v>
      </c>
      <c r="K61" t="s">
        <v>292</v>
      </c>
      <c r="L61" t="s">
        <v>331</v>
      </c>
      <c r="M61" t="s">
        <v>270</v>
      </c>
      <c r="N61" t="s">
        <v>293</v>
      </c>
      <c r="O61" t="s">
        <v>515</v>
      </c>
      <c r="P61">
        <v>130</v>
      </c>
      <c r="Q61" s="2">
        <f>VALUE(LEFT(LEFT(N61,5),SUM(LEN(LEFT(N61,5))-LEN(SUBSTITUTE(LEFT(N61,5),{"0","1","2","3","4","5","6","7","8","9","."},"")))))</f>
        <v>256</v>
      </c>
      <c r="R61">
        <f>IF(Q61&gt;5,Q61/1024,Q61)</f>
        <v>0.25</v>
      </c>
      <c r="S61" t="str">
        <f>MID(K62,9,3)</f>
        <v>2.2</v>
      </c>
      <c r="T61" s="2" t="str">
        <f>LEFT(J61,3)</f>
        <v>3.2</v>
      </c>
      <c r="U61">
        <f>VALUE(LEFT(LEFT(M61,5),SUM(LEN(LEFT(M61,5))-LEN(SUBSTITUTE(LEFT(M61,5),{"0","1","2","3","4","5","6","7","8","9","."},"")))))</f>
        <v>512</v>
      </c>
      <c r="V61">
        <f>IF(U61&lt;100,U61,U61/1024)</f>
        <v>0.5</v>
      </c>
      <c r="W61" s="3">
        <f>VALUE(LEFT(LEFT(O61,5),SUM(LEN(LEFT(O61,5))-LEN(SUBSTITUTE(LEFT(O61,5),{"0","1","2","3","4","5","6","7","8","9","."},"")))))</f>
        <v>3.15</v>
      </c>
      <c r="X61" s="3" t="str">
        <f>LEFT(L61, SEARCH("MHz",L61)-1)</f>
        <v xml:space="preserve">528 </v>
      </c>
      <c r="Y61" t="str">
        <f>IF(RIGHT(X61,1)=" ",RIGHT(X61,4),RIGHT(X61,3))</f>
        <v xml:space="preserve">528 </v>
      </c>
      <c r="Z61">
        <f>VLOOKUP(G61,[1]Sheet1!$A$1:$B$12,2,0)</f>
        <v>11</v>
      </c>
      <c r="AA61" t="str">
        <f>CONCATENATE(F61," ",Z61)</f>
        <v>2010 11</v>
      </c>
      <c r="AB61">
        <f>VLOOKUP(AA61,[1]Sheet3!$A:$B,2,0)</f>
        <v>13</v>
      </c>
    </row>
    <row r="62" spans="1:28" x14ac:dyDescent="0.25">
      <c r="A62" t="s">
        <v>3572</v>
      </c>
      <c r="B62" t="s">
        <v>3989</v>
      </c>
      <c r="C62" t="s">
        <v>2010</v>
      </c>
      <c r="D62" t="str">
        <f>CONCATENATE(C62,".")</f>
        <v>2010  November. Released 2010  December.</v>
      </c>
      <c r="E62" t="str">
        <f>LEFT(D62, SEARCH(".",D62)-1)</f>
        <v>2010  November</v>
      </c>
      <c r="F62">
        <v>2010</v>
      </c>
      <c r="G62" t="str">
        <f>RIGHT(E62,LEN(E62)-6)</f>
        <v>November</v>
      </c>
      <c r="I62" t="s">
        <v>213</v>
      </c>
      <c r="J62" t="s">
        <v>735</v>
      </c>
      <c r="K62" t="s">
        <v>292</v>
      </c>
      <c r="L62" t="s">
        <v>716</v>
      </c>
      <c r="M62" t="s">
        <v>3990</v>
      </c>
      <c r="O62" t="s">
        <v>327</v>
      </c>
      <c r="Q62" s="2" t="e">
        <f>VALUE(LEFT(LEFT(N62,5),SUM(LEN(LEFT(N62,5))-LEN(SUBSTITUTE(LEFT(N62,5),{"0","1","2","3","4","5","6","7","8","9","."},"")))))</f>
        <v>#VALUE!</v>
      </c>
      <c r="R62" t="e">
        <f>IF(Q62&gt;5,Q62/1024,Q62)</f>
        <v>#VALUE!</v>
      </c>
      <c r="S62" t="str">
        <f>MID(K63,9,3)</f>
        <v>2.2</v>
      </c>
      <c r="T62" s="2" t="str">
        <f>LEFT(J62,3)</f>
        <v>3.2</v>
      </c>
      <c r="U62">
        <f>VALUE(LEFT(LEFT(M62,5),SUM(LEN(LEFT(M62,5))-LEN(SUBSTITUTE(LEFT(M62,5),{"0","1","2","3","4","5","6","7","8","9","."},"")))))</f>
        <v>170</v>
      </c>
      <c r="V62">
        <f>IF(U62&lt;100,U62,U62/1024)</f>
        <v>0.166015625</v>
      </c>
      <c r="W62" s="3">
        <f>VALUE(LEFT(LEFT(O62,5),SUM(LEN(LEFT(O62,5))-LEN(SUBSTITUTE(LEFT(O62,5),{"0","1","2","3","4","5","6","7","8","9","."},"")))))</f>
        <v>3.15</v>
      </c>
      <c r="X62" s="3" t="str">
        <f>LEFT(L62, SEARCH("MHz",L62)-1)</f>
        <v xml:space="preserve">600 </v>
      </c>
      <c r="Y62" t="str">
        <f>IF(RIGHT(X62,1)=" ",RIGHT(X62,4),RIGHT(X62,3))</f>
        <v xml:space="preserve">600 </v>
      </c>
      <c r="Z62">
        <f>VLOOKUP(G62,[1]Sheet1!$A$1:$B$12,2,0)</f>
        <v>11</v>
      </c>
      <c r="AA62" t="str">
        <f>CONCATENATE(F62," ",Z62)</f>
        <v>2010 11</v>
      </c>
      <c r="AB62">
        <f>VLOOKUP(AA62,[1]Sheet3!$A:$B,2,0)</f>
        <v>13</v>
      </c>
    </row>
    <row r="63" spans="1:28" x14ac:dyDescent="0.25">
      <c r="A63" t="s">
        <v>3572</v>
      </c>
      <c r="B63" t="s">
        <v>3995</v>
      </c>
      <c r="C63" t="s">
        <v>2013</v>
      </c>
      <c r="D63" t="str">
        <f>CONCATENATE(C63,".")</f>
        <v>2010  November. Released 2010  November.</v>
      </c>
      <c r="E63" t="str">
        <f>LEFT(D63, SEARCH(".",D63)-1)</f>
        <v>2010  November</v>
      </c>
      <c r="F63">
        <v>2010</v>
      </c>
      <c r="G63" t="str">
        <f>RIGHT(E63,LEN(E63)-6)</f>
        <v>November</v>
      </c>
      <c r="H63">
        <v>153</v>
      </c>
      <c r="I63" t="s">
        <v>213</v>
      </c>
      <c r="J63" t="s">
        <v>3012</v>
      </c>
      <c r="K63" t="s">
        <v>292</v>
      </c>
      <c r="L63" t="s">
        <v>716</v>
      </c>
      <c r="M63" t="s">
        <v>685</v>
      </c>
      <c r="O63" t="s">
        <v>327</v>
      </c>
      <c r="P63">
        <v>60</v>
      </c>
      <c r="Q63" s="2" t="e">
        <f>VALUE(LEFT(LEFT(N63,5),SUM(LEN(LEFT(N63,5))-LEN(SUBSTITUTE(LEFT(N63,5),{"0","1","2","3","4","5","6","7","8","9","."},"")))))</f>
        <v>#VALUE!</v>
      </c>
      <c r="R63" t="e">
        <f>IF(Q63&gt;5,Q63/1024,Q63)</f>
        <v>#VALUE!</v>
      </c>
      <c r="S63" t="str">
        <f>MID(K64,9,3)</f>
        <v>2.2</v>
      </c>
      <c r="T63" s="2" t="str">
        <f>LEFT(J63,3)</f>
        <v>3.2</v>
      </c>
      <c r="U63">
        <f>VALUE(LEFT(LEFT(M63,5),SUM(LEN(LEFT(M63,5))-LEN(SUBSTITUTE(LEFT(M63,5),{"0","1","2","3","4","5","6","7","8","9","."},"")))))</f>
        <v>150</v>
      </c>
      <c r="V63">
        <f>IF(U63&lt;100,U63,U63/1024)</f>
        <v>0.146484375</v>
      </c>
      <c r="W63" s="3">
        <f>VALUE(LEFT(LEFT(O63,5),SUM(LEN(LEFT(O63,5))-LEN(SUBSTITUTE(LEFT(O63,5),{"0","1","2","3","4","5","6","7","8","9","."},"")))))</f>
        <v>3.15</v>
      </c>
      <c r="X63" s="3" t="str">
        <f>LEFT(L63, SEARCH("MHz",L63)-1)</f>
        <v xml:space="preserve">600 </v>
      </c>
      <c r="Y63" t="str">
        <f>IF(RIGHT(X63,1)=" ",RIGHT(X63,4),RIGHT(X63,3))</f>
        <v xml:space="preserve">600 </v>
      </c>
      <c r="Z63">
        <f>VLOOKUP(G63,[1]Sheet1!$A$1:$B$12,2,0)</f>
        <v>11</v>
      </c>
      <c r="AA63" t="str">
        <f>CONCATENATE(F63," ",Z63)</f>
        <v>2010 11</v>
      </c>
      <c r="AB63">
        <f>VLOOKUP(AA63,[1]Sheet3!$A:$B,2,0)</f>
        <v>13</v>
      </c>
    </row>
    <row r="64" spans="1:28" x14ac:dyDescent="0.25">
      <c r="A64" t="s">
        <v>5257</v>
      </c>
      <c r="B64" t="s">
        <v>5929</v>
      </c>
      <c r="C64" t="s">
        <v>2086</v>
      </c>
      <c r="D64" t="str">
        <f>CONCATENATE(C64,".")</f>
        <v>2010  November.</v>
      </c>
      <c r="E64" t="str">
        <f>LEFT(D64, SEARCH(".",D64)-1)</f>
        <v>2010  November</v>
      </c>
      <c r="F64">
        <v>2010</v>
      </c>
      <c r="G64" t="str">
        <f>RIGHT(E64,LEN(E64)-6)</f>
        <v>November</v>
      </c>
      <c r="H64">
        <v>123</v>
      </c>
      <c r="I64" t="s">
        <v>213</v>
      </c>
      <c r="J64" t="s">
        <v>451</v>
      </c>
      <c r="K64" t="s">
        <v>292</v>
      </c>
      <c r="L64" t="s">
        <v>616</v>
      </c>
      <c r="M64" t="s">
        <v>57</v>
      </c>
      <c r="O64" t="s">
        <v>319</v>
      </c>
      <c r="P64">
        <v>280</v>
      </c>
      <c r="Q64" s="2" t="e">
        <f>VALUE(LEFT(LEFT(N64,5),SUM(LEN(LEFT(N64,5))-LEN(SUBSTITUTE(LEFT(N64,5),{"0","1","2","3","4","5","6","7","8","9","."},"")))))</f>
        <v>#VALUE!</v>
      </c>
      <c r="R64" t="e">
        <f>IF(Q64&gt;5,Q64/1024,Q64)</f>
        <v>#VALUE!</v>
      </c>
      <c r="S64" t="str">
        <f>MID(K65,9,3)</f>
        <v>2.2</v>
      </c>
      <c r="T64" s="2" t="str">
        <f>LEFT(J64,3)</f>
        <v>4.0</v>
      </c>
      <c r="U64">
        <f>VALUE(LEFT(LEFT(M64,5),SUM(LEN(LEFT(M64,5))-LEN(SUBSTITUTE(LEFT(M64,5),{"0","1","2","3","4","5","6","7","8","9","."},"")))))</f>
        <v>16</v>
      </c>
      <c r="V64">
        <f>IF(U64&lt;100,U64,U64/1024)</f>
        <v>16</v>
      </c>
      <c r="W64" s="3">
        <f>VALUE(LEFT(LEFT(O64,5),SUM(LEN(LEFT(O64,5))-LEN(SUBSTITUTE(LEFT(O64,5),{"0","1","2","3","4","5","6","7","8","9","."},"")))))</f>
        <v>5</v>
      </c>
      <c r="X64" s="3" t="e">
        <f>LEFT(L64, SEARCH("MHz",L64)-1)</f>
        <v>#VALUE!</v>
      </c>
      <c r="Y64" t="e">
        <f>IF(RIGHT(X64,1)=" ",RIGHT(X64,4),RIGHT(X64,3))</f>
        <v>#VALUE!</v>
      </c>
      <c r="Z64">
        <f>VLOOKUP(G64,[1]Sheet1!$A$1:$B$12,2,0)</f>
        <v>11</v>
      </c>
      <c r="AA64" t="str">
        <f>CONCATENATE(F64," ",Z64)</f>
        <v>2010 11</v>
      </c>
      <c r="AB64">
        <f>VLOOKUP(AA64,[1]Sheet3!$A:$B,2,0)</f>
        <v>13</v>
      </c>
    </row>
    <row r="65" spans="1:28" x14ac:dyDescent="0.25">
      <c r="A65" t="s">
        <v>5257</v>
      </c>
      <c r="B65" t="s">
        <v>5936</v>
      </c>
      <c r="C65" t="s">
        <v>2013</v>
      </c>
      <c r="D65" t="str">
        <f>CONCATENATE(C65,".")</f>
        <v>2010  November. Released 2010  November.</v>
      </c>
      <c r="E65" t="str">
        <f>LEFT(D65, SEARCH(".",D65)-1)</f>
        <v>2010  November</v>
      </c>
      <c r="F65">
        <v>2010</v>
      </c>
      <c r="G65" t="str">
        <f>RIGHT(E65,LEN(E65)-6)</f>
        <v>November</v>
      </c>
      <c r="H65">
        <v>380</v>
      </c>
      <c r="I65" t="s">
        <v>213</v>
      </c>
      <c r="J65" t="s">
        <v>1316</v>
      </c>
      <c r="K65" t="s">
        <v>292</v>
      </c>
      <c r="L65" t="s">
        <v>616</v>
      </c>
      <c r="M65" t="s">
        <v>57</v>
      </c>
      <c r="N65" t="s">
        <v>5937</v>
      </c>
      <c r="O65" t="s">
        <v>346</v>
      </c>
      <c r="P65">
        <v>270</v>
      </c>
      <c r="Q65" s="2">
        <f>VALUE(LEFT(LEFT(N65,5),SUM(LEN(LEFT(N65,5))-LEN(SUBSTITUTE(LEFT(N65,5),{"0","1","2","3","4","5","6","7","8","9","."},"")))))</f>
        <v>640</v>
      </c>
      <c r="R65">
        <f>IF(Q65&gt;5,Q65/1024,Q65)</f>
        <v>0.625</v>
      </c>
      <c r="S65" t="str">
        <f>MID(K66,9,3)</f>
        <v>2.2</v>
      </c>
      <c r="T65" s="2" t="str">
        <f>LEFT(J65,3)</f>
        <v>7.0</v>
      </c>
      <c r="U65">
        <f>VALUE(LEFT(LEFT(M65,5),SUM(LEN(LEFT(M65,5))-LEN(SUBSTITUTE(LEFT(M65,5),{"0","1","2","3","4","5","6","7","8","9","."},"")))))</f>
        <v>16</v>
      </c>
      <c r="V65">
        <f>IF(U65&lt;100,U65,U65/1024)</f>
        <v>16</v>
      </c>
      <c r="W65" s="3">
        <f>VALUE(LEFT(LEFT(O65,5),SUM(LEN(LEFT(O65,5))-LEN(SUBSTITUTE(LEFT(O65,5),{"0","1","2","3","4","5","6","7","8","9","."},"")))))</f>
        <v>3.15</v>
      </c>
      <c r="X65" s="3" t="e">
        <f>LEFT(L65, SEARCH("MHz",L65)-1)</f>
        <v>#VALUE!</v>
      </c>
      <c r="Y65" t="e">
        <f>IF(RIGHT(X65,1)=" ",RIGHT(X65,4),RIGHT(X65,3))</f>
        <v>#VALUE!</v>
      </c>
      <c r="Z65">
        <f>VLOOKUP(G65,[1]Sheet1!$A$1:$B$12,2,0)</f>
        <v>11</v>
      </c>
      <c r="AA65" t="str">
        <f>CONCATENATE(F65," ",Z65)</f>
        <v>2010 11</v>
      </c>
      <c r="AB65">
        <f>VLOOKUP(AA65,[1]Sheet3!$A:$B,2,0)</f>
        <v>13</v>
      </c>
    </row>
    <row r="66" spans="1:28" x14ac:dyDescent="0.25">
      <c r="A66" t="s">
        <v>6325</v>
      </c>
      <c r="B66" t="s">
        <v>6349</v>
      </c>
      <c r="C66" t="s">
        <v>2013</v>
      </c>
      <c r="D66" t="str">
        <f>CONCATENATE(C66,".")</f>
        <v>2010  November. Released 2010  November.</v>
      </c>
      <c r="E66" t="str">
        <f>LEFT(D66, SEARCH(".",D66)-1)</f>
        <v>2010  November</v>
      </c>
      <c r="F66">
        <v>2010</v>
      </c>
      <c r="G66" t="str">
        <f>RIGHT(E66,LEN(E66)-6)</f>
        <v>November</v>
      </c>
      <c r="H66">
        <v>102.1</v>
      </c>
      <c r="I66" t="s">
        <v>213</v>
      </c>
      <c r="J66" t="s">
        <v>2998</v>
      </c>
      <c r="K66" t="s">
        <v>292</v>
      </c>
      <c r="L66" t="s">
        <v>331</v>
      </c>
      <c r="O66" t="s">
        <v>187</v>
      </c>
      <c r="P66">
        <v>150</v>
      </c>
      <c r="Q66" s="2" t="e">
        <f>VALUE(LEFT(LEFT(N66,5),SUM(LEN(LEFT(N66,5))-LEN(SUBSTITUTE(LEFT(N66,5),{"0","1","2","3","4","5","6","7","8","9","."},"")))))</f>
        <v>#VALUE!</v>
      </c>
      <c r="R66" t="e">
        <f>IF(Q66&gt;5,Q66/1024,Q66)</f>
        <v>#VALUE!</v>
      </c>
      <c r="S66" t="str">
        <f>MID(K67,9,3)</f>
        <v>2.2</v>
      </c>
      <c r="T66" s="2" t="str">
        <f>LEFT(J66,3)</f>
        <v>2.8</v>
      </c>
      <c r="U66" t="e">
        <f>VALUE(LEFT(LEFT(M66,5),SUM(LEN(LEFT(M66,5))-LEN(SUBSTITUTE(LEFT(M66,5),{"0","1","2","3","4","5","6","7","8","9","."},"")))))</f>
        <v>#VALUE!</v>
      </c>
      <c r="V66" t="e">
        <f>IF(U66&lt;100,U66,U66/1024)</f>
        <v>#VALUE!</v>
      </c>
      <c r="W66" s="3">
        <f>VALUE(LEFT(LEFT(O66,5),SUM(LEN(LEFT(O66,5))-LEN(SUBSTITUTE(LEFT(O66,5),{"0","1","2","3","4","5","6","7","8","9","."},"")))))</f>
        <v>3.15</v>
      </c>
      <c r="X66" s="3" t="str">
        <f>LEFT(L66, SEARCH("MHz",L66)-1)</f>
        <v xml:space="preserve">528 </v>
      </c>
      <c r="Y66" t="str">
        <f>IF(RIGHT(X66,1)=" ",RIGHT(X66,4),RIGHT(X66,3))</f>
        <v xml:space="preserve">528 </v>
      </c>
      <c r="Z66">
        <f>VLOOKUP(G66,[1]Sheet1!$A$1:$B$12,2,0)</f>
        <v>11</v>
      </c>
      <c r="AA66" t="str">
        <f>CONCATENATE(F66," ",Z66)</f>
        <v>2010 11</v>
      </c>
      <c r="AB66">
        <f>VLOOKUP(AA66,[1]Sheet3!$A:$B,2,0)</f>
        <v>13</v>
      </c>
    </row>
    <row r="67" spans="1:28" x14ac:dyDescent="0.25">
      <c r="A67" t="s">
        <v>4367</v>
      </c>
      <c r="B67" t="s">
        <v>4600</v>
      </c>
      <c r="C67" t="s">
        <v>2013</v>
      </c>
      <c r="D67" t="str">
        <f>CONCATENATE(C67,".")</f>
        <v>2010  November. Released 2010  November.</v>
      </c>
      <c r="E67" t="str">
        <f>LEFT(D67, SEARCH(".",D67)-1)</f>
        <v>2010  November</v>
      </c>
      <c r="F67">
        <v>2010</v>
      </c>
      <c r="G67" t="str">
        <f>RIGHT(E67,LEN(E67)-6)</f>
        <v>November</v>
      </c>
      <c r="H67">
        <v>173</v>
      </c>
      <c r="I67" t="s">
        <v>213</v>
      </c>
      <c r="J67" t="s">
        <v>4599</v>
      </c>
      <c r="K67" t="s">
        <v>288</v>
      </c>
      <c r="L67" t="s">
        <v>1712</v>
      </c>
      <c r="M67" t="s">
        <v>34</v>
      </c>
      <c r="N67" t="s">
        <v>139</v>
      </c>
      <c r="O67" t="s">
        <v>92</v>
      </c>
      <c r="P67">
        <v>200</v>
      </c>
      <c r="Q67" s="2">
        <f>VALUE(LEFT(LEFT(N67,5),SUM(LEN(LEFT(N67,5))-LEN(SUBSTITUTE(LEFT(N67,5),{"0","1","2","3","4","5","6","7","8","9","."},"")))))</f>
        <v>512</v>
      </c>
      <c r="R67">
        <f>IF(Q67&gt;5,Q67/1024,Q67)</f>
        <v>0.5</v>
      </c>
      <c r="S67" t="str">
        <f>MID(K68,9,3)</f>
        <v>bas</v>
      </c>
      <c r="T67" s="2" t="str">
        <f>LEFT(J67,3)</f>
        <v>3.7</v>
      </c>
      <c r="U67">
        <f>VALUE(LEFT(LEFT(M67,5),SUM(LEN(LEFT(M67,5))-LEN(SUBSTITUTE(LEFT(M67,5),{"0","1","2","3","4","5","6","7","8","9","."},"")))))</f>
        <v>8</v>
      </c>
      <c r="V67">
        <f>IF(U67&lt;100,U67,U67/1024)</f>
        <v>8</v>
      </c>
      <c r="W67" s="3">
        <f>VALUE(LEFT(LEFT(O67,5),SUM(LEN(LEFT(O67,5))-LEN(SUBSTITUTE(LEFT(O67,5),{"0","1","2","3","4","5","6","7","8","9","."},"")))))</f>
        <v>5</v>
      </c>
      <c r="X67" s="3" t="e">
        <f>LEFT(L67, SEARCH("MHz",L67)-1)</f>
        <v>#VALUE!</v>
      </c>
      <c r="Y67" t="e">
        <f>IF(RIGHT(X67,1)=" ",RIGHT(X67,4),RIGHT(X67,3))</f>
        <v>#VALUE!</v>
      </c>
      <c r="Z67">
        <f>VLOOKUP(G67,[1]Sheet1!$A$1:$B$12,2,0)</f>
        <v>11</v>
      </c>
      <c r="AA67" t="str">
        <f>CONCATENATE(F67," ",Z67)</f>
        <v>2010 11</v>
      </c>
      <c r="AB67">
        <f>VLOOKUP(AA67,[1]Sheet3!$A:$B,2,0)</f>
        <v>13</v>
      </c>
    </row>
    <row r="68" spans="1:28" x14ac:dyDescent="0.25">
      <c r="A68" t="s">
        <v>4367</v>
      </c>
      <c r="B68" t="s">
        <v>4618</v>
      </c>
      <c r="C68" t="s">
        <v>2013</v>
      </c>
      <c r="D68" t="str">
        <f>CONCATENATE(C68,".")</f>
        <v>2010  November. Released 2010  November.</v>
      </c>
      <c r="E68" t="str">
        <f>LEFT(D68, SEARCH(".",D68)-1)</f>
        <v>2010  November</v>
      </c>
      <c r="F68">
        <v>2010</v>
      </c>
      <c r="G68" t="str">
        <f>RIGHT(E68,LEN(E68)-6)</f>
        <v>November</v>
      </c>
      <c r="H68">
        <v>173</v>
      </c>
      <c r="I68" t="s">
        <v>213</v>
      </c>
      <c r="J68" t="s">
        <v>3994</v>
      </c>
      <c r="K68" t="s">
        <v>4611</v>
      </c>
      <c r="L68" t="s">
        <v>1040</v>
      </c>
      <c r="M68" t="s">
        <v>270</v>
      </c>
      <c r="N68" t="s">
        <v>139</v>
      </c>
      <c r="O68" t="s">
        <v>73</v>
      </c>
      <c r="Q68" s="2">
        <f>VALUE(LEFT(LEFT(N68,5),SUM(LEN(LEFT(N68,5))-LEN(SUBSTITUTE(LEFT(N68,5),{"0","1","2","3","4","5","6","7","8","9","."},"")))))</f>
        <v>512</v>
      </c>
      <c r="R68">
        <f>IF(Q68&gt;5,Q68/1024,Q68)</f>
        <v>0.5</v>
      </c>
      <c r="S68" t="str">
        <f>MID(K69,9,3)</f>
        <v>2.2</v>
      </c>
      <c r="T68" s="2" t="str">
        <f>LEFT(J68,3)</f>
        <v>3.2</v>
      </c>
      <c r="U68">
        <f>VALUE(LEFT(LEFT(M68,5),SUM(LEN(LEFT(M68,5))-LEN(SUBSTITUTE(LEFT(M68,5),{"0","1","2","3","4","5","6","7","8","9","."},"")))))</f>
        <v>512</v>
      </c>
      <c r="V68">
        <f>IF(U68&lt;100,U68,U68/1024)</f>
        <v>0.5</v>
      </c>
      <c r="W68" s="3">
        <f>VALUE(LEFT(LEFT(O68,5),SUM(LEN(LEFT(O68,5))-LEN(SUBSTITUTE(LEFT(O68,5),{"0","1","2","3","4","5","6","7","8","9","."},"")))))</f>
        <v>5</v>
      </c>
      <c r="X68" s="3" t="str">
        <f>LEFT(L68, SEARCH("MHz",L68)-1)</f>
        <v xml:space="preserve">600 </v>
      </c>
      <c r="Y68" t="str">
        <f>IF(RIGHT(X68,1)=" ",RIGHT(X68,4),RIGHT(X68,3))</f>
        <v xml:space="preserve">600 </v>
      </c>
      <c r="Z68">
        <f>VLOOKUP(G68,[1]Sheet1!$A$1:$B$12,2,0)</f>
        <v>11</v>
      </c>
      <c r="AA68" t="str">
        <f>CONCATENATE(F68," ",Z68)</f>
        <v>2010 11</v>
      </c>
      <c r="AB68">
        <f>VLOOKUP(AA68,[1]Sheet3!$A:$B,2,0)</f>
        <v>13</v>
      </c>
    </row>
    <row r="69" spans="1:28" x14ac:dyDescent="0.25">
      <c r="A69" t="s">
        <v>14</v>
      </c>
      <c r="B69" t="s">
        <v>294</v>
      </c>
      <c r="C69" t="s">
        <v>295</v>
      </c>
      <c r="D69" t="str">
        <f>CONCATENATE(C69,".")</f>
        <v>2010  December. Released 2010  December.</v>
      </c>
      <c r="E69" t="str">
        <f>LEFT(D69, SEARCH(".",D69)-1)</f>
        <v>2010  December</v>
      </c>
      <c r="F69">
        <v>2010</v>
      </c>
      <c r="G69" t="str">
        <f>RIGHT(E69,LEN(E69)-6)</f>
        <v>December</v>
      </c>
      <c r="H69">
        <v>95</v>
      </c>
      <c r="I69" t="s">
        <v>213</v>
      </c>
      <c r="J69" t="s">
        <v>296</v>
      </c>
      <c r="K69" t="s">
        <v>292</v>
      </c>
      <c r="L69" t="s">
        <v>289</v>
      </c>
      <c r="M69" t="s">
        <v>270</v>
      </c>
      <c r="N69" t="s">
        <v>293</v>
      </c>
      <c r="O69" t="s">
        <v>187</v>
      </c>
      <c r="P69">
        <v>110</v>
      </c>
      <c r="Q69" s="2">
        <f>VALUE(LEFT(LEFT(N69,5),SUM(LEN(LEFT(N69,5))-LEN(SUBSTITUTE(LEFT(N69,5),{"0","1","2","3","4","5","6","7","8","9","."},"")))))</f>
        <v>256</v>
      </c>
      <c r="R69">
        <f>IF(Q69&gt;5,Q69/1024,Q69)</f>
        <v>0.25</v>
      </c>
      <c r="S69" t="str">
        <f>MID(K70,9,3)</f>
        <v>2.2</v>
      </c>
      <c r="T69" s="2" t="str">
        <f>LEFT(J69,3)</f>
        <v>2.8</v>
      </c>
      <c r="U69">
        <f>VALUE(LEFT(LEFT(M69,5),SUM(LEN(LEFT(M69,5))-LEN(SUBSTITUTE(LEFT(M69,5),{"0","1","2","3","4","5","6","7","8","9","."},"")))))</f>
        <v>512</v>
      </c>
      <c r="V69">
        <f>IF(U69&lt;100,U69,U69/1024)</f>
        <v>0.5</v>
      </c>
      <c r="W69" s="3">
        <f>VALUE(LEFT(LEFT(O69,5),SUM(LEN(LEFT(O69,5))-LEN(SUBSTITUTE(LEFT(O69,5),{"0","1","2","3","4","5","6","7","8","9","."},"")))))</f>
        <v>3.15</v>
      </c>
      <c r="X69" s="3" t="str">
        <f>LEFT(L69, SEARCH("MHz",L69)-1)</f>
        <v xml:space="preserve">600 </v>
      </c>
      <c r="Y69" t="str">
        <f>IF(RIGHT(X69,1)=" ",RIGHT(X69,4),RIGHT(X69,3))</f>
        <v xml:space="preserve">600 </v>
      </c>
      <c r="Z69">
        <f>VLOOKUP(G69,[1]Sheet1!$A$1:$B$12,2,0)</f>
        <v>12</v>
      </c>
      <c r="AA69" t="str">
        <f>CONCATENATE(F69," ",Z69)</f>
        <v>2010 12</v>
      </c>
      <c r="AB69">
        <f>VLOOKUP(AA69,[1]Sheet3!$A:$B,2,0)</f>
        <v>14</v>
      </c>
    </row>
    <row r="70" spans="1:28" x14ac:dyDescent="0.25">
      <c r="A70" t="s">
        <v>1989</v>
      </c>
      <c r="B70" t="s">
        <v>2007</v>
      </c>
      <c r="C70" t="s">
        <v>295</v>
      </c>
      <c r="D70" t="str">
        <f>CONCATENATE(C70,".")</f>
        <v>2010  December. Released 2010  December.</v>
      </c>
      <c r="E70" t="str">
        <f>LEFT(D70, SEARCH(".",D70)-1)</f>
        <v>2010  December</v>
      </c>
      <c r="F70">
        <v>2010</v>
      </c>
      <c r="G70" t="str">
        <f>RIGHT(E70,LEN(E70)-6)</f>
        <v>December</v>
      </c>
      <c r="H70">
        <v>164</v>
      </c>
      <c r="I70" t="s">
        <v>213</v>
      </c>
      <c r="J70" t="s">
        <v>2008</v>
      </c>
      <c r="K70" t="s">
        <v>292</v>
      </c>
      <c r="L70" t="s">
        <v>265</v>
      </c>
      <c r="M70" t="s">
        <v>245</v>
      </c>
      <c r="N70" t="s">
        <v>139</v>
      </c>
      <c r="O70" t="s">
        <v>36</v>
      </c>
      <c r="P70">
        <v>390</v>
      </c>
      <c r="Q70" s="2">
        <f>VALUE(LEFT(LEFT(N70,5),SUM(LEN(LEFT(N70,5))-LEN(SUBSTITUTE(LEFT(N70,5),{"0","1","2","3","4","5","6","7","8","9","."},"")))))</f>
        <v>512</v>
      </c>
      <c r="R70">
        <f>IF(Q70&gt;5,Q70/1024,Q70)</f>
        <v>0.5</v>
      </c>
      <c r="S70" t="str">
        <f>MID(K71,9,3)</f>
        <v>2.2</v>
      </c>
      <c r="T70" s="2" t="str">
        <f>LEFT(J70,3)</f>
        <v>4.1</v>
      </c>
      <c r="U70">
        <f>VALUE(LEFT(LEFT(M70,5),SUM(LEN(LEFT(M70,5))-LEN(SUBSTITUTE(LEFT(M70,5),{"0","1","2","3","4","5","6","7","8","9","."},"")))))</f>
        <v>1</v>
      </c>
      <c r="V70">
        <f>IF(U70&lt;100,U70,U70/1024)</f>
        <v>1</v>
      </c>
      <c r="W70" s="3">
        <f>VALUE(LEFT(LEFT(O70,5),SUM(LEN(LEFT(O70,5))-LEN(SUBSTITUTE(LEFT(O70,5),{"0","1","2","3","4","5","6","7","8","9","."},"")))))</f>
        <v>8</v>
      </c>
      <c r="X70" s="3" t="e">
        <f>LEFT(L70, SEARCH("MHz",L70)-1)</f>
        <v>#VALUE!</v>
      </c>
      <c r="Y70" t="e">
        <f>IF(RIGHT(X70,1)=" ",RIGHT(X70,4),RIGHT(X70,3))</f>
        <v>#VALUE!</v>
      </c>
      <c r="Z70">
        <f>VLOOKUP(G70,[1]Sheet1!$A$1:$B$12,2,0)</f>
        <v>12</v>
      </c>
      <c r="AA70" t="str">
        <f>CONCATENATE(F70," ",Z70)</f>
        <v>2010 12</v>
      </c>
      <c r="AB70">
        <f>VLOOKUP(AA70,[1]Sheet3!$A:$B,2,0)</f>
        <v>14</v>
      </c>
    </row>
    <row r="71" spans="1:28" x14ac:dyDescent="0.25">
      <c r="A71" t="s">
        <v>2637</v>
      </c>
      <c r="B71" t="s">
        <v>3002</v>
      </c>
      <c r="C71" t="s">
        <v>3003</v>
      </c>
      <c r="D71" t="str">
        <f>CONCATENATE(C71,".")</f>
        <v>2010  December.</v>
      </c>
      <c r="E71" t="str">
        <f>LEFT(D71, SEARCH(".",D71)-1)</f>
        <v>2010  December</v>
      </c>
      <c r="F71">
        <v>2010</v>
      </c>
      <c r="G71" t="str">
        <f>RIGHT(E71,LEN(E71)-6)</f>
        <v>December</v>
      </c>
      <c r="H71">
        <v>143</v>
      </c>
      <c r="I71" t="s">
        <v>213</v>
      </c>
      <c r="J71" t="s">
        <v>3004</v>
      </c>
      <c r="K71" t="s">
        <v>292</v>
      </c>
      <c r="L71" t="s">
        <v>265</v>
      </c>
      <c r="M71" t="s">
        <v>318</v>
      </c>
      <c r="N71" t="s">
        <v>139</v>
      </c>
      <c r="O71" t="s">
        <v>73</v>
      </c>
      <c r="P71">
        <v>90</v>
      </c>
      <c r="Q71" s="2">
        <f>VALUE(LEFT(LEFT(N71,5),SUM(LEN(LEFT(N71,5))-LEN(SUBSTITUTE(LEFT(N71,5),{"0","1","2","3","4","5","6","7","8","9","."},"")))))</f>
        <v>512</v>
      </c>
      <c r="R71">
        <f>IF(Q71&gt;5,Q71/1024,Q71)</f>
        <v>0.5</v>
      </c>
      <c r="S71" t="str">
        <f>MID(K72,9,3)</f>
        <v>2.2</v>
      </c>
      <c r="T71" s="2" t="str">
        <f>LEFT(J71,3)</f>
        <v>4.1</v>
      </c>
      <c r="U71">
        <f>VALUE(LEFT(LEFT(M71,5),SUM(LEN(LEFT(M71,5))-LEN(SUBSTITUTE(LEFT(M71,5),{"0","1","2","3","4","5","6","7","8","9","."},"")))))</f>
        <v>2</v>
      </c>
      <c r="V71">
        <f>IF(U71&lt;100,U71,U71/1024)</f>
        <v>2</v>
      </c>
      <c r="W71" s="3">
        <f>VALUE(LEFT(LEFT(O71,5),SUM(LEN(LEFT(O71,5))-LEN(SUBSTITUTE(LEFT(O71,5),{"0","1","2","3","4","5","6","7","8","9","."},"")))))</f>
        <v>5</v>
      </c>
      <c r="X71" s="3" t="e">
        <f>LEFT(L71, SEARCH("MHz",L71)-1)</f>
        <v>#VALUE!</v>
      </c>
      <c r="Y71" t="e">
        <f>IF(RIGHT(X71,1)=" ",RIGHT(X71,4),RIGHT(X71,3))</f>
        <v>#VALUE!</v>
      </c>
      <c r="Z71">
        <f>VLOOKUP(G71,[1]Sheet1!$A$1:$B$12,2,0)</f>
        <v>12</v>
      </c>
      <c r="AA71" t="str">
        <f>CONCATENATE(F71," ",Z71)</f>
        <v>2010 12</v>
      </c>
      <c r="AB71">
        <f>VLOOKUP(AA71,[1]Sheet3!$A:$B,2,0)</f>
        <v>14</v>
      </c>
    </row>
    <row r="72" spans="1:28" x14ac:dyDescent="0.25">
      <c r="A72" t="s">
        <v>3572</v>
      </c>
      <c r="B72" t="s">
        <v>3982</v>
      </c>
      <c r="C72" t="s">
        <v>295</v>
      </c>
      <c r="D72" t="str">
        <f>CONCATENATE(C72,".")</f>
        <v>2010  December. Released 2010  December.</v>
      </c>
      <c r="E72" t="str">
        <f>LEFT(D72, SEARCH(".",D72)-1)</f>
        <v>2010  December</v>
      </c>
      <c r="F72">
        <v>2010</v>
      </c>
      <c r="G72" t="str">
        <f>RIGHT(E72,LEN(E72)-6)</f>
        <v>December</v>
      </c>
      <c r="H72">
        <v>140</v>
      </c>
      <c r="I72" t="s">
        <v>213</v>
      </c>
      <c r="J72" t="s">
        <v>3983</v>
      </c>
      <c r="K72" t="s">
        <v>292</v>
      </c>
      <c r="L72" t="s">
        <v>616</v>
      </c>
      <c r="M72" t="s">
        <v>34</v>
      </c>
      <c r="O72" t="s">
        <v>73</v>
      </c>
      <c r="P72">
        <v>130</v>
      </c>
      <c r="Q72" s="2" t="e">
        <f>VALUE(LEFT(LEFT(N72,5),SUM(LEN(LEFT(N72,5))-LEN(SUBSTITUTE(LEFT(N72,5),{"0","1","2","3","4","5","6","7","8","9","."},"")))))</f>
        <v>#VALUE!</v>
      </c>
      <c r="R72" t="e">
        <f>IF(Q72&gt;5,Q72/1024,Q72)</f>
        <v>#VALUE!</v>
      </c>
      <c r="S72" t="str">
        <f>MID(K73,9,3)</f>
        <v>2.2</v>
      </c>
      <c r="T72" s="2" t="str">
        <f>LEFT(J72,3)</f>
        <v>3.8</v>
      </c>
      <c r="U72">
        <f>VALUE(LEFT(LEFT(M72,5),SUM(LEN(LEFT(M72,5))-LEN(SUBSTITUTE(LEFT(M72,5),{"0","1","2","3","4","5","6","7","8","9","."},"")))))</f>
        <v>8</v>
      </c>
      <c r="V72">
        <f>IF(U72&lt;100,U72,U72/1024)</f>
        <v>8</v>
      </c>
      <c r="W72" s="3">
        <f>VALUE(LEFT(LEFT(O72,5),SUM(LEN(LEFT(O72,5))-LEN(SUBSTITUTE(LEFT(O72,5),{"0","1","2","3","4","5","6","7","8","9","."},"")))))</f>
        <v>5</v>
      </c>
      <c r="X72" s="3" t="e">
        <f>LEFT(L72, SEARCH("MHz",L72)-1)</f>
        <v>#VALUE!</v>
      </c>
      <c r="Y72" t="e">
        <f>IF(RIGHT(X72,1)=" ",RIGHT(X72,4),RIGHT(X72,3))</f>
        <v>#VALUE!</v>
      </c>
      <c r="Z72">
        <f>VLOOKUP(G72,[1]Sheet1!$A$1:$B$12,2,0)</f>
        <v>12</v>
      </c>
      <c r="AA72" t="str">
        <f>CONCATENATE(F72," ",Z72)</f>
        <v>2010 12</v>
      </c>
      <c r="AB72">
        <f>VLOOKUP(AA72,[1]Sheet3!$A:$B,2,0)</f>
        <v>14</v>
      </c>
    </row>
    <row r="73" spans="1:28" x14ac:dyDescent="0.25">
      <c r="A73" t="s">
        <v>4367</v>
      </c>
      <c r="B73" t="s">
        <v>4596</v>
      </c>
      <c r="C73" t="s">
        <v>3003</v>
      </c>
      <c r="D73" t="str">
        <f>CONCATENATE(C73,".")</f>
        <v>2010  December.</v>
      </c>
      <c r="E73" t="str">
        <f>LEFT(D73, SEARCH(".",D73)-1)</f>
        <v>2010  December</v>
      </c>
      <c r="F73">
        <v>2010</v>
      </c>
      <c r="G73" t="str">
        <f>RIGHT(E73,LEN(E73)-6)</f>
        <v>December</v>
      </c>
      <c r="H73">
        <v>118</v>
      </c>
      <c r="I73" t="s">
        <v>213</v>
      </c>
      <c r="J73" t="s">
        <v>4558</v>
      </c>
      <c r="K73" t="s">
        <v>292</v>
      </c>
      <c r="L73" t="s">
        <v>4597</v>
      </c>
      <c r="M73" t="s">
        <v>318</v>
      </c>
      <c r="N73" t="s">
        <v>139</v>
      </c>
      <c r="O73" t="s">
        <v>73</v>
      </c>
      <c r="P73">
        <v>150</v>
      </c>
      <c r="Q73" s="2">
        <f>VALUE(LEFT(LEFT(N73,5),SUM(LEN(LEFT(N73,5))-LEN(SUBSTITUTE(LEFT(N73,5),{"0","1","2","3","4","5","6","7","8","9","."},"")))))</f>
        <v>512</v>
      </c>
      <c r="R73">
        <f>IF(Q73&gt;5,Q73/1024,Q73)</f>
        <v>0.5</v>
      </c>
      <c r="S73" t="str">
        <f>MID(K74,9,3)</f>
        <v>2.2</v>
      </c>
      <c r="T73" s="2" t="str">
        <f>LEFT(J73,3)</f>
        <v>3.7</v>
      </c>
      <c r="U73">
        <f>VALUE(LEFT(LEFT(M73,5),SUM(LEN(LEFT(M73,5))-LEN(SUBSTITUTE(LEFT(M73,5),{"0","1","2","3","4","5","6","7","8","9","."},"")))))</f>
        <v>2</v>
      </c>
      <c r="V73">
        <f>IF(U73&lt;100,U73,U73/1024)</f>
        <v>2</v>
      </c>
      <c r="W73" s="3">
        <f>VALUE(LEFT(LEFT(O73,5),SUM(LEN(LEFT(O73,5))-LEN(SUBSTITUTE(LEFT(O73,5),{"0","1","2","3","4","5","6","7","8","9","."},"")))))</f>
        <v>5</v>
      </c>
      <c r="X73" s="3" t="str">
        <f>LEFT(L73, SEARCH("MHz",L73)-1)</f>
        <v xml:space="preserve">800 </v>
      </c>
      <c r="Y73" t="str">
        <f>IF(RIGHT(X73,1)=" ",RIGHT(X73,4),RIGHT(X73,3))</f>
        <v xml:space="preserve">800 </v>
      </c>
      <c r="Z73">
        <f>VLOOKUP(G73,[1]Sheet1!$A$1:$B$12,2,0)</f>
        <v>12</v>
      </c>
      <c r="AA73" t="str">
        <f>CONCATENATE(F73," ",Z73)</f>
        <v>2010 12</v>
      </c>
      <c r="AB73">
        <f>VLOOKUP(AA73,[1]Sheet3!$A:$B,2,0)</f>
        <v>14</v>
      </c>
    </row>
    <row r="74" spans="1:28" x14ac:dyDescent="0.25">
      <c r="A74" t="s">
        <v>4367</v>
      </c>
      <c r="B74" t="s">
        <v>4598</v>
      </c>
      <c r="C74" t="s">
        <v>3003</v>
      </c>
      <c r="D74" t="str">
        <f>CONCATENATE(C74,".")</f>
        <v>2010  December.</v>
      </c>
      <c r="E74" t="str">
        <f>LEFT(D74, SEARCH(".",D74)-1)</f>
        <v>2010  December</v>
      </c>
      <c r="F74">
        <v>2010</v>
      </c>
      <c r="G74" t="str">
        <f>RIGHT(E74,LEN(E74)-6)</f>
        <v>December</v>
      </c>
      <c r="H74">
        <v>169</v>
      </c>
      <c r="I74" t="s">
        <v>213</v>
      </c>
      <c r="J74" t="s">
        <v>4599</v>
      </c>
      <c r="K74" t="s">
        <v>292</v>
      </c>
      <c r="L74" t="s">
        <v>616</v>
      </c>
      <c r="M74" t="s">
        <v>34</v>
      </c>
      <c r="N74" t="s">
        <v>139</v>
      </c>
      <c r="O74" t="s">
        <v>2546</v>
      </c>
      <c r="P74">
        <v>110</v>
      </c>
      <c r="Q74" s="2">
        <f>VALUE(LEFT(LEFT(N74,5),SUM(LEN(LEFT(N74,5))-LEN(SUBSTITUTE(LEFT(N74,5),{"0","1","2","3","4","5","6","7","8","9","."},"")))))</f>
        <v>512</v>
      </c>
      <c r="R74">
        <f>IF(Q74&gt;5,Q74/1024,Q74)</f>
        <v>0.5</v>
      </c>
      <c r="S74" t="str">
        <f>MID(K75,9,3)</f>
        <v>2.2</v>
      </c>
      <c r="T74" s="2" t="str">
        <f>LEFT(J74,3)</f>
        <v>3.7</v>
      </c>
      <c r="U74">
        <f>VALUE(LEFT(LEFT(M74,5),SUM(LEN(LEFT(M74,5))-LEN(SUBSTITUTE(LEFT(M74,5),{"0","1","2","3","4","5","6","7","8","9","."},"")))))</f>
        <v>8</v>
      </c>
      <c r="V74">
        <f>IF(U74&lt;100,U74,U74/1024)</f>
        <v>8</v>
      </c>
      <c r="W74" s="3">
        <f>VALUE(LEFT(LEFT(O74,5),SUM(LEN(LEFT(O74,5))-LEN(SUBSTITUTE(LEFT(O74,5),{"0","1","2","3","4","5","6","7","8","9","."},"")))))</f>
        <v>5</v>
      </c>
      <c r="X74" s="3" t="e">
        <f>LEFT(L74, SEARCH("MHz",L74)-1)</f>
        <v>#VALUE!</v>
      </c>
      <c r="Y74" t="e">
        <f>IF(RIGHT(X74,1)=" ",RIGHT(X74,4),RIGHT(X74,3))</f>
        <v>#VALUE!</v>
      </c>
      <c r="Z74">
        <f>VLOOKUP(G74,[1]Sheet1!$A$1:$B$12,2,0)</f>
        <v>12</v>
      </c>
      <c r="AA74" t="str">
        <f>CONCATENATE(F74," ",Z74)</f>
        <v>2010 12</v>
      </c>
      <c r="AB74">
        <f>VLOOKUP(AA74,[1]Sheet3!$A:$B,2,0)</f>
        <v>14</v>
      </c>
    </row>
    <row r="75" spans="1:28" x14ac:dyDescent="0.25">
      <c r="A75" t="s">
        <v>4884</v>
      </c>
      <c r="B75" t="s">
        <v>4908</v>
      </c>
      <c r="C75" t="s">
        <v>3003</v>
      </c>
      <c r="D75" t="str">
        <f>CONCATENATE(C75,".")</f>
        <v>2010  December.</v>
      </c>
      <c r="E75" t="str">
        <f>LEFT(D75, SEARCH(".",D75)-1)</f>
        <v>2010  December</v>
      </c>
      <c r="F75">
        <v>2010</v>
      </c>
      <c r="G75" t="str">
        <f>RIGHT(E75,LEN(E75)-6)</f>
        <v>December</v>
      </c>
      <c r="H75">
        <v>119.8</v>
      </c>
      <c r="I75" t="s">
        <v>213</v>
      </c>
      <c r="J75" t="s">
        <v>505</v>
      </c>
      <c r="K75" t="s">
        <v>292</v>
      </c>
      <c r="L75" t="s">
        <v>265</v>
      </c>
      <c r="N75" t="s">
        <v>4909</v>
      </c>
      <c r="O75" t="s">
        <v>92</v>
      </c>
      <c r="P75">
        <v>200</v>
      </c>
      <c r="Q75" s="2">
        <f>VALUE(LEFT(LEFT(N75,5),SUM(LEN(LEFT(N75,5))-LEN(SUBSTITUTE(LEFT(N75,5),{"0","1","2","3","4","5","6","7","8","9","."},"")))))</f>
        <v>512</v>
      </c>
      <c r="R75">
        <f>IF(Q75&gt;5,Q75/1024,Q75)</f>
        <v>0.5</v>
      </c>
      <c r="S75" t="str">
        <f>MID(K76,9,3)</f>
        <v>2.2</v>
      </c>
      <c r="T75" s="2" t="str">
        <f>LEFT(J75,3)</f>
        <v>4.0</v>
      </c>
      <c r="U75" t="e">
        <f>VALUE(LEFT(LEFT(M75,5),SUM(LEN(LEFT(M75,5))-LEN(SUBSTITUTE(LEFT(M75,5),{"0","1","2","3","4","5","6","7","8","9","."},"")))))</f>
        <v>#VALUE!</v>
      </c>
      <c r="V75" t="e">
        <f>IF(U75&lt;100,U75,U75/1024)</f>
        <v>#VALUE!</v>
      </c>
      <c r="W75" s="3">
        <f>VALUE(LEFT(LEFT(O75,5),SUM(LEN(LEFT(O75,5))-LEN(SUBSTITUTE(LEFT(O75,5),{"0","1","2","3","4","5","6","7","8","9","."},"")))))</f>
        <v>5</v>
      </c>
      <c r="X75" s="3" t="e">
        <f>LEFT(L75, SEARCH("MHz",L75)-1)</f>
        <v>#VALUE!</v>
      </c>
      <c r="Y75" t="e">
        <f>IF(RIGHT(X75,1)=" ",RIGHT(X75,4),RIGHT(X75,3))</f>
        <v>#VALUE!</v>
      </c>
      <c r="Z75">
        <f>VLOOKUP(G75,[1]Sheet1!$A$1:$B$12,2,0)</f>
        <v>12</v>
      </c>
      <c r="AA75" t="str">
        <f>CONCATENATE(F75," ",Z75)</f>
        <v>2010 12</v>
      </c>
      <c r="AB75">
        <f>VLOOKUP(AA75,[1]Sheet3!$A:$B,2,0)</f>
        <v>14</v>
      </c>
    </row>
    <row r="76" spans="1:28" x14ac:dyDescent="0.25">
      <c r="A76" t="s">
        <v>3572</v>
      </c>
      <c r="B76" t="s">
        <v>3980</v>
      </c>
      <c r="C76" t="s">
        <v>3003</v>
      </c>
      <c r="D76" t="str">
        <f>CONCATENATE(C76,".")</f>
        <v>2010  December.</v>
      </c>
      <c r="E76" t="str">
        <f>LEFT(D76, SEARCH(".",D76)-1)</f>
        <v>2010  December</v>
      </c>
      <c r="F76">
        <v>2010</v>
      </c>
      <c r="G76" t="str">
        <f>RIGHT(E76,LEN(E76)-6)</f>
        <v>December</v>
      </c>
      <c r="H76">
        <v>139</v>
      </c>
      <c r="I76" t="s">
        <v>213</v>
      </c>
      <c r="J76" t="s">
        <v>505</v>
      </c>
      <c r="K76" t="s">
        <v>3968</v>
      </c>
      <c r="L76" t="s">
        <v>218</v>
      </c>
      <c r="M76" t="s">
        <v>34</v>
      </c>
      <c r="N76" t="s">
        <v>139</v>
      </c>
      <c r="O76" t="s">
        <v>36</v>
      </c>
      <c r="P76">
        <v>150</v>
      </c>
      <c r="Q76" s="2">
        <f>VALUE(LEFT(LEFT(N76,5),SUM(LEN(LEFT(N76,5))-LEN(SUBSTITUTE(LEFT(N76,5),{"0","1","2","3","4","5","6","7","8","9","."},"")))))</f>
        <v>512</v>
      </c>
      <c r="R76">
        <f>IF(Q76&gt;5,Q76/1024,Q76)</f>
        <v>0.5</v>
      </c>
      <c r="S76" t="str">
        <f>MID(K77,9,3)</f>
        <v>2.2</v>
      </c>
      <c r="T76" s="2" t="str">
        <f>LEFT(J76,3)</f>
        <v>4.0</v>
      </c>
      <c r="U76">
        <f>VALUE(LEFT(LEFT(M76,5),SUM(LEN(LEFT(M76,5))-LEN(SUBSTITUTE(LEFT(M76,5),{"0","1","2","3","4","5","6","7","8","9","."},"")))))</f>
        <v>8</v>
      </c>
      <c r="V76">
        <f>IF(U76&lt;100,U76,U76/1024)</f>
        <v>8</v>
      </c>
      <c r="W76" s="3">
        <f>VALUE(LEFT(LEFT(O76,5),SUM(LEN(LEFT(O76,5))-LEN(SUBSTITUTE(LEFT(O76,5),{"0","1","2","3","4","5","6","7","8","9","."},"")))))</f>
        <v>8</v>
      </c>
      <c r="X76" s="3" t="e">
        <f>LEFT(L76, SEARCH("MHz",L76)-1)</f>
        <v>#VALUE!</v>
      </c>
      <c r="Y76" t="e">
        <f>IF(RIGHT(X76,1)=" ",RIGHT(X76,4),RIGHT(X76,3))</f>
        <v>#VALUE!</v>
      </c>
      <c r="Z76">
        <f>VLOOKUP(G76,[1]Sheet1!$A$1:$B$12,2,0)</f>
        <v>12</v>
      </c>
      <c r="AA76" t="str">
        <f>CONCATENATE(F76," ",Z76)</f>
        <v>2010 12</v>
      </c>
      <c r="AB76">
        <f>VLOOKUP(AA76,[1]Sheet3!$A:$B,2,0)</f>
        <v>14</v>
      </c>
    </row>
    <row r="77" spans="1:28" x14ac:dyDescent="0.25">
      <c r="A77" t="s">
        <v>3572</v>
      </c>
      <c r="B77" t="s">
        <v>3981</v>
      </c>
      <c r="C77" t="s">
        <v>3003</v>
      </c>
      <c r="D77" t="str">
        <f>CONCATENATE(C77,".")</f>
        <v>2010  December.</v>
      </c>
      <c r="E77" t="str">
        <f>LEFT(D77, SEARCH(".",D77)-1)</f>
        <v>2010  December</v>
      </c>
      <c r="F77">
        <v>2010</v>
      </c>
      <c r="G77" t="str">
        <f>RIGHT(E77,LEN(E77)-6)</f>
        <v>December</v>
      </c>
      <c r="H77">
        <v>139</v>
      </c>
      <c r="I77" t="s">
        <v>213</v>
      </c>
      <c r="J77" t="s">
        <v>505</v>
      </c>
      <c r="K77" t="s">
        <v>3968</v>
      </c>
      <c r="L77" t="s">
        <v>218</v>
      </c>
      <c r="M77" t="s">
        <v>34</v>
      </c>
      <c r="N77" t="s">
        <v>139</v>
      </c>
      <c r="O77" t="s">
        <v>249</v>
      </c>
      <c r="P77">
        <v>150</v>
      </c>
      <c r="Q77" s="2">
        <f>VALUE(LEFT(LEFT(N77,5),SUM(LEN(LEFT(N77,5))-LEN(SUBSTITUTE(LEFT(N77,5),{"0","1","2","3","4","5","6","7","8","9","."},"")))))</f>
        <v>512</v>
      </c>
      <c r="R77">
        <f>IF(Q77&gt;5,Q77/1024,Q77)</f>
        <v>0.5</v>
      </c>
      <c r="S77" t="str">
        <f>MID(K78,9,3)</f>
        <v>2.2</v>
      </c>
      <c r="T77" s="2" t="str">
        <f>LEFT(J77,3)</f>
        <v>4.0</v>
      </c>
      <c r="U77">
        <f>VALUE(LEFT(LEFT(M77,5),SUM(LEN(LEFT(M77,5))-LEN(SUBSTITUTE(LEFT(M77,5),{"0","1","2","3","4","5","6","7","8","9","."},"")))))</f>
        <v>8</v>
      </c>
      <c r="V77">
        <f>IF(U77&lt;100,U77,U77/1024)</f>
        <v>8</v>
      </c>
      <c r="W77" s="3">
        <f>VALUE(LEFT(LEFT(O77,5),SUM(LEN(LEFT(O77,5))-LEN(SUBSTITUTE(LEFT(O77,5),{"0","1","2","3","4","5","6","7","8","9","."},"")))))</f>
        <v>8</v>
      </c>
      <c r="X77" s="3" t="e">
        <f>LEFT(L77, SEARCH("MHz",L77)-1)</f>
        <v>#VALUE!</v>
      </c>
      <c r="Y77" t="e">
        <f>IF(RIGHT(X77,1)=" ",RIGHT(X77,4),RIGHT(X77,3))</f>
        <v>#VALUE!</v>
      </c>
      <c r="Z77">
        <f>VLOOKUP(G77,[1]Sheet1!$A$1:$B$12,2,0)</f>
        <v>12</v>
      </c>
      <c r="AA77" t="str">
        <f>CONCATENATE(F77," ",Z77)</f>
        <v>2010 12</v>
      </c>
      <c r="AB77">
        <f>VLOOKUP(AA77,[1]Sheet3!$A:$B,2,0)</f>
        <v>14</v>
      </c>
    </row>
    <row r="78" spans="1:28" x14ac:dyDescent="0.25">
      <c r="A78" t="s">
        <v>2637</v>
      </c>
      <c r="B78" t="s">
        <v>3005</v>
      </c>
      <c r="C78" t="s">
        <v>3003</v>
      </c>
      <c r="D78" t="str">
        <f>CONCATENATE(C78,".")</f>
        <v>2010  December.</v>
      </c>
      <c r="E78" t="str">
        <f>LEFT(D78, SEARCH(".",D78)-1)</f>
        <v>2010  December</v>
      </c>
      <c r="F78">
        <v>2010</v>
      </c>
      <c r="G78" t="str">
        <f>RIGHT(E78,LEN(E78)-6)</f>
        <v>December</v>
      </c>
      <c r="H78">
        <v>130</v>
      </c>
      <c r="I78" t="s">
        <v>213</v>
      </c>
      <c r="J78" t="s">
        <v>2994</v>
      </c>
      <c r="K78" t="s">
        <v>288</v>
      </c>
      <c r="L78" t="s">
        <v>304</v>
      </c>
      <c r="M78" t="s">
        <v>2995</v>
      </c>
      <c r="N78" t="s">
        <v>139</v>
      </c>
      <c r="O78" t="s">
        <v>73</v>
      </c>
      <c r="P78">
        <v>100</v>
      </c>
      <c r="Q78" s="2">
        <f>VALUE(LEFT(LEFT(N78,5),SUM(LEN(LEFT(N78,5))-LEN(SUBSTITUTE(LEFT(N78,5),{"0","1","2","3","4","5","6","7","8","9","."},"")))))</f>
        <v>512</v>
      </c>
      <c r="R78">
        <f>IF(Q78&gt;5,Q78/1024,Q78)</f>
        <v>0.5</v>
      </c>
      <c r="S78" t="str">
        <f>MID(K79,9,3)</f>
        <v>2.3</v>
      </c>
      <c r="T78" s="2" t="str">
        <f>LEFT(J78,3)</f>
        <v>3.8</v>
      </c>
      <c r="U78" t="e">
        <f>VALUE(LEFT(LEFT(M78,5),SUM(LEN(LEFT(M78,5))-LEN(SUBSTITUTE(LEFT(M78,5),{"0","1","2","3","4","5","6","7","8","9","."},"")))))</f>
        <v>#VALUE!</v>
      </c>
      <c r="V78" t="e">
        <f>IF(U78&lt;100,U78,U78/1024)</f>
        <v>#VALUE!</v>
      </c>
      <c r="W78" s="3">
        <f>VALUE(LEFT(LEFT(O78,5),SUM(LEN(LEFT(O78,5))-LEN(SUBSTITUTE(LEFT(O78,5),{"0","1","2","3","4","5","6","7","8","9","."},"")))))</f>
        <v>5</v>
      </c>
      <c r="X78" s="3" t="str">
        <f>LEFT(L78, SEARCH("MHz",L78)-1)</f>
        <v xml:space="preserve">800 </v>
      </c>
      <c r="Y78" t="str">
        <f>IF(RIGHT(X78,1)=" ",RIGHT(X78,4),RIGHT(X78,3))</f>
        <v xml:space="preserve">800 </v>
      </c>
      <c r="Z78">
        <f>VLOOKUP(G78,[1]Sheet1!$A$1:$B$12,2,0)</f>
        <v>12</v>
      </c>
      <c r="AA78" t="str">
        <f>CONCATENATE(F78," ",Z78)</f>
        <v>2010 12</v>
      </c>
      <c r="AB78">
        <f>VLOOKUP(AA78,[1]Sheet3!$A:$B,2,0)</f>
        <v>14</v>
      </c>
    </row>
    <row r="79" spans="1:28" x14ac:dyDescent="0.25">
      <c r="A79" t="s">
        <v>5257</v>
      </c>
      <c r="B79" t="s">
        <v>5926</v>
      </c>
      <c r="C79" t="s">
        <v>295</v>
      </c>
      <c r="D79" t="str">
        <f>CONCATENATE(C79,".")</f>
        <v>2010  December. Released 2010  December.</v>
      </c>
      <c r="E79" t="str">
        <f>LEFT(D79, SEARCH(".",D79)-1)</f>
        <v>2010  December</v>
      </c>
      <c r="F79">
        <v>2010</v>
      </c>
      <c r="G79" t="str">
        <f>RIGHT(E79,LEN(E79)-6)</f>
        <v>December</v>
      </c>
      <c r="H79">
        <v>129</v>
      </c>
      <c r="I79" t="s">
        <v>213</v>
      </c>
      <c r="J79" t="s">
        <v>426</v>
      </c>
      <c r="K79" t="s">
        <v>5927</v>
      </c>
      <c r="L79" t="s">
        <v>616</v>
      </c>
      <c r="M79" t="s">
        <v>57</v>
      </c>
      <c r="N79" t="s">
        <v>139</v>
      </c>
      <c r="O79" t="s">
        <v>341</v>
      </c>
      <c r="P79">
        <v>170</v>
      </c>
      <c r="Q79" s="2">
        <f>VALUE(LEFT(LEFT(N79,5),SUM(LEN(LEFT(N79,5))-LEN(SUBSTITUTE(LEFT(N79,5),{"0","1","2","3","4","5","6","7","8","9","."},"")))))</f>
        <v>512</v>
      </c>
      <c r="R79">
        <f>IF(Q79&gt;5,Q79/1024,Q79)</f>
        <v>0.5</v>
      </c>
      <c r="S79" t="str">
        <f>MID(K80,9,3)</f>
        <v>1.5</v>
      </c>
      <c r="T79" s="2" t="str">
        <f>LEFT(J79,3)</f>
        <v>4.0</v>
      </c>
      <c r="U79">
        <f>VALUE(LEFT(LEFT(M79,5),SUM(LEN(LEFT(M79,5))-LEN(SUBSTITUTE(LEFT(M79,5),{"0","1","2","3","4","5","6","7","8","9","."},"")))))</f>
        <v>16</v>
      </c>
      <c r="V79">
        <f>IF(U79&lt;100,U79,U79/1024)</f>
        <v>16</v>
      </c>
      <c r="W79" s="3">
        <f>VALUE(LEFT(LEFT(O79,5),SUM(LEN(LEFT(O79,5))-LEN(SUBSTITUTE(LEFT(O79,5),{"0","1","2","3","4","5","6","7","8","9","."},"")))))</f>
        <v>5</v>
      </c>
      <c r="X79" s="3" t="e">
        <f>LEFT(L79, SEARCH("MHz",L79)-1)</f>
        <v>#VALUE!</v>
      </c>
      <c r="Y79" t="e">
        <f>IF(RIGHT(X79,1)=" ",RIGHT(X79,4),RIGHT(X79,3))</f>
        <v>#VALUE!</v>
      </c>
      <c r="Z79">
        <f>VLOOKUP(G79,[1]Sheet1!$A$1:$B$12,2,0)</f>
        <v>12</v>
      </c>
      <c r="AA79" t="str">
        <f>CONCATENATE(F79," ",Z79)</f>
        <v>2010 12</v>
      </c>
      <c r="AB79">
        <f>VLOOKUP(AA79,[1]Sheet3!$A:$B,2,0)</f>
        <v>14</v>
      </c>
    </row>
    <row r="80" spans="1:28" x14ac:dyDescent="0.25">
      <c r="A80" t="s">
        <v>14</v>
      </c>
      <c r="B80" t="s">
        <v>332</v>
      </c>
      <c r="C80" t="s">
        <v>333</v>
      </c>
      <c r="D80" t="str">
        <f>CONCATENATE(C80,".")</f>
        <v>2010  February. Released 2010  March.</v>
      </c>
      <c r="E80" t="str">
        <f>LEFT(D80, SEARCH(".",D80)-1)</f>
        <v>2010  February</v>
      </c>
      <c r="F80">
        <v>2010</v>
      </c>
      <c r="G80" t="str">
        <f>RIGHT(E80,LEN(E80)-6)</f>
        <v>February</v>
      </c>
      <c r="H80">
        <v>105</v>
      </c>
      <c r="I80" t="s">
        <v>213</v>
      </c>
      <c r="J80" t="s">
        <v>334</v>
      </c>
      <c r="K80" t="s">
        <v>335</v>
      </c>
      <c r="L80" t="s">
        <v>336</v>
      </c>
      <c r="M80" t="s">
        <v>337</v>
      </c>
      <c r="N80" t="s">
        <v>293</v>
      </c>
      <c r="O80" t="s">
        <v>187</v>
      </c>
      <c r="P80">
        <v>70</v>
      </c>
      <c r="Q80" s="2">
        <f>VALUE(LEFT(LEFT(N80,5),SUM(LEN(LEFT(N80,5))-LEN(SUBSTITUTE(LEFT(N80,5),{"0","1","2","3","4","5","6","7","8","9","."},"")))))</f>
        <v>256</v>
      </c>
      <c r="R80">
        <f>IF(Q80&gt;5,Q80/1024,Q80)</f>
        <v>0.25</v>
      </c>
      <c r="S80" t="str">
        <f>MID(K81,9,3)</f>
        <v>1.5</v>
      </c>
      <c r="T80" s="2" t="str">
        <f>LEFT(J80,3)</f>
        <v>2.8</v>
      </c>
      <c r="U80">
        <f>VALUE(LEFT(LEFT(M80,5),SUM(LEN(LEFT(M80,5))-LEN(SUBSTITUTE(LEFT(M80,5),{"0","1","2","3","4","5","6","7","8","9","."},"")))))</f>
        <v>256</v>
      </c>
      <c r="V80">
        <f>IF(U80&lt;100,U80,U80/1024)</f>
        <v>0.25</v>
      </c>
      <c r="W80" s="3">
        <f>VALUE(LEFT(LEFT(O80,5),SUM(LEN(LEFT(O80,5))-LEN(SUBSTITUTE(LEFT(O80,5),{"0","1","2","3","4","5","6","7","8","9","."},"")))))</f>
        <v>3.15</v>
      </c>
      <c r="X80" s="3" t="str">
        <f>LEFT(L80, SEARCH("MHz",L80)-1)</f>
        <v>ST Ericsson PNX6715 416</v>
      </c>
      <c r="Y80" t="str">
        <f>IF(RIGHT(X80,1)=" ",RIGHT(X80,4),RIGHT(X80,3))</f>
        <v>416</v>
      </c>
      <c r="Z80">
        <f>VLOOKUP(G80,[1]Sheet1!$A$1:$B$12,2,0)</f>
        <v>2</v>
      </c>
      <c r="AA80" t="str">
        <f>CONCATENATE(F80," ",Z80)</f>
        <v>2010 2</v>
      </c>
      <c r="AB80">
        <f>VLOOKUP(AA80,[1]Sheet3!$A:$B,2,0)</f>
        <v>15</v>
      </c>
    </row>
    <row r="81" spans="1:28" x14ac:dyDescent="0.25">
      <c r="A81" t="s">
        <v>4367</v>
      </c>
      <c r="B81" t="s">
        <v>4642</v>
      </c>
      <c r="C81" t="s">
        <v>329</v>
      </c>
      <c r="D81" t="str">
        <f>CONCATENATE(C81,".")</f>
        <v>2010  February. Released 2010  April.</v>
      </c>
      <c r="E81" t="str">
        <f>LEFT(D81, SEARCH(".",D81)-1)</f>
        <v>2010  February</v>
      </c>
      <c r="F81">
        <v>2010</v>
      </c>
      <c r="G81" t="str">
        <f>RIGHT(E81,LEN(E81)-6)</f>
        <v>February</v>
      </c>
      <c r="H81">
        <v>130</v>
      </c>
      <c r="I81" t="s">
        <v>213</v>
      </c>
      <c r="J81" t="s">
        <v>4643</v>
      </c>
      <c r="K81" t="s">
        <v>4644</v>
      </c>
      <c r="L81" t="s">
        <v>331</v>
      </c>
      <c r="M81" t="s">
        <v>270</v>
      </c>
      <c r="N81" t="s">
        <v>293</v>
      </c>
      <c r="O81" t="s">
        <v>73</v>
      </c>
      <c r="P81">
        <v>100</v>
      </c>
      <c r="Q81" s="2">
        <f>VALUE(LEFT(LEFT(N81,5),SUM(LEN(LEFT(N81,5))-LEN(SUBSTITUTE(LEFT(N81,5),{"0","1","2","3","4","5","6","7","8","9","."},"")))))</f>
        <v>256</v>
      </c>
      <c r="R81">
        <f>IF(Q81&gt;5,Q81/1024,Q81)</f>
        <v>0.25</v>
      </c>
      <c r="S81" t="str">
        <f>MID(K82,9,3)</f>
        <v>1.6</v>
      </c>
      <c r="T81" s="2" t="str">
        <f>LEFT(J81,3)</f>
        <v>3.1</v>
      </c>
      <c r="U81">
        <f>VALUE(LEFT(LEFT(M81,5),SUM(LEN(LEFT(M81,5))-LEN(SUBSTITUTE(LEFT(M81,5),{"0","1","2","3","4","5","6","7","8","9","."},"")))))</f>
        <v>512</v>
      </c>
      <c r="V81">
        <f>IF(U81&lt;100,U81,U81/1024)</f>
        <v>0.5</v>
      </c>
      <c r="W81" s="3">
        <f>VALUE(LEFT(LEFT(O81,5),SUM(LEN(LEFT(O81,5))-LEN(SUBSTITUTE(LEFT(O81,5),{"0","1","2","3","4","5","6","7","8","9","."},"")))))</f>
        <v>5</v>
      </c>
      <c r="X81" s="3" t="str">
        <f>LEFT(L81, SEARCH("MHz",L81)-1)</f>
        <v xml:space="preserve">528 </v>
      </c>
      <c r="Y81" t="str">
        <f>IF(RIGHT(X81,1)=" ",RIGHT(X81,4),RIGHT(X81,3))</f>
        <v xml:space="preserve">528 </v>
      </c>
      <c r="Z81">
        <f>VLOOKUP(G81,[1]Sheet1!$A$1:$B$12,2,0)</f>
        <v>2</v>
      </c>
      <c r="AA81" t="str">
        <f>CONCATENATE(F81," ",Z81)</f>
        <v>2010 2</v>
      </c>
      <c r="AB81">
        <f>VLOOKUP(AA81,[1]Sheet3!$A:$B,2,0)</f>
        <v>15</v>
      </c>
    </row>
    <row r="82" spans="1:28" x14ac:dyDescent="0.25">
      <c r="A82" t="s">
        <v>6202</v>
      </c>
      <c r="B82" t="s">
        <v>6244</v>
      </c>
      <c r="C82" t="s">
        <v>741</v>
      </c>
      <c r="D82" t="str">
        <f>CONCATENATE(C82,".")</f>
        <v>2010  February. Released 2010  June.</v>
      </c>
      <c r="E82" t="str">
        <f>LEFT(D82, SEARCH(".",D82)-1)</f>
        <v>2010  February</v>
      </c>
      <c r="F82">
        <v>2010</v>
      </c>
      <c r="G82" t="str">
        <f>RIGHT(E82,LEN(E82)-6)</f>
        <v>February</v>
      </c>
      <c r="H82">
        <v>120</v>
      </c>
      <c r="I82" t="s">
        <v>213</v>
      </c>
      <c r="J82" t="s">
        <v>6245</v>
      </c>
      <c r="K82" t="s">
        <v>4013</v>
      </c>
      <c r="L82" t="s">
        <v>289</v>
      </c>
      <c r="M82" t="s">
        <v>545</v>
      </c>
      <c r="O82" t="s">
        <v>341</v>
      </c>
      <c r="P82">
        <v>70</v>
      </c>
      <c r="Q82" s="2" t="e">
        <f>VALUE(LEFT(LEFT(N82,5),SUM(LEN(LEFT(N82,5))-LEN(SUBSTITUTE(LEFT(N82,5),{"0","1","2","3","4","5","6","7","8","9","."},"")))))</f>
        <v>#VALUE!</v>
      </c>
      <c r="R82" t="e">
        <f>IF(Q82&gt;5,Q82/1024,Q82)</f>
        <v>#VALUE!</v>
      </c>
      <c r="S82" t="str">
        <f>MID(K83,9,3)</f>
        <v>1.6</v>
      </c>
      <c r="T82" s="2" t="str">
        <f>LEFT(J82,3)</f>
        <v>2.5</v>
      </c>
      <c r="U82">
        <f>VALUE(LEFT(LEFT(M82,5),SUM(LEN(LEFT(M82,5))-LEN(SUBSTITUTE(LEFT(M82,5),{"0","1","2","3","4","5","6","7","8","9","."},"")))))</f>
        <v>128</v>
      </c>
      <c r="V82">
        <f>IF(U82&lt;100,U82,U82/1024)</f>
        <v>0.125</v>
      </c>
      <c r="W82" s="3">
        <f>VALUE(LEFT(LEFT(O82,5),SUM(LEN(LEFT(O82,5))-LEN(SUBSTITUTE(LEFT(O82,5),{"0","1","2","3","4","5","6","7","8","9","."},"")))))</f>
        <v>5</v>
      </c>
      <c r="X82" s="3" t="str">
        <f>LEFT(L82, SEARCH("MHz",L82)-1)</f>
        <v xml:space="preserve">600 </v>
      </c>
      <c r="Y82" t="str">
        <f>IF(RIGHT(X82,1)=" ",RIGHT(X82,4),RIGHT(X82,3))</f>
        <v xml:space="preserve">600 </v>
      </c>
      <c r="Z82">
        <f>VLOOKUP(G82,[1]Sheet1!$A$1:$B$12,2,0)</f>
        <v>2</v>
      </c>
      <c r="AA82" t="str">
        <f>CONCATENATE(F82," ",Z82)</f>
        <v>2010 2</v>
      </c>
      <c r="AB82">
        <f>VLOOKUP(AA82,[1]Sheet3!$A:$B,2,0)</f>
        <v>15</v>
      </c>
    </row>
    <row r="83" spans="1:28" x14ac:dyDescent="0.25">
      <c r="A83" t="s">
        <v>6202</v>
      </c>
      <c r="B83" t="s">
        <v>6246</v>
      </c>
      <c r="C83" t="s">
        <v>325</v>
      </c>
      <c r="D83" t="str">
        <f>CONCATENATE(C83,".")</f>
        <v>2010  February. Released 2010  May.</v>
      </c>
      <c r="E83" t="str">
        <f>LEFT(D83, SEARCH(".",D83)-1)</f>
        <v>2010  February</v>
      </c>
      <c r="F83">
        <v>2010</v>
      </c>
      <c r="G83" t="str">
        <f>RIGHT(E83,LEN(E83)-6)</f>
        <v>February</v>
      </c>
      <c r="H83">
        <v>88</v>
      </c>
      <c r="I83" t="s">
        <v>213</v>
      </c>
      <c r="J83" t="s">
        <v>6247</v>
      </c>
      <c r="K83" t="s">
        <v>4013</v>
      </c>
      <c r="L83" t="s">
        <v>289</v>
      </c>
      <c r="M83" t="s">
        <v>545</v>
      </c>
      <c r="O83" t="s">
        <v>341</v>
      </c>
      <c r="P83">
        <v>70</v>
      </c>
      <c r="Q83" s="2" t="e">
        <f>VALUE(LEFT(LEFT(N83,5),SUM(LEN(LEFT(N83,5))-LEN(SUBSTITUTE(LEFT(N83,5),{"0","1","2","3","4","5","6","7","8","9","."},"")))))</f>
        <v>#VALUE!</v>
      </c>
      <c r="R83" t="e">
        <f>IF(Q83&gt;5,Q83/1024,Q83)</f>
        <v>#VALUE!</v>
      </c>
      <c r="S83" t="str">
        <f>MID(K84,9,3)</f>
        <v>2.1</v>
      </c>
      <c r="T83" s="2" t="str">
        <f>LEFT(J83,3)</f>
        <v>2.5</v>
      </c>
      <c r="U83">
        <f>VALUE(LEFT(LEFT(M83,5),SUM(LEN(LEFT(M83,5))-LEN(SUBSTITUTE(LEFT(M83,5),{"0","1","2","3","4","5","6","7","8","9","."},"")))))</f>
        <v>128</v>
      </c>
      <c r="V83">
        <f>IF(U83&lt;100,U83,U83/1024)</f>
        <v>0.125</v>
      </c>
      <c r="W83" s="3">
        <f>VALUE(LEFT(LEFT(O83,5),SUM(LEN(LEFT(O83,5))-LEN(SUBSTITUTE(LEFT(O83,5),{"0","1","2","3","4","5","6","7","8","9","."},"")))))</f>
        <v>5</v>
      </c>
      <c r="X83" s="3" t="str">
        <f>LEFT(L83, SEARCH("MHz",L83)-1)</f>
        <v xml:space="preserve">600 </v>
      </c>
      <c r="Y83" t="str">
        <f>IF(RIGHT(X83,1)=" ",RIGHT(X83,4),RIGHT(X83,3))</f>
        <v xml:space="preserve">600 </v>
      </c>
      <c r="Z83">
        <f>VLOOKUP(G83,[1]Sheet1!$A$1:$B$12,2,0)</f>
        <v>2</v>
      </c>
      <c r="AA83" t="str">
        <f>CONCATENATE(F83," ",Z83)</f>
        <v>2010 2</v>
      </c>
      <c r="AB83">
        <f>VLOOKUP(AA83,[1]Sheet3!$A:$B,2,0)</f>
        <v>15</v>
      </c>
    </row>
    <row r="84" spans="1:28" x14ac:dyDescent="0.25">
      <c r="A84" t="s">
        <v>14</v>
      </c>
      <c r="B84" t="s">
        <v>328</v>
      </c>
      <c r="C84" t="s">
        <v>329</v>
      </c>
      <c r="D84" t="str">
        <f>CONCATENATE(C84,".")</f>
        <v>2010  February. Released 2010  April.</v>
      </c>
      <c r="E84" t="str">
        <f>LEFT(D84, SEARCH(".",D84)-1)</f>
        <v>2010  February</v>
      </c>
      <c r="F84">
        <v>2010</v>
      </c>
      <c r="G84" t="str">
        <f>RIGHT(E84,LEN(E84)-6)</f>
        <v>February</v>
      </c>
      <c r="H84">
        <v>125</v>
      </c>
      <c r="I84" t="s">
        <v>213</v>
      </c>
      <c r="J84" t="s">
        <v>326</v>
      </c>
      <c r="K84" t="s">
        <v>317</v>
      </c>
      <c r="L84" t="s">
        <v>289</v>
      </c>
      <c r="M84" t="s">
        <v>270</v>
      </c>
      <c r="N84" t="s">
        <v>293</v>
      </c>
      <c r="O84" t="s">
        <v>327</v>
      </c>
      <c r="P84">
        <v>80</v>
      </c>
      <c r="Q84" s="2">
        <f>VALUE(LEFT(LEFT(N84,5),SUM(LEN(LEFT(N84,5))-LEN(SUBSTITUTE(LEFT(N84,5),{"0","1","2","3","4","5","6","7","8","9","."},"")))))</f>
        <v>256</v>
      </c>
      <c r="R84">
        <f>IF(Q84&gt;5,Q84/1024,Q84)</f>
        <v>0.25</v>
      </c>
      <c r="S84" t="str">
        <f>MID(K85,9,3)</f>
        <v>2.1</v>
      </c>
      <c r="T84" s="2" t="str">
        <f>LEFT(J84,3)</f>
        <v>3.2</v>
      </c>
      <c r="U84">
        <f>VALUE(LEFT(LEFT(M84,5),SUM(LEN(LEFT(M84,5))-LEN(SUBSTITUTE(LEFT(M84,5),{"0","1","2","3","4","5","6","7","8","9","."},"")))))</f>
        <v>512</v>
      </c>
      <c r="V84">
        <f>IF(U84&lt;100,U84,U84/1024)</f>
        <v>0.5</v>
      </c>
      <c r="W84" s="3">
        <f>VALUE(LEFT(LEFT(O84,5),SUM(LEN(LEFT(O84,5))-LEN(SUBSTITUTE(LEFT(O84,5),{"0","1","2","3","4","5","6","7","8","9","."},"")))))</f>
        <v>3.15</v>
      </c>
      <c r="X84" s="3" t="str">
        <f>LEFT(L84, SEARCH("MHz",L84)-1)</f>
        <v xml:space="preserve">600 </v>
      </c>
      <c r="Y84" t="str">
        <f>IF(RIGHT(X84,1)=" ",RIGHT(X84,4),RIGHT(X84,3))</f>
        <v xml:space="preserve">600 </v>
      </c>
      <c r="Z84">
        <f>VLOOKUP(G84,[1]Sheet1!$A$1:$B$12,2,0)</f>
        <v>2</v>
      </c>
      <c r="AA84" t="str">
        <f>CONCATENATE(F84," ",Z84)</f>
        <v>2010 2</v>
      </c>
      <c r="AB84">
        <f>VLOOKUP(AA84,[1]Sheet3!$A:$B,2,0)</f>
        <v>15</v>
      </c>
    </row>
    <row r="85" spans="1:28" x14ac:dyDescent="0.25">
      <c r="A85" t="s">
        <v>347</v>
      </c>
      <c r="B85" t="s">
        <v>743</v>
      </c>
      <c r="C85" t="s">
        <v>741</v>
      </c>
      <c r="D85" t="str">
        <f>CONCATENATE(C85,".")</f>
        <v>2010  February. Released 2010  June.</v>
      </c>
      <c r="E85" t="str">
        <f>LEFT(D85, SEARCH(".",D85)-1)</f>
        <v>2010  February</v>
      </c>
      <c r="F85">
        <v>2010</v>
      </c>
      <c r="G85" t="str">
        <f>RIGHT(E85,LEN(E85)-6)</f>
        <v>February</v>
      </c>
      <c r="H85">
        <v>152</v>
      </c>
      <c r="I85" t="s">
        <v>213</v>
      </c>
      <c r="J85" t="s">
        <v>744</v>
      </c>
      <c r="K85" t="s">
        <v>317</v>
      </c>
      <c r="M85" t="s">
        <v>745</v>
      </c>
      <c r="O85" t="s">
        <v>140</v>
      </c>
      <c r="Q85" s="2" t="e">
        <f>VALUE(LEFT(LEFT(N85,5),SUM(LEN(LEFT(N85,5))-LEN(SUBSTITUTE(LEFT(N85,5),{"0","1","2","3","4","5","6","7","8","9","."},"")))))</f>
        <v>#VALUE!</v>
      </c>
      <c r="R85" t="e">
        <f>IF(Q85&gt;5,Q85/1024,Q85)</f>
        <v>#VALUE!</v>
      </c>
      <c r="S85" t="str">
        <f>MID(K86,9,3)</f>
        <v>2.1</v>
      </c>
      <c r="T85" s="2" t="str">
        <f>LEFT(J85,3)</f>
        <v>2.8</v>
      </c>
      <c r="U85">
        <f>VALUE(LEFT(LEFT(M85,5),SUM(LEN(LEFT(M85,5))-LEN(SUBSTITUTE(LEFT(M85,5),{"0","1","2","3","4","5","6","7","8","9","."},"")))))</f>
        <v>194</v>
      </c>
      <c r="V85">
        <f>IF(U85&lt;100,U85,U85/1024)</f>
        <v>0.189453125</v>
      </c>
      <c r="W85" s="3">
        <f>VALUE(LEFT(LEFT(O85,5),SUM(LEN(LEFT(O85,5))-LEN(SUBSTITUTE(LEFT(O85,5),{"0","1","2","3","4","5","6","7","8","9","."},"")))))</f>
        <v>2</v>
      </c>
      <c r="X85" s="3" t="e">
        <f>LEFT(L85, SEARCH("MHz",L85)-1)</f>
        <v>#VALUE!</v>
      </c>
      <c r="Y85" t="e">
        <f>IF(RIGHT(X85,1)=" ",RIGHT(X85,4),RIGHT(X85,3))</f>
        <v>#VALUE!</v>
      </c>
      <c r="Z85">
        <f>VLOOKUP(G85,[1]Sheet1!$A$1:$B$12,2,0)</f>
        <v>2</v>
      </c>
      <c r="AA85" t="str">
        <f>CONCATENATE(F85," ",Z85)</f>
        <v>2010 2</v>
      </c>
      <c r="AB85">
        <f>VLOOKUP(AA85,[1]Sheet3!$A:$B,2,0)</f>
        <v>15</v>
      </c>
    </row>
    <row r="86" spans="1:28" x14ac:dyDescent="0.25">
      <c r="A86" t="s">
        <v>2035</v>
      </c>
      <c r="B86" t="s">
        <v>2036</v>
      </c>
      <c r="C86" t="s">
        <v>2037</v>
      </c>
      <c r="D86" t="str">
        <f>CONCATENATE(C86,".")</f>
        <v>2010  February. Released 2010  Q3.</v>
      </c>
      <c r="E86" t="str">
        <f>LEFT(D86, SEARCH(".",D86)-1)</f>
        <v>2010  February</v>
      </c>
      <c r="F86">
        <v>2010</v>
      </c>
      <c r="G86" t="str">
        <f>RIGHT(E86,LEN(E86)-6)</f>
        <v>February</v>
      </c>
      <c r="H86">
        <v>136</v>
      </c>
      <c r="I86" t="s">
        <v>213</v>
      </c>
      <c r="J86" t="s">
        <v>715</v>
      </c>
      <c r="K86" t="s">
        <v>317</v>
      </c>
      <c r="L86" t="s">
        <v>289</v>
      </c>
      <c r="M86" t="s">
        <v>109</v>
      </c>
      <c r="N86" t="s">
        <v>293</v>
      </c>
      <c r="O86" t="s">
        <v>327</v>
      </c>
      <c r="Q86" s="2">
        <f>VALUE(LEFT(LEFT(N86,5),SUM(LEN(LEFT(N86,5))-LEN(SUBSTITUTE(LEFT(N86,5),{"0","1","2","3","4","5","6","7","8","9","."},"")))))</f>
        <v>256</v>
      </c>
      <c r="R86">
        <f>IF(Q86&gt;5,Q86/1024,Q86)</f>
        <v>0.25</v>
      </c>
      <c r="S86" t="str">
        <f>MID(K87,9,3)</f>
        <v>2.1</v>
      </c>
      <c r="T86" s="2" t="str">
        <f>LEFT(J86,3)</f>
        <v>3.5</v>
      </c>
      <c r="U86">
        <f>VALUE(LEFT(LEFT(M86,5),SUM(LEN(LEFT(M86,5))-LEN(SUBSTITUTE(LEFT(M86,5),{"0","1","2","3","4","5","6","7","8","9","."},"")))))</f>
        <v>4</v>
      </c>
      <c r="V86">
        <f>IF(U86&lt;100,U86,U86/1024)</f>
        <v>4</v>
      </c>
      <c r="W86" s="3">
        <f>VALUE(LEFT(LEFT(O86,5),SUM(LEN(LEFT(O86,5))-LEN(SUBSTITUTE(LEFT(O86,5),{"0","1","2","3","4","5","6","7","8","9","."},"")))))</f>
        <v>3.15</v>
      </c>
      <c r="X86" s="3" t="str">
        <f>LEFT(L86, SEARCH("MHz",L86)-1)</f>
        <v xml:space="preserve">600 </v>
      </c>
      <c r="Y86" t="str">
        <f>IF(RIGHT(X86,1)=" ",RIGHT(X86,4),RIGHT(X86,3))</f>
        <v xml:space="preserve">600 </v>
      </c>
      <c r="Z86">
        <f>VLOOKUP(G86,[1]Sheet1!$A$1:$B$12,2,0)</f>
        <v>2</v>
      </c>
      <c r="AA86" t="str">
        <f>CONCATENATE(F86," ",Z86)</f>
        <v>2010 2</v>
      </c>
      <c r="AB86">
        <f>VLOOKUP(AA86,[1]Sheet3!$A:$B,2,0)</f>
        <v>15</v>
      </c>
    </row>
    <row r="87" spans="1:28" x14ac:dyDescent="0.25">
      <c r="A87" t="s">
        <v>2256</v>
      </c>
      <c r="B87" t="s">
        <v>2601</v>
      </c>
      <c r="C87" t="s">
        <v>333</v>
      </c>
      <c r="D87" t="str">
        <f>CONCATENATE(C87,".")</f>
        <v>2010  February. Released 2010  March.</v>
      </c>
      <c r="E87" t="str">
        <f>LEFT(D87, SEARCH(".",D87)-1)</f>
        <v>2010  February</v>
      </c>
      <c r="F87">
        <v>2010</v>
      </c>
      <c r="G87" t="str">
        <f>RIGHT(E87,LEN(E87)-6)</f>
        <v>February</v>
      </c>
      <c r="H87">
        <v>126</v>
      </c>
      <c r="I87" t="s">
        <v>213</v>
      </c>
      <c r="J87" t="s">
        <v>2602</v>
      </c>
      <c r="K87" t="s">
        <v>317</v>
      </c>
      <c r="L87" t="s">
        <v>289</v>
      </c>
      <c r="M87" t="s">
        <v>270</v>
      </c>
      <c r="N87" t="s">
        <v>2577</v>
      </c>
      <c r="O87" t="s">
        <v>341</v>
      </c>
      <c r="P87">
        <v>120</v>
      </c>
      <c r="Q87" s="2">
        <f>VALUE(LEFT(LEFT(N87,5),SUM(LEN(LEFT(N87,5))-LEN(SUBSTITUTE(LEFT(N87,5),{"0","1","2","3","4","5","6","7","8","9","."},"")))))</f>
        <v>384</v>
      </c>
      <c r="R87">
        <f>IF(Q87&gt;5,Q87/1024,Q87)</f>
        <v>0.375</v>
      </c>
      <c r="S87" t="str">
        <f>MID(K88,9,3)</f>
        <v>2.1</v>
      </c>
      <c r="T87" s="2" t="str">
        <f>LEFT(J87,3)</f>
        <v>3.2</v>
      </c>
      <c r="U87">
        <f>VALUE(LEFT(LEFT(M87,5),SUM(LEN(LEFT(M87,5))-LEN(SUBSTITUTE(LEFT(M87,5),{"0","1","2","3","4","5","6","7","8","9","."},"")))))</f>
        <v>512</v>
      </c>
      <c r="V87">
        <f>IF(U87&lt;100,U87,U87/1024)</f>
        <v>0.5</v>
      </c>
      <c r="W87" s="3">
        <f>VALUE(LEFT(LEFT(O87,5),SUM(LEN(LEFT(O87,5))-LEN(SUBSTITUTE(LEFT(O87,5),{"0","1","2","3","4","5","6","7","8","9","."},"")))))</f>
        <v>5</v>
      </c>
      <c r="X87" s="3" t="str">
        <f>LEFT(L87, SEARCH("MHz",L87)-1)</f>
        <v xml:space="preserve">600 </v>
      </c>
      <c r="Y87" t="str">
        <f>IF(RIGHT(X87,1)=" ",RIGHT(X87,4),RIGHT(X87,3))</f>
        <v xml:space="preserve">600 </v>
      </c>
      <c r="Z87">
        <f>VLOOKUP(G87,[1]Sheet1!$A$1:$B$12,2,0)</f>
        <v>2</v>
      </c>
      <c r="AA87" t="str">
        <f>CONCATENATE(F87," ",Z87)</f>
        <v>2010 2</v>
      </c>
      <c r="AB87">
        <f>VLOOKUP(AA87,[1]Sheet3!$A:$B,2,0)</f>
        <v>15</v>
      </c>
    </row>
    <row r="88" spans="1:28" x14ac:dyDescent="0.25">
      <c r="A88" t="s">
        <v>2637</v>
      </c>
      <c r="B88" t="s">
        <v>3013</v>
      </c>
      <c r="C88" t="s">
        <v>742</v>
      </c>
      <c r="D88" t="str">
        <f>CONCATENATE(C88,".")</f>
        <v>2010  February. Released 2010  July.</v>
      </c>
      <c r="E88" t="str">
        <f>LEFT(D88, SEARCH(".",D88)-1)</f>
        <v>2010  February</v>
      </c>
      <c r="F88">
        <v>2010</v>
      </c>
      <c r="G88" t="str">
        <f>RIGHT(E88,LEN(E88)-6)</f>
        <v>February</v>
      </c>
      <c r="H88">
        <v>104</v>
      </c>
      <c r="I88" t="s">
        <v>213</v>
      </c>
      <c r="J88" t="s">
        <v>3014</v>
      </c>
      <c r="K88" t="s">
        <v>317</v>
      </c>
      <c r="O88" t="s">
        <v>515</v>
      </c>
      <c r="P88">
        <v>70</v>
      </c>
      <c r="Q88" s="2" t="e">
        <f>VALUE(LEFT(LEFT(N88,5),SUM(LEN(LEFT(N88,5))-LEN(SUBSTITUTE(LEFT(N88,5),{"0","1","2","3","4","5","6","7","8","9","."},"")))))</f>
        <v>#VALUE!</v>
      </c>
      <c r="R88" t="e">
        <f>IF(Q88&gt;5,Q88/1024,Q88)</f>
        <v>#VALUE!</v>
      </c>
      <c r="S88" t="str">
        <f>MID(K89,9,3)</f>
        <v>2.1</v>
      </c>
      <c r="T88" s="2" t="str">
        <f>LEFT(J88,3)</f>
        <v>2.6</v>
      </c>
      <c r="U88" t="e">
        <f>VALUE(LEFT(LEFT(M88,5),SUM(LEN(LEFT(M88,5))-LEN(SUBSTITUTE(LEFT(M88,5),{"0","1","2","3","4","5","6","7","8","9","."},"")))))</f>
        <v>#VALUE!</v>
      </c>
      <c r="V88" t="e">
        <f>IF(U88&lt;100,U88,U88/1024)</f>
        <v>#VALUE!</v>
      </c>
      <c r="W88" s="3">
        <f>VALUE(LEFT(LEFT(O88,5),SUM(LEN(LEFT(O88,5))-LEN(SUBSTITUTE(LEFT(O88,5),{"0","1","2","3","4","5","6","7","8","9","."},"")))))</f>
        <v>3.15</v>
      </c>
      <c r="X88" s="3" t="e">
        <f>LEFT(L88, SEARCH("MHz",L88)-1)</f>
        <v>#VALUE!</v>
      </c>
      <c r="Y88" t="e">
        <f>IF(RIGHT(X88,1)=" ",RIGHT(X88,4),RIGHT(X88,3))</f>
        <v>#VALUE!</v>
      </c>
      <c r="Z88">
        <f>VLOOKUP(G88,[1]Sheet1!$A$1:$B$12,2,0)</f>
        <v>2</v>
      </c>
      <c r="AA88" t="str">
        <f>CONCATENATE(F88," ",Z88)</f>
        <v>2010 2</v>
      </c>
      <c r="AB88">
        <f>VLOOKUP(AA88,[1]Sheet3!$A:$B,2,0)</f>
        <v>15</v>
      </c>
    </row>
    <row r="89" spans="1:28" x14ac:dyDescent="0.25">
      <c r="A89" t="s">
        <v>2637</v>
      </c>
      <c r="B89" t="s">
        <v>3017</v>
      </c>
      <c r="C89" t="s">
        <v>742</v>
      </c>
      <c r="D89" t="str">
        <f>CONCATENATE(C89,".")</f>
        <v>2010  February. Released 2010  July.</v>
      </c>
      <c r="E89" t="str">
        <f>LEFT(D89, SEARCH(".",D89)-1)</f>
        <v>2010  February</v>
      </c>
      <c r="F89">
        <v>2010</v>
      </c>
      <c r="G89" t="str">
        <f>RIGHT(E89,LEN(E89)-6)</f>
        <v>February</v>
      </c>
      <c r="H89">
        <v>110</v>
      </c>
      <c r="I89" t="s">
        <v>213</v>
      </c>
      <c r="J89" t="s">
        <v>697</v>
      </c>
      <c r="K89" t="s">
        <v>317</v>
      </c>
      <c r="O89" t="s">
        <v>515</v>
      </c>
      <c r="P89">
        <v>90</v>
      </c>
      <c r="Q89" s="2" t="e">
        <f>VALUE(LEFT(LEFT(N89,5),SUM(LEN(LEFT(N89,5))-LEN(SUBSTITUTE(LEFT(N89,5),{"0","1","2","3","4","5","6","7","8","9","."},"")))))</f>
        <v>#VALUE!</v>
      </c>
      <c r="R89" t="e">
        <f>IF(Q89&gt;5,Q89/1024,Q89)</f>
        <v>#VALUE!</v>
      </c>
      <c r="S89" t="str">
        <f>MID(K90,9,3)</f>
        <v>2.1</v>
      </c>
      <c r="T89" s="2" t="str">
        <f>LEFT(J89,3)</f>
        <v>2.8</v>
      </c>
      <c r="U89" t="e">
        <f>VALUE(LEFT(LEFT(M89,5),SUM(LEN(LEFT(M89,5))-LEN(SUBSTITUTE(LEFT(M89,5),{"0","1","2","3","4","5","6","7","8","9","."},"")))))</f>
        <v>#VALUE!</v>
      </c>
      <c r="V89" t="e">
        <f>IF(U89&lt;100,U89,U89/1024)</f>
        <v>#VALUE!</v>
      </c>
      <c r="W89" s="3">
        <f>VALUE(LEFT(LEFT(O89,5),SUM(LEN(LEFT(O89,5))-LEN(SUBSTITUTE(LEFT(O89,5),{"0","1","2","3","4","5","6","7","8","9","."},"")))))</f>
        <v>3.15</v>
      </c>
      <c r="X89" s="3" t="e">
        <f>LEFT(L89, SEARCH("MHz",L89)-1)</f>
        <v>#VALUE!</v>
      </c>
      <c r="Y89" t="e">
        <f>IF(RIGHT(X89,1)=" ",RIGHT(X89,4),RIGHT(X89,3))</f>
        <v>#VALUE!</v>
      </c>
      <c r="Z89">
        <f>VLOOKUP(G89,[1]Sheet1!$A$1:$B$12,2,0)</f>
        <v>2</v>
      </c>
      <c r="AA89" t="str">
        <f>CONCATENATE(F89," ",Z89)</f>
        <v>2010 2</v>
      </c>
      <c r="AB89">
        <f>VLOOKUP(AA89,[1]Sheet3!$A:$B,2,0)</f>
        <v>15</v>
      </c>
    </row>
    <row r="90" spans="1:28" x14ac:dyDescent="0.25">
      <c r="A90" t="s">
        <v>2637</v>
      </c>
      <c r="B90" t="s">
        <v>3018</v>
      </c>
      <c r="C90" t="s">
        <v>742</v>
      </c>
      <c r="D90" t="str">
        <f>CONCATENATE(C90,".")</f>
        <v>2010  February. Released 2010  July.</v>
      </c>
      <c r="E90" t="str">
        <f>LEFT(D90, SEARCH(".",D90)-1)</f>
        <v>2010  February</v>
      </c>
      <c r="F90">
        <v>2010</v>
      </c>
      <c r="G90" t="str">
        <f>RIGHT(E90,LEN(E90)-6)</f>
        <v>February</v>
      </c>
      <c r="H90">
        <v>104</v>
      </c>
      <c r="I90" t="s">
        <v>213</v>
      </c>
      <c r="J90" t="s">
        <v>3019</v>
      </c>
      <c r="K90" t="s">
        <v>317</v>
      </c>
      <c r="O90" t="s">
        <v>515</v>
      </c>
      <c r="P90">
        <v>70</v>
      </c>
      <c r="Q90" s="2" t="e">
        <f>VALUE(LEFT(LEFT(N90,5),SUM(LEN(LEFT(N90,5))-LEN(SUBSTITUTE(LEFT(N90,5),{"0","1","2","3","4","5","6","7","8","9","."},"")))))</f>
        <v>#VALUE!</v>
      </c>
      <c r="R90" t="e">
        <f>IF(Q90&gt;5,Q90/1024,Q90)</f>
        <v>#VALUE!</v>
      </c>
      <c r="S90" t="str">
        <f>MID(K91,9,3)</f>
        <v>2.1</v>
      </c>
      <c r="T90" s="2" t="str">
        <f>LEFT(J90,3)</f>
        <v>2.8</v>
      </c>
      <c r="U90" t="e">
        <f>VALUE(LEFT(LEFT(M90,5),SUM(LEN(LEFT(M90,5))-LEN(SUBSTITUTE(LEFT(M90,5),{"0","1","2","3","4","5","6","7","8","9","."},"")))))</f>
        <v>#VALUE!</v>
      </c>
      <c r="V90" t="e">
        <f>IF(U90&lt;100,U90,U90/1024)</f>
        <v>#VALUE!</v>
      </c>
      <c r="W90" s="3">
        <f>VALUE(LEFT(LEFT(O90,5),SUM(LEN(LEFT(O90,5))-LEN(SUBSTITUTE(LEFT(O90,5),{"0","1","2","3","4","5","6","7","8","9","."},"")))))</f>
        <v>3.15</v>
      </c>
      <c r="X90" s="3" t="e">
        <f>LEFT(L90, SEARCH("MHz",L90)-1)</f>
        <v>#VALUE!</v>
      </c>
      <c r="Y90" t="e">
        <f>IF(RIGHT(X90,1)=" ",RIGHT(X90,4),RIGHT(X90,3))</f>
        <v>#VALUE!</v>
      </c>
      <c r="Z90">
        <f>VLOOKUP(G90,[1]Sheet1!$A$1:$B$12,2,0)</f>
        <v>2</v>
      </c>
      <c r="AA90" t="str">
        <f>CONCATENATE(F90," ",Z90)</f>
        <v>2010 2</v>
      </c>
      <c r="AB90">
        <f>VLOOKUP(AA90,[1]Sheet3!$A:$B,2,0)</f>
        <v>15</v>
      </c>
    </row>
    <row r="91" spans="1:28" x14ac:dyDescent="0.25">
      <c r="A91" t="s">
        <v>5257</v>
      </c>
      <c r="B91" t="s">
        <v>5969</v>
      </c>
      <c r="C91" t="s">
        <v>742</v>
      </c>
      <c r="D91" t="str">
        <f>CONCATENATE(C91,".")</f>
        <v>2010  February. Released 2010  July.</v>
      </c>
      <c r="E91" t="str">
        <f>LEFT(D91, SEARCH(".",D91)-1)</f>
        <v>2010  February</v>
      </c>
      <c r="F91">
        <v>2010</v>
      </c>
      <c r="G91" t="str">
        <f>RIGHT(E91,LEN(E91)-6)</f>
        <v>February</v>
      </c>
      <c r="H91">
        <v>156</v>
      </c>
      <c r="I91" t="s">
        <v>213</v>
      </c>
      <c r="J91" t="s">
        <v>5970</v>
      </c>
      <c r="K91" t="s">
        <v>317</v>
      </c>
      <c r="L91" t="s">
        <v>5971</v>
      </c>
      <c r="M91" t="s">
        <v>57</v>
      </c>
      <c r="N91" t="s">
        <v>2577</v>
      </c>
      <c r="O91" t="s">
        <v>36</v>
      </c>
      <c r="P91">
        <v>260</v>
      </c>
      <c r="Q91" s="2">
        <f>VALUE(LEFT(LEFT(N91,5),SUM(LEN(LEFT(N91,5))-LEN(SUBSTITUTE(LEFT(N91,5),{"0","1","2","3","4","5","6","7","8","9","."},"")))))</f>
        <v>384</v>
      </c>
      <c r="R91">
        <f>IF(Q91&gt;5,Q91/1024,Q91)</f>
        <v>0.375</v>
      </c>
      <c r="S91" t="str">
        <f>MID(K92,9,3)</f>
        <v>2.1</v>
      </c>
      <c r="T91" s="2" t="str">
        <f>LEFT(J91,3)</f>
        <v>3.7</v>
      </c>
      <c r="U91">
        <f>VALUE(LEFT(LEFT(M91,5),SUM(LEN(LEFT(M91,5))-LEN(SUBSTITUTE(LEFT(M91,5),{"0","1","2","3","4","5","6","7","8","9","."},"")))))</f>
        <v>16</v>
      </c>
      <c r="V91">
        <f>IF(U91&lt;100,U91,U91/1024)</f>
        <v>16</v>
      </c>
      <c r="W91" s="3">
        <f>VALUE(LEFT(LEFT(O91,5),SUM(LEN(LEFT(O91,5))-LEN(SUBSTITUTE(LEFT(O91,5),{"0","1","2","3","4","5","6","7","8","9","."},"")))))</f>
        <v>8</v>
      </c>
      <c r="X91" s="3" t="str">
        <f>LEFT(L91, SEARCH("MHz",L91)-1)</f>
        <v xml:space="preserve">720 </v>
      </c>
      <c r="Y91" t="str">
        <f>IF(RIGHT(X91,1)=" ",RIGHT(X91,4),RIGHT(X91,3))</f>
        <v xml:space="preserve">720 </v>
      </c>
      <c r="Z91">
        <f>VLOOKUP(G91,[1]Sheet1!$A$1:$B$12,2,0)</f>
        <v>2</v>
      </c>
      <c r="AA91" t="str">
        <f>CONCATENATE(F91," ",Z91)</f>
        <v>2010 2</v>
      </c>
      <c r="AB91">
        <f>VLOOKUP(AA91,[1]Sheet3!$A:$B,2,0)</f>
        <v>15</v>
      </c>
    </row>
    <row r="92" spans="1:28" x14ac:dyDescent="0.25">
      <c r="A92" t="s">
        <v>6325</v>
      </c>
      <c r="B92" t="s">
        <v>6355</v>
      </c>
      <c r="C92" t="s">
        <v>741</v>
      </c>
      <c r="D92" t="str">
        <f>CONCATENATE(C92,".")</f>
        <v>2010  February. Released 2010  June.</v>
      </c>
      <c r="E92" t="str">
        <f>LEFT(D92, SEARCH(".",D92)-1)</f>
        <v>2010  February</v>
      </c>
      <c r="F92">
        <v>2010</v>
      </c>
      <c r="G92" t="str">
        <f>RIGHT(E92,LEN(E92)-6)</f>
        <v>February</v>
      </c>
      <c r="H92">
        <v>136</v>
      </c>
      <c r="I92" t="s">
        <v>213</v>
      </c>
      <c r="J92" t="s">
        <v>715</v>
      </c>
      <c r="K92" t="s">
        <v>317</v>
      </c>
      <c r="M92" t="s">
        <v>109</v>
      </c>
      <c r="N92" t="s">
        <v>293</v>
      </c>
      <c r="O92" t="s">
        <v>327</v>
      </c>
      <c r="P92">
        <v>340</v>
      </c>
      <c r="Q92" s="2">
        <f>VALUE(LEFT(LEFT(N92,5),SUM(LEN(LEFT(N92,5))-LEN(SUBSTITUTE(LEFT(N92,5),{"0","1","2","3","4","5","6","7","8","9","."},"")))))</f>
        <v>256</v>
      </c>
      <c r="R92">
        <f>IF(Q92&gt;5,Q92/1024,Q92)</f>
        <v>0.25</v>
      </c>
      <c r="S92" t="str">
        <f>MID(K93,9,3)</f>
        <v>2.1</v>
      </c>
      <c r="T92" s="2" t="str">
        <f>LEFT(J92,3)</f>
        <v>3.5</v>
      </c>
      <c r="U92">
        <f>VALUE(LEFT(LEFT(M92,5),SUM(LEN(LEFT(M92,5))-LEN(SUBSTITUTE(LEFT(M92,5),{"0","1","2","3","4","5","6","7","8","9","."},"")))))</f>
        <v>4</v>
      </c>
      <c r="V92">
        <f>IF(U92&lt;100,U92,U92/1024)</f>
        <v>4</v>
      </c>
      <c r="W92" s="3">
        <f>VALUE(LEFT(LEFT(O92,5),SUM(LEN(LEFT(O92,5))-LEN(SUBSTITUTE(LEFT(O92,5),{"0","1","2","3","4","5","6","7","8","9","."},"")))))</f>
        <v>3.15</v>
      </c>
      <c r="X92" s="3" t="e">
        <f>LEFT(L92, SEARCH("MHz",L92)-1)</f>
        <v>#VALUE!</v>
      </c>
      <c r="Y92" t="e">
        <f>IF(RIGHT(X92,1)=" ",RIGHT(X92,4),RIGHT(X92,3))</f>
        <v>#VALUE!</v>
      </c>
      <c r="Z92">
        <f>VLOOKUP(G92,[1]Sheet1!$A$1:$B$12,2,0)</f>
        <v>2</v>
      </c>
      <c r="AA92" t="str">
        <f>CONCATENATE(F92," ",Z92)</f>
        <v>2010 2</v>
      </c>
      <c r="AB92">
        <f>VLOOKUP(AA92,[1]Sheet3!$A:$B,2,0)</f>
        <v>15</v>
      </c>
    </row>
    <row r="93" spans="1:28" x14ac:dyDescent="0.25">
      <c r="A93" t="s">
        <v>6325</v>
      </c>
      <c r="B93" t="s">
        <v>6356</v>
      </c>
      <c r="C93" t="s">
        <v>325</v>
      </c>
      <c r="D93" t="str">
        <f>CONCATENATE(C93,".")</f>
        <v>2010  February. Released 2010  May.</v>
      </c>
      <c r="E93" t="str">
        <f>LEFT(D93, SEARCH(".",D93)-1)</f>
        <v>2010  February</v>
      </c>
      <c r="F93">
        <v>2010</v>
      </c>
      <c r="G93" t="str">
        <f>RIGHT(E93,LEN(E93)-6)</f>
        <v>February</v>
      </c>
      <c r="H93">
        <v>110</v>
      </c>
      <c r="I93" t="s">
        <v>213</v>
      </c>
      <c r="J93" t="s">
        <v>697</v>
      </c>
      <c r="K93" t="s">
        <v>317</v>
      </c>
      <c r="L93" t="s">
        <v>289</v>
      </c>
      <c r="M93" t="s">
        <v>6357</v>
      </c>
      <c r="O93" t="s">
        <v>515</v>
      </c>
      <c r="Q93" s="2" t="e">
        <f>VALUE(LEFT(LEFT(N93,5),SUM(LEN(LEFT(N93,5))-LEN(SUBSTITUTE(LEFT(N93,5),{"0","1","2","3","4","5","6","7","8","9","."},"")))))</f>
        <v>#VALUE!</v>
      </c>
      <c r="R93" t="e">
        <f>IF(Q93&gt;5,Q93/1024,Q93)</f>
        <v>#VALUE!</v>
      </c>
      <c r="S93" t="str">
        <f>MID(K94,9,3)</f>
        <v>2.1</v>
      </c>
      <c r="T93" s="2" t="str">
        <f>LEFT(J93,3)</f>
        <v>2.8</v>
      </c>
      <c r="U93">
        <f>VALUE(LEFT(LEFT(M93,5),SUM(LEN(LEFT(M93,5))-LEN(SUBSTITUTE(LEFT(M93,5),{"0","1","2","3","4","5","6","7","8","9","."},"")))))</f>
        <v>300</v>
      </c>
      <c r="V93">
        <f>IF(U93&lt;100,U93,U93/1024)</f>
        <v>0.29296875</v>
      </c>
      <c r="W93" s="3">
        <f>VALUE(LEFT(LEFT(O93,5),SUM(LEN(LEFT(O93,5))-LEN(SUBSTITUTE(LEFT(O93,5),{"0","1","2","3","4","5","6","7","8","9","."},"")))))</f>
        <v>3.15</v>
      </c>
      <c r="X93" s="3" t="str">
        <f>LEFT(L93, SEARCH("MHz",L93)-1)</f>
        <v xml:space="preserve">600 </v>
      </c>
      <c r="Y93" t="str">
        <f>IF(RIGHT(X93,1)=" ",RIGHT(X93,4),RIGHT(X93,3))</f>
        <v xml:space="preserve">600 </v>
      </c>
      <c r="Z93">
        <f>VLOOKUP(G93,[1]Sheet1!$A$1:$B$12,2,0)</f>
        <v>2</v>
      </c>
      <c r="AA93" t="str">
        <f>CONCATENATE(F93," ",Z93)</f>
        <v>2010 2</v>
      </c>
      <c r="AB93">
        <f>VLOOKUP(AA93,[1]Sheet3!$A:$B,2,0)</f>
        <v>15</v>
      </c>
    </row>
    <row r="94" spans="1:28" x14ac:dyDescent="0.25">
      <c r="A94" t="s">
        <v>2256</v>
      </c>
      <c r="B94" t="s">
        <v>2598</v>
      </c>
      <c r="C94" t="s">
        <v>333</v>
      </c>
      <c r="D94" t="str">
        <f>CONCATENATE(C94,".")</f>
        <v>2010  February. Released 2010  March.</v>
      </c>
      <c r="E94" t="str">
        <f>LEFT(D94, SEARCH(".",D94)-1)</f>
        <v>2010  February</v>
      </c>
      <c r="F94">
        <v>2010</v>
      </c>
      <c r="G94" t="str">
        <f>RIGHT(E94,LEN(E94)-6)</f>
        <v>February</v>
      </c>
      <c r="H94">
        <v>135</v>
      </c>
      <c r="I94" t="s">
        <v>213</v>
      </c>
      <c r="J94" t="s">
        <v>2599</v>
      </c>
      <c r="K94" t="s">
        <v>2597</v>
      </c>
      <c r="L94" t="s">
        <v>265</v>
      </c>
      <c r="M94" t="s">
        <v>270</v>
      </c>
      <c r="N94" t="s">
        <v>2600</v>
      </c>
      <c r="O94" t="s">
        <v>341</v>
      </c>
      <c r="P94">
        <v>140</v>
      </c>
      <c r="Q94" s="2">
        <f>VALUE(LEFT(LEFT(N94,5),SUM(LEN(LEFT(N94,5))-LEN(SUBSTITUTE(LEFT(N94,5),{"0","1","2","3","4","5","6","7","8","9","."},"")))))</f>
        <v>576</v>
      </c>
      <c r="R94">
        <f>IF(Q94&gt;5,Q94/1024,Q94)</f>
        <v>0.5625</v>
      </c>
      <c r="S94" t="str">
        <f>MID(K95,9,3)</f>
        <v>2.1</v>
      </c>
      <c r="T94" s="2" t="str">
        <f>LEFT(J94,3)</f>
        <v>3.7</v>
      </c>
      <c r="U94">
        <f>VALUE(LEFT(LEFT(M94,5),SUM(LEN(LEFT(M94,5))-LEN(SUBSTITUTE(LEFT(M94,5),{"0","1","2","3","4","5","6","7","8","9","."},"")))))</f>
        <v>512</v>
      </c>
      <c r="V94">
        <f>IF(U94&lt;100,U94,U94/1024)</f>
        <v>0.5</v>
      </c>
      <c r="W94" s="3">
        <f>VALUE(LEFT(LEFT(O94,5),SUM(LEN(LEFT(O94,5))-LEN(SUBSTITUTE(LEFT(O94,5),{"0","1","2","3","4","5","6","7","8","9","."},"")))))</f>
        <v>5</v>
      </c>
      <c r="X94" s="3" t="e">
        <f>LEFT(L94, SEARCH("MHz",L94)-1)</f>
        <v>#VALUE!</v>
      </c>
      <c r="Y94" t="e">
        <f>IF(RIGHT(X94,1)=" ",RIGHT(X94,4),RIGHT(X94,3))</f>
        <v>#VALUE!</v>
      </c>
      <c r="Z94">
        <f>VLOOKUP(G94,[1]Sheet1!$A$1:$B$12,2,0)</f>
        <v>2</v>
      </c>
      <c r="AA94" t="str">
        <f>CONCATENATE(F94," ",Z94)</f>
        <v>2010 2</v>
      </c>
      <c r="AB94">
        <f>VLOOKUP(AA94,[1]Sheet3!$A:$B,2,0)</f>
        <v>15</v>
      </c>
    </row>
    <row r="95" spans="1:28" x14ac:dyDescent="0.25">
      <c r="A95" t="s">
        <v>14</v>
      </c>
      <c r="B95" t="s">
        <v>320</v>
      </c>
      <c r="C95" t="s">
        <v>321</v>
      </c>
      <c r="D95" t="str">
        <f>CONCATENATE(C95,".")</f>
        <v>2010  February. Released 2010  August.</v>
      </c>
      <c r="E95" t="str">
        <f>LEFT(D95, SEARCH(".",D95)-1)</f>
        <v>2010  February</v>
      </c>
      <c r="F95">
        <v>2010</v>
      </c>
      <c r="G95" t="str">
        <f>RIGHT(E95,LEN(E95)-6)</f>
        <v>February</v>
      </c>
      <c r="H95">
        <v>135</v>
      </c>
      <c r="I95" t="s">
        <v>213</v>
      </c>
      <c r="J95" t="s">
        <v>322</v>
      </c>
      <c r="K95" t="s">
        <v>323</v>
      </c>
      <c r="L95" t="s">
        <v>324</v>
      </c>
      <c r="M95" t="s">
        <v>270</v>
      </c>
      <c r="N95" t="s">
        <v>139</v>
      </c>
      <c r="O95" t="s">
        <v>92</v>
      </c>
      <c r="P95">
        <v>90</v>
      </c>
      <c r="Q95" s="2">
        <f>VALUE(LEFT(LEFT(N95,5),SUM(LEN(LEFT(N95,5))-LEN(SUBSTITUTE(LEFT(N95,5),{"0","1","2","3","4","5","6","7","8","9","."},"")))))</f>
        <v>512</v>
      </c>
      <c r="R95">
        <f>IF(Q95&gt;5,Q95/1024,Q95)</f>
        <v>0.5</v>
      </c>
      <c r="S95" t="str">
        <f>MID(K96,9,3)</f>
        <v>bas</v>
      </c>
      <c r="T95" s="2" t="str">
        <f>LEFT(J95,3)</f>
        <v>3.5</v>
      </c>
      <c r="U95">
        <f>VALUE(LEFT(LEFT(M95,5),SUM(LEN(LEFT(M95,5))-LEN(SUBSTITUTE(LEFT(M95,5),{"0","1","2","3","4","5","6","7","8","9","."},"")))))</f>
        <v>512</v>
      </c>
      <c r="V95">
        <f>IF(U95&lt;100,U95,U95/1024)</f>
        <v>0.5</v>
      </c>
      <c r="W95" s="3">
        <f>VALUE(LEFT(LEFT(O95,5),SUM(LEN(LEFT(O95,5))-LEN(SUBSTITUTE(LEFT(O95,5),{"0","1","2","3","4","5","6","7","8","9","."},"")))))</f>
        <v>5</v>
      </c>
      <c r="X95" s="3" t="str">
        <f>LEFT(L95, SEARCH("MHz",L95)-1)</f>
        <v xml:space="preserve">768 </v>
      </c>
      <c r="Y95" t="str">
        <f>IF(RIGHT(X95,1)=" ",RIGHT(X95,4),RIGHT(X95,3))</f>
        <v xml:space="preserve">768 </v>
      </c>
      <c r="Z95">
        <f>VLOOKUP(G95,[1]Sheet1!$A$1:$B$12,2,0)</f>
        <v>2</v>
      </c>
      <c r="AA95" t="str">
        <f>CONCATENATE(F95," ",Z95)</f>
        <v>2010 2</v>
      </c>
      <c r="AB95">
        <f>VLOOKUP(AA95,[1]Sheet3!$A:$B,2,0)</f>
        <v>15</v>
      </c>
    </row>
    <row r="96" spans="1:28" x14ac:dyDescent="0.25">
      <c r="A96" t="s">
        <v>4921</v>
      </c>
      <c r="B96" t="s">
        <v>4987</v>
      </c>
      <c r="C96" t="s">
        <v>333</v>
      </c>
      <c r="D96" t="str">
        <f>CONCATENATE(C96,".")</f>
        <v>2010  February. Released 2010  March.</v>
      </c>
      <c r="E96" t="str">
        <f>LEFT(D96, SEARCH(".",D96)-1)</f>
        <v>2010  February</v>
      </c>
      <c r="F96">
        <v>2010</v>
      </c>
      <c r="G96" t="str">
        <f>RIGHT(E96,LEN(E96)-6)</f>
        <v>February</v>
      </c>
      <c r="H96">
        <v>153.5</v>
      </c>
      <c r="I96" t="s">
        <v>213</v>
      </c>
      <c r="J96" t="s">
        <v>2080</v>
      </c>
      <c r="K96" t="s">
        <v>4018</v>
      </c>
      <c r="M96" t="s">
        <v>750</v>
      </c>
      <c r="O96" t="s">
        <v>327</v>
      </c>
      <c r="P96">
        <v>470</v>
      </c>
      <c r="Q96" s="2" t="e">
        <f>VALUE(LEFT(LEFT(N96,5),SUM(LEN(LEFT(N96,5))-LEN(SUBSTITUTE(LEFT(N96,5),{"0","1","2","3","4","5","6","7","8","9","."},"")))))</f>
        <v>#VALUE!</v>
      </c>
      <c r="R96" t="e">
        <f>IF(Q96&gt;5,Q96/1024,Q96)</f>
        <v>#VALUE!</v>
      </c>
      <c r="S96" t="str">
        <f>MID(K97,9,3)</f>
        <v>1.5</v>
      </c>
      <c r="T96" s="2" t="str">
        <f>LEFT(J96,3)</f>
        <v>3.5</v>
      </c>
      <c r="U96">
        <f>VALUE(LEFT(LEFT(M96,5),SUM(LEN(LEFT(M96,5))-LEN(SUBSTITUTE(LEFT(M96,5),{"0","1","2","3","4","5","6","7","8","9","."},"")))))</f>
        <v>40</v>
      </c>
      <c r="V96">
        <f>IF(U96&lt;100,U96,U96/1024)</f>
        <v>40</v>
      </c>
      <c r="W96" s="3">
        <f>VALUE(LEFT(LEFT(O96,5),SUM(LEN(LEFT(O96,5))-LEN(SUBSTITUTE(LEFT(O96,5),{"0","1","2","3","4","5","6","7","8","9","."},"")))))</f>
        <v>3.15</v>
      </c>
      <c r="X96" s="3" t="e">
        <f>LEFT(L96, SEARCH("MHz",L96)-1)</f>
        <v>#VALUE!</v>
      </c>
      <c r="Y96" t="e">
        <f>IF(RIGHT(X96,1)=" ",RIGHT(X96,4),RIGHT(X96,3))</f>
        <v>#VALUE!</v>
      </c>
      <c r="Z96">
        <f>VLOOKUP(G96,[1]Sheet1!$A$1:$B$12,2,0)</f>
        <v>2</v>
      </c>
      <c r="AA96" t="str">
        <f>CONCATENATE(F96," ",Z96)</f>
        <v>2010 2</v>
      </c>
      <c r="AB96">
        <f>VLOOKUP(AA96,[1]Sheet3!$A:$B,2,0)</f>
        <v>15</v>
      </c>
    </row>
    <row r="97" spans="1:28" x14ac:dyDescent="0.25">
      <c r="A97" t="s">
        <v>1989</v>
      </c>
      <c r="B97" t="s">
        <v>2023</v>
      </c>
      <c r="C97" t="s">
        <v>2024</v>
      </c>
      <c r="D97" t="str">
        <f>CONCATENATE(C97,".")</f>
        <v>2010  March. Released 2010  August.</v>
      </c>
      <c r="E97" t="str">
        <f>LEFT(D97, SEARCH(".",D97)-1)</f>
        <v>2010  March</v>
      </c>
      <c r="F97">
        <v>2010</v>
      </c>
      <c r="G97" t="str">
        <f>RIGHT(E97,LEN(E97)-6)</f>
        <v>March</v>
      </c>
      <c r="H97">
        <v>104</v>
      </c>
      <c r="I97" t="s">
        <v>213</v>
      </c>
      <c r="J97" t="s">
        <v>2025</v>
      </c>
      <c r="K97" t="s">
        <v>335</v>
      </c>
      <c r="L97" t="s">
        <v>2026</v>
      </c>
      <c r="O97" t="s">
        <v>73</v>
      </c>
      <c r="P97">
        <v>230</v>
      </c>
      <c r="Q97" s="2" t="e">
        <f>VALUE(LEFT(LEFT(N97,5),SUM(LEN(LEFT(N97,5))-LEN(SUBSTITUTE(LEFT(N97,5),{"0","1","2","3","4","5","6","7","8","9","."},"")))))</f>
        <v>#VALUE!</v>
      </c>
      <c r="R97" t="e">
        <f>IF(Q97&gt;5,Q97/1024,Q97)</f>
        <v>#VALUE!</v>
      </c>
      <c r="S97" t="str">
        <f>MID(K98,9,3)</f>
        <v>2.1</v>
      </c>
      <c r="T97" s="2" t="str">
        <f>LEFT(J97,3)</f>
        <v>3.5</v>
      </c>
      <c r="U97" t="e">
        <f>VALUE(LEFT(LEFT(M97,5),SUM(LEN(LEFT(M97,5))-LEN(SUBSTITUTE(LEFT(M97,5),{"0","1","2","3","4","5","6","7","8","9","."},"")))))</f>
        <v>#VALUE!</v>
      </c>
      <c r="V97" t="e">
        <f>IF(U97&lt;100,U97,U97/1024)</f>
        <v>#VALUE!</v>
      </c>
      <c r="W97" s="3">
        <f>VALUE(LEFT(LEFT(O97,5),SUM(LEN(LEFT(O97,5))-LEN(SUBSTITUTE(LEFT(O97,5),{"0","1","2","3","4","5","6","7","8","9","."},"")))))</f>
        <v>5</v>
      </c>
      <c r="X97" s="3" t="str">
        <f>LEFT(L97, SEARCH("MHz",L97)-1)</f>
        <v xml:space="preserve">Marvell PXA310 624 </v>
      </c>
      <c r="Y97" t="str">
        <f>IF(RIGHT(X97,1)=" ",RIGHT(X97,4),RIGHT(X97,3))</f>
        <v xml:space="preserve">624 </v>
      </c>
      <c r="Z97">
        <f>VLOOKUP(G97,[1]Sheet1!$A$1:$B$12,2,0)</f>
        <v>3</v>
      </c>
      <c r="AA97" t="str">
        <f>CONCATENATE(F97," ",Z97)</f>
        <v>2010 3</v>
      </c>
      <c r="AB97">
        <f>VLOOKUP(AA97,[1]Sheet3!$A:$B,2,0)</f>
        <v>16</v>
      </c>
    </row>
    <row r="98" spans="1:28" x14ac:dyDescent="0.25">
      <c r="A98" t="s">
        <v>5257</v>
      </c>
      <c r="B98" t="s">
        <v>5967</v>
      </c>
      <c r="C98" t="s">
        <v>5968</v>
      </c>
      <c r="D98" t="str">
        <f>CONCATENATE(C98,".")</f>
        <v>2010  March. Released 2010  July.</v>
      </c>
      <c r="E98" t="str">
        <f>LEFT(D98, SEARCH(".",D98)-1)</f>
        <v>2010  March</v>
      </c>
      <c r="F98">
        <v>2010</v>
      </c>
      <c r="G98" t="str">
        <f>RIGHT(E98,LEN(E98)-6)</f>
        <v>March</v>
      </c>
      <c r="H98">
        <v>126</v>
      </c>
      <c r="I98" t="s">
        <v>213</v>
      </c>
      <c r="J98" t="s">
        <v>4915</v>
      </c>
      <c r="K98" t="s">
        <v>317</v>
      </c>
      <c r="L98" t="s">
        <v>1416</v>
      </c>
      <c r="M98" t="s">
        <v>3131</v>
      </c>
      <c r="O98" t="s">
        <v>327</v>
      </c>
      <c r="P98">
        <v>310</v>
      </c>
      <c r="Q98" s="2" t="e">
        <f>VALUE(LEFT(LEFT(N98,5),SUM(LEN(LEFT(N98,5))-LEN(SUBSTITUTE(LEFT(N98,5),{"0","1","2","3","4","5","6","7","8","9","."},"")))))</f>
        <v>#VALUE!</v>
      </c>
      <c r="R98" t="e">
        <f>IF(Q98&gt;5,Q98/1024,Q98)</f>
        <v>#VALUE!</v>
      </c>
      <c r="S98" t="str">
        <f>MID(K99,9,3)</f>
        <v>2.1</v>
      </c>
      <c r="T98" s="2" t="str">
        <f>LEFT(J98,3)</f>
        <v>3.2</v>
      </c>
      <c r="U98">
        <f>VALUE(LEFT(LEFT(M98,5),SUM(LEN(LEFT(M98,5))-LEN(SUBSTITUTE(LEFT(M98,5),{"0","1","2","3","4","5","6","7","8","9","."},"")))))</f>
        <v>180</v>
      </c>
      <c r="V98">
        <f>IF(U98&lt;100,U98,U98/1024)</f>
        <v>0.17578125</v>
      </c>
      <c r="W98" s="3">
        <f>VALUE(LEFT(LEFT(O98,5),SUM(LEN(LEFT(O98,5))-LEN(SUBSTITUTE(LEFT(O98,5),{"0","1","2","3","4","5","6","7","8","9","."},"")))))</f>
        <v>3.15</v>
      </c>
      <c r="X98" s="3" t="str">
        <f>LEFT(L98, SEARCH("MHz",L98)-1)</f>
        <v xml:space="preserve">800 </v>
      </c>
      <c r="Y98" t="str">
        <f>IF(RIGHT(X98,1)=" ",RIGHT(X98,4),RIGHT(X98,3))</f>
        <v xml:space="preserve">800 </v>
      </c>
      <c r="Z98">
        <f>VLOOKUP(G98,[1]Sheet1!$A$1:$B$12,2,0)</f>
        <v>3</v>
      </c>
      <c r="AA98" t="str">
        <f>CONCATENATE(F98," ",Z98)</f>
        <v>2010 3</v>
      </c>
      <c r="AB98">
        <f>VLOOKUP(AA98,[1]Sheet3!$A:$B,2,0)</f>
        <v>16</v>
      </c>
    </row>
    <row r="99" spans="1:28" x14ac:dyDescent="0.25">
      <c r="A99" t="s">
        <v>2256</v>
      </c>
      <c r="B99" t="s">
        <v>2609</v>
      </c>
      <c r="C99" t="s">
        <v>2610</v>
      </c>
      <c r="D99" t="str">
        <f>CONCATENATE(C99,".")</f>
        <v>2010  March. Released 2010  June.</v>
      </c>
      <c r="E99" t="str">
        <f>LEFT(D99, SEARCH(".",D99)-1)</f>
        <v>2010  March</v>
      </c>
      <c r="F99">
        <v>2010</v>
      </c>
      <c r="G99" t="str">
        <f>RIGHT(E99,LEN(E99)-6)</f>
        <v>March</v>
      </c>
      <c r="H99">
        <v>170</v>
      </c>
      <c r="I99" t="s">
        <v>213</v>
      </c>
      <c r="J99" t="s">
        <v>2571</v>
      </c>
      <c r="K99" t="s">
        <v>2593</v>
      </c>
      <c r="L99" t="s">
        <v>265</v>
      </c>
      <c r="M99" t="s">
        <v>245</v>
      </c>
      <c r="N99" t="s">
        <v>139</v>
      </c>
      <c r="O99" t="s">
        <v>846</v>
      </c>
      <c r="P99">
        <v>90</v>
      </c>
      <c r="Q99" s="2">
        <f>VALUE(LEFT(LEFT(N99,5),SUM(LEN(LEFT(N99,5))-LEN(SUBSTITUTE(LEFT(N99,5),{"0","1","2","3","4","5","6","7","8","9","."},"")))))</f>
        <v>512</v>
      </c>
      <c r="R99">
        <f>IF(Q99&gt;5,Q99/1024,Q99)</f>
        <v>0.5</v>
      </c>
      <c r="S99" t="str">
        <f>MID(K100,9,3)</f>
        <v>2.1</v>
      </c>
      <c r="T99" s="2" t="str">
        <f>LEFT(J99,3)</f>
        <v>4.3</v>
      </c>
      <c r="U99">
        <f>VALUE(LEFT(LEFT(M99,5),SUM(LEN(LEFT(M99,5))-LEN(SUBSTITUTE(LEFT(M99,5),{"0","1","2","3","4","5","6","7","8","9","."},"")))))</f>
        <v>1</v>
      </c>
      <c r="V99">
        <f>IF(U99&lt;100,U99,U99/1024)</f>
        <v>1</v>
      </c>
      <c r="W99" s="3">
        <f>VALUE(LEFT(LEFT(O99,5),SUM(LEN(LEFT(O99,5))-LEN(SUBSTITUTE(LEFT(O99,5),{"0","1","2","3","4","5","6","7","8","9","."},"")))))</f>
        <v>8</v>
      </c>
      <c r="X99" s="3" t="e">
        <f>LEFT(L99, SEARCH("MHz",L99)-1)</f>
        <v>#VALUE!</v>
      </c>
      <c r="Y99" t="e">
        <f>IF(RIGHT(X99,1)=" ",RIGHT(X99,4),RIGHT(X99,3))</f>
        <v>#VALUE!</v>
      </c>
      <c r="Z99">
        <f>VLOOKUP(G99,[1]Sheet1!$A$1:$B$12,2,0)</f>
        <v>3</v>
      </c>
      <c r="AA99" t="str">
        <f>CONCATENATE(F99," ",Z99)</f>
        <v>2010 3</v>
      </c>
      <c r="AB99">
        <f>VLOOKUP(AA99,[1]Sheet3!$A:$B,2,0)</f>
        <v>16</v>
      </c>
    </row>
    <row r="100" spans="1:28" x14ac:dyDescent="0.25">
      <c r="A100" t="s">
        <v>5257</v>
      </c>
      <c r="B100" t="s">
        <v>5966</v>
      </c>
      <c r="C100" t="s">
        <v>2610</v>
      </c>
      <c r="D100" t="str">
        <f>CONCATENATE(C100,".")</f>
        <v>2010  March. Released 2010  June.</v>
      </c>
      <c r="E100" t="str">
        <f>LEFT(D100, SEARCH(".",D100)-1)</f>
        <v>2010  March</v>
      </c>
      <c r="F100">
        <v>2010</v>
      </c>
      <c r="G100" t="str">
        <f>RIGHT(E100,LEN(E100)-6)</f>
        <v>March</v>
      </c>
      <c r="H100">
        <v>119</v>
      </c>
      <c r="I100" t="s">
        <v>213</v>
      </c>
      <c r="J100" t="s">
        <v>541</v>
      </c>
      <c r="K100" t="s">
        <v>2593</v>
      </c>
      <c r="L100" t="s">
        <v>616</v>
      </c>
      <c r="M100" t="s">
        <v>173</v>
      </c>
      <c r="N100" t="s">
        <v>139</v>
      </c>
      <c r="O100" t="s">
        <v>319</v>
      </c>
      <c r="P100">
        <v>120</v>
      </c>
      <c r="Q100" s="2">
        <f>VALUE(LEFT(LEFT(N100,5),SUM(LEN(LEFT(N100,5))-LEN(SUBSTITUTE(LEFT(N100,5),{"0","1","2","3","4","5","6","7","8","9","."},"")))))</f>
        <v>512</v>
      </c>
      <c r="R100">
        <f>IF(Q100&gt;5,Q100/1024,Q100)</f>
        <v>0.5</v>
      </c>
      <c r="S100" t="str">
        <f>MID(K101,9,3)</f>
        <v>OS</v>
      </c>
      <c r="T100" s="2" t="str">
        <f>LEFT(J100,3)</f>
        <v>4.0</v>
      </c>
      <c r="U100">
        <f>VALUE(LEFT(LEFT(M100,5),SUM(LEN(LEFT(M100,5))-LEN(SUBSTITUTE(LEFT(M100,5),{"0","1","2","3","4","5","6","7","8","9","."},"")))))</f>
        <v>43473</v>
      </c>
      <c r="V100">
        <f>IF(U100&lt;100,U100,U100/1024)</f>
        <v>42.4541015625</v>
      </c>
      <c r="W100" s="3">
        <f>VALUE(LEFT(LEFT(O100,5),SUM(LEN(LEFT(O100,5))-LEN(SUBSTITUTE(LEFT(O100,5),{"0","1","2","3","4","5","6","7","8","9","."},"")))))</f>
        <v>5</v>
      </c>
      <c r="X100" s="3" t="e">
        <f>LEFT(L100, SEARCH("MHz",L100)-1)</f>
        <v>#VALUE!</v>
      </c>
      <c r="Y100" t="e">
        <f>IF(RIGHT(X100,1)=" ",RIGHT(X100,4),RIGHT(X100,3))</f>
        <v>#VALUE!</v>
      </c>
      <c r="Z100">
        <f>VLOOKUP(G100,[1]Sheet1!$A$1:$B$12,2,0)</f>
        <v>3</v>
      </c>
      <c r="AA100" t="str">
        <f>CONCATENATE(F100," ",Z100)</f>
        <v>2010 3</v>
      </c>
      <c r="AB100">
        <f>VLOOKUP(AA100,[1]Sheet3!$A:$B,2,0)</f>
        <v>16</v>
      </c>
    </row>
    <row r="101" spans="1:28" x14ac:dyDescent="0.25">
      <c r="A101" t="s">
        <v>3572</v>
      </c>
      <c r="B101" t="s">
        <v>4008</v>
      </c>
      <c r="C101" t="s">
        <v>2610</v>
      </c>
      <c r="D101" t="str">
        <f>CONCATENATE(C101,".")</f>
        <v>2010  March. Released 2010  June.</v>
      </c>
      <c r="E101" t="str">
        <f>LEFT(D101, SEARCH(".",D101)-1)</f>
        <v>2010  March</v>
      </c>
      <c r="F101">
        <v>2010</v>
      </c>
      <c r="G101" t="str">
        <f>RIGHT(E101,LEN(E101)-6)</f>
        <v>March</v>
      </c>
      <c r="H101">
        <v>139</v>
      </c>
      <c r="I101" t="s">
        <v>213</v>
      </c>
      <c r="J101" t="s">
        <v>4009</v>
      </c>
      <c r="K101" t="s">
        <v>222</v>
      </c>
      <c r="M101" t="s">
        <v>3990</v>
      </c>
      <c r="O101" t="s">
        <v>73</v>
      </c>
      <c r="P101">
        <v>180</v>
      </c>
      <c r="Q101" s="2" t="e">
        <f>VALUE(LEFT(LEFT(N101,5),SUM(LEN(LEFT(N101,5))-LEN(SUBSTITUTE(LEFT(N101,5),{"0","1","2","3","4","5","6","7","8","9","."},"")))))</f>
        <v>#VALUE!</v>
      </c>
      <c r="R101" t="e">
        <f>IF(Q101&gt;5,Q101/1024,Q101)</f>
        <v>#VALUE!</v>
      </c>
      <c r="S101" t="str">
        <f>MID(K102,9,3)</f>
        <v>1.6</v>
      </c>
      <c r="T101" s="2" t="str">
        <f>LEFT(J101,3)</f>
        <v>3.0</v>
      </c>
      <c r="U101">
        <f>VALUE(LEFT(LEFT(M101,5),SUM(LEN(LEFT(M101,5))-LEN(SUBSTITUTE(LEFT(M101,5),{"0","1","2","3","4","5","6","7","8","9","."},"")))))</f>
        <v>170</v>
      </c>
      <c r="V101">
        <f>IF(U101&lt;100,U101,U101/1024)</f>
        <v>0.166015625</v>
      </c>
      <c r="W101" s="3">
        <f>VALUE(LEFT(LEFT(O101,5),SUM(LEN(LEFT(O101,5))-LEN(SUBSTITUTE(LEFT(O101,5),{"0","1","2","3","4","5","6","7","8","9","."},"")))))</f>
        <v>5</v>
      </c>
      <c r="X101" s="3" t="e">
        <f>LEFT(L101, SEARCH("MHz",L101)-1)</f>
        <v>#VALUE!</v>
      </c>
      <c r="Y101" t="e">
        <f>IF(RIGHT(X101,1)=" ",RIGHT(X101,4),RIGHT(X101,3))</f>
        <v>#VALUE!</v>
      </c>
      <c r="Z101">
        <f>VLOOKUP(G101,[1]Sheet1!$A$1:$B$12,2,0)</f>
        <v>3</v>
      </c>
      <c r="AA101" t="str">
        <f>CONCATENATE(F101," ",Z101)</f>
        <v>2010 3</v>
      </c>
      <c r="AB101">
        <f>VLOOKUP(AA101,[1]Sheet3!$A:$B,2,0)</f>
        <v>16</v>
      </c>
    </row>
    <row r="102" spans="1:28" x14ac:dyDescent="0.25">
      <c r="A102" t="s">
        <v>2038</v>
      </c>
      <c r="B102" t="s">
        <v>2091</v>
      </c>
      <c r="C102" t="s">
        <v>1422</v>
      </c>
      <c r="D102" t="str">
        <f>CONCATENATE(C102,".")</f>
        <v>2010  April. Released 2010  April.</v>
      </c>
      <c r="E102" t="str">
        <f>LEFT(D102, SEARCH(".",D102)-1)</f>
        <v>2010  April</v>
      </c>
      <c r="F102">
        <v>2010</v>
      </c>
      <c r="G102" t="str">
        <f>RIGHT(E102,LEN(E102)-6)</f>
        <v>April</v>
      </c>
      <c r="H102">
        <v>118</v>
      </c>
      <c r="I102" t="s">
        <v>213</v>
      </c>
      <c r="J102" t="s">
        <v>2092</v>
      </c>
      <c r="K102" t="s">
        <v>308</v>
      </c>
      <c r="L102" t="s">
        <v>289</v>
      </c>
      <c r="N102" t="s">
        <v>293</v>
      </c>
      <c r="O102" t="s">
        <v>73</v>
      </c>
      <c r="P102">
        <v>110</v>
      </c>
      <c r="Q102" s="2">
        <f>VALUE(LEFT(LEFT(N102,5),SUM(LEN(LEFT(N102,5))-LEN(SUBSTITUTE(LEFT(N102,5),{"0","1","2","3","4","5","6","7","8","9","."},"")))))</f>
        <v>256</v>
      </c>
      <c r="R102">
        <f>IF(Q102&gt;5,Q102/1024,Q102)</f>
        <v>0.25</v>
      </c>
      <c r="S102" t="str">
        <f>MID(K103,9,3)</f>
        <v>2.1</v>
      </c>
      <c r="T102" s="2" t="str">
        <f>LEFT(J102,3)</f>
        <v>3.2</v>
      </c>
      <c r="U102" t="e">
        <f>VALUE(LEFT(LEFT(M102,5),SUM(LEN(LEFT(M102,5))-LEN(SUBSTITUTE(LEFT(M102,5),{"0","1","2","3","4","5","6","7","8","9","."},"")))))</f>
        <v>#VALUE!</v>
      </c>
      <c r="V102" t="e">
        <f>IF(U102&lt;100,U102,U102/1024)</f>
        <v>#VALUE!</v>
      </c>
      <c r="W102" s="3">
        <f>VALUE(LEFT(LEFT(O102,5),SUM(LEN(LEFT(O102,5))-LEN(SUBSTITUTE(LEFT(O102,5),{"0","1","2","3","4","5","6","7","8","9","."},"")))))</f>
        <v>5</v>
      </c>
      <c r="X102" s="3" t="str">
        <f>LEFT(L102, SEARCH("MHz",L102)-1)</f>
        <v xml:space="preserve">600 </v>
      </c>
      <c r="Y102" t="str">
        <f>IF(RIGHT(X102,1)=" ",RIGHT(X102,4),RIGHT(X102,3))</f>
        <v xml:space="preserve">600 </v>
      </c>
      <c r="Z102">
        <f>VLOOKUP(G102,[1]Sheet1!$A$1:$B$12,2,0)</f>
        <v>4</v>
      </c>
      <c r="AA102" t="str">
        <f>CONCATENATE(F102," ",Z102)</f>
        <v>2010 4</v>
      </c>
      <c r="AB102">
        <f>VLOOKUP(AA102,[1]Sheet3!$A:$B,2,0)</f>
        <v>17</v>
      </c>
    </row>
    <row r="103" spans="1:28" x14ac:dyDescent="0.25">
      <c r="A103" t="s">
        <v>2035</v>
      </c>
      <c r="B103" t="s">
        <v>1023</v>
      </c>
      <c r="C103" t="s">
        <v>1425</v>
      </c>
      <c r="D103" t="str">
        <f>CONCATENATE(C103,".")</f>
        <v>2010  April. Released 2010  July.</v>
      </c>
      <c r="E103" t="str">
        <f>LEFT(D103, SEARCH(".",D103)-1)</f>
        <v>2010  April</v>
      </c>
      <c r="F103">
        <v>2010</v>
      </c>
      <c r="G103" t="str">
        <f>RIGHT(E103,LEN(E103)-6)</f>
        <v>April</v>
      </c>
      <c r="I103" t="s">
        <v>213</v>
      </c>
      <c r="J103" t="s">
        <v>1736</v>
      </c>
      <c r="K103" t="s">
        <v>317</v>
      </c>
      <c r="M103" t="s">
        <v>109</v>
      </c>
      <c r="N103" t="s">
        <v>139</v>
      </c>
      <c r="O103" t="s">
        <v>92</v>
      </c>
      <c r="P103">
        <v>310</v>
      </c>
      <c r="Q103" s="2">
        <f>VALUE(LEFT(LEFT(N103,5),SUM(LEN(LEFT(N103,5))-LEN(SUBSTITUTE(LEFT(N103,5),{"0","1","2","3","4","5","6","7","8","9","."},"")))))</f>
        <v>512</v>
      </c>
      <c r="R103">
        <f>IF(Q103&gt;5,Q103/1024,Q103)</f>
        <v>0.5</v>
      </c>
      <c r="S103" t="str">
        <f>MID(K104,9,3)</f>
        <v>2.1</v>
      </c>
      <c r="T103" s="2" t="str">
        <f>LEFT(J103,3)</f>
        <v>3.2</v>
      </c>
      <c r="U103">
        <f>VALUE(LEFT(LEFT(M103,5),SUM(LEN(LEFT(M103,5))-LEN(SUBSTITUTE(LEFT(M103,5),{"0","1","2","3","4","5","6","7","8","9","."},"")))))</f>
        <v>4</v>
      </c>
      <c r="V103">
        <f>IF(U103&lt;100,U103,U103/1024)</f>
        <v>4</v>
      </c>
      <c r="W103" s="3">
        <f>VALUE(LEFT(LEFT(O103,5),SUM(LEN(LEFT(O103,5))-LEN(SUBSTITUTE(LEFT(O103,5),{"0","1","2","3","4","5","6","7","8","9","."},"")))))</f>
        <v>5</v>
      </c>
      <c r="X103" s="3" t="e">
        <f>LEFT(L103, SEARCH("MHz",L103)-1)</f>
        <v>#VALUE!</v>
      </c>
      <c r="Y103" t="e">
        <f>IF(RIGHT(X103,1)=" ",RIGHT(X103,4),RIGHT(X103,3))</f>
        <v>#VALUE!</v>
      </c>
      <c r="Z103">
        <f>VLOOKUP(G103,[1]Sheet1!$A$1:$B$12,2,0)</f>
        <v>4</v>
      </c>
      <c r="AA103" t="str">
        <f>CONCATENATE(F103," ",Z103)</f>
        <v>2010 4</v>
      </c>
      <c r="AB103">
        <f>VLOOKUP(AA103,[1]Sheet3!$A:$B,2,0)</f>
        <v>17</v>
      </c>
    </row>
    <row r="104" spans="1:28" x14ac:dyDescent="0.25">
      <c r="A104" t="s">
        <v>2256</v>
      </c>
      <c r="B104" t="s">
        <v>2611</v>
      </c>
      <c r="C104" t="s">
        <v>1422</v>
      </c>
      <c r="D104" t="str">
        <f>CONCATENATE(C104,".")</f>
        <v>2010  April. Released 2010  April.</v>
      </c>
      <c r="E104" t="str">
        <f>LEFT(D104, SEARCH(".",D104)-1)</f>
        <v>2010  April</v>
      </c>
      <c r="F104">
        <v>2010</v>
      </c>
      <c r="G104" t="str">
        <f>RIGHT(E104,LEN(E104)-6)</f>
        <v>April</v>
      </c>
      <c r="H104">
        <v>130</v>
      </c>
      <c r="I104" t="s">
        <v>213</v>
      </c>
      <c r="J104" t="s">
        <v>2553</v>
      </c>
      <c r="K104" t="s">
        <v>317</v>
      </c>
      <c r="L104" t="s">
        <v>265</v>
      </c>
      <c r="M104" t="s">
        <v>34</v>
      </c>
      <c r="O104" t="s">
        <v>36</v>
      </c>
      <c r="P104">
        <v>80</v>
      </c>
      <c r="Q104" s="2" t="e">
        <f>VALUE(LEFT(LEFT(N104,5),SUM(LEN(LEFT(N104,5))-LEN(SUBSTITUTE(LEFT(N104,5),{"0","1","2","3","4","5","6","7","8","9","."},"")))))</f>
        <v>#VALUE!</v>
      </c>
      <c r="R104" t="e">
        <f>IF(Q104&gt;5,Q104/1024,Q104)</f>
        <v>#VALUE!</v>
      </c>
      <c r="S104" t="str">
        <f>MID(K105,9,3)</f>
        <v>2.1</v>
      </c>
      <c r="T104" s="2" t="str">
        <f>LEFT(J104,3)</f>
        <v>3.7</v>
      </c>
      <c r="U104">
        <f>VALUE(LEFT(LEFT(M104,5),SUM(LEN(LEFT(M104,5))-LEN(SUBSTITUTE(LEFT(M104,5),{"0","1","2","3","4","5","6","7","8","9","."},"")))))</f>
        <v>8</v>
      </c>
      <c r="V104">
        <f>IF(U104&lt;100,U104,U104/1024)</f>
        <v>8</v>
      </c>
      <c r="W104" s="3">
        <f>VALUE(LEFT(LEFT(O104,5),SUM(LEN(LEFT(O104,5))-LEN(SUBSTITUTE(LEFT(O104,5),{"0","1","2","3","4","5","6","7","8","9","."},"")))))</f>
        <v>8</v>
      </c>
      <c r="X104" s="3" t="e">
        <f>LEFT(L104, SEARCH("MHz",L104)-1)</f>
        <v>#VALUE!</v>
      </c>
      <c r="Y104" t="e">
        <f>IF(RIGHT(X104,1)=" ",RIGHT(X104,4),RIGHT(X104,3))</f>
        <v>#VALUE!</v>
      </c>
      <c r="Z104">
        <f>VLOOKUP(G104,[1]Sheet1!$A$1:$B$12,2,0)</f>
        <v>4</v>
      </c>
      <c r="AA104" t="str">
        <f>CONCATENATE(F104," ",Z104)</f>
        <v>2010 4</v>
      </c>
      <c r="AB104">
        <f>VLOOKUP(AA104,[1]Sheet3!$A:$B,2,0)</f>
        <v>17</v>
      </c>
    </row>
    <row r="105" spans="1:28" x14ac:dyDescent="0.25">
      <c r="A105" t="s">
        <v>5257</v>
      </c>
      <c r="B105" t="s">
        <v>5964</v>
      </c>
      <c r="C105" t="s">
        <v>1424</v>
      </c>
      <c r="D105" t="str">
        <f>CONCATENATE(C105,".")</f>
        <v>2010  April. Released 2010  May.</v>
      </c>
      <c r="E105" t="str">
        <f>LEFT(D105, SEARCH(".",D105)-1)</f>
        <v>2010  April</v>
      </c>
      <c r="F105">
        <v>2010</v>
      </c>
      <c r="G105" t="str">
        <f>RIGHT(E105,LEN(E105)-6)</f>
        <v>April</v>
      </c>
      <c r="H105">
        <v>128</v>
      </c>
      <c r="I105" t="s">
        <v>213</v>
      </c>
      <c r="J105" t="s">
        <v>5965</v>
      </c>
      <c r="K105" t="s">
        <v>317</v>
      </c>
      <c r="L105" t="s">
        <v>4608</v>
      </c>
      <c r="M105" t="s">
        <v>245</v>
      </c>
      <c r="N105" t="s">
        <v>2577</v>
      </c>
      <c r="O105" t="s">
        <v>73</v>
      </c>
      <c r="P105">
        <v>100</v>
      </c>
      <c r="Q105" s="2">
        <f>VALUE(LEFT(LEFT(N105,5),SUM(LEN(LEFT(N105,5))-LEN(SUBSTITUTE(LEFT(N105,5),{"0","1","2","3","4","5","6","7","8","9","."},"")))))</f>
        <v>384</v>
      </c>
      <c r="R105">
        <f>IF(Q105&gt;5,Q105/1024,Q105)</f>
        <v>0.375</v>
      </c>
      <c r="S105" t="str">
        <f>MID(K106,9,3)</f>
        <v>2.1</v>
      </c>
      <c r="T105" s="2" t="str">
        <f>LEFT(J105,3)</f>
        <v>3.7</v>
      </c>
      <c r="U105">
        <f>VALUE(LEFT(LEFT(M105,5),SUM(LEN(LEFT(M105,5))-LEN(SUBSTITUTE(LEFT(M105,5),{"0","1","2","3","4","5","6","7","8","9","."},"")))))</f>
        <v>1</v>
      </c>
      <c r="V105">
        <f>IF(U105&lt;100,U105,U105/1024)</f>
        <v>1</v>
      </c>
      <c r="W105" s="3">
        <f>VALUE(LEFT(LEFT(O105,5),SUM(LEN(LEFT(O105,5))-LEN(SUBSTITUTE(LEFT(O105,5),{"0","1","2","3","4","5","6","7","8","9","."},"")))))</f>
        <v>5</v>
      </c>
      <c r="X105" s="3" t="str">
        <f>LEFT(L105, SEARCH("MHz",L105)-1)</f>
        <v xml:space="preserve">720 </v>
      </c>
      <c r="Y105" t="str">
        <f>IF(RIGHT(X105,1)=" ",RIGHT(X105,4),RIGHT(X105,3))</f>
        <v xml:space="preserve">720 </v>
      </c>
      <c r="Z105">
        <f>VLOOKUP(G105,[1]Sheet1!$A$1:$B$12,2,0)</f>
        <v>4</v>
      </c>
      <c r="AA105" t="str">
        <f>CONCATENATE(F105," ",Z105)</f>
        <v>2010 4</v>
      </c>
      <c r="AB105">
        <f>VLOOKUP(AA105,[1]Sheet3!$A:$B,2,0)</f>
        <v>17</v>
      </c>
    </row>
    <row r="106" spans="1:28" x14ac:dyDescent="0.25">
      <c r="A106" t="s">
        <v>6566</v>
      </c>
      <c r="B106">
        <v>845</v>
      </c>
      <c r="C106" t="s">
        <v>1424</v>
      </c>
      <c r="D106" t="str">
        <f>CONCATENATE(C106,".")</f>
        <v>2010  April. Released 2010  May.</v>
      </c>
      <c r="E106" t="str">
        <f>LEFT(D106, SEARCH(".",D106)-1)</f>
        <v>2010  April</v>
      </c>
      <c r="F106">
        <v>2010</v>
      </c>
      <c r="G106" t="str">
        <f>RIGHT(E106,LEN(E106)-6)</f>
        <v>April</v>
      </c>
      <c r="H106">
        <v>109</v>
      </c>
      <c r="I106" t="s">
        <v>213</v>
      </c>
      <c r="J106" t="s">
        <v>6601</v>
      </c>
      <c r="K106" t="s">
        <v>317</v>
      </c>
      <c r="M106" t="s">
        <v>270</v>
      </c>
      <c r="N106" t="s">
        <v>345</v>
      </c>
      <c r="O106" t="s">
        <v>327</v>
      </c>
      <c r="P106">
        <v>100</v>
      </c>
      <c r="Q106" s="2">
        <f>VALUE(LEFT(LEFT(N106,5),SUM(LEN(LEFT(N106,5))-LEN(SUBSTITUTE(LEFT(N106,5),{"0","1","2","3","4","5","6","7","8","9","."},"")))))</f>
        <v>128</v>
      </c>
      <c r="R106">
        <f>IF(Q106&gt;5,Q106/1024,Q106)</f>
        <v>0.125</v>
      </c>
      <c r="S106" t="str">
        <f>MID(K107,9,3)</f>
        <v>2.1</v>
      </c>
      <c r="T106" s="2" t="str">
        <f>LEFT(J106,3)</f>
        <v>2.8</v>
      </c>
      <c r="U106">
        <f>VALUE(LEFT(LEFT(M106,5),SUM(LEN(LEFT(M106,5))-LEN(SUBSTITUTE(LEFT(M106,5),{"0","1","2","3","4","5","6","7","8","9","."},"")))))</f>
        <v>512</v>
      </c>
      <c r="V106">
        <f>IF(U106&lt;100,U106,U106/1024)</f>
        <v>0.5</v>
      </c>
      <c r="W106" s="3">
        <f>VALUE(LEFT(LEFT(O106,5),SUM(LEN(LEFT(O106,5))-LEN(SUBSTITUTE(LEFT(O106,5),{"0","1","2","3","4","5","6","7","8","9","."},"")))))</f>
        <v>3.15</v>
      </c>
      <c r="X106" s="3" t="e">
        <f>LEFT(L106, SEARCH("MHz",L106)-1)</f>
        <v>#VALUE!</v>
      </c>
      <c r="Y106" t="e">
        <f>IF(RIGHT(X106,1)=" ",RIGHT(X106,4),RIGHT(X106,3))</f>
        <v>#VALUE!</v>
      </c>
      <c r="Z106">
        <f>VLOOKUP(G106,[1]Sheet1!$A$1:$B$12,2,0)</f>
        <v>4</v>
      </c>
      <c r="AA106" t="str">
        <f>CONCATENATE(F106," ",Z106)</f>
        <v>2010 4</v>
      </c>
      <c r="AB106">
        <f>VLOOKUP(AA106,[1]Sheet3!$A:$B,2,0)</f>
        <v>17</v>
      </c>
    </row>
    <row r="107" spans="1:28" x14ac:dyDescent="0.25">
      <c r="A107" t="s">
        <v>3572</v>
      </c>
      <c r="B107" t="s">
        <v>4003</v>
      </c>
      <c r="C107" t="s">
        <v>4004</v>
      </c>
      <c r="D107" t="str">
        <f>CONCATENATE(C107,".")</f>
        <v>2010  April. Released  2010  July.</v>
      </c>
      <c r="E107" t="str">
        <f>LEFT(D107, SEARCH(".",D107)-1)</f>
        <v>2010  April</v>
      </c>
      <c r="F107">
        <v>2010</v>
      </c>
      <c r="G107" t="str">
        <f>RIGHT(E107,LEN(E107)-6)</f>
        <v>April</v>
      </c>
      <c r="H107">
        <v>135</v>
      </c>
      <c r="I107" t="s">
        <v>213</v>
      </c>
      <c r="J107" t="s">
        <v>3789</v>
      </c>
      <c r="K107" t="s">
        <v>2597</v>
      </c>
      <c r="L107" t="s">
        <v>265</v>
      </c>
      <c r="O107" t="s">
        <v>92</v>
      </c>
      <c r="Q107" s="2" t="e">
        <f>VALUE(LEFT(LEFT(N107,5),SUM(LEN(LEFT(N107,5))-LEN(SUBSTITUTE(LEFT(N107,5),{"0","1","2","3","4","5","6","7","8","9","."},"")))))</f>
        <v>#VALUE!</v>
      </c>
      <c r="R107" t="e">
        <f>IF(Q107&gt;5,Q107/1024,Q107)</f>
        <v>#VALUE!</v>
      </c>
      <c r="S107" t="str">
        <f>MID(K108,9,3)</f>
        <v>2.1</v>
      </c>
      <c r="T107" s="2" t="str">
        <f>LEFT(J107,3)</f>
        <v>3.5</v>
      </c>
      <c r="U107" t="e">
        <f>VALUE(LEFT(LEFT(M107,5),SUM(LEN(LEFT(M107,5))-LEN(SUBSTITUTE(LEFT(M107,5),{"0","1","2","3","4","5","6","7","8","9","."},"")))))</f>
        <v>#VALUE!</v>
      </c>
      <c r="V107" t="e">
        <f>IF(U107&lt;100,U107,U107/1024)</f>
        <v>#VALUE!</v>
      </c>
      <c r="W107" s="3">
        <f>VALUE(LEFT(LEFT(O107,5),SUM(LEN(LEFT(O107,5))-LEN(SUBSTITUTE(LEFT(O107,5),{"0","1","2","3","4","5","6","7","8","9","."},"")))))</f>
        <v>5</v>
      </c>
      <c r="X107" s="3" t="e">
        <f>LEFT(L107, SEARCH("MHz",L107)-1)</f>
        <v>#VALUE!</v>
      </c>
      <c r="Y107" t="e">
        <f>IF(RIGHT(X107,1)=" ",RIGHT(X107,4),RIGHT(X107,3))</f>
        <v>#VALUE!</v>
      </c>
      <c r="Z107">
        <f>VLOOKUP(G107,[1]Sheet1!$A$1:$B$12,2,0)</f>
        <v>4</v>
      </c>
      <c r="AA107" t="str">
        <f>CONCATENATE(F107," ",Z107)</f>
        <v>2010 4</v>
      </c>
      <c r="AB107">
        <f>VLOOKUP(AA107,[1]Sheet3!$A:$B,2,0)</f>
        <v>17</v>
      </c>
    </row>
    <row r="108" spans="1:28" x14ac:dyDescent="0.25">
      <c r="A108" t="s">
        <v>3572</v>
      </c>
      <c r="B108" t="s">
        <v>4005</v>
      </c>
      <c r="C108" t="s">
        <v>1424</v>
      </c>
      <c r="D108" t="str">
        <f>CONCATENATE(C108,".")</f>
        <v>2010  April. Released 2010  May.</v>
      </c>
      <c r="E108" t="str">
        <f>LEFT(D108, SEARCH(".",D108)-1)</f>
        <v>2010  April</v>
      </c>
      <c r="F108">
        <v>2010</v>
      </c>
      <c r="G108" t="str">
        <f>RIGHT(E108,LEN(E108)-6)</f>
        <v>April</v>
      </c>
      <c r="H108">
        <v>157</v>
      </c>
      <c r="I108" t="s">
        <v>213</v>
      </c>
      <c r="J108" t="s">
        <v>982</v>
      </c>
      <c r="K108" t="s">
        <v>2597</v>
      </c>
      <c r="L108" t="s">
        <v>265</v>
      </c>
      <c r="M108" t="s">
        <v>681</v>
      </c>
      <c r="O108" t="s">
        <v>92</v>
      </c>
      <c r="P108">
        <v>70</v>
      </c>
      <c r="Q108" s="2" t="e">
        <f>VALUE(LEFT(LEFT(N108,5),SUM(LEN(LEFT(N108,5))-LEN(SUBSTITUTE(LEFT(N108,5),{"0","1","2","3","4","5","6","7","8","9","."},"")))))</f>
        <v>#VALUE!</v>
      </c>
      <c r="R108" t="e">
        <f>IF(Q108&gt;5,Q108/1024,Q108)</f>
        <v>#VALUE!</v>
      </c>
      <c r="S108" t="str">
        <f>MID(K109,9,3)</f>
        <v>2.1</v>
      </c>
      <c r="T108" s="2" t="str">
        <f>LEFT(J108,3)</f>
        <v>3.5</v>
      </c>
      <c r="U108">
        <f>VALUE(LEFT(LEFT(M108,5),SUM(LEN(LEFT(M108,5))-LEN(SUBSTITUTE(LEFT(M108,5),{"0","1","2","3","4","5","6","7","8","9","."},"")))))</f>
        <v>3</v>
      </c>
      <c r="V108">
        <f>IF(U108&lt;100,U108,U108/1024)</f>
        <v>3</v>
      </c>
      <c r="W108" s="3">
        <f>VALUE(LEFT(LEFT(O108,5),SUM(LEN(LEFT(O108,5))-LEN(SUBSTITUTE(LEFT(O108,5),{"0","1","2","3","4","5","6","7","8","9","."},"")))))</f>
        <v>5</v>
      </c>
      <c r="X108" s="3" t="e">
        <f>LEFT(L108, SEARCH("MHz",L108)-1)</f>
        <v>#VALUE!</v>
      </c>
      <c r="Y108" t="e">
        <f>IF(RIGHT(X108,1)=" ",RIGHT(X108,4),RIGHT(X108,3))</f>
        <v>#VALUE!</v>
      </c>
      <c r="Z108">
        <f>VLOOKUP(G108,[1]Sheet1!$A$1:$B$12,2,0)</f>
        <v>4</v>
      </c>
      <c r="AA108" t="str">
        <f>CONCATENATE(F108," ",Z108)</f>
        <v>2010 4</v>
      </c>
      <c r="AB108">
        <f>VLOOKUP(AA108,[1]Sheet3!$A:$B,2,0)</f>
        <v>17</v>
      </c>
    </row>
    <row r="109" spans="1:28" x14ac:dyDescent="0.25">
      <c r="A109" t="s">
        <v>6325</v>
      </c>
      <c r="B109" t="s">
        <v>6353</v>
      </c>
      <c r="C109" t="s">
        <v>4007</v>
      </c>
      <c r="D109" t="str">
        <f>CONCATENATE(C109,".")</f>
        <v>2010  April. Released 2010  June.</v>
      </c>
      <c r="E109" t="str">
        <f>LEFT(D109, SEARCH(".",D109)-1)</f>
        <v>2010  April</v>
      </c>
      <c r="F109">
        <v>2010</v>
      </c>
      <c r="G109" t="str">
        <f>RIGHT(E109,LEN(E109)-6)</f>
        <v>April</v>
      </c>
      <c r="I109" t="s">
        <v>213</v>
      </c>
      <c r="J109" t="s">
        <v>6354</v>
      </c>
      <c r="K109" t="s">
        <v>2597</v>
      </c>
      <c r="L109" t="s">
        <v>289</v>
      </c>
      <c r="M109" t="s">
        <v>270</v>
      </c>
      <c r="N109" t="s">
        <v>139</v>
      </c>
      <c r="O109" t="s">
        <v>73</v>
      </c>
      <c r="P109">
        <v>330</v>
      </c>
      <c r="Q109" s="2">
        <f>VALUE(LEFT(LEFT(N109,5),SUM(LEN(LEFT(N109,5))-LEN(SUBSTITUTE(LEFT(N109,5),{"0","1","2","3","4","5","6","7","8","9","."},"")))))</f>
        <v>512</v>
      </c>
      <c r="R109">
        <f>IF(Q109&gt;5,Q109/1024,Q109)</f>
        <v>0.5</v>
      </c>
      <c r="S109" t="str">
        <f>MID(K110,9,3)</f>
        <v>2.1</v>
      </c>
      <c r="T109" s="2" t="str">
        <f>LEFT(J109,3)</f>
        <v>3.4</v>
      </c>
      <c r="U109">
        <f>VALUE(LEFT(LEFT(M109,5),SUM(LEN(LEFT(M109,5))-LEN(SUBSTITUTE(LEFT(M109,5),{"0","1","2","3","4","5","6","7","8","9","."},"")))))</f>
        <v>512</v>
      </c>
      <c r="V109">
        <f>IF(U109&lt;100,U109,U109/1024)</f>
        <v>0.5</v>
      </c>
      <c r="W109" s="3">
        <f>VALUE(LEFT(LEFT(O109,5),SUM(LEN(LEFT(O109,5))-LEN(SUBSTITUTE(LEFT(O109,5),{"0","1","2","3","4","5","6","7","8","9","."},"")))))</f>
        <v>5</v>
      </c>
      <c r="X109" s="3" t="str">
        <f>LEFT(L109, SEARCH("MHz",L109)-1)</f>
        <v xml:space="preserve">600 </v>
      </c>
      <c r="Y109" t="str">
        <f>IF(RIGHT(X109,1)=" ",RIGHT(X109,4),RIGHT(X109,3))</f>
        <v xml:space="preserve">600 </v>
      </c>
      <c r="Z109">
        <f>VLOOKUP(G109,[1]Sheet1!$A$1:$B$12,2,0)</f>
        <v>4</v>
      </c>
      <c r="AA109" t="str">
        <f>CONCATENATE(F109," ",Z109)</f>
        <v>2010 4</v>
      </c>
      <c r="AB109">
        <f>VLOOKUP(AA109,[1]Sheet3!$A:$B,2,0)</f>
        <v>17</v>
      </c>
    </row>
    <row r="110" spans="1:28" x14ac:dyDescent="0.25">
      <c r="A110" t="s">
        <v>14</v>
      </c>
      <c r="B110" t="s">
        <v>314</v>
      </c>
      <c r="C110" t="s">
        <v>315</v>
      </c>
      <c r="D110" t="str">
        <f>CONCATENATE(C110,".")</f>
        <v>2010  May. Released 2010  August.</v>
      </c>
      <c r="E110" t="str">
        <f>LEFT(D110, SEARCH(".",D110)-1)</f>
        <v>2010  May</v>
      </c>
      <c r="F110">
        <v>2010</v>
      </c>
      <c r="G110" t="str">
        <f>RIGHT(E110,LEN(E110)-6)</f>
        <v>May</v>
      </c>
      <c r="H110">
        <v>140</v>
      </c>
      <c r="I110" t="s">
        <v>213</v>
      </c>
      <c r="J110" t="s">
        <v>316</v>
      </c>
      <c r="K110" t="s">
        <v>317</v>
      </c>
      <c r="L110" t="s">
        <v>265</v>
      </c>
      <c r="M110" t="s">
        <v>318</v>
      </c>
      <c r="N110" t="s">
        <v>139</v>
      </c>
      <c r="O110" t="s">
        <v>319</v>
      </c>
      <c r="P110">
        <v>130</v>
      </c>
      <c r="Q110" s="2">
        <f>VALUE(LEFT(LEFT(N110,5),SUM(LEN(LEFT(N110,5))-LEN(SUBSTITUTE(LEFT(N110,5),{"0","1","2","3","4","5","6","7","8","9","."},"")))))</f>
        <v>512</v>
      </c>
      <c r="R110">
        <f>IF(Q110&gt;5,Q110/1024,Q110)</f>
        <v>0.5</v>
      </c>
      <c r="S110" t="str">
        <f>MID(K111,9,3)</f>
        <v>2.1</v>
      </c>
      <c r="T110" s="2" t="str">
        <f>LEFT(J110,3)</f>
        <v>3.7</v>
      </c>
      <c r="U110">
        <f>VALUE(LEFT(LEFT(M110,5),SUM(LEN(LEFT(M110,5))-LEN(SUBSTITUTE(LEFT(M110,5),{"0","1","2","3","4","5","6","7","8","9","."},"")))))</f>
        <v>2</v>
      </c>
      <c r="V110">
        <f>IF(U110&lt;100,U110,U110/1024)</f>
        <v>2</v>
      </c>
      <c r="W110" s="3">
        <f>VALUE(LEFT(LEFT(O110,5),SUM(LEN(LEFT(O110,5))-LEN(SUBSTITUTE(LEFT(O110,5),{"0","1","2","3","4","5","6","7","8","9","."},"")))))</f>
        <v>5</v>
      </c>
      <c r="X110" s="3" t="e">
        <f>LEFT(L110, SEARCH("MHz",L110)-1)</f>
        <v>#VALUE!</v>
      </c>
      <c r="Y110" t="e">
        <f>IF(RIGHT(X110,1)=" ",RIGHT(X110,4),RIGHT(X110,3))</f>
        <v>#VALUE!</v>
      </c>
      <c r="Z110">
        <f>VLOOKUP(G110,[1]Sheet1!$A$1:$B$12,2,0)</f>
        <v>5</v>
      </c>
      <c r="AA110" t="str">
        <f>CONCATENATE(F110," ",Z110)</f>
        <v>2010 5</v>
      </c>
      <c r="AB110">
        <f>VLOOKUP(AA110,[1]Sheet3!$A:$B,2,0)</f>
        <v>18</v>
      </c>
    </row>
    <row r="111" spans="1:28" x14ac:dyDescent="0.25">
      <c r="A111" t="s">
        <v>2256</v>
      </c>
      <c r="B111" t="s">
        <v>2594</v>
      </c>
      <c r="C111" t="s">
        <v>2595</v>
      </c>
      <c r="D111" t="str">
        <f>CONCATENATE(C111,".")</f>
        <v>2010  May. Released 2010  May.</v>
      </c>
      <c r="E111" t="str">
        <f>LEFT(D111, SEARCH(".",D111)-1)</f>
        <v>2010  May</v>
      </c>
      <c r="F111">
        <v>2010</v>
      </c>
      <c r="G111" t="str">
        <f>RIGHT(E111,LEN(E111)-6)</f>
        <v>May</v>
      </c>
      <c r="H111">
        <v>118</v>
      </c>
      <c r="I111" t="s">
        <v>213</v>
      </c>
      <c r="J111" t="s">
        <v>2596</v>
      </c>
      <c r="K111" t="s">
        <v>2597</v>
      </c>
      <c r="L111" t="s">
        <v>331</v>
      </c>
      <c r="M111" t="s">
        <v>270</v>
      </c>
      <c r="N111" t="s">
        <v>2577</v>
      </c>
      <c r="O111" t="s">
        <v>73</v>
      </c>
      <c r="P111">
        <v>90</v>
      </c>
      <c r="Q111" s="2">
        <f>VALUE(LEFT(LEFT(N111,5),SUM(LEN(LEFT(N111,5))-LEN(SUBSTITUTE(LEFT(N111,5),{"0","1","2","3","4","5","6","7","8","9","."},"")))))</f>
        <v>384</v>
      </c>
      <c r="R111">
        <f>IF(Q111&gt;5,Q111/1024,Q111)</f>
        <v>0.375</v>
      </c>
      <c r="S111" t="str">
        <f>MID(K112,9,3)</f>
        <v>2.1</v>
      </c>
      <c r="T111" s="2" t="str">
        <f>LEFT(J111,3)</f>
        <v>3.2</v>
      </c>
      <c r="U111">
        <f>VALUE(LEFT(LEFT(M111,5),SUM(LEN(LEFT(M111,5))-LEN(SUBSTITUTE(LEFT(M111,5),{"0","1","2","3","4","5","6","7","8","9","."},"")))))</f>
        <v>512</v>
      </c>
      <c r="V111">
        <f>IF(U111&lt;100,U111,U111/1024)</f>
        <v>0.5</v>
      </c>
      <c r="W111" s="3">
        <f>VALUE(LEFT(LEFT(O111,5),SUM(LEN(LEFT(O111,5))-LEN(SUBSTITUTE(LEFT(O111,5),{"0","1","2","3","4","5","6","7","8","9","."},"")))))</f>
        <v>5</v>
      </c>
      <c r="X111" s="3" t="str">
        <f>LEFT(L111, SEARCH("MHz",L111)-1)</f>
        <v xml:space="preserve">528 </v>
      </c>
      <c r="Y111" t="str">
        <f>IF(RIGHT(X111,1)=" ",RIGHT(X111,4),RIGHT(X111,3))</f>
        <v xml:space="preserve">528 </v>
      </c>
      <c r="Z111">
        <f>VLOOKUP(G111,[1]Sheet1!$A$1:$B$12,2,0)</f>
        <v>5</v>
      </c>
      <c r="AA111" t="str">
        <f>CONCATENATE(F111," ",Z111)</f>
        <v>2010 5</v>
      </c>
      <c r="AB111">
        <f>VLOOKUP(AA111,[1]Sheet3!$A:$B,2,0)</f>
        <v>18</v>
      </c>
    </row>
    <row r="112" spans="1:28" x14ac:dyDescent="0.25">
      <c r="A112" t="s">
        <v>4367</v>
      </c>
      <c r="B112" t="s">
        <v>4630</v>
      </c>
      <c r="C112" t="s">
        <v>4631</v>
      </c>
      <c r="D112" t="str">
        <f>CONCATENATE(C112,".")</f>
        <v>2010  May. Released 2010  July.</v>
      </c>
      <c r="E112" t="str">
        <f>LEFT(D112, SEARCH(".",D112)-1)</f>
        <v>2010  May</v>
      </c>
      <c r="F112">
        <v>2010</v>
      </c>
      <c r="G112" t="str">
        <f>RIGHT(E112,LEN(E112)-6)</f>
        <v>May</v>
      </c>
      <c r="H112">
        <v>155</v>
      </c>
      <c r="I112" t="s">
        <v>213</v>
      </c>
      <c r="J112" t="s">
        <v>247</v>
      </c>
      <c r="K112" t="s">
        <v>2593</v>
      </c>
      <c r="L112" t="s">
        <v>616</v>
      </c>
      <c r="M112" t="s">
        <v>4632</v>
      </c>
      <c r="N112" t="s">
        <v>139</v>
      </c>
      <c r="O112" t="s">
        <v>846</v>
      </c>
      <c r="P112">
        <v>150</v>
      </c>
      <c r="Q112" s="2">
        <f>VALUE(LEFT(LEFT(N112,5),SUM(LEN(LEFT(N112,5))-LEN(SUBSTITUTE(LEFT(N112,5),{"0","1","2","3","4","5","6","7","8","9","."},"")))))</f>
        <v>512</v>
      </c>
      <c r="R112">
        <f>IF(Q112&gt;5,Q112/1024,Q112)</f>
        <v>0.5</v>
      </c>
      <c r="S112" t="str">
        <f>MID(K113,9,3)</f>
        <v xml:space="preserve">OS </v>
      </c>
      <c r="T112" s="2" t="str">
        <f>LEFT(J112,3)</f>
        <v>4.3</v>
      </c>
      <c r="U112">
        <f>VALUE(LEFT(LEFT(M112,5),SUM(LEN(LEFT(M112,5))-LEN(SUBSTITUTE(LEFT(M112,5),{"0","1","2","3","4","5","6","7","8","9","."},"")))))</f>
        <v>6.5</v>
      </c>
      <c r="V112">
        <f>IF(U112&lt;100,U112,U112/1024)</f>
        <v>6.5</v>
      </c>
      <c r="W112" s="3">
        <f>VALUE(LEFT(LEFT(O112,5),SUM(LEN(LEFT(O112,5))-LEN(SUBSTITUTE(LEFT(O112,5),{"0","1","2","3","4","5","6","7","8","9","."},"")))))</f>
        <v>8</v>
      </c>
      <c r="X112" s="3" t="e">
        <f>LEFT(L112, SEARCH("MHz",L112)-1)</f>
        <v>#VALUE!</v>
      </c>
      <c r="Y112" t="e">
        <f>IF(RIGHT(X112,1)=" ",RIGHT(X112,4),RIGHT(X112,3))</f>
        <v>#VALUE!</v>
      </c>
      <c r="Z112">
        <f>VLOOKUP(G112,[1]Sheet1!$A$1:$B$12,2,0)</f>
        <v>5</v>
      </c>
      <c r="AA112" t="str">
        <f>CONCATENATE(F112," ",Z112)</f>
        <v>2010 5</v>
      </c>
      <c r="AB112">
        <f>VLOOKUP(AA112,[1]Sheet3!$A:$B,2,0)</f>
        <v>18</v>
      </c>
    </row>
    <row r="113" spans="1:28" x14ac:dyDescent="0.25">
      <c r="A113" t="s">
        <v>1989</v>
      </c>
      <c r="B113" t="s">
        <v>2018</v>
      </c>
      <c r="C113" t="s">
        <v>2019</v>
      </c>
      <c r="D113" t="str">
        <f>CONCATENATE(C113,".")</f>
        <v>2010  May. Released 2010  June.</v>
      </c>
      <c r="E113" t="str">
        <f>LEFT(D113, SEARCH(".",D113)-1)</f>
        <v>2010  May</v>
      </c>
      <c r="F113">
        <v>2010</v>
      </c>
      <c r="G113" t="str">
        <f>RIGHT(E113,LEN(E113)-6)</f>
        <v>May</v>
      </c>
      <c r="H113">
        <v>220</v>
      </c>
      <c r="I113" t="s">
        <v>213</v>
      </c>
      <c r="J113" t="s">
        <v>2020</v>
      </c>
      <c r="K113" t="s">
        <v>2021</v>
      </c>
      <c r="L113" t="s">
        <v>265</v>
      </c>
      <c r="M113" t="s">
        <v>57</v>
      </c>
      <c r="N113" t="s">
        <v>139</v>
      </c>
      <c r="O113" t="s">
        <v>2022</v>
      </c>
      <c r="P113">
        <v>190</v>
      </c>
      <c r="Q113" s="2">
        <f>VALUE(LEFT(LEFT(N113,5),SUM(LEN(LEFT(N113,5))-LEN(SUBSTITUTE(LEFT(N113,5),{"0","1","2","3","4","5","6","7","8","9","."},"")))))</f>
        <v>512</v>
      </c>
      <c r="R113">
        <f>IF(Q113&gt;5,Q113/1024,Q113)</f>
        <v>0.5</v>
      </c>
      <c r="S113" t="str">
        <f>MID(K114,9,3)</f>
        <v>1.6</v>
      </c>
      <c r="T113" s="2" t="str">
        <f>LEFT(J113,3)</f>
        <v>5.0</v>
      </c>
      <c r="U113">
        <f>VALUE(LEFT(LEFT(M113,5),SUM(LEN(LEFT(M113,5))-LEN(SUBSTITUTE(LEFT(M113,5),{"0","1","2","3","4","5","6","7","8","9","."},"")))))</f>
        <v>16</v>
      </c>
      <c r="V113">
        <f>IF(U113&lt;100,U113,U113/1024)</f>
        <v>16</v>
      </c>
      <c r="W113" s="3">
        <f>VALUE(LEFT(LEFT(O113,5),SUM(LEN(LEFT(O113,5))-LEN(SUBSTITUTE(LEFT(O113,5),{"0","1","2","3","4","5","6","7","8","9","."},"")))))</f>
        <v>5</v>
      </c>
      <c r="X113" s="3" t="e">
        <f>LEFT(L113, SEARCH("MHz",L113)-1)</f>
        <v>#VALUE!</v>
      </c>
      <c r="Y113" t="e">
        <f>IF(RIGHT(X113,1)=" ",RIGHT(X113,4),RIGHT(X113,3))</f>
        <v>#VALUE!</v>
      </c>
      <c r="Z113">
        <f>VLOOKUP(G113,[1]Sheet1!$A$1:$B$12,2,0)</f>
        <v>5</v>
      </c>
      <c r="AA113" t="str">
        <f>CONCATENATE(F113," ",Z113)</f>
        <v>2010 5</v>
      </c>
      <c r="AB113">
        <f>VLOOKUP(AA113,[1]Sheet3!$A:$B,2,0)</f>
        <v>18</v>
      </c>
    </row>
    <row r="114" spans="1:28" x14ac:dyDescent="0.25">
      <c r="A114" t="s">
        <v>14</v>
      </c>
      <c r="B114" t="s">
        <v>305</v>
      </c>
      <c r="C114" t="s">
        <v>306</v>
      </c>
      <c r="D114" t="str">
        <f>CONCATENATE(C114,".")</f>
        <v>2010  June. Released 2010  August.</v>
      </c>
      <c r="E114" t="str">
        <f>LEFT(D114, SEARCH(".",D114)-1)</f>
        <v>2010  June</v>
      </c>
      <c r="F114">
        <v>2010</v>
      </c>
      <c r="G114" t="str">
        <f>RIGHT(E114,LEN(E114)-6)</f>
        <v>June</v>
      </c>
      <c r="H114">
        <v>109</v>
      </c>
      <c r="I114" t="s">
        <v>213</v>
      </c>
      <c r="J114" t="s">
        <v>307</v>
      </c>
      <c r="K114" t="s">
        <v>308</v>
      </c>
      <c r="L114" t="s">
        <v>309</v>
      </c>
      <c r="M114" t="s">
        <v>270</v>
      </c>
      <c r="N114" t="s">
        <v>293</v>
      </c>
      <c r="O114" t="s">
        <v>187</v>
      </c>
      <c r="P114">
        <v>90</v>
      </c>
      <c r="Q114" s="2">
        <f>VALUE(LEFT(LEFT(N114,5),SUM(LEN(LEFT(N114,5))-LEN(SUBSTITUTE(LEFT(N114,5),{"0","1","2","3","4","5","6","7","8","9","."},"")))))</f>
        <v>256</v>
      </c>
      <c r="R114">
        <f>IF(Q114&gt;5,Q114/1024,Q114)</f>
        <v>0.25</v>
      </c>
      <c r="S114" t="str">
        <f>MID(K115,9,3)</f>
        <v>1.6</v>
      </c>
      <c r="T114" s="2" t="str">
        <f>LEFT(J114,3)</f>
        <v>2.6</v>
      </c>
      <c r="U114">
        <f>VALUE(LEFT(LEFT(M114,5),SUM(LEN(LEFT(M114,5))-LEN(SUBSTITUTE(LEFT(M114,5),{"0","1","2","3","4","5","6","7","8","9","."},"")))))</f>
        <v>512</v>
      </c>
      <c r="V114">
        <f>IF(U114&lt;100,U114,U114/1024)</f>
        <v>0.5</v>
      </c>
      <c r="W114" s="3">
        <f>VALUE(LEFT(LEFT(O114,5),SUM(LEN(LEFT(O114,5))-LEN(SUBSTITUTE(LEFT(O114,5),{"0","1","2","3","4","5","6","7","8","9","."},"")))))</f>
        <v>3.15</v>
      </c>
      <c r="X114" s="3" t="str">
        <f>LEFT(L114, SEARCH("MHz",L114)-1)</f>
        <v xml:space="preserve">416 </v>
      </c>
      <c r="Y114" t="str">
        <f>IF(RIGHT(X114,1)=" ",RIGHT(X114,4),RIGHT(X114,3))</f>
        <v xml:space="preserve">416 </v>
      </c>
      <c r="Z114">
        <f>VLOOKUP(G114,[1]Sheet1!$A$1:$B$12,2,0)</f>
        <v>6</v>
      </c>
      <c r="AA114" t="str">
        <f>CONCATENATE(F114," ",Z114)</f>
        <v>2010 6</v>
      </c>
      <c r="AB114">
        <f>VLOOKUP(AA114,[1]Sheet3!$A:$B,2,0)</f>
        <v>19</v>
      </c>
    </row>
    <row r="115" spans="1:28" x14ac:dyDescent="0.25">
      <c r="A115" t="s">
        <v>14</v>
      </c>
      <c r="B115" t="s">
        <v>310</v>
      </c>
      <c r="C115" t="s">
        <v>311</v>
      </c>
      <c r="D115" t="str">
        <f>CONCATENATE(C115,".")</f>
        <v>2010  June. Released 2010  Q3.</v>
      </c>
      <c r="E115" t="str">
        <f>LEFT(D115, SEARCH(".",D115)-1)</f>
        <v>2010  June</v>
      </c>
      <c r="F115">
        <v>2010</v>
      </c>
      <c r="G115" t="str">
        <f>RIGHT(E115,LEN(E115)-6)</f>
        <v>June</v>
      </c>
      <c r="H115">
        <v>105</v>
      </c>
      <c r="I115" t="s">
        <v>213</v>
      </c>
      <c r="J115" t="s">
        <v>312</v>
      </c>
      <c r="K115" t="s">
        <v>308</v>
      </c>
      <c r="L115" t="s">
        <v>313</v>
      </c>
      <c r="M115" t="s">
        <v>270</v>
      </c>
      <c r="N115" t="s">
        <v>293</v>
      </c>
      <c r="O115" t="s">
        <v>187</v>
      </c>
      <c r="P115">
        <v>70</v>
      </c>
      <c r="Q115" s="2">
        <f>VALUE(LEFT(LEFT(N115,5),SUM(LEN(LEFT(N115,5))-LEN(SUBSTITUTE(LEFT(N115,5),{"0","1","2","3","4","5","6","7","8","9","."},"")))))</f>
        <v>256</v>
      </c>
      <c r="R115">
        <f>IF(Q115&gt;5,Q115/1024,Q115)</f>
        <v>0.25</v>
      </c>
      <c r="S115" t="str">
        <f>MID(K116,9,3)</f>
        <v>1.6</v>
      </c>
      <c r="T115" s="2" t="str">
        <f>LEFT(J115,3)</f>
        <v>2.8</v>
      </c>
      <c r="U115">
        <f>VALUE(LEFT(LEFT(M115,5),SUM(LEN(LEFT(M115,5))-LEN(SUBSTITUTE(LEFT(M115,5),{"0","1","2","3","4","5","6","7","8","9","."},"")))))</f>
        <v>512</v>
      </c>
      <c r="V115">
        <f>IF(U115&lt;100,U115,U115/1024)</f>
        <v>0.5</v>
      </c>
      <c r="W115" s="3">
        <f>VALUE(LEFT(LEFT(O115,5),SUM(LEN(LEFT(O115,5))-LEN(SUBSTITUTE(LEFT(O115,5),{"0","1","2","3","4","5","6","7","8","9","."},"")))))</f>
        <v>3.15</v>
      </c>
      <c r="X115" s="3" t="str">
        <f>LEFT(L115, SEARCH("MHz",L115)-1)</f>
        <v xml:space="preserve">ST Ericsson PNX6715| 416 </v>
      </c>
      <c r="Y115" t="str">
        <f>IF(RIGHT(X115,1)=" ",RIGHT(X115,4),RIGHT(X115,3))</f>
        <v xml:space="preserve">416 </v>
      </c>
      <c r="Z115">
        <f>VLOOKUP(G115,[1]Sheet1!$A$1:$B$12,2,0)</f>
        <v>6</v>
      </c>
      <c r="AA115" t="str">
        <f>CONCATENATE(F115," ",Z115)</f>
        <v>2010 6</v>
      </c>
      <c r="AB115">
        <f>VLOOKUP(AA115,[1]Sheet3!$A:$B,2,0)</f>
        <v>19</v>
      </c>
    </row>
    <row r="116" spans="1:28" x14ac:dyDescent="0.25">
      <c r="A116" t="s">
        <v>6202</v>
      </c>
      <c r="B116" t="s">
        <v>6242</v>
      </c>
      <c r="C116" t="s">
        <v>4710</v>
      </c>
      <c r="D116" t="str">
        <f>CONCATENATE(C116,".")</f>
        <v>2010  June. Released 2010  September.</v>
      </c>
      <c r="E116" t="str">
        <f>LEFT(D116, SEARCH(".",D116)-1)</f>
        <v>2010  June</v>
      </c>
      <c r="F116">
        <v>2010</v>
      </c>
      <c r="G116" t="str">
        <f>RIGHT(E116,LEN(E116)-6)</f>
        <v>June</v>
      </c>
      <c r="H116">
        <v>104</v>
      </c>
      <c r="I116" t="s">
        <v>213</v>
      </c>
      <c r="J116" t="s">
        <v>6231</v>
      </c>
      <c r="K116" t="s">
        <v>4013</v>
      </c>
      <c r="L116" t="s">
        <v>289</v>
      </c>
      <c r="M116" t="s">
        <v>545</v>
      </c>
      <c r="N116" t="s">
        <v>6232</v>
      </c>
      <c r="O116" t="s">
        <v>2090</v>
      </c>
      <c r="P116">
        <v>100</v>
      </c>
      <c r="Q116" s="2">
        <f>VALUE(LEFT(LEFT(N116,5),SUM(LEN(LEFT(N116,5))-LEN(SUBSTITUTE(LEFT(N116,5),{"0","1","2","3","4","5","6","7","8","9","."},"")))))</f>
        <v>168</v>
      </c>
      <c r="R116">
        <f>IF(Q116&gt;5,Q116/1024,Q116)</f>
        <v>0.1640625</v>
      </c>
      <c r="S116" t="str">
        <f>MID(K117,9,3)</f>
        <v>2.1</v>
      </c>
      <c r="T116" s="2" t="str">
        <f>LEFT(J116,3)</f>
        <v>3.0</v>
      </c>
      <c r="U116">
        <f>VALUE(LEFT(LEFT(M116,5),SUM(LEN(LEFT(M116,5))-LEN(SUBSTITUTE(LEFT(M116,5),{"0","1","2","3","4","5","6","7","8","9","."},"")))))</f>
        <v>128</v>
      </c>
      <c r="V116">
        <f>IF(U116&lt;100,U116,U116/1024)</f>
        <v>0.125</v>
      </c>
      <c r="W116" s="3">
        <f>VALUE(LEFT(LEFT(O116,5),SUM(LEN(LEFT(O116,5))-LEN(SUBSTITUTE(LEFT(O116,5),{"0","1","2","3","4","5","6","7","8","9","."},"")))))</f>
        <v>3.15</v>
      </c>
      <c r="X116" s="3" t="str">
        <f>LEFT(L116, SEARCH("MHz",L116)-1)</f>
        <v xml:space="preserve">600 </v>
      </c>
      <c r="Y116" t="str">
        <f>IF(RIGHT(X116,1)=" ",RIGHT(X116,4),RIGHT(X116,3))</f>
        <v xml:space="preserve">600 </v>
      </c>
      <c r="Z116">
        <f>VLOOKUP(G116,[1]Sheet1!$A$1:$B$12,2,0)</f>
        <v>6</v>
      </c>
      <c r="AA116" t="str">
        <f>CONCATENATE(F116," ",Z116)</f>
        <v>2010 6</v>
      </c>
      <c r="AB116">
        <f>VLOOKUP(AA116,[1]Sheet3!$A:$B,2,0)</f>
        <v>19</v>
      </c>
    </row>
    <row r="117" spans="1:28" x14ac:dyDescent="0.25">
      <c r="A117" t="s">
        <v>2256</v>
      </c>
      <c r="B117" t="s">
        <v>2590</v>
      </c>
      <c r="C117" t="s">
        <v>1743</v>
      </c>
      <c r="D117" t="str">
        <f>CONCATENATE(C117,".")</f>
        <v>2010  June. Released 2010  June.</v>
      </c>
      <c r="E117" t="str">
        <f>LEFT(D117, SEARCH(".",D117)-1)</f>
        <v>2010  June</v>
      </c>
      <c r="F117">
        <v>2010</v>
      </c>
      <c r="G117" t="str">
        <f>RIGHT(E117,LEN(E117)-6)</f>
        <v>June</v>
      </c>
      <c r="H117">
        <v>115</v>
      </c>
      <c r="I117" t="s">
        <v>213</v>
      </c>
      <c r="J117" t="s">
        <v>2576</v>
      </c>
      <c r="K117" t="s">
        <v>317</v>
      </c>
      <c r="L117" t="s">
        <v>289</v>
      </c>
      <c r="M117" t="s">
        <v>270</v>
      </c>
      <c r="N117" t="s">
        <v>2577</v>
      </c>
      <c r="O117" t="s">
        <v>319</v>
      </c>
      <c r="P117">
        <v>150</v>
      </c>
      <c r="Q117" s="2">
        <f>VALUE(LEFT(LEFT(N117,5),SUM(LEN(LEFT(N117,5))-LEN(SUBSTITUTE(LEFT(N117,5),{"0","1","2","3","4","5","6","7","8","9","."},"")))))</f>
        <v>384</v>
      </c>
      <c r="R117">
        <f>IF(Q117&gt;5,Q117/1024,Q117)</f>
        <v>0.375</v>
      </c>
      <c r="S117" t="str">
        <f>MID(K118,9,3)</f>
        <v>2.1</v>
      </c>
      <c r="T117" s="2" t="str">
        <f>LEFT(J117,3)</f>
        <v>3.2</v>
      </c>
      <c r="U117">
        <f>VALUE(LEFT(LEFT(M117,5),SUM(LEN(LEFT(M117,5))-LEN(SUBSTITUTE(LEFT(M117,5),{"0","1","2","3","4","5","6","7","8","9","."},"")))))</f>
        <v>512</v>
      </c>
      <c r="V117">
        <f>IF(U117&lt;100,U117,U117/1024)</f>
        <v>0.5</v>
      </c>
      <c r="W117" s="3">
        <f>VALUE(LEFT(LEFT(O117,5),SUM(LEN(LEFT(O117,5))-LEN(SUBSTITUTE(LEFT(O117,5),{"0","1","2","3","4","5","6","7","8","9","."},"")))))</f>
        <v>5</v>
      </c>
      <c r="X117" s="3" t="str">
        <f>LEFT(L117, SEARCH("MHz",L117)-1)</f>
        <v xml:space="preserve">600 </v>
      </c>
      <c r="Y117" t="str">
        <f>IF(RIGHT(X117,1)=" ",RIGHT(X117,4),RIGHT(X117,3))</f>
        <v xml:space="preserve">600 </v>
      </c>
      <c r="Z117">
        <f>VLOOKUP(G117,[1]Sheet1!$A$1:$B$12,2,0)</f>
        <v>6</v>
      </c>
      <c r="AA117" t="str">
        <f>CONCATENATE(F117," ",Z117)</f>
        <v>2010 6</v>
      </c>
      <c r="AB117">
        <f>VLOOKUP(AA117,[1]Sheet3!$A:$B,2,0)</f>
        <v>19</v>
      </c>
    </row>
    <row r="118" spans="1:28" x14ac:dyDescent="0.25">
      <c r="A118" t="s">
        <v>4367</v>
      </c>
      <c r="B118" t="s">
        <v>4633</v>
      </c>
      <c r="C118" t="s">
        <v>740</v>
      </c>
      <c r="D118" t="str">
        <f>CONCATENATE(C118,".")</f>
        <v>2010  June. Released 2010  July.</v>
      </c>
      <c r="E118" t="str">
        <f>LEFT(D118, SEARCH(".",D118)-1)</f>
        <v>2010  June</v>
      </c>
      <c r="F118">
        <v>2010</v>
      </c>
      <c r="G118" t="str">
        <f>RIGHT(E118,LEN(E118)-6)</f>
        <v>June</v>
      </c>
      <c r="H118">
        <v>139</v>
      </c>
      <c r="I118" t="s">
        <v>213</v>
      </c>
      <c r="J118" t="s">
        <v>4634</v>
      </c>
      <c r="K118" t="s">
        <v>317</v>
      </c>
      <c r="L118" t="s">
        <v>1040</v>
      </c>
      <c r="M118" t="s">
        <v>270</v>
      </c>
      <c r="N118" t="s">
        <v>293</v>
      </c>
      <c r="O118" t="s">
        <v>2579</v>
      </c>
      <c r="P118">
        <v>190</v>
      </c>
      <c r="Q118" s="2">
        <f>VALUE(LEFT(LEFT(N118,5),SUM(LEN(LEFT(N118,5))-LEN(SUBSTITUTE(LEFT(N118,5),{"0","1","2","3","4","5","6","7","8","9","."},"")))))</f>
        <v>256</v>
      </c>
      <c r="R118">
        <f>IF(Q118&gt;5,Q118/1024,Q118)</f>
        <v>0.25</v>
      </c>
      <c r="S118" t="str">
        <f>MID(K119,9,3)</f>
        <v>2.1</v>
      </c>
      <c r="T118" s="2" t="str">
        <f>LEFT(J118,3)</f>
        <v>3.7</v>
      </c>
      <c r="U118">
        <f>VALUE(LEFT(LEFT(M118,5),SUM(LEN(LEFT(M118,5))-LEN(SUBSTITUTE(LEFT(M118,5),{"0","1","2","3","4","5","6","7","8","9","."},"")))))</f>
        <v>512</v>
      </c>
      <c r="V118">
        <f>IF(U118&lt;100,U118,U118/1024)</f>
        <v>0.5</v>
      </c>
      <c r="W118" s="3">
        <f>VALUE(LEFT(LEFT(O118,5),SUM(LEN(LEFT(O118,5))-LEN(SUBSTITUTE(LEFT(O118,5),{"0","1","2","3","4","5","6","7","8","9","."},"")))))</f>
        <v>8</v>
      </c>
      <c r="X118" s="3" t="str">
        <f>LEFT(L118, SEARCH("MHz",L118)-1)</f>
        <v xml:space="preserve">600 </v>
      </c>
      <c r="Y118" t="str">
        <f>IF(RIGHT(X118,1)=" ",RIGHT(X118,4),RIGHT(X118,3))</f>
        <v xml:space="preserve">600 </v>
      </c>
      <c r="Z118">
        <f>VLOOKUP(G118,[1]Sheet1!$A$1:$B$12,2,0)</f>
        <v>6</v>
      </c>
      <c r="AA118" t="str">
        <f>CONCATENATE(F118," ",Z118)</f>
        <v>2010 6</v>
      </c>
      <c r="AB118">
        <f>VLOOKUP(AA118,[1]Sheet3!$A:$B,2,0)</f>
        <v>19</v>
      </c>
    </row>
    <row r="119" spans="1:28" x14ac:dyDescent="0.25">
      <c r="A119" t="s">
        <v>4367</v>
      </c>
      <c r="B119" t="s">
        <v>4640</v>
      </c>
      <c r="C119" t="s">
        <v>1743</v>
      </c>
      <c r="D119" t="str">
        <f>CONCATENATE(C119,".")</f>
        <v>2010  June. Released 2010  June.</v>
      </c>
      <c r="E119" t="str">
        <f>LEFT(D119, SEARCH(".",D119)-1)</f>
        <v>2010  June</v>
      </c>
      <c r="F119">
        <v>2010</v>
      </c>
      <c r="G119" t="str">
        <f>RIGHT(E119,LEN(E119)-6)</f>
        <v>June</v>
      </c>
      <c r="H119">
        <v>120</v>
      </c>
      <c r="I119" t="s">
        <v>213</v>
      </c>
      <c r="J119" t="s">
        <v>4641</v>
      </c>
      <c r="K119" t="s">
        <v>317</v>
      </c>
      <c r="L119" t="s">
        <v>1040</v>
      </c>
      <c r="M119" t="s">
        <v>270</v>
      </c>
      <c r="N119" t="s">
        <v>139</v>
      </c>
      <c r="O119" t="s">
        <v>2090</v>
      </c>
      <c r="P119">
        <v>90</v>
      </c>
      <c r="Q119" s="2">
        <f>VALUE(LEFT(LEFT(N119,5),SUM(LEN(LEFT(N119,5))-LEN(SUBSTITUTE(LEFT(N119,5),{"0","1","2","3","4","5","6","7","8","9","."},"")))))</f>
        <v>512</v>
      </c>
      <c r="R119">
        <f>IF(Q119&gt;5,Q119/1024,Q119)</f>
        <v>0.5</v>
      </c>
      <c r="S119" t="str">
        <f>MID(K120,9,3)</f>
        <v>2.1</v>
      </c>
      <c r="T119" s="2" t="str">
        <f>LEFT(J119,3)</f>
        <v>2.8</v>
      </c>
      <c r="U119">
        <f>VALUE(LEFT(LEFT(M119,5),SUM(LEN(LEFT(M119,5))-LEN(SUBSTITUTE(LEFT(M119,5),{"0","1","2","3","4","5","6","7","8","9","."},"")))))</f>
        <v>512</v>
      </c>
      <c r="V119">
        <f>IF(U119&lt;100,U119,U119/1024)</f>
        <v>0.5</v>
      </c>
      <c r="W119" s="3">
        <f>VALUE(LEFT(LEFT(O119,5),SUM(LEN(LEFT(O119,5))-LEN(SUBSTITUTE(LEFT(O119,5),{"0","1","2","3","4","5","6","7","8","9","."},"")))))</f>
        <v>3.15</v>
      </c>
      <c r="X119" s="3" t="str">
        <f>LEFT(L119, SEARCH("MHz",L119)-1)</f>
        <v xml:space="preserve">600 </v>
      </c>
      <c r="Y119" t="str">
        <f>IF(RIGHT(X119,1)=" ",RIGHT(X119,4),RIGHT(X119,3))</f>
        <v xml:space="preserve">600 </v>
      </c>
      <c r="Z119">
        <f>VLOOKUP(G119,[1]Sheet1!$A$1:$B$12,2,0)</f>
        <v>6</v>
      </c>
      <c r="AA119" t="str">
        <f>CONCATENATE(F119," ",Z119)</f>
        <v>2010 6</v>
      </c>
      <c r="AB119">
        <f>VLOOKUP(AA119,[1]Sheet3!$A:$B,2,0)</f>
        <v>19</v>
      </c>
    </row>
    <row r="120" spans="1:28" x14ac:dyDescent="0.25">
      <c r="A120" t="s">
        <v>2637</v>
      </c>
      <c r="B120" t="s">
        <v>3010</v>
      </c>
      <c r="C120" t="s">
        <v>3011</v>
      </c>
      <c r="D120" t="str">
        <f>CONCATENATE(C120,".")</f>
        <v>2010  June. Released 2010  3Q.</v>
      </c>
      <c r="E120" t="str">
        <f>LEFT(D120, SEARCH(".",D120)-1)</f>
        <v>2010  June</v>
      </c>
      <c r="F120">
        <v>2010</v>
      </c>
      <c r="G120" t="str">
        <f>RIGHT(E120,LEN(E120)-6)</f>
        <v>June</v>
      </c>
      <c r="H120">
        <v>115</v>
      </c>
      <c r="I120" t="s">
        <v>213</v>
      </c>
      <c r="J120" t="s">
        <v>3012</v>
      </c>
      <c r="K120" t="s">
        <v>2597</v>
      </c>
      <c r="L120" t="s">
        <v>1428</v>
      </c>
      <c r="M120" t="s">
        <v>270</v>
      </c>
      <c r="N120" t="s">
        <v>293</v>
      </c>
      <c r="O120" t="s">
        <v>187</v>
      </c>
      <c r="P120">
        <v>90</v>
      </c>
      <c r="Q120" s="2">
        <f>VALUE(LEFT(LEFT(N120,5),SUM(LEN(LEFT(N120,5))-LEN(SUBSTITUTE(LEFT(N120,5),{"0","1","2","3","4","5","6","7","8","9","."},"")))))</f>
        <v>256</v>
      </c>
      <c r="R120">
        <f>IF(Q120&gt;5,Q120/1024,Q120)</f>
        <v>0.25</v>
      </c>
      <c r="S120" t="str">
        <f>MID(K121,9,3)</f>
        <v>2.1</v>
      </c>
      <c r="T120" s="2" t="str">
        <f>LEFT(J120,3)</f>
        <v>3.2</v>
      </c>
      <c r="U120">
        <f>VALUE(LEFT(LEFT(M120,5),SUM(LEN(LEFT(M120,5))-LEN(SUBSTITUTE(LEFT(M120,5),{"0","1","2","3","4","5","6","7","8","9","."},"")))))</f>
        <v>512</v>
      </c>
      <c r="V120">
        <f>IF(U120&lt;100,U120,U120/1024)</f>
        <v>0.5</v>
      </c>
      <c r="W120" s="3">
        <f>VALUE(LEFT(LEFT(O120,5),SUM(LEN(LEFT(O120,5))-LEN(SUBSTITUTE(LEFT(O120,5),{"0","1","2","3","4","5","6","7","8","9","."},"")))))</f>
        <v>3.15</v>
      </c>
      <c r="X120" s="3" t="str">
        <f>LEFT(L120, SEARCH("MHz",L120)-1)</f>
        <v xml:space="preserve">528 </v>
      </c>
      <c r="Y120" t="str">
        <f>IF(RIGHT(X120,1)=" ",RIGHT(X120,4),RIGHT(X120,3))</f>
        <v xml:space="preserve">528 </v>
      </c>
      <c r="Z120">
        <f>VLOOKUP(G120,[1]Sheet1!$A$1:$B$12,2,0)</f>
        <v>6</v>
      </c>
      <c r="AA120" t="str">
        <f>CONCATENATE(F120," ",Z120)</f>
        <v>2010 6</v>
      </c>
      <c r="AB120">
        <f>VLOOKUP(AA120,[1]Sheet3!$A:$B,2,0)</f>
        <v>19</v>
      </c>
    </row>
    <row r="121" spans="1:28" x14ac:dyDescent="0.25">
      <c r="A121" t="s">
        <v>5257</v>
      </c>
      <c r="B121" t="s">
        <v>5952</v>
      </c>
      <c r="C121" t="s">
        <v>311</v>
      </c>
      <c r="D121" t="str">
        <f>CONCATENATE(C121,".")</f>
        <v>2010  June. Released 2010  Q3.</v>
      </c>
      <c r="E121" t="str">
        <f>LEFT(D121, SEARCH(".",D121)-1)</f>
        <v>2010  June</v>
      </c>
      <c r="F121">
        <v>2010</v>
      </c>
      <c r="G121" t="str">
        <f>RIGHT(E121,LEN(E121)-6)</f>
        <v>June</v>
      </c>
      <c r="H121">
        <v>116</v>
      </c>
      <c r="I121" t="s">
        <v>213</v>
      </c>
      <c r="J121" t="s">
        <v>870</v>
      </c>
      <c r="K121" t="s">
        <v>2597</v>
      </c>
      <c r="L121" t="s">
        <v>616</v>
      </c>
      <c r="M121" t="s">
        <v>318</v>
      </c>
      <c r="O121" t="s">
        <v>73</v>
      </c>
      <c r="P121">
        <v>120</v>
      </c>
      <c r="Q121" s="2" t="e">
        <f>VALUE(LEFT(LEFT(N121,5),SUM(LEN(LEFT(N121,5))-LEN(SUBSTITUTE(LEFT(N121,5),{"0","1","2","3","4","5","6","7","8","9","."},"")))))</f>
        <v>#VALUE!</v>
      </c>
      <c r="R121" t="e">
        <f>IF(Q121&gt;5,Q121/1024,Q121)</f>
        <v>#VALUE!</v>
      </c>
      <c r="S121" t="str">
        <f>MID(K122,9,3)</f>
        <v>2.1</v>
      </c>
      <c r="T121" s="2" t="str">
        <f>LEFT(J121,3)</f>
        <v>4.0</v>
      </c>
      <c r="U121">
        <f>VALUE(LEFT(LEFT(M121,5),SUM(LEN(LEFT(M121,5))-LEN(SUBSTITUTE(LEFT(M121,5),{"0","1","2","3","4","5","6","7","8","9","."},"")))))</f>
        <v>2</v>
      </c>
      <c r="V121">
        <f>IF(U121&lt;100,U121,U121/1024)</f>
        <v>2</v>
      </c>
      <c r="W121" s="3">
        <f>VALUE(LEFT(LEFT(O121,5),SUM(LEN(LEFT(O121,5))-LEN(SUBSTITUTE(LEFT(O121,5),{"0","1","2","3","4","5","6","7","8","9","."},"")))))</f>
        <v>5</v>
      </c>
      <c r="X121" s="3" t="e">
        <f>LEFT(L121, SEARCH("MHz",L121)-1)</f>
        <v>#VALUE!</v>
      </c>
      <c r="Y121" t="e">
        <f>IF(RIGHT(X121,1)=" ",RIGHT(X121,4),RIGHT(X121,3))</f>
        <v>#VALUE!</v>
      </c>
      <c r="Z121">
        <f>VLOOKUP(G121,[1]Sheet1!$A$1:$B$12,2,0)</f>
        <v>6</v>
      </c>
      <c r="AA121" t="str">
        <f>CONCATENATE(F121," ",Z121)</f>
        <v>2010 6</v>
      </c>
      <c r="AB121">
        <f>VLOOKUP(AA121,[1]Sheet3!$A:$B,2,0)</f>
        <v>19</v>
      </c>
    </row>
    <row r="122" spans="1:28" x14ac:dyDescent="0.25">
      <c r="A122" t="s">
        <v>5257</v>
      </c>
      <c r="B122" t="s">
        <v>5953</v>
      </c>
      <c r="C122" t="s">
        <v>306</v>
      </c>
      <c r="D122" t="str">
        <f>CONCATENATE(C122,".")</f>
        <v>2010  June. Released 2010  August.</v>
      </c>
      <c r="E122" t="str">
        <f>LEFT(D122, SEARCH(".",D122)-1)</f>
        <v>2010  June</v>
      </c>
      <c r="F122">
        <v>2010</v>
      </c>
      <c r="G122" t="str">
        <f>RIGHT(E122,LEN(E122)-6)</f>
        <v>June</v>
      </c>
      <c r="I122" t="s">
        <v>213</v>
      </c>
      <c r="J122" t="s">
        <v>886</v>
      </c>
      <c r="K122" t="s">
        <v>2597</v>
      </c>
      <c r="L122" t="s">
        <v>616</v>
      </c>
      <c r="M122" t="s">
        <v>57</v>
      </c>
      <c r="N122" t="s">
        <v>139</v>
      </c>
      <c r="O122" t="s">
        <v>92</v>
      </c>
      <c r="P122">
        <v>150</v>
      </c>
      <c r="Q122" s="2">
        <f>VALUE(LEFT(LEFT(N122,5),SUM(LEN(LEFT(N122,5))-LEN(SUBSTITUTE(LEFT(N122,5),{"0","1","2","3","4","5","6","7","8","9","."},"")))))</f>
        <v>512</v>
      </c>
      <c r="R122">
        <f>IF(Q122&gt;5,Q122/1024,Q122)</f>
        <v>0.5</v>
      </c>
      <c r="S122" t="str">
        <f>MID(K123,9,3)</f>
        <v>2.1</v>
      </c>
      <c r="T122" s="2" t="str">
        <f>LEFT(J122,3)</f>
        <v>4.0</v>
      </c>
      <c r="U122">
        <f>VALUE(LEFT(LEFT(M122,5),SUM(LEN(LEFT(M122,5))-LEN(SUBSTITUTE(LEFT(M122,5),{"0","1","2","3","4","5","6","7","8","9","."},"")))))</f>
        <v>16</v>
      </c>
      <c r="V122">
        <f>IF(U122&lt;100,U122,U122/1024)</f>
        <v>16</v>
      </c>
      <c r="W122" s="3">
        <f>VALUE(LEFT(LEFT(O122,5),SUM(LEN(LEFT(O122,5))-LEN(SUBSTITUTE(LEFT(O122,5),{"0","1","2","3","4","5","6","7","8","9","."},"")))))</f>
        <v>5</v>
      </c>
      <c r="X122" s="3" t="e">
        <f>LEFT(L122, SEARCH("MHz",L122)-1)</f>
        <v>#VALUE!</v>
      </c>
      <c r="Y122" t="e">
        <f>IF(RIGHT(X122,1)=" ",RIGHT(X122,4),RIGHT(X122,3))</f>
        <v>#VALUE!</v>
      </c>
      <c r="Z122">
        <f>VLOOKUP(G122,[1]Sheet1!$A$1:$B$12,2,0)</f>
        <v>6</v>
      </c>
      <c r="AA122" t="str">
        <f>CONCATENATE(F122," ",Z122)</f>
        <v>2010 6</v>
      </c>
      <c r="AB122">
        <f>VLOOKUP(AA122,[1]Sheet3!$A:$B,2,0)</f>
        <v>19</v>
      </c>
    </row>
    <row r="123" spans="1:28" x14ac:dyDescent="0.25">
      <c r="A123" t="s">
        <v>5257</v>
      </c>
      <c r="B123" t="s">
        <v>5955</v>
      </c>
      <c r="C123" t="s">
        <v>4710</v>
      </c>
      <c r="D123" t="str">
        <f>CONCATENATE(C123,".")</f>
        <v>2010  June. Released 2010  September.</v>
      </c>
      <c r="E123" t="str">
        <f>LEFT(D123, SEARCH(".",D123)-1)</f>
        <v>2010  June</v>
      </c>
      <c r="F123">
        <v>2010</v>
      </c>
      <c r="G123" t="str">
        <f>RIGHT(E123,LEN(E123)-6)</f>
        <v>June</v>
      </c>
      <c r="H123">
        <v>155</v>
      </c>
      <c r="I123" t="s">
        <v>213</v>
      </c>
      <c r="J123" t="s">
        <v>1572</v>
      </c>
      <c r="K123" t="s">
        <v>2597</v>
      </c>
      <c r="L123" t="s">
        <v>616</v>
      </c>
      <c r="M123" t="s">
        <v>270</v>
      </c>
      <c r="N123" t="s">
        <v>139</v>
      </c>
      <c r="O123" t="s">
        <v>73</v>
      </c>
      <c r="P123">
        <v>200</v>
      </c>
      <c r="Q123" s="2">
        <f>VALUE(LEFT(LEFT(N123,5),SUM(LEN(LEFT(N123,5))-LEN(SUBSTITUTE(LEFT(N123,5),{"0","1","2","3","4","5","6","7","8","9","."},"")))))</f>
        <v>512</v>
      </c>
      <c r="R123">
        <f>IF(Q123&gt;5,Q123/1024,Q123)</f>
        <v>0.5</v>
      </c>
      <c r="S123" t="str">
        <f>MID(K124,9,3)</f>
        <v>2.1</v>
      </c>
      <c r="T123" s="2" t="str">
        <f>LEFT(J123,3)</f>
        <v>4.0</v>
      </c>
      <c r="U123">
        <f>VALUE(LEFT(LEFT(M123,5),SUM(LEN(LEFT(M123,5))-LEN(SUBSTITUTE(LEFT(M123,5),{"0","1","2","3","4","5","6","7","8","9","."},"")))))</f>
        <v>512</v>
      </c>
      <c r="V123">
        <f>IF(U123&lt;100,U123,U123/1024)</f>
        <v>0.5</v>
      </c>
      <c r="W123" s="3">
        <f>VALUE(LEFT(LEFT(O123,5),SUM(LEN(LEFT(O123,5))-LEN(SUBSTITUTE(LEFT(O123,5),{"0","1","2","3","4","5","6","7","8","9","."},"")))))</f>
        <v>5</v>
      </c>
      <c r="X123" s="3" t="e">
        <f>LEFT(L123, SEARCH("MHz",L123)-1)</f>
        <v>#VALUE!</v>
      </c>
      <c r="Y123" t="e">
        <f>IF(RIGHT(X123,1)=" ",RIGHT(X123,4),RIGHT(X123,3))</f>
        <v>#VALUE!</v>
      </c>
      <c r="Z123">
        <f>VLOOKUP(G123,[1]Sheet1!$A$1:$B$12,2,0)</f>
        <v>6</v>
      </c>
      <c r="AA123" t="str">
        <f>CONCATENATE(F123," ",Z123)</f>
        <v>2010 6</v>
      </c>
      <c r="AB123">
        <f>VLOOKUP(AA123,[1]Sheet3!$A:$B,2,0)</f>
        <v>19</v>
      </c>
    </row>
    <row r="124" spans="1:28" x14ac:dyDescent="0.25">
      <c r="A124" t="s">
        <v>5257</v>
      </c>
      <c r="B124" t="s">
        <v>5956</v>
      </c>
      <c r="C124" t="s">
        <v>740</v>
      </c>
      <c r="D124" t="str">
        <f>CONCATENATE(C124,".")</f>
        <v>2010  June. Released 2010  July.</v>
      </c>
      <c r="E124" t="str">
        <f>LEFT(D124, SEARCH(".",D124)-1)</f>
        <v>2010  June</v>
      </c>
      <c r="F124">
        <v>2010</v>
      </c>
      <c r="G124" t="str">
        <f>RIGHT(E124,LEN(E124)-6)</f>
        <v>June</v>
      </c>
      <c r="H124">
        <v>130</v>
      </c>
      <c r="I124" t="s">
        <v>213</v>
      </c>
      <c r="J124" t="s">
        <v>3947</v>
      </c>
      <c r="K124" t="s">
        <v>2597</v>
      </c>
      <c r="O124" t="s">
        <v>346</v>
      </c>
      <c r="P124">
        <v>170</v>
      </c>
      <c r="Q124" s="2" t="e">
        <f>VALUE(LEFT(LEFT(N124,5),SUM(LEN(LEFT(N124,5))-LEN(SUBSTITUTE(LEFT(N124,5),{"0","1","2","3","4","5","6","7","8","9","."},"")))))</f>
        <v>#VALUE!</v>
      </c>
      <c r="R124" t="e">
        <f>IF(Q124&gt;5,Q124/1024,Q124)</f>
        <v>#VALUE!</v>
      </c>
      <c r="S124" t="str">
        <f>MID(K125,9,3)</f>
        <v>2.1</v>
      </c>
      <c r="T124" s="2" t="str">
        <f>LEFT(J124,3)</f>
        <v>3.2</v>
      </c>
      <c r="U124" t="e">
        <f>VALUE(LEFT(LEFT(M124,5),SUM(LEN(LEFT(M124,5))-LEN(SUBSTITUTE(LEFT(M124,5),{"0","1","2","3","4","5","6","7","8","9","."},"")))))</f>
        <v>#VALUE!</v>
      </c>
      <c r="V124" t="e">
        <f>IF(U124&lt;100,U124,U124/1024)</f>
        <v>#VALUE!</v>
      </c>
      <c r="W124" s="3">
        <f>VALUE(LEFT(LEFT(O124,5),SUM(LEN(LEFT(O124,5))-LEN(SUBSTITUTE(LEFT(O124,5),{"0","1","2","3","4","5","6","7","8","9","."},"")))))</f>
        <v>3.15</v>
      </c>
      <c r="X124" s="3" t="e">
        <f>LEFT(L124, SEARCH("MHz",L124)-1)</f>
        <v>#VALUE!</v>
      </c>
      <c r="Y124" t="e">
        <f>IF(RIGHT(X124,1)=" ",RIGHT(X124,4),RIGHT(X124,3))</f>
        <v>#VALUE!</v>
      </c>
      <c r="Z124">
        <f>VLOOKUP(G124,[1]Sheet1!$A$1:$B$12,2,0)</f>
        <v>6</v>
      </c>
      <c r="AA124" t="str">
        <f>CONCATENATE(F124," ",Z124)</f>
        <v>2010 6</v>
      </c>
      <c r="AB124">
        <f>VLOOKUP(AA124,[1]Sheet3!$A:$B,2,0)</f>
        <v>19</v>
      </c>
    </row>
    <row r="125" spans="1:28" x14ac:dyDescent="0.25">
      <c r="A125" t="s">
        <v>5257</v>
      </c>
      <c r="B125" t="s">
        <v>5958</v>
      </c>
      <c r="C125" t="s">
        <v>306</v>
      </c>
      <c r="D125" t="str">
        <f>CONCATENATE(C125,".")</f>
        <v>2010  June. Released 2010  August.</v>
      </c>
      <c r="E125" t="str">
        <f>LEFT(D125, SEARCH(".",D125)-1)</f>
        <v>2010  June</v>
      </c>
      <c r="F125">
        <v>2010</v>
      </c>
      <c r="G125" t="str">
        <f>RIGHT(E125,LEN(E125)-6)</f>
        <v>June</v>
      </c>
      <c r="H125">
        <v>102</v>
      </c>
      <c r="I125" t="s">
        <v>213</v>
      </c>
      <c r="J125" t="s">
        <v>1953</v>
      </c>
      <c r="K125" t="s">
        <v>2597</v>
      </c>
      <c r="L125" t="s">
        <v>716</v>
      </c>
      <c r="M125" t="s">
        <v>3990</v>
      </c>
      <c r="O125" t="s">
        <v>140</v>
      </c>
      <c r="P125">
        <v>80</v>
      </c>
      <c r="Q125" s="2" t="e">
        <f>VALUE(LEFT(LEFT(N125,5),SUM(LEN(LEFT(N125,5))-LEN(SUBSTITUTE(LEFT(N125,5),{"0","1","2","3","4","5","6","7","8","9","."},"")))))</f>
        <v>#VALUE!</v>
      </c>
      <c r="R125" t="e">
        <f>IF(Q125&gt;5,Q125/1024,Q125)</f>
        <v>#VALUE!</v>
      </c>
      <c r="S125" t="str">
        <f>MID(K126,9,3)</f>
        <v>2.1</v>
      </c>
      <c r="T125" s="2" t="str">
        <f>LEFT(J125,3)</f>
        <v>2.8</v>
      </c>
      <c r="U125">
        <f>VALUE(LEFT(LEFT(M125,5),SUM(LEN(LEFT(M125,5))-LEN(SUBSTITUTE(LEFT(M125,5),{"0","1","2","3","4","5","6","7","8","9","."},"")))))</f>
        <v>170</v>
      </c>
      <c r="V125">
        <f>IF(U125&lt;100,U125,U125/1024)</f>
        <v>0.166015625</v>
      </c>
      <c r="W125" s="3">
        <f>VALUE(LEFT(LEFT(O125,5),SUM(LEN(LEFT(O125,5))-LEN(SUBSTITUTE(LEFT(O125,5),{"0","1","2","3","4","5","6","7","8","9","."},"")))))</f>
        <v>2</v>
      </c>
      <c r="X125" s="3" t="str">
        <f>LEFT(L125, SEARCH("MHz",L125)-1)</f>
        <v xml:space="preserve">600 </v>
      </c>
      <c r="Y125" t="str">
        <f>IF(RIGHT(X125,1)=" ",RIGHT(X125,4),RIGHT(X125,3))</f>
        <v xml:space="preserve">600 </v>
      </c>
      <c r="Z125">
        <f>VLOOKUP(G125,[1]Sheet1!$A$1:$B$12,2,0)</f>
        <v>6</v>
      </c>
      <c r="AA125" t="str">
        <f>CONCATENATE(F125," ",Z125)</f>
        <v>2010 6</v>
      </c>
      <c r="AB125">
        <f>VLOOKUP(AA125,[1]Sheet3!$A:$B,2,0)</f>
        <v>19</v>
      </c>
    </row>
    <row r="126" spans="1:28" x14ac:dyDescent="0.25">
      <c r="A126" t="s">
        <v>5257</v>
      </c>
      <c r="B126" t="s">
        <v>5959</v>
      </c>
      <c r="C126" t="s">
        <v>740</v>
      </c>
      <c r="D126" t="str">
        <f>CONCATENATE(C126,".")</f>
        <v>2010  June. Released 2010  July.</v>
      </c>
      <c r="E126" t="str">
        <f>LEFT(D126, SEARCH(".",D126)-1)</f>
        <v>2010  June</v>
      </c>
      <c r="F126">
        <v>2010</v>
      </c>
      <c r="G126" t="str">
        <f>RIGHT(E126,LEN(E126)-6)</f>
        <v>June</v>
      </c>
      <c r="H126">
        <v>113</v>
      </c>
      <c r="I126" t="s">
        <v>213</v>
      </c>
      <c r="J126" t="s">
        <v>4504</v>
      </c>
      <c r="K126" t="s">
        <v>2597</v>
      </c>
      <c r="L126" t="s">
        <v>5960</v>
      </c>
      <c r="M126" t="s">
        <v>270</v>
      </c>
      <c r="N126" t="s">
        <v>293</v>
      </c>
      <c r="O126" t="s">
        <v>327</v>
      </c>
      <c r="P126">
        <v>140</v>
      </c>
      <c r="Q126" s="2">
        <f>VALUE(LEFT(LEFT(N126,5),SUM(LEN(LEFT(N126,5))-LEN(SUBSTITUTE(LEFT(N126,5),{"0","1","2","3","4","5","6","7","8","9","."},"")))))</f>
        <v>256</v>
      </c>
      <c r="R126">
        <f>IF(Q126&gt;5,Q126/1024,Q126)</f>
        <v>0.25</v>
      </c>
      <c r="S126" t="str">
        <f>MID(K127,9,3)</f>
        <v>2.1</v>
      </c>
      <c r="T126" s="2" t="str">
        <f>LEFT(J126,3)</f>
        <v>3.2</v>
      </c>
      <c r="U126">
        <f>VALUE(LEFT(LEFT(M126,5),SUM(LEN(LEFT(M126,5))-LEN(SUBSTITUTE(LEFT(M126,5),{"0","1","2","3","4","5","6","7","8","9","."},"")))))</f>
        <v>512</v>
      </c>
      <c r="V126">
        <f>IF(U126&lt;100,U126,U126/1024)</f>
        <v>0.5</v>
      </c>
      <c r="W126" s="3">
        <f>VALUE(LEFT(LEFT(O126,5),SUM(LEN(LEFT(O126,5))-LEN(SUBSTITUTE(LEFT(O126,5),{"0","1","2","3","4","5","6","7","8","9","."},"")))))</f>
        <v>3.15</v>
      </c>
      <c r="X126" s="3" t="str">
        <f>LEFT(L126, SEARCH("MHz",L126)-1)</f>
        <v xml:space="preserve">Samsung S5P6422 667 </v>
      </c>
      <c r="Y126" t="str">
        <f>IF(RIGHT(X126,1)=" ",RIGHT(X126,4),RIGHT(X126,3))</f>
        <v xml:space="preserve">667 </v>
      </c>
      <c r="Z126">
        <f>VLOOKUP(G126,[1]Sheet1!$A$1:$B$12,2,0)</f>
        <v>6</v>
      </c>
      <c r="AA126" t="str">
        <f>CONCATENATE(F126," ",Z126)</f>
        <v>2010 6</v>
      </c>
      <c r="AB126">
        <f>VLOOKUP(AA126,[1]Sheet3!$A:$B,2,0)</f>
        <v>19</v>
      </c>
    </row>
    <row r="127" spans="1:28" x14ac:dyDescent="0.25">
      <c r="A127" t="s">
        <v>5257</v>
      </c>
      <c r="B127" t="s">
        <v>5961</v>
      </c>
      <c r="C127" t="s">
        <v>740</v>
      </c>
      <c r="D127" t="str">
        <f>CONCATENATE(C127,".")</f>
        <v>2010  June. Released 2010  July.</v>
      </c>
      <c r="E127" t="str">
        <f>LEFT(D127, SEARCH(".",D127)-1)</f>
        <v>2010  June</v>
      </c>
      <c r="F127">
        <v>2010</v>
      </c>
      <c r="G127" t="str">
        <f>RIGHT(E127,LEN(E127)-6)</f>
        <v>June</v>
      </c>
      <c r="H127">
        <v>109</v>
      </c>
      <c r="I127" t="s">
        <v>213</v>
      </c>
      <c r="J127" t="s">
        <v>4504</v>
      </c>
      <c r="K127" t="s">
        <v>2597</v>
      </c>
      <c r="L127" t="s">
        <v>5960</v>
      </c>
      <c r="M127" t="s">
        <v>270</v>
      </c>
      <c r="N127" t="s">
        <v>293</v>
      </c>
      <c r="O127" t="s">
        <v>2617</v>
      </c>
      <c r="P127">
        <v>140</v>
      </c>
      <c r="Q127" s="2">
        <f>VALUE(LEFT(LEFT(N127,5),SUM(LEN(LEFT(N127,5))-LEN(SUBSTITUTE(LEFT(N127,5),{"0","1","2","3","4","5","6","7","8","9","."},"")))))</f>
        <v>256</v>
      </c>
      <c r="R127">
        <f>IF(Q127&gt;5,Q127/1024,Q127)</f>
        <v>0.25</v>
      </c>
      <c r="S127" t="str">
        <f>MID(K128,9,3)</f>
        <v>2.1</v>
      </c>
      <c r="T127" s="2" t="str">
        <f>LEFT(J127,3)</f>
        <v>3.2</v>
      </c>
      <c r="U127">
        <f>VALUE(LEFT(LEFT(M127,5),SUM(LEN(LEFT(M127,5))-LEN(SUBSTITUTE(LEFT(M127,5),{"0","1","2","3","4","5","6","7","8","9","."},"")))))</f>
        <v>512</v>
      </c>
      <c r="V127">
        <f>IF(U127&lt;100,U127,U127/1024)</f>
        <v>0.5</v>
      </c>
      <c r="W127" s="3">
        <f>VALUE(LEFT(LEFT(O127,5),SUM(LEN(LEFT(O127,5))-LEN(SUBSTITUTE(LEFT(O127,5),{"0","1","2","3","4","5","6","7","8","9","."},"")))))</f>
        <v>3.15</v>
      </c>
      <c r="X127" s="3" t="str">
        <f>LEFT(L127, SEARCH("MHz",L127)-1)</f>
        <v xml:space="preserve">Samsung S5P6422 667 </v>
      </c>
      <c r="Y127" t="str">
        <f>IF(RIGHT(X127,1)=" ",RIGHT(X127,4),RIGHT(X127,3))</f>
        <v xml:space="preserve">667 </v>
      </c>
      <c r="Z127">
        <f>VLOOKUP(G127,[1]Sheet1!$A$1:$B$12,2,0)</f>
        <v>6</v>
      </c>
      <c r="AA127" t="str">
        <f>CONCATENATE(F127," ",Z127)</f>
        <v>2010 6</v>
      </c>
      <c r="AB127">
        <f>VLOOKUP(AA127,[1]Sheet3!$A:$B,2,0)</f>
        <v>19</v>
      </c>
    </row>
    <row r="128" spans="1:28" x14ac:dyDescent="0.25">
      <c r="A128" t="s">
        <v>5257</v>
      </c>
      <c r="B128" t="s">
        <v>5954</v>
      </c>
      <c r="C128" t="s">
        <v>740</v>
      </c>
      <c r="D128" t="str">
        <f>CONCATENATE(C128,".")</f>
        <v>2010  June. Released 2010  July.</v>
      </c>
      <c r="E128" t="str">
        <f>LEFT(D128, SEARCH(".",D128)-1)</f>
        <v>2010  June</v>
      </c>
      <c r="F128">
        <v>2010</v>
      </c>
      <c r="G128" t="str">
        <f>RIGHT(E128,LEN(E128)-6)</f>
        <v>June</v>
      </c>
      <c r="H128">
        <v>118</v>
      </c>
      <c r="I128" t="s">
        <v>213</v>
      </c>
      <c r="J128" t="s">
        <v>541</v>
      </c>
      <c r="K128" t="s">
        <v>2593</v>
      </c>
      <c r="L128" t="s">
        <v>616</v>
      </c>
      <c r="M128" t="s">
        <v>57</v>
      </c>
      <c r="N128" t="s">
        <v>139</v>
      </c>
      <c r="O128" t="s">
        <v>92</v>
      </c>
      <c r="P128">
        <v>170</v>
      </c>
      <c r="Q128" s="2">
        <f>VALUE(LEFT(LEFT(N128,5),SUM(LEN(LEFT(N128,5))-LEN(SUBSTITUTE(LEFT(N128,5),{"0","1","2","3","4","5","6","7","8","9","."},"")))))</f>
        <v>512</v>
      </c>
      <c r="R128">
        <f>IF(Q128&gt;5,Q128/1024,Q128)</f>
        <v>0.5</v>
      </c>
      <c r="S128" t="str">
        <f>MID(K129,9,3)</f>
        <v>2.1</v>
      </c>
      <c r="T128" s="2" t="str">
        <f>LEFT(J128,3)</f>
        <v>4.0</v>
      </c>
      <c r="U128">
        <f>VALUE(LEFT(LEFT(M128,5),SUM(LEN(LEFT(M128,5))-LEN(SUBSTITUTE(LEFT(M128,5),{"0","1","2","3","4","5","6","7","8","9","."},"")))))</f>
        <v>16</v>
      </c>
      <c r="V128">
        <f>IF(U128&lt;100,U128,U128/1024)</f>
        <v>16</v>
      </c>
      <c r="W128" s="3">
        <f>VALUE(LEFT(LEFT(O128,5),SUM(LEN(LEFT(O128,5))-LEN(SUBSTITUTE(LEFT(O128,5),{"0","1","2","3","4","5","6","7","8","9","."},"")))))</f>
        <v>5</v>
      </c>
      <c r="X128" s="3" t="e">
        <f>LEFT(L128, SEARCH("MHz",L128)-1)</f>
        <v>#VALUE!</v>
      </c>
      <c r="Y128" t="e">
        <f>IF(RIGHT(X128,1)=" ",RIGHT(X128,4),RIGHT(X128,3))</f>
        <v>#VALUE!</v>
      </c>
      <c r="Z128">
        <f>VLOOKUP(G128,[1]Sheet1!$A$1:$B$12,2,0)</f>
        <v>6</v>
      </c>
      <c r="AA128" t="str">
        <f>CONCATENATE(F128," ",Z128)</f>
        <v>2010 6</v>
      </c>
      <c r="AB128">
        <f>VLOOKUP(AA128,[1]Sheet3!$A:$B,2,0)</f>
        <v>19</v>
      </c>
    </row>
    <row r="129" spans="1:28" x14ac:dyDescent="0.25">
      <c r="A129" t="s">
        <v>5257</v>
      </c>
      <c r="B129" t="s">
        <v>5962</v>
      </c>
      <c r="C129" t="s">
        <v>740</v>
      </c>
      <c r="D129" t="str">
        <f>CONCATENATE(C129,".")</f>
        <v>2010  June. Released 2010  July.</v>
      </c>
      <c r="E129" t="str">
        <f>LEFT(D129, SEARCH(".",D129)-1)</f>
        <v>2010  June</v>
      </c>
      <c r="F129">
        <v>2010</v>
      </c>
      <c r="G129" t="str">
        <f>RIGHT(E129,LEN(E129)-6)</f>
        <v>June</v>
      </c>
      <c r="H129">
        <v>121</v>
      </c>
      <c r="I129" t="s">
        <v>213</v>
      </c>
      <c r="J129" t="s">
        <v>541</v>
      </c>
      <c r="K129" t="s">
        <v>2593</v>
      </c>
      <c r="L129" t="s">
        <v>616</v>
      </c>
      <c r="M129" t="s">
        <v>5963</v>
      </c>
      <c r="O129" t="s">
        <v>92</v>
      </c>
      <c r="P129">
        <v>220</v>
      </c>
      <c r="Q129" s="2" t="e">
        <f>VALUE(LEFT(LEFT(N129,5),SUM(LEN(LEFT(N129,5))-LEN(SUBSTITUTE(LEFT(N129,5),{"0","1","2","3","4","5","6","7","8","9","."},"")))))</f>
        <v>#VALUE!</v>
      </c>
      <c r="R129" t="e">
        <f>IF(Q129&gt;5,Q129/1024,Q129)</f>
        <v>#VALUE!</v>
      </c>
      <c r="S129" t="str">
        <f>MID(K130,9,3)</f>
        <v>3.0</v>
      </c>
      <c r="T129" s="2" t="str">
        <f>LEFT(J129,3)</f>
        <v>4.0</v>
      </c>
      <c r="U129">
        <f>VALUE(LEFT(LEFT(M129,5),SUM(LEN(LEFT(M129,5))-LEN(SUBSTITUTE(LEFT(M129,5),{"0","1","2","3","4","5","6","7","8","9","."},"")))))</f>
        <v>16</v>
      </c>
      <c r="V129">
        <f>IF(U129&lt;100,U129,U129/1024)</f>
        <v>16</v>
      </c>
      <c r="W129" s="3">
        <f>VALUE(LEFT(LEFT(O129,5),SUM(LEN(LEFT(O129,5))-LEN(SUBSTITUTE(LEFT(O129,5),{"0","1","2","3","4","5","6","7","8","9","."},"")))))</f>
        <v>5</v>
      </c>
      <c r="X129" s="3" t="e">
        <f>LEFT(L129, SEARCH("MHz",L129)-1)</f>
        <v>#VALUE!</v>
      </c>
      <c r="Y129" t="e">
        <f>IF(RIGHT(X129,1)=" ",RIGHT(X129,4),RIGHT(X129,3))</f>
        <v>#VALUE!</v>
      </c>
      <c r="Z129">
        <f>VLOOKUP(G129,[1]Sheet1!$A$1:$B$12,2,0)</f>
        <v>6</v>
      </c>
      <c r="AA129" t="str">
        <f>CONCATENATE(F129," ",Z129)</f>
        <v>2010 6</v>
      </c>
      <c r="AB129">
        <f>VLOOKUP(AA129,[1]Sheet3!$A:$B,2,0)</f>
        <v>19</v>
      </c>
    </row>
    <row r="130" spans="1:28" x14ac:dyDescent="0.25">
      <c r="A130" t="s">
        <v>6367</v>
      </c>
      <c r="B130" t="s">
        <v>6384</v>
      </c>
      <c r="C130" t="s">
        <v>4711</v>
      </c>
      <c r="D130" t="str">
        <f>CONCATENATE(C130,".")</f>
        <v>2010  June. Released 2011  July.</v>
      </c>
      <c r="E130" t="str">
        <f>LEFT(D130, SEARCH(".",D130)-1)</f>
        <v>2010  June</v>
      </c>
      <c r="F130">
        <v>2010</v>
      </c>
      <c r="G130" t="str">
        <f>RIGHT(E130,LEN(E130)-6)</f>
        <v>June</v>
      </c>
      <c r="H130">
        <v>725</v>
      </c>
      <c r="I130" t="s">
        <v>213</v>
      </c>
      <c r="J130" t="s">
        <v>6385</v>
      </c>
      <c r="K130" t="s">
        <v>274</v>
      </c>
      <c r="L130" t="s">
        <v>218</v>
      </c>
      <c r="M130" t="s">
        <v>529</v>
      </c>
      <c r="N130" t="s">
        <v>35</v>
      </c>
      <c r="O130" t="s">
        <v>92</v>
      </c>
      <c r="P130">
        <v>300</v>
      </c>
      <c r="Q130" s="2">
        <f>VALUE(LEFT(LEFT(N130,5),SUM(LEN(LEFT(N130,5))-LEN(SUBSTITUTE(LEFT(N130,5),{"0","1","2","3","4","5","6","7","8","9","."},"")))))</f>
        <v>1</v>
      </c>
      <c r="R130">
        <f>IF(Q130&gt;5,Q130/1024,Q130)</f>
        <v>1</v>
      </c>
      <c r="S130" t="str">
        <f>MID(K131,9,3)</f>
        <v>1.6</v>
      </c>
      <c r="T130" s="2" t="str">
        <f>LEFT(J130,3)</f>
        <v>10.</v>
      </c>
      <c r="U130">
        <f>VALUE(LEFT(LEFT(M130,5),SUM(LEN(LEFT(M130,5))-LEN(SUBSTITUTE(LEFT(M130,5),{"0","1","2","3","4","5","6","7","8","9","."},"")))))</f>
        <v>43473</v>
      </c>
      <c r="V130">
        <f>IF(U130&lt;100,U130,U130/1024)</f>
        <v>42.4541015625</v>
      </c>
      <c r="W130" s="3">
        <f>VALUE(LEFT(LEFT(O130,5),SUM(LEN(LEFT(O130,5))-LEN(SUBSTITUTE(LEFT(O130,5),{"0","1","2","3","4","5","6","7","8","9","."},"")))))</f>
        <v>5</v>
      </c>
      <c r="X130" s="3" t="e">
        <f>LEFT(L130, SEARCH("MHz",L130)-1)</f>
        <v>#VALUE!</v>
      </c>
      <c r="Y130" t="e">
        <f>IF(RIGHT(X130,1)=" ",RIGHT(X130,4),RIGHT(X130,3))</f>
        <v>#VALUE!</v>
      </c>
      <c r="Z130">
        <f>VLOOKUP(G130,[1]Sheet1!$A$1:$B$12,2,0)</f>
        <v>6</v>
      </c>
      <c r="AA130" t="str">
        <f>CONCATENATE(F130," ",Z130)</f>
        <v>2010 6</v>
      </c>
      <c r="AB130">
        <f>VLOOKUP(AA130,[1]Sheet3!$A:$B,2,0)</f>
        <v>19</v>
      </c>
    </row>
    <row r="131" spans="1:28" x14ac:dyDescent="0.25">
      <c r="A131" t="s">
        <v>4367</v>
      </c>
      <c r="B131" t="s">
        <v>4624</v>
      </c>
      <c r="C131" t="s">
        <v>4625</v>
      </c>
      <c r="D131" t="str">
        <f>CONCATENATE(C131,".")</f>
        <v>2010  July. Released 2010  Q3.</v>
      </c>
      <c r="E131" t="str">
        <f>LEFT(D131, SEARCH(".",D131)-1)</f>
        <v>2010  July</v>
      </c>
      <c r="F131">
        <v>2010</v>
      </c>
      <c r="G131" t="str">
        <f>RIGHT(E131,LEN(E131)-6)</f>
        <v>July</v>
      </c>
      <c r="H131">
        <v>120</v>
      </c>
      <c r="I131" t="s">
        <v>213</v>
      </c>
      <c r="J131" t="s">
        <v>4626</v>
      </c>
      <c r="K131" t="s">
        <v>308</v>
      </c>
      <c r="L131" t="s">
        <v>4623</v>
      </c>
      <c r="M131" t="s">
        <v>270</v>
      </c>
      <c r="N131" t="s">
        <v>293</v>
      </c>
      <c r="O131" t="s">
        <v>92</v>
      </c>
      <c r="Q131" s="2">
        <f>VALUE(LEFT(LEFT(N131,5),SUM(LEN(LEFT(N131,5))-LEN(SUBSTITUTE(LEFT(N131,5),{"0","1","2","3","4","5","6","7","8","9","."},"")))))</f>
        <v>256</v>
      </c>
      <c r="R131">
        <f>IF(Q131&gt;5,Q131/1024,Q131)</f>
        <v>0.25</v>
      </c>
      <c r="S131" t="str">
        <f>MID(K132,9,3)</f>
        <v>1.6</v>
      </c>
      <c r="T131" s="2" t="str">
        <f>LEFT(J131,3)</f>
        <v>3.1</v>
      </c>
      <c r="U131">
        <f>VALUE(LEFT(LEFT(M131,5),SUM(LEN(LEFT(M131,5))-LEN(SUBSTITUTE(LEFT(M131,5),{"0","1","2","3","4","5","6","7","8","9","."},"")))))</f>
        <v>512</v>
      </c>
      <c r="V131">
        <f>IF(U131&lt;100,U131,U131/1024)</f>
        <v>0.5</v>
      </c>
      <c r="W131" s="3">
        <f>VALUE(LEFT(LEFT(O131,5),SUM(LEN(LEFT(O131,5))-LEN(SUBSTITUTE(LEFT(O131,5),{"0","1","2","3","4","5","6","7","8","9","."},"")))))</f>
        <v>5</v>
      </c>
      <c r="X131" s="3" t="str">
        <f>LEFT(L131, SEARCH("MHz",L131)-1)</f>
        <v xml:space="preserve">Marvell PXA935 624 </v>
      </c>
      <c r="Y131" t="str">
        <f>IF(RIGHT(X131,1)=" ",RIGHT(X131,4),RIGHT(X131,3))</f>
        <v xml:space="preserve">624 </v>
      </c>
      <c r="Z131">
        <f>VLOOKUP(G131,[1]Sheet1!$A$1:$B$12,2,0)</f>
        <v>7</v>
      </c>
      <c r="AA131" t="str">
        <f>CONCATENATE(F131," ",Z131)</f>
        <v>2010 7</v>
      </c>
      <c r="AB131">
        <f>VLOOKUP(AA131,[1]Sheet3!$A:$B,2,0)</f>
        <v>20</v>
      </c>
    </row>
    <row r="132" spans="1:28" x14ac:dyDescent="0.25">
      <c r="A132" t="s">
        <v>4367</v>
      </c>
      <c r="B132" t="s">
        <v>4639</v>
      </c>
      <c r="C132" t="s">
        <v>4627</v>
      </c>
      <c r="D132" t="str">
        <f>CONCATENATE(C132,".")</f>
        <v>2010  July. Released 2010  August.</v>
      </c>
      <c r="E132" t="str">
        <f>LEFT(D132, SEARCH(".",D132)-1)</f>
        <v>2010  July</v>
      </c>
      <c r="F132">
        <v>2010</v>
      </c>
      <c r="G132" t="str">
        <f>RIGHT(E132,LEN(E132)-6)</f>
        <v>July</v>
      </c>
      <c r="H132">
        <v>114</v>
      </c>
      <c r="I132" t="s">
        <v>213</v>
      </c>
      <c r="J132" t="s">
        <v>4504</v>
      </c>
      <c r="K132" t="s">
        <v>308</v>
      </c>
      <c r="L132" t="s">
        <v>289</v>
      </c>
      <c r="M132" t="s">
        <v>270</v>
      </c>
      <c r="N132" t="s">
        <v>293</v>
      </c>
      <c r="O132" t="s">
        <v>515</v>
      </c>
      <c r="P132">
        <v>170</v>
      </c>
      <c r="Q132" s="2">
        <f>VALUE(LEFT(LEFT(N132,5),SUM(LEN(LEFT(N132,5))-LEN(SUBSTITUTE(LEFT(N132,5),{"0","1","2","3","4","5","6","7","8","9","."},"")))))</f>
        <v>256</v>
      </c>
      <c r="R132">
        <f>IF(Q132&gt;5,Q132/1024,Q132)</f>
        <v>0.25</v>
      </c>
      <c r="S132" t="str">
        <f>MID(K133,9,3)</f>
        <v>2.1</v>
      </c>
      <c r="T132" s="2" t="str">
        <f>LEFT(J132,3)</f>
        <v>3.2</v>
      </c>
      <c r="U132">
        <f>VALUE(LEFT(LEFT(M132,5),SUM(LEN(LEFT(M132,5))-LEN(SUBSTITUTE(LEFT(M132,5),{"0","1","2","3","4","5","6","7","8","9","."},"")))))</f>
        <v>512</v>
      </c>
      <c r="V132">
        <f>IF(U132&lt;100,U132,U132/1024)</f>
        <v>0.5</v>
      </c>
      <c r="W132" s="3">
        <f>VALUE(LEFT(LEFT(O132,5),SUM(LEN(LEFT(O132,5))-LEN(SUBSTITUTE(LEFT(O132,5),{"0","1","2","3","4","5","6","7","8","9","."},"")))))</f>
        <v>3.15</v>
      </c>
      <c r="X132" s="3" t="str">
        <f>LEFT(L132, SEARCH("MHz",L132)-1)</f>
        <v xml:space="preserve">600 </v>
      </c>
      <c r="Y132" t="str">
        <f>IF(RIGHT(X132,1)=" ",RIGHT(X132,4),RIGHT(X132,3))</f>
        <v xml:space="preserve">600 </v>
      </c>
      <c r="Z132">
        <f>VLOOKUP(G132,[1]Sheet1!$A$1:$B$12,2,0)</f>
        <v>7</v>
      </c>
      <c r="AA132" t="str">
        <f>CONCATENATE(F132," ",Z132)</f>
        <v>2010 7</v>
      </c>
      <c r="AB132">
        <f>VLOOKUP(AA132,[1]Sheet3!$A:$B,2,0)</f>
        <v>20</v>
      </c>
    </row>
    <row r="133" spans="1:28" x14ac:dyDescent="0.25">
      <c r="A133" t="s">
        <v>4367</v>
      </c>
      <c r="B133" t="s">
        <v>4628</v>
      </c>
      <c r="C133" t="s">
        <v>4627</v>
      </c>
      <c r="D133" t="str">
        <f>CONCATENATE(C133,".")</f>
        <v>2010  July. Released 2010  August.</v>
      </c>
      <c r="E133" t="str">
        <f>LEFT(D133, SEARCH(".",D133)-1)</f>
        <v>2010  July</v>
      </c>
      <c r="F133">
        <v>2010</v>
      </c>
      <c r="G133" t="str">
        <f>RIGHT(E133,LEN(E133)-6)</f>
        <v>July</v>
      </c>
      <c r="H133">
        <v>110</v>
      </c>
      <c r="I133" t="s">
        <v>213</v>
      </c>
      <c r="J133" t="s">
        <v>2620</v>
      </c>
      <c r="K133" t="s">
        <v>317</v>
      </c>
      <c r="L133" t="s">
        <v>1040</v>
      </c>
      <c r="M133" t="s">
        <v>270</v>
      </c>
      <c r="N133" t="s">
        <v>139</v>
      </c>
      <c r="O133" t="s">
        <v>187</v>
      </c>
      <c r="P133">
        <v>150</v>
      </c>
      <c r="Q133" s="2">
        <f>VALUE(LEFT(LEFT(N133,5),SUM(LEN(LEFT(N133,5))-LEN(SUBSTITUTE(LEFT(N133,5),{"0","1","2","3","4","5","6","7","8","9","."},"")))))</f>
        <v>512</v>
      </c>
      <c r="R133">
        <f>IF(Q133&gt;5,Q133/1024,Q133)</f>
        <v>0.5</v>
      </c>
      <c r="S133" t="str">
        <f>MID(K134,9,3)</f>
        <v>2.1</v>
      </c>
      <c r="T133" s="2" t="str">
        <f>LEFT(J133,3)</f>
        <v>2.8</v>
      </c>
      <c r="U133">
        <f>VALUE(LEFT(LEFT(M133,5),SUM(LEN(LEFT(M133,5))-LEN(SUBSTITUTE(LEFT(M133,5),{"0","1","2","3","4","5","6","7","8","9","."},"")))))</f>
        <v>512</v>
      </c>
      <c r="V133">
        <f>IF(U133&lt;100,U133,U133/1024)</f>
        <v>0.5</v>
      </c>
      <c r="W133" s="3">
        <f>VALUE(LEFT(LEFT(O133,5),SUM(LEN(LEFT(O133,5))-LEN(SUBSTITUTE(LEFT(O133,5),{"0","1","2","3","4","5","6","7","8","9","."},"")))))</f>
        <v>3.15</v>
      </c>
      <c r="X133" s="3" t="str">
        <f>LEFT(L133, SEARCH("MHz",L133)-1)</f>
        <v xml:space="preserve">600 </v>
      </c>
      <c r="Y133" t="str">
        <f>IF(RIGHT(X133,1)=" ",RIGHT(X133,4),RIGHT(X133,3))</f>
        <v xml:space="preserve">600 </v>
      </c>
      <c r="Z133">
        <f>VLOOKUP(G133,[1]Sheet1!$A$1:$B$12,2,0)</f>
        <v>7</v>
      </c>
      <c r="AA133" t="str">
        <f>CONCATENATE(F133," ",Z133)</f>
        <v>2010 7</v>
      </c>
      <c r="AB133">
        <f>VLOOKUP(AA133,[1]Sheet3!$A:$B,2,0)</f>
        <v>20</v>
      </c>
    </row>
    <row r="134" spans="1:28" x14ac:dyDescent="0.25">
      <c r="A134" t="s">
        <v>4367</v>
      </c>
      <c r="B134" t="s">
        <v>4638</v>
      </c>
      <c r="C134" t="s">
        <v>4627</v>
      </c>
      <c r="D134" t="str">
        <f>CONCATENATE(C134,".")</f>
        <v>2010  July. Released 2010  August.</v>
      </c>
      <c r="E134" t="str">
        <f>LEFT(D134, SEARCH(".",D134)-1)</f>
        <v>2010  July</v>
      </c>
      <c r="F134">
        <v>2010</v>
      </c>
      <c r="G134" t="str">
        <f>RIGHT(E134,LEN(E134)-6)</f>
        <v>July</v>
      </c>
      <c r="H134">
        <v>114</v>
      </c>
      <c r="I134" t="s">
        <v>213</v>
      </c>
      <c r="J134" t="s">
        <v>4504</v>
      </c>
      <c r="K134" t="s">
        <v>317</v>
      </c>
      <c r="L134" t="s">
        <v>289</v>
      </c>
      <c r="M134" t="s">
        <v>270</v>
      </c>
      <c r="N134" t="s">
        <v>293</v>
      </c>
      <c r="O134" t="s">
        <v>178</v>
      </c>
      <c r="P134">
        <v>200</v>
      </c>
      <c r="Q134" s="2">
        <f>VALUE(LEFT(LEFT(N134,5),SUM(LEN(LEFT(N134,5))-LEN(SUBSTITUTE(LEFT(N134,5),{"0","1","2","3","4","5","6","7","8","9","."},"")))))</f>
        <v>256</v>
      </c>
      <c r="R134">
        <f>IF(Q134&gt;5,Q134/1024,Q134)</f>
        <v>0.25</v>
      </c>
      <c r="S134" t="str">
        <f>MID(K135,9,3)</f>
        <v>2.1</v>
      </c>
      <c r="T134" s="2" t="str">
        <f>LEFT(J134,3)</f>
        <v>3.2</v>
      </c>
      <c r="U134">
        <f>VALUE(LEFT(LEFT(M134,5),SUM(LEN(LEFT(M134,5))-LEN(SUBSTITUTE(LEFT(M134,5),{"0","1","2","3","4","5","6","7","8","9","."},"")))))</f>
        <v>512</v>
      </c>
      <c r="V134">
        <f>IF(U134&lt;100,U134,U134/1024)</f>
        <v>0.5</v>
      </c>
      <c r="W134" s="3">
        <f>VALUE(LEFT(LEFT(O134,5),SUM(LEN(LEFT(O134,5))-LEN(SUBSTITUTE(LEFT(O134,5),{"0","1","2","3","4","5","6","7","8","9","."},"")))))</f>
        <v>5</v>
      </c>
      <c r="X134" s="3" t="str">
        <f>LEFT(L134, SEARCH("MHz",L134)-1)</f>
        <v xml:space="preserve">600 </v>
      </c>
      <c r="Y134" t="str">
        <f>IF(RIGHT(X134,1)=" ",RIGHT(X134,4),RIGHT(X134,3))</f>
        <v xml:space="preserve">600 </v>
      </c>
      <c r="Z134">
        <f>VLOOKUP(G134,[1]Sheet1!$A$1:$B$12,2,0)</f>
        <v>7</v>
      </c>
      <c r="AA134" t="str">
        <f>CONCATENATE(F134," ",Z134)</f>
        <v>2010 7</v>
      </c>
      <c r="AB134">
        <f>VLOOKUP(AA134,[1]Sheet3!$A:$B,2,0)</f>
        <v>20</v>
      </c>
    </row>
    <row r="135" spans="1:28" x14ac:dyDescent="0.25">
      <c r="A135" t="s">
        <v>4884</v>
      </c>
      <c r="B135" t="s">
        <v>4911</v>
      </c>
      <c r="C135" t="s">
        <v>4912</v>
      </c>
      <c r="D135" t="str">
        <f>CONCATENATE(C135,".")</f>
        <v>2010  July. Released 2010  July.</v>
      </c>
      <c r="E135" t="str">
        <f>LEFT(D135, SEARCH(".",D135)-1)</f>
        <v>2010  July</v>
      </c>
      <c r="F135">
        <v>2010</v>
      </c>
      <c r="G135" t="str">
        <f>RIGHT(E135,LEN(E135)-6)</f>
        <v>July</v>
      </c>
      <c r="H135">
        <v>106.2</v>
      </c>
      <c r="I135" t="s">
        <v>213</v>
      </c>
      <c r="J135" t="s">
        <v>4913</v>
      </c>
      <c r="K135" t="s">
        <v>317</v>
      </c>
      <c r="L135" t="s">
        <v>289</v>
      </c>
      <c r="M135" t="s">
        <v>109</v>
      </c>
      <c r="O135" t="s">
        <v>92</v>
      </c>
      <c r="Q135" s="2" t="e">
        <f>VALUE(LEFT(LEFT(N135,5),SUM(LEN(LEFT(N135,5))-LEN(SUBSTITUTE(LEFT(N135,5),{"0","1","2","3","4","5","6","7","8","9","."},"")))))</f>
        <v>#VALUE!</v>
      </c>
      <c r="R135" t="e">
        <f>IF(Q135&gt;5,Q135/1024,Q135)</f>
        <v>#VALUE!</v>
      </c>
      <c r="S135" t="str">
        <f>MID(K136,9,3)</f>
        <v>2.1</v>
      </c>
      <c r="T135" s="2" t="str">
        <f>LEFT(J135,3)</f>
        <v>3.2</v>
      </c>
      <c r="U135">
        <f>VALUE(LEFT(LEFT(M135,5),SUM(LEN(LEFT(M135,5))-LEN(SUBSTITUTE(LEFT(M135,5),{"0","1","2","3","4","5","6","7","8","9","."},"")))))</f>
        <v>4</v>
      </c>
      <c r="V135">
        <f>IF(U135&lt;100,U135,U135/1024)</f>
        <v>4</v>
      </c>
      <c r="W135" s="3">
        <f>VALUE(LEFT(LEFT(O135,5),SUM(LEN(LEFT(O135,5))-LEN(SUBSTITUTE(LEFT(O135,5),{"0","1","2","3","4","5","6","7","8","9","."},"")))))</f>
        <v>5</v>
      </c>
      <c r="X135" s="3" t="str">
        <f>LEFT(L135, SEARCH("MHz",L135)-1)</f>
        <v xml:space="preserve">600 </v>
      </c>
      <c r="Y135" t="str">
        <f>IF(RIGHT(X135,1)=" ",RIGHT(X135,4),RIGHT(X135,3))</f>
        <v xml:space="preserve">600 </v>
      </c>
      <c r="Z135">
        <f>VLOOKUP(G135,[1]Sheet1!$A$1:$B$12,2,0)</f>
        <v>7</v>
      </c>
      <c r="AA135" t="str">
        <f>CONCATENATE(F135," ",Z135)</f>
        <v>2010 7</v>
      </c>
      <c r="AB135">
        <f>VLOOKUP(AA135,[1]Sheet3!$A:$B,2,0)</f>
        <v>20</v>
      </c>
    </row>
    <row r="136" spans="1:28" x14ac:dyDescent="0.25">
      <c r="A136" t="s">
        <v>6908</v>
      </c>
      <c r="B136" t="s">
        <v>7150</v>
      </c>
      <c r="C136" t="s">
        <v>4912</v>
      </c>
      <c r="D136" t="str">
        <f>CONCATENATE(C136,".")</f>
        <v>2010  July. Released 2010  July.</v>
      </c>
      <c r="E136" t="str">
        <f>LEFT(D136, SEARCH(".",D136)-1)</f>
        <v>2010  July</v>
      </c>
      <c r="F136">
        <v>2010</v>
      </c>
      <c r="G136" t="str">
        <f>RIGHT(E136,LEN(E136)-6)</f>
        <v>July</v>
      </c>
      <c r="H136">
        <v>100</v>
      </c>
      <c r="I136" t="s">
        <v>213</v>
      </c>
      <c r="J136" t="s">
        <v>2014</v>
      </c>
      <c r="K136" t="s">
        <v>317</v>
      </c>
      <c r="L136" t="s">
        <v>289</v>
      </c>
      <c r="M136" t="s">
        <v>337</v>
      </c>
      <c r="N136" t="s">
        <v>293</v>
      </c>
      <c r="O136" t="s">
        <v>327</v>
      </c>
      <c r="P136">
        <v>180</v>
      </c>
      <c r="Q136" s="2">
        <f>VALUE(LEFT(LEFT(N136,5),SUM(LEN(LEFT(N136,5))-LEN(SUBSTITUTE(LEFT(N136,5),{"0","1","2","3","4","5","6","7","8","9","."},"")))))</f>
        <v>256</v>
      </c>
      <c r="R136">
        <f>IF(Q136&gt;5,Q136/1024,Q136)</f>
        <v>0.25</v>
      </c>
      <c r="S136" t="str">
        <f>MID(K137,9,3)</f>
        <v>2.1</v>
      </c>
      <c r="T136" s="2" t="str">
        <f>LEFT(J136,3)</f>
        <v>2.8</v>
      </c>
      <c r="U136">
        <f>VALUE(LEFT(LEFT(M136,5),SUM(LEN(LEFT(M136,5))-LEN(SUBSTITUTE(LEFT(M136,5),{"0","1","2","3","4","5","6","7","8","9","."},"")))))</f>
        <v>256</v>
      </c>
      <c r="V136">
        <f>IF(U136&lt;100,U136,U136/1024)</f>
        <v>0.25</v>
      </c>
      <c r="W136" s="3">
        <f>VALUE(LEFT(LEFT(O136,5),SUM(LEN(LEFT(O136,5))-LEN(SUBSTITUTE(LEFT(O136,5),{"0","1","2","3","4","5","6","7","8","9","."},"")))))</f>
        <v>3.15</v>
      </c>
      <c r="X136" s="3" t="str">
        <f>LEFT(L136, SEARCH("MHz",L136)-1)</f>
        <v xml:space="preserve">600 </v>
      </c>
      <c r="Y136" t="str">
        <f>IF(RIGHT(X136,1)=" ",RIGHT(X136,4),RIGHT(X136,3))</f>
        <v xml:space="preserve">600 </v>
      </c>
      <c r="Z136">
        <f>VLOOKUP(G136,[1]Sheet1!$A$1:$B$12,2,0)</f>
        <v>7</v>
      </c>
      <c r="AA136" t="str">
        <f>CONCATENATE(F136," ",Z136)</f>
        <v>2010 7</v>
      </c>
      <c r="AB136">
        <f>VLOOKUP(AA136,[1]Sheet3!$A:$B,2,0)</f>
        <v>20</v>
      </c>
    </row>
    <row r="137" spans="1:28" x14ac:dyDescent="0.25">
      <c r="A137" t="s">
        <v>5257</v>
      </c>
      <c r="B137" t="s">
        <v>5957</v>
      </c>
      <c r="C137" t="s">
        <v>4912</v>
      </c>
      <c r="D137" t="str">
        <f>CONCATENATE(C137,".")</f>
        <v>2010  July. Released 2010  July.</v>
      </c>
      <c r="E137" t="str">
        <f>LEFT(D137, SEARCH(".",D137)-1)</f>
        <v>2010  July</v>
      </c>
      <c r="F137">
        <v>2010</v>
      </c>
      <c r="G137" t="str">
        <f>RIGHT(E137,LEN(E137)-6)</f>
        <v>July</v>
      </c>
      <c r="H137">
        <v>139</v>
      </c>
      <c r="I137" t="s">
        <v>213</v>
      </c>
      <c r="J137" t="s">
        <v>343</v>
      </c>
      <c r="K137" t="s">
        <v>2597</v>
      </c>
      <c r="O137" t="s">
        <v>327</v>
      </c>
      <c r="P137">
        <v>150</v>
      </c>
      <c r="Q137" s="2" t="e">
        <f>VALUE(LEFT(LEFT(N137,5),SUM(LEN(LEFT(N137,5))-LEN(SUBSTITUTE(LEFT(N137,5),{"0","1","2","3","4","5","6","7","8","9","."},"")))))</f>
        <v>#VALUE!</v>
      </c>
      <c r="R137" t="e">
        <f>IF(Q137&gt;5,Q137/1024,Q137)</f>
        <v>#VALUE!</v>
      </c>
      <c r="S137" t="str">
        <f>MID(K138,9,3)</f>
        <v>2.2</v>
      </c>
      <c r="T137" s="2" t="str">
        <f>LEFT(J137,3)</f>
        <v>3.2</v>
      </c>
      <c r="U137" t="e">
        <f>VALUE(LEFT(LEFT(M137,5),SUM(LEN(LEFT(M137,5))-LEN(SUBSTITUTE(LEFT(M137,5),{"0","1","2","3","4","5","6","7","8","9","."},"")))))</f>
        <v>#VALUE!</v>
      </c>
      <c r="V137" t="e">
        <f>IF(U137&lt;100,U137,U137/1024)</f>
        <v>#VALUE!</v>
      </c>
      <c r="W137" s="3">
        <f>VALUE(LEFT(LEFT(O137,5),SUM(LEN(LEFT(O137,5))-LEN(SUBSTITUTE(LEFT(O137,5),{"0","1","2","3","4","5","6","7","8","9","."},"")))))</f>
        <v>3.15</v>
      </c>
      <c r="X137" s="3" t="e">
        <f>LEFT(L137, SEARCH("MHz",L137)-1)</f>
        <v>#VALUE!</v>
      </c>
      <c r="Y137" t="e">
        <f>IF(RIGHT(X137,1)=" ",RIGHT(X137,4),RIGHT(X137,3))</f>
        <v>#VALUE!</v>
      </c>
      <c r="Z137">
        <f>VLOOKUP(G137,[1]Sheet1!$A$1:$B$12,2,0)</f>
        <v>7</v>
      </c>
      <c r="AA137" t="str">
        <f>CONCATENATE(F137," ",Z137)</f>
        <v>2010 7</v>
      </c>
      <c r="AB137">
        <f>VLOOKUP(AA137,[1]Sheet3!$A:$B,2,0)</f>
        <v>20</v>
      </c>
    </row>
    <row r="138" spans="1:28" x14ac:dyDescent="0.25">
      <c r="A138" t="s">
        <v>3572</v>
      </c>
      <c r="B138" t="s">
        <v>3992</v>
      </c>
      <c r="C138" t="s">
        <v>3993</v>
      </c>
      <c r="D138" t="str">
        <f>CONCATENATE(C138,".")</f>
        <v>2010  July. Released 2010  November.</v>
      </c>
      <c r="E138" t="str">
        <f>LEFT(D138, SEARCH(".",D138)-1)</f>
        <v>2010  July</v>
      </c>
      <c r="F138">
        <v>2010</v>
      </c>
      <c r="G138" t="str">
        <f>RIGHT(E138,LEN(E138)-6)</f>
        <v>July</v>
      </c>
      <c r="H138">
        <v>132</v>
      </c>
      <c r="I138" t="s">
        <v>213</v>
      </c>
      <c r="J138" t="s">
        <v>3994</v>
      </c>
      <c r="K138" t="s">
        <v>292</v>
      </c>
      <c r="L138" t="s">
        <v>716</v>
      </c>
      <c r="M138" t="s">
        <v>685</v>
      </c>
      <c r="O138" t="s">
        <v>92</v>
      </c>
      <c r="P138">
        <v>100</v>
      </c>
      <c r="Q138" s="2" t="e">
        <f>VALUE(LEFT(LEFT(N138,5),SUM(LEN(LEFT(N138,5))-LEN(SUBSTITUTE(LEFT(N138,5),{"0","1","2","3","4","5","6","7","8","9","."},"")))))</f>
        <v>#VALUE!</v>
      </c>
      <c r="R138" t="e">
        <f>IF(Q138&gt;5,Q138/1024,Q138)</f>
        <v>#VALUE!</v>
      </c>
      <c r="S138" t="str">
        <f>MID(K139,9,3)</f>
        <v>2.2</v>
      </c>
      <c r="T138" s="2" t="str">
        <f>LEFT(J138,3)</f>
        <v>3.2</v>
      </c>
      <c r="U138">
        <f>VALUE(LEFT(LEFT(M138,5),SUM(LEN(LEFT(M138,5))-LEN(SUBSTITUTE(LEFT(M138,5),{"0","1","2","3","4","5","6","7","8","9","."},"")))))</f>
        <v>150</v>
      </c>
      <c r="V138">
        <f>IF(U138&lt;100,U138,U138/1024)</f>
        <v>0.146484375</v>
      </c>
      <c r="W138" s="3">
        <f>VALUE(LEFT(LEFT(O138,5),SUM(LEN(LEFT(O138,5))-LEN(SUBSTITUTE(LEFT(O138,5),{"0","1","2","3","4","5","6","7","8","9","."},"")))))</f>
        <v>5</v>
      </c>
      <c r="X138" s="3" t="str">
        <f>LEFT(L138, SEARCH("MHz",L138)-1)</f>
        <v xml:space="preserve">600 </v>
      </c>
      <c r="Y138" t="str">
        <f>IF(RIGHT(X138,1)=" ",RIGHT(X138,4),RIGHT(X138,3))</f>
        <v xml:space="preserve">600 </v>
      </c>
      <c r="Z138">
        <f>VLOOKUP(G138,[1]Sheet1!$A$1:$B$12,2,0)</f>
        <v>7</v>
      </c>
      <c r="AA138" t="str">
        <f>CONCATENATE(F138," ",Z138)</f>
        <v>2010 7</v>
      </c>
      <c r="AB138">
        <f>VLOOKUP(AA138,[1]Sheet3!$A:$B,2,0)</f>
        <v>20</v>
      </c>
    </row>
    <row r="139" spans="1:28" x14ac:dyDescent="0.25">
      <c r="A139" t="s">
        <v>3572</v>
      </c>
      <c r="B139" t="s">
        <v>3999</v>
      </c>
      <c r="C139" t="s">
        <v>4000</v>
      </c>
      <c r="D139" t="str">
        <f>CONCATENATE(C139,".")</f>
        <v>2010  July. Released 2010  October.</v>
      </c>
      <c r="E139" t="str">
        <f>LEFT(D139, SEARCH(".",D139)-1)</f>
        <v>2010  July</v>
      </c>
      <c r="F139">
        <v>2010</v>
      </c>
      <c r="G139" t="str">
        <f>RIGHT(E139,LEN(E139)-6)</f>
        <v>July</v>
      </c>
      <c r="H139">
        <v>129</v>
      </c>
      <c r="I139" t="s">
        <v>213</v>
      </c>
      <c r="J139" t="s">
        <v>735</v>
      </c>
      <c r="K139" t="s">
        <v>288</v>
      </c>
      <c r="L139" t="s">
        <v>289</v>
      </c>
      <c r="M139" t="s">
        <v>3990</v>
      </c>
      <c r="N139" t="s">
        <v>139</v>
      </c>
      <c r="O139" t="s">
        <v>2617</v>
      </c>
      <c r="P139">
        <v>100</v>
      </c>
      <c r="Q139" s="2">
        <f>VALUE(LEFT(LEFT(N139,5),SUM(LEN(LEFT(N139,5))-LEN(SUBSTITUTE(LEFT(N139,5),{"0","1","2","3","4","5","6","7","8","9","."},"")))))</f>
        <v>512</v>
      </c>
      <c r="R139">
        <f>IF(Q139&gt;5,Q139/1024,Q139)</f>
        <v>0.5</v>
      </c>
      <c r="S139" t="str">
        <f>MID(K140,9,3)</f>
        <v>1.6</v>
      </c>
      <c r="T139" s="2" t="str">
        <f>LEFT(J139,3)</f>
        <v>3.2</v>
      </c>
      <c r="U139">
        <f>VALUE(LEFT(LEFT(M139,5),SUM(LEN(LEFT(M139,5))-LEN(SUBSTITUTE(LEFT(M139,5),{"0","1","2","3","4","5","6","7","8","9","."},"")))))</f>
        <v>170</v>
      </c>
      <c r="V139">
        <f>IF(U139&lt;100,U139,U139/1024)</f>
        <v>0.166015625</v>
      </c>
      <c r="W139" s="3">
        <f>VALUE(LEFT(LEFT(O139,5),SUM(LEN(LEFT(O139,5))-LEN(SUBSTITUTE(LEFT(O139,5),{"0","1","2","3","4","5","6","7","8","9","."},"")))))</f>
        <v>3.15</v>
      </c>
      <c r="X139" s="3" t="str">
        <f>LEFT(L139, SEARCH("MHz",L139)-1)</f>
        <v xml:space="preserve">600 </v>
      </c>
      <c r="Y139" t="str">
        <f>IF(RIGHT(X139,1)=" ",RIGHT(X139,4),RIGHT(X139,3))</f>
        <v xml:space="preserve">600 </v>
      </c>
      <c r="Z139">
        <f>VLOOKUP(G139,[1]Sheet1!$A$1:$B$12,2,0)</f>
        <v>7</v>
      </c>
      <c r="AA139" t="str">
        <f>CONCATENATE(F139," ",Z139)</f>
        <v>2010 7</v>
      </c>
      <c r="AB139">
        <f>VLOOKUP(AA139,[1]Sheet3!$A:$B,2,0)</f>
        <v>20</v>
      </c>
    </row>
    <row r="140" spans="1:28" x14ac:dyDescent="0.25">
      <c r="A140" t="s">
        <v>6252</v>
      </c>
      <c r="B140" t="s">
        <v>6324</v>
      </c>
      <c r="C140" t="s">
        <v>1421</v>
      </c>
      <c r="D140" t="str">
        <f>CONCATENATE(C140,".")</f>
        <v>2010  August. Released 2010  August.</v>
      </c>
      <c r="E140" t="str">
        <f>LEFT(D140, SEARCH(".",D140)-1)</f>
        <v>2010  August</v>
      </c>
      <c r="F140">
        <v>2010</v>
      </c>
      <c r="G140" t="str">
        <f>RIGHT(E140,LEN(E140)-6)</f>
        <v>August</v>
      </c>
      <c r="H140">
        <v>114</v>
      </c>
      <c r="I140" t="s">
        <v>213</v>
      </c>
      <c r="J140" t="s">
        <v>4504</v>
      </c>
      <c r="K140" t="s">
        <v>4013</v>
      </c>
      <c r="O140" t="s">
        <v>178</v>
      </c>
      <c r="P140">
        <v>140</v>
      </c>
      <c r="Q140" s="2" t="e">
        <f>VALUE(LEFT(LEFT(N140,5),SUM(LEN(LEFT(N140,5))-LEN(SUBSTITUTE(LEFT(N140,5),{"0","1","2","3","4","5","6","7","8","9","."},"")))))</f>
        <v>#VALUE!</v>
      </c>
      <c r="R140" t="e">
        <f>IF(Q140&gt;5,Q140/1024,Q140)</f>
        <v>#VALUE!</v>
      </c>
      <c r="S140" t="str">
        <f>MID(K141,9,3)</f>
        <v>2.1</v>
      </c>
      <c r="T140" s="2" t="str">
        <f>LEFT(J140,3)</f>
        <v>3.2</v>
      </c>
      <c r="U140" t="e">
        <f>VALUE(LEFT(LEFT(M140,5),SUM(LEN(LEFT(M140,5))-LEN(SUBSTITUTE(LEFT(M140,5),{"0","1","2","3","4","5","6","7","8","9","."},"")))))</f>
        <v>#VALUE!</v>
      </c>
      <c r="V140" t="e">
        <f>IF(U140&lt;100,U140,U140/1024)</f>
        <v>#VALUE!</v>
      </c>
      <c r="W140" s="3">
        <f>VALUE(LEFT(LEFT(O140,5),SUM(LEN(LEFT(O140,5))-LEN(SUBSTITUTE(LEFT(O140,5),{"0","1","2","3","4","5","6","7","8","9","."},"")))))</f>
        <v>5</v>
      </c>
      <c r="X140" s="3" t="e">
        <f>LEFT(L140, SEARCH("MHz",L140)-1)</f>
        <v>#VALUE!</v>
      </c>
      <c r="Y140" t="e">
        <f>IF(RIGHT(X140,1)=" ",RIGHT(X140,4),RIGHT(X140,3))</f>
        <v>#VALUE!</v>
      </c>
      <c r="Z140">
        <f>VLOOKUP(G140,[1]Sheet1!$A$1:$B$12,2,0)</f>
        <v>8</v>
      </c>
      <c r="AA140" t="str">
        <f>CONCATENATE(F140," ",Z140)</f>
        <v>2010 8</v>
      </c>
      <c r="AB140">
        <f>VLOOKUP(AA140,[1]Sheet3!$A:$B,2,0)</f>
        <v>21</v>
      </c>
    </row>
    <row r="141" spans="1:28" x14ac:dyDescent="0.25">
      <c r="A141" t="s">
        <v>5257</v>
      </c>
      <c r="B141" t="s">
        <v>5950</v>
      </c>
      <c r="C141" t="s">
        <v>4910</v>
      </c>
      <c r="D141" t="str">
        <f>CONCATENATE(C141,".")</f>
        <v>2010  August. Released 2010  Q3.</v>
      </c>
      <c r="E141" t="str">
        <f>LEFT(D141, SEARCH(".",D141)-1)</f>
        <v>2010  August</v>
      </c>
      <c r="F141">
        <v>2010</v>
      </c>
      <c r="G141" t="str">
        <f>RIGHT(E141,LEN(E141)-6)</f>
        <v>August</v>
      </c>
      <c r="H141">
        <v>131</v>
      </c>
      <c r="I141" t="s">
        <v>213</v>
      </c>
      <c r="J141" t="s">
        <v>4613</v>
      </c>
      <c r="K141" t="s">
        <v>317</v>
      </c>
      <c r="L141" t="s">
        <v>5951</v>
      </c>
      <c r="M141" t="s">
        <v>34</v>
      </c>
      <c r="O141" t="s">
        <v>92</v>
      </c>
      <c r="P141">
        <v>220</v>
      </c>
      <c r="Q141" s="2" t="e">
        <f>VALUE(LEFT(LEFT(N141,5),SUM(LEN(LEFT(N141,5))-LEN(SUBSTITUTE(LEFT(N141,5),{"0","1","2","3","4","5","6","7","8","9","."},"")))))</f>
        <v>#VALUE!</v>
      </c>
      <c r="R141" t="e">
        <f>IF(Q141&gt;5,Q141/1024,Q141)</f>
        <v>#VALUE!</v>
      </c>
      <c r="S141" t="str">
        <f>MID(K142,9,3)</f>
        <v>2.2</v>
      </c>
      <c r="T141" s="2" t="str">
        <f>LEFT(J141,3)</f>
        <v>3.7</v>
      </c>
      <c r="U141">
        <f>VALUE(LEFT(LEFT(M141,5),SUM(LEN(LEFT(M141,5))-LEN(SUBSTITUTE(LEFT(M141,5),{"0","1","2","3","4","5","6","7","8","9","."},"")))))</f>
        <v>8</v>
      </c>
      <c r="V141">
        <f>IF(U141&lt;100,U141,U141/1024)</f>
        <v>8</v>
      </c>
      <c r="W141" s="3">
        <f>VALUE(LEFT(LEFT(O141,5),SUM(LEN(LEFT(O141,5))-LEN(SUBSTITUTE(LEFT(O141,5),{"0","1","2","3","4","5","6","7","8","9","."},"")))))</f>
        <v>5</v>
      </c>
      <c r="X141" s="3" t="e">
        <f>LEFT(L141, SEARCH("MHz",L141)-1)</f>
        <v>#VALUE!</v>
      </c>
      <c r="Y141" t="e">
        <f>IF(RIGHT(X141,1)=" ",RIGHT(X141,4),RIGHT(X141,3))</f>
        <v>#VALUE!</v>
      </c>
      <c r="Z141">
        <f>VLOOKUP(G141,[1]Sheet1!$A$1:$B$12,2,0)</f>
        <v>8</v>
      </c>
      <c r="AA141" t="str">
        <f>CONCATENATE(F141," ",Z141)</f>
        <v>2010 8</v>
      </c>
      <c r="AB141">
        <f>VLOOKUP(AA141,[1]Sheet3!$A:$B,2,0)</f>
        <v>21</v>
      </c>
    </row>
    <row r="142" spans="1:28" x14ac:dyDescent="0.25">
      <c r="A142" t="s">
        <v>4367</v>
      </c>
      <c r="B142" t="s">
        <v>4617</v>
      </c>
      <c r="C142" t="s">
        <v>1421</v>
      </c>
      <c r="D142" t="str">
        <f>CONCATENATE(C142,".")</f>
        <v>2010  August. Released 2010  August.</v>
      </c>
      <c r="E142" t="str">
        <f>LEFT(D142, SEARCH(".",D142)-1)</f>
        <v>2010  August</v>
      </c>
      <c r="F142">
        <v>2010</v>
      </c>
      <c r="G142" t="str">
        <f>RIGHT(E142,LEN(E142)-6)</f>
        <v>August</v>
      </c>
      <c r="H142">
        <v>169</v>
      </c>
      <c r="I142" t="s">
        <v>213</v>
      </c>
      <c r="J142" t="s">
        <v>4599</v>
      </c>
      <c r="K142" t="s">
        <v>292</v>
      </c>
      <c r="L142" t="s">
        <v>510</v>
      </c>
      <c r="M142" t="s">
        <v>34</v>
      </c>
      <c r="O142" t="s">
        <v>92</v>
      </c>
      <c r="P142">
        <v>180</v>
      </c>
      <c r="Q142" s="2" t="e">
        <f>VALUE(LEFT(LEFT(N142,5),SUM(LEN(LEFT(N142,5))-LEN(SUBSTITUTE(LEFT(N142,5),{"0","1","2","3","4","5","6","7","8","9","."},"")))))</f>
        <v>#VALUE!</v>
      </c>
      <c r="R142" t="e">
        <f>IF(Q142&gt;5,Q142/1024,Q142)</f>
        <v>#VALUE!</v>
      </c>
      <c r="S142" t="str">
        <f>MID(K143,9,3)</f>
        <v>bas</v>
      </c>
      <c r="T142" s="2" t="str">
        <f>LEFT(J142,3)</f>
        <v>3.7</v>
      </c>
      <c r="U142">
        <f>VALUE(LEFT(LEFT(M142,5),SUM(LEN(LEFT(M142,5))-LEN(SUBSTITUTE(LEFT(M142,5),{"0","1","2","3","4","5","6","7","8","9","."},"")))))</f>
        <v>8</v>
      </c>
      <c r="V142">
        <f>IF(U142&lt;100,U142,U142/1024)</f>
        <v>8</v>
      </c>
      <c r="W142" s="3">
        <f>VALUE(LEFT(LEFT(O142,5),SUM(LEN(LEFT(O142,5))-LEN(SUBSTITUTE(LEFT(O142,5),{"0","1","2","3","4","5","6","7","8","9","."},"")))))</f>
        <v>5</v>
      </c>
      <c r="X142" s="3" t="e">
        <f>LEFT(L142, SEARCH("MHz",L142)-1)</f>
        <v>#VALUE!</v>
      </c>
      <c r="Y142" t="e">
        <f>IF(RIGHT(X142,1)=" ",RIGHT(X142,4),RIGHT(X142,3))</f>
        <v>#VALUE!</v>
      </c>
      <c r="Z142">
        <f>VLOOKUP(G142,[1]Sheet1!$A$1:$B$12,2,0)</f>
        <v>8</v>
      </c>
      <c r="AA142" t="str">
        <f>CONCATENATE(F142," ",Z142)</f>
        <v>2010 8</v>
      </c>
      <c r="AB142">
        <f>VLOOKUP(AA142,[1]Sheet3!$A:$B,2,0)</f>
        <v>21</v>
      </c>
    </row>
    <row r="143" spans="1:28" x14ac:dyDescent="0.25">
      <c r="A143" t="s">
        <v>6202</v>
      </c>
      <c r="B143" t="s">
        <v>6240</v>
      </c>
      <c r="C143" t="s">
        <v>5943</v>
      </c>
      <c r="D143" t="str">
        <f>CONCATENATE(C143,".")</f>
        <v>2010  August. Released 2010  Q4.</v>
      </c>
      <c r="E143" t="str">
        <f>LEFT(D143, SEARCH(".",D143)-1)</f>
        <v>2010  August</v>
      </c>
      <c r="F143">
        <v>2010</v>
      </c>
      <c r="G143" t="str">
        <f>RIGHT(E143,LEN(E143)-6)</f>
        <v>August</v>
      </c>
      <c r="H143">
        <v>136</v>
      </c>
      <c r="I143" t="s">
        <v>213</v>
      </c>
      <c r="J143" t="s">
        <v>6241</v>
      </c>
      <c r="K143" t="s">
        <v>4611</v>
      </c>
      <c r="M143" t="s">
        <v>709</v>
      </c>
      <c r="O143" t="s">
        <v>73</v>
      </c>
      <c r="P143">
        <v>130</v>
      </c>
      <c r="Q143" s="2" t="e">
        <f>VALUE(LEFT(LEFT(N143,5),SUM(LEN(LEFT(N143,5))-LEN(SUBSTITUTE(LEFT(N143,5),{"0","1","2","3","4","5","6","7","8","9","."},"")))))</f>
        <v>#VALUE!</v>
      </c>
      <c r="R143" t="e">
        <f>IF(Q143&gt;5,Q143/1024,Q143)</f>
        <v>#VALUE!</v>
      </c>
      <c r="S143" t="str">
        <f>MID(K144,9,3)</f>
        <v>2.1</v>
      </c>
      <c r="T143" s="2" t="str">
        <f>LEFT(J143,3)</f>
        <v>3.5</v>
      </c>
      <c r="U143">
        <f>VALUE(LEFT(LEFT(M143,5),SUM(LEN(LEFT(M143,5))-LEN(SUBSTITUTE(LEFT(M143,5),{"0","1","2","3","4","5","6","7","8","9","."},"")))))</f>
        <v>200</v>
      </c>
      <c r="V143">
        <f>IF(U143&lt;100,U143,U143/1024)</f>
        <v>0.1953125</v>
      </c>
      <c r="W143" s="3">
        <f>VALUE(LEFT(LEFT(O143,5),SUM(LEN(LEFT(O143,5))-LEN(SUBSTITUTE(LEFT(O143,5),{"0","1","2","3","4","5","6","7","8","9","."},"")))))</f>
        <v>5</v>
      </c>
      <c r="X143" s="3" t="e">
        <f>LEFT(L143, SEARCH("MHz",L143)-1)</f>
        <v>#VALUE!</v>
      </c>
      <c r="Y143" t="e">
        <f>IF(RIGHT(X143,1)=" ",RIGHT(X143,4),RIGHT(X143,3))</f>
        <v>#VALUE!</v>
      </c>
      <c r="Z143">
        <f>VLOOKUP(G143,[1]Sheet1!$A$1:$B$12,2,0)</f>
        <v>8</v>
      </c>
      <c r="AA143" t="str">
        <f>CONCATENATE(F143," ",Z143)</f>
        <v>2010 8</v>
      </c>
      <c r="AB143">
        <f>VLOOKUP(AA143,[1]Sheet3!$A:$B,2,0)</f>
        <v>21</v>
      </c>
    </row>
    <row r="144" spans="1:28" x14ac:dyDescent="0.25">
      <c r="A144" t="s">
        <v>4367</v>
      </c>
      <c r="B144" t="s">
        <v>4620</v>
      </c>
      <c r="C144" t="s">
        <v>1738</v>
      </c>
      <c r="D144" t="str">
        <f>CONCATENATE(C144,".")</f>
        <v>2010  September. Released 2010  Q4.</v>
      </c>
      <c r="E144" t="str">
        <f>LEFT(D144, SEARCH(".",D144)-1)</f>
        <v>2010  September</v>
      </c>
      <c r="F144">
        <v>2010</v>
      </c>
      <c r="G144" t="str">
        <f>RIGHT(E144,LEN(E144)-6)</f>
        <v>September</v>
      </c>
      <c r="H144">
        <v>165</v>
      </c>
      <c r="I144" t="s">
        <v>213</v>
      </c>
      <c r="J144" t="s">
        <v>1938</v>
      </c>
      <c r="K144" t="s">
        <v>317</v>
      </c>
      <c r="L144" t="s">
        <v>1040</v>
      </c>
      <c r="M144" t="s">
        <v>270</v>
      </c>
      <c r="N144" t="s">
        <v>139</v>
      </c>
      <c r="O144" t="s">
        <v>73</v>
      </c>
      <c r="Q144" s="2">
        <f>VALUE(LEFT(LEFT(N144,5),SUM(LEN(LEFT(N144,5))-LEN(SUBSTITUTE(LEFT(N144,5),{"0","1","2","3","4","5","6","7","8","9","."},"")))))</f>
        <v>512</v>
      </c>
      <c r="R144">
        <f>IF(Q144&gt;5,Q144/1024,Q144)</f>
        <v>0.5</v>
      </c>
      <c r="S144" t="str">
        <f>MID(K145,9,3)</f>
        <v>2.1</v>
      </c>
      <c r="T144" s="2" t="str">
        <f>LEFT(J144,3)</f>
        <v>3.2</v>
      </c>
      <c r="U144">
        <f>VALUE(LEFT(LEFT(M144,5),SUM(LEN(LEFT(M144,5))-LEN(SUBSTITUTE(LEFT(M144,5),{"0","1","2","3","4","5","6","7","8","9","."},"")))))</f>
        <v>512</v>
      </c>
      <c r="V144">
        <f>IF(U144&lt;100,U144,U144/1024)</f>
        <v>0.5</v>
      </c>
      <c r="W144" s="3">
        <f>VALUE(LEFT(LEFT(O144,5),SUM(LEN(LEFT(O144,5))-LEN(SUBSTITUTE(LEFT(O144,5),{"0","1","2","3","4","5","6","7","8","9","."},"")))))</f>
        <v>5</v>
      </c>
      <c r="X144" s="3" t="str">
        <f>LEFT(L144, SEARCH("MHz",L144)-1)</f>
        <v xml:space="preserve">600 </v>
      </c>
      <c r="Y144" t="str">
        <f>IF(RIGHT(X144,1)=" ",RIGHT(X144,4),RIGHT(X144,3))</f>
        <v xml:space="preserve">600 </v>
      </c>
      <c r="Z144">
        <f>VLOOKUP(G144,[1]Sheet1!$A$1:$B$12,2,0)</f>
        <v>9</v>
      </c>
      <c r="AA144" t="str">
        <f>CONCATENATE(F144," ",Z144)</f>
        <v>2010 9</v>
      </c>
      <c r="AB144">
        <f>VLOOKUP(AA144,[1]Sheet3!$A:$B,2,0)</f>
        <v>22</v>
      </c>
    </row>
    <row r="145" spans="1:28" x14ac:dyDescent="0.25">
      <c r="A145" t="s">
        <v>5257</v>
      </c>
      <c r="B145" t="s">
        <v>5942</v>
      </c>
      <c r="C145" t="s">
        <v>1742</v>
      </c>
      <c r="D145" t="str">
        <f>CONCATENATE(C145,".")</f>
        <v>2010  September. Released 2010  October.</v>
      </c>
      <c r="E145" t="str">
        <f>LEFT(D145, SEARCH(".",D145)-1)</f>
        <v>2010  September</v>
      </c>
      <c r="F145">
        <v>2010</v>
      </c>
      <c r="G145" t="str">
        <f>RIGHT(E145,LEN(E145)-6)</f>
        <v>September</v>
      </c>
      <c r="H145">
        <v>123</v>
      </c>
      <c r="I145" t="s">
        <v>213</v>
      </c>
      <c r="J145" t="s">
        <v>886</v>
      </c>
      <c r="K145" t="s">
        <v>317</v>
      </c>
      <c r="L145" t="s">
        <v>616</v>
      </c>
      <c r="M145" t="s">
        <v>57</v>
      </c>
      <c r="O145" t="s">
        <v>92</v>
      </c>
      <c r="P145">
        <v>200</v>
      </c>
      <c r="Q145" s="2" t="e">
        <f>VALUE(LEFT(LEFT(N145,5),SUM(LEN(LEFT(N145,5))-LEN(SUBSTITUTE(LEFT(N145,5),{"0","1","2","3","4","5","6","7","8","9","."},"")))))</f>
        <v>#VALUE!</v>
      </c>
      <c r="R145" t="e">
        <f>IF(Q145&gt;5,Q145/1024,Q145)</f>
        <v>#VALUE!</v>
      </c>
      <c r="S145" t="str">
        <f>MID(K146,9,3)</f>
        <v>2.1</v>
      </c>
      <c r="T145" s="2" t="str">
        <f>LEFT(J145,3)</f>
        <v>4.0</v>
      </c>
      <c r="U145">
        <f>VALUE(LEFT(LEFT(M145,5),SUM(LEN(LEFT(M145,5))-LEN(SUBSTITUTE(LEFT(M145,5),{"0","1","2","3","4","5","6","7","8","9","."},"")))))</f>
        <v>16</v>
      </c>
      <c r="V145">
        <f>IF(U145&lt;100,U145,U145/1024)</f>
        <v>16</v>
      </c>
      <c r="W145" s="3">
        <f>VALUE(LEFT(LEFT(O145,5),SUM(LEN(LEFT(O145,5))-LEN(SUBSTITUTE(LEFT(O145,5),{"0","1","2","3","4","5","6","7","8","9","."},"")))))</f>
        <v>5</v>
      </c>
      <c r="X145" s="3" t="e">
        <f>LEFT(L145, SEARCH("MHz",L145)-1)</f>
        <v>#VALUE!</v>
      </c>
      <c r="Y145" t="e">
        <f>IF(RIGHT(X145,1)=" ",RIGHT(X145,4),RIGHT(X145,3))</f>
        <v>#VALUE!</v>
      </c>
      <c r="Z145">
        <f>VLOOKUP(G145,[1]Sheet1!$A$1:$B$12,2,0)</f>
        <v>9</v>
      </c>
      <c r="AA145" t="str">
        <f>CONCATENATE(F145," ",Z145)</f>
        <v>2010 9</v>
      </c>
      <c r="AB145">
        <f>VLOOKUP(AA145,[1]Sheet3!$A:$B,2,0)</f>
        <v>22</v>
      </c>
    </row>
    <row r="146" spans="1:28" x14ac:dyDescent="0.25">
      <c r="A146" t="s">
        <v>6566</v>
      </c>
      <c r="B146">
        <v>945</v>
      </c>
      <c r="C146" t="s">
        <v>1738</v>
      </c>
      <c r="D146" t="str">
        <f>CONCATENATE(C146,".")</f>
        <v>2010  September. Released 2010  Q4.</v>
      </c>
      <c r="E146" t="str">
        <f>LEFT(D146, SEARCH(".",D146)-1)</f>
        <v>2010  September</v>
      </c>
      <c r="F146">
        <v>2010</v>
      </c>
      <c r="G146" t="str">
        <f>RIGHT(E146,LEN(E146)-6)</f>
        <v>September</v>
      </c>
      <c r="H146">
        <v>130</v>
      </c>
      <c r="I146" t="s">
        <v>213</v>
      </c>
      <c r="J146" t="s">
        <v>2982</v>
      </c>
      <c r="K146" t="s">
        <v>317</v>
      </c>
      <c r="M146" t="s">
        <v>6357</v>
      </c>
      <c r="O146" t="s">
        <v>178</v>
      </c>
      <c r="Q146" s="2" t="e">
        <f>VALUE(LEFT(LEFT(N146,5),SUM(LEN(LEFT(N146,5))-LEN(SUBSTITUTE(LEFT(N146,5),{"0","1","2","3","4","5","6","7","8","9","."},"")))))</f>
        <v>#VALUE!</v>
      </c>
      <c r="R146" t="e">
        <f>IF(Q146&gt;5,Q146/1024,Q146)</f>
        <v>#VALUE!</v>
      </c>
      <c r="S146" t="str">
        <f>MID(K147,9,3)</f>
        <v>2.1</v>
      </c>
      <c r="T146" s="2" t="str">
        <f>LEFT(J146,3)</f>
        <v>3.2</v>
      </c>
      <c r="U146">
        <f>VALUE(LEFT(LEFT(M146,5),SUM(LEN(LEFT(M146,5))-LEN(SUBSTITUTE(LEFT(M146,5),{"0","1","2","3","4","5","6","7","8","9","."},"")))))</f>
        <v>300</v>
      </c>
      <c r="V146">
        <f>IF(U146&lt;100,U146,U146/1024)</f>
        <v>0.29296875</v>
      </c>
      <c r="W146" s="3">
        <f>VALUE(LEFT(LEFT(O146,5),SUM(LEN(LEFT(O146,5))-LEN(SUBSTITUTE(LEFT(O146,5),{"0","1","2","3","4","5","6","7","8","9","."},"")))))</f>
        <v>5</v>
      </c>
      <c r="X146" s="3" t="e">
        <f>LEFT(L146, SEARCH("MHz",L146)-1)</f>
        <v>#VALUE!</v>
      </c>
      <c r="Y146" t="e">
        <f>IF(RIGHT(X146,1)=" ",RIGHT(X146,4),RIGHT(X146,3))</f>
        <v>#VALUE!</v>
      </c>
      <c r="Z146">
        <f>VLOOKUP(G146,[1]Sheet1!$A$1:$B$12,2,0)</f>
        <v>9</v>
      </c>
      <c r="AA146" t="str">
        <f>CONCATENATE(F146," ",Z146)</f>
        <v>2010 9</v>
      </c>
      <c r="AB146">
        <f>VLOOKUP(AA146,[1]Sheet3!$A:$B,2,0)</f>
        <v>22</v>
      </c>
    </row>
    <row r="147" spans="1:28" x14ac:dyDescent="0.25">
      <c r="A147" t="s">
        <v>4367</v>
      </c>
      <c r="B147" t="s">
        <v>4615</v>
      </c>
      <c r="C147" t="s">
        <v>1742</v>
      </c>
      <c r="D147" t="str">
        <f>CONCATENATE(C147,".")</f>
        <v>2010  September. Released 2010  October.</v>
      </c>
      <c r="E147" t="str">
        <f>LEFT(D147, SEARCH(".",D147)-1)</f>
        <v>2010  September</v>
      </c>
      <c r="F147">
        <v>2010</v>
      </c>
      <c r="G147" t="str">
        <f>RIGHT(E147,LEN(E147)-6)</f>
        <v>September</v>
      </c>
      <c r="H147">
        <v>118</v>
      </c>
      <c r="I147" t="s">
        <v>213</v>
      </c>
      <c r="J147" t="s">
        <v>4558</v>
      </c>
      <c r="K147" t="s">
        <v>2597</v>
      </c>
      <c r="L147" t="s">
        <v>4597</v>
      </c>
      <c r="M147" t="s">
        <v>318</v>
      </c>
      <c r="N147" t="s">
        <v>139</v>
      </c>
      <c r="O147" t="s">
        <v>341</v>
      </c>
      <c r="P147">
        <v>110</v>
      </c>
      <c r="Q147" s="2">
        <f>VALUE(LEFT(LEFT(N147,5),SUM(LEN(LEFT(N147,5))-LEN(SUBSTITUTE(LEFT(N147,5),{"0","1","2","3","4","5","6","7","8","9","."},"")))))</f>
        <v>512</v>
      </c>
      <c r="R147">
        <f>IF(Q147&gt;5,Q147/1024,Q147)</f>
        <v>0.5</v>
      </c>
      <c r="S147" t="str">
        <f>MID(K148,9,3)</f>
        <v>2.2</v>
      </c>
      <c r="T147" s="2" t="str">
        <f>LEFT(J147,3)</f>
        <v>3.7</v>
      </c>
      <c r="U147">
        <f>VALUE(LEFT(LEFT(M147,5),SUM(LEN(LEFT(M147,5))-LEN(SUBSTITUTE(LEFT(M147,5),{"0","1","2","3","4","5","6","7","8","9","."},"")))))</f>
        <v>2</v>
      </c>
      <c r="V147">
        <f>IF(U147&lt;100,U147,U147/1024)</f>
        <v>2</v>
      </c>
      <c r="W147" s="3">
        <f>VALUE(LEFT(LEFT(O147,5),SUM(LEN(LEFT(O147,5))-LEN(SUBSTITUTE(LEFT(O147,5),{"0","1","2","3","4","5","6","7","8","9","."},"")))))</f>
        <v>5</v>
      </c>
      <c r="X147" s="3" t="str">
        <f>LEFT(L147, SEARCH("MHz",L147)-1)</f>
        <v xml:space="preserve">800 </v>
      </c>
      <c r="Y147" t="str">
        <f>IF(RIGHT(X147,1)=" ",RIGHT(X147,4),RIGHT(X147,3))</f>
        <v xml:space="preserve">800 </v>
      </c>
      <c r="Z147">
        <f>VLOOKUP(G147,[1]Sheet1!$A$1:$B$12,2,0)</f>
        <v>9</v>
      </c>
      <c r="AA147" t="str">
        <f>CONCATENATE(F147," ",Z147)</f>
        <v>2010 9</v>
      </c>
      <c r="AB147">
        <f>VLOOKUP(AA147,[1]Sheet3!$A:$B,2,0)</f>
        <v>22</v>
      </c>
    </row>
    <row r="148" spans="1:28" x14ac:dyDescent="0.25">
      <c r="A148" t="s">
        <v>1437</v>
      </c>
      <c r="B148" t="s">
        <v>1737</v>
      </c>
      <c r="C148" t="s">
        <v>1738</v>
      </c>
      <c r="D148" t="str">
        <f>CONCATENATE(C148,".")</f>
        <v>2010  September. Released 2010  Q4.</v>
      </c>
      <c r="E148" t="str">
        <f>LEFT(D148, SEARCH(".",D148)-1)</f>
        <v>2010  September</v>
      </c>
      <c r="F148">
        <v>2010</v>
      </c>
      <c r="G148" t="str">
        <f>RIGHT(E148,LEN(E148)-6)</f>
        <v>September</v>
      </c>
      <c r="H148">
        <v>94</v>
      </c>
      <c r="I148" t="s">
        <v>213</v>
      </c>
      <c r="J148" t="s">
        <v>1739</v>
      </c>
      <c r="K148" t="s">
        <v>292</v>
      </c>
      <c r="L148" t="s">
        <v>289</v>
      </c>
      <c r="M148" t="s">
        <v>270</v>
      </c>
      <c r="N148" t="s">
        <v>293</v>
      </c>
      <c r="O148" t="s">
        <v>187</v>
      </c>
      <c r="P148">
        <v>100</v>
      </c>
      <c r="Q148" s="2">
        <f>VALUE(LEFT(LEFT(N148,5),SUM(LEN(LEFT(N148,5))-LEN(SUBSTITUTE(LEFT(N148,5),{"0","1","2","3","4","5","6","7","8","9","."},"")))))</f>
        <v>256</v>
      </c>
      <c r="R148">
        <f>IF(Q148&gt;5,Q148/1024,Q148)</f>
        <v>0.25</v>
      </c>
      <c r="S148" t="str">
        <f>MID(K149,9,3)</f>
        <v>2.2</v>
      </c>
      <c r="T148" s="2" t="str">
        <f>LEFT(J148,3)</f>
        <v>2.8</v>
      </c>
      <c r="U148">
        <f>VALUE(LEFT(LEFT(M148,5),SUM(LEN(LEFT(M148,5))-LEN(SUBSTITUTE(LEFT(M148,5),{"0","1","2","3","4","5","6","7","8","9","."},"")))))</f>
        <v>512</v>
      </c>
      <c r="V148">
        <f>IF(U148&lt;100,U148,U148/1024)</f>
        <v>0.5</v>
      </c>
      <c r="W148" s="3">
        <f>VALUE(LEFT(LEFT(O148,5),SUM(LEN(LEFT(O148,5))-LEN(SUBSTITUTE(LEFT(O148,5),{"0","1","2","3","4","5","6","7","8","9","."},"")))))</f>
        <v>3.15</v>
      </c>
      <c r="X148" s="3" t="str">
        <f>LEFT(L148, SEARCH("MHz",L148)-1)</f>
        <v xml:space="preserve">600 </v>
      </c>
      <c r="Y148" t="str">
        <f>IF(RIGHT(X148,1)=" ",RIGHT(X148,4),RIGHT(X148,3))</f>
        <v xml:space="preserve">600 </v>
      </c>
      <c r="Z148">
        <f>VLOOKUP(G148,[1]Sheet1!$A$1:$B$12,2,0)</f>
        <v>9</v>
      </c>
      <c r="AA148" t="str">
        <f>CONCATENATE(F148," ",Z148)</f>
        <v>2010 9</v>
      </c>
      <c r="AB148">
        <f>VLOOKUP(AA148,[1]Sheet3!$A:$B,2,0)</f>
        <v>22</v>
      </c>
    </row>
    <row r="149" spans="1:28" x14ac:dyDescent="0.25">
      <c r="A149" t="s">
        <v>2637</v>
      </c>
      <c r="B149" t="s">
        <v>3008</v>
      </c>
      <c r="C149" t="s">
        <v>1420</v>
      </c>
      <c r="D149" t="str">
        <f>CONCATENATE(C149,".")</f>
        <v>2010  September. Released 2010  September.</v>
      </c>
      <c r="E149" t="str">
        <f>LEFT(D149, SEARCH(".",D149)-1)</f>
        <v>2010  September</v>
      </c>
      <c r="F149">
        <v>2010</v>
      </c>
      <c r="G149" t="str">
        <f>RIGHT(E149,LEN(E149)-6)</f>
        <v>September</v>
      </c>
      <c r="H149">
        <v>102.1</v>
      </c>
      <c r="I149" t="s">
        <v>213</v>
      </c>
      <c r="J149" t="s">
        <v>3009</v>
      </c>
      <c r="K149" t="s">
        <v>292</v>
      </c>
      <c r="L149" t="s">
        <v>331</v>
      </c>
      <c r="M149" t="s">
        <v>270</v>
      </c>
      <c r="N149" t="s">
        <v>293</v>
      </c>
      <c r="O149" t="s">
        <v>187</v>
      </c>
      <c r="P149">
        <v>60</v>
      </c>
      <c r="Q149" s="2">
        <f>VALUE(LEFT(LEFT(N149,5),SUM(LEN(LEFT(N149,5))-LEN(SUBSTITUTE(LEFT(N149,5),{"0","1","2","3","4","5","6","7","8","9","."},"")))))</f>
        <v>256</v>
      </c>
      <c r="R149">
        <f>IF(Q149&gt;5,Q149/1024,Q149)</f>
        <v>0.25</v>
      </c>
      <c r="S149" t="str">
        <f>MID(K150,9,3)</f>
        <v>2.2</v>
      </c>
      <c r="T149" s="2" t="str">
        <f>LEFT(J149,3)</f>
        <v>2.8</v>
      </c>
      <c r="U149">
        <f>VALUE(LEFT(LEFT(M149,5),SUM(LEN(LEFT(M149,5))-LEN(SUBSTITUTE(LEFT(M149,5),{"0","1","2","3","4","5","6","7","8","9","."},"")))))</f>
        <v>512</v>
      </c>
      <c r="V149">
        <f>IF(U149&lt;100,U149,U149/1024)</f>
        <v>0.5</v>
      </c>
      <c r="W149" s="3">
        <f>VALUE(LEFT(LEFT(O149,5),SUM(LEN(LEFT(O149,5))-LEN(SUBSTITUTE(LEFT(O149,5),{"0","1","2","3","4","5","6","7","8","9","."},"")))))</f>
        <v>3.15</v>
      </c>
      <c r="X149" s="3" t="str">
        <f>LEFT(L149, SEARCH("MHz",L149)-1)</f>
        <v xml:space="preserve">528 </v>
      </c>
      <c r="Y149" t="str">
        <f>IF(RIGHT(X149,1)=" ",RIGHT(X149,4),RIGHT(X149,3))</f>
        <v xml:space="preserve">528 </v>
      </c>
      <c r="Z149">
        <f>VLOOKUP(G149,[1]Sheet1!$A$1:$B$12,2,0)</f>
        <v>9</v>
      </c>
      <c r="AA149" t="str">
        <f>CONCATENATE(F149," ",Z149)</f>
        <v>2010 9</v>
      </c>
      <c r="AB149">
        <f>VLOOKUP(AA149,[1]Sheet3!$A:$B,2,0)</f>
        <v>22</v>
      </c>
    </row>
    <row r="150" spans="1:28" x14ac:dyDescent="0.25">
      <c r="A150" t="s">
        <v>5257</v>
      </c>
      <c r="B150" t="s">
        <v>5939</v>
      </c>
      <c r="C150" t="s">
        <v>1420</v>
      </c>
      <c r="D150" t="str">
        <f>CONCATENATE(C150,".")</f>
        <v>2010  September. Released 2010  September.</v>
      </c>
      <c r="E150" t="str">
        <f>LEFT(D150, SEARCH(".",D150)-1)</f>
        <v>2010  September</v>
      </c>
      <c r="F150">
        <v>2010</v>
      </c>
      <c r="G150" t="str">
        <f>RIGHT(E150,LEN(E150)-6)</f>
        <v>September</v>
      </c>
      <c r="H150">
        <v>380</v>
      </c>
      <c r="I150" t="s">
        <v>213</v>
      </c>
      <c r="J150" t="s">
        <v>5940</v>
      </c>
      <c r="K150" t="s">
        <v>292</v>
      </c>
      <c r="L150" t="s">
        <v>616</v>
      </c>
      <c r="M150" t="s">
        <v>318</v>
      </c>
      <c r="O150" t="s">
        <v>346</v>
      </c>
      <c r="P150">
        <v>150</v>
      </c>
      <c r="Q150" s="2" t="e">
        <f>VALUE(LEFT(LEFT(N150,5),SUM(LEN(LEFT(N150,5))-LEN(SUBSTITUTE(LEFT(N150,5),{"0","1","2","3","4","5","6","7","8","9","."},"")))))</f>
        <v>#VALUE!</v>
      </c>
      <c r="R150" t="e">
        <f>IF(Q150&gt;5,Q150/1024,Q150)</f>
        <v>#VALUE!</v>
      </c>
      <c r="S150" t="str">
        <f>MID(K151,9,3)</f>
        <v>2.2</v>
      </c>
      <c r="T150" s="2" t="str">
        <f>LEFT(J150,3)</f>
        <v>7.0</v>
      </c>
      <c r="U150">
        <f>VALUE(LEFT(LEFT(M150,5),SUM(LEN(LEFT(M150,5))-LEN(SUBSTITUTE(LEFT(M150,5),{"0","1","2","3","4","5","6","7","8","9","."},"")))))</f>
        <v>2</v>
      </c>
      <c r="V150">
        <f>IF(U150&lt;100,U150,U150/1024)</f>
        <v>2</v>
      </c>
      <c r="W150" s="3">
        <f>VALUE(LEFT(LEFT(O150,5),SUM(LEN(LEFT(O150,5))-LEN(SUBSTITUTE(LEFT(O150,5),{"0","1","2","3","4","5","6","7","8","9","."},"")))))</f>
        <v>3.15</v>
      </c>
      <c r="X150" s="3" t="e">
        <f>LEFT(L150, SEARCH("MHz",L150)-1)</f>
        <v>#VALUE!</v>
      </c>
      <c r="Y150" t="e">
        <f>IF(RIGHT(X150,1)=" ",RIGHT(X150,4),RIGHT(X150,3))</f>
        <v>#VALUE!</v>
      </c>
      <c r="Z150">
        <f>VLOOKUP(G150,[1]Sheet1!$A$1:$B$12,2,0)</f>
        <v>9</v>
      </c>
      <c r="AA150" t="str">
        <f>CONCATENATE(F150," ",Z150)</f>
        <v>2010 9</v>
      </c>
      <c r="AB150">
        <f>VLOOKUP(AA150,[1]Sheet3!$A:$B,2,0)</f>
        <v>22</v>
      </c>
    </row>
    <row r="151" spans="1:28" x14ac:dyDescent="0.25">
      <c r="A151" t="s">
        <v>6325</v>
      </c>
      <c r="B151" t="s">
        <v>3059</v>
      </c>
      <c r="C151" t="s">
        <v>1742</v>
      </c>
      <c r="D151" t="str">
        <f>CONCATENATE(C151,".")</f>
        <v>2010  September. Released 2010  October.</v>
      </c>
      <c r="E151" t="str">
        <f>LEFT(D151, SEARCH(".",D151)-1)</f>
        <v>2010  September</v>
      </c>
      <c r="F151">
        <v>2010</v>
      </c>
      <c r="G151" t="str">
        <f>RIGHT(E151,LEN(E151)-6)</f>
        <v>September</v>
      </c>
      <c r="H151">
        <v>184.3</v>
      </c>
      <c r="I151" t="s">
        <v>213</v>
      </c>
      <c r="J151" t="s">
        <v>6352</v>
      </c>
      <c r="K151" t="s">
        <v>292</v>
      </c>
      <c r="L151" t="s">
        <v>304</v>
      </c>
      <c r="M151" t="s">
        <v>109</v>
      </c>
      <c r="N151" t="s">
        <v>139</v>
      </c>
      <c r="O151" t="s">
        <v>73</v>
      </c>
      <c r="P151">
        <v>420</v>
      </c>
      <c r="Q151" s="2">
        <f>VALUE(LEFT(LEFT(N151,5),SUM(LEN(LEFT(N151,5))-LEN(SUBSTITUTE(LEFT(N151,5),{"0","1","2","3","4","5","6","7","8","9","."},"")))))</f>
        <v>512</v>
      </c>
      <c r="R151">
        <f>IF(Q151&gt;5,Q151/1024,Q151)</f>
        <v>0.5</v>
      </c>
      <c r="S151" t="str">
        <f>MID(K152,9,3)</f>
        <v>2.2</v>
      </c>
      <c r="T151" s="2" t="str">
        <f>LEFT(J151,3)</f>
        <v>3.7</v>
      </c>
      <c r="U151">
        <f>VALUE(LEFT(LEFT(M151,5),SUM(LEN(LEFT(M151,5))-LEN(SUBSTITUTE(LEFT(M151,5),{"0","1","2","3","4","5","6","7","8","9","."},"")))))</f>
        <v>4</v>
      </c>
      <c r="V151">
        <f>IF(U151&lt;100,U151,U151/1024)</f>
        <v>4</v>
      </c>
      <c r="W151" s="3">
        <f>VALUE(LEFT(LEFT(O151,5),SUM(LEN(LEFT(O151,5))-LEN(SUBSTITUTE(LEFT(O151,5),{"0","1","2","3","4","5","6","7","8","9","."},"")))))</f>
        <v>5</v>
      </c>
      <c r="X151" s="3" t="str">
        <f>LEFT(L151, SEARCH("MHz",L151)-1)</f>
        <v xml:space="preserve">800 </v>
      </c>
      <c r="Y151" t="str">
        <f>IF(RIGHT(X151,1)=" ",RIGHT(X151,4),RIGHT(X151,3))</f>
        <v xml:space="preserve">800 </v>
      </c>
      <c r="Z151">
        <f>VLOOKUP(G151,[1]Sheet1!$A$1:$B$12,2,0)</f>
        <v>9</v>
      </c>
      <c r="AA151" t="str">
        <f>CONCATENATE(F151," ",Z151)</f>
        <v>2010 9</v>
      </c>
      <c r="AB151">
        <f>VLOOKUP(AA151,[1]Sheet3!$A:$B,2,0)</f>
        <v>22</v>
      </c>
    </row>
    <row r="152" spans="1:28" x14ac:dyDescent="0.25">
      <c r="A152" t="s">
        <v>2256</v>
      </c>
      <c r="B152" t="s">
        <v>2580</v>
      </c>
      <c r="C152" t="s">
        <v>1742</v>
      </c>
      <c r="D152" t="str">
        <f>CONCATENATE(C152,".")</f>
        <v>2010  September. Released 2010  October.</v>
      </c>
      <c r="E152" t="str">
        <f>LEFT(D152, SEARCH(".",D152)-1)</f>
        <v>2010  September</v>
      </c>
      <c r="F152">
        <v>2010</v>
      </c>
      <c r="G152" t="str">
        <f>RIGHT(E152,LEN(E152)-6)</f>
        <v>September</v>
      </c>
      <c r="H152">
        <v>164</v>
      </c>
      <c r="I152" t="s">
        <v>213</v>
      </c>
      <c r="J152" t="s">
        <v>2569</v>
      </c>
      <c r="K152" t="s">
        <v>2581</v>
      </c>
      <c r="L152" t="s">
        <v>265</v>
      </c>
      <c r="M152" t="s">
        <v>2582</v>
      </c>
      <c r="N152" t="s">
        <v>1415</v>
      </c>
      <c r="O152" t="s">
        <v>2508</v>
      </c>
      <c r="P152">
        <v>150</v>
      </c>
      <c r="Q152" s="2">
        <f>VALUE(LEFT(LEFT(N152,5),SUM(LEN(LEFT(N152,5))-LEN(SUBSTITUTE(LEFT(N152,5),{"0","1","2","3","4","5","6","7","8","9","."},"")))))</f>
        <v>768</v>
      </c>
      <c r="R152">
        <f>IF(Q152&gt;5,Q152/1024,Q152)</f>
        <v>0.75</v>
      </c>
      <c r="S152" t="str">
        <f>MID(K153,9,3)</f>
        <v>2.2</v>
      </c>
      <c r="T152" s="2" t="str">
        <f>LEFT(J152,3)</f>
        <v>4.3</v>
      </c>
      <c r="U152">
        <f>VALUE(LEFT(LEFT(M152,5),SUM(LEN(LEFT(M152,5))-LEN(SUBSTITUTE(LEFT(M152,5),{"0","1","2","3","4","5","6","7","8","9","."},"")))))</f>
        <v>1.5</v>
      </c>
      <c r="V152">
        <f>IF(U152&lt;100,U152,U152/1024)</f>
        <v>1.5</v>
      </c>
      <c r="W152" s="3">
        <f>VALUE(LEFT(LEFT(O152,5),SUM(LEN(LEFT(O152,5))-LEN(SUBSTITUTE(LEFT(O152,5),{"0","1","2","3","4","5","6","7","8","9","."},"")))))</f>
        <v>8</v>
      </c>
      <c r="X152" s="3" t="e">
        <f>LEFT(L152, SEARCH("MHz",L152)-1)</f>
        <v>#VALUE!</v>
      </c>
      <c r="Y152" t="e">
        <f>IF(RIGHT(X152,1)=" ",RIGHT(X152,4),RIGHT(X152,3))</f>
        <v>#VALUE!</v>
      </c>
      <c r="Z152">
        <f>VLOOKUP(G152,[1]Sheet1!$A$1:$B$12,2,0)</f>
        <v>9</v>
      </c>
      <c r="AA152" t="str">
        <f>CONCATENATE(F152," ",Z152)</f>
        <v>2010 9</v>
      </c>
      <c r="AB152">
        <f>VLOOKUP(AA152,[1]Sheet3!$A:$B,2,0)</f>
        <v>22</v>
      </c>
    </row>
    <row r="153" spans="1:28" x14ac:dyDescent="0.25">
      <c r="A153" t="s">
        <v>2256</v>
      </c>
      <c r="B153" t="s">
        <v>2583</v>
      </c>
      <c r="C153" t="s">
        <v>2584</v>
      </c>
      <c r="D153" t="str">
        <f>CONCATENATE(C153,".")</f>
        <v>2010  September. Released 2010  November.</v>
      </c>
      <c r="E153" t="str">
        <f>LEFT(D153, SEARCH(".",D153)-1)</f>
        <v>2010  September</v>
      </c>
      <c r="F153">
        <v>2010</v>
      </c>
      <c r="G153" t="str">
        <f>RIGHT(E153,LEN(E153)-6)</f>
        <v>September</v>
      </c>
      <c r="H153">
        <v>180</v>
      </c>
      <c r="I153" t="s">
        <v>213</v>
      </c>
      <c r="J153" t="s">
        <v>2585</v>
      </c>
      <c r="K153" t="s">
        <v>288</v>
      </c>
      <c r="L153" t="s">
        <v>304</v>
      </c>
      <c r="M153" t="s">
        <v>2582</v>
      </c>
      <c r="N153" t="s">
        <v>139</v>
      </c>
      <c r="O153" t="s">
        <v>341</v>
      </c>
      <c r="P153">
        <v>100</v>
      </c>
      <c r="Q153" s="2">
        <f>VALUE(LEFT(LEFT(N153,5),SUM(LEN(LEFT(N153,5))-LEN(SUBSTITUTE(LEFT(N153,5),{"0","1","2","3","4","5","6","7","8","9","."},"")))))</f>
        <v>512</v>
      </c>
      <c r="R153">
        <f>IF(Q153&gt;5,Q153/1024,Q153)</f>
        <v>0.5</v>
      </c>
      <c r="S153" t="str">
        <f>MID(K154,9,3)</f>
        <v>2.2</v>
      </c>
      <c r="T153" s="2" t="str">
        <f>LEFT(J153,3)</f>
        <v>3.7</v>
      </c>
      <c r="U153">
        <f>VALUE(LEFT(LEFT(M153,5),SUM(LEN(LEFT(M153,5))-LEN(SUBSTITUTE(LEFT(M153,5),{"0","1","2","3","4","5","6","7","8","9","."},"")))))</f>
        <v>1.5</v>
      </c>
      <c r="V153">
        <f>IF(U153&lt;100,U153,U153/1024)</f>
        <v>1.5</v>
      </c>
      <c r="W153" s="3">
        <f>VALUE(LEFT(LEFT(O153,5),SUM(LEN(LEFT(O153,5))-LEN(SUBSTITUTE(LEFT(O153,5),{"0","1","2","3","4","5","6","7","8","9","."},"")))))</f>
        <v>5</v>
      </c>
      <c r="X153" s="3" t="str">
        <f>LEFT(L153, SEARCH("MHz",L153)-1)</f>
        <v xml:space="preserve">800 </v>
      </c>
      <c r="Y153" t="str">
        <f>IF(RIGHT(X153,1)=" ",RIGHT(X153,4),RIGHT(X153,3))</f>
        <v xml:space="preserve">800 </v>
      </c>
      <c r="Z153">
        <f>VLOOKUP(G153,[1]Sheet1!$A$1:$B$12,2,0)</f>
        <v>9</v>
      </c>
      <c r="AA153" t="str">
        <f>CONCATENATE(F153," ",Z153)</f>
        <v>2010 9</v>
      </c>
      <c r="AB153">
        <f>VLOOKUP(AA153,[1]Sheet3!$A:$B,2,0)</f>
        <v>22</v>
      </c>
    </row>
    <row r="154" spans="1:28" x14ac:dyDescent="0.25">
      <c r="A154" t="s">
        <v>4367</v>
      </c>
      <c r="B154" t="s">
        <v>4616</v>
      </c>
      <c r="C154" t="s">
        <v>1742</v>
      </c>
      <c r="D154" t="str">
        <f>CONCATENATE(C154,".")</f>
        <v>2010  September. Released 2010  October.</v>
      </c>
      <c r="E154" t="str">
        <f>LEFT(D154, SEARCH(".",D154)-1)</f>
        <v>2010  September</v>
      </c>
      <c r="F154">
        <v>2010</v>
      </c>
      <c r="G154" t="str">
        <f>RIGHT(E154,LEN(E154)-6)</f>
        <v>September</v>
      </c>
      <c r="H154">
        <v>169</v>
      </c>
      <c r="I154" t="s">
        <v>213</v>
      </c>
      <c r="J154" t="s">
        <v>4599</v>
      </c>
      <c r="K154" t="s">
        <v>288</v>
      </c>
      <c r="L154" t="s">
        <v>616</v>
      </c>
      <c r="M154" t="s">
        <v>34</v>
      </c>
      <c r="N154" t="s">
        <v>139</v>
      </c>
      <c r="O154" t="s">
        <v>2541</v>
      </c>
      <c r="P154">
        <v>170</v>
      </c>
      <c r="Q154" s="2">
        <f>VALUE(LEFT(LEFT(N154,5),SUM(LEN(LEFT(N154,5))-LEN(SUBSTITUTE(LEFT(N154,5),{"0","1","2","3","4","5","6","7","8","9","."},"")))))</f>
        <v>512</v>
      </c>
      <c r="R154">
        <f>IF(Q154&gt;5,Q154/1024,Q154)</f>
        <v>0.5</v>
      </c>
      <c r="S154" t="str">
        <f>MID(K155,9,3)</f>
        <v>2.2</v>
      </c>
      <c r="T154" s="2" t="str">
        <f>LEFT(J154,3)</f>
        <v>3.7</v>
      </c>
      <c r="U154">
        <f>VALUE(LEFT(LEFT(M154,5),SUM(LEN(LEFT(M154,5))-LEN(SUBSTITUTE(LEFT(M154,5),{"0","1","2","3","4","5","6","7","8","9","."},"")))))</f>
        <v>8</v>
      </c>
      <c r="V154">
        <f>IF(U154&lt;100,U154,U154/1024)</f>
        <v>8</v>
      </c>
      <c r="W154" s="3">
        <f>VALUE(LEFT(LEFT(O154,5),SUM(LEN(LEFT(O154,5))-LEN(SUBSTITUTE(LEFT(O154,5),{"0","1","2","3","4","5","6","7","8","9","."},"")))))</f>
        <v>5</v>
      </c>
      <c r="X154" s="3" t="e">
        <f>LEFT(L154, SEARCH("MHz",L154)-1)</f>
        <v>#VALUE!</v>
      </c>
      <c r="Y154" t="e">
        <f>IF(RIGHT(X154,1)=" ",RIGHT(X154,4),RIGHT(X154,3))</f>
        <v>#VALUE!</v>
      </c>
      <c r="Z154">
        <f>VLOOKUP(G154,[1]Sheet1!$A$1:$B$12,2,0)</f>
        <v>9</v>
      </c>
      <c r="AA154" t="str">
        <f>CONCATENATE(F154," ",Z154)</f>
        <v>2010 9</v>
      </c>
      <c r="AB154">
        <f>VLOOKUP(AA154,[1]Sheet3!$A:$B,2,0)</f>
        <v>22</v>
      </c>
    </row>
    <row r="155" spans="1:28" x14ac:dyDescent="0.25">
      <c r="A155" t="s">
        <v>5257</v>
      </c>
      <c r="B155" t="s">
        <v>5938</v>
      </c>
      <c r="C155" t="s">
        <v>1742</v>
      </c>
      <c r="D155" t="str">
        <f>CONCATENATE(C155,".")</f>
        <v>2010  September. Released 2010  October.</v>
      </c>
      <c r="E155" t="str">
        <f>LEFT(D155, SEARCH(".",D155)-1)</f>
        <v>2010  September</v>
      </c>
      <c r="F155">
        <v>2010</v>
      </c>
      <c r="G155" t="str">
        <f>RIGHT(E155,LEN(E155)-6)</f>
        <v>September</v>
      </c>
      <c r="H155">
        <v>380</v>
      </c>
      <c r="I155" t="s">
        <v>213</v>
      </c>
      <c r="J155" t="s">
        <v>1316</v>
      </c>
      <c r="K155" t="s">
        <v>288</v>
      </c>
      <c r="L155" t="s">
        <v>616</v>
      </c>
      <c r="M155" t="s">
        <v>21</v>
      </c>
      <c r="N155" t="s">
        <v>139</v>
      </c>
      <c r="O155" t="s">
        <v>1423</v>
      </c>
      <c r="P155">
        <v>150</v>
      </c>
      <c r="Q155" s="2">
        <f>VALUE(LEFT(LEFT(N155,5),SUM(LEN(LEFT(N155,5))-LEN(SUBSTITUTE(LEFT(N155,5),{"0","1","2","3","4","5","6","7","8","9","."},"")))))</f>
        <v>512</v>
      </c>
      <c r="R155">
        <f>IF(Q155&gt;5,Q155/1024,Q155)</f>
        <v>0.5</v>
      </c>
      <c r="S155" t="str">
        <f>MID(K156,9,3)</f>
        <v>bas</v>
      </c>
      <c r="T155" s="2" t="str">
        <f>LEFT(J155,3)</f>
        <v>7.0</v>
      </c>
      <c r="U155">
        <f>VALUE(LEFT(LEFT(M155,5),SUM(LEN(LEFT(M155,5))-LEN(SUBSTITUTE(LEFT(M155,5),{"0","1","2","3","4","5","6","7","8","9","."},"")))))</f>
        <v>43540</v>
      </c>
      <c r="V155">
        <f>IF(U155&lt;100,U155,U155/1024)</f>
        <v>42.51953125</v>
      </c>
      <c r="W155" s="3">
        <f>VALUE(LEFT(LEFT(O155,5),SUM(LEN(LEFT(O155,5))-LEN(SUBSTITUTE(LEFT(O155,5),{"0","1","2","3","4","5","6","7","8","9","."},"")))))</f>
        <v>3.15</v>
      </c>
      <c r="X155" s="3" t="e">
        <f>LEFT(L155, SEARCH("MHz",L155)-1)</f>
        <v>#VALUE!</v>
      </c>
      <c r="Y155" t="e">
        <f>IF(RIGHT(X155,1)=" ",RIGHT(X155,4),RIGHT(X155,3))</f>
        <v>#VALUE!</v>
      </c>
      <c r="Z155">
        <f>VLOOKUP(G155,[1]Sheet1!$A$1:$B$12,2,0)</f>
        <v>9</v>
      </c>
      <c r="AA155" t="str">
        <f>CONCATENATE(F155," ",Z155)</f>
        <v>2010 9</v>
      </c>
      <c r="AB155">
        <f>VLOOKUP(AA155,[1]Sheet3!$A:$B,2,0)</f>
        <v>22</v>
      </c>
    </row>
    <row r="156" spans="1:28" x14ac:dyDescent="0.25">
      <c r="A156" t="s">
        <v>4367</v>
      </c>
      <c r="B156" t="s">
        <v>4619</v>
      </c>
      <c r="C156" t="s">
        <v>1738</v>
      </c>
      <c r="D156" t="str">
        <f>CONCATENATE(C156,".")</f>
        <v>2010  September. Released 2010  Q4.</v>
      </c>
      <c r="E156" t="str">
        <f>LEFT(D156, SEARCH(".",D156)-1)</f>
        <v>2010  September</v>
      </c>
      <c r="F156">
        <v>2010</v>
      </c>
      <c r="G156" t="str">
        <f>RIGHT(E156,LEN(E156)-6)</f>
        <v>September</v>
      </c>
      <c r="H156">
        <v>165</v>
      </c>
      <c r="I156" t="s">
        <v>213</v>
      </c>
      <c r="J156" t="s">
        <v>1938</v>
      </c>
      <c r="K156" t="s">
        <v>4611</v>
      </c>
      <c r="L156" t="s">
        <v>1040</v>
      </c>
      <c r="M156" t="s">
        <v>270</v>
      </c>
      <c r="N156" t="s">
        <v>293</v>
      </c>
      <c r="O156" t="s">
        <v>73</v>
      </c>
      <c r="Q156" s="2">
        <f>VALUE(LEFT(LEFT(N156,5),SUM(LEN(LEFT(N156,5))-LEN(SUBSTITUTE(LEFT(N156,5),{"0","1","2","3","4","5","6","7","8","9","."},"")))))</f>
        <v>256</v>
      </c>
      <c r="R156">
        <f>IF(Q156&gt;5,Q156/1024,Q156)</f>
        <v>0.25</v>
      </c>
      <c r="S156" t="str">
        <f>MID(K157,9,3)</f>
        <v>2.1</v>
      </c>
      <c r="T156" s="2" t="str">
        <f>LEFT(J156,3)</f>
        <v>3.2</v>
      </c>
      <c r="U156">
        <f>VALUE(LEFT(LEFT(M156,5),SUM(LEN(LEFT(M156,5))-LEN(SUBSTITUTE(LEFT(M156,5),{"0","1","2","3","4","5","6","7","8","9","."},"")))))</f>
        <v>512</v>
      </c>
      <c r="V156">
        <f>IF(U156&lt;100,U156,U156/1024)</f>
        <v>0.5</v>
      </c>
      <c r="W156" s="3">
        <f>VALUE(LEFT(LEFT(O156,5),SUM(LEN(LEFT(O156,5))-LEN(SUBSTITUTE(LEFT(O156,5),{"0","1","2","3","4","5","6","7","8","9","."},"")))))</f>
        <v>5</v>
      </c>
      <c r="X156" s="3" t="str">
        <f>LEFT(L156, SEARCH("MHz",L156)-1)</f>
        <v xml:space="preserve">600 </v>
      </c>
      <c r="Y156" t="str">
        <f>IF(RIGHT(X156,1)=" ",RIGHT(X156,4),RIGHT(X156,3))</f>
        <v xml:space="preserve">600 </v>
      </c>
      <c r="Z156">
        <f>VLOOKUP(G156,[1]Sheet1!$A$1:$B$12,2,0)</f>
        <v>9</v>
      </c>
      <c r="AA156" t="str">
        <f>CONCATENATE(F156," ",Z156)</f>
        <v>2010 9</v>
      </c>
      <c r="AB156">
        <f>VLOOKUP(AA156,[1]Sheet3!$A:$B,2,0)</f>
        <v>22</v>
      </c>
    </row>
    <row r="157" spans="1:28" x14ac:dyDescent="0.25">
      <c r="A157" t="s">
        <v>3572</v>
      </c>
      <c r="B157" t="s">
        <v>3986</v>
      </c>
      <c r="C157" t="s">
        <v>286</v>
      </c>
      <c r="D157" t="str">
        <f>CONCATENATE(C157,".")</f>
        <v>2011  January.</v>
      </c>
      <c r="E157" t="str">
        <f>LEFT(D157, SEARCH(".",D157)-1)</f>
        <v>2011  January</v>
      </c>
      <c r="F157">
        <v>2011</v>
      </c>
      <c r="G157" t="str">
        <f>RIGHT(E157,LEN(E157)-6)</f>
        <v>January</v>
      </c>
      <c r="H157">
        <v>158</v>
      </c>
      <c r="I157" t="s">
        <v>213</v>
      </c>
      <c r="J157" t="s">
        <v>3987</v>
      </c>
      <c r="K157" t="s">
        <v>317</v>
      </c>
      <c r="L157" t="s">
        <v>289</v>
      </c>
      <c r="M157" t="s">
        <v>270</v>
      </c>
      <c r="N157" t="s">
        <v>293</v>
      </c>
      <c r="O157" t="s">
        <v>346</v>
      </c>
      <c r="P157">
        <v>70</v>
      </c>
      <c r="Q157" s="2">
        <f>VALUE(LEFT(LEFT(N157,5),SUM(LEN(LEFT(N157,5))-LEN(SUBSTITUTE(LEFT(N157,5),{"0","1","2","3","4","5","6","7","8","9","."},"")))))</f>
        <v>256</v>
      </c>
      <c r="R157">
        <f>IF(Q157&gt;5,Q157/1024,Q157)</f>
        <v>0.25</v>
      </c>
      <c r="S157" t="str">
        <f>MID(K158,9,3)</f>
        <v>2.1</v>
      </c>
      <c r="T157" s="2" t="str">
        <f>LEFT(J157,3)</f>
        <v>3.2</v>
      </c>
      <c r="U157">
        <f>VALUE(LEFT(LEFT(M157,5),SUM(LEN(LEFT(M157,5))-LEN(SUBSTITUTE(LEFT(M157,5),{"0","1","2","3","4","5","6","7","8","9","."},"")))))</f>
        <v>512</v>
      </c>
      <c r="V157">
        <f>IF(U157&lt;100,U157,U157/1024)</f>
        <v>0.5</v>
      </c>
      <c r="W157" s="3">
        <f>VALUE(LEFT(LEFT(O157,5),SUM(LEN(LEFT(O157,5))-LEN(SUBSTITUTE(LEFT(O157,5),{"0","1","2","3","4","5","6","7","8","9","."},"")))))</f>
        <v>3.15</v>
      </c>
      <c r="X157" s="3" t="str">
        <f>LEFT(L157, SEARCH("MHz",L157)-1)</f>
        <v xml:space="preserve">600 </v>
      </c>
      <c r="Y157" t="str">
        <f>IF(RIGHT(X157,1)=" ",RIGHT(X157,4),RIGHT(X157,3))</f>
        <v xml:space="preserve">600 </v>
      </c>
      <c r="Z157">
        <f>VLOOKUP(G157,[1]Sheet1!$A$1:$B$12,2,0)</f>
        <v>1</v>
      </c>
      <c r="AA157" t="str">
        <f>CONCATENATE(F157," ",Z157)</f>
        <v>2011 1</v>
      </c>
      <c r="AB157">
        <f>VLOOKUP(AA157,[1]Sheet3!$A:$B,2,0)</f>
        <v>23</v>
      </c>
    </row>
    <row r="158" spans="1:28" x14ac:dyDescent="0.25">
      <c r="A158" t="s">
        <v>5257</v>
      </c>
      <c r="B158" t="s">
        <v>5930</v>
      </c>
      <c r="C158" t="s">
        <v>286</v>
      </c>
      <c r="D158" t="str">
        <f>CONCATENATE(C158,".")</f>
        <v>2011  January.</v>
      </c>
      <c r="E158" t="str">
        <f>LEFT(D158, SEARCH(".",D158)-1)</f>
        <v>2011  January</v>
      </c>
      <c r="F158">
        <v>2011</v>
      </c>
      <c r="G158" t="str">
        <f>RIGHT(E158,LEN(E158)-6)</f>
        <v>January</v>
      </c>
      <c r="H158">
        <v>109.2</v>
      </c>
      <c r="I158" t="s">
        <v>213</v>
      </c>
      <c r="J158" t="s">
        <v>5931</v>
      </c>
      <c r="K158" t="s">
        <v>317</v>
      </c>
      <c r="L158" t="s">
        <v>1417</v>
      </c>
      <c r="M158" t="s">
        <v>5932</v>
      </c>
      <c r="O158" t="s">
        <v>187</v>
      </c>
      <c r="P158">
        <v>50</v>
      </c>
      <c r="Q158" s="2" t="e">
        <f>VALUE(LEFT(LEFT(N158,5),SUM(LEN(LEFT(N158,5))-LEN(SUBSTITUTE(LEFT(N158,5),{"0","1","2","3","4","5","6","7","8","9","."},"")))))</f>
        <v>#VALUE!</v>
      </c>
      <c r="R158" t="e">
        <f>IF(Q158&gt;5,Q158/1024,Q158)</f>
        <v>#VALUE!</v>
      </c>
      <c r="S158" t="str">
        <f>MID(K159,9,3)</f>
        <v>2.2</v>
      </c>
      <c r="T158" s="2" t="str">
        <f>LEFT(J158,3)</f>
        <v>3.2</v>
      </c>
      <c r="U158">
        <f>VALUE(LEFT(LEFT(M158,5),SUM(LEN(LEFT(M158,5))-LEN(SUBSTITUTE(LEFT(M158,5),{"0","1","2","3","4","5","6","7","8","9","."},"")))))</f>
        <v>124</v>
      </c>
      <c r="V158">
        <f>IF(U158&lt;100,U158,U158/1024)</f>
        <v>0.12109375</v>
      </c>
      <c r="W158" s="3">
        <f>VALUE(LEFT(LEFT(O158,5),SUM(LEN(LEFT(O158,5))-LEN(SUBSTITUTE(LEFT(O158,5),{"0","1","2","3","4","5","6","7","8","9","."},"")))))</f>
        <v>3.15</v>
      </c>
      <c r="X158" s="3" t="str">
        <f>LEFT(L158, SEARCH("MHz",L158)-1)</f>
        <v>800</v>
      </c>
      <c r="Y158" t="str">
        <f>IF(RIGHT(X158,1)=" ",RIGHT(X158,4),RIGHT(X158,3))</f>
        <v>800</v>
      </c>
      <c r="Z158">
        <f>VLOOKUP(G158,[1]Sheet1!$A$1:$B$12,2,0)</f>
        <v>1</v>
      </c>
      <c r="AA158" t="str">
        <f>CONCATENATE(F158," ",Z158)</f>
        <v>2011 1</v>
      </c>
      <c r="AB158">
        <f>VLOOKUP(AA158,[1]Sheet3!$A:$B,2,0)</f>
        <v>23</v>
      </c>
    </row>
    <row r="159" spans="1:28" x14ac:dyDescent="0.25">
      <c r="A159" t="s">
        <v>14</v>
      </c>
      <c r="B159" t="s">
        <v>290</v>
      </c>
      <c r="C159" t="s">
        <v>286</v>
      </c>
      <c r="D159" t="str">
        <f>CONCATENATE(C159,".")</f>
        <v>2011  January.</v>
      </c>
      <c r="E159" t="str">
        <f>LEFT(D159, SEARCH(".",D159)-1)</f>
        <v>2011  January</v>
      </c>
      <c r="F159">
        <v>2011</v>
      </c>
      <c r="G159" t="str">
        <f>RIGHT(E159,LEN(E159)-6)</f>
        <v>January</v>
      </c>
      <c r="H159">
        <v>109</v>
      </c>
      <c r="I159" t="s">
        <v>213</v>
      </c>
      <c r="J159" t="s">
        <v>291</v>
      </c>
      <c r="K159" t="s">
        <v>292</v>
      </c>
      <c r="L159" t="s">
        <v>289</v>
      </c>
      <c r="M159" t="s">
        <v>270</v>
      </c>
      <c r="N159" t="s">
        <v>293</v>
      </c>
      <c r="O159" t="s">
        <v>187</v>
      </c>
      <c r="P159">
        <v>150</v>
      </c>
      <c r="Q159" s="2">
        <f>VALUE(LEFT(LEFT(N159,5),SUM(LEN(LEFT(N159,5))-LEN(SUBSTITUTE(LEFT(N159,5),{"0","1","2","3","4","5","6","7","8","9","."},"")))))</f>
        <v>256</v>
      </c>
      <c r="R159">
        <f>IF(Q159&gt;5,Q159/1024,Q159)</f>
        <v>0.25</v>
      </c>
      <c r="S159" t="str">
        <f>MID(K160,9,3)</f>
        <v>2.2</v>
      </c>
      <c r="T159" s="2" t="str">
        <f>LEFT(J159,3)</f>
        <v>2.6</v>
      </c>
      <c r="U159">
        <f>VALUE(LEFT(LEFT(M159,5),SUM(LEN(LEFT(M159,5))-LEN(SUBSTITUTE(LEFT(M159,5),{"0","1","2","3","4","5","6","7","8","9","."},"")))))</f>
        <v>512</v>
      </c>
      <c r="V159">
        <f>IF(U159&lt;100,U159,U159/1024)</f>
        <v>0.5</v>
      </c>
      <c r="W159" s="3">
        <f>VALUE(LEFT(LEFT(O159,5),SUM(LEN(LEFT(O159,5))-LEN(SUBSTITUTE(LEFT(O159,5),{"0","1","2","3","4","5","6","7","8","9","."},"")))))</f>
        <v>3.15</v>
      </c>
      <c r="X159" s="3" t="str">
        <f>LEFT(L159, SEARCH("MHz",L159)-1)</f>
        <v xml:space="preserve">600 </v>
      </c>
      <c r="Y159" t="str">
        <f>IF(RIGHT(X159,1)=" ",RIGHT(X159,4),RIGHT(X159,3))</f>
        <v xml:space="preserve">600 </v>
      </c>
      <c r="Z159">
        <f>VLOOKUP(G159,[1]Sheet1!$A$1:$B$12,2,0)</f>
        <v>1</v>
      </c>
      <c r="AA159" t="str">
        <f>CONCATENATE(F159," ",Z159)</f>
        <v>2011 1</v>
      </c>
      <c r="AB159">
        <f>VLOOKUP(AA159,[1]Sheet3!$A:$B,2,0)</f>
        <v>23</v>
      </c>
    </row>
    <row r="160" spans="1:28" x14ac:dyDescent="0.25">
      <c r="A160" t="s">
        <v>2038</v>
      </c>
      <c r="B160" t="s">
        <v>2083</v>
      </c>
      <c r="C160" t="s">
        <v>286</v>
      </c>
      <c r="D160" t="str">
        <f>CONCATENATE(C160,".")</f>
        <v>2011  January.</v>
      </c>
      <c r="E160" t="str">
        <f>LEFT(D160, SEARCH(".",D160)-1)</f>
        <v>2011  January</v>
      </c>
      <c r="F160">
        <v>2011</v>
      </c>
      <c r="G160" t="str">
        <f>RIGHT(E160,LEN(E160)-6)</f>
        <v>January</v>
      </c>
      <c r="H160">
        <v>117</v>
      </c>
      <c r="I160" t="s">
        <v>241</v>
      </c>
      <c r="J160" t="s">
        <v>2084</v>
      </c>
      <c r="K160" t="s">
        <v>292</v>
      </c>
      <c r="L160" t="s">
        <v>331</v>
      </c>
      <c r="M160" t="s">
        <v>270</v>
      </c>
      <c r="N160" t="s">
        <v>293</v>
      </c>
      <c r="O160" t="s">
        <v>92</v>
      </c>
      <c r="P160">
        <v>10</v>
      </c>
      <c r="Q160" s="2">
        <f>VALUE(LEFT(LEFT(N160,5),SUM(LEN(LEFT(N160,5))-LEN(SUBSTITUTE(LEFT(N160,5),{"0","1","2","3","4","5","6","7","8","9","."},"")))))</f>
        <v>256</v>
      </c>
      <c r="R160">
        <f>IF(Q160&gt;5,Q160/1024,Q160)</f>
        <v>0.25</v>
      </c>
      <c r="S160" t="str">
        <f>MID(K161,9,3)</f>
        <v>2.2</v>
      </c>
      <c r="T160" s="2" t="str">
        <f>LEFT(J160,3)</f>
        <v>3.2</v>
      </c>
      <c r="U160">
        <f>VALUE(LEFT(LEFT(M160,5),SUM(LEN(LEFT(M160,5))-LEN(SUBSTITUTE(LEFT(M160,5),{"0","1","2","3","4","5","6","7","8","9","."},"")))))</f>
        <v>512</v>
      </c>
      <c r="V160">
        <f>IF(U160&lt;100,U160,U160/1024)</f>
        <v>0.5</v>
      </c>
      <c r="W160" s="3">
        <f>VALUE(LEFT(LEFT(O160,5),SUM(LEN(LEFT(O160,5))-LEN(SUBSTITUTE(LEFT(O160,5),{"0","1","2","3","4","5","6","7","8","9","."},"")))))</f>
        <v>5</v>
      </c>
      <c r="X160" s="3" t="str">
        <f>LEFT(L160, SEARCH("MHz",L160)-1)</f>
        <v xml:space="preserve">528 </v>
      </c>
      <c r="Y160" t="str">
        <f>IF(RIGHT(X160,1)=" ",RIGHT(X160,4),RIGHT(X160,3))</f>
        <v xml:space="preserve">528 </v>
      </c>
      <c r="Z160">
        <f>VLOOKUP(G160,[1]Sheet1!$A$1:$B$12,2,0)</f>
        <v>1</v>
      </c>
      <c r="AA160" t="str">
        <f>CONCATENATE(F160," ",Z160)</f>
        <v>2011 1</v>
      </c>
      <c r="AB160">
        <f>VLOOKUP(AA160,[1]Sheet3!$A:$B,2,0)</f>
        <v>23</v>
      </c>
    </row>
    <row r="161" spans="1:28" x14ac:dyDescent="0.25">
      <c r="A161" t="s">
        <v>3572</v>
      </c>
      <c r="B161" t="s">
        <v>3974</v>
      </c>
      <c r="C161" t="s">
        <v>286</v>
      </c>
      <c r="D161" t="str">
        <f>CONCATENATE(C161,".")</f>
        <v>2011  January.</v>
      </c>
      <c r="E161" t="str">
        <f>LEFT(D161, SEARCH(".",D161)-1)</f>
        <v>2011  January</v>
      </c>
      <c r="F161">
        <v>2011</v>
      </c>
      <c r="G161" t="str">
        <f>RIGHT(E161,LEN(E161)-6)</f>
        <v>January</v>
      </c>
      <c r="H161">
        <v>110</v>
      </c>
      <c r="I161" t="s">
        <v>213</v>
      </c>
      <c r="J161" t="s">
        <v>2034</v>
      </c>
      <c r="K161" t="s">
        <v>292</v>
      </c>
      <c r="L161" t="s">
        <v>3975</v>
      </c>
      <c r="N161" t="s">
        <v>3976</v>
      </c>
      <c r="O161" t="s">
        <v>187</v>
      </c>
      <c r="P161">
        <v>80</v>
      </c>
      <c r="Q161" s="2">
        <f>VALUE(LEFT(LEFT(N161,5),SUM(LEN(LEFT(N161,5))-LEN(SUBSTITUTE(LEFT(N161,5),{"0","1","2","3","4","5","6","7","8","9","."},"")))))</f>
        <v>140</v>
      </c>
      <c r="R161">
        <f>IF(Q161&gt;5,Q161/1024,Q161)</f>
        <v>0.13671875</v>
      </c>
      <c r="S161" t="str">
        <f>MID(K162,9,3)</f>
        <v>2.2</v>
      </c>
      <c r="T161" s="2" t="str">
        <f>LEFT(J161,3)</f>
        <v>2.8</v>
      </c>
      <c r="U161" t="e">
        <f>VALUE(LEFT(LEFT(M161,5),SUM(LEN(LEFT(M161,5))-LEN(SUBSTITUTE(LEFT(M161,5),{"0","1","2","3","4","5","6","7","8","9","."},"")))))</f>
        <v>#VALUE!</v>
      </c>
      <c r="V161" t="e">
        <f>IF(U161&lt;100,U161,U161/1024)</f>
        <v>#VALUE!</v>
      </c>
      <c r="W161" s="3">
        <f>VALUE(LEFT(LEFT(O161,5),SUM(LEN(LEFT(O161,5))-LEN(SUBSTITUTE(LEFT(O161,5),{"0","1","2","3","4","5","6","7","8","9","."},"")))))</f>
        <v>3.15</v>
      </c>
      <c r="X161" s="3" t="str">
        <f>LEFT(L161, SEARCH("MHz",L161)-1)</f>
        <v xml:space="preserve">600 </v>
      </c>
      <c r="Y161" t="str">
        <f>IF(RIGHT(X161,1)=" ",RIGHT(X161,4),RIGHT(X161,3))</f>
        <v xml:space="preserve">600 </v>
      </c>
      <c r="Z161">
        <f>VLOOKUP(G161,[1]Sheet1!$A$1:$B$12,2,0)</f>
        <v>1</v>
      </c>
      <c r="AA161" t="str">
        <f>CONCATENATE(F161," ",Z161)</f>
        <v>2011 1</v>
      </c>
      <c r="AB161">
        <f>VLOOKUP(AA161,[1]Sheet3!$A:$B,2,0)</f>
        <v>23</v>
      </c>
    </row>
    <row r="162" spans="1:28" x14ac:dyDescent="0.25">
      <c r="A162" t="s">
        <v>4367</v>
      </c>
      <c r="B162" t="s">
        <v>4593</v>
      </c>
      <c r="C162" t="s">
        <v>286</v>
      </c>
      <c r="D162" t="str">
        <f>CONCATENATE(C162,".")</f>
        <v>2011  January.</v>
      </c>
      <c r="E162" t="str">
        <f>LEFT(D162, SEARCH(".",D162)-1)</f>
        <v>2011  January</v>
      </c>
      <c r="F162">
        <v>2011</v>
      </c>
      <c r="G162" t="str">
        <f>RIGHT(E162,LEN(E162)-6)</f>
        <v>January</v>
      </c>
      <c r="H162">
        <v>155</v>
      </c>
      <c r="I162" t="s">
        <v>213</v>
      </c>
      <c r="J162" t="s">
        <v>247</v>
      </c>
      <c r="K162" t="s">
        <v>292</v>
      </c>
      <c r="L162" t="s">
        <v>1712</v>
      </c>
      <c r="M162" t="s">
        <v>245</v>
      </c>
      <c r="N162" t="s">
        <v>139</v>
      </c>
      <c r="O162" t="s">
        <v>846</v>
      </c>
      <c r="P162">
        <v>150</v>
      </c>
      <c r="Q162" s="2">
        <f>VALUE(LEFT(LEFT(N162,5),SUM(LEN(LEFT(N162,5))-LEN(SUBSTITUTE(LEFT(N162,5),{"0","1","2","3","4","5","6","7","8","9","."},"")))))</f>
        <v>512</v>
      </c>
      <c r="R162">
        <f>IF(Q162&gt;5,Q162/1024,Q162)</f>
        <v>0.5</v>
      </c>
      <c r="S162" t="str">
        <f>MID(K163,9,3)</f>
        <v>2.2</v>
      </c>
      <c r="T162" s="2" t="str">
        <f>LEFT(J162,3)</f>
        <v>4.3</v>
      </c>
      <c r="U162">
        <f>VALUE(LEFT(LEFT(M162,5),SUM(LEN(LEFT(M162,5))-LEN(SUBSTITUTE(LEFT(M162,5),{"0","1","2","3","4","5","6","7","8","9","."},"")))))</f>
        <v>1</v>
      </c>
      <c r="V162">
        <f>IF(U162&lt;100,U162,U162/1024)</f>
        <v>1</v>
      </c>
      <c r="W162" s="3">
        <f>VALUE(LEFT(LEFT(O162,5),SUM(LEN(LEFT(O162,5))-LEN(SUBSTITUTE(LEFT(O162,5),{"0","1","2","3","4","5","6","7","8","9","."},"")))))</f>
        <v>8</v>
      </c>
      <c r="X162" s="3" t="e">
        <f>LEFT(L162, SEARCH("MHz",L162)-1)</f>
        <v>#VALUE!</v>
      </c>
      <c r="Y162" t="e">
        <f>IF(RIGHT(X162,1)=" ",RIGHT(X162,4),RIGHT(X162,3))</f>
        <v>#VALUE!</v>
      </c>
      <c r="Z162">
        <f>VLOOKUP(G162,[1]Sheet1!$A$1:$B$12,2,0)</f>
        <v>1</v>
      </c>
      <c r="AA162" t="str">
        <f>CONCATENATE(F162," ",Z162)</f>
        <v>2011 1</v>
      </c>
      <c r="AB162">
        <f>VLOOKUP(AA162,[1]Sheet3!$A:$B,2,0)</f>
        <v>23</v>
      </c>
    </row>
    <row r="163" spans="1:28" x14ac:dyDescent="0.25">
      <c r="A163" t="s">
        <v>5257</v>
      </c>
      <c r="B163" t="s">
        <v>5920</v>
      </c>
      <c r="C163" t="s">
        <v>286</v>
      </c>
      <c r="D163" t="str">
        <f>CONCATENATE(C163,".")</f>
        <v>2011  January.</v>
      </c>
      <c r="E163" t="str">
        <f>LEFT(D163, SEARCH(".",D163)-1)</f>
        <v>2011  January</v>
      </c>
      <c r="F163">
        <v>2011</v>
      </c>
      <c r="G163" t="str">
        <f>RIGHT(E163,LEN(E163)-6)</f>
        <v>January</v>
      </c>
      <c r="H163">
        <v>118</v>
      </c>
      <c r="I163" t="s">
        <v>213</v>
      </c>
      <c r="J163" t="s">
        <v>886</v>
      </c>
      <c r="K163" t="s">
        <v>292</v>
      </c>
      <c r="L163" t="s">
        <v>616</v>
      </c>
      <c r="M163" t="s">
        <v>245</v>
      </c>
      <c r="N163" t="s">
        <v>139</v>
      </c>
      <c r="O163" t="s">
        <v>92</v>
      </c>
      <c r="P163">
        <v>120</v>
      </c>
      <c r="Q163" s="2">
        <f>VALUE(LEFT(LEFT(N163,5),SUM(LEN(LEFT(N163,5))-LEN(SUBSTITUTE(LEFT(N163,5),{"0","1","2","3","4","5","6","7","8","9","."},"")))))</f>
        <v>512</v>
      </c>
      <c r="R163">
        <f>IF(Q163&gt;5,Q163/1024,Q163)</f>
        <v>0.5</v>
      </c>
      <c r="S163" t="str">
        <f>MID(K164,9,3)</f>
        <v>2.2</v>
      </c>
      <c r="T163" s="2" t="str">
        <f>LEFT(J163,3)</f>
        <v>4.0</v>
      </c>
      <c r="U163">
        <f>VALUE(LEFT(LEFT(M163,5),SUM(LEN(LEFT(M163,5))-LEN(SUBSTITUTE(LEFT(M163,5),{"0","1","2","3","4","5","6","7","8","9","."},"")))))</f>
        <v>1</v>
      </c>
      <c r="V163">
        <f>IF(U163&lt;100,U163,U163/1024)</f>
        <v>1</v>
      </c>
      <c r="W163" s="3">
        <f>VALUE(LEFT(LEFT(O163,5),SUM(LEN(LEFT(O163,5))-LEN(SUBSTITUTE(LEFT(O163,5),{"0","1","2","3","4","5","6","7","8","9","."},"")))))</f>
        <v>5</v>
      </c>
      <c r="X163" s="3" t="e">
        <f>LEFT(L163, SEARCH("MHz",L163)-1)</f>
        <v>#VALUE!</v>
      </c>
      <c r="Y163" t="e">
        <f>IF(RIGHT(X163,1)=" ",RIGHT(X163,4),RIGHT(X163,3))</f>
        <v>#VALUE!</v>
      </c>
      <c r="Z163">
        <f>VLOOKUP(G163,[1]Sheet1!$A$1:$B$12,2,0)</f>
        <v>1</v>
      </c>
      <c r="AA163" t="str">
        <f>CONCATENATE(F163," ",Z163)</f>
        <v>2011 1</v>
      </c>
      <c r="AB163">
        <f>VLOOKUP(AA163,[1]Sheet3!$A:$B,2,0)</f>
        <v>23</v>
      </c>
    </row>
    <row r="164" spans="1:28" x14ac:dyDescent="0.25">
      <c r="A164" t="s">
        <v>5257</v>
      </c>
      <c r="B164" t="s">
        <v>5922</v>
      </c>
      <c r="C164" t="s">
        <v>286</v>
      </c>
      <c r="D164" t="str">
        <f>CONCATENATE(C164,".")</f>
        <v>2011  January.</v>
      </c>
      <c r="E164" t="str">
        <f>LEFT(D164, SEARCH(".",D164)-1)</f>
        <v>2011  January</v>
      </c>
      <c r="F164">
        <v>2011</v>
      </c>
      <c r="G164" t="str">
        <f>RIGHT(E164,LEN(E164)-6)</f>
        <v>January</v>
      </c>
      <c r="H164">
        <v>152</v>
      </c>
      <c r="I164" t="s">
        <v>213</v>
      </c>
      <c r="J164" t="s">
        <v>5923</v>
      </c>
      <c r="K164" t="s">
        <v>292</v>
      </c>
      <c r="L164" t="s">
        <v>5924</v>
      </c>
      <c r="O164" t="s">
        <v>327</v>
      </c>
      <c r="P164">
        <v>130</v>
      </c>
      <c r="Q164" s="2" t="e">
        <f>VALUE(LEFT(LEFT(N164,5),SUM(LEN(LEFT(N164,5))-LEN(SUBSTITUTE(LEFT(N164,5),{"0","1","2","3","4","5","6","7","8","9","."},"")))))</f>
        <v>#VALUE!</v>
      </c>
      <c r="R164" t="e">
        <f>IF(Q164&gt;5,Q164/1024,Q164)</f>
        <v>#VALUE!</v>
      </c>
      <c r="S164" t="str">
        <f>MID(K165,9,3)</f>
        <v>2.2</v>
      </c>
      <c r="T164" s="2" t="str">
        <f>LEFT(J164,3)</f>
        <v>3.5</v>
      </c>
      <c r="U164" t="e">
        <f>VALUE(LEFT(LEFT(M164,5),SUM(LEN(LEFT(M164,5))-LEN(SUBSTITUTE(LEFT(M164,5),{"0","1","2","3","4","5","6","7","8","9","."},"")))))</f>
        <v>#VALUE!</v>
      </c>
      <c r="V164" t="e">
        <f>IF(U164&lt;100,U164,U164/1024)</f>
        <v>#VALUE!</v>
      </c>
      <c r="W164" s="3">
        <f>VALUE(LEFT(LEFT(O164,5),SUM(LEN(LEFT(O164,5))-LEN(SUBSTITUTE(LEFT(O164,5),{"0","1","2","3","4","5","6","7","8","9","."},"")))))</f>
        <v>3.15</v>
      </c>
      <c r="X164" s="3" t="e">
        <f>LEFT(L164, SEARCH("MHz",L164)-1)</f>
        <v>#VALUE!</v>
      </c>
      <c r="Y164" t="e">
        <f>IF(RIGHT(X164,1)=" ",RIGHT(X164,4),RIGHT(X164,3))</f>
        <v>#VALUE!</v>
      </c>
      <c r="Z164">
        <f>VLOOKUP(G164,[1]Sheet1!$A$1:$B$12,2,0)</f>
        <v>1</v>
      </c>
      <c r="AA164" t="str">
        <f>CONCATENATE(F164," ",Z164)</f>
        <v>2011 1</v>
      </c>
      <c r="AB164">
        <f>VLOOKUP(AA164,[1]Sheet3!$A:$B,2,0)</f>
        <v>23</v>
      </c>
    </row>
    <row r="165" spans="1:28" x14ac:dyDescent="0.25">
      <c r="A165" t="s">
        <v>5257</v>
      </c>
      <c r="B165" t="s">
        <v>5925</v>
      </c>
      <c r="C165" t="s">
        <v>286</v>
      </c>
      <c r="D165" t="str">
        <f>CONCATENATE(C165,".")</f>
        <v>2011  January.</v>
      </c>
      <c r="E165" t="str">
        <f>LEFT(D165, SEARCH(".",D165)-1)</f>
        <v>2011  January</v>
      </c>
      <c r="F165">
        <v>2011</v>
      </c>
      <c r="G165" t="str">
        <f>RIGHT(E165,LEN(E165)-6)</f>
        <v>January</v>
      </c>
      <c r="H165">
        <v>143</v>
      </c>
      <c r="I165" t="s">
        <v>213</v>
      </c>
      <c r="J165" t="s">
        <v>976</v>
      </c>
      <c r="K165" t="s">
        <v>292</v>
      </c>
      <c r="L165" t="s">
        <v>616</v>
      </c>
      <c r="M165" t="s">
        <v>318</v>
      </c>
      <c r="O165" t="s">
        <v>36</v>
      </c>
      <c r="P165">
        <v>130</v>
      </c>
      <c r="Q165" s="2" t="e">
        <f>VALUE(LEFT(LEFT(N165,5),SUM(LEN(LEFT(N165,5))-LEN(SUBSTITUTE(LEFT(N165,5),{"0","1","2","3","4","5","6","7","8","9","."},"")))))</f>
        <v>#VALUE!</v>
      </c>
      <c r="R165" t="e">
        <f>IF(Q165&gt;5,Q165/1024,Q165)</f>
        <v>#VALUE!</v>
      </c>
      <c r="S165" t="str">
        <f>MID(K166,9,3)</f>
        <v>2.2</v>
      </c>
      <c r="T165" s="2" t="str">
        <f>LEFT(J165,3)</f>
        <v>4.3</v>
      </c>
      <c r="U165">
        <f>VALUE(LEFT(LEFT(M165,5),SUM(LEN(LEFT(M165,5))-LEN(SUBSTITUTE(LEFT(M165,5),{"0","1","2","3","4","5","6","7","8","9","."},"")))))</f>
        <v>2</v>
      </c>
      <c r="V165">
        <f>IF(U165&lt;100,U165,U165/1024)</f>
        <v>2</v>
      </c>
      <c r="W165" s="3">
        <f>VALUE(LEFT(LEFT(O165,5),SUM(LEN(LEFT(O165,5))-LEN(SUBSTITUTE(LEFT(O165,5),{"0","1","2","3","4","5","6","7","8","9","."},"")))))</f>
        <v>8</v>
      </c>
      <c r="X165" s="3" t="e">
        <f>LEFT(L165, SEARCH("MHz",L165)-1)</f>
        <v>#VALUE!</v>
      </c>
      <c r="Y165" t="e">
        <f>IF(RIGHT(X165,1)=" ",RIGHT(X165,4),RIGHT(X165,3))</f>
        <v>#VALUE!</v>
      </c>
      <c r="Z165">
        <f>VLOOKUP(G165,[1]Sheet1!$A$1:$B$12,2,0)</f>
        <v>1</v>
      </c>
      <c r="AA165" t="str">
        <f>CONCATENATE(F165," ",Z165)</f>
        <v>2011 1</v>
      </c>
      <c r="AB165">
        <f>VLOOKUP(AA165,[1]Sheet3!$A:$B,2,0)</f>
        <v>23</v>
      </c>
    </row>
    <row r="166" spans="1:28" x14ac:dyDescent="0.25">
      <c r="A166" t="s">
        <v>5257</v>
      </c>
      <c r="B166" t="s">
        <v>5941</v>
      </c>
      <c r="C166" t="s">
        <v>286</v>
      </c>
      <c r="D166" t="str">
        <f>CONCATENATE(C166,".")</f>
        <v>2011  January.</v>
      </c>
      <c r="E166" t="str">
        <f>LEFT(D166, SEARCH(".",D166)-1)</f>
        <v>2011  January</v>
      </c>
      <c r="F166">
        <v>2011</v>
      </c>
      <c r="G166" t="str">
        <f>RIGHT(E166,LEN(E166)-6)</f>
        <v>January</v>
      </c>
      <c r="H166">
        <v>380</v>
      </c>
      <c r="I166" t="s">
        <v>213</v>
      </c>
      <c r="J166" t="s">
        <v>1316</v>
      </c>
      <c r="K166" t="s">
        <v>292</v>
      </c>
      <c r="L166" t="s">
        <v>1712</v>
      </c>
      <c r="M166" t="s">
        <v>318</v>
      </c>
      <c r="O166" t="s">
        <v>73</v>
      </c>
      <c r="P166">
        <v>240</v>
      </c>
      <c r="Q166" s="2" t="e">
        <f>VALUE(LEFT(LEFT(N166,5),SUM(LEN(LEFT(N166,5))-LEN(SUBSTITUTE(LEFT(N166,5),{"0","1","2","3","4","5","6","7","8","9","."},"")))))</f>
        <v>#VALUE!</v>
      </c>
      <c r="R166" t="e">
        <f>IF(Q166&gt;5,Q166/1024,Q166)</f>
        <v>#VALUE!</v>
      </c>
      <c r="S166" t="str">
        <f>MID(K167,9,3)</f>
        <v>2.2</v>
      </c>
      <c r="T166" s="2" t="str">
        <f>LEFT(J166,3)</f>
        <v>7.0</v>
      </c>
      <c r="U166">
        <f>VALUE(LEFT(LEFT(M166,5),SUM(LEN(LEFT(M166,5))-LEN(SUBSTITUTE(LEFT(M166,5),{"0","1","2","3","4","5","6","7","8","9","."},"")))))</f>
        <v>2</v>
      </c>
      <c r="V166">
        <f>IF(U166&lt;100,U166,U166/1024)</f>
        <v>2</v>
      </c>
      <c r="W166" s="3">
        <f>VALUE(LEFT(LEFT(O166,5),SUM(LEN(LEFT(O166,5))-LEN(SUBSTITUTE(LEFT(O166,5),{"0","1","2","3","4","5","6","7","8","9","."},"")))))</f>
        <v>5</v>
      </c>
      <c r="X166" s="3" t="e">
        <f>LEFT(L166, SEARCH("MHz",L166)-1)</f>
        <v>#VALUE!</v>
      </c>
      <c r="Y166" t="e">
        <f>IF(RIGHT(X166,1)=" ",RIGHT(X166,4),RIGHT(X166,3))</f>
        <v>#VALUE!</v>
      </c>
      <c r="Z166">
        <f>VLOOKUP(G166,[1]Sheet1!$A$1:$B$12,2,0)</f>
        <v>1</v>
      </c>
      <c r="AA166" t="str">
        <f>CONCATENATE(F166," ",Z166)</f>
        <v>2011 1</v>
      </c>
      <c r="AB166">
        <f>VLOOKUP(AA166,[1]Sheet3!$A:$B,2,0)</f>
        <v>23</v>
      </c>
    </row>
    <row r="167" spans="1:28" x14ac:dyDescent="0.25">
      <c r="A167" t="s">
        <v>3572</v>
      </c>
      <c r="B167" t="s">
        <v>3977</v>
      </c>
      <c r="C167" t="s">
        <v>286</v>
      </c>
      <c r="D167" t="str">
        <f>CONCATENATE(C167,".")</f>
        <v>2011  January.</v>
      </c>
      <c r="E167" t="str">
        <f>LEFT(D167, SEARCH(".",D167)-1)</f>
        <v>2011  January</v>
      </c>
      <c r="F167">
        <v>2011</v>
      </c>
      <c r="G167" t="str">
        <f>RIGHT(E167,LEN(E167)-6)</f>
        <v>January</v>
      </c>
      <c r="H167">
        <v>109</v>
      </c>
      <c r="I167" t="s">
        <v>213</v>
      </c>
      <c r="J167" t="s">
        <v>426</v>
      </c>
      <c r="K167" t="s">
        <v>3978</v>
      </c>
      <c r="L167" t="s">
        <v>616</v>
      </c>
      <c r="M167" t="s">
        <v>3979</v>
      </c>
      <c r="N167" t="s">
        <v>139</v>
      </c>
      <c r="O167" t="s">
        <v>341</v>
      </c>
      <c r="P167">
        <v>110</v>
      </c>
      <c r="Q167" s="2">
        <f>VALUE(LEFT(LEFT(N167,5),SUM(LEN(LEFT(N167,5))-LEN(SUBSTITUTE(LEFT(N167,5),{"0","1","2","3","4","5","6","7","8","9","."},"")))))</f>
        <v>512</v>
      </c>
      <c r="R167">
        <f>IF(Q167&gt;5,Q167/1024,Q167)</f>
        <v>0.5</v>
      </c>
      <c r="S167" t="str">
        <f>MID(K168,9,3)</f>
        <v>2.2</v>
      </c>
      <c r="T167" s="2" t="str">
        <f>LEFT(J167,3)</f>
        <v>4.0</v>
      </c>
      <c r="U167">
        <f>VALUE(LEFT(LEFT(M167,5),SUM(LEN(LEFT(M167,5))-LEN(SUBSTITUTE(LEFT(M167,5),{"0","1","2","3","4","5","6","7","8","9","."},"")))))</f>
        <v>2</v>
      </c>
      <c r="V167">
        <f>IF(U167&lt;100,U167,U167/1024)</f>
        <v>2</v>
      </c>
      <c r="W167" s="3">
        <f>VALUE(LEFT(LEFT(O167,5),SUM(LEN(LEFT(O167,5))-LEN(SUBSTITUTE(LEFT(O167,5),{"0","1","2","3","4","5","6","7","8","9","."},"")))))</f>
        <v>5</v>
      </c>
      <c r="X167" s="3" t="e">
        <f>LEFT(L167, SEARCH("MHz",L167)-1)</f>
        <v>#VALUE!</v>
      </c>
      <c r="Y167" t="e">
        <f>IF(RIGHT(X167,1)=" ",RIGHT(X167,4),RIGHT(X167,3))</f>
        <v>#VALUE!</v>
      </c>
      <c r="Z167">
        <f>VLOOKUP(G167,[1]Sheet1!$A$1:$B$12,2,0)</f>
        <v>1</v>
      </c>
      <c r="AA167" t="str">
        <f>CONCATENATE(F167," ",Z167)</f>
        <v>2011 1</v>
      </c>
      <c r="AB167">
        <f>VLOOKUP(AA167,[1]Sheet3!$A:$B,2,0)</f>
        <v>23</v>
      </c>
    </row>
    <row r="168" spans="1:28" x14ac:dyDescent="0.25">
      <c r="A168" t="s">
        <v>3572</v>
      </c>
      <c r="B168" t="s">
        <v>3967</v>
      </c>
      <c r="C168" t="s">
        <v>286</v>
      </c>
      <c r="D168" t="str">
        <f>CONCATENATE(C168,".")</f>
        <v>2011  January.</v>
      </c>
      <c r="E168" t="str">
        <f>LEFT(D168, SEARCH(".",D168)-1)</f>
        <v>2011  January</v>
      </c>
      <c r="F168">
        <v>2011</v>
      </c>
      <c r="G168" t="str">
        <f>RIGHT(E168,LEN(E168)-6)</f>
        <v>January</v>
      </c>
      <c r="H168">
        <v>168</v>
      </c>
      <c r="I168" t="s">
        <v>213</v>
      </c>
      <c r="J168" t="s">
        <v>1305</v>
      </c>
      <c r="K168" t="s">
        <v>3968</v>
      </c>
      <c r="L168" t="s">
        <v>218</v>
      </c>
      <c r="M168" t="s">
        <v>34</v>
      </c>
      <c r="N168" t="s">
        <v>139</v>
      </c>
      <c r="O168" t="s">
        <v>3902</v>
      </c>
      <c r="P168">
        <v>190</v>
      </c>
      <c r="Q168" s="2">
        <f>VALUE(LEFT(LEFT(N168,5),SUM(LEN(LEFT(N168,5))-LEN(SUBSTITUTE(LEFT(N168,5),{"0","1","2","3","4","5","6","7","8","9","."},"")))))</f>
        <v>512</v>
      </c>
      <c r="R168">
        <f>IF(Q168&gt;5,Q168/1024,Q168)</f>
        <v>0.5</v>
      </c>
      <c r="S168" t="str">
        <f>MID(K169,9,3)</f>
        <v>2.2</v>
      </c>
      <c r="T168" s="2" t="str">
        <f>LEFT(J168,3)</f>
        <v>4.3</v>
      </c>
      <c r="U168">
        <f>VALUE(LEFT(LEFT(M168,5),SUM(LEN(LEFT(M168,5))-LEN(SUBSTITUTE(LEFT(M168,5),{"0","1","2","3","4","5","6","7","8","9","."},"")))))</f>
        <v>8</v>
      </c>
      <c r="V168">
        <f>IF(U168&lt;100,U168,U168/1024)</f>
        <v>8</v>
      </c>
      <c r="W168" s="3" t="e">
        <f>VALUE(LEFT(LEFT(O168,5),SUM(LEN(LEFT(O168,5))-LEN(SUBSTITUTE(LEFT(O168,5),{"0","1","2","3","4","5","6","7","8","9","."},"")))))</f>
        <v>#VALUE!</v>
      </c>
      <c r="X168" s="3" t="e">
        <f>LEFT(L168, SEARCH("MHz",L168)-1)</f>
        <v>#VALUE!</v>
      </c>
      <c r="Y168" t="e">
        <f>IF(RIGHT(X168,1)=" ",RIGHT(X168,4),RIGHT(X168,3))</f>
        <v>#VALUE!</v>
      </c>
      <c r="Z168">
        <f>VLOOKUP(G168,[1]Sheet1!$A$1:$B$12,2,0)</f>
        <v>1</v>
      </c>
      <c r="AA168" t="str">
        <f>CONCATENATE(F168," ",Z168)</f>
        <v>2011 1</v>
      </c>
      <c r="AB168">
        <f>VLOOKUP(AA168,[1]Sheet3!$A:$B,2,0)</f>
        <v>23</v>
      </c>
    </row>
    <row r="169" spans="1:28" x14ac:dyDescent="0.25">
      <c r="A169" t="s">
        <v>14</v>
      </c>
      <c r="B169" t="s">
        <v>285</v>
      </c>
      <c r="C169" t="s">
        <v>286</v>
      </c>
      <c r="D169" t="str">
        <f>CONCATENATE(C169,".")</f>
        <v>2011  January.</v>
      </c>
      <c r="E169" t="str">
        <f>LEFT(D169, SEARCH(".",D169)-1)</f>
        <v>2011  January</v>
      </c>
      <c r="F169">
        <v>2011</v>
      </c>
      <c r="G169" t="str">
        <f>RIGHT(E169,LEN(E169)-6)</f>
        <v>January</v>
      </c>
      <c r="H169">
        <v>108</v>
      </c>
      <c r="I169" t="s">
        <v>213</v>
      </c>
      <c r="J169" t="s">
        <v>287</v>
      </c>
      <c r="K169" t="s">
        <v>288</v>
      </c>
      <c r="L169" t="s">
        <v>289</v>
      </c>
      <c r="M169" t="s">
        <v>270</v>
      </c>
      <c r="N169" t="s">
        <v>139</v>
      </c>
      <c r="O169" t="s">
        <v>42</v>
      </c>
      <c r="P169">
        <v>120</v>
      </c>
      <c r="Q169" s="2">
        <f>VALUE(LEFT(LEFT(N169,5),SUM(LEN(LEFT(N169,5))-LEN(SUBSTITUTE(LEFT(N169,5),{"0","1","2","3","4","5","6","7","8","9","."},"")))))</f>
        <v>512</v>
      </c>
      <c r="R169">
        <f>IF(Q169&gt;5,Q169/1024,Q169)</f>
        <v>0.5</v>
      </c>
      <c r="S169" t="str">
        <f>MID(K170,9,3)</f>
        <v>2.2</v>
      </c>
      <c r="T169" s="2" t="str">
        <f>LEFT(J169,3)</f>
        <v>3.2</v>
      </c>
      <c r="U169">
        <f>VALUE(LEFT(LEFT(M169,5),SUM(LEN(LEFT(M169,5))-LEN(SUBSTITUTE(LEFT(M169,5),{"0","1","2","3","4","5","6","7","8","9","."},"")))))</f>
        <v>512</v>
      </c>
      <c r="V169">
        <f>IF(U169&lt;100,U169,U169/1024)</f>
        <v>0.5</v>
      </c>
      <c r="W169" s="3">
        <f>VALUE(LEFT(LEFT(O169,5),SUM(LEN(LEFT(O169,5))-LEN(SUBSTITUTE(LEFT(O169,5),{"0","1","2","3","4","5","6","7","8","9","."},"")))))</f>
        <v>5</v>
      </c>
      <c r="X169" s="3" t="str">
        <f>LEFT(L169, SEARCH("MHz",L169)-1)</f>
        <v xml:space="preserve">600 </v>
      </c>
      <c r="Y169" t="str">
        <f>IF(RIGHT(X169,1)=" ",RIGHT(X169,4),RIGHT(X169,3))</f>
        <v xml:space="preserve">600 </v>
      </c>
      <c r="Z169">
        <f>VLOOKUP(G169,[1]Sheet1!$A$1:$B$12,2,0)</f>
        <v>1</v>
      </c>
      <c r="AA169" t="str">
        <f>CONCATENATE(F169," ",Z169)</f>
        <v>2011 1</v>
      </c>
      <c r="AB169">
        <f>VLOOKUP(AA169,[1]Sheet3!$A:$B,2,0)</f>
        <v>23</v>
      </c>
    </row>
    <row r="170" spans="1:28" x14ac:dyDescent="0.25">
      <c r="A170" t="s">
        <v>2256</v>
      </c>
      <c r="B170" t="s">
        <v>2568</v>
      </c>
      <c r="C170" t="s">
        <v>286</v>
      </c>
      <c r="D170" t="str">
        <f>CONCATENATE(C170,".")</f>
        <v>2011  January.</v>
      </c>
      <c r="E170" t="str">
        <f>LEFT(D170, SEARCH(".",D170)-1)</f>
        <v>2011  January</v>
      </c>
      <c r="F170">
        <v>2011</v>
      </c>
      <c r="G170" t="str">
        <f>RIGHT(E170,LEN(E170)-6)</f>
        <v>January</v>
      </c>
      <c r="H170">
        <v>163.9</v>
      </c>
      <c r="I170" t="s">
        <v>213</v>
      </c>
      <c r="J170" t="s">
        <v>2569</v>
      </c>
      <c r="K170" t="s">
        <v>288</v>
      </c>
      <c r="L170" t="s">
        <v>265</v>
      </c>
      <c r="M170" t="s">
        <v>109</v>
      </c>
      <c r="N170" t="s">
        <v>1415</v>
      </c>
      <c r="O170" t="s">
        <v>846</v>
      </c>
      <c r="P170">
        <v>120</v>
      </c>
      <c r="Q170" s="2">
        <f>VALUE(LEFT(LEFT(N170,5),SUM(LEN(LEFT(N170,5))-LEN(SUBSTITUTE(LEFT(N170,5),{"0","1","2","3","4","5","6","7","8","9","."},"")))))</f>
        <v>768</v>
      </c>
      <c r="R170">
        <f>IF(Q170&gt;5,Q170/1024,Q170)</f>
        <v>0.75</v>
      </c>
      <c r="S170" t="str">
        <f>MID(K171,9,3)</f>
        <v>2.2</v>
      </c>
      <c r="T170" s="2" t="str">
        <f>LEFT(J170,3)</f>
        <v>4.3</v>
      </c>
      <c r="U170">
        <f>VALUE(LEFT(LEFT(M170,5),SUM(LEN(LEFT(M170,5))-LEN(SUBSTITUTE(LEFT(M170,5),{"0","1","2","3","4","5","6","7","8","9","."},"")))))</f>
        <v>4</v>
      </c>
      <c r="V170">
        <f>IF(U170&lt;100,U170,U170/1024)</f>
        <v>4</v>
      </c>
      <c r="W170" s="3">
        <f>VALUE(LEFT(LEFT(O170,5),SUM(LEN(LEFT(O170,5))-LEN(SUBSTITUTE(LEFT(O170,5),{"0","1","2","3","4","5","6","7","8","9","."},"")))))</f>
        <v>8</v>
      </c>
      <c r="X170" s="3" t="e">
        <f>LEFT(L170, SEARCH("MHz",L170)-1)</f>
        <v>#VALUE!</v>
      </c>
      <c r="Y170" t="e">
        <f>IF(RIGHT(X170,1)=" ",RIGHT(X170,4),RIGHT(X170,3))</f>
        <v>#VALUE!</v>
      </c>
      <c r="Z170">
        <f>VLOOKUP(G170,[1]Sheet1!$A$1:$B$12,2,0)</f>
        <v>1</v>
      </c>
      <c r="AA170" t="str">
        <f>CONCATENATE(F170," ",Z170)</f>
        <v>2011 1</v>
      </c>
      <c r="AB170">
        <f>VLOOKUP(AA170,[1]Sheet3!$A:$B,2,0)</f>
        <v>23</v>
      </c>
    </row>
    <row r="171" spans="1:28" x14ac:dyDescent="0.25">
      <c r="A171" t="s">
        <v>2256</v>
      </c>
      <c r="B171" t="s">
        <v>2573</v>
      </c>
      <c r="C171" t="s">
        <v>286</v>
      </c>
      <c r="D171" t="str">
        <f>CONCATENATE(C171,".")</f>
        <v>2011  January.</v>
      </c>
      <c r="E171" t="str">
        <f>LEFT(D171, SEARCH(".",D171)-1)</f>
        <v>2011  January</v>
      </c>
      <c r="F171">
        <v>2011</v>
      </c>
      <c r="G171" t="str">
        <f>RIGHT(E171,LEN(E171)-6)</f>
        <v>January</v>
      </c>
      <c r="H171">
        <v>130</v>
      </c>
      <c r="I171" t="s">
        <v>213</v>
      </c>
      <c r="J171" t="s">
        <v>2574</v>
      </c>
      <c r="K171" t="s">
        <v>288</v>
      </c>
      <c r="L171" t="s">
        <v>304</v>
      </c>
      <c r="M171" t="s">
        <v>318</v>
      </c>
      <c r="N171" t="s">
        <v>139</v>
      </c>
      <c r="O171" t="s">
        <v>73</v>
      </c>
      <c r="P171">
        <v>120</v>
      </c>
      <c r="Q171" s="2">
        <f>VALUE(LEFT(LEFT(N171,5),SUM(LEN(LEFT(N171,5))-LEN(SUBSTITUTE(LEFT(N171,5),{"0","1","2","3","4","5","6","7","8","9","."},"")))))</f>
        <v>512</v>
      </c>
      <c r="R171">
        <f>IF(Q171&gt;5,Q171/1024,Q171)</f>
        <v>0.5</v>
      </c>
      <c r="S171" t="str">
        <f>MID(K172,9,3)</f>
        <v>2.2</v>
      </c>
      <c r="T171" s="2" t="str">
        <f>LEFT(J171,3)</f>
        <v>3.6</v>
      </c>
      <c r="U171">
        <f>VALUE(LEFT(LEFT(M171,5),SUM(LEN(LEFT(M171,5))-LEN(SUBSTITUTE(LEFT(M171,5),{"0","1","2","3","4","5","6","7","8","9","."},"")))))</f>
        <v>2</v>
      </c>
      <c r="V171">
        <f>IF(U171&lt;100,U171,U171/1024)</f>
        <v>2</v>
      </c>
      <c r="W171" s="3">
        <f>VALUE(LEFT(LEFT(O171,5),SUM(LEN(LEFT(O171,5))-LEN(SUBSTITUTE(LEFT(O171,5),{"0","1","2","3","4","5","6","7","8","9","."},"")))))</f>
        <v>5</v>
      </c>
      <c r="X171" s="3" t="str">
        <f>LEFT(L171, SEARCH("MHz",L171)-1)</f>
        <v xml:space="preserve">800 </v>
      </c>
      <c r="Y171" t="str">
        <f>IF(RIGHT(X171,1)=" ",RIGHT(X171,4),RIGHT(X171,3))</f>
        <v xml:space="preserve">800 </v>
      </c>
      <c r="Z171">
        <f>VLOOKUP(G171,[1]Sheet1!$A$1:$B$12,2,0)</f>
        <v>1</v>
      </c>
      <c r="AA171" t="str">
        <f>CONCATENATE(F171," ",Z171)</f>
        <v>2011 1</v>
      </c>
      <c r="AB171">
        <f>VLOOKUP(AA171,[1]Sheet3!$A:$B,2,0)</f>
        <v>23</v>
      </c>
    </row>
    <row r="172" spans="1:28" x14ac:dyDescent="0.25">
      <c r="A172" t="s">
        <v>3572</v>
      </c>
      <c r="B172" t="s">
        <v>3984</v>
      </c>
      <c r="C172" t="s">
        <v>286</v>
      </c>
      <c r="D172" t="str">
        <f>CONCATENATE(C172,".")</f>
        <v>2011  January.</v>
      </c>
      <c r="E172" t="str">
        <f>LEFT(D172, SEARCH(".",D172)-1)</f>
        <v>2011  January</v>
      </c>
      <c r="F172">
        <v>2011</v>
      </c>
      <c r="G172" t="str">
        <f>RIGHT(E172,LEN(E172)-6)</f>
        <v>January</v>
      </c>
      <c r="H172">
        <v>172</v>
      </c>
      <c r="I172" t="s">
        <v>213</v>
      </c>
      <c r="J172" t="s">
        <v>2407</v>
      </c>
      <c r="K172" t="s">
        <v>288</v>
      </c>
      <c r="L172" t="s">
        <v>265</v>
      </c>
      <c r="M172" t="s">
        <v>57</v>
      </c>
      <c r="O172" t="s">
        <v>73</v>
      </c>
      <c r="P172">
        <v>80</v>
      </c>
      <c r="Q172" s="2" t="e">
        <f>VALUE(LEFT(LEFT(N172,5),SUM(LEN(LEFT(N172,5))-LEN(SUBSTITUTE(LEFT(N172,5),{"0","1","2","3","4","5","6","7","8","9","."},"")))))</f>
        <v>#VALUE!</v>
      </c>
      <c r="R172" t="e">
        <f>IF(Q172&gt;5,Q172/1024,Q172)</f>
        <v>#VALUE!</v>
      </c>
      <c r="S172" t="str">
        <f>MID(K173,9,3)</f>
        <v>2.2</v>
      </c>
      <c r="T172" s="2" t="str">
        <f>LEFT(J172,3)</f>
        <v>4.3</v>
      </c>
      <c r="U172">
        <f>VALUE(LEFT(LEFT(M172,5),SUM(LEN(LEFT(M172,5))-LEN(SUBSTITUTE(LEFT(M172,5),{"0","1","2","3","4","5","6","7","8","9","."},"")))))</f>
        <v>16</v>
      </c>
      <c r="V172">
        <f>IF(U172&lt;100,U172,U172/1024)</f>
        <v>16</v>
      </c>
      <c r="W172" s="3">
        <f>VALUE(LEFT(LEFT(O172,5),SUM(LEN(LEFT(O172,5))-LEN(SUBSTITUTE(LEFT(O172,5),{"0","1","2","3","4","5","6","7","8","9","."},"")))))</f>
        <v>5</v>
      </c>
      <c r="X172" s="3" t="e">
        <f>LEFT(L172, SEARCH("MHz",L172)-1)</f>
        <v>#VALUE!</v>
      </c>
      <c r="Y172" t="e">
        <f>IF(RIGHT(X172,1)=" ",RIGHT(X172,4),RIGHT(X172,3))</f>
        <v>#VALUE!</v>
      </c>
      <c r="Z172">
        <f>VLOOKUP(G172,[1]Sheet1!$A$1:$B$12,2,0)</f>
        <v>1</v>
      </c>
      <c r="AA172" t="str">
        <f>CONCATENATE(F172," ",Z172)</f>
        <v>2011 1</v>
      </c>
      <c r="AB172">
        <f>VLOOKUP(AA172,[1]Sheet3!$A:$B,2,0)</f>
        <v>23</v>
      </c>
    </row>
    <row r="173" spans="1:28" x14ac:dyDescent="0.25">
      <c r="A173" t="s">
        <v>4367</v>
      </c>
      <c r="B173" t="s">
        <v>4589</v>
      </c>
      <c r="C173" t="s">
        <v>286</v>
      </c>
      <c r="D173" t="str">
        <f>CONCATENATE(C173,".")</f>
        <v>2011  January.</v>
      </c>
      <c r="E173" t="str">
        <f>LEFT(D173, SEARCH(".",D173)-1)</f>
        <v>2011  January</v>
      </c>
      <c r="F173">
        <v>2011</v>
      </c>
      <c r="G173" t="str">
        <f>RIGHT(E173,LEN(E173)-6)</f>
        <v>January</v>
      </c>
      <c r="H173">
        <v>135</v>
      </c>
      <c r="I173" t="s">
        <v>213</v>
      </c>
      <c r="J173" t="s">
        <v>873</v>
      </c>
      <c r="K173" t="s">
        <v>288</v>
      </c>
      <c r="L173" t="s">
        <v>218</v>
      </c>
      <c r="M173" t="s">
        <v>57</v>
      </c>
      <c r="N173" t="s">
        <v>35</v>
      </c>
      <c r="O173" t="s">
        <v>73</v>
      </c>
      <c r="P173">
        <v>170</v>
      </c>
      <c r="Q173" s="2">
        <f>VALUE(LEFT(LEFT(N173,5),SUM(LEN(LEFT(N173,5))-LEN(SUBSTITUTE(LEFT(N173,5),{"0","1","2","3","4","5","6","7","8","9","."},"")))))</f>
        <v>1</v>
      </c>
      <c r="R173">
        <f>IF(Q173&gt;5,Q173/1024,Q173)</f>
        <v>1</v>
      </c>
      <c r="S173" t="str">
        <f>MID(K174,9,3)</f>
        <v>2.2</v>
      </c>
      <c r="T173" s="2" t="str">
        <f>LEFT(J173,3)</f>
        <v>4.0</v>
      </c>
      <c r="U173">
        <f>VALUE(LEFT(LEFT(M173,5),SUM(LEN(LEFT(M173,5))-LEN(SUBSTITUTE(LEFT(M173,5),{"0","1","2","3","4","5","6","7","8","9","."},"")))))</f>
        <v>16</v>
      </c>
      <c r="V173">
        <f>IF(U173&lt;100,U173,U173/1024)</f>
        <v>16</v>
      </c>
      <c r="W173" s="3">
        <f>VALUE(LEFT(LEFT(O173,5),SUM(LEN(LEFT(O173,5))-LEN(SUBSTITUTE(LEFT(O173,5),{"0","1","2","3","4","5","6","7","8","9","."},"")))))</f>
        <v>5</v>
      </c>
      <c r="X173" s="3" t="e">
        <f>LEFT(L173, SEARCH("MHz",L173)-1)</f>
        <v>#VALUE!</v>
      </c>
      <c r="Y173" t="e">
        <f>IF(RIGHT(X173,1)=" ",RIGHT(X173,4),RIGHT(X173,3))</f>
        <v>#VALUE!</v>
      </c>
      <c r="Z173">
        <f>VLOOKUP(G173,[1]Sheet1!$A$1:$B$12,2,0)</f>
        <v>1</v>
      </c>
      <c r="AA173" t="str">
        <f>CONCATENATE(F173," ",Z173)</f>
        <v>2011 1</v>
      </c>
      <c r="AB173">
        <f>VLOOKUP(AA173,[1]Sheet3!$A:$B,2,0)</f>
        <v>23</v>
      </c>
    </row>
    <row r="174" spans="1:28" x14ac:dyDescent="0.25">
      <c r="A174" t="s">
        <v>5257</v>
      </c>
      <c r="B174" t="s">
        <v>5911</v>
      </c>
      <c r="C174" t="s">
        <v>286</v>
      </c>
      <c r="D174" t="str">
        <f>CONCATENATE(C174,".")</f>
        <v>2011  January.</v>
      </c>
      <c r="E174" t="str">
        <f>LEFT(D174, SEARCH(".",D174)-1)</f>
        <v>2011  January</v>
      </c>
      <c r="F174">
        <v>2011</v>
      </c>
      <c r="G174" t="str">
        <f>RIGHT(E174,LEN(E174)-6)</f>
        <v>January</v>
      </c>
      <c r="H174">
        <v>108</v>
      </c>
      <c r="I174" t="s">
        <v>213</v>
      </c>
      <c r="J174" t="s">
        <v>5912</v>
      </c>
      <c r="K174" t="s">
        <v>288</v>
      </c>
      <c r="L174" t="s">
        <v>716</v>
      </c>
      <c r="M174" t="s">
        <v>627</v>
      </c>
      <c r="N174" t="s">
        <v>5913</v>
      </c>
      <c r="O174" t="s">
        <v>319</v>
      </c>
      <c r="P174">
        <v>120</v>
      </c>
      <c r="Q174" s="2">
        <f>VALUE(LEFT(LEFT(N174,5),SUM(LEN(LEFT(N174,5))-LEN(SUBSTITUTE(LEFT(N174,5),{"0","1","2","3","4","5","6","7","8","9","."},"")))))</f>
        <v>280</v>
      </c>
      <c r="R174">
        <f>IF(Q174&gt;5,Q174/1024,Q174)</f>
        <v>0.2734375</v>
      </c>
      <c r="S174" t="str">
        <f>MID(K175,9,3)</f>
        <v>2.2</v>
      </c>
      <c r="T174" s="2" t="str">
        <f>LEFT(J174,3)</f>
        <v>3.3</v>
      </c>
      <c r="U174">
        <f>VALUE(LEFT(LEFT(M174,5),SUM(LEN(LEFT(M174,5))-LEN(SUBSTITUTE(LEFT(M174,5),{"0","1","2","3","4","5","6","7","8","9","."},"")))))</f>
        <v>160</v>
      </c>
      <c r="V174">
        <f>IF(U174&lt;100,U174,U174/1024)</f>
        <v>0.15625</v>
      </c>
      <c r="W174" s="3">
        <f>VALUE(LEFT(LEFT(O174,5),SUM(LEN(LEFT(O174,5))-LEN(SUBSTITUTE(LEFT(O174,5),{"0","1","2","3","4","5","6","7","8","9","."},"")))))</f>
        <v>5</v>
      </c>
      <c r="X174" s="3" t="str">
        <f>LEFT(L174, SEARCH("MHz",L174)-1)</f>
        <v xml:space="preserve">600 </v>
      </c>
      <c r="Y174" t="str">
        <f>IF(RIGHT(X174,1)=" ",RIGHT(X174,4),RIGHT(X174,3))</f>
        <v xml:space="preserve">600 </v>
      </c>
      <c r="Z174">
        <f>VLOOKUP(G174,[1]Sheet1!$A$1:$B$12,2,0)</f>
        <v>1</v>
      </c>
      <c r="AA174" t="str">
        <f>CONCATENATE(F174," ",Z174)</f>
        <v>2011 1</v>
      </c>
      <c r="AB174">
        <f>VLOOKUP(AA174,[1]Sheet3!$A:$B,2,0)</f>
        <v>23</v>
      </c>
    </row>
    <row r="175" spans="1:28" x14ac:dyDescent="0.25">
      <c r="A175" t="s">
        <v>5257</v>
      </c>
      <c r="B175" t="s">
        <v>5914</v>
      </c>
      <c r="C175" t="s">
        <v>286</v>
      </c>
      <c r="D175" t="str">
        <f>CONCATENATE(C175,".")</f>
        <v>2011  January.</v>
      </c>
      <c r="E175" t="str">
        <f>LEFT(D175, SEARCH(".",D175)-1)</f>
        <v>2011  January</v>
      </c>
      <c r="F175">
        <v>2011</v>
      </c>
      <c r="G175" t="str">
        <f>RIGHT(E175,LEN(E175)-6)</f>
        <v>January</v>
      </c>
      <c r="H175">
        <v>102</v>
      </c>
      <c r="I175" t="s">
        <v>213</v>
      </c>
      <c r="J175" t="s">
        <v>287</v>
      </c>
      <c r="K175" t="s">
        <v>288</v>
      </c>
      <c r="L175" t="s">
        <v>1416</v>
      </c>
      <c r="M175" t="s">
        <v>3991</v>
      </c>
      <c r="N175" t="s">
        <v>5910</v>
      </c>
      <c r="O175" t="s">
        <v>2617</v>
      </c>
      <c r="P175">
        <v>110</v>
      </c>
      <c r="Q175" s="2">
        <f>VALUE(LEFT(LEFT(N175,5),SUM(LEN(LEFT(N175,5))-LEN(SUBSTITUTE(LEFT(N175,5),{"0","1","2","3","4","5","6","7","8","9","."},"")))))</f>
        <v>278</v>
      </c>
      <c r="R175">
        <f>IF(Q175&gt;5,Q175/1024,Q175)</f>
        <v>0.271484375</v>
      </c>
      <c r="S175" t="str">
        <f>MID(K176,9,3)</f>
        <v>2.2</v>
      </c>
      <c r="T175" s="2" t="str">
        <f>LEFT(J175,3)</f>
        <v>3.2</v>
      </c>
      <c r="U175">
        <f>VALUE(LEFT(LEFT(M175,5),SUM(LEN(LEFT(M175,5))-LEN(SUBSTITUTE(LEFT(M175,5),{"0","1","2","3","4","5","6","7","8","9","."},"")))))</f>
        <v>158</v>
      </c>
      <c r="V175">
        <f>IF(U175&lt;100,U175,U175/1024)</f>
        <v>0.154296875</v>
      </c>
      <c r="W175" s="3">
        <f>VALUE(LEFT(LEFT(O175,5),SUM(LEN(LEFT(O175,5))-LEN(SUBSTITUTE(LEFT(O175,5),{"0","1","2","3","4","5","6","7","8","9","."},"")))))</f>
        <v>3.15</v>
      </c>
      <c r="X175" s="3" t="str">
        <f>LEFT(L175, SEARCH("MHz",L175)-1)</f>
        <v xml:space="preserve">800 </v>
      </c>
      <c r="Y175" t="str">
        <f>IF(RIGHT(X175,1)=" ",RIGHT(X175,4),RIGHT(X175,3))</f>
        <v xml:space="preserve">800 </v>
      </c>
      <c r="Z175">
        <f>VLOOKUP(G175,[1]Sheet1!$A$1:$B$12,2,0)</f>
        <v>1</v>
      </c>
      <c r="AA175" t="str">
        <f>CONCATENATE(F175," ",Z175)</f>
        <v>2011 1</v>
      </c>
      <c r="AB175">
        <f>VLOOKUP(AA175,[1]Sheet3!$A:$B,2,0)</f>
        <v>23</v>
      </c>
    </row>
    <row r="176" spans="1:28" x14ac:dyDescent="0.25">
      <c r="A176" t="s">
        <v>5257</v>
      </c>
      <c r="B176" t="s">
        <v>5915</v>
      </c>
      <c r="C176" t="s">
        <v>286</v>
      </c>
      <c r="D176" t="str">
        <f>CONCATENATE(C176,".")</f>
        <v>2011  January.</v>
      </c>
      <c r="E176" t="str">
        <f>LEFT(D176, SEARCH(".",D176)-1)</f>
        <v>2011  January</v>
      </c>
      <c r="F176">
        <v>2011</v>
      </c>
      <c r="G176" t="str">
        <f>RIGHT(E176,LEN(E176)-6)</f>
        <v>January</v>
      </c>
      <c r="H176">
        <v>105</v>
      </c>
      <c r="I176" t="s">
        <v>213</v>
      </c>
      <c r="J176" t="s">
        <v>5916</v>
      </c>
      <c r="K176" t="s">
        <v>288</v>
      </c>
      <c r="L176" t="s">
        <v>5917</v>
      </c>
      <c r="M176" t="s">
        <v>627</v>
      </c>
      <c r="N176" t="s">
        <v>2577</v>
      </c>
      <c r="O176" t="s">
        <v>2090</v>
      </c>
      <c r="P176">
        <v>90</v>
      </c>
      <c r="Q176" s="2">
        <f>VALUE(LEFT(LEFT(N176,5),SUM(LEN(LEFT(N176,5))-LEN(SUBSTITUTE(LEFT(N176,5),{"0","1","2","3","4","5","6","7","8","9","."},"")))))</f>
        <v>384</v>
      </c>
      <c r="R176">
        <f>IF(Q176&gt;5,Q176/1024,Q176)</f>
        <v>0.375</v>
      </c>
      <c r="S176" t="str">
        <f>MID(K177,9,3)</f>
        <v>2.2</v>
      </c>
      <c r="T176" s="2" t="str">
        <f>LEFT(J176,3)</f>
        <v>3.1</v>
      </c>
      <c r="U176">
        <f>VALUE(LEFT(LEFT(M176,5),SUM(LEN(LEFT(M176,5))-LEN(SUBSTITUTE(LEFT(M176,5),{"0","1","2","3","4","5","6","7","8","9","."},"")))))</f>
        <v>160</v>
      </c>
      <c r="V176">
        <f>IF(U176&lt;100,U176,U176/1024)</f>
        <v>0.15625</v>
      </c>
      <c r="W176" s="3">
        <f>VALUE(LEFT(LEFT(O176,5),SUM(LEN(LEFT(O176,5))-LEN(SUBSTITUTE(LEFT(O176,5),{"0","1","2","3","4","5","6","7","8","9","."},"")))))</f>
        <v>3.15</v>
      </c>
      <c r="X176" s="3" t="str">
        <f>LEFT(L176, SEARCH("MHz",L176)-1)</f>
        <v xml:space="preserve">600 </v>
      </c>
      <c r="Y176" t="str">
        <f>IF(RIGHT(X176,1)=" ",RIGHT(X176,4),RIGHT(X176,3))</f>
        <v xml:space="preserve">600 </v>
      </c>
      <c r="Z176">
        <f>VLOOKUP(G176,[1]Sheet1!$A$1:$B$12,2,0)</f>
        <v>1</v>
      </c>
      <c r="AA176" t="str">
        <f>CONCATENATE(F176," ",Z176)</f>
        <v>2011 1</v>
      </c>
      <c r="AB176">
        <f>VLOOKUP(AA176,[1]Sheet3!$A:$B,2,0)</f>
        <v>23</v>
      </c>
    </row>
    <row r="177" spans="1:28" x14ac:dyDescent="0.25">
      <c r="A177" t="s">
        <v>5257</v>
      </c>
      <c r="B177" t="s">
        <v>5921</v>
      </c>
      <c r="C177" t="s">
        <v>286</v>
      </c>
      <c r="D177" t="str">
        <f>CONCATENATE(C177,".")</f>
        <v>2011  January.</v>
      </c>
      <c r="E177" t="str">
        <f>LEFT(D177, SEARCH(".",D177)-1)</f>
        <v>2011  January</v>
      </c>
      <c r="F177">
        <v>2011</v>
      </c>
      <c r="G177" t="str">
        <f>RIGHT(E177,LEN(E177)-6)</f>
        <v>January</v>
      </c>
      <c r="H177">
        <v>139</v>
      </c>
      <c r="I177" t="s">
        <v>213</v>
      </c>
      <c r="J177" t="s">
        <v>112</v>
      </c>
      <c r="K177" t="s">
        <v>288</v>
      </c>
      <c r="L177" t="s">
        <v>1712</v>
      </c>
      <c r="M177" t="s">
        <v>57</v>
      </c>
      <c r="O177" t="s">
        <v>36</v>
      </c>
      <c r="P177">
        <v>130</v>
      </c>
      <c r="Q177" s="2" t="e">
        <f>VALUE(LEFT(LEFT(N177,5),SUM(LEN(LEFT(N177,5))-LEN(SUBSTITUTE(LEFT(N177,5),{"0","1","2","3","4","5","6","7","8","9","."},"")))))</f>
        <v>#VALUE!</v>
      </c>
      <c r="R177" t="e">
        <f>IF(Q177&gt;5,Q177/1024,Q177)</f>
        <v>#VALUE!</v>
      </c>
      <c r="S177" t="str">
        <f>MID(K178,9,3)</f>
        <v>2.2</v>
      </c>
      <c r="T177" s="2" t="str">
        <f>LEFT(J177,3)</f>
        <v>4.5</v>
      </c>
      <c r="U177">
        <f>VALUE(LEFT(LEFT(M177,5),SUM(LEN(LEFT(M177,5))-LEN(SUBSTITUTE(LEFT(M177,5),{"0","1","2","3","4","5","6","7","8","9","."},"")))))</f>
        <v>16</v>
      </c>
      <c r="V177">
        <f>IF(U177&lt;100,U177,U177/1024)</f>
        <v>16</v>
      </c>
      <c r="W177" s="3">
        <f>VALUE(LEFT(LEFT(O177,5),SUM(LEN(LEFT(O177,5))-LEN(SUBSTITUTE(LEFT(O177,5),{"0","1","2","3","4","5","6","7","8","9","."},"")))))</f>
        <v>8</v>
      </c>
      <c r="X177" s="3" t="e">
        <f>LEFT(L177, SEARCH("MHz",L177)-1)</f>
        <v>#VALUE!</v>
      </c>
      <c r="Y177" t="e">
        <f>IF(RIGHT(X177,1)=" ",RIGHT(X177,4),RIGHT(X177,3))</f>
        <v>#VALUE!</v>
      </c>
      <c r="Z177">
        <f>VLOOKUP(G177,[1]Sheet1!$A$1:$B$12,2,0)</f>
        <v>1</v>
      </c>
      <c r="AA177" t="str">
        <f>CONCATENATE(F177," ",Z177)</f>
        <v>2011 1</v>
      </c>
      <c r="AB177">
        <f>VLOOKUP(AA177,[1]Sheet3!$A:$B,2,0)</f>
        <v>23</v>
      </c>
    </row>
    <row r="178" spans="1:28" x14ac:dyDescent="0.25">
      <c r="A178" t="s">
        <v>2256</v>
      </c>
      <c r="B178" t="s">
        <v>2570</v>
      </c>
      <c r="C178" t="s">
        <v>286</v>
      </c>
      <c r="D178" t="str">
        <f>CONCATENATE(C178,".")</f>
        <v>2011  January.</v>
      </c>
      <c r="E178" t="str">
        <f>LEFT(D178, SEARCH(".",D178)-1)</f>
        <v>2011  January</v>
      </c>
      <c r="F178">
        <v>2011</v>
      </c>
      <c r="G178" t="str">
        <f>RIGHT(E178,LEN(E178)-6)</f>
        <v>January</v>
      </c>
      <c r="H178">
        <v>164</v>
      </c>
      <c r="I178" t="s">
        <v>213</v>
      </c>
      <c r="J178" t="s">
        <v>2571</v>
      </c>
      <c r="K178" t="s">
        <v>2536</v>
      </c>
      <c r="L178" t="s">
        <v>2572</v>
      </c>
      <c r="M178" t="s">
        <v>109</v>
      </c>
      <c r="N178" t="s">
        <v>1415</v>
      </c>
      <c r="O178" t="s">
        <v>846</v>
      </c>
      <c r="P178">
        <v>230</v>
      </c>
      <c r="Q178" s="2">
        <f>VALUE(LEFT(LEFT(N178,5),SUM(LEN(LEFT(N178,5))-LEN(SUBSTITUTE(LEFT(N178,5),{"0","1","2","3","4","5","6","7","8","9","."},"")))))</f>
        <v>768</v>
      </c>
      <c r="R178">
        <f>IF(Q178&gt;5,Q178/1024,Q178)</f>
        <v>0.75</v>
      </c>
      <c r="S178" t="str">
        <f>MID(K179,9,3)</f>
        <v>2.2</v>
      </c>
      <c r="T178" s="2" t="str">
        <f>LEFT(J178,3)</f>
        <v>4.3</v>
      </c>
      <c r="U178">
        <f>VALUE(LEFT(LEFT(M178,5),SUM(LEN(LEFT(M178,5))-LEN(SUBSTITUTE(LEFT(M178,5),{"0","1","2","3","4","5","6","7","8","9","."},"")))))</f>
        <v>4</v>
      </c>
      <c r="V178">
        <f>IF(U178&lt;100,U178,U178/1024)</f>
        <v>4</v>
      </c>
      <c r="W178" s="3">
        <f>VALUE(LEFT(LEFT(O178,5),SUM(LEN(LEFT(O178,5))-LEN(SUBSTITUTE(LEFT(O178,5),{"0","1","2","3","4","5","6","7","8","9","."},"")))))</f>
        <v>8</v>
      </c>
      <c r="X178" s="3" t="e">
        <f>LEFT(L178, SEARCH("MHz",L178)-1)</f>
        <v>#VALUE!</v>
      </c>
      <c r="Y178" t="e">
        <f>IF(RIGHT(X178,1)=" ",RIGHT(X178,4),RIGHT(X178,3))</f>
        <v>#VALUE!</v>
      </c>
      <c r="Z178">
        <f>VLOOKUP(G178,[1]Sheet1!$A$1:$B$12,2,0)</f>
        <v>1</v>
      </c>
      <c r="AA178" t="str">
        <f>CONCATENATE(F178," ",Z178)</f>
        <v>2011 1</v>
      </c>
      <c r="AB178">
        <f>VLOOKUP(AA178,[1]Sheet3!$A:$B,2,0)</f>
        <v>23</v>
      </c>
    </row>
    <row r="179" spans="1:28" x14ac:dyDescent="0.25">
      <c r="A179" t="s">
        <v>4367</v>
      </c>
      <c r="B179" t="s">
        <v>4594</v>
      </c>
      <c r="C179" t="s">
        <v>286</v>
      </c>
      <c r="D179" t="str">
        <f>CONCATENATE(C179,".")</f>
        <v>2011  January.</v>
      </c>
      <c r="E179" t="str">
        <f>LEFT(D179, SEARCH(".",D179)-1)</f>
        <v>2011  January</v>
      </c>
      <c r="F179">
        <v>2011</v>
      </c>
      <c r="G179" t="str">
        <f>RIGHT(E179,LEN(E179)-6)</f>
        <v>January</v>
      </c>
      <c r="H179">
        <v>158</v>
      </c>
      <c r="I179" t="s">
        <v>213</v>
      </c>
      <c r="J179" t="s">
        <v>711</v>
      </c>
      <c r="K179" t="s">
        <v>4595</v>
      </c>
      <c r="L179" t="s">
        <v>218</v>
      </c>
      <c r="M179" t="s">
        <v>57</v>
      </c>
      <c r="N179" t="s">
        <v>139</v>
      </c>
      <c r="O179" t="s">
        <v>846</v>
      </c>
      <c r="P179">
        <v>250</v>
      </c>
      <c r="Q179" s="2">
        <f>VALUE(LEFT(LEFT(N179,5),SUM(LEN(LEFT(N179,5))-LEN(SUBSTITUTE(LEFT(N179,5),{"0","1","2","3","4","5","6","7","8","9","."},"")))))</f>
        <v>512</v>
      </c>
      <c r="R179">
        <f>IF(Q179&gt;5,Q179/1024,Q179)</f>
        <v>0.5</v>
      </c>
      <c r="S179" t="str">
        <f>MID(K180,9,3)</f>
        <v>2.3</v>
      </c>
      <c r="T179" s="2" t="str">
        <f>LEFT(J179,3)</f>
        <v>4.3</v>
      </c>
      <c r="U179">
        <f>VALUE(LEFT(LEFT(M179,5),SUM(LEN(LEFT(M179,5))-LEN(SUBSTITUTE(LEFT(M179,5),{"0","1","2","3","4","5","6","7","8","9","."},"")))))</f>
        <v>16</v>
      </c>
      <c r="V179">
        <f>IF(U179&lt;100,U179,U179/1024)</f>
        <v>16</v>
      </c>
      <c r="W179" s="3">
        <f>VALUE(LEFT(LEFT(O179,5),SUM(LEN(LEFT(O179,5))-LEN(SUBSTITUTE(LEFT(O179,5),{"0","1","2","3","4","5","6","7","8","9","."},"")))))</f>
        <v>8</v>
      </c>
      <c r="X179" s="3" t="e">
        <f>LEFT(L179, SEARCH("MHz",L179)-1)</f>
        <v>#VALUE!</v>
      </c>
      <c r="Y179" t="e">
        <f>IF(RIGHT(X179,1)=" ",RIGHT(X179,4),RIGHT(X179,3))</f>
        <v>#VALUE!</v>
      </c>
      <c r="Z179">
        <f>VLOOKUP(G179,[1]Sheet1!$A$1:$B$12,2,0)</f>
        <v>1</v>
      </c>
      <c r="AA179" t="str">
        <f>CONCATENATE(F179," ",Z179)</f>
        <v>2011 1</v>
      </c>
      <c r="AB179">
        <f>VLOOKUP(AA179,[1]Sheet3!$A:$B,2,0)</f>
        <v>23</v>
      </c>
    </row>
    <row r="180" spans="1:28" x14ac:dyDescent="0.25">
      <c r="A180" t="s">
        <v>5257</v>
      </c>
      <c r="B180" t="s">
        <v>5909</v>
      </c>
      <c r="C180" t="s">
        <v>286</v>
      </c>
      <c r="D180" t="str">
        <f>CONCATENATE(C180,".")</f>
        <v>2011  January.</v>
      </c>
      <c r="E180" t="str">
        <f>LEFT(D180, SEARCH(".",D180)-1)</f>
        <v>2011  January</v>
      </c>
      <c r="F180">
        <v>2011</v>
      </c>
      <c r="G180" t="str">
        <f>RIGHT(E180,LEN(E180)-6)</f>
        <v>January</v>
      </c>
      <c r="H180">
        <v>113</v>
      </c>
      <c r="I180" t="s">
        <v>213</v>
      </c>
      <c r="J180" t="s">
        <v>5768</v>
      </c>
      <c r="K180" t="s">
        <v>233</v>
      </c>
      <c r="L180" t="s">
        <v>1729</v>
      </c>
      <c r="M180" t="s">
        <v>3991</v>
      </c>
      <c r="N180" t="s">
        <v>5910</v>
      </c>
      <c r="O180" t="s">
        <v>5461</v>
      </c>
      <c r="P180">
        <v>90</v>
      </c>
      <c r="Q180" s="2">
        <f>VALUE(LEFT(LEFT(N180,5),SUM(LEN(LEFT(N180,5))-LEN(SUBSTITUTE(LEFT(N180,5),{"0","1","2","3","4","5","6","7","8","9","."},"")))))</f>
        <v>278</v>
      </c>
      <c r="R180">
        <f>IF(Q180&gt;5,Q180/1024,Q180)</f>
        <v>0.271484375</v>
      </c>
      <c r="S180" t="str">
        <f>MID(K181,9,3)</f>
        <v>2.3</v>
      </c>
      <c r="T180" s="2" t="str">
        <f>LEFT(J180,3)</f>
        <v>3.5</v>
      </c>
      <c r="U180">
        <f>VALUE(LEFT(LEFT(M180,5),SUM(LEN(LEFT(M180,5))-LEN(SUBSTITUTE(LEFT(M180,5),{"0","1","2","3","4","5","6","7","8","9","."},"")))))</f>
        <v>158</v>
      </c>
      <c r="V180">
        <f>IF(U180&lt;100,U180,U180/1024)</f>
        <v>0.154296875</v>
      </c>
      <c r="W180" s="3">
        <f>VALUE(LEFT(LEFT(O180,5),SUM(LEN(LEFT(O180,5))-LEN(SUBSTITUTE(LEFT(O180,5),{"0","1","2","3","4","5","6","7","8","9","."},"")))))</f>
        <v>5</v>
      </c>
      <c r="X180" s="3" t="str">
        <f>LEFT(L180, SEARCH("MHz",L180)-1)</f>
        <v xml:space="preserve">800 </v>
      </c>
      <c r="Y180" t="str">
        <f>IF(RIGHT(X180,1)=" ",RIGHT(X180,4),RIGHT(X180,3))</f>
        <v xml:space="preserve">800 </v>
      </c>
      <c r="Z180">
        <f>VLOOKUP(G180,[1]Sheet1!$A$1:$B$12,2,0)</f>
        <v>1</v>
      </c>
      <c r="AA180" t="str">
        <f>CONCATENATE(F180," ",Z180)</f>
        <v>2011 1</v>
      </c>
      <c r="AB180">
        <f>VLOOKUP(AA180,[1]Sheet3!$A:$B,2,0)</f>
        <v>23</v>
      </c>
    </row>
    <row r="181" spans="1:28" x14ac:dyDescent="0.25">
      <c r="A181" t="s">
        <v>4367</v>
      </c>
      <c r="B181" t="s">
        <v>4590</v>
      </c>
      <c r="C181" t="s">
        <v>286</v>
      </c>
      <c r="D181" t="str">
        <f>CONCATENATE(C181,".")</f>
        <v>2011  January.</v>
      </c>
      <c r="E181" t="str">
        <f>LEFT(D181, SEARCH(".",D181)-1)</f>
        <v>2011  January</v>
      </c>
      <c r="F181">
        <v>2011</v>
      </c>
      <c r="G181" t="str">
        <f>RIGHT(E181,LEN(E181)-6)</f>
        <v>January</v>
      </c>
      <c r="H181">
        <v>135</v>
      </c>
      <c r="I181" t="s">
        <v>213</v>
      </c>
      <c r="J181" t="s">
        <v>873</v>
      </c>
      <c r="K181" t="s">
        <v>4565</v>
      </c>
      <c r="L181" t="s">
        <v>218</v>
      </c>
      <c r="M181" t="s">
        <v>57</v>
      </c>
      <c r="N181" t="s">
        <v>35</v>
      </c>
      <c r="O181" t="s">
        <v>341</v>
      </c>
      <c r="P181">
        <v>190</v>
      </c>
      <c r="Q181" s="2">
        <f>VALUE(LEFT(LEFT(N181,5),SUM(LEN(LEFT(N181,5))-LEN(SUBSTITUTE(LEFT(N181,5),{"0","1","2","3","4","5","6","7","8","9","."},"")))))</f>
        <v>1</v>
      </c>
      <c r="R181">
        <f>IF(Q181&gt;5,Q181/1024,Q181)</f>
        <v>1</v>
      </c>
      <c r="S181" t="str">
        <f>MID(K182,9,3)</f>
        <v>2.3</v>
      </c>
      <c r="T181" s="2" t="str">
        <f>LEFT(J181,3)</f>
        <v>4.0</v>
      </c>
      <c r="U181">
        <f>VALUE(LEFT(LEFT(M181,5),SUM(LEN(LEFT(M181,5))-LEN(SUBSTITUTE(LEFT(M181,5),{"0","1","2","3","4","5","6","7","8","9","."},"")))))</f>
        <v>16</v>
      </c>
      <c r="V181">
        <f>IF(U181&lt;100,U181,U181/1024)</f>
        <v>16</v>
      </c>
      <c r="W181" s="3">
        <f>VALUE(LEFT(LEFT(O181,5),SUM(LEN(LEFT(O181,5))-LEN(SUBSTITUTE(LEFT(O181,5),{"0","1","2","3","4","5","6","7","8","9","."},"")))))</f>
        <v>5</v>
      </c>
      <c r="X181" s="3" t="e">
        <f>LEFT(L181, SEARCH("MHz",L181)-1)</f>
        <v>#VALUE!</v>
      </c>
      <c r="Y181" t="e">
        <f>IF(RIGHT(X181,1)=" ",RIGHT(X181,4),RIGHT(X181,3))</f>
        <v>#VALUE!</v>
      </c>
      <c r="Z181">
        <f>VLOOKUP(G181,[1]Sheet1!$A$1:$B$12,2,0)</f>
        <v>1</v>
      </c>
      <c r="AA181" t="str">
        <f>CONCATENATE(F181," ",Z181)</f>
        <v>2011 1</v>
      </c>
      <c r="AB181">
        <f>VLOOKUP(AA181,[1]Sheet3!$A:$B,2,0)</f>
        <v>23</v>
      </c>
    </row>
    <row r="182" spans="1:28" x14ac:dyDescent="0.25">
      <c r="A182" t="s">
        <v>4367</v>
      </c>
      <c r="B182" t="s">
        <v>4591</v>
      </c>
      <c r="C182" t="s">
        <v>286</v>
      </c>
      <c r="D182" t="str">
        <f>CONCATENATE(C182,".")</f>
        <v>2011  January.</v>
      </c>
      <c r="E182" t="str">
        <f>LEFT(D182, SEARCH(".",D182)-1)</f>
        <v>2011  January</v>
      </c>
      <c r="F182">
        <v>2011</v>
      </c>
      <c r="G182" t="str">
        <f>RIGHT(E182,LEN(E182)-6)</f>
        <v>January</v>
      </c>
      <c r="H182">
        <v>175</v>
      </c>
      <c r="I182" t="s">
        <v>213</v>
      </c>
      <c r="J182" t="s">
        <v>2599</v>
      </c>
      <c r="K182" t="s">
        <v>4565</v>
      </c>
      <c r="L182" t="s">
        <v>510</v>
      </c>
      <c r="M182" t="s">
        <v>245</v>
      </c>
      <c r="N182" t="s">
        <v>139</v>
      </c>
      <c r="O182" t="s">
        <v>2546</v>
      </c>
      <c r="P182">
        <v>200</v>
      </c>
      <c r="Q182" s="2">
        <f>VALUE(LEFT(LEFT(N182,5),SUM(LEN(LEFT(N182,5))-LEN(SUBSTITUTE(LEFT(N182,5),{"0","1","2","3","4","5","6","7","8","9","."},"")))))</f>
        <v>512</v>
      </c>
      <c r="R182">
        <f>IF(Q182&gt;5,Q182/1024,Q182)</f>
        <v>0.5</v>
      </c>
      <c r="S182" t="str">
        <f>MID(K183,9,3)</f>
        <v>2.3</v>
      </c>
      <c r="T182" s="2" t="str">
        <f>LEFT(J182,3)</f>
        <v>3.7</v>
      </c>
      <c r="U182">
        <f>VALUE(LEFT(LEFT(M182,5),SUM(LEN(LEFT(M182,5))-LEN(SUBSTITUTE(LEFT(M182,5),{"0","1","2","3","4","5","6","7","8","9","."},"")))))</f>
        <v>1</v>
      </c>
      <c r="V182">
        <f>IF(U182&lt;100,U182,U182/1024)</f>
        <v>1</v>
      </c>
      <c r="W182" s="3">
        <f>VALUE(LEFT(LEFT(O182,5),SUM(LEN(LEFT(O182,5))-LEN(SUBSTITUTE(LEFT(O182,5),{"0","1","2","3","4","5","6","7","8","9","."},"")))))</f>
        <v>5</v>
      </c>
      <c r="X182" s="3" t="e">
        <f>LEFT(L182, SEARCH("MHz",L182)-1)</f>
        <v>#VALUE!</v>
      </c>
      <c r="Y182" t="e">
        <f>IF(RIGHT(X182,1)=" ",RIGHT(X182,4),RIGHT(X182,3))</f>
        <v>#VALUE!</v>
      </c>
      <c r="Z182">
        <f>VLOOKUP(G182,[1]Sheet1!$A$1:$B$12,2,0)</f>
        <v>1</v>
      </c>
      <c r="AA182" t="str">
        <f>CONCATENATE(F182," ",Z182)</f>
        <v>2011 1</v>
      </c>
      <c r="AB182">
        <f>VLOOKUP(AA182,[1]Sheet3!$A:$B,2,0)</f>
        <v>23</v>
      </c>
    </row>
    <row r="183" spans="1:28" x14ac:dyDescent="0.25">
      <c r="A183" t="s">
        <v>6202</v>
      </c>
      <c r="B183" t="s">
        <v>6238</v>
      </c>
      <c r="C183" t="s">
        <v>5905</v>
      </c>
      <c r="D183" t="str">
        <f>CONCATENATE(C183,".")</f>
        <v>2011  January. Released 2011  March.</v>
      </c>
      <c r="E183" t="str">
        <f>LEFT(D183, SEARCH(".",D183)-1)</f>
        <v>2011  January</v>
      </c>
      <c r="F183">
        <v>2011</v>
      </c>
      <c r="G183" t="str">
        <f>RIGHT(E183,LEN(E183)-6)</f>
        <v>January</v>
      </c>
      <c r="H183">
        <v>117</v>
      </c>
      <c r="I183" t="s">
        <v>213</v>
      </c>
      <c r="J183" t="s">
        <v>6205</v>
      </c>
      <c r="K183" t="s">
        <v>1718</v>
      </c>
      <c r="L183" t="s">
        <v>265</v>
      </c>
      <c r="M183" t="s">
        <v>6213</v>
      </c>
      <c r="N183" t="s">
        <v>139</v>
      </c>
      <c r="O183" t="s">
        <v>249</v>
      </c>
      <c r="P183">
        <v>180</v>
      </c>
      <c r="Q183" s="2">
        <f>VALUE(LEFT(LEFT(N183,5),SUM(LEN(LEFT(N183,5))-LEN(SUBSTITUTE(LEFT(N183,5),{"0","1","2","3","4","5","6","7","8","9","."},"")))))</f>
        <v>512</v>
      </c>
      <c r="R183">
        <f>IF(Q183&gt;5,Q183/1024,Q183)</f>
        <v>0.5</v>
      </c>
      <c r="S183" t="str">
        <f>MID(K184,9,3)</f>
        <v>2.3</v>
      </c>
      <c r="T183" s="2" t="str">
        <f>LEFT(J183,3)</f>
        <v>4.2</v>
      </c>
      <c r="U183">
        <f>VALUE(LEFT(LEFT(M183,5),SUM(LEN(LEFT(M183,5))-LEN(SUBSTITUTE(LEFT(M183,5),{"0","1","2","3","4","5","6","7","8","9","."},"")))))</f>
        <v>320</v>
      </c>
      <c r="V183">
        <f>IF(U183&lt;100,U183,U183/1024)</f>
        <v>0.3125</v>
      </c>
      <c r="W183" s="3">
        <f>VALUE(LEFT(LEFT(O183,5),SUM(LEN(LEFT(O183,5))-LEN(SUBSTITUTE(LEFT(O183,5),{"0","1","2","3","4","5","6","7","8","9","."},"")))))</f>
        <v>8</v>
      </c>
      <c r="X183" s="3" t="e">
        <f>LEFT(L183, SEARCH("MHz",L183)-1)</f>
        <v>#VALUE!</v>
      </c>
      <c r="Y183" t="e">
        <f>IF(RIGHT(X183,1)=" ",RIGHT(X183,4),RIGHT(X183,3))</f>
        <v>#VALUE!</v>
      </c>
      <c r="Z183">
        <f>VLOOKUP(G183,[1]Sheet1!$A$1:$B$12,2,0)</f>
        <v>1</v>
      </c>
      <c r="AA183" t="str">
        <f>CONCATENATE(F183," ",Z183)</f>
        <v>2011 1</v>
      </c>
      <c r="AB183">
        <f>VLOOKUP(AA183,[1]Sheet3!$A:$B,2,0)</f>
        <v>23</v>
      </c>
    </row>
    <row r="184" spans="1:28" x14ac:dyDescent="0.25">
      <c r="A184" t="s">
        <v>4367</v>
      </c>
      <c r="B184" t="s">
        <v>4592</v>
      </c>
      <c r="C184" t="s">
        <v>286</v>
      </c>
      <c r="D184" t="str">
        <f>CONCATENATE(C184,".")</f>
        <v>2011  January.</v>
      </c>
      <c r="E184" t="str">
        <f>LEFT(D184, SEARCH(".",D184)-1)</f>
        <v>2011  January</v>
      </c>
      <c r="F184">
        <v>2011</v>
      </c>
      <c r="G184" t="str">
        <f>RIGHT(E184,LEN(E184)-6)</f>
        <v>January</v>
      </c>
      <c r="H184">
        <v>158.80000000000001</v>
      </c>
      <c r="I184" t="s">
        <v>213</v>
      </c>
      <c r="J184" t="s">
        <v>2429</v>
      </c>
      <c r="K184" t="s">
        <v>2077</v>
      </c>
      <c r="L184" t="s">
        <v>218</v>
      </c>
      <c r="M184" t="s">
        <v>57</v>
      </c>
      <c r="N184" t="s">
        <v>139</v>
      </c>
      <c r="O184" t="s">
        <v>36</v>
      </c>
      <c r="P184">
        <v>210</v>
      </c>
      <c r="Q184" s="2">
        <f>VALUE(LEFT(LEFT(N184,5),SUM(LEN(LEFT(N184,5))-LEN(SUBSTITUTE(LEFT(N184,5),{"0","1","2","3","4","5","6","7","8","9","."},"")))))</f>
        <v>512</v>
      </c>
      <c r="R184">
        <f>IF(Q184&gt;5,Q184/1024,Q184)</f>
        <v>0.5</v>
      </c>
      <c r="S184" t="str">
        <f>MID(K185,9,3)</f>
        <v>3.0</v>
      </c>
      <c r="T184" s="2" t="str">
        <f>LEFT(J184,3)</f>
        <v>4.3</v>
      </c>
      <c r="U184">
        <f>VALUE(LEFT(LEFT(M184,5),SUM(LEN(LEFT(M184,5))-LEN(SUBSTITUTE(LEFT(M184,5),{"0","1","2","3","4","5","6","7","8","9","."},"")))))</f>
        <v>16</v>
      </c>
      <c r="V184">
        <f>IF(U184&lt;100,U184,U184/1024)</f>
        <v>16</v>
      </c>
      <c r="W184" s="3">
        <f>VALUE(LEFT(LEFT(O184,5),SUM(LEN(LEFT(O184,5))-LEN(SUBSTITUTE(LEFT(O184,5),{"0","1","2","3","4","5","6","7","8","9","."},"")))))</f>
        <v>8</v>
      </c>
      <c r="X184" s="3" t="e">
        <f>LEFT(L184, SEARCH("MHz",L184)-1)</f>
        <v>#VALUE!</v>
      </c>
      <c r="Y184" t="e">
        <f>IF(RIGHT(X184,1)=" ",RIGHT(X184,4),RIGHT(X184,3))</f>
        <v>#VALUE!</v>
      </c>
      <c r="Z184">
        <f>VLOOKUP(G184,[1]Sheet1!$A$1:$B$12,2,0)</f>
        <v>1</v>
      </c>
      <c r="AA184" t="str">
        <f>CONCATENATE(F184," ",Z184)</f>
        <v>2011 1</v>
      </c>
      <c r="AB184">
        <f>VLOOKUP(AA184,[1]Sheet3!$A:$B,2,0)</f>
        <v>23</v>
      </c>
    </row>
    <row r="185" spans="1:28" x14ac:dyDescent="0.25">
      <c r="A185" t="s">
        <v>1099</v>
      </c>
      <c r="B185" t="s">
        <v>1368</v>
      </c>
      <c r="C185" t="s">
        <v>1369</v>
      </c>
      <c r="D185" t="str">
        <f>CONCATENATE(C185,".")</f>
        <v>2011  January. Released 2011  April.</v>
      </c>
      <c r="E185" t="str">
        <f>LEFT(D185, SEARCH(".",D185)-1)</f>
        <v>2011  January</v>
      </c>
      <c r="F185">
        <v>2011</v>
      </c>
      <c r="G185" t="str">
        <f>RIGHT(E185,LEN(E185)-6)</f>
        <v>January</v>
      </c>
      <c r="H185">
        <v>680</v>
      </c>
      <c r="I185" t="s">
        <v>39</v>
      </c>
      <c r="J185" t="s">
        <v>1370</v>
      </c>
      <c r="K185" t="s">
        <v>1371</v>
      </c>
      <c r="L185" t="s">
        <v>218</v>
      </c>
      <c r="M185" t="s">
        <v>21</v>
      </c>
      <c r="N185" t="s">
        <v>35</v>
      </c>
      <c r="O185" t="s">
        <v>92</v>
      </c>
      <c r="P185">
        <v>280</v>
      </c>
      <c r="Q185" s="2">
        <f>VALUE(LEFT(LEFT(N185,5),SUM(LEN(LEFT(N185,5))-LEN(SUBSTITUTE(LEFT(N185,5),{"0","1","2","3","4","5","6","7","8","9","."},"")))))</f>
        <v>1</v>
      </c>
      <c r="R185">
        <f>IF(Q185&gt;5,Q185/1024,Q185)</f>
        <v>1</v>
      </c>
      <c r="S185" t="str">
        <f>MID(K186,9,3)</f>
        <v>bas</v>
      </c>
      <c r="T185" s="2" t="str">
        <f>LEFT(J185,3)</f>
        <v>10.</v>
      </c>
      <c r="U185">
        <f>VALUE(LEFT(LEFT(M185,5),SUM(LEN(LEFT(M185,5))-LEN(SUBSTITUTE(LEFT(M185,5),{"0","1","2","3","4","5","6","7","8","9","."},"")))))</f>
        <v>43540</v>
      </c>
      <c r="V185">
        <f>IF(U185&lt;100,U185,U185/1024)</f>
        <v>42.51953125</v>
      </c>
      <c r="W185" s="3">
        <f>VALUE(LEFT(LEFT(O185,5),SUM(LEN(LEFT(O185,5))-LEN(SUBSTITUTE(LEFT(O185,5),{"0","1","2","3","4","5","6","7","8","9","."},"")))))</f>
        <v>5</v>
      </c>
      <c r="X185" s="3" t="e">
        <f>LEFT(L185, SEARCH("MHz",L185)-1)</f>
        <v>#VALUE!</v>
      </c>
      <c r="Y185" t="e">
        <f>IF(RIGHT(X185,1)=" ",RIGHT(X185,4),RIGHT(X185,3))</f>
        <v>#VALUE!</v>
      </c>
      <c r="Z185">
        <f>VLOOKUP(G185,[1]Sheet1!$A$1:$B$12,2,0)</f>
        <v>1</v>
      </c>
      <c r="AA185" t="str">
        <f>CONCATENATE(F185," ",Z185)</f>
        <v>2011 1</v>
      </c>
      <c r="AB185">
        <f>VLOOKUP(AA185,[1]Sheet3!$A:$B,2,0)</f>
        <v>23</v>
      </c>
    </row>
    <row r="186" spans="1:28" x14ac:dyDescent="0.25">
      <c r="A186" t="s">
        <v>4921</v>
      </c>
      <c r="B186" t="s">
        <v>4985</v>
      </c>
      <c r="C186" t="s">
        <v>286</v>
      </c>
      <c r="D186" t="str">
        <f>CONCATENATE(C186,".")</f>
        <v>2011  January.</v>
      </c>
      <c r="E186" t="str">
        <f>LEFT(D186, SEARCH(".",D186)-1)</f>
        <v>2011  January</v>
      </c>
      <c r="F186">
        <v>2011</v>
      </c>
      <c r="G186" t="str">
        <f>RIGHT(E186,LEN(E186)-6)</f>
        <v>January</v>
      </c>
      <c r="H186">
        <v>141</v>
      </c>
      <c r="I186" t="s">
        <v>213</v>
      </c>
      <c r="J186" t="s">
        <v>4986</v>
      </c>
      <c r="K186" t="s">
        <v>4611</v>
      </c>
      <c r="M186" t="s">
        <v>3131</v>
      </c>
      <c r="O186" t="s">
        <v>92</v>
      </c>
      <c r="Q186" s="2" t="e">
        <f>VALUE(LEFT(LEFT(N186,5),SUM(LEN(LEFT(N186,5))-LEN(SUBSTITUTE(LEFT(N186,5),{"0","1","2","3","4","5","6","7","8","9","."},"")))))</f>
        <v>#VALUE!</v>
      </c>
      <c r="R186" t="e">
        <f>IF(Q186&gt;5,Q186/1024,Q186)</f>
        <v>#VALUE!</v>
      </c>
      <c r="S186" t="str">
        <f>MID(K187,9,3)</f>
        <v>2.2</v>
      </c>
      <c r="T186" s="2" t="str">
        <f>LEFT(J186,3)</f>
        <v>3.5</v>
      </c>
      <c r="U186">
        <f>VALUE(LEFT(LEFT(M186,5),SUM(LEN(LEFT(M186,5))-LEN(SUBSTITUTE(LEFT(M186,5),{"0","1","2","3","4","5","6","7","8","9","."},"")))))</f>
        <v>180</v>
      </c>
      <c r="V186">
        <f>IF(U186&lt;100,U186,U186/1024)</f>
        <v>0.17578125</v>
      </c>
      <c r="W186" s="3">
        <f>VALUE(LEFT(LEFT(O186,5),SUM(LEN(LEFT(O186,5))-LEN(SUBSTITUTE(LEFT(O186,5),{"0","1","2","3","4","5","6","7","8","9","."},"")))))</f>
        <v>5</v>
      </c>
      <c r="X186" s="3" t="e">
        <f>LEFT(L186, SEARCH("MHz",L186)-1)</f>
        <v>#VALUE!</v>
      </c>
      <c r="Y186" t="e">
        <f>IF(RIGHT(X186,1)=" ",RIGHT(X186,4),RIGHT(X186,3))</f>
        <v>#VALUE!</v>
      </c>
      <c r="Z186">
        <f>VLOOKUP(G186,[1]Sheet1!$A$1:$B$12,2,0)</f>
        <v>1</v>
      </c>
      <c r="AA186" t="str">
        <f>CONCATENATE(F186," ",Z186)</f>
        <v>2011 1</v>
      </c>
      <c r="AB186">
        <f>VLOOKUP(AA186,[1]Sheet3!$A:$B,2,0)</f>
        <v>23</v>
      </c>
    </row>
    <row r="187" spans="1:28" x14ac:dyDescent="0.25">
      <c r="A187" t="s">
        <v>751</v>
      </c>
      <c r="B187" t="s">
        <v>983</v>
      </c>
      <c r="C187" t="s">
        <v>264</v>
      </c>
      <c r="D187" t="str">
        <f>CONCATENATE(C187,".")</f>
        <v>2011  October.</v>
      </c>
      <c r="E187" t="str">
        <f>LEFT(D187, SEARCH(".",D187)-1)</f>
        <v>2011  October</v>
      </c>
      <c r="F187">
        <v>2011</v>
      </c>
      <c r="G187" t="str">
        <f>RIGHT(E187,LEN(E187)-6)</f>
        <v>October</v>
      </c>
      <c r="H187">
        <v>119</v>
      </c>
      <c r="I187" t="s">
        <v>509</v>
      </c>
      <c r="J187" t="s">
        <v>984</v>
      </c>
      <c r="K187" t="s">
        <v>292</v>
      </c>
      <c r="M187" t="s">
        <v>270</v>
      </c>
      <c r="N187" t="s">
        <v>985</v>
      </c>
      <c r="O187" t="s">
        <v>73</v>
      </c>
      <c r="Q187" s="2">
        <f>VALUE(LEFT(LEFT(N187,5),SUM(LEN(LEFT(N187,5))-LEN(SUBSTITUTE(LEFT(N187,5),{"0","1","2","3","4","5","6","7","8","9","."},"")))))</f>
        <v>256</v>
      </c>
      <c r="R187">
        <f>IF(Q187&gt;5,Q187/1024,Q187)</f>
        <v>0.25</v>
      </c>
      <c r="S187" t="str">
        <f>MID(K188,9,3)</f>
        <v>2.2</v>
      </c>
      <c r="T187" s="2" t="str">
        <f>LEFT(J187,3)</f>
        <v>3.5</v>
      </c>
      <c r="U187">
        <f>VALUE(LEFT(LEFT(M187,5),SUM(LEN(LEFT(M187,5))-LEN(SUBSTITUTE(LEFT(M187,5),{"0","1","2","3","4","5","6","7","8","9","."},"")))))</f>
        <v>512</v>
      </c>
      <c r="V187">
        <f>IF(U187&lt;100,U187,U187/1024)</f>
        <v>0.5</v>
      </c>
      <c r="W187" s="3">
        <f>VALUE(LEFT(LEFT(O187,5),SUM(LEN(LEFT(O187,5))-LEN(SUBSTITUTE(LEFT(O187,5),{"0","1","2","3","4","5","6","7","8","9","."},"")))))</f>
        <v>5</v>
      </c>
      <c r="X187" s="3" t="e">
        <f>LEFT(L187, SEARCH("MHz",L187)-1)</f>
        <v>#VALUE!</v>
      </c>
      <c r="Y187" t="e">
        <f>IF(RIGHT(X187,1)=" ",RIGHT(X187,4),RIGHT(X187,3))</f>
        <v>#VALUE!</v>
      </c>
      <c r="Z187">
        <f>VLOOKUP(G187,[1]Sheet1!$A$1:$B$12,2,0)</f>
        <v>10</v>
      </c>
      <c r="AA187" t="str">
        <f>CONCATENATE(F187," ",Z187)</f>
        <v>2011 10</v>
      </c>
      <c r="AB187">
        <f>VLOOKUP(AA187,[1]Sheet3!$A:$B,2,0)</f>
        <v>24</v>
      </c>
    </row>
    <row r="188" spans="1:28" x14ac:dyDescent="0.25">
      <c r="A188" t="s">
        <v>2637</v>
      </c>
      <c r="B188" t="s">
        <v>2981</v>
      </c>
      <c r="C188" t="s">
        <v>264</v>
      </c>
      <c r="D188" t="str">
        <f>CONCATENATE(C188,".")</f>
        <v>2011  October.</v>
      </c>
      <c r="E188" t="str">
        <f>LEFT(D188, SEARCH(".",D188)-1)</f>
        <v>2011  October</v>
      </c>
      <c r="F188">
        <v>2011</v>
      </c>
      <c r="G188" t="str">
        <f>RIGHT(E188,LEN(E188)-6)</f>
        <v>October</v>
      </c>
      <c r="H188">
        <v>109</v>
      </c>
      <c r="I188" t="s">
        <v>231</v>
      </c>
      <c r="J188" t="s">
        <v>2982</v>
      </c>
      <c r="K188" t="s">
        <v>292</v>
      </c>
      <c r="L188" t="s">
        <v>289</v>
      </c>
      <c r="M188" t="s">
        <v>270</v>
      </c>
      <c r="N188" t="s">
        <v>293</v>
      </c>
      <c r="O188" t="s">
        <v>187</v>
      </c>
      <c r="P188">
        <v>110</v>
      </c>
      <c r="Q188" s="2">
        <f>VALUE(LEFT(LEFT(N188,5),SUM(LEN(LEFT(N188,5))-LEN(SUBSTITUTE(LEFT(N188,5),{"0","1","2","3","4","5","6","7","8","9","."},"")))))</f>
        <v>256</v>
      </c>
      <c r="R188">
        <f>IF(Q188&gt;5,Q188/1024,Q188)</f>
        <v>0.25</v>
      </c>
      <c r="S188" t="str">
        <f>MID(K189,9,3)</f>
        <v>2.2</v>
      </c>
      <c r="T188" s="2" t="str">
        <f>LEFT(J188,3)</f>
        <v>3.2</v>
      </c>
      <c r="U188">
        <f>VALUE(LEFT(LEFT(M188,5),SUM(LEN(LEFT(M188,5))-LEN(SUBSTITUTE(LEFT(M188,5),{"0","1","2","3","4","5","6","7","8","9","."},"")))))</f>
        <v>512</v>
      </c>
      <c r="V188">
        <f>IF(U188&lt;100,U188,U188/1024)</f>
        <v>0.5</v>
      </c>
      <c r="W188" s="3">
        <f>VALUE(LEFT(LEFT(O188,5),SUM(LEN(LEFT(O188,5))-LEN(SUBSTITUTE(LEFT(O188,5),{"0","1","2","3","4","5","6","7","8","9","."},"")))))</f>
        <v>3.15</v>
      </c>
      <c r="X188" s="3" t="str">
        <f>LEFT(L188, SEARCH("MHz",L188)-1)</f>
        <v xml:space="preserve">600 </v>
      </c>
      <c r="Y188" t="str">
        <f>IF(RIGHT(X188,1)=" ",RIGHT(X188,4),RIGHT(X188,3))</f>
        <v xml:space="preserve">600 </v>
      </c>
      <c r="Z188">
        <f>VLOOKUP(G188,[1]Sheet1!$A$1:$B$12,2,0)</f>
        <v>10</v>
      </c>
      <c r="AA188" t="str">
        <f>CONCATENATE(F188," ",Z188)</f>
        <v>2011 10</v>
      </c>
      <c r="AB188">
        <f>VLOOKUP(AA188,[1]Sheet3!$A:$B,2,0)</f>
        <v>24</v>
      </c>
    </row>
    <row r="189" spans="1:28" x14ac:dyDescent="0.25">
      <c r="A189" t="s">
        <v>5257</v>
      </c>
      <c r="B189" t="s">
        <v>5817</v>
      </c>
      <c r="C189" t="s">
        <v>264</v>
      </c>
      <c r="D189" t="str">
        <f>CONCATENATE(C189,".")</f>
        <v>2011  October.</v>
      </c>
      <c r="E189" t="str">
        <f>LEFT(D189, SEARCH(".",D189)-1)</f>
        <v>2011  October</v>
      </c>
      <c r="F189">
        <v>2011</v>
      </c>
      <c r="G189" t="str">
        <f>RIGHT(E189,LEN(E189)-6)</f>
        <v>October</v>
      </c>
      <c r="H189">
        <v>148</v>
      </c>
      <c r="I189" t="s">
        <v>213</v>
      </c>
      <c r="J189" t="s">
        <v>4989</v>
      </c>
      <c r="K189" t="s">
        <v>292</v>
      </c>
      <c r="L189" t="s">
        <v>304</v>
      </c>
      <c r="M189" t="s">
        <v>5818</v>
      </c>
      <c r="N189" t="s">
        <v>293</v>
      </c>
      <c r="O189" t="s">
        <v>327</v>
      </c>
      <c r="P189">
        <v>70</v>
      </c>
      <c r="Q189" s="2">
        <f>VALUE(LEFT(LEFT(N189,5),SUM(LEN(LEFT(N189,5))-LEN(SUBSTITUTE(LEFT(N189,5),{"0","1","2","3","4","5","6","7","8","9","."},"")))))</f>
        <v>256</v>
      </c>
      <c r="R189">
        <f>IF(Q189&gt;5,Q189/1024,Q189)</f>
        <v>0.25</v>
      </c>
      <c r="S189" t="str">
        <f>MID(K190,9,3)</f>
        <v>2.3</v>
      </c>
      <c r="T189" s="2" t="str">
        <f>LEFT(J189,3)</f>
        <v>3.2</v>
      </c>
      <c r="U189">
        <f>VALUE(LEFT(LEFT(M189,5),SUM(LEN(LEFT(M189,5))-LEN(SUBSTITUTE(LEFT(M189,5),{"0","1","2","3","4","5","6","7","8","9","."},"")))))</f>
        <v>260</v>
      </c>
      <c r="V189">
        <f>IF(U189&lt;100,U189,U189/1024)</f>
        <v>0.25390625</v>
      </c>
      <c r="W189" s="3">
        <f>VALUE(LEFT(LEFT(O189,5),SUM(LEN(LEFT(O189,5))-LEN(SUBSTITUTE(LEFT(O189,5),{"0","1","2","3","4","5","6","7","8","9","."},"")))))</f>
        <v>3.15</v>
      </c>
      <c r="X189" s="3" t="str">
        <f>LEFT(L189, SEARCH("MHz",L189)-1)</f>
        <v xml:space="preserve">800 </v>
      </c>
      <c r="Y189" t="str">
        <f>IF(RIGHT(X189,1)=" ",RIGHT(X189,4),RIGHT(X189,3))</f>
        <v xml:space="preserve">800 </v>
      </c>
      <c r="Z189">
        <f>VLOOKUP(G189,[1]Sheet1!$A$1:$B$12,2,0)</f>
        <v>10</v>
      </c>
      <c r="AA189" t="str">
        <f>CONCATENATE(F189," ",Z189)</f>
        <v>2011 10</v>
      </c>
      <c r="AB189">
        <f>VLOOKUP(AA189,[1]Sheet3!$A:$B,2,0)</f>
        <v>24</v>
      </c>
    </row>
    <row r="190" spans="1:28" x14ac:dyDescent="0.25">
      <c r="A190" t="s">
        <v>3572</v>
      </c>
      <c r="B190" t="s">
        <v>3931</v>
      </c>
      <c r="C190" t="s">
        <v>264</v>
      </c>
      <c r="D190" t="str">
        <f>CONCATENATE(C190,".")</f>
        <v>2011  October.</v>
      </c>
      <c r="E190" t="str">
        <f>LEFT(D190, SEARCH(".",D190)-1)</f>
        <v>2011  October</v>
      </c>
      <c r="F190">
        <v>2011</v>
      </c>
      <c r="G190" t="str">
        <f>RIGHT(E190,LEN(E190)-6)</f>
        <v>October</v>
      </c>
      <c r="H190">
        <v>192</v>
      </c>
      <c r="I190" t="s">
        <v>213</v>
      </c>
      <c r="J190" t="s">
        <v>3932</v>
      </c>
      <c r="K190" t="s">
        <v>233</v>
      </c>
      <c r="L190" t="s">
        <v>265</v>
      </c>
      <c r="M190" t="s">
        <v>318</v>
      </c>
      <c r="N190" t="s">
        <v>139</v>
      </c>
      <c r="O190" t="s">
        <v>73</v>
      </c>
      <c r="P190">
        <v>70</v>
      </c>
      <c r="Q190" s="2">
        <f>VALUE(LEFT(LEFT(N190,5),SUM(LEN(LEFT(N190,5))-LEN(SUBSTITUTE(LEFT(N190,5),{"0","1","2","3","4","5","6","7","8","9","."},"")))))</f>
        <v>512</v>
      </c>
      <c r="R190">
        <f>IF(Q190&gt;5,Q190/1024,Q190)</f>
        <v>0.5</v>
      </c>
      <c r="S190" t="str">
        <f>MID(K191,9,3)</f>
        <v>2.3</v>
      </c>
      <c r="T190" s="2" t="str">
        <f>LEFT(J190,3)</f>
        <v>3.5</v>
      </c>
      <c r="U190">
        <f>VALUE(LEFT(LEFT(M190,5),SUM(LEN(LEFT(M190,5))-LEN(SUBSTITUTE(LEFT(M190,5),{"0","1","2","3","4","5","6","7","8","9","."},"")))))</f>
        <v>2</v>
      </c>
      <c r="V190">
        <f>IF(U190&lt;100,U190,U190/1024)</f>
        <v>2</v>
      </c>
      <c r="W190" s="3">
        <f>VALUE(LEFT(LEFT(O190,5),SUM(LEN(LEFT(O190,5))-LEN(SUBSTITUTE(LEFT(O190,5),{"0","1","2","3","4","5","6","7","8","9","."},"")))))</f>
        <v>5</v>
      </c>
      <c r="X190" s="3" t="e">
        <f>LEFT(L190, SEARCH("MHz",L190)-1)</f>
        <v>#VALUE!</v>
      </c>
      <c r="Y190" t="e">
        <f>IF(RIGHT(X190,1)=" ",RIGHT(X190,4),RIGHT(X190,3))</f>
        <v>#VALUE!</v>
      </c>
      <c r="Z190">
        <f>VLOOKUP(G190,[1]Sheet1!$A$1:$B$12,2,0)</f>
        <v>10</v>
      </c>
      <c r="AA190" t="str">
        <f>CONCATENATE(F190," ",Z190)</f>
        <v>2011 10</v>
      </c>
      <c r="AB190">
        <f>VLOOKUP(AA190,[1]Sheet3!$A:$B,2,0)</f>
        <v>24</v>
      </c>
    </row>
    <row r="191" spans="1:28" x14ac:dyDescent="0.25">
      <c r="A191" t="s">
        <v>3572</v>
      </c>
      <c r="B191" t="s">
        <v>3934</v>
      </c>
      <c r="C191" t="s">
        <v>264</v>
      </c>
      <c r="D191" t="str">
        <f>CONCATENATE(C191,".")</f>
        <v>2011  October.</v>
      </c>
      <c r="E191" t="str">
        <f>LEFT(D191, SEARCH(".",D191)-1)</f>
        <v>2011  October</v>
      </c>
      <c r="F191">
        <v>2011</v>
      </c>
      <c r="G191" t="str">
        <f>RIGHT(E191,LEN(E191)-6)</f>
        <v>October</v>
      </c>
      <c r="I191" t="s">
        <v>213</v>
      </c>
      <c r="J191" t="s">
        <v>3935</v>
      </c>
      <c r="K191" t="s">
        <v>233</v>
      </c>
      <c r="L191" t="s">
        <v>1416</v>
      </c>
      <c r="M191" t="s">
        <v>270</v>
      </c>
      <c r="N191" t="s">
        <v>139</v>
      </c>
      <c r="O191" t="s">
        <v>1732</v>
      </c>
      <c r="P191">
        <v>90</v>
      </c>
      <c r="Q191" s="2">
        <f>VALUE(LEFT(LEFT(N191,5),SUM(LEN(LEFT(N191,5))-LEN(SUBSTITUTE(LEFT(N191,5),{"0","1","2","3","4","5","6","7","8","9","."},"")))))</f>
        <v>512</v>
      </c>
      <c r="R191">
        <f>IF(Q191&gt;5,Q191/1024,Q191)</f>
        <v>0.5</v>
      </c>
      <c r="S191" t="str">
        <f>MID(K192,9,3)</f>
        <v>2.3</v>
      </c>
      <c r="T191" s="2" t="str">
        <f>LEFT(J191,3)</f>
        <v>3.2</v>
      </c>
      <c r="U191">
        <f>VALUE(LEFT(LEFT(M191,5),SUM(LEN(LEFT(M191,5))-LEN(SUBSTITUTE(LEFT(M191,5),{"0","1","2","3","4","5","6","7","8","9","."},"")))))</f>
        <v>512</v>
      </c>
      <c r="V191">
        <f>IF(U191&lt;100,U191,U191/1024)</f>
        <v>0.5</v>
      </c>
      <c r="W191" s="3">
        <f>VALUE(LEFT(LEFT(O191,5),SUM(LEN(LEFT(O191,5))-LEN(SUBSTITUTE(LEFT(O191,5),{"0","1","2","3","4","5","6","7","8","9","."},"")))))</f>
        <v>3.2</v>
      </c>
      <c r="X191" s="3" t="str">
        <f>LEFT(L191, SEARCH("MHz",L191)-1)</f>
        <v xml:space="preserve">800 </v>
      </c>
      <c r="Y191" t="str">
        <f>IF(RIGHT(X191,1)=" ",RIGHT(X191,4),RIGHT(X191,3))</f>
        <v xml:space="preserve">800 </v>
      </c>
      <c r="Z191">
        <f>VLOOKUP(G191,[1]Sheet1!$A$1:$B$12,2,0)</f>
        <v>10</v>
      </c>
      <c r="AA191" t="str">
        <f>CONCATENATE(F191," ",Z191)</f>
        <v>2011 10</v>
      </c>
      <c r="AB191">
        <f>VLOOKUP(AA191,[1]Sheet3!$A:$B,2,0)</f>
        <v>24</v>
      </c>
    </row>
    <row r="192" spans="1:28" x14ac:dyDescent="0.25">
      <c r="A192" t="s">
        <v>4367</v>
      </c>
      <c r="B192" t="s">
        <v>4554</v>
      </c>
      <c r="C192" t="s">
        <v>264</v>
      </c>
      <c r="D192" t="str">
        <f>CONCATENATE(C192,".")</f>
        <v>2011  October.</v>
      </c>
      <c r="E192" t="str">
        <f>LEFT(D192, SEARCH(".",D192)-1)</f>
        <v>2011  October</v>
      </c>
      <c r="F192">
        <v>2011</v>
      </c>
      <c r="G192" t="str">
        <f>RIGHT(E192,LEN(E192)-6)</f>
        <v>October</v>
      </c>
      <c r="H192">
        <v>130</v>
      </c>
      <c r="I192" t="s">
        <v>213</v>
      </c>
      <c r="J192" t="s">
        <v>4555</v>
      </c>
      <c r="K192" t="s">
        <v>233</v>
      </c>
      <c r="L192" t="s">
        <v>510</v>
      </c>
      <c r="M192" t="s">
        <v>109</v>
      </c>
      <c r="N192" t="s">
        <v>139</v>
      </c>
      <c r="O192" t="s">
        <v>73</v>
      </c>
      <c r="P192">
        <v>90</v>
      </c>
      <c r="Q192" s="2">
        <f>VALUE(LEFT(LEFT(N192,5),SUM(LEN(LEFT(N192,5))-LEN(SUBSTITUTE(LEFT(N192,5),{"0","1","2","3","4","5","6","7","8","9","."},"")))))</f>
        <v>512</v>
      </c>
      <c r="R192">
        <f>IF(Q192&gt;5,Q192/1024,Q192)</f>
        <v>0.5</v>
      </c>
      <c r="S192" t="str">
        <f>MID(K193,9,3)</f>
        <v>2.3</v>
      </c>
      <c r="T192" s="2" t="str">
        <f>LEFT(J192,3)</f>
        <v>3.1</v>
      </c>
      <c r="U192">
        <f>VALUE(LEFT(LEFT(M192,5),SUM(LEN(LEFT(M192,5))-LEN(SUBSTITUTE(LEFT(M192,5),{"0","1","2","3","4","5","6","7","8","9","."},"")))))</f>
        <v>4</v>
      </c>
      <c r="V192">
        <f>IF(U192&lt;100,U192,U192/1024)</f>
        <v>4</v>
      </c>
      <c r="W192" s="3">
        <f>VALUE(LEFT(LEFT(O192,5),SUM(LEN(LEFT(O192,5))-LEN(SUBSTITUTE(LEFT(O192,5),{"0","1","2","3","4","5","6","7","8","9","."},"")))))</f>
        <v>5</v>
      </c>
      <c r="X192" s="3" t="e">
        <f>LEFT(L192, SEARCH("MHz",L192)-1)</f>
        <v>#VALUE!</v>
      </c>
      <c r="Y192" t="e">
        <f>IF(RIGHT(X192,1)=" ",RIGHT(X192,4),RIGHT(X192,3))</f>
        <v>#VALUE!</v>
      </c>
      <c r="Z192">
        <f>VLOOKUP(G192,[1]Sheet1!$A$1:$B$12,2,0)</f>
        <v>10</v>
      </c>
      <c r="AA192" t="str">
        <f>CONCATENATE(F192," ",Z192)</f>
        <v>2011 10</v>
      </c>
      <c r="AB192">
        <f>VLOOKUP(AA192,[1]Sheet3!$A:$B,2,0)</f>
        <v>24</v>
      </c>
    </row>
    <row r="193" spans="1:28" x14ac:dyDescent="0.25">
      <c r="A193" t="s">
        <v>4884</v>
      </c>
      <c r="B193" t="s">
        <v>4904</v>
      </c>
      <c r="C193" t="s">
        <v>264</v>
      </c>
      <c r="D193" t="str">
        <f>CONCATENATE(C193,".")</f>
        <v>2011  October.</v>
      </c>
      <c r="E193" t="str">
        <f>LEFT(D193, SEARCH(".",D193)-1)</f>
        <v>2011  October</v>
      </c>
      <c r="F193">
        <v>2011</v>
      </c>
      <c r="G193" t="str">
        <f>RIGHT(E193,LEN(E193)-6)</f>
        <v>October</v>
      </c>
      <c r="H193">
        <v>132.1</v>
      </c>
      <c r="I193" t="s">
        <v>213</v>
      </c>
      <c r="J193" t="s">
        <v>4905</v>
      </c>
      <c r="K193" t="s">
        <v>233</v>
      </c>
      <c r="M193" t="s">
        <v>4906</v>
      </c>
      <c r="O193" t="s">
        <v>92</v>
      </c>
      <c r="P193">
        <v>280</v>
      </c>
      <c r="Q193" s="2" t="e">
        <f>VALUE(LEFT(LEFT(N193,5),SUM(LEN(LEFT(N193,5))-LEN(SUBSTITUTE(LEFT(N193,5),{"0","1","2","3","4","5","6","7","8","9","."},"")))))</f>
        <v>#VALUE!</v>
      </c>
      <c r="R193" t="e">
        <f>IF(Q193&gt;5,Q193/1024,Q193)</f>
        <v>#VALUE!</v>
      </c>
      <c r="S193" t="str">
        <f>MID(K194,9,3)</f>
        <v>2.3</v>
      </c>
      <c r="T193" s="2" t="str">
        <f>LEFT(J193,3)</f>
        <v>4.0</v>
      </c>
      <c r="U193">
        <f>VALUE(LEFT(LEFT(M193,5),SUM(LEN(LEFT(M193,5))-LEN(SUBSTITUTE(LEFT(M193,5),{"0","1","2","3","4","5","6","7","8","9","."},"")))))</f>
        <v>600</v>
      </c>
      <c r="V193">
        <f>IF(U193&lt;100,U193,U193/1024)</f>
        <v>0.5859375</v>
      </c>
      <c r="W193" s="3">
        <f>VALUE(LEFT(LEFT(O193,5),SUM(LEN(LEFT(O193,5))-LEN(SUBSTITUTE(LEFT(O193,5),{"0","1","2","3","4","5","6","7","8","9","."},"")))))</f>
        <v>5</v>
      </c>
      <c r="X193" s="3" t="e">
        <f>LEFT(L193, SEARCH("MHz",L193)-1)</f>
        <v>#VALUE!</v>
      </c>
      <c r="Y193" t="e">
        <f>IF(RIGHT(X193,1)=" ",RIGHT(X193,4),RIGHT(X193,3))</f>
        <v>#VALUE!</v>
      </c>
      <c r="Z193">
        <f>VLOOKUP(G193,[1]Sheet1!$A$1:$B$12,2,0)</f>
        <v>10</v>
      </c>
      <c r="AA193" t="str">
        <f>CONCATENATE(F193," ",Z193)</f>
        <v>2011 10</v>
      </c>
      <c r="AB193">
        <f>VLOOKUP(AA193,[1]Sheet3!$A:$B,2,0)</f>
        <v>24</v>
      </c>
    </row>
    <row r="194" spans="1:28" x14ac:dyDescent="0.25">
      <c r="A194" t="s">
        <v>5257</v>
      </c>
      <c r="B194" t="s">
        <v>5813</v>
      </c>
      <c r="C194" t="s">
        <v>264</v>
      </c>
      <c r="D194" t="str">
        <f>CONCATENATE(C194,".")</f>
        <v>2011  October.</v>
      </c>
      <c r="E194" t="str">
        <f>LEFT(D194, SEARCH(".",D194)-1)</f>
        <v>2011  October</v>
      </c>
      <c r="F194">
        <v>2011</v>
      </c>
      <c r="G194" t="str">
        <f>RIGHT(E194,LEN(E194)-6)</f>
        <v>October</v>
      </c>
      <c r="H194">
        <v>164</v>
      </c>
      <c r="I194" t="s">
        <v>213</v>
      </c>
      <c r="J194" t="s">
        <v>137</v>
      </c>
      <c r="K194" t="s">
        <v>233</v>
      </c>
      <c r="L194" t="s">
        <v>510</v>
      </c>
      <c r="M194" t="s">
        <v>109</v>
      </c>
      <c r="N194" t="s">
        <v>139</v>
      </c>
      <c r="O194" t="s">
        <v>73</v>
      </c>
      <c r="P194">
        <v>120</v>
      </c>
      <c r="Q194" s="2">
        <f>VALUE(LEFT(LEFT(N194,5),SUM(LEN(LEFT(N194,5))-LEN(SUBSTITUTE(LEFT(N194,5),{"0","1","2","3","4","5","6","7","8","9","."},"")))))</f>
        <v>512</v>
      </c>
      <c r="R194">
        <f>IF(Q194&gt;5,Q194/1024,Q194)</f>
        <v>0.5</v>
      </c>
      <c r="S194" t="str">
        <f>MID(K195,9,3)</f>
        <v>2.3</v>
      </c>
      <c r="T194" s="2" t="str">
        <f>LEFT(J194,3)</f>
        <v>4.0</v>
      </c>
      <c r="U194">
        <f>VALUE(LEFT(LEFT(M194,5),SUM(LEN(LEFT(M194,5))-LEN(SUBSTITUTE(LEFT(M194,5),{"0","1","2","3","4","5","6","7","8","9","."},"")))))</f>
        <v>4</v>
      </c>
      <c r="V194">
        <f>IF(U194&lt;100,U194,U194/1024)</f>
        <v>4</v>
      </c>
      <c r="W194" s="3">
        <f>VALUE(LEFT(LEFT(O194,5),SUM(LEN(LEFT(O194,5))-LEN(SUBSTITUTE(LEFT(O194,5),{"0","1","2","3","4","5","6","7","8","9","."},"")))))</f>
        <v>5</v>
      </c>
      <c r="X194" s="3" t="e">
        <f>LEFT(L194, SEARCH("MHz",L194)-1)</f>
        <v>#VALUE!</v>
      </c>
      <c r="Y194" t="e">
        <f>IF(RIGHT(X194,1)=" ",RIGHT(X194,4),RIGHT(X194,3))</f>
        <v>#VALUE!</v>
      </c>
      <c r="Z194">
        <f>VLOOKUP(G194,[1]Sheet1!$A$1:$B$12,2,0)</f>
        <v>10</v>
      </c>
      <c r="AA194" t="str">
        <f>CONCATENATE(F194," ",Z194)</f>
        <v>2011 10</v>
      </c>
      <c r="AB194">
        <f>VLOOKUP(AA194,[1]Sheet3!$A:$B,2,0)</f>
        <v>24</v>
      </c>
    </row>
    <row r="195" spans="1:28" x14ac:dyDescent="0.25">
      <c r="A195" t="s">
        <v>5257</v>
      </c>
      <c r="B195" t="s">
        <v>5814</v>
      </c>
      <c r="C195" t="s">
        <v>264</v>
      </c>
      <c r="D195" t="str">
        <f>CONCATENATE(C195,".")</f>
        <v>2011  October.</v>
      </c>
      <c r="E195" t="str">
        <f>LEFT(D195, SEARCH(".",D195)-1)</f>
        <v>2011  October</v>
      </c>
      <c r="F195">
        <v>2011</v>
      </c>
      <c r="G195" t="str">
        <f>RIGHT(E195,LEN(E195)-6)</f>
        <v>October</v>
      </c>
      <c r="H195">
        <v>126</v>
      </c>
      <c r="I195" t="s">
        <v>213</v>
      </c>
      <c r="J195" t="s">
        <v>3012</v>
      </c>
      <c r="K195" t="s">
        <v>233</v>
      </c>
      <c r="L195" t="s">
        <v>1416</v>
      </c>
      <c r="M195" t="s">
        <v>5815</v>
      </c>
      <c r="O195" t="s">
        <v>187</v>
      </c>
      <c r="P195">
        <v>130</v>
      </c>
      <c r="Q195" s="2" t="e">
        <f>VALUE(LEFT(LEFT(N195,5),SUM(LEN(LEFT(N195,5))-LEN(SUBSTITUTE(LEFT(N195,5),{"0","1","2","3","4","5","6","7","8","9","."},"")))))</f>
        <v>#VALUE!</v>
      </c>
      <c r="R195" t="e">
        <f>IF(Q195&gt;5,Q195/1024,Q195)</f>
        <v>#VALUE!</v>
      </c>
      <c r="S195" t="str">
        <f>MID(K196,9,3)</f>
        <v>2.3</v>
      </c>
      <c r="T195" s="2" t="str">
        <f>LEFT(J195,3)</f>
        <v>3.2</v>
      </c>
      <c r="U195">
        <f>VALUE(LEFT(LEFT(M195,5),SUM(LEN(LEFT(M195,5))-LEN(SUBSTITUTE(LEFT(M195,5),{"0","1","2","3","4","5","6","7","8","9","."},"")))))</f>
        <v>125</v>
      </c>
      <c r="V195">
        <f>IF(U195&lt;100,U195,U195/1024)</f>
        <v>0.1220703125</v>
      </c>
      <c r="W195" s="3">
        <f>VALUE(LEFT(LEFT(O195,5),SUM(LEN(LEFT(O195,5))-LEN(SUBSTITUTE(LEFT(O195,5),{"0","1","2","3","4","5","6","7","8","9","."},"")))))</f>
        <v>3.15</v>
      </c>
      <c r="X195" s="3" t="str">
        <f>LEFT(L195, SEARCH("MHz",L195)-1)</f>
        <v xml:space="preserve">800 </v>
      </c>
      <c r="Y195" t="str">
        <f>IF(RIGHT(X195,1)=" ",RIGHT(X195,4),RIGHT(X195,3))</f>
        <v xml:space="preserve">800 </v>
      </c>
      <c r="Z195">
        <f>VLOOKUP(G195,[1]Sheet1!$A$1:$B$12,2,0)</f>
        <v>10</v>
      </c>
      <c r="AA195" t="str">
        <f>CONCATENATE(F195," ",Z195)</f>
        <v>2011 10</v>
      </c>
      <c r="AB195">
        <f>VLOOKUP(AA195,[1]Sheet3!$A:$B,2,0)</f>
        <v>24</v>
      </c>
    </row>
    <row r="196" spans="1:28" x14ac:dyDescent="0.25">
      <c r="A196" t="s">
        <v>6325</v>
      </c>
      <c r="B196" t="s">
        <v>6340</v>
      </c>
      <c r="C196" t="s">
        <v>264</v>
      </c>
      <c r="D196" t="str">
        <f>CONCATENATE(C196,".")</f>
        <v>2011  October.</v>
      </c>
      <c r="E196" t="str">
        <f>LEFT(D196, SEARCH(".",D196)-1)</f>
        <v>2011  October</v>
      </c>
      <c r="F196">
        <v>2011</v>
      </c>
      <c r="G196" t="str">
        <f>RIGHT(E196,LEN(E196)-6)</f>
        <v>October</v>
      </c>
      <c r="H196">
        <v>160</v>
      </c>
      <c r="I196" t="s">
        <v>213</v>
      </c>
      <c r="J196" t="s">
        <v>4986</v>
      </c>
      <c r="K196" t="s">
        <v>233</v>
      </c>
      <c r="L196" t="s">
        <v>265</v>
      </c>
      <c r="M196" t="s">
        <v>318</v>
      </c>
      <c r="N196" t="s">
        <v>139</v>
      </c>
      <c r="O196" t="s">
        <v>73</v>
      </c>
      <c r="P196">
        <v>190</v>
      </c>
      <c r="Q196" s="2">
        <f>VALUE(LEFT(LEFT(N196,5),SUM(LEN(LEFT(N196,5))-LEN(SUBSTITUTE(LEFT(N196,5),{"0","1","2","3","4","5","6","7","8","9","."},"")))))</f>
        <v>512</v>
      </c>
      <c r="R196">
        <f>IF(Q196&gt;5,Q196/1024,Q196)</f>
        <v>0.5</v>
      </c>
      <c r="S196" t="str">
        <f>MID(K197,9,3)</f>
        <v>2.3</v>
      </c>
      <c r="T196" s="2" t="str">
        <f>LEFT(J196,3)</f>
        <v>3.5</v>
      </c>
      <c r="U196">
        <f>VALUE(LEFT(LEFT(M196,5),SUM(LEN(LEFT(M196,5))-LEN(SUBSTITUTE(LEFT(M196,5),{"0","1","2","3","4","5","6","7","8","9","."},"")))))</f>
        <v>2</v>
      </c>
      <c r="V196">
        <f>IF(U196&lt;100,U196,U196/1024)</f>
        <v>2</v>
      </c>
      <c r="W196" s="3">
        <f>VALUE(LEFT(LEFT(O196,5),SUM(LEN(LEFT(O196,5))-LEN(SUBSTITUTE(LEFT(O196,5),{"0","1","2","3","4","5","6","7","8","9","."},"")))))</f>
        <v>5</v>
      </c>
      <c r="X196" s="3" t="e">
        <f>LEFT(L196, SEARCH("MHz",L196)-1)</f>
        <v>#VALUE!</v>
      </c>
      <c r="Y196" t="e">
        <f>IF(RIGHT(X196,1)=" ",RIGHT(X196,4),RIGHT(X196,3))</f>
        <v>#VALUE!</v>
      </c>
      <c r="Z196">
        <f>VLOOKUP(G196,[1]Sheet1!$A$1:$B$12,2,0)</f>
        <v>10</v>
      </c>
      <c r="AA196" t="str">
        <f>CONCATENATE(F196," ",Z196)</f>
        <v>2011 10</v>
      </c>
      <c r="AB196">
        <f>VLOOKUP(AA196,[1]Sheet3!$A:$B,2,0)</f>
        <v>24</v>
      </c>
    </row>
    <row r="197" spans="1:28" x14ac:dyDescent="0.25">
      <c r="A197" t="s">
        <v>6325</v>
      </c>
      <c r="B197" t="s">
        <v>6341</v>
      </c>
      <c r="C197" t="s">
        <v>264</v>
      </c>
      <c r="D197" t="str">
        <f>CONCATENATE(C197,".")</f>
        <v>2011  October.</v>
      </c>
      <c r="E197" t="str">
        <f>LEFT(D197, SEARCH(".",D197)-1)</f>
        <v>2011  October</v>
      </c>
      <c r="F197">
        <v>2011</v>
      </c>
      <c r="G197" t="str">
        <f>RIGHT(E197,LEN(E197)-6)</f>
        <v>October</v>
      </c>
      <c r="H197">
        <v>108</v>
      </c>
      <c r="I197" t="s">
        <v>213</v>
      </c>
      <c r="J197" t="s">
        <v>6342</v>
      </c>
      <c r="K197" t="s">
        <v>233</v>
      </c>
      <c r="L197" t="s">
        <v>265</v>
      </c>
      <c r="M197" t="s">
        <v>318</v>
      </c>
      <c r="N197" t="s">
        <v>139</v>
      </c>
      <c r="O197" t="s">
        <v>92</v>
      </c>
      <c r="P197">
        <v>190</v>
      </c>
      <c r="Q197" s="2">
        <f>VALUE(LEFT(LEFT(N197,5),SUM(LEN(LEFT(N197,5))-LEN(SUBSTITUTE(LEFT(N197,5),{"0","1","2","3","4","5","6","7","8","9","."},"")))))</f>
        <v>512</v>
      </c>
      <c r="R197">
        <f>IF(Q197&gt;5,Q197/1024,Q197)</f>
        <v>0.5</v>
      </c>
      <c r="S197" t="str">
        <f>MID(K198,9,3)</f>
        <v>2.3</v>
      </c>
      <c r="T197" s="2" t="str">
        <f>LEFT(J197,3)</f>
        <v>3.8</v>
      </c>
      <c r="U197">
        <f>VALUE(LEFT(LEFT(M197,5),SUM(LEN(LEFT(M197,5))-LEN(SUBSTITUTE(LEFT(M197,5),{"0","1","2","3","4","5","6","7","8","9","."},"")))))</f>
        <v>2</v>
      </c>
      <c r="V197">
        <f>IF(U197&lt;100,U197,U197/1024)</f>
        <v>2</v>
      </c>
      <c r="W197" s="3">
        <f>VALUE(LEFT(LEFT(O197,5),SUM(LEN(LEFT(O197,5))-LEN(SUBSTITUTE(LEFT(O197,5),{"0","1","2","3","4","5","6","7","8","9","."},"")))))</f>
        <v>5</v>
      </c>
      <c r="X197" s="3" t="e">
        <f>LEFT(L197, SEARCH("MHz",L197)-1)</f>
        <v>#VALUE!</v>
      </c>
      <c r="Y197" t="e">
        <f>IF(RIGHT(X197,1)=" ",RIGHT(X197,4),RIGHT(X197,3))</f>
        <v>#VALUE!</v>
      </c>
      <c r="Z197">
        <f>VLOOKUP(G197,[1]Sheet1!$A$1:$B$12,2,0)</f>
        <v>10</v>
      </c>
      <c r="AA197" t="str">
        <f>CONCATENATE(F197," ",Z197)</f>
        <v>2011 10</v>
      </c>
      <c r="AB197">
        <f>VLOOKUP(AA197,[1]Sheet3!$A:$B,2,0)</f>
        <v>24</v>
      </c>
    </row>
    <row r="198" spans="1:28" x14ac:dyDescent="0.25">
      <c r="A198" t="s">
        <v>6908</v>
      </c>
      <c r="B198" t="s">
        <v>7140</v>
      </c>
      <c r="C198" t="s">
        <v>264</v>
      </c>
      <c r="D198" t="str">
        <f>CONCATENATE(C198,".")</f>
        <v>2011  October.</v>
      </c>
      <c r="E198" t="str">
        <f>LEFT(D198, SEARCH(".",D198)-1)</f>
        <v>2011  October</v>
      </c>
      <c r="F198">
        <v>2011</v>
      </c>
      <c r="G198" t="str">
        <f>RIGHT(E198,LEN(E198)-6)</f>
        <v>October</v>
      </c>
      <c r="H198">
        <v>127</v>
      </c>
      <c r="I198" t="s">
        <v>213</v>
      </c>
      <c r="J198" t="s">
        <v>429</v>
      </c>
      <c r="K198" t="s">
        <v>233</v>
      </c>
      <c r="M198" t="s">
        <v>270</v>
      </c>
      <c r="N198" t="s">
        <v>139</v>
      </c>
      <c r="O198" t="s">
        <v>92</v>
      </c>
      <c r="P198">
        <v>330</v>
      </c>
      <c r="Q198" s="2">
        <f>VALUE(LEFT(LEFT(N198,5),SUM(LEN(LEFT(N198,5))-LEN(SUBSTITUTE(LEFT(N198,5),{"0","1","2","3","4","5","6","7","8","9","."},"")))))</f>
        <v>512</v>
      </c>
      <c r="R198">
        <f>IF(Q198&gt;5,Q198/1024,Q198)</f>
        <v>0.5</v>
      </c>
      <c r="S198" t="str">
        <f>MID(K199,9,3)</f>
        <v>2.3</v>
      </c>
      <c r="T198" s="2" t="str">
        <f>LEFT(J198,3)</f>
        <v>3.5</v>
      </c>
      <c r="U198">
        <f>VALUE(LEFT(LEFT(M198,5),SUM(LEN(LEFT(M198,5))-LEN(SUBSTITUTE(LEFT(M198,5),{"0","1","2","3","4","5","6","7","8","9","."},"")))))</f>
        <v>512</v>
      </c>
      <c r="V198">
        <f>IF(U198&lt;100,U198,U198/1024)</f>
        <v>0.5</v>
      </c>
      <c r="W198" s="3">
        <f>VALUE(LEFT(LEFT(O198,5),SUM(LEN(LEFT(O198,5))-LEN(SUBSTITUTE(LEFT(O198,5),{"0","1","2","3","4","5","6","7","8","9","."},"")))))</f>
        <v>5</v>
      </c>
      <c r="X198" s="3" t="e">
        <f>LEFT(L198, SEARCH("MHz",L198)-1)</f>
        <v>#VALUE!</v>
      </c>
      <c r="Y198" t="e">
        <f>IF(RIGHT(X198,1)=" ",RIGHT(X198,4),RIGHT(X198,3))</f>
        <v>#VALUE!</v>
      </c>
      <c r="Z198">
        <f>VLOOKUP(G198,[1]Sheet1!$A$1:$B$12,2,0)</f>
        <v>10</v>
      </c>
      <c r="AA198" t="str">
        <f>CONCATENATE(F198," ",Z198)</f>
        <v>2011 10</v>
      </c>
      <c r="AB198">
        <f>VLOOKUP(AA198,[1]Sheet3!$A:$B,2,0)</f>
        <v>24</v>
      </c>
    </row>
    <row r="199" spans="1:28" x14ac:dyDescent="0.25">
      <c r="A199" t="s">
        <v>4367</v>
      </c>
      <c r="B199" t="s">
        <v>4549</v>
      </c>
      <c r="C199" t="s">
        <v>264</v>
      </c>
      <c r="D199" t="str">
        <f>CONCATENATE(C199,".")</f>
        <v>2011  October.</v>
      </c>
      <c r="E199" t="str">
        <f>LEFT(D199, SEARCH(".",D199)-1)</f>
        <v>2011  October</v>
      </c>
      <c r="F199">
        <v>2011</v>
      </c>
      <c r="G199" t="str">
        <f>RIGHT(E199,LEN(E199)-6)</f>
        <v>October</v>
      </c>
      <c r="H199">
        <v>147</v>
      </c>
      <c r="I199" t="s">
        <v>213</v>
      </c>
      <c r="J199" t="s">
        <v>3911</v>
      </c>
      <c r="K199" t="s">
        <v>4550</v>
      </c>
      <c r="L199" t="s">
        <v>223</v>
      </c>
      <c r="M199" t="s">
        <v>34</v>
      </c>
      <c r="N199" t="s">
        <v>35</v>
      </c>
      <c r="O199" t="s">
        <v>36</v>
      </c>
      <c r="P199">
        <v>230</v>
      </c>
      <c r="Q199" s="2">
        <f>VALUE(LEFT(LEFT(N199,5),SUM(LEN(LEFT(N199,5))-LEN(SUBSTITUTE(LEFT(N199,5),{"0","1","2","3","4","5","6","7","8","9","."},"")))))</f>
        <v>1</v>
      </c>
      <c r="R199">
        <f>IF(Q199&gt;5,Q199/1024,Q199)</f>
        <v>1</v>
      </c>
      <c r="S199" t="str">
        <f>MID(K200,9,3)</f>
        <v>2.3</v>
      </c>
      <c r="T199" s="2" t="str">
        <f>LEFT(J199,3)</f>
        <v>4.3</v>
      </c>
      <c r="U199">
        <f>VALUE(LEFT(LEFT(M199,5),SUM(LEN(LEFT(M199,5))-LEN(SUBSTITUTE(LEFT(M199,5),{"0","1","2","3","4","5","6","7","8","9","."},"")))))</f>
        <v>8</v>
      </c>
      <c r="V199">
        <f>IF(U199&lt;100,U199,U199/1024)</f>
        <v>8</v>
      </c>
      <c r="W199" s="3">
        <f>VALUE(LEFT(LEFT(O199,5),SUM(LEN(LEFT(O199,5))-LEN(SUBSTITUTE(LEFT(O199,5),{"0","1","2","3","4","5","6","7","8","9","."},"")))))</f>
        <v>8</v>
      </c>
      <c r="X199" s="3" t="e">
        <f>LEFT(L199, SEARCH("MHz",L199)-1)</f>
        <v>#VALUE!</v>
      </c>
      <c r="Y199" t="e">
        <f>IF(RIGHT(X199,1)=" ",RIGHT(X199,4),RIGHT(X199,3))</f>
        <v>#VALUE!</v>
      </c>
      <c r="Z199">
        <f>VLOOKUP(G199,[1]Sheet1!$A$1:$B$12,2,0)</f>
        <v>10</v>
      </c>
      <c r="AA199" t="str">
        <f>CONCATENATE(F199," ",Z199)</f>
        <v>2011 10</v>
      </c>
      <c r="AB199">
        <f>VLOOKUP(AA199,[1]Sheet3!$A:$B,2,0)</f>
        <v>24</v>
      </c>
    </row>
    <row r="200" spans="1:28" x14ac:dyDescent="0.25">
      <c r="A200" t="s">
        <v>2256</v>
      </c>
      <c r="B200" t="s">
        <v>2506</v>
      </c>
      <c r="C200" t="s">
        <v>264</v>
      </c>
      <c r="D200" t="str">
        <f>CONCATENATE(C200,".")</f>
        <v>2011  October.</v>
      </c>
      <c r="E200" t="str">
        <f>LEFT(D200, SEARCH(".",D200)-1)</f>
        <v>2011  October</v>
      </c>
      <c r="F200">
        <v>2011</v>
      </c>
      <c r="G200" t="str">
        <f>RIGHT(E200,LEN(E200)-6)</f>
        <v>October</v>
      </c>
      <c r="H200">
        <v>162.5</v>
      </c>
      <c r="I200" t="s">
        <v>213</v>
      </c>
      <c r="J200" t="s">
        <v>2507</v>
      </c>
      <c r="K200" t="s">
        <v>712</v>
      </c>
      <c r="L200" t="s">
        <v>2499</v>
      </c>
      <c r="M200" t="s">
        <v>57</v>
      </c>
      <c r="N200" t="s">
        <v>1415</v>
      </c>
      <c r="O200" t="s">
        <v>2508</v>
      </c>
      <c r="P200">
        <v>170</v>
      </c>
      <c r="Q200" s="2">
        <f>VALUE(LEFT(LEFT(N200,5),SUM(LEN(LEFT(N200,5))-LEN(SUBSTITUTE(LEFT(N200,5),{"0","1","2","3","4","5","6","7","8","9","."},"")))))</f>
        <v>768</v>
      </c>
      <c r="R200">
        <f>IF(Q200&gt;5,Q200/1024,Q200)</f>
        <v>0.75</v>
      </c>
      <c r="S200" t="str">
        <f>MID(K201,9,3)</f>
        <v>2.3</v>
      </c>
      <c r="T200" s="2" t="str">
        <f>LEFT(J200,3)</f>
        <v>4.7</v>
      </c>
      <c r="U200">
        <f>VALUE(LEFT(LEFT(M200,5),SUM(LEN(LEFT(M200,5))-LEN(SUBSTITUTE(LEFT(M200,5),{"0","1","2","3","4","5","6","7","8","9","."},"")))))</f>
        <v>16</v>
      </c>
      <c r="V200">
        <f>IF(U200&lt;100,U200,U200/1024)</f>
        <v>16</v>
      </c>
      <c r="W200" s="3">
        <f>VALUE(LEFT(LEFT(O200,5),SUM(LEN(LEFT(O200,5))-LEN(SUBSTITUTE(LEFT(O200,5),{"0","1","2","3","4","5","6","7","8","9","."},"")))))</f>
        <v>8</v>
      </c>
      <c r="X200" s="3" t="e">
        <f>LEFT(L200, SEARCH("MHz",L200)-1)</f>
        <v>#VALUE!</v>
      </c>
      <c r="Y200" t="e">
        <f>IF(RIGHT(X200,1)=" ",RIGHT(X200,4),RIGHT(X200,3))</f>
        <v>#VALUE!</v>
      </c>
      <c r="Z200">
        <f>VLOOKUP(G200,[1]Sheet1!$A$1:$B$12,2,0)</f>
        <v>10</v>
      </c>
      <c r="AA200" t="str">
        <f>CONCATENATE(F200," ",Z200)</f>
        <v>2011 10</v>
      </c>
      <c r="AB200">
        <f>VLOOKUP(AA200,[1]Sheet3!$A:$B,2,0)</f>
        <v>24</v>
      </c>
    </row>
    <row r="201" spans="1:28" x14ac:dyDescent="0.25">
      <c r="A201" t="s">
        <v>5257</v>
      </c>
      <c r="B201" t="s">
        <v>5816</v>
      </c>
      <c r="C201" t="s">
        <v>264</v>
      </c>
      <c r="D201" t="str">
        <f>CONCATENATE(C201,".")</f>
        <v>2011  October.</v>
      </c>
      <c r="E201" t="str">
        <f>LEFT(D201, SEARCH(".",D201)-1)</f>
        <v>2011  October</v>
      </c>
      <c r="F201">
        <v>2011</v>
      </c>
      <c r="G201" t="str">
        <f>RIGHT(E201,LEN(E201)-6)</f>
        <v>October</v>
      </c>
      <c r="H201">
        <v>147</v>
      </c>
      <c r="I201" t="s">
        <v>213</v>
      </c>
      <c r="J201" t="s">
        <v>163</v>
      </c>
      <c r="K201" t="s">
        <v>712</v>
      </c>
      <c r="L201" t="s">
        <v>218</v>
      </c>
      <c r="M201" t="s">
        <v>34</v>
      </c>
      <c r="N201" t="s">
        <v>35</v>
      </c>
      <c r="O201" t="s">
        <v>36</v>
      </c>
      <c r="P201">
        <v>110</v>
      </c>
      <c r="Q201" s="2">
        <f>VALUE(LEFT(LEFT(N201,5),SUM(LEN(LEFT(N201,5))-LEN(SUBSTITUTE(LEFT(N201,5),{"0","1","2","3","4","5","6","7","8","9","."},"")))))</f>
        <v>1</v>
      </c>
      <c r="R201">
        <f>IF(Q201&gt;5,Q201/1024,Q201)</f>
        <v>1</v>
      </c>
      <c r="S201" t="str">
        <f>MID(K202,9,3)</f>
        <v>2.3</v>
      </c>
      <c r="T201" s="2" t="str">
        <f>LEFT(J201,3)</f>
        <v>4.0</v>
      </c>
      <c r="U201">
        <f>VALUE(LEFT(LEFT(M201,5),SUM(LEN(LEFT(M201,5))-LEN(SUBSTITUTE(LEFT(M201,5),{"0","1","2","3","4","5","6","7","8","9","."},"")))))</f>
        <v>8</v>
      </c>
      <c r="V201">
        <f>IF(U201&lt;100,U201,U201/1024)</f>
        <v>8</v>
      </c>
      <c r="W201" s="3">
        <f>VALUE(LEFT(LEFT(O201,5),SUM(LEN(LEFT(O201,5))-LEN(SUBSTITUTE(LEFT(O201,5),{"0","1","2","3","4","5","6","7","8","9","."},"")))))</f>
        <v>8</v>
      </c>
      <c r="X201" s="3" t="e">
        <f>LEFT(L201, SEARCH("MHz",L201)-1)</f>
        <v>#VALUE!</v>
      </c>
      <c r="Y201" t="e">
        <f>IF(RIGHT(X201,1)=" ",RIGHT(X201,4),RIGHT(X201,3))</f>
        <v>#VALUE!</v>
      </c>
      <c r="Z201">
        <f>VLOOKUP(G201,[1]Sheet1!$A$1:$B$12,2,0)</f>
        <v>10</v>
      </c>
      <c r="AA201" t="str">
        <f>CONCATENATE(F201," ",Z201)</f>
        <v>2011 10</v>
      </c>
      <c r="AB201">
        <f>VLOOKUP(AA201,[1]Sheet3!$A:$B,2,0)</f>
        <v>24</v>
      </c>
    </row>
    <row r="202" spans="1:28" x14ac:dyDescent="0.25">
      <c r="A202" t="s">
        <v>5257</v>
      </c>
      <c r="B202" t="s">
        <v>5831</v>
      </c>
      <c r="C202" t="s">
        <v>264</v>
      </c>
      <c r="D202" t="str">
        <f>CONCATENATE(C202,".")</f>
        <v>2011  October.</v>
      </c>
      <c r="E202" t="str">
        <f>LEFT(D202, SEARCH(".",D202)-1)</f>
        <v>2011  October</v>
      </c>
      <c r="F202">
        <v>2011</v>
      </c>
      <c r="G202" t="str">
        <f>RIGHT(E202,LEN(E202)-6)</f>
        <v>October</v>
      </c>
      <c r="H202">
        <v>109</v>
      </c>
      <c r="I202" t="s">
        <v>213</v>
      </c>
      <c r="J202" t="s">
        <v>5832</v>
      </c>
      <c r="K202" t="s">
        <v>5833</v>
      </c>
      <c r="L202" t="s">
        <v>2000</v>
      </c>
      <c r="M202" t="s">
        <v>57</v>
      </c>
      <c r="N202" t="s">
        <v>35</v>
      </c>
      <c r="O202" t="s">
        <v>36</v>
      </c>
      <c r="P202">
        <v>180</v>
      </c>
      <c r="Q202" s="2">
        <f>VALUE(LEFT(LEFT(N202,5),SUM(LEN(LEFT(N202,5))-LEN(SUBSTITUTE(LEFT(N202,5),{"0","1","2","3","4","5","6","7","8","9","."},"")))))</f>
        <v>1</v>
      </c>
      <c r="R202">
        <f>IF(Q202&gt;5,Q202/1024,Q202)</f>
        <v>1</v>
      </c>
      <c r="S202" t="str">
        <f>MID(K203,9,3)</f>
        <v>2.3</v>
      </c>
      <c r="T202" s="2" t="str">
        <f>LEFT(J202,3)</f>
        <v>4.5</v>
      </c>
      <c r="U202">
        <f>VALUE(LEFT(LEFT(M202,5),SUM(LEN(LEFT(M202,5))-LEN(SUBSTITUTE(LEFT(M202,5),{"0","1","2","3","4","5","6","7","8","9","."},"")))))</f>
        <v>16</v>
      </c>
      <c r="V202">
        <f>IF(U202&lt;100,U202,U202/1024)</f>
        <v>16</v>
      </c>
      <c r="W202" s="3">
        <f>VALUE(LEFT(LEFT(O202,5),SUM(LEN(LEFT(O202,5))-LEN(SUBSTITUTE(LEFT(O202,5),{"0","1","2","3","4","5","6","7","8","9","."},"")))))</f>
        <v>8</v>
      </c>
      <c r="X202" s="3" t="e">
        <f>LEFT(L202, SEARCH("MHz",L202)-1)</f>
        <v>#VALUE!</v>
      </c>
      <c r="Y202" t="e">
        <f>IF(RIGHT(X202,1)=" ",RIGHT(X202,4),RIGHT(X202,3))</f>
        <v>#VALUE!</v>
      </c>
      <c r="Z202">
        <f>VLOOKUP(G202,[1]Sheet1!$A$1:$B$12,2,0)</f>
        <v>10</v>
      </c>
      <c r="AA202" t="str">
        <f>CONCATENATE(F202," ",Z202)</f>
        <v>2011 10</v>
      </c>
      <c r="AB202">
        <f>VLOOKUP(AA202,[1]Sheet3!$A:$B,2,0)</f>
        <v>24</v>
      </c>
    </row>
    <row r="203" spans="1:28" x14ac:dyDescent="0.25">
      <c r="A203" t="s">
        <v>4367</v>
      </c>
      <c r="B203" t="s">
        <v>4525</v>
      </c>
      <c r="C203" t="s">
        <v>264</v>
      </c>
      <c r="D203" t="str">
        <f>CONCATENATE(C203,".")</f>
        <v>2011  October.</v>
      </c>
      <c r="E203" t="str">
        <f>LEFT(D203, SEARCH(".",D203)-1)</f>
        <v>2011  October</v>
      </c>
      <c r="F203">
        <v>2011</v>
      </c>
      <c r="G203" t="str">
        <f>RIGHT(E203,LEN(E203)-6)</f>
        <v>October</v>
      </c>
      <c r="H203">
        <v>109</v>
      </c>
      <c r="I203" t="s">
        <v>213</v>
      </c>
      <c r="J203" t="s">
        <v>728</v>
      </c>
      <c r="K203" t="s">
        <v>2077</v>
      </c>
      <c r="L203" t="s">
        <v>1416</v>
      </c>
      <c r="M203" t="s">
        <v>270</v>
      </c>
      <c r="N203" t="s">
        <v>293</v>
      </c>
      <c r="O203" t="s">
        <v>187</v>
      </c>
      <c r="P203">
        <v>130</v>
      </c>
      <c r="Q203" s="2">
        <f>VALUE(LEFT(LEFT(N203,5),SUM(LEN(LEFT(N203,5))-LEN(SUBSTITUTE(LEFT(N203,5),{"0","1","2","3","4","5","6","7","8","9","."},"")))))</f>
        <v>256</v>
      </c>
      <c r="R203">
        <f>IF(Q203&gt;5,Q203/1024,Q203)</f>
        <v>0.25</v>
      </c>
      <c r="S203" t="str">
        <f>MID(K204,9,3)</f>
        <v>2.3</v>
      </c>
      <c r="T203" s="2" t="str">
        <f>LEFT(J203,3)</f>
        <v>3.2</v>
      </c>
      <c r="U203">
        <f>VALUE(LEFT(LEFT(M203,5),SUM(LEN(LEFT(M203,5))-LEN(SUBSTITUTE(LEFT(M203,5),{"0","1","2","3","4","5","6","7","8","9","."},"")))))</f>
        <v>512</v>
      </c>
      <c r="V203">
        <f>IF(U203&lt;100,U203,U203/1024)</f>
        <v>0.5</v>
      </c>
      <c r="W203" s="3">
        <f>VALUE(LEFT(LEFT(O203,5),SUM(LEN(LEFT(O203,5))-LEN(SUBSTITUTE(LEFT(O203,5),{"0","1","2","3","4","5","6","7","8","9","."},"")))))</f>
        <v>3.15</v>
      </c>
      <c r="X203" s="3" t="str">
        <f>LEFT(L203, SEARCH("MHz",L203)-1)</f>
        <v xml:space="preserve">800 </v>
      </c>
      <c r="Y203" t="str">
        <f>IF(RIGHT(X203,1)=" ",RIGHT(X203,4),RIGHT(X203,3))</f>
        <v xml:space="preserve">800 </v>
      </c>
      <c r="Z203">
        <f>VLOOKUP(G203,[1]Sheet1!$A$1:$B$12,2,0)</f>
        <v>10</v>
      </c>
      <c r="AA203" t="str">
        <f>CONCATENATE(F203," ",Z203)</f>
        <v>2011 10</v>
      </c>
      <c r="AB203">
        <f>VLOOKUP(AA203,[1]Sheet3!$A:$B,2,0)</f>
        <v>24</v>
      </c>
    </row>
    <row r="204" spans="1:28" x14ac:dyDescent="0.25">
      <c r="A204" t="s">
        <v>4367</v>
      </c>
      <c r="B204" t="s">
        <v>4551</v>
      </c>
      <c r="C204" t="s">
        <v>264</v>
      </c>
      <c r="D204" t="str">
        <f>CONCATENATE(C204,".")</f>
        <v>2011  October.</v>
      </c>
      <c r="E204" t="str">
        <f>LEFT(D204, SEARCH(".",D204)-1)</f>
        <v>2011  October</v>
      </c>
      <c r="F204">
        <v>2011</v>
      </c>
      <c r="G204" t="str">
        <f>RIGHT(E204,LEN(E204)-6)</f>
        <v>October</v>
      </c>
      <c r="H204">
        <v>134</v>
      </c>
      <c r="I204" t="s">
        <v>213</v>
      </c>
      <c r="J204" t="s">
        <v>4552</v>
      </c>
      <c r="K204" t="s">
        <v>4553</v>
      </c>
      <c r="L204" t="s">
        <v>1418</v>
      </c>
      <c r="M204" t="s">
        <v>109</v>
      </c>
      <c r="N204" t="s">
        <v>139</v>
      </c>
      <c r="O204" t="s">
        <v>73</v>
      </c>
      <c r="P204">
        <v>160</v>
      </c>
      <c r="Q204" s="2">
        <f>VALUE(LEFT(LEFT(N204,5),SUM(LEN(LEFT(N204,5))-LEN(SUBSTITUTE(LEFT(N204,5),{"0","1","2","3","4","5","6","7","8","9","."},"")))))</f>
        <v>512</v>
      </c>
      <c r="R204">
        <f>IF(Q204&gt;5,Q204/1024,Q204)</f>
        <v>0.5</v>
      </c>
      <c r="S204" t="str">
        <f>MID(K205,9,3)</f>
        <v>2.3</v>
      </c>
      <c r="T204" s="2" t="str">
        <f>LEFT(J204,3)</f>
        <v>3.1</v>
      </c>
      <c r="U204">
        <f>VALUE(LEFT(LEFT(M204,5),SUM(LEN(LEFT(M204,5))-LEN(SUBSTITUTE(LEFT(M204,5),{"0","1","2","3","4","5","6","7","8","9","."},"")))))</f>
        <v>4</v>
      </c>
      <c r="V204">
        <f>IF(U204&lt;100,U204,U204/1024)</f>
        <v>4</v>
      </c>
      <c r="W204" s="3">
        <f>VALUE(LEFT(LEFT(O204,5),SUM(LEN(LEFT(O204,5))-LEN(SUBSTITUTE(LEFT(O204,5),{"0","1","2","3","4","5","6","7","8","9","."},"")))))</f>
        <v>5</v>
      </c>
      <c r="X204" s="3" t="e">
        <f>LEFT(L204, SEARCH("MHz",L204)-1)</f>
        <v>#VALUE!</v>
      </c>
      <c r="Y204" t="e">
        <f>IF(RIGHT(X204,1)=" ",RIGHT(X204,4),RIGHT(X204,3))</f>
        <v>#VALUE!</v>
      </c>
      <c r="Z204">
        <f>VLOOKUP(G204,[1]Sheet1!$A$1:$B$12,2,0)</f>
        <v>10</v>
      </c>
      <c r="AA204" t="str">
        <f>CONCATENATE(F204," ",Z204)</f>
        <v>2011 10</v>
      </c>
      <c r="AB204">
        <f>VLOOKUP(AA204,[1]Sheet3!$A:$B,2,0)</f>
        <v>24</v>
      </c>
    </row>
    <row r="205" spans="1:28" x14ac:dyDescent="0.25">
      <c r="A205" t="s">
        <v>2256</v>
      </c>
      <c r="B205" t="s">
        <v>2503</v>
      </c>
      <c r="C205" t="s">
        <v>264</v>
      </c>
      <c r="D205" t="str">
        <f>CONCATENATE(C205,".")</f>
        <v>2011  October.</v>
      </c>
      <c r="E205" t="str">
        <f>LEFT(D205, SEARCH(".",D205)-1)</f>
        <v>2011  October</v>
      </c>
      <c r="F205">
        <v>2011</v>
      </c>
      <c r="G205" t="str">
        <f>RIGHT(E205,LEN(E205)-6)</f>
        <v>October</v>
      </c>
      <c r="H205">
        <v>176.9</v>
      </c>
      <c r="I205" t="s">
        <v>213</v>
      </c>
      <c r="J205" t="s">
        <v>2504</v>
      </c>
      <c r="K205" t="s">
        <v>2502</v>
      </c>
      <c r="L205" t="s">
        <v>1361</v>
      </c>
      <c r="M205" t="s">
        <v>57</v>
      </c>
      <c r="N205" t="s">
        <v>35</v>
      </c>
      <c r="O205" t="s">
        <v>846</v>
      </c>
      <c r="P205">
        <v>160</v>
      </c>
      <c r="Q205" s="2">
        <f>VALUE(LEFT(LEFT(N205,5),SUM(LEN(LEFT(N205,5))-LEN(SUBSTITUTE(LEFT(N205,5),{"0","1","2","3","4","5","6","7","8","9","."},"")))))</f>
        <v>1</v>
      </c>
      <c r="R205">
        <f>IF(Q205&gt;5,Q205/1024,Q205)</f>
        <v>1</v>
      </c>
      <c r="S205" t="str">
        <f>MID(K206,9,3)</f>
        <v>2.3</v>
      </c>
      <c r="T205" s="2" t="str">
        <f>LEFT(J205,3)</f>
        <v>4.5</v>
      </c>
      <c r="U205">
        <f>VALUE(LEFT(LEFT(M205,5),SUM(LEN(LEFT(M205,5))-LEN(SUBSTITUTE(LEFT(M205,5),{"0","1","2","3","4","5","6","7","8","9","."},"")))))</f>
        <v>16</v>
      </c>
      <c r="V205">
        <f>IF(U205&lt;100,U205,U205/1024)</f>
        <v>16</v>
      </c>
      <c r="W205" s="3">
        <f>VALUE(LEFT(LEFT(O205,5),SUM(LEN(LEFT(O205,5))-LEN(SUBSTITUTE(LEFT(O205,5),{"0","1","2","3","4","5","6","7","8","9","."},"")))))</f>
        <v>8</v>
      </c>
      <c r="X205" s="3" t="e">
        <f>LEFT(L205, SEARCH("MHz",L205)-1)</f>
        <v>#VALUE!</v>
      </c>
      <c r="Y205" t="e">
        <f>IF(RIGHT(X205,1)=" ",RIGHT(X205,4),RIGHT(X205,3))</f>
        <v>#VALUE!</v>
      </c>
      <c r="Z205">
        <f>VLOOKUP(G205,[1]Sheet1!$A$1:$B$12,2,0)</f>
        <v>10</v>
      </c>
      <c r="AA205" t="str">
        <f>CONCATENATE(F205," ",Z205)</f>
        <v>2011 10</v>
      </c>
      <c r="AB205">
        <f>VLOOKUP(AA205,[1]Sheet3!$A:$B,2,0)</f>
        <v>24</v>
      </c>
    </row>
    <row r="206" spans="1:28" x14ac:dyDescent="0.25">
      <c r="A206" t="s">
        <v>2256</v>
      </c>
      <c r="B206" t="s">
        <v>2505</v>
      </c>
      <c r="C206" t="s">
        <v>264</v>
      </c>
      <c r="D206" t="str">
        <f>CONCATENATE(C206,".")</f>
        <v>2011  October.</v>
      </c>
      <c r="E206" t="str">
        <f>LEFT(D206, SEARCH(".",D206)-1)</f>
        <v>2011  October</v>
      </c>
      <c r="F206">
        <v>2011</v>
      </c>
      <c r="G206" t="str">
        <f>RIGHT(E206,LEN(E206)-6)</f>
        <v>October</v>
      </c>
      <c r="H206">
        <v>147.4</v>
      </c>
      <c r="I206" t="s">
        <v>213</v>
      </c>
      <c r="J206" t="s">
        <v>1829</v>
      </c>
      <c r="K206" t="s">
        <v>2502</v>
      </c>
      <c r="L206" t="s">
        <v>216</v>
      </c>
      <c r="M206" t="s">
        <v>109</v>
      </c>
      <c r="N206" t="s">
        <v>1415</v>
      </c>
      <c r="O206" t="s">
        <v>73</v>
      </c>
      <c r="P206">
        <v>140</v>
      </c>
      <c r="Q206" s="2">
        <f>VALUE(LEFT(LEFT(N206,5),SUM(LEN(LEFT(N206,5))-LEN(SUBSTITUTE(LEFT(N206,5),{"0","1","2","3","4","5","6","7","8","9","."},"")))))</f>
        <v>768</v>
      </c>
      <c r="R206">
        <f>IF(Q206&gt;5,Q206/1024,Q206)</f>
        <v>0.75</v>
      </c>
      <c r="S206" t="str">
        <f>MID(K207,9,3)</f>
        <v>2.3</v>
      </c>
      <c r="T206" s="2" t="str">
        <f>LEFT(J206,3)</f>
        <v>4.0</v>
      </c>
      <c r="U206">
        <f>VALUE(LEFT(LEFT(M206,5),SUM(LEN(LEFT(M206,5))-LEN(SUBSTITUTE(LEFT(M206,5),{"0","1","2","3","4","5","6","7","8","9","."},"")))))</f>
        <v>4</v>
      </c>
      <c r="V206">
        <f>IF(U206&lt;100,U206,U206/1024)</f>
        <v>4</v>
      </c>
      <c r="W206" s="3">
        <f>VALUE(LEFT(LEFT(O206,5),SUM(LEN(LEFT(O206,5))-LEN(SUBSTITUTE(LEFT(O206,5),{"0","1","2","3","4","5","6","7","8","9","."},"")))))</f>
        <v>5</v>
      </c>
      <c r="X206" s="3" t="e">
        <f>LEFT(L206, SEARCH("MHz",L206)-1)</f>
        <v>#VALUE!</v>
      </c>
      <c r="Y206" t="e">
        <f>IF(RIGHT(X206,1)=" ",RIGHT(X206,4),RIGHT(X206,3))</f>
        <v>#VALUE!</v>
      </c>
      <c r="Z206">
        <f>VLOOKUP(G206,[1]Sheet1!$A$1:$B$12,2,0)</f>
        <v>10</v>
      </c>
      <c r="AA206" t="str">
        <f>CONCATENATE(F206," ",Z206)</f>
        <v>2011 10</v>
      </c>
      <c r="AB206">
        <f>VLOOKUP(AA206,[1]Sheet3!$A:$B,2,0)</f>
        <v>24</v>
      </c>
    </row>
    <row r="207" spans="1:28" x14ac:dyDescent="0.25">
      <c r="A207" t="s">
        <v>5257</v>
      </c>
      <c r="B207" t="s">
        <v>5805</v>
      </c>
      <c r="C207" t="s">
        <v>264</v>
      </c>
      <c r="D207" t="str">
        <f>CONCATENATE(C207,".")</f>
        <v>2011  October.</v>
      </c>
      <c r="E207" t="str">
        <f>LEFT(D207, SEARCH(".",D207)-1)</f>
        <v>2011  October</v>
      </c>
      <c r="F207">
        <v>2011</v>
      </c>
      <c r="G207" t="str">
        <f>RIGHT(E207,LEN(E207)-6)</f>
        <v>October</v>
      </c>
      <c r="H207">
        <v>116</v>
      </c>
      <c r="I207" t="s">
        <v>213</v>
      </c>
      <c r="J207" t="s">
        <v>5806</v>
      </c>
      <c r="K207" t="s">
        <v>677</v>
      </c>
      <c r="L207" t="s">
        <v>265</v>
      </c>
      <c r="M207" t="s">
        <v>245</v>
      </c>
      <c r="N207" t="s">
        <v>139</v>
      </c>
      <c r="O207" t="s">
        <v>346</v>
      </c>
      <c r="P207">
        <v>100</v>
      </c>
      <c r="Q207" s="2">
        <f>VALUE(LEFT(LEFT(N207,5),SUM(LEN(LEFT(N207,5))-LEN(SUBSTITUTE(LEFT(N207,5),{"0","1","2","3","4","5","6","7","8","9","."},"")))))</f>
        <v>512</v>
      </c>
      <c r="R207">
        <f>IF(Q207&gt;5,Q207/1024,Q207)</f>
        <v>0.5</v>
      </c>
      <c r="S207" t="str">
        <f>MID(K208,9,3)</f>
        <v>2.3</v>
      </c>
      <c r="T207" s="2" t="str">
        <f>LEFT(J207,3)</f>
        <v>3.7</v>
      </c>
      <c r="U207">
        <f>VALUE(LEFT(LEFT(M207,5),SUM(LEN(LEFT(M207,5))-LEN(SUBSTITUTE(LEFT(M207,5),{"0","1","2","3","4","5","6","7","8","9","."},"")))))</f>
        <v>1</v>
      </c>
      <c r="V207">
        <f>IF(U207&lt;100,U207,U207/1024)</f>
        <v>1</v>
      </c>
      <c r="W207" s="3">
        <f>VALUE(LEFT(LEFT(O207,5),SUM(LEN(LEFT(O207,5))-LEN(SUBSTITUTE(LEFT(O207,5),{"0","1","2","3","4","5","6","7","8","9","."},"")))))</f>
        <v>3.15</v>
      </c>
      <c r="X207" s="3" t="e">
        <f>LEFT(L207, SEARCH("MHz",L207)-1)</f>
        <v>#VALUE!</v>
      </c>
      <c r="Y207" t="e">
        <f>IF(RIGHT(X207,1)=" ",RIGHT(X207,4),RIGHT(X207,3))</f>
        <v>#VALUE!</v>
      </c>
      <c r="Z207">
        <f>VLOOKUP(G207,[1]Sheet1!$A$1:$B$12,2,0)</f>
        <v>10</v>
      </c>
      <c r="AA207" t="str">
        <f>CONCATENATE(F207," ",Z207)</f>
        <v>2011 10</v>
      </c>
      <c r="AB207">
        <f>VLOOKUP(AA207,[1]Sheet3!$A:$B,2,0)</f>
        <v>24</v>
      </c>
    </row>
    <row r="208" spans="1:28" x14ac:dyDescent="0.25">
      <c r="A208" t="s">
        <v>3572</v>
      </c>
      <c r="B208" t="s">
        <v>3936</v>
      </c>
      <c r="C208" t="s">
        <v>264</v>
      </c>
      <c r="D208" t="str">
        <f>CONCATENATE(C208,".")</f>
        <v>2011  October.</v>
      </c>
      <c r="E208" t="str">
        <f>LEFT(D208, SEARCH(".",D208)-1)</f>
        <v>2011  October</v>
      </c>
      <c r="F208">
        <v>2011</v>
      </c>
      <c r="G208" t="str">
        <f>RIGHT(E208,LEN(E208)-6)</f>
        <v>October</v>
      </c>
      <c r="H208">
        <v>135</v>
      </c>
      <c r="I208" t="s">
        <v>213</v>
      </c>
      <c r="J208" t="s">
        <v>1622</v>
      </c>
      <c r="K208" t="s">
        <v>3937</v>
      </c>
      <c r="L208" t="s">
        <v>2000</v>
      </c>
      <c r="M208" t="s">
        <v>109</v>
      </c>
      <c r="N208" t="s">
        <v>35</v>
      </c>
      <c r="O208" t="s">
        <v>36</v>
      </c>
      <c r="P208">
        <v>120</v>
      </c>
      <c r="Q208" s="2">
        <f>VALUE(LEFT(LEFT(N208,5),SUM(LEN(LEFT(N208,5))-LEN(SUBSTITUTE(LEFT(N208,5),{"0","1","2","3","4","5","6","7","8","9","."},"")))))</f>
        <v>1</v>
      </c>
      <c r="R208">
        <f>IF(Q208&gt;5,Q208/1024,Q208)</f>
        <v>1</v>
      </c>
      <c r="S208" t="str">
        <f>MID(K209,9,3)</f>
        <v>2.3</v>
      </c>
      <c r="T208" s="2" t="str">
        <f>LEFT(J208,3)</f>
        <v>4.5</v>
      </c>
      <c r="U208">
        <f>VALUE(LEFT(LEFT(M208,5),SUM(LEN(LEFT(M208,5))-LEN(SUBSTITUTE(LEFT(M208,5),{"0","1","2","3","4","5","6","7","8","9","."},"")))))</f>
        <v>4</v>
      </c>
      <c r="V208">
        <f>IF(U208&lt;100,U208,U208/1024)</f>
        <v>4</v>
      </c>
      <c r="W208" s="3">
        <f>VALUE(LEFT(LEFT(O208,5),SUM(LEN(LEFT(O208,5))-LEN(SUBSTITUTE(LEFT(O208,5),{"0","1","2","3","4","5","6","7","8","9","."},"")))))</f>
        <v>8</v>
      </c>
      <c r="X208" s="3" t="e">
        <f>LEFT(L208, SEARCH("MHz",L208)-1)</f>
        <v>#VALUE!</v>
      </c>
      <c r="Y208" t="e">
        <f>IF(RIGHT(X208,1)=" ",RIGHT(X208,4),RIGHT(X208,3))</f>
        <v>#VALUE!</v>
      </c>
      <c r="Z208">
        <f>VLOOKUP(G208,[1]Sheet1!$A$1:$B$12,2,0)</f>
        <v>10</v>
      </c>
      <c r="AA208" t="str">
        <f>CONCATENATE(F208," ",Z208)</f>
        <v>2011 10</v>
      </c>
      <c r="AB208">
        <f>VLOOKUP(AA208,[1]Sheet3!$A:$B,2,0)</f>
        <v>24</v>
      </c>
    </row>
    <row r="209" spans="1:28" x14ac:dyDescent="0.25">
      <c r="A209" t="s">
        <v>3572</v>
      </c>
      <c r="B209" t="s">
        <v>3938</v>
      </c>
      <c r="C209" t="s">
        <v>264</v>
      </c>
      <c r="D209" t="str">
        <f>CONCATENATE(C209,".")</f>
        <v>2011  October.</v>
      </c>
      <c r="E209" t="str">
        <f>LEFT(D209, SEARCH(".",D209)-1)</f>
        <v>2011  October</v>
      </c>
      <c r="F209">
        <v>2011</v>
      </c>
      <c r="G209" t="str">
        <f>RIGHT(E209,LEN(E209)-6)</f>
        <v>October</v>
      </c>
      <c r="H209">
        <v>139</v>
      </c>
      <c r="I209" t="s">
        <v>213</v>
      </c>
      <c r="J209" t="s">
        <v>1622</v>
      </c>
      <c r="K209" t="s">
        <v>3937</v>
      </c>
      <c r="L209" t="s">
        <v>2000</v>
      </c>
      <c r="M209" t="s">
        <v>109</v>
      </c>
      <c r="N209" t="s">
        <v>35</v>
      </c>
      <c r="O209" t="s">
        <v>36</v>
      </c>
      <c r="P209">
        <v>140</v>
      </c>
      <c r="Q209" s="2">
        <f>VALUE(LEFT(LEFT(N209,5),SUM(LEN(LEFT(N209,5))-LEN(SUBSTITUTE(LEFT(N209,5),{"0","1","2","3","4","5","6","7","8","9","."},"")))))</f>
        <v>1</v>
      </c>
      <c r="R209">
        <f>IF(Q209&gt;5,Q209/1024,Q209)</f>
        <v>1</v>
      </c>
      <c r="S209" t="str">
        <f>MID(K210,9,3)</f>
        <v>2.3</v>
      </c>
      <c r="T209" s="2" t="str">
        <f>LEFT(J209,3)</f>
        <v>4.5</v>
      </c>
      <c r="U209">
        <f>VALUE(LEFT(LEFT(M209,5),SUM(LEN(LEFT(M209,5))-LEN(SUBSTITUTE(LEFT(M209,5),{"0","1","2","3","4","5","6","7","8","9","."},"")))))</f>
        <v>4</v>
      </c>
      <c r="V209">
        <f>IF(U209&lt;100,U209,U209/1024)</f>
        <v>4</v>
      </c>
      <c r="W209" s="3">
        <f>VALUE(LEFT(LEFT(O209,5),SUM(LEN(LEFT(O209,5))-LEN(SUBSTITUTE(LEFT(O209,5),{"0","1","2","3","4","5","6","7","8","9","."},"")))))</f>
        <v>8</v>
      </c>
      <c r="X209" s="3" t="e">
        <f>LEFT(L209, SEARCH("MHz",L209)-1)</f>
        <v>#VALUE!</v>
      </c>
      <c r="Y209" t="e">
        <f>IF(RIGHT(X209,1)=" ",RIGHT(X209,4),RIGHT(X209,3))</f>
        <v>#VALUE!</v>
      </c>
      <c r="Z209">
        <f>VLOOKUP(G209,[1]Sheet1!$A$1:$B$12,2,0)</f>
        <v>10</v>
      </c>
      <c r="AA209" t="str">
        <f>CONCATENATE(F209," ",Z209)</f>
        <v>2011 10</v>
      </c>
      <c r="AB209">
        <f>VLOOKUP(AA209,[1]Sheet3!$A:$B,2,0)</f>
        <v>24</v>
      </c>
    </row>
    <row r="210" spans="1:28" x14ac:dyDescent="0.25">
      <c r="A210" t="s">
        <v>4367</v>
      </c>
      <c r="B210" t="s">
        <v>4547</v>
      </c>
      <c r="C210" t="s">
        <v>264</v>
      </c>
      <c r="D210" t="str">
        <f>CONCATENATE(C210,".")</f>
        <v>2011  October.</v>
      </c>
      <c r="E210" t="str">
        <f>LEFT(D210, SEARCH(".",D210)-1)</f>
        <v>2011  October</v>
      </c>
      <c r="F210">
        <v>2011</v>
      </c>
      <c r="G210" t="str">
        <f>RIGHT(E210,LEN(E210)-6)</f>
        <v>October</v>
      </c>
      <c r="H210">
        <v>127</v>
      </c>
      <c r="I210" t="s">
        <v>124</v>
      </c>
      <c r="J210" t="s">
        <v>4512</v>
      </c>
      <c r="K210" t="s">
        <v>4548</v>
      </c>
      <c r="L210" t="s">
        <v>223</v>
      </c>
      <c r="M210" t="s">
        <v>57</v>
      </c>
      <c r="N210" t="s">
        <v>35</v>
      </c>
      <c r="O210" t="s">
        <v>36</v>
      </c>
      <c r="P210">
        <v>220</v>
      </c>
      <c r="Q210" s="2">
        <f>VALUE(LEFT(LEFT(N210,5),SUM(LEN(LEFT(N210,5))-LEN(SUBSTITUTE(LEFT(N210,5),{"0","1","2","3","4","5","6","7","8","9","."},"")))))</f>
        <v>1</v>
      </c>
      <c r="R210">
        <f>IF(Q210&gt;5,Q210/1024,Q210)</f>
        <v>1</v>
      </c>
      <c r="S210" t="str">
        <f>MID(K211,9,3)</f>
        <v>2.3</v>
      </c>
      <c r="T210" s="2" t="str">
        <f>LEFT(J210,3)</f>
        <v>4.3</v>
      </c>
      <c r="U210">
        <f>VALUE(LEFT(LEFT(M210,5),SUM(LEN(LEFT(M210,5))-LEN(SUBSTITUTE(LEFT(M210,5),{"0","1","2","3","4","5","6","7","8","9","."},"")))))</f>
        <v>16</v>
      </c>
      <c r="V210">
        <f>IF(U210&lt;100,U210,U210/1024)</f>
        <v>16</v>
      </c>
      <c r="W210" s="3">
        <f>VALUE(LEFT(LEFT(O210,5),SUM(LEN(LEFT(O210,5))-LEN(SUBSTITUTE(LEFT(O210,5),{"0","1","2","3","4","5","6","7","8","9","."},"")))))</f>
        <v>8</v>
      </c>
      <c r="X210" s="3" t="e">
        <f>LEFT(L210, SEARCH("MHz",L210)-1)</f>
        <v>#VALUE!</v>
      </c>
      <c r="Y210" t="e">
        <f>IF(RIGHT(X210,1)=" ",RIGHT(X210,4),RIGHT(X210,3))</f>
        <v>#VALUE!</v>
      </c>
      <c r="Z210">
        <f>VLOOKUP(G210,[1]Sheet1!$A$1:$B$12,2,0)</f>
        <v>10</v>
      </c>
      <c r="AA210" t="str">
        <f>CONCATENATE(F210," ",Z210)</f>
        <v>2011 10</v>
      </c>
      <c r="AB210">
        <f>VLOOKUP(AA210,[1]Sheet3!$A:$B,2,0)</f>
        <v>24</v>
      </c>
    </row>
    <row r="211" spans="1:28" x14ac:dyDescent="0.25">
      <c r="A211" t="s">
        <v>4367</v>
      </c>
      <c r="B211" t="s">
        <v>4545</v>
      </c>
      <c r="C211" t="s">
        <v>264</v>
      </c>
      <c r="D211" t="str">
        <f>CONCATENATE(C211,".")</f>
        <v>2011  October.</v>
      </c>
      <c r="E211" t="str">
        <f>LEFT(D211, SEARCH(".",D211)-1)</f>
        <v>2011  October</v>
      </c>
      <c r="F211">
        <v>2011</v>
      </c>
      <c r="G211" t="str">
        <f>RIGHT(E211,LEN(E211)-6)</f>
        <v>October</v>
      </c>
      <c r="H211">
        <v>127</v>
      </c>
      <c r="I211" t="s">
        <v>124</v>
      </c>
      <c r="J211" t="s">
        <v>4512</v>
      </c>
      <c r="K211" t="s">
        <v>3909</v>
      </c>
      <c r="L211" t="s">
        <v>223</v>
      </c>
      <c r="M211" t="s">
        <v>4546</v>
      </c>
      <c r="N211" t="s">
        <v>35</v>
      </c>
      <c r="O211" t="s">
        <v>249</v>
      </c>
      <c r="P211">
        <v>220</v>
      </c>
      <c r="Q211" s="2">
        <f>VALUE(LEFT(LEFT(N211,5),SUM(LEN(LEFT(N211,5))-LEN(SUBSTITUTE(LEFT(N211,5),{"0","1","2","3","4","5","6","7","8","9","."},"")))))</f>
        <v>1</v>
      </c>
      <c r="R211">
        <f>IF(Q211&gt;5,Q211/1024,Q211)</f>
        <v>1</v>
      </c>
      <c r="S211" t="str">
        <f>MID(K212,9,3)</f>
        <v>2.3</v>
      </c>
      <c r="T211" s="2" t="str">
        <f>LEFT(J211,3)</f>
        <v>4.3</v>
      </c>
      <c r="U211">
        <f>VALUE(LEFT(LEFT(M211,5),SUM(LEN(LEFT(M211,5))-LEN(SUBSTITUTE(LEFT(M211,5),{"0","1","2","3","4","5","6","7","8","9","."},"")))))</f>
        <v>16</v>
      </c>
      <c r="V211">
        <f>IF(U211&lt;100,U211,U211/1024)</f>
        <v>16</v>
      </c>
      <c r="W211" s="3">
        <f>VALUE(LEFT(LEFT(O211,5),SUM(LEN(LEFT(O211,5))-LEN(SUBSTITUTE(LEFT(O211,5),{"0","1","2","3","4","5","6","7","8","9","."},"")))))</f>
        <v>8</v>
      </c>
      <c r="X211" s="3" t="e">
        <f>LEFT(L211, SEARCH("MHz",L211)-1)</f>
        <v>#VALUE!</v>
      </c>
      <c r="Y211" t="e">
        <f>IF(RIGHT(X211,1)=" ",RIGHT(X211,4),RIGHT(X211,3))</f>
        <v>#VALUE!</v>
      </c>
      <c r="Z211">
        <f>VLOOKUP(G211,[1]Sheet1!$A$1:$B$12,2,0)</f>
        <v>10</v>
      </c>
      <c r="AA211" t="str">
        <f>CONCATENATE(F211," ",Z211)</f>
        <v>2011 10</v>
      </c>
      <c r="AB211">
        <f>VLOOKUP(AA211,[1]Sheet3!$A:$B,2,0)</f>
        <v>24</v>
      </c>
    </row>
    <row r="212" spans="1:28" x14ac:dyDescent="0.25">
      <c r="A212" t="s">
        <v>5257</v>
      </c>
      <c r="B212" t="s">
        <v>5804</v>
      </c>
      <c r="C212" t="s">
        <v>264</v>
      </c>
      <c r="D212" t="str">
        <f>CONCATENATE(C212,".")</f>
        <v>2011  October.</v>
      </c>
      <c r="E212" t="str">
        <f>LEFT(D212, SEARCH(".",D212)-1)</f>
        <v>2011  October</v>
      </c>
      <c r="F212">
        <v>2011</v>
      </c>
      <c r="G212" t="str">
        <f>RIGHT(E212,LEN(E212)-6)</f>
        <v>October</v>
      </c>
      <c r="H212">
        <v>130.5</v>
      </c>
      <c r="I212" t="s">
        <v>213</v>
      </c>
      <c r="J212" t="s">
        <v>1672</v>
      </c>
      <c r="K212" t="s">
        <v>3909</v>
      </c>
      <c r="L212" t="s">
        <v>2000</v>
      </c>
      <c r="M212" t="s">
        <v>57</v>
      </c>
      <c r="N212" t="s">
        <v>35</v>
      </c>
      <c r="O212" t="s">
        <v>36</v>
      </c>
      <c r="P212">
        <v>180</v>
      </c>
      <c r="Q212" s="2">
        <f>VALUE(LEFT(LEFT(N212,5),SUM(LEN(LEFT(N212,5))-LEN(SUBSTITUTE(LEFT(N212,5),{"0","1","2","3","4","5","6","7","8","9","."},"")))))</f>
        <v>1</v>
      </c>
      <c r="R212">
        <f>IF(Q212&gt;5,Q212/1024,Q212)</f>
        <v>1</v>
      </c>
      <c r="S212" t="str">
        <f>MID(K213,9,3)</f>
        <v>3.1</v>
      </c>
      <c r="T212" s="2" t="str">
        <f>LEFT(J212,3)</f>
        <v>4.5</v>
      </c>
      <c r="U212">
        <f>VALUE(LEFT(LEFT(M212,5),SUM(LEN(LEFT(M212,5))-LEN(SUBSTITUTE(LEFT(M212,5),{"0","1","2","3","4","5","6","7","8","9","."},"")))))</f>
        <v>16</v>
      </c>
      <c r="V212">
        <f>IF(U212&lt;100,U212,U212/1024)</f>
        <v>16</v>
      </c>
      <c r="W212" s="3">
        <f>VALUE(LEFT(LEFT(O212,5),SUM(LEN(LEFT(O212,5))-LEN(SUBSTITUTE(LEFT(O212,5),{"0","1","2","3","4","5","6","7","8","9","."},"")))))</f>
        <v>8</v>
      </c>
      <c r="X212" s="3" t="e">
        <f>LEFT(L212, SEARCH("MHz",L212)-1)</f>
        <v>#VALUE!</v>
      </c>
      <c r="Y212" t="e">
        <f>IF(RIGHT(X212,1)=" ",RIGHT(X212,4),RIGHT(X212,3))</f>
        <v>#VALUE!</v>
      </c>
      <c r="Z212">
        <f>VLOOKUP(G212,[1]Sheet1!$A$1:$B$12,2,0)</f>
        <v>10</v>
      </c>
      <c r="AA212" t="str">
        <f>CONCATENATE(F212," ",Z212)</f>
        <v>2011 10</v>
      </c>
      <c r="AB212">
        <f>VLOOKUP(AA212,[1]Sheet3!$A:$B,2,0)</f>
        <v>24</v>
      </c>
    </row>
    <row r="213" spans="1:28" x14ac:dyDescent="0.25">
      <c r="A213" t="s">
        <v>4367</v>
      </c>
      <c r="B213" t="s">
        <v>4544</v>
      </c>
      <c r="C213" t="s">
        <v>264</v>
      </c>
      <c r="D213" t="str">
        <f>CONCATENATE(C213,".")</f>
        <v>2011  October.</v>
      </c>
      <c r="E213" t="str">
        <f>LEFT(D213, SEARCH(".",D213)-1)</f>
        <v>2011  October</v>
      </c>
      <c r="F213">
        <v>2011</v>
      </c>
      <c r="G213" t="str">
        <f>RIGHT(E213,LEN(E213)-6)</f>
        <v>October</v>
      </c>
      <c r="H213">
        <v>650</v>
      </c>
      <c r="I213" t="s">
        <v>39</v>
      </c>
      <c r="J213" t="s">
        <v>273</v>
      </c>
      <c r="K213" t="s">
        <v>3566</v>
      </c>
      <c r="L213" t="s">
        <v>218</v>
      </c>
      <c r="M213" t="s">
        <v>57</v>
      </c>
      <c r="N213" t="s">
        <v>35</v>
      </c>
      <c r="O213" t="s">
        <v>73</v>
      </c>
      <c r="P213">
        <v>230</v>
      </c>
      <c r="Q213" s="2">
        <f>VALUE(LEFT(LEFT(N213,5),SUM(LEN(LEFT(N213,5))-LEN(SUBSTITUTE(LEFT(N213,5),{"0","1","2","3","4","5","6","7","8","9","."},"")))))</f>
        <v>1</v>
      </c>
      <c r="R213">
        <f>IF(Q213&gt;5,Q213/1024,Q213)</f>
        <v>1</v>
      </c>
      <c r="S213" t="str">
        <f>MID(K214,9,3)</f>
        <v>3.2</v>
      </c>
      <c r="T213" s="2" t="str">
        <f>LEFT(J213,3)</f>
        <v>10.</v>
      </c>
      <c r="U213">
        <f>VALUE(LEFT(LEFT(M213,5),SUM(LEN(LEFT(M213,5))-LEN(SUBSTITUTE(LEFT(M213,5),{"0","1","2","3","4","5","6","7","8","9","."},"")))))</f>
        <v>16</v>
      </c>
      <c r="V213">
        <f>IF(U213&lt;100,U213,U213/1024)</f>
        <v>16</v>
      </c>
      <c r="W213" s="3">
        <f>VALUE(LEFT(LEFT(O213,5),SUM(LEN(LEFT(O213,5))-LEN(SUBSTITUTE(LEFT(O213,5),{"0","1","2","3","4","5","6","7","8","9","."},"")))))</f>
        <v>5</v>
      </c>
      <c r="X213" s="3" t="e">
        <f>LEFT(L213, SEARCH("MHz",L213)-1)</f>
        <v>#VALUE!</v>
      </c>
      <c r="Y213" t="e">
        <f>IF(RIGHT(X213,1)=" ",RIGHT(X213,4),RIGHT(X213,3))</f>
        <v>#VALUE!</v>
      </c>
      <c r="Z213">
        <f>VLOOKUP(G213,[1]Sheet1!$A$1:$B$12,2,0)</f>
        <v>10</v>
      </c>
      <c r="AA213" t="str">
        <f>CONCATENATE(F213," ",Z213)</f>
        <v>2011 10</v>
      </c>
      <c r="AB213">
        <f>VLOOKUP(AA213,[1]Sheet3!$A:$B,2,0)</f>
        <v>24</v>
      </c>
    </row>
    <row r="214" spans="1:28" x14ac:dyDescent="0.25">
      <c r="A214" t="s">
        <v>4819</v>
      </c>
      <c r="B214" t="s">
        <v>4880</v>
      </c>
      <c r="C214" t="s">
        <v>264</v>
      </c>
      <c r="D214" t="str">
        <f>CONCATENATE(C214,".")</f>
        <v>2011  October.</v>
      </c>
      <c r="E214" t="str">
        <f>LEFT(D214, SEARCH(".",D214)-1)</f>
        <v>2011  October</v>
      </c>
      <c r="F214">
        <v>2011</v>
      </c>
      <c r="G214" t="str">
        <f>RIGHT(E214,LEN(E214)-6)</f>
        <v>October</v>
      </c>
      <c r="H214">
        <v>952.5</v>
      </c>
      <c r="I214" t="s">
        <v>39</v>
      </c>
      <c r="J214" t="s">
        <v>4881</v>
      </c>
      <c r="K214" t="s">
        <v>283</v>
      </c>
      <c r="L214" t="s">
        <v>4882</v>
      </c>
      <c r="M214" t="s">
        <v>57</v>
      </c>
      <c r="N214" t="s">
        <v>35</v>
      </c>
      <c r="O214" t="s">
        <v>73</v>
      </c>
      <c r="P214">
        <v>900</v>
      </c>
      <c r="Q214" s="2">
        <f>VALUE(LEFT(LEFT(N214,5),SUM(LEN(LEFT(N214,5))-LEN(SUBSTITUTE(LEFT(N214,5),{"0","1","2","3","4","5","6","7","8","9","."},"")))))</f>
        <v>1</v>
      </c>
      <c r="R214">
        <f>IF(Q214&gt;5,Q214/1024,Q214)</f>
        <v>1</v>
      </c>
      <c r="S214" t="str">
        <f>MID(K215,9,3)</f>
        <v>3.2</v>
      </c>
      <c r="T214" s="2" t="str">
        <f>LEFT(J214,3)</f>
        <v>10.</v>
      </c>
      <c r="U214">
        <f>VALUE(LEFT(LEFT(M214,5),SUM(LEN(LEFT(M214,5))-LEN(SUBSTITUTE(LEFT(M214,5),{"0","1","2","3","4","5","6","7","8","9","."},"")))))</f>
        <v>16</v>
      </c>
      <c r="V214">
        <f>IF(U214&lt;100,U214,U214/1024)</f>
        <v>16</v>
      </c>
      <c r="W214" s="3">
        <f>VALUE(LEFT(LEFT(O214,5),SUM(LEN(LEFT(O214,5))-LEN(SUBSTITUTE(LEFT(O214,5),{"0","1","2","3","4","5","6","7","8","9","."},"")))))</f>
        <v>5</v>
      </c>
      <c r="X214" s="3" t="e">
        <f>LEFT(L214, SEARCH("MHz",L214)-1)</f>
        <v>#VALUE!</v>
      </c>
      <c r="Y214" t="e">
        <f>IF(RIGHT(X214,1)=" ",RIGHT(X214,4),RIGHT(X214,3))</f>
        <v>#VALUE!</v>
      </c>
      <c r="Z214">
        <f>VLOOKUP(G214,[1]Sheet1!$A$1:$B$12,2,0)</f>
        <v>10</v>
      </c>
      <c r="AA214" t="str">
        <f>CONCATENATE(F214," ",Z214)</f>
        <v>2011 10</v>
      </c>
      <c r="AB214">
        <f>VLOOKUP(AA214,[1]Sheet3!$A:$B,2,0)</f>
        <v>24</v>
      </c>
    </row>
    <row r="215" spans="1:28" x14ac:dyDescent="0.25">
      <c r="A215" t="s">
        <v>4819</v>
      </c>
      <c r="B215" t="s">
        <v>4883</v>
      </c>
      <c r="C215" t="s">
        <v>264</v>
      </c>
      <c r="D215" t="str">
        <f>CONCATENATE(C215,".")</f>
        <v>2011  October.</v>
      </c>
      <c r="E215" t="str">
        <f>LEFT(D215, SEARCH(".",D215)-1)</f>
        <v>2011  October</v>
      </c>
      <c r="F215">
        <v>2011</v>
      </c>
      <c r="G215" t="str">
        <f>RIGHT(E215,LEN(E215)-6)</f>
        <v>October</v>
      </c>
      <c r="H215">
        <v>952.5</v>
      </c>
      <c r="I215" t="s">
        <v>39</v>
      </c>
      <c r="J215" t="s">
        <v>561</v>
      </c>
      <c r="K215" t="s">
        <v>283</v>
      </c>
      <c r="M215" t="s">
        <v>57</v>
      </c>
      <c r="N215" t="s">
        <v>35</v>
      </c>
      <c r="O215" t="s">
        <v>146</v>
      </c>
      <c r="P215">
        <v>1470</v>
      </c>
      <c r="Q215" s="2">
        <f>VALUE(LEFT(LEFT(N215,5),SUM(LEN(LEFT(N215,5))-LEN(SUBSTITUTE(LEFT(N215,5),{"0","1","2","3","4","5","6","7","8","9","."},"")))))</f>
        <v>1</v>
      </c>
      <c r="R215">
        <f>IF(Q215&gt;5,Q215/1024,Q215)</f>
        <v>1</v>
      </c>
      <c r="S215" t="str">
        <f>MID(K216,9,3)</f>
        <v>3.2</v>
      </c>
      <c r="T215" s="2" t="str">
        <f>LEFT(J215,3)</f>
        <v>7.0</v>
      </c>
      <c r="U215">
        <f>VALUE(LEFT(LEFT(M215,5),SUM(LEN(LEFT(M215,5))-LEN(SUBSTITUTE(LEFT(M215,5),{"0","1","2","3","4","5","6","7","8","9","."},"")))))</f>
        <v>16</v>
      </c>
      <c r="V215">
        <f>IF(U215&lt;100,U215,U215/1024)</f>
        <v>16</v>
      </c>
      <c r="W215" s="3" t="e">
        <f>VALUE(LEFT(LEFT(O215,5),SUM(LEN(LEFT(O215,5))-LEN(SUBSTITUTE(LEFT(O215,5),{"0","1","2","3","4","5","6","7","8","9","."},"")))))</f>
        <v>#VALUE!</v>
      </c>
      <c r="X215" s="3" t="e">
        <f>LEFT(L215, SEARCH("MHz",L215)-1)</f>
        <v>#VALUE!</v>
      </c>
      <c r="Y215" t="e">
        <f>IF(RIGHT(X215,1)=" ",RIGHT(X215,4),RIGHT(X215,3))</f>
        <v>#VALUE!</v>
      </c>
      <c r="Z215">
        <f>VLOOKUP(G215,[1]Sheet1!$A$1:$B$12,2,0)</f>
        <v>10</v>
      </c>
      <c r="AA215" t="str">
        <f>CONCATENATE(F215," ",Z215)</f>
        <v>2011 10</v>
      </c>
      <c r="AB215">
        <f>VLOOKUP(AA215,[1]Sheet3!$A:$B,2,0)</f>
        <v>24</v>
      </c>
    </row>
    <row r="216" spans="1:28" x14ac:dyDescent="0.25">
      <c r="A216" t="s">
        <v>1099</v>
      </c>
      <c r="B216" t="s">
        <v>1363</v>
      </c>
      <c r="C216" t="s">
        <v>264</v>
      </c>
      <c r="D216" t="str">
        <f>CONCATENATE(C216,".")</f>
        <v>2011  October.</v>
      </c>
      <c r="E216" t="str">
        <f>LEFT(D216, SEARCH(".",D216)-1)</f>
        <v>2011  October</v>
      </c>
      <c r="F216">
        <v>2011</v>
      </c>
      <c r="G216" t="str">
        <f>RIGHT(E216,LEN(E216)-6)</f>
        <v>October</v>
      </c>
      <c r="H216">
        <v>586</v>
      </c>
      <c r="I216" t="s">
        <v>39</v>
      </c>
      <c r="J216" t="s">
        <v>1321</v>
      </c>
      <c r="K216" t="s">
        <v>256</v>
      </c>
      <c r="L216" t="s">
        <v>258</v>
      </c>
      <c r="M216" t="s">
        <v>68</v>
      </c>
      <c r="N216" t="s">
        <v>35</v>
      </c>
      <c r="O216" t="s">
        <v>36</v>
      </c>
      <c r="P216">
        <v>350</v>
      </c>
      <c r="Q216" s="2">
        <f>VALUE(LEFT(LEFT(N216,5),SUM(LEN(LEFT(N216,5))-LEN(SUBSTITUTE(LEFT(N216,5),{"0","1","2","3","4","5","6","7","8","9","."},"")))))</f>
        <v>1</v>
      </c>
      <c r="R216">
        <f>IF(Q216&gt;5,Q216/1024,Q216)</f>
        <v>1</v>
      </c>
      <c r="S216" t="str">
        <f>MID(K217,9,3)</f>
        <v>3.2</v>
      </c>
      <c r="T216" s="2" t="str">
        <f>LEFT(J216,3)</f>
        <v>10.</v>
      </c>
      <c r="U216" t="e">
        <f>VALUE(LEFT(LEFT(M216,5),SUM(LEN(LEFT(M216,5))-LEN(SUBSTITUTE(LEFT(M216,5),{"0","1","2","3","4","5","6","7","8","9","."},"")))))</f>
        <v>#VALUE!</v>
      </c>
      <c r="V216" t="e">
        <f>IF(U216&lt;100,U216,U216/1024)</f>
        <v>#VALUE!</v>
      </c>
      <c r="W216" s="3">
        <f>VALUE(LEFT(LEFT(O216,5),SUM(LEN(LEFT(O216,5))-LEN(SUBSTITUTE(LEFT(O216,5),{"0","1","2","3","4","5","6","7","8","9","."},"")))))</f>
        <v>8</v>
      </c>
      <c r="X216" s="3" t="e">
        <f>LEFT(L216, SEARCH("MHz",L216)-1)</f>
        <v>#VALUE!</v>
      </c>
      <c r="Y216" t="e">
        <f>IF(RIGHT(X216,1)=" ",RIGHT(X216,4),RIGHT(X216,3))</f>
        <v>#VALUE!</v>
      </c>
      <c r="Z216">
        <f>VLOOKUP(G216,[1]Sheet1!$A$1:$B$12,2,0)</f>
        <v>10</v>
      </c>
      <c r="AA216" t="str">
        <f>CONCATENATE(F216," ",Z216)</f>
        <v>2011 10</v>
      </c>
      <c r="AB216">
        <f>VLOOKUP(AA216,[1]Sheet3!$A:$B,2,0)</f>
        <v>24</v>
      </c>
    </row>
    <row r="217" spans="1:28" x14ac:dyDescent="0.25">
      <c r="A217" t="s">
        <v>6325</v>
      </c>
      <c r="B217" t="s">
        <v>6338</v>
      </c>
      <c r="C217" t="s">
        <v>264</v>
      </c>
      <c r="D217" t="str">
        <f>CONCATENATE(C217,".")</f>
        <v>2011  October.</v>
      </c>
      <c r="E217" t="str">
        <f>LEFT(D217, SEARCH(".",D217)-1)</f>
        <v>2011  October</v>
      </c>
      <c r="F217">
        <v>2011</v>
      </c>
      <c r="G217" t="str">
        <f>RIGHT(E217,LEN(E217)-6)</f>
        <v>October</v>
      </c>
      <c r="I217" t="s">
        <v>213</v>
      </c>
      <c r="J217" t="s">
        <v>6339</v>
      </c>
      <c r="K217" t="s">
        <v>256</v>
      </c>
      <c r="L217" t="s">
        <v>1361</v>
      </c>
      <c r="M217" t="s">
        <v>57</v>
      </c>
      <c r="O217" t="s">
        <v>92</v>
      </c>
      <c r="P217">
        <v>350</v>
      </c>
      <c r="Q217" s="2" t="e">
        <f>VALUE(LEFT(LEFT(N217,5),SUM(LEN(LEFT(N217,5))-LEN(SUBSTITUTE(LEFT(N217,5),{"0","1","2","3","4","5","6","7","8","9","."},"")))))</f>
        <v>#VALUE!</v>
      </c>
      <c r="R217" t="e">
        <f>IF(Q217&gt;5,Q217/1024,Q217)</f>
        <v>#VALUE!</v>
      </c>
      <c r="S217" t="str">
        <f>MID(K218,9,3)</f>
        <v>4.0</v>
      </c>
      <c r="T217" s="2" t="str">
        <f>LEFT(J217,3)</f>
        <v>7.0</v>
      </c>
      <c r="U217">
        <f>VALUE(LEFT(LEFT(M217,5),SUM(LEN(LEFT(M217,5))-LEN(SUBSTITUTE(LEFT(M217,5),{"0","1","2","3","4","5","6","7","8","9","."},"")))))</f>
        <v>16</v>
      </c>
      <c r="V217">
        <f>IF(U217&lt;100,U217,U217/1024)</f>
        <v>16</v>
      </c>
      <c r="W217" s="3">
        <f>VALUE(LEFT(LEFT(O217,5),SUM(LEN(LEFT(O217,5))-LEN(SUBSTITUTE(LEFT(O217,5),{"0","1","2","3","4","5","6","7","8","9","."},"")))))</f>
        <v>5</v>
      </c>
      <c r="X217" s="3" t="e">
        <f>LEFT(L217, SEARCH("MHz",L217)-1)</f>
        <v>#VALUE!</v>
      </c>
      <c r="Y217" t="e">
        <f>IF(RIGHT(X217,1)=" ",RIGHT(X217,4),RIGHT(X217,3))</f>
        <v>#VALUE!</v>
      </c>
      <c r="Z217">
        <f>VLOOKUP(G217,[1]Sheet1!$A$1:$B$12,2,0)</f>
        <v>10</v>
      </c>
      <c r="AA217" t="str">
        <f>CONCATENATE(F217," ",Z217)</f>
        <v>2011 10</v>
      </c>
      <c r="AB217">
        <f>VLOOKUP(AA217,[1]Sheet3!$A:$B,2,0)</f>
        <v>24</v>
      </c>
    </row>
    <row r="218" spans="1:28" x14ac:dyDescent="0.25">
      <c r="A218" t="s">
        <v>5257</v>
      </c>
      <c r="B218" t="s">
        <v>5807</v>
      </c>
      <c r="C218" t="s">
        <v>264</v>
      </c>
      <c r="D218" t="str">
        <f>CONCATENATE(C218,".")</f>
        <v>2011  October.</v>
      </c>
      <c r="E218" t="str">
        <f>LEFT(D218, SEARCH(".",D218)-1)</f>
        <v>2011  October</v>
      </c>
      <c r="F218">
        <v>2011</v>
      </c>
      <c r="G218" t="str">
        <f>RIGHT(E218,LEN(E218)-6)</f>
        <v>October</v>
      </c>
      <c r="H218">
        <v>150</v>
      </c>
      <c r="I218" t="s">
        <v>213</v>
      </c>
      <c r="J218" t="s">
        <v>5777</v>
      </c>
      <c r="K218" t="s">
        <v>5808</v>
      </c>
      <c r="L218" t="s">
        <v>223</v>
      </c>
      <c r="M218" t="s">
        <v>28</v>
      </c>
      <c r="N218" t="s">
        <v>35</v>
      </c>
      <c r="O218" t="s">
        <v>73</v>
      </c>
      <c r="P218">
        <v>150</v>
      </c>
      <c r="Q218" s="2">
        <f>VALUE(LEFT(LEFT(N218,5),SUM(LEN(LEFT(N218,5))-LEN(SUBSTITUTE(LEFT(N218,5),{"0","1","2","3","4","5","6","7","8","9","."},"")))))</f>
        <v>1</v>
      </c>
      <c r="R218">
        <f>IF(Q218&gt;5,Q218/1024,Q218)</f>
        <v>1</v>
      </c>
      <c r="S218" t="str">
        <f>MID(K219,9,3)</f>
        <v xml:space="preserve">OS </v>
      </c>
      <c r="T218" s="2" t="str">
        <f>LEFT(J218,3)</f>
        <v>4.6</v>
      </c>
      <c r="U218">
        <f>VALUE(LEFT(LEFT(M218,5),SUM(LEN(LEFT(M218,5))-LEN(SUBSTITUTE(LEFT(M218,5),{"0","1","2","3","4","5","6","7","8","9","."},"")))))</f>
        <v>32</v>
      </c>
      <c r="V218">
        <f>IF(U218&lt;100,U218,U218/1024)</f>
        <v>32</v>
      </c>
      <c r="W218" s="3">
        <f>VALUE(LEFT(LEFT(O218,5),SUM(LEN(LEFT(O218,5))-LEN(SUBSTITUTE(LEFT(O218,5),{"0","1","2","3","4","5","6","7","8","9","."},"")))))</f>
        <v>5</v>
      </c>
      <c r="X218" s="3" t="e">
        <f>LEFT(L218, SEARCH("MHz",L218)-1)</f>
        <v>#VALUE!</v>
      </c>
      <c r="Y218" t="e">
        <f>IF(RIGHT(X218,1)=" ",RIGHT(X218,4),RIGHT(X218,3))</f>
        <v>#VALUE!</v>
      </c>
      <c r="Z218">
        <f>VLOOKUP(G218,[1]Sheet1!$A$1:$B$12,2,0)</f>
        <v>10</v>
      </c>
      <c r="AA218" t="str">
        <f>CONCATENATE(F218," ",Z218)</f>
        <v>2011 10</v>
      </c>
      <c r="AB218">
        <f>VLOOKUP(AA218,[1]Sheet3!$A:$B,2,0)</f>
        <v>24</v>
      </c>
    </row>
    <row r="219" spans="1:28" x14ac:dyDescent="0.25">
      <c r="A219" t="s">
        <v>5257</v>
      </c>
      <c r="B219" t="s">
        <v>5809</v>
      </c>
      <c r="C219" t="s">
        <v>264</v>
      </c>
      <c r="D219" t="str">
        <f>CONCATENATE(C219,".")</f>
        <v>2011  October.</v>
      </c>
      <c r="E219" t="str">
        <f>LEFT(D219, SEARCH(".",D219)-1)</f>
        <v>2011  October</v>
      </c>
      <c r="F219">
        <v>2011</v>
      </c>
      <c r="G219" t="str">
        <f>RIGHT(E219,LEN(E219)-6)</f>
        <v>October</v>
      </c>
      <c r="H219">
        <v>135</v>
      </c>
      <c r="I219" t="s">
        <v>213</v>
      </c>
      <c r="J219" t="s">
        <v>5777</v>
      </c>
      <c r="K219" t="s">
        <v>5810</v>
      </c>
      <c r="L219" t="s">
        <v>223</v>
      </c>
      <c r="M219" t="s">
        <v>57</v>
      </c>
      <c r="N219" t="s">
        <v>35</v>
      </c>
      <c r="O219" t="s">
        <v>341</v>
      </c>
      <c r="P219">
        <v>180</v>
      </c>
      <c r="Q219" s="2">
        <f>VALUE(LEFT(LEFT(N219,5),SUM(LEN(LEFT(N219,5))-LEN(SUBSTITUTE(LEFT(N219,5),{"0","1","2","3","4","5","6","7","8","9","."},"")))))</f>
        <v>1</v>
      </c>
      <c r="R219">
        <f>IF(Q219&gt;5,Q219/1024,Q219)</f>
        <v>1</v>
      </c>
      <c r="S219" t="str">
        <f>MID(K220,9,3)</f>
        <v>2.1</v>
      </c>
      <c r="T219" s="2" t="str">
        <f>LEFT(J219,3)</f>
        <v>4.6</v>
      </c>
      <c r="U219">
        <f>VALUE(LEFT(LEFT(M219,5),SUM(LEN(LEFT(M219,5))-LEN(SUBSTITUTE(LEFT(M219,5),{"0","1","2","3","4","5","6","7","8","9","."},"")))))</f>
        <v>16</v>
      </c>
      <c r="V219">
        <f>IF(U219&lt;100,U219,U219/1024)</f>
        <v>16</v>
      </c>
      <c r="W219" s="3">
        <f>VALUE(LEFT(LEFT(O219,5),SUM(LEN(LEFT(O219,5))-LEN(SUBSTITUTE(LEFT(O219,5),{"0","1","2","3","4","5","6","7","8","9","."},"")))))</f>
        <v>5</v>
      </c>
      <c r="X219" s="3" t="e">
        <f>LEFT(L219, SEARCH("MHz",L219)-1)</f>
        <v>#VALUE!</v>
      </c>
      <c r="Y219" t="e">
        <f>IF(RIGHT(X219,1)=" ",RIGHT(X219,4),RIGHT(X219,3))</f>
        <v>#VALUE!</v>
      </c>
      <c r="Z219">
        <f>VLOOKUP(G219,[1]Sheet1!$A$1:$B$12,2,0)</f>
        <v>10</v>
      </c>
      <c r="AA219" t="str">
        <f>CONCATENATE(F219," ",Z219)</f>
        <v>2011 10</v>
      </c>
      <c r="AB219">
        <f>VLOOKUP(AA219,[1]Sheet3!$A:$B,2,0)</f>
        <v>24</v>
      </c>
    </row>
    <row r="220" spans="1:28" x14ac:dyDescent="0.25">
      <c r="A220" t="s">
        <v>6908</v>
      </c>
      <c r="B220" t="s">
        <v>7136</v>
      </c>
      <c r="C220" t="s">
        <v>727</v>
      </c>
      <c r="D220" t="str">
        <f>CONCATENATE(C220,".")</f>
        <v>2011  November.</v>
      </c>
      <c r="E220" t="str">
        <f>LEFT(D220, SEARCH(".",D220)-1)</f>
        <v>2011  November</v>
      </c>
      <c r="F220">
        <v>2011</v>
      </c>
      <c r="G220" t="str">
        <f>RIGHT(E220,LEN(E220)-6)</f>
        <v>November</v>
      </c>
      <c r="H220">
        <v>389</v>
      </c>
      <c r="I220" t="s">
        <v>213</v>
      </c>
      <c r="J220" t="s">
        <v>3561</v>
      </c>
      <c r="K220" t="s">
        <v>2597</v>
      </c>
      <c r="L220" t="s">
        <v>1416</v>
      </c>
      <c r="M220" t="s">
        <v>270</v>
      </c>
      <c r="N220" t="s">
        <v>139</v>
      </c>
      <c r="O220" t="s">
        <v>140</v>
      </c>
      <c r="Q220" s="2">
        <f>VALUE(LEFT(LEFT(N220,5),SUM(LEN(LEFT(N220,5))-LEN(SUBSTITUTE(LEFT(N220,5),{"0","1","2","3","4","5","6","7","8","9","."},"")))))</f>
        <v>512</v>
      </c>
      <c r="R220">
        <f>IF(Q220&gt;5,Q220/1024,Q220)</f>
        <v>0.5</v>
      </c>
      <c r="S220" t="str">
        <f>MID(K221,9,3)</f>
        <v>2.2</v>
      </c>
      <c r="T220" s="2" t="str">
        <f>LEFT(J220,3)</f>
        <v>7.0</v>
      </c>
      <c r="U220">
        <f>VALUE(LEFT(LEFT(M220,5),SUM(LEN(LEFT(M220,5))-LEN(SUBSTITUTE(LEFT(M220,5),{"0","1","2","3","4","5","6","7","8","9","."},"")))))</f>
        <v>512</v>
      </c>
      <c r="V220">
        <f>IF(U220&lt;100,U220,U220/1024)</f>
        <v>0.5</v>
      </c>
      <c r="W220" s="3">
        <f>VALUE(LEFT(LEFT(O220,5),SUM(LEN(LEFT(O220,5))-LEN(SUBSTITUTE(LEFT(O220,5),{"0","1","2","3","4","5","6","7","8","9","."},"")))))</f>
        <v>2</v>
      </c>
      <c r="X220" s="3" t="str">
        <f>LEFT(L220, SEARCH("MHz",L220)-1)</f>
        <v xml:space="preserve">800 </v>
      </c>
      <c r="Y220" t="str">
        <f>IF(RIGHT(X220,1)=" ",RIGHT(X220,4),RIGHT(X220,3))</f>
        <v xml:space="preserve">800 </v>
      </c>
      <c r="Z220">
        <f>VLOOKUP(G220,[1]Sheet1!$A$1:$B$12,2,0)</f>
        <v>11</v>
      </c>
      <c r="AA220" t="str">
        <f>CONCATENATE(F220," ",Z220)</f>
        <v>2011 11</v>
      </c>
      <c r="AB220">
        <f>VLOOKUP(AA220,[1]Sheet3!$A:$B,2,0)</f>
        <v>25</v>
      </c>
    </row>
    <row r="221" spans="1:28" x14ac:dyDescent="0.25">
      <c r="A221" t="s">
        <v>6908</v>
      </c>
      <c r="B221" t="s">
        <v>7137</v>
      </c>
      <c r="C221" t="s">
        <v>727</v>
      </c>
      <c r="D221" t="str">
        <f>CONCATENATE(C221,".")</f>
        <v>2011  November.</v>
      </c>
      <c r="E221" t="str">
        <f>LEFT(D221, SEARCH(".",D221)-1)</f>
        <v>2011  November</v>
      </c>
      <c r="F221">
        <v>2011</v>
      </c>
      <c r="G221" t="str">
        <f>RIGHT(E221,LEN(E221)-6)</f>
        <v>November</v>
      </c>
      <c r="H221">
        <v>110</v>
      </c>
      <c r="I221" t="s">
        <v>213</v>
      </c>
      <c r="J221" t="s">
        <v>4815</v>
      </c>
      <c r="K221" t="s">
        <v>292</v>
      </c>
      <c r="L221" t="s">
        <v>289</v>
      </c>
      <c r="M221" t="s">
        <v>270</v>
      </c>
      <c r="N221" t="s">
        <v>139</v>
      </c>
      <c r="O221" t="s">
        <v>327</v>
      </c>
      <c r="Q221" s="2">
        <f>VALUE(LEFT(LEFT(N221,5),SUM(LEN(LEFT(N221,5))-LEN(SUBSTITUTE(LEFT(N221,5),{"0","1","2","3","4","5","6","7","8","9","."},"")))))</f>
        <v>512</v>
      </c>
      <c r="R221">
        <f>IF(Q221&gt;5,Q221/1024,Q221)</f>
        <v>0.5</v>
      </c>
      <c r="S221" t="str">
        <f>MID(K222,9,3)</f>
        <v>2.2</v>
      </c>
      <c r="T221" s="2" t="str">
        <f>LEFT(J221,3)</f>
        <v>3.5</v>
      </c>
      <c r="U221">
        <f>VALUE(LEFT(LEFT(M221,5),SUM(LEN(LEFT(M221,5))-LEN(SUBSTITUTE(LEFT(M221,5),{"0","1","2","3","4","5","6","7","8","9","."},"")))))</f>
        <v>512</v>
      </c>
      <c r="V221">
        <f>IF(U221&lt;100,U221,U221/1024)</f>
        <v>0.5</v>
      </c>
      <c r="W221" s="3">
        <f>VALUE(LEFT(LEFT(O221,5),SUM(LEN(LEFT(O221,5))-LEN(SUBSTITUTE(LEFT(O221,5),{"0","1","2","3","4","5","6","7","8","9","."},"")))))</f>
        <v>3.15</v>
      </c>
      <c r="X221" s="3" t="str">
        <f>LEFT(L221, SEARCH("MHz",L221)-1)</f>
        <v xml:space="preserve">600 </v>
      </c>
      <c r="Y221" t="str">
        <f>IF(RIGHT(X221,1)=" ",RIGHT(X221,4),RIGHT(X221,3))</f>
        <v xml:space="preserve">600 </v>
      </c>
      <c r="Z221">
        <f>VLOOKUP(G221,[1]Sheet1!$A$1:$B$12,2,0)</f>
        <v>11</v>
      </c>
      <c r="AA221" t="str">
        <f>CONCATENATE(F221," ",Z221)</f>
        <v>2011 11</v>
      </c>
      <c r="AB221">
        <f>VLOOKUP(AA221,[1]Sheet3!$A:$B,2,0)</f>
        <v>25</v>
      </c>
    </row>
    <row r="222" spans="1:28" x14ac:dyDescent="0.25">
      <c r="A222" t="s">
        <v>6824</v>
      </c>
      <c r="B222" t="s">
        <v>6886</v>
      </c>
      <c r="C222" t="s">
        <v>727</v>
      </c>
      <c r="D222" t="str">
        <f>CONCATENATE(C222,".")</f>
        <v>2011  November.</v>
      </c>
      <c r="E222" t="str">
        <f>LEFT(D222, SEARCH(".",D222)-1)</f>
        <v>2011  November</v>
      </c>
      <c r="F222">
        <v>2011</v>
      </c>
      <c r="G222" t="str">
        <f>RIGHT(E222,LEN(E222)-6)</f>
        <v>November</v>
      </c>
      <c r="H222">
        <v>71</v>
      </c>
      <c r="I222" t="s">
        <v>241</v>
      </c>
      <c r="J222" t="s">
        <v>2596</v>
      </c>
      <c r="K222" t="s">
        <v>1950</v>
      </c>
      <c r="L222" t="s">
        <v>6887</v>
      </c>
      <c r="M222" t="s">
        <v>270</v>
      </c>
      <c r="N222" t="s">
        <v>345</v>
      </c>
      <c r="O222" t="s">
        <v>140</v>
      </c>
      <c r="Q222" s="2">
        <f>VALUE(LEFT(LEFT(N222,5),SUM(LEN(LEFT(N222,5))-LEN(SUBSTITUTE(LEFT(N222,5),{"0","1","2","3","4","5","6","7","8","9","."},"")))))</f>
        <v>128</v>
      </c>
      <c r="R222">
        <f>IF(Q222&gt;5,Q222/1024,Q222)</f>
        <v>0.125</v>
      </c>
      <c r="S222" t="str">
        <f>MID(K223,9,3)</f>
        <v>2.3</v>
      </c>
      <c r="T222" s="2" t="str">
        <f>LEFT(J222,3)</f>
        <v>3.2</v>
      </c>
      <c r="U222">
        <f>VALUE(LEFT(LEFT(M222,5),SUM(LEN(LEFT(M222,5))-LEN(SUBSTITUTE(LEFT(M222,5),{"0","1","2","3","4","5","6","7","8","9","."},"")))))</f>
        <v>512</v>
      </c>
      <c r="V222">
        <f>IF(U222&lt;100,U222,U222/1024)</f>
        <v>0.5</v>
      </c>
      <c r="W222" s="3">
        <f>VALUE(LEFT(LEFT(O222,5),SUM(LEN(LEFT(O222,5))-LEN(SUBSTITUTE(LEFT(O222,5),{"0","1","2","3","4","5","6","7","8","9","."},"")))))</f>
        <v>2</v>
      </c>
      <c r="X222" s="3" t="str">
        <f>LEFT(L222, SEARCH("MHz",L222)-1)</f>
        <v xml:space="preserve">416 </v>
      </c>
      <c r="Y222" t="str">
        <f>IF(RIGHT(X222,1)=" ",RIGHT(X222,4),RIGHT(X222,3))</f>
        <v xml:space="preserve">416 </v>
      </c>
      <c r="Z222">
        <f>VLOOKUP(G222,[1]Sheet1!$A$1:$B$12,2,0)</f>
        <v>11</v>
      </c>
      <c r="AA222" t="str">
        <f>CONCATENATE(F222," ",Z222)</f>
        <v>2011 11</v>
      </c>
      <c r="AB222">
        <f>VLOOKUP(AA222,[1]Sheet3!$A:$B,2,0)</f>
        <v>25</v>
      </c>
    </row>
    <row r="223" spans="1:28" x14ac:dyDescent="0.25">
      <c r="A223" t="s">
        <v>3318</v>
      </c>
      <c r="B223" t="s">
        <v>3558</v>
      </c>
      <c r="C223" t="s">
        <v>727</v>
      </c>
      <c r="D223" t="str">
        <f>CONCATENATE(C223,".")</f>
        <v>2011  November.</v>
      </c>
      <c r="E223" t="str">
        <f>LEFT(D223, SEARCH(".",D223)-1)</f>
        <v>2011  November</v>
      </c>
      <c r="F223">
        <v>2011</v>
      </c>
      <c r="G223" t="str">
        <f>RIGHT(E223,LEN(E223)-6)</f>
        <v>November</v>
      </c>
      <c r="H223">
        <v>198</v>
      </c>
      <c r="I223" t="s">
        <v>213</v>
      </c>
      <c r="J223" t="s">
        <v>3559</v>
      </c>
      <c r="K223" t="s">
        <v>233</v>
      </c>
      <c r="L223" t="s">
        <v>1361</v>
      </c>
      <c r="M223" t="s">
        <v>34</v>
      </c>
      <c r="N223" t="s">
        <v>35</v>
      </c>
      <c r="O223" t="s">
        <v>73</v>
      </c>
      <c r="Q223" s="2">
        <f>VALUE(LEFT(LEFT(N223,5),SUM(LEN(LEFT(N223,5))-LEN(SUBSTITUTE(LEFT(N223,5),{"0","1","2","3","4","5","6","7","8","9","."},"")))))</f>
        <v>1</v>
      </c>
      <c r="R223">
        <f>IF(Q223&gt;5,Q223/1024,Q223)</f>
        <v>1</v>
      </c>
      <c r="S223" t="str">
        <f>MID(K224,9,3)</f>
        <v>2.3</v>
      </c>
      <c r="T223" s="2" t="str">
        <f>LEFT(J223,3)</f>
        <v>5.0</v>
      </c>
      <c r="U223">
        <f>VALUE(LEFT(LEFT(M223,5),SUM(LEN(LEFT(M223,5))-LEN(SUBSTITUTE(LEFT(M223,5),{"0","1","2","3","4","5","6","7","8","9","."},"")))))</f>
        <v>8</v>
      </c>
      <c r="V223">
        <f>IF(U223&lt;100,U223,U223/1024)</f>
        <v>8</v>
      </c>
      <c r="W223" s="3">
        <f>VALUE(LEFT(LEFT(O223,5),SUM(LEN(LEFT(O223,5))-LEN(SUBSTITUTE(LEFT(O223,5),{"0","1","2","3","4","5","6","7","8","9","."},"")))))</f>
        <v>5</v>
      </c>
      <c r="X223" s="3" t="e">
        <f>LEFT(L223, SEARCH("MHz",L223)-1)</f>
        <v>#VALUE!</v>
      </c>
      <c r="Y223" t="e">
        <f>IF(RIGHT(X223,1)=" ",RIGHT(X223,4),RIGHT(X223,3))</f>
        <v>#VALUE!</v>
      </c>
      <c r="Z223">
        <f>VLOOKUP(G223,[1]Sheet1!$A$1:$B$12,2,0)</f>
        <v>11</v>
      </c>
      <c r="AA223" t="str">
        <f>CONCATENATE(F223," ",Z223)</f>
        <v>2011 11</v>
      </c>
      <c r="AB223">
        <f>VLOOKUP(AA223,[1]Sheet3!$A:$B,2,0)</f>
        <v>25</v>
      </c>
    </row>
    <row r="224" spans="1:28" x14ac:dyDescent="0.25">
      <c r="A224" t="s">
        <v>3318</v>
      </c>
      <c r="B224" t="s">
        <v>3560</v>
      </c>
      <c r="C224" t="s">
        <v>727</v>
      </c>
      <c r="D224" t="str">
        <f>CONCATENATE(C224,".")</f>
        <v>2011  November.</v>
      </c>
      <c r="E224" t="str">
        <f>LEFT(D224, SEARCH(".",D224)-1)</f>
        <v>2011  November</v>
      </c>
      <c r="F224">
        <v>2011</v>
      </c>
      <c r="G224" t="str">
        <f>RIGHT(E224,LEN(E224)-6)</f>
        <v>November</v>
      </c>
      <c r="H224">
        <v>400</v>
      </c>
      <c r="I224" t="s">
        <v>39</v>
      </c>
      <c r="J224" t="s">
        <v>3561</v>
      </c>
      <c r="K224" t="s">
        <v>233</v>
      </c>
      <c r="L224" t="s">
        <v>616</v>
      </c>
      <c r="M224" t="s">
        <v>57</v>
      </c>
      <c r="N224" t="s">
        <v>139</v>
      </c>
      <c r="O224" t="s">
        <v>187</v>
      </c>
      <c r="P224">
        <v>170</v>
      </c>
      <c r="Q224" s="2">
        <f>VALUE(LEFT(LEFT(N224,5),SUM(LEN(LEFT(N224,5))-LEN(SUBSTITUTE(LEFT(N224,5),{"0","1","2","3","4","5","6","7","8","9","."},"")))))</f>
        <v>512</v>
      </c>
      <c r="R224">
        <f>IF(Q224&gt;5,Q224/1024,Q224)</f>
        <v>0.5</v>
      </c>
      <c r="S224" t="str">
        <f>MID(K225,9,3)</f>
        <v>2.3</v>
      </c>
      <c r="T224" s="2" t="str">
        <f>LEFT(J224,3)</f>
        <v>7.0</v>
      </c>
      <c r="U224">
        <f>VALUE(LEFT(LEFT(M224,5),SUM(LEN(LEFT(M224,5))-LEN(SUBSTITUTE(LEFT(M224,5),{"0","1","2","3","4","5","6","7","8","9","."},"")))))</f>
        <v>16</v>
      </c>
      <c r="V224">
        <f>IF(U224&lt;100,U224,U224/1024)</f>
        <v>16</v>
      </c>
      <c r="W224" s="3">
        <f>VALUE(LEFT(LEFT(O224,5),SUM(LEN(LEFT(O224,5))-LEN(SUBSTITUTE(LEFT(O224,5),{"0","1","2","3","4","5","6","7","8","9","."},"")))))</f>
        <v>3.15</v>
      </c>
      <c r="X224" s="3" t="e">
        <f>LEFT(L224, SEARCH("MHz",L224)-1)</f>
        <v>#VALUE!</v>
      </c>
      <c r="Y224" t="e">
        <f>IF(RIGHT(X224,1)=" ",RIGHT(X224,4),RIGHT(X224,3))</f>
        <v>#VALUE!</v>
      </c>
      <c r="Z224">
        <f>VLOOKUP(G224,[1]Sheet1!$A$1:$B$12,2,0)</f>
        <v>11</v>
      </c>
      <c r="AA224" t="str">
        <f>CONCATENATE(F224," ",Z224)</f>
        <v>2011 11</v>
      </c>
      <c r="AB224">
        <f>VLOOKUP(AA224,[1]Sheet3!$A:$B,2,0)</f>
        <v>25</v>
      </c>
    </row>
    <row r="225" spans="1:28" x14ac:dyDescent="0.25">
      <c r="A225" t="s">
        <v>4804</v>
      </c>
      <c r="B225" t="s">
        <v>4813</v>
      </c>
      <c r="C225" t="s">
        <v>727</v>
      </c>
      <c r="D225" t="str">
        <f>CONCATENATE(C225,".")</f>
        <v>2011  November.</v>
      </c>
      <c r="E225" t="str">
        <f>LEFT(D225, SEARCH(".",D225)-1)</f>
        <v>2011  November</v>
      </c>
      <c r="F225">
        <v>2011</v>
      </c>
      <c r="G225" t="str">
        <f>RIGHT(E225,LEN(E225)-6)</f>
        <v>November</v>
      </c>
      <c r="H225">
        <v>120</v>
      </c>
      <c r="I225" t="s">
        <v>213</v>
      </c>
      <c r="J225" t="s">
        <v>622</v>
      </c>
      <c r="K225" t="s">
        <v>233</v>
      </c>
      <c r="L225" t="s">
        <v>1416</v>
      </c>
      <c r="N225" t="s">
        <v>139</v>
      </c>
      <c r="O225" t="s">
        <v>73</v>
      </c>
      <c r="P225">
        <v>120</v>
      </c>
      <c r="Q225" s="2">
        <f>VALUE(LEFT(LEFT(N225,5),SUM(LEN(LEFT(N225,5))-LEN(SUBSTITUTE(LEFT(N225,5),{"0","1","2","3","4","5","6","7","8","9","."},"")))))</f>
        <v>512</v>
      </c>
      <c r="R225">
        <f>IF(Q225&gt;5,Q225/1024,Q225)</f>
        <v>0.5</v>
      </c>
      <c r="S225" t="str">
        <f>MID(K226,9,3)</f>
        <v>2.3</v>
      </c>
      <c r="T225" s="2" t="str">
        <f>LEFT(J225,3)</f>
        <v>3.5</v>
      </c>
      <c r="U225" t="e">
        <f>VALUE(LEFT(LEFT(M225,5),SUM(LEN(LEFT(M225,5))-LEN(SUBSTITUTE(LEFT(M225,5),{"0","1","2","3","4","5","6","7","8","9","."},"")))))</f>
        <v>#VALUE!</v>
      </c>
      <c r="V225" t="e">
        <f>IF(U225&lt;100,U225,U225/1024)</f>
        <v>#VALUE!</v>
      </c>
      <c r="W225" s="3">
        <f>VALUE(LEFT(LEFT(O225,5),SUM(LEN(LEFT(O225,5))-LEN(SUBSTITUTE(LEFT(O225,5),{"0","1","2","3","4","5","6","7","8","9","."},"")))))</f>
        <v>5</v>
      </c>
      <c r="X225" s="3" t="str">
        <f>LEFT(L225, SEARCH("MHz",L225)-1)</f>
        <v xml:space="preserve">800 </v>
      </c>
      <c r="Y225" t="str">
        <f>IF(RIGHT(X225,1)=" ",RIGHT(X225,4),RIGHT(X225,3))</f>
        <v xml:space="preserve">800 </v>
      </c>
      <c r="Z225">
        <f>VLOOKUP(G225,[1]Sheet1!$A$1:$B$12,2,0)</f>
        <v>11</v>
      </c>
      <c r="AA225" t="str">
        <f>CONCATENATE(F225," ",Z225)</f>
        <v>2011 11</v>
      </c>
      <c r="AB225">
        <f>VLOOKUP(AA225,[1]Sheet3!$A:$B,2,0)</f>
        <v>25</v>
      </c>
    </row>
    <row r="226" spans="1:28" x14ac:dyDescent="0.25">
      <c r="A226" t="s">
        <v>5257</v>
      </c>
      <c r="B226" t="s">
        <v>5802</v>
      </c>
      <c r="C226" t="s">
        <v>727</v>
      </c>
      <c r="D226" t="str">
        <f>CONCATENATE(C226,".")</f>
        <v>2011  November.</v>
      </c>
      <c r="E226" t="str">
        <f>LEFT(D226, SEARCH(".",D226)-1)</f>
        <v>2011  November</v>
      </c>
      <c r="F226">
        <v>2011</v>
      </c>
      <c r="G226" t="str">
        <f>RIGHT(E226,LEN(E226)-6)</f>
        <v>November</v>
      </c>
      <c r="H226">
        <v>105</v>
      </c>
      <c r="I226" t="s">
        <v>213</v>
      </c>
      <c r="J226" t="s">
        <v>4982</v>
      </c>
      <c r="K226" t="s">
        <v>233</v>
      </c>
      <c r="L226" t="s">
        <v>1416</v>
      </c>
      <c r="M226" t="s">
        <v>318</v>
      </c>
      <c r="O226" t="s">
        <v>187</v>
      </c>
      <c r="P226">
        <v>70</v>
      </c>
      <c r="Q226" s="2" t="e">
        <f>VALUE(LEFT(LEFT(N226,5),SUM(LEN(LEFT(N226,5))-LEN(SUBSTITUTE(LEFT(N226,5),{"0","1","2","3","4","5","6","7","8","9","."},"")))))</f>
        <v>#VALUE!</v>
      </c>
      <c r="R226" t="e">
        <f>IF(Q226&gt;5,Q226/1024,Q226)</f>
        <v>#VALUE!</v>
      </c>
      <c r="S226" t="str">
        <f>MID(K227,9,3)</f>
        <v>2.3</v>
      </c>
      <c r="T226" s="2" t="str">
        <f>LEFT(J226,3)</f>
        <v>3.2</v>
      </c>
      <c r="U226">
        <f>VALUE(LEFT(LEFT(M226,5),SUM(LEN(LEFT(M226,5))-LEN(SUBSTITUTE(LEFT(M226,5),{"0","1","2","3","4","5","6","7","8","9","."},"")))))</f>
        <v>2</v>
      </c>
      <c r="V226">
        <f>IF(U226&lt;100,U226,U226/1024)</f>
        <v>2</v>
      </c>
      <c r="W226" s="3">
        <f>VALUE(LEFT(LEFT(O226,5),SUM(LEN(LEFT(O226,5))-LEN(SUBSTITUTE(LEFT(O226,5),{"0","1","2","3","4","5","6","7","8","9","."},"")))))</f>
        <v>3.15</v>
      </c>
      <c r="X226" s="3" t="str">
        <f>LEFT(L226, SEARCH("MHz",L226)-1)</f>
        <v xml:space="preserve">800 </v>
      </c>
      <c r="Y226" t="str">
        <f>IF(RIGHT(X226,1)=" ",RIGHT(X226,4),RIGHT(X226,3))</f>
        <v xml:space="preserve">800 </v>
      </c>
      <c r="Z226">
        <f>VLOOKUP(G226,[1]Sheet1!$A$1:$B$12,2,0)</f>
        <v>11</v>
      </c>
      <c r="AA226" t="str">
        <f>CONCATENATE(F226," ",Z226)</f>
        <v>2011 11</v>
      </c>
      <c r="AB226">
        <f>VLOOKUP(AA226,[1]Sheet3!$A:$B,2,0)</f>
        <v>25</v>
      </c>
    </row>
    <row r="227" spans="1:28" x14ac:dyDescent="0.25">
      <c r="A227" t="s">
        <v>5257</v>
      </c>
      <c r="B227" t="s">
        <v>5803</v>
      </c>
      <c r="C227" t="s">
        <v>727</v>
      </c>
      <c r="D227" t="str">
        <f>CONCATENATE(C227,".")</f>
        <v>2011  November.</v>
      </c>
      <c r="E227" t="str">
        <f>LEFT(D227, SEARCH(".",D227)-1)</f>
        <v>2011  November</v>
      </c>
      <c r="F227">
        <v>2011</v>
      </c>
      <c r="G227" t="str">
        <f>RIGHT(E227,LEN(E227)-6)</f>
        <v>November</v>
      </c>
      <c r="H227">
        <v>120</v>
      </c>
      <c r="I227" t="s">
        <v>213</v>
      </c>
      <c r="J227" t="s">
        <v>4815</v>
      </c>
      <c r="K227" t="s">
        <v>233</v>
      </c>
      <c r="L227" t="s">
        <v>616</v>
      </c>
      <c r="M227" t="s">
        <v>318</v>
      </c>
      <c r="N227" t="s">
        <v>139</v>
      </c>
      <c r="O227" t="s">
        <v>187</v>
      </c>
      <c r="P227">
        <v>70</v>
      </c>
      <c r="Q227" s="2">
        <f>VALUE(LEFT(LEFT(N227,5),SUM(LEN(LEFT(N227,5))-LEN(SUBSTITUTE(LEFT(N227,5),{"0","1","2","3","4","5","6","7","8","9","."},"")))))</f>
        <v>512</v>
      </c>
      <c r="R227">
        <f>IF(Q227&gt;5,Q227/1024,Q227)</f>
        <v>0.5</v>
      </c>
      <c r="S227" t="str">
        <f>MID(K228,9,3)</f>
        <v>2.3</v>
      </c>
      <c r="T227" s="2" t="str">
        <f>LEFT(J227,3)</f>
        <v>3.5</v>
      </c>
      <c r="U227">
        <f>VALUE(LEFT(LEFT(M227,5),SUM(LEN(LEFT(M227,5))-LEN(SUBSTITUTE(LEFT(M227,5),{"0","1","2","3","4","5","6","7","8","9","."},"")))))</f>
        <v>2</v>
      </c>
      <c r="V227">
        <f>IF(U227&lt;100,U227,U227/1024)</f>
        <v>2</v>
      </c>
      <c r="W227" s="3">
        <f>VALUE(LEFT(LEFT(O227,5),SUM(LEN(LEFT(O227,5))-LEN(SUBSTITUTE(LEFT(O227,5),{"0","1","2","3","4","5","6","7","8","9","."},"")))))</f>
        <v>3.15</v>
      </c>
      <c r="X227" s="3" t="e">
        <f>LEFT(L227, SEARCH("MHz",L227)-1)</f>
        <v>#VALUE!</v>
      </c>
      <c r="Y227" t="e">
        <f>IF(RIGHT(X227,1)=" ",RIGHT(X227,4),RIGHT(X227,3))</f>
        <v>#VALUE!</v>
      </c>
      <c r="Z227">
        <f>VLOOKUP(G227,[1]Sheet1!$A$1:$B$12,2,0)</f>
        <v>11</v>
      </c>
      <c r="AA227" t="str">
        <f>CONCATENATE(F227," ",Z227)</f>
        <v>2011 11</v>
      </c>
      <c r="AB227">
        <f>VLOOKUP(AA227,[1]Sheet3!$A:$B,2,0)</f>
        <v>25</v>
      </c>
    </row>
    <row r="228" spans="1:28" x14ac:dyDescent="0.25">
      <c r="A228" t="s">
        <v>6325</v>
      </c>
      <c r="B228" t="s">
        <v>6337</v>
      </c>
      <c r="C228" t="s">
        <v>727</v>
      </c>
      <c r="D228" t="str">
        <f>CONCATENATE(C228,".")</f>
        <v>2011  November.</v>
      </c>
      <c r="E228" t="str">
        <f>LEFT(D228, SEARCH(".",D228)-1)</f>
        <v>2011  November</v>
      </c>
      <c r="F228">
        <v>2011</v>
      </c>
      <c r="G228" t="str">
        <f>RIGHT(E228,LEN(E228)-6)</f>
        <v>November</v>
      </c>
      <c r="H228">
        <v>118</v>
      </c>
      <c r="I228" t="s">
        <v>213</v>
      </c>
      <c r="J228" t="s">
        <v>536</v>
      </c>
      <c r="K228" t="s">
        <v>233</v>
      </c>
      <c r="M228" t="s">
        <v>270</v>
      </c>
      <c r="O228" t="s">
        <v>178</v>
      </c>
      <c r="P228">
        <v>170</v>
      </c>
      <c r="Q228" s="2" t="e">
        <f>VALUE(LEFT(LEFT(N228,5),SUM(LEN(LEFT(N228,5))-LEN(SUBSTITUTE(LEFT(N228,5),{"0","1","2","3","4","5","6","7","8","9","."},"")))))</f>
        <v>#VALUE!</v>
      </c>
      <c r="R228" t="e">
        <f>IF(Q228&gt;5,Q228/1024,Q228)</f>
        <v>#VALUE!</v>
      </c>
      <c r="S228" t="str">
        <f>MID(K229,9,3)</f>
        <v>2.3</v>
      </c>
      <c r="T228" s="2" t="str">
        <f>LEFT(J228,3)</f>
        <v>3.5</v>
      </c>
      <c r="U228">
        <f>VALUE(LEFT(LEFT(M228,5),SUM(LEN(LEFT(M228,5))-LEN(SUBSTITUTE(LEFT(M228,5),{"0","1","2","3","4","5","6","7","8","9","."},"")))))</f>
        <v>512</v>
      </c>
      <c r="V228">
        <f>IF(U228&lt;100,U228,U228/1024)</f>
        <v>0.5</v>
      </c>
      <c r="W228" s="3">
        <f>VALUE(LEFT(LEFT(O228,5),SUM(LEN(LEFT(O228,5))-LEN(SUBSTITUTE(LEFT(O228,5),{"0","1","2","3","4","5","6","7","8","9","."},"")))))</f>
        <v>5</v>
      </c>
      <c r="X228" s="3" t="e">
        <f>LEFT(L228, SEARCH("MHz",L228)-1)</f>
        <v>#VALUE!</v>
      </c>
      <c r="Y228" t="e">
        <f>IF(RIGHT(X228,1)=" ",RIGHT(X228,4),RIGHT(X228,3))</f>
        <v>#VALUE!</v>
      </c>
      <c r="Z228">
        <f>VLOOKUP(G228,[1]Sheet1!$A$1:$B$12,2,0)</f>
        <v>11</v>
      </c>
      <c r="AA228" t="str">
        <f>CONCATENATE(F228," ",Z228)</f>
        <v>2011 11</v>
      </c>
      <c r="AB228">
        <f>VLOOKUP(AA228,[1]Sheet3!$A:$B,2,0)</f>
        <v>25</v>
      </c>
    </row>
    <row r="229" spans="1:28" x14ac:dyDescent="0.25">
      <c r="A229" t="s">
        <v>3318</v>
      </c>
      <c r="B229" t="s">
        <v>3554</v>
      </c>
      <c r="C229" t="s">
        <v>727</v>
      </c>
      <c r="D229" t="str">
        <f>CONCATENATE(C229,".")</f>
        <v>2011  November.</v>
      </c>
      <c r="E229" t="str">
        <f>LEFT(D229, SEARCH(".",D229)-1)</f>
        <v>2011  November</v>
      </c>
      <c r="F229">
        <v>2011</v>
      </c>
      <c r="G229" t="str">
        <f>RIGHT(E229,LEN(E229)-6)</f>
        <v>November</v>
      </c>
      <c r="H229">
        <v>670</v>
      </c>
      <c r="I229" t="s">
        <v>39</v>
      </c>
      <c r="J229" t="s">
        <v>3555</v>
      </c>
      <c r="K229" t="s">
        <v>1718</v>
      </c>
      <c r="L229" t="s">
        <v>2000</v>
      </c>
      <c r="M229" t="s">
        <v>57</v>
      </c>
      <c r="N229" t="s">
        <v>35</v>
      </c>
      <c r="O229" t="s">
        <v>36</v>
      </c>
      <c r="Q229" s="2">
        <f>VALUE(LEFT(LEFT(N229,5),SUM(LEN(LEFT(N229,5))-LEN(SUBSTITUTE(LEFT(N229,5),{"0","1","2","3","4","5","6","7","8","9","."},"")))))</f>
        <v>1</v>
      </c>
      <c r="R229">
        <f>IF(Q229&gt;5,Q229/1024,Q229)</f>
        <v>1</v>
      </c>
      <c r="S229" t="str">
        <f>MID(K230,9,3)</f>
        <v>2.3</v>
      </c>
      <c r="T229" s="2" t="str">
        <f>LEFT(J229,3)</f>
        <v>10.</v>
      </c>
      <c r="U229">
        <f>VALUE(LEFT(LEFT(M229,5),SUM(LEN(LEFT(M229,5))-LEN(SUBSTITUTE(LEFT(M229,5),{"0","1","2","3","4","5","6","7","8","9","."},"")))))</f>
        <v>16</v>
      </c>
      <c r="V229">
        <f>IF(U229&lt;100,U229,U229/1024)</f>
        <v>16</v>
      </c>
      <c r="W229" s="3">
        <f>VALUE(LEFT(LEFT(O229,5),SUM(LEN(LEFT(O229,5))-LEN(SUBSTITUTE(LEFT(O229,5),{"0","1","2","3","4","5","6","7","8","9","."},"")))))</f>
        <v>8</v>
      </c>
      <c r="X229" s="3" t="e">
        <f>LEFT(L229, SEARCH("MHz",L229)-1)</f>
        <v>#VALUE!</v>
      </c>
      <c r="Y229" t="e">
        <f>IF(RIGHT(X229,1)=" ",RIGHT(X229,4),RIGHT(X229,3))</f>
        <v>#VALUE!</v>
      </c>
      <c r="Z229">
        <f>VLOOKUP(G229,[1]Sheet1!$A$1:$B$12,2,0)</f>
        <v>11</v>
      </c>
      <c r="AA229" t="str">
        <f>CONCATENATE(F229," ",Z229)</f>
        <v>2011 11</v>
      </c>
      <c r="AB229">
        <f>VLOOKUP(AA229,[1]Sheet3!$A:$B,2,0)</f>
        <v>25</v>
      </c>
    </row>
    <row r="230" spans="1:28" x14ac:dyDescent="0.25">
      <c r="A230" t="s">
        <v>3318</v>
      </c>
      <c r="B230" t="s">
        <v>3556</v>
      </c>
      <c r="C230" t="s">
        <v>727</v>
      </c>
      <c r="D230" t="str">
        <f>CONCATENATE(C230,".")</f>
        <v>2011  November.</v>
      </c>
      <c r="E230" t="str">
        <f>LEFT(D230, SEARCH(".",D230)-1)</f>
        <v>2011  November</v>
      </c>
      <c r="F230">
        <v>2011</v>
      </c>
      <c r="G230" t="str">
        <f>RIGHT(E230,LEN(E230)-6)</f>
        <v>November</v>
      </c>
      <c r="H230">
        <v>357</v>
      </c>
      <c r="I230" t="s">
        <v>39</v>
      </c>
      <c r="J230" t="s">
        <v>3557</v>
      </c>
      <c r="K230" t="s">
        <v>1718</v>
      </c>
      <c r="L230" t="s">
        <v>2000</v>
      </c>
      <c r="M230" t="s">
        <v>57</v>
      </c>
      <c r="N230" t="s">
        <v>35</v>
      </c>
      <c r="O230" t="s">
        <v>36</v>
      </c>
      <c r="Q230" s="2">
        <f>VALUE(LEFT(LEFT(N230,5),SUM(LEN(LEFT(N230,5))-LEN(SUBSTITUTE(LEFT(N230,5),{"0","1","2","3","4","5","6","7","8","9","."},"")))))</f>
        <v>1</v>
      </c>
      <c r="R230">
        <f>IF(Q230&gt;5,Q230/1024,Q230)</f>
        <v>1</v>
      </c>
      <c r="S230" t="str">
        <f>MID(K231,9,3)</f>
        <v>2.3</v>
      </c>
      <c r="T230" s="2" t="str">
        <f>LEFT(J230,3)</f>
        <v>7.0</v>
      </c>
      <c r="U230">
        <f>VALUE(LEFT(LEFT(M230,5),SUM(LEN(LEFT(M230,5))-LEN(SUBSTITUTE(LEFT(M230,5),{"0","1","2","3","4","5","6","7","8","9","."},"")))))</f>
        <v>16</v>
      </c>
      <c r="V230">
        <f>IF(U230&lt;100,U230,U230/1024)</f>
        <v>16</v>
      </c>
      <c r="W230" s="3">
        <f>VALUE(LEFT(LEFT(O230,5),SUM(LEN(LEFT(O230,5))-LEN(SUBSTITUTE(LEFT(O230,5),{"0","1","2","3","4","5","6","7","8","9","."},"")))))</f>
        <v>8</v>
      </c>
      <c r="X230" s="3" t="e">
        <f>LEFT(L230, SEARCH("MHz",L230)-1)</f>
        <v>#VALUE!</v>
      </c>
      <c r="Y230" t="e">
        <f>IF(RIGHT(X230,1)=" ",RIGHT(X230,4),RIGHT(X230,3))</f>
        <v>#VALUE!</v>
      </c>
      <c r="Z230">
        <f>VLOOKUP(G230,[1]Sheet1!$A$1:$B$12,2,0)</f>
        <v>11</v>
      </c>
      <c r="AA230" t="str">
        <f>CONCATENATE(F230," ",Z230)</f>
        <v>2011 11</v>
      </c>
      <c r="AB230">
        <f>VLOOKUP(AA230,[1]Sheet3!$A:$B,2,0)</f>
        <v>25</v>
      </c>
    </row>
    <row r="231" spans="1:28" x14ac:dyDescent="0.25">
      <c r="A231" t="s">
        <v>3572</v>
      </c>
      <c r="B231" t="s">
        <v>3927</v>
      </c>
      <c r="C231" t="s">
        <v>727</v>
      </c>
      <c r="D231" t="str">
        <f>CONCATENATE(C231,".")</f>
        <v>2011  November.</v>
      </c>
      <c r="E231" t="str">
        <f>LEFT(D231, SEARCH(".",D231)-1)</f>
        <v>2011  November</v>
      </c>
      <c r="F231">
        <v>2011</v>
      </c>
      <c r="G231" t="str">
        <f>RIGHT(E231,LEN(E231)-6)</f>
        <v>November</v>
      </c>
      <c r="H231">
        <v>135</v>
      </c>
      <c r="I231" t="s">
        <v>213</v>
      </c>
      <c r="J231" t="s">
        <v>3928</v>
      </c>
      <c r="K231" t="s">
        <v>1718</v>
      </c>
      <c r="L231" t="s">
        <v>2000</v>
      </c>
      <c r="M231" t="s">
        <v>318</v>
      </c>
      <c r="N231" t="s">
        <v>35</v>
      </c>
      <c r="O231" t="s">
        <v>36</v>
      </c>
      <c r="P231">
        <v>220</v>
      </c>
      <c r="Q231" s="2">
        <f>VALUE(LEFT(LEFT(N231,5),SUM(LEN(LEFT(N231,5))-LEN(SUBSTITUTE(LEFT(N231,5),{"0","1","2","3","4","5","6","7","8","9","."},"")))))</f>
        <v>1</v>
      </c>
      <c r="R231">
        <f>IF(Q231&gt;5,Q231/1024,Q231)</f>
        <v>1</v>
      </c>
      <c r="S231" t="str">
        <f>MID(K232,9,3)</f>
        <v>2.3</v>
      </c>
      <c r="T231" s="2" t="str">
        <f>LEFT(J231,3)</f>
        <v>4.5</v>
      </c>
      <c r="U231">
        <f>VALUE(LEFT(LEFT(M231,5),SUM(LEN(LEFT(M231,5))-LEN(SUBSTITUTE(LEFT(M231,5),{"0","1","2","3","4","5","6","7","8","9","."},"")))))</f>
        <v>2</v>
      </c>
      <c r="V231">
        <f>IF(U231&lt;100,U231,U231/1024)</f>
        <v>2</v>
      </c>
      <c r="W231" s="3">
        <f>VALUE(LEFT(LEFT(O231,5),SUM(LEN(LEFT(O231,5))-LEN(SUBSTITUTE(LEFT(O231,5),{"0","1","2","3","4","5","6","7","8","9","."},"")))))</f>
        <v>8</v>
      </c>
      <c r="X231" s="3" t="e">
        <f>LEFT(L231, SEARCH("MHz",L231)-1)</f>
        <v>#VALUE!</v>
      </c>
      <c r="Y231" t="e">
        <f>IF(RIGHT(X231,1)=" ",RIGHT(X231,4),RIGHT(X231,3))</f>
        <v>#VALUE!</v>
      </c>
      <c r="Z231">
        <f>VLOOKUP(G231,[1]Sheet1!$A$1:$B$12,2,0)</f>
        <v>11</v>
      </c>
      <c r="AA231" t="str">
        <f>CONCATENATE(F231," ",Z231)</f>
        <v>2011 11</v>
      </c>
      <c r="AB231">
        <f>VLOOKUP(AA231,[1]Sheet3!$A:$B,2,0)</f>
        <v>25</v>
      </c>
    </row>
    <row r="232" spans="1:28" x14ac:dyDescent="0.25">
      <c r="A232" t="s">
        <v>2256</v>
      </c>
      <c r="B232" t="s">
        <v>2501</v>
      </c>
      <c r="C232" t="s">
        <v>727</v>
      </c>
      <c r="D232" t="str">
        <f>CONCATENATE(C232,".")</f>
        <v>2011  November.</v>
      </c>
      <c r="E232" t="str">
        <f>LEFT(D232, SEARCH(".",D232)-1)</f>
        <v>2011  November</v>
      </c>
      <c r="F232">
        <v>2011</v>
      </c>
      <c r="G232" t="str">
        <f>RIGHT(E232,LEN(E232)-6)</f>
        <v>November</v>
      </c>
      <c r="H232">
        <v>170.1</v>
      </c>
      <c r="I232" t="s">
        <v>213</v>
      </c>
      <c r="J232" t="s">
        <v>2418</v>
      </c>
      <c r="K232" t="s">
        <v>2502</v>
      </c>
      <c r="L232" t="s">
        <v>2000</v>
      </c>
      <c r="M232" t="s">
        <v>57</v>
      </c>
      <c r="N232" t="s">
        <v>35</v>
      </c>
      <c r="O232" t="s">
        <v>846</v>
      </c>
      <c r="P232">
        <v>160</v>
      </c>
      <c r="Q232" s="2">
        <f>VALUE(LEFT(LEFT(N232,5),SUM(LEN(LEFT(N232,5))-LEN(SUBSTITUTE(LEFT(N232,5),{"0","1","2","3","4","5","6","7","8","9","."},"")))))</f>
        <v>1</v>
      </c>
      <c r="R232">
        <f>IF(Q232&gt;5,Q232/1024,Q232)</f>
        <v>1</v>
      </c>
      <c r="S232" t="str">
        <f>MID(K233,9,3)</f>
        <v>2.3</v>
      </c>
      <c r="T232" s="2" t="str">
        <f>LEFT(J232,3)</f>
        <v>4.3</v>
      </c>
      <c r="U232">
        <f>VALUE(LEFT(LEFT(M232,5),SUM(LEN(LEFT(M232,5))-LEN(SUBSTITUTE(LEFT(M232,5),{"0","1","2","3","4","5","6","7","8","9","."},"")))))</f>
        <v>16</v>
      </c>
      <c r="V232">
        <f>IF(U232&lt;100,U232,U232/1024)</f>
        <v>16</v>
      </c>
      <c r="W232" s="3">
        <f>VALUE(LEFT(LEFT(O232,5),SUM(LEN(LEFT(O232,5))-LEN(SUBSTITUTE(LEFT(O232,5),{"0","1","2","3","4","5","6","7","8","9","."},"")))))</f>
        <v>8</v>
      </c>
      <c r="X232" s="3" t="e">
        <f>LEFT(L232, SEARCH("MHz",L232)-1)</f>
        <v>#VALUE!</v>
      </c>
      <c r="Y232" t="e">
        <f>IF(RIGHT(X232,1)=" ",RIGHT(X232,4),RIGHT(X232,3))</f>
        <v>#VALUE!</v>
      </c>
      <c r="Z232">
        <f>VLOOKUP(G232,[1]Sheet1!$A$1:$B$12,2,0)</f>
        <v>11</v>
      </c>
      <c r="AA232" t="str">
        <f>CONCATENATE(F232," ",Z232)</f>
        <v>2011 11</v>
      </c>
      <c r="AB232">
        <f>VLOOKUP(AA232,[1]Sheet3!$A:$B,2,0)</f>
        <v>25</v>
      </c>
    </row>
    <row r="233" spans="1:28" x14ac:dyDescent="0.25">
      <c r="A233" t="s">
        <v>347</v>
      </c>
      <c r="B233" t="s">
        <v>726</v>
      </c>
      <c r="C233" t="s">
        <v>727</v>
      </c>
      <c r="D233" t="str">
        <f>CONCATENATE(C233,".")</f>
        <v>2011  November.</v>
      </c>
      <c r="E233" t="str">
        <f>LEFT(D233, SEARCH(".",D233)-1)</f>
        <v>2011  November</v>
      </c>
      <c r="F233">
        <v>2011</v>
      </c>
      <c r="G233" t="str">
        <f>RIGHT(E233,LEN(E233)-6)</f>
        <v>November</v>
      </c>
      <c r="H233">
        <v>123</v>
      </c>
      <c r="I233" t="s">
        <v>213</v>
      </c>
      <c r="J233" t="s">
        <v>728</v>
      </c>
      <c r="K233" t="s">
        <v>677</v>
      </c>
      <c r="L233" t="s">
        <v>684</v>
      </c>
      <c r="M233" t="s">
        <v>270</v>
      </c>
      <c r="N233" t="s">
        <v>293</v>
      </c>
      <c r="O233" t="s">
        <v>187</v>
      </c>
      <c r="P233">
        <v>100</v>
      </c>
      <c r="Q233" s="2">
        <f>VALUE(LEFT(LEFT(N233,5),SUM(LEN(LEFT(N233,5))-LEN(SUBSTITUTE(LEFT(N233,5),{"0","1","2","3","4","5","6","7","8","9","."},"")))))</f>
        <v>256</v>
      </c>
      <c r="R233">
        <f>IF(Q233&gt;5,Q233/1024,Q233)</f>
        <v>0.25</v>
      </c>
      <c r="S233" t="str">
        <f>MID(K234,9,3)</f>
        <v>2.3</v>
      </c>
      <c r="T233" s="2" t="str">
        <f>LEFT(J233,3)</f>
        <v>3.2</v>
      </c>
      <c r="U233">
        <f>VALUE(LEFT(LEFT(M233,5),SUM(LEN(LEFT(M233,5))-LEN(SUBSTITUTE(LEFT(M233,5),{"0","1","2","3","4","5","6","7","8","9","."},"")))))</f>
        <v>512</v>
      </c>
      <c r="V233">
        <f>IF(U233&lt;100,U233,U233/1024)</f>
        <v>0.5</v>
      </c>
      <c r="W233" s="3">
        <f>VALUE(LEFT(LEFT(O233,5),SUM(LEN(LEFT(O233,5))-LEN(SUBSTITUTE(LEFT(O233,5),{"0","1","2","3","4","5","6","7","8","9","."},"")))))</f>
        <v>3.15</v>
      </c>
      <c r="X233" s="3" t="str">
        <f>LEFT(L233, SEARCH("MHz",L233)-1)</f>
        <v xml:space="preserve">650 </v>
      </c>
      <c r="Y233" t="str">
        <f>IF(RIGHT(X233,1)=" ",RIGHT(X233,4),RIGHT(X233,3))</f>
        <v xml:space="preserve">650 </v>
      </c>
      <c r="Z233">
        <f>VLOOKUP(G233,[1]Sheet1!$A$1:$B$12,2,0)</f>
        <v>11</v>
      </c>
      <c r="AA233" t="str">
        <f>CONCATENATE(F233," ",Z233)</f>
        <v>2011 11</v>
      </c>
      <c r="AB233">
        <f>VLOOKUP(AA233,[1]Sheet3!$A:$B,2,0)</f>
        <v>25</v>
      </c>
    </row>
    <row r="234" spans="1:28" x14ac:dyDescent="0.25">
      <c r="A234" t="s">
        <v>3572</v>
      </c>
      <c r="B234" t="s">
        <v>3925</v>
      </c>
      <c r="C234" t="s">
        <v>727</v>
      </c>
      <c r="D234" t="str">
        <f>CONCATENATE(C234,".")</f>
        <v>2011  November.</v>
      </c>
      <c r="E234" t="str">
        <f>LEFT(D234, SEARCH(".",D234)-1)</f>
        <v>2011  November</v>
      </c>
      <c r="F234">
        <v>2011</v>
      </c>
      <c r="G234" t="str">
        <f>RIGHT(E234,LEN(E234)-6)</f>
        <v>November</v>
      </c>
      <c r="H234">
        <v>127</v>
      </c>
      <c r="I234" t="s">
        <v>213</v>
      </c>
      <c r="J234" t="s">
        <v>112</v>
      </c>
      <c r="K234" t="s">
        <v>3926</v>
      </c>
      <c r="L234" t="s">
        <v>2000</v>
      </c>
      <c r="M234" t="s">
        <v>109</v>
      </c>
      <c r="N234" t="s">
        <v>35</v>
      </c>
      <c r="O234" t="s">
        <v>36</v>
      </c>
      <c r="P234">
        <v>170</v>
      </c>
      <c r="Q234" s="2">
        <f>VALUE(LEFT(LEFT(N234,5),SUM(LEN(LEFT(N234,5))-LEN(SUBSTITUTE(LEFT(N234,5),{"0","1","2","3","4","5","6","7","8","9","."},"")))))</f>
        <v>1</v>
      </c>
      <c r="R234">
        <f>IF(Q234&gt;5,Q234/1024,Q234)</f>
        <v>1</v>
      </c>
      <c r="S234" t="str">
        <f>MID(K235,9,3)</f>
        <v>2.3</v>
      </c>
      <c r="T234" s="2" t="str">
        <f>LEFT(J234,3)</f>
        <v>4.5</v>
      </c>
      <c r="U234">
        <f>VALUE(LEFT(LEFT(M234,5),SUM(LEN(LEFT(M234,5))-LEN(SUBSTITUTE(LEFT(M234,5),{"0","1","2","3","4","5","6","7","8","9","."},"")))))</f>
        <v>4</v>
      </c>
      <c r="V234">
        <f>IF(U234&lt;100,U234,U234/1024)</f>
        <v>4</v>
      </c>
      <c r="W234" s="3">
        <f>VALUE(LEFT(LEFT(O234,5),SUM(LEN(LEFT(O234,5))-LEN(SUBSTITUTE(LEFT(O234,5),{"0","1","2","3","4","5","6","7","8","9","."},"")))))</f>
        <v>8</v>
      </c>
      <c r="X234" s="3" t="e">
        <f>LEFT(L234, SEARCH("MHz",L234)-1)</f>
        <v>#VALUE!</v>
      </c>
      <c r="Y234" t="e">
        <f>IF(RIGHT(X234,1)=" ",RIGHT(X234,4),RIGHT(X234,3))</f>
        <v>#VALUE!</v>
      </c>
      <c r="Z234">
        <f>VLOOKUP(G234,[1]Sheet1!$A$1:$B$12,2,0)</f>
        <v>11</v>
      </c>
      <c r="AA234" t="str">
        <f>CONCATENATE(F234," ",Z234)</f>
        <v>2011 11</v>
      </c>
      <c r="AB234">
        <f>VLOOKUP(AA234,[1]Sheet3!$A:$B,2,0)</f>
        <v>25</v>
      </c>
    </row>
    <row r="235" spans="1:28" x14ac:dyDescent="0.25">
      <c r="A235" t="s">
        <v>4367</v>
      </c>
      <c r="B235" t="s">
        <v>4536</v>
      </c>
      <c r="C235" t="s">
        <v>727</v>
      </c>
      <c r="D235" t="str">
        <f>CONCATENATE(C235,".")</f>
        <v>2011  November.</v>
      </c>
      <c r="E235" t="str">
        <f>LEFT(D235, SEARCH(".",D235)-1)</f>
        <v>2011  November</v>
      </c>
      <c r="F235">
        <v>2011</v>
      </c>
      <c r="G235" t="str">
        <f>RIGHT(E235,LEN(E235)-6)</f>
        <v>November</v>
      </c>
      <c r="H235">
        <v>123.6</v>
      </c>
      <c r="I235" t="s">
        <v>213</v>
      </c>
      <c r="J235" t="s">
        <v>4522</v>
      </c>
      <c r="K235" t="s">
        <v>1933</v>
      </c>
      <c r="L235" t="s">
        <v>678</v>
      </c>
      <c r="M235" t="s">
        <v>245</v>
      </c>
      <c r="N235" t="s">
        <v>139</v>
      </c>
      <c r="O235" t="s">
        <v>36</v>
      </c>
      <c r="P235">
        <v>120</v>
      </c>
      <c r="Q235" s="2">
        <f>VALUE(LEFT(LEFT(N235,5),SUM(LEN(LEFT(N235,5))-LEN(SUBSTITUTE(LEFT(N235,5),{"0","1","2","3","4","5","6","7","8","9","."},"")))))</f>
        <v>512</v>
      </c>
      <c r="R235">
        <f>IF(Q235&gt;5,Q235/1024,Q235)</f>
        <v>0.5</v>
      </c>
      <c r="S235" t="str">
        <f>MID(K236,9,3)</f>
        <v>3.2</v>
      </c>
      <c r="T235" s="2" t="str">
        <f>LEFT(J235,3)</f>
        <v>4.0</v>
      </c>
      <c r="U235">
        <f>VALUE(LEFT(LEFT(M235,5),SUM(LEN(LEFT(M235,5))-LEN(SUBSTITUTE(LEFT(M235,5),{"0","1","2","3","4","5","6","7","8","9","."},"")))))</f>
        <v>1</v>
      </c>
      <c r="V235">
        <f>IF(U235&lt;100,U235,U235/1024)</f>
        <v>1</v>
      </c>
      <c r="W235" s="3">
        <f>VALUE(LEFT(LEFT(O235,5),SUM(LEN(LEFT(O235,5))-LEN(SUBSTITUTE(LEFT(O235,5),{"0","1","2","3","4","5","6","7","8","9","."},"")))))</f>
        <v>8</v>
      </c>
      <c r="X235" s="3" t="str">
        <f>LEFT(L235, SEARCH("MHz",L235)-1)</f>
        <v xml:space="preserve">800 </v>
      </c>
      <c r="Y235" t="str">
        <f>IF(RIGHT(X235,1)=" ",RIGHT(X235,4),RIGHT(X235,3))</f>
        <v xml:space="preserve">800 </v>
      </c>
      <c r="Z235">
        <f>VLOOKUP(G235,[1]Sheet1!$A$1:$B$12,2,0)</f>
        <v>11</v>
      </c>
      <c r="AA235" t="str">
        <f>CONCATENATE(F235," ",Z235)</f>
        <v>2011 11</v>
      </c>
      <c r="AB235">
        <f>VLOOKUP(AA235,[1]Sheet3!$A:$B,2,0)</f>
        <v>25</v>
      </c>
    </row>
    <row r="236" spans="1:28" x14ac:dyDescent="0.25">
      <c r="A236" t="s">
        <v>4367</v>
      </c>
      <c r="B236" t="s">
        <v>4539</v>
      </c>
      <c r="C236" t="s">
        <v>727</v>
      </c>
      <c r="D236" t="str">
        <f>CONCATENATE(C236,".")</f>
        <v>2011  November.</v>
      </c>
      <c r="E236" t="str">
        <f>LEFT(D236, SEARCH(".",D236)-1)</f>
        <v>2011  November</v>
      </c>
      <c r="F236">
        <v>2011</v>
      </c>
      <c r="G236" t="str">
        <f>RIGHT(E236,LEN(E236)-6)</f>
        <v>November</v>
      </c>
      <c r="H236">
        <v>386</v>
      </c>
      <c r="I236" t="s">
        <v>39</v>
      </c>
      <c r="J236" t="s">
        <v>4532</v>
      </c>
      <c r="K236" t="s">
        <v>4540</v>
      </c>
      <c r="L236" t="s">
        <v>223</v>
      </c>
      <c r="M236" t="s">
        <v>21</v>
      </c>
      <c r="N236" t="s">
        <v>35</v>
      </c>
      <c r="O236" t="s">
        <v>73</v>
      </c>
      <c r="P236">
        <v>210</v>
      </c>
      <c r="Q236" s="2">
        <f>VALUE(LEFT(LEFT(N236,5),SUM(LEN(LEFT(N236,5))-LEN(SUBSTITUTE(LEFT(N236,5),{"0","1","2","3","4","5","6","7","8","9","."},"")))))</f>
        <v>1</v>
      </c>
      <c r="R236">
        <f>IF(Q236&gt;5,Q236/1024,Q236)</f>
        <v>1</v>
      </c>
      <c r="S236" t="str">
        <f>MID(K237,9,3)</f>
        <v>3.2</v>
      </c>
      <c r="T236" s="2" t="str">
        <f>LEFT(J236,3)</f>
        <v>8.2</v>
      </c>
      <c r="U236">
        <f>VALUE(LEFT(LEFT(M236,5),SUM(LEN(LEFT(M236,5))-LEN(SUBSTITUTE(LEFT(M236,5),{"0","1","2","3","4","5","6","7","8","9","."},"")))))</f>
        <v>43540</v>
      </c>
      <c r="V236">
        <f>IF(U236&lt;100,U236,U236/1024)</f>
        <v>42.51953125</v>
      </c>
      <c r="W236" s="3">
        <f>VALUE(LEFT(LEFT(O236,5),SUM(LEN(LEFT(O236,5))-LEN(SUBSTITUTE(LEFT(O236,5),{"0","1","2","3","4","5","6","7","8","9","."},"")))))</f>
        <v>5</v>
      </c>
      <c r="X236" s="3" t="e">
        <f>LEFT(L236, SEARCH("MHz",L236)-1)</f>
        <v>#VALUE!</v>
      </c>
      <c r="Y236" t="e">
        <f>IF(RIGHT(X236,1)=" ",RIGHT(X236,4),RIGHT(X236,3))</f>
        <v>#VALUE!</v>
      </c>
      <c r="Z236">
        <f>VLOOKUP(G236,[1]Sheet1!$A$1:$B$12,2,0)</f>
        <v>11</v>
      </c>
      <c r="AA236" t="str">
        <f>CONCATENATE(F236," ",Z236)</f>
        <v>2011 11</v>
      </c>
      <c r="AB236">
        <f>VLOOKUP(AA236,[1]Sheet3!$A:$B,2,0)</f>
        <v>25</v>
      </c>
    </row>
    <row r="237" spans="1:28" x14ac:dyDescent="0.25">
      <c r="A237" t="s">
        <v>4367</v>
      </c>
      <c r="B237" t="s">
        <v>4543</v>
      </c>
      <c r="C237" t="s">
        <v>727</v>
      </c>
      <c r="D237" t="str">
        <f>CONCATENATE(C237,".")</f>
        <v>2011  November.</v>
      </c>
      <c r="E237" t="str">
        <f>LEFT(D237, SEARCH(".",D237)-1)</f>
        <v>2011  November</v>
      </c>
      <c r="F237">
        <v>2011</v>
      </c>
      <c r="G237" t="str">
        <f>RIGHT(E237,LEN(E237)-6)</f>
        <v>November</v>
      </c>
      <c r="H237">
        <v>599</v>
      </c>
      <c r="I237" t="s">
        <v>39</v>
      </c>
      <c r="J237" t="s">
        <v>4542</v>
      </c>
      <c r="K237" t="s">
        <v>4538</v>
      </c>
      <c r="L237" t="s">
        <v>223</v>
      </c>
      <c r="M237" t="s">
        <v>21</v>
      </c>
      <c r="N237" t="s">
        <v>35</v>
      </c>
      <c r="O237" t="s">
        <v>73</v>
      </c>
      <c r="P237">
        <v>210</v>
      </c>
      <c r="Q237" s="2">
        <f>VALUE(LEFT(LEFT(N237,5),SUM(LEN(LEFT(N237,5))-LEN(SUBSTITUTE(LEFT(N237,5),{"0","1","2","3","4","5","6","7","8","9","."},"")))))</f>
        <v>1</v>
      </c>
      <c r="R237">
        <f>IF(Q237&gt;5,Q237/1024,Q237)</f>
        <v>1</v>
      </c>
      <c r="S237" t="str">
        <f>MID(K238,9,3)</f>
        <v>2.2</v>
      </c>
      <c r="T237" s="2" t="str">
        <f>LEFT(J237,3)</f>
        <v>10.</v>
      </c>
      <c r="U237">
        <f>VALUE(LEFT(LEFT(M237,5),SUM(LEN(LEFT(M237,5))-LEN(SUBSTITUTE(LEFT(M237,5),{"0","1","2","3","4","5","6","7","8","9","."},"")))))</f>
        <v>43540</v>
      </c>
      <c r="V237">
        <f>IF(U237&lt;100,U237,U237/1024)</f>
        <v>42.51953125</v>
      </c>
      <c r="W237" s="3">
        <f>VALUE(LEFT(LEFT(O237,5),SUM(LEN(LEFT(O237,5))-LEN(SUBSTITUTE(LEFT(O237,5),{"0","1","2","3","4","5","6","7","8","9","."},"")))))</f>
        <v>5</v>
      </c>
      <c r="X237" s="3" t="e">
        <f>LEFT(L237, SEARCH("MHz",L237)-1)</f>
        <v>#VALUE!</v>
      </c>
      <c r="Y237" t="e">
        <f>IF(RIGHT(X237,1)=" ",RIGHT(X237,4),RIGHT(X237,3))</f>
        <v>#VALUE!</v>
      </c>
      <c r="Z237">
        <f>VLOOKUP(G237,[1]Sheet1!$A$1:$B$12,2,0)</f>
        <v>11</v>
      </c>
      <c r="AA237" t="str">
        <f>CONCATENATE(F237," ",Z237)</f>
        <v>2011 11</v>
      </c>
      <c r="AB237">
        <f>VLOOKUP(AA237,[1]Sheet3!$A:$B,2,0)</f>
        <v>25</v>
      </c>
    </row>
    <row r="238" spans="1:28" x14ac:dyDescent="0.25">
      <c r="A238" t="s">
        <v>4921</v>
      </c>
      <c r="B238" t="s">
        <v>4980</v>
      </c>
      <c r="C238" t="s">
        <v>701</v>
      </c>
      <c r="D238" t="str">
        <f>CONCATENATE(C238,".")</f>
        <v>2011  December.</v>
      </c>
      <c r="E238" t="str">
        <f>LEFT(D238, SEARCH(".",D238)-1)</f>
        <v>2011  December</v>
      </c>
      <c r="F238">
        <v>2011</v>
      </c>
      <c r="G238" t="str">
        <f>RIGHT(E238,LEN(E238)-6)</f>
        <v>December</v>
      </c>
      <c r="I238" t="s">
        <v>213</v>
      </c>
      <c r="J238" t="s">
        <v>2478</v>
      </c>
      <c r="K238" t="s">
        <v>292</v>
      </c>
      <c r="M238" t="s">
        <v>3131</v>
      </c>
      <c r="N238" t="s">
        <v>139</v>
      </c>
      <c r="O238" t="s">
        <v>73</v>
      </c>
      <c r="Q238" s="2">
        <f>VALUE(LEFT(LEFT(N238,5),SUM(LEN(LEFT(N238,5))-LEN(SUBSTITUTE(LEFT(N238,5),{"0","1","2","3","4","5","6","7","8","9","."},"")))))</f>
        <v>512</v>
      </c>
      <c r="R238">
        <f>IF(Q238&gt;5,Q238/1024,Q238)</f>
        <v>0.5</v>
      </c>
      <c r="S238" t="str">
        <f>MID(K239,9,3)</f>
        <v>2.2</v>
      </c>
      <c r="T238" s="2" t="str">
        <f>LEFT(J238,3)</f>
        <v>4.3</v>
      </c>
      <c r="U238">
        <f>VALUE(LEFT(LEFT(M238,5),SUM(LEN(LEFT(M238,5))-LEN(SUBSTITUTE(LEFT(M238,5),{"0","1","2","3","4","5","6","7","8","9","."},"")))))</f>
        <v>180</v>
      </c>
      <c r="V238">
        <f>IF(U238&lt;100,U238,U238/1024)</f>
        <v>0.17578125</v>
      </c>
      <c r="W238" s="3">
        <f>VALUE(LEFT(LEFT(O238,5),SUM(LEN(LEFT(O238,5))-LEN(SUBSTITUTE(LEFT(O238,5),{"0","1","2","3","4","5","6","7","8","9","."},"")))))</f>
        <v>5</v>
      </c>
      <c r="X238" s="3" t="e">
        <f>LEFT(L238, SEARCH("MHz",L238)-1)</f>
        <v>#VALUE!</v>
      </c>
      <c r="Y238" t="e">
        <f>IF(RIGHT(X238,1)=" ",RIGHT(X238,4),RIGHT(X238,3))</f>
        <v>#VALUE!</v>
      </c>
      <c r="Z238">
        <f>VLOOKUP(G238,[1]Sheet1!$A$1:$B$12,2,0)</f>
        <v>12</v>
      </c>
      <c r="AA238" t="str">
        <f>CONCATENATE(F238," ",Z238)</f>
        <v>2011 12</v>
      </c>
      <c r="AB238">
        <f>VLOOKUP(AA238,[1]Sheet3!$A:$B,2,0)</f>
        <v>26</v>
      </c>
    </row>
    <row r="239" spans="1:28" x14ac:dyDescent="0.25">
      <c r="A239" t="s">
        <v>4921</v>
      </c>
      <c r="B239" t="s">
        <v>4981</v>
      </c>
      <c r="C239" t="s">
        <v>701</v>
      </c>
      <c r="D239" t="str">
        <f>CONCATENATE(C239,".")</f>
        <v>2011  December.</v>
      </c>
      <c r="E239" t="str">
        <f>LEFT(D239, SEARCH(".",D239)-1)</f>
        <v>2011  December</v>
      </c>
      <c r="F239">
        <v>2011</v>
      </c>
      <c r="G239" t="str">
        <f>RIGHT(E239,LEN(E239)-6)</f>
        <v>December</v>
      </c>
      <c r="I239" t="s">
        <v>241</v>
      </c>
      <c r="J239" t="s">
        <v>4982</v>
      </c>
      <c r="K239" t="s">
        <v>292</v>
      </c>
      <c r="L239" t="s">
        <v>309</v>
      </c>
      <c r="M239" t="s">
        <v>709</v>
      </c>
      <c r="O239" t="s">
        <v>92</v>
      </c>
      <c r="Q239" s="2" t="e">
        <f>VALUE(LEFT(LEFT(N239,5),SUM(LEN(LEFT(N239,5))-LEN(SUBSTITUTE(LEFT(N239,5),{"0","1","2","3","4","5","6","7","8","9","."},"")))))</f>
        <v>#VALUE!</v>
      </c>
      <c r="R239" t="e">
        <f>IF(Q239&gt;5,Q239/1024,Q239)</f>
        <v>#VALUE!</v>
      </c>
      <c r="S239" t="str">
        <f>MID(K240,9,3)</f>
        <v>2.3</v>
      </c>
      <c r="T239" s="2" t="str">
        <f>LEFT(J239,3)</f>
        <v>3.2</v>
      </c>
      <c r="U239">
        <f>VALUE(LEFT(LEFT(M239,5),SUM(LEN(LEFT(M239,5))-LEN(SUBSTITUTE(LEFT(M239,5),{"0","1","2","3","4","5","6","7","8","9","."},"")))))</f>
        <v>200</v>
      </c>
      <c r="V239">
        <f>IF(U239&lt;100,U239,U239/1024)</f>
        <v>0.1953125</v>
      </c>
      <c r="W239" s="3">
        <f>VALUE(LEFT(LEFT(O239,5),SUM(LEN(LEFT(O239,5))-LEN(SUBSTITUTE(LEFT(O239,5),{"0","1","2","3","4","5","6","7","8","9","."},"")))))</f>
        <v>5</v>
      </c>
      <c r="X239" s="3" t="str">
        <f>LEFT(L239, SEARCH("MHz",L239)-1)</f>
        <v xml:space="preserve">416 </v>
      </c>
      <c r="Y239" t="str">
        <f>IF(RIGHT(X239,1)=" ",RIGHT(X239,4),RIGHT(X239,3))</f>
        <v xml:space="preserve">416 </v>
      </c>
      <c r="Z239">
        <f>VLOOKUP(G239,[1]Sheet1!$A$1:$B$12,2,0)</f>
        <v>12</v>
      </c>
      <c r="AA239" t="str">
        <f>CONCATENATE(F239," ",Z239)</f>
        <v>2011 12</v>
      </c>
      <c r="AB239">
        <f>VLOOKUP(AA239,[1]Sheet3!$A:$B,2,0)</f>
        <v>26</v>
      </c>
    </row>
    <row r="240" spans="1:28" x14ac:dyDescent="0.25">
      <c r="A240" t="s">
        <v>1437</v>
      </c>
      <c r="B240" t="s">
        <v>1719</v>
      </c>
      <c r="C240" t="s">
        <v>1720</v>
      </c>
      <c r="D240" t="str">
        <f>CONCATENATE(C240,".")</f>
        <v>2011  December. Released 2012  March.</v>
      </c>
      <c r="E240" t="str">
        <f>LEFT(D240, SEARCH(".",D240)-1)</f>
        <v>2011  December</v>
      </c>
      <c r="F240">
        <v>2011</v>
      </c>
      <c r="G240" t="str">
        <f>RIGHT(E240,LEN(E240)-6)</f>
        <v>December</v>
      </c>
      <c r="H240">
        <v>96</v>
      </c>
      <c r="I240" t="s">
        <v>241</v>
      </c>
      <c r="J240" t="s">
        <v>1721</v>
      </c>
      <c r="K240" t="s">
        <v>233</v>
      </c>
      <c r="L240" t="s">
        <v>684</v>
      </c>
      <c r="M240" t="s">
        <v>270</v>
      </c>
      <c r="N240" t="s">
        <v>293</v>
      </c>
      <c r="O240" t="s">
        <v>140</v>
      </c>
      <c r="P240">
        <v>70</v>
      </c>
      <c r="Q240" s="2">
        <f>VALUE(LEFT(LEFT(N240,5),SUM(LEN(LEFT(N240,5))-LEN(SUBSTITUTE(LEFT(N240,5),{"0","1","2","3","4","5","6","7","8","9","."},"")))))</f>
        <v>256</v>
      </c>
      <c r="R240">
        <f>IF(Q240&gt;5,Q240/1024,Q240)</f>
        <v>0.25</v>
      </c>
      <c r="S240" t="str">
        <f>MID(K241,9,3)</f>
        <v>2.3</v>
      </c>
      <c r="T240" s="2" t="str">
        <f>LEFT(J240,3)</f>
        <v>2.8</v>
      </c>
      <c r="U240">
        <f>VALUE(LEFT(LEFT(M240,5),SUM(LEN(LEFT(M240,5))-LEN(SUBSTITUTE(LEFT(M240,5),{"0","1","2","3","4","5","6","7","8","9","."},"")))))</f>
        <v>512</v>
      </c>
      <c r="V240">
        <f>IF(U240&lt;100,U240,U240/1024)</f>
        <v>0.5</v>
      </c>
      <c r="W240" s="3">
        <f>VALUE(LEFT(LEFT(O240,5),SUM(LEN(LEFT(O240,5))-LEN(SUBSTITUTE(LEFT(O240,5),{"0","1","2","3","4","5","6","7","8","9","."},"")))))</f>
        <v>2</v>
      </c>
      <c r="X240" s="3" t="str">
        <f>LEFT(L240, SEARCH("MHz",L240)-1)</f>
        <v xml:space="preserve">650 </v>
      </c>
      <c r="Y240" t="str">
        <f>IF(RIGHT(X240,1)=" ",RIGHT(X240,4),RIGHT(X240,3))</f>
        <v xml:space="preserve">650 </v>
      </c>
      <c r="Z240">
        <f>VLOOKUP(G240,[1]Sheet1!$A$1:$B$12,2,0)</f>
        <v>12</v>
      </c>
      <c r="AA240" t="str">
        <f>CONCATENATE(F240," ",Z240)</f>
        <v>2011 12</v>
      </c>
      <c r="AB240">
        <f>VLOOKUP(AA240,[1]Sheet3!$A:$B,2,0)</f>
        <v>26</v>
      </c>
    </row>
    <row r="241" spans="1:28" x14ac:dyDescent="0.25">
      <c r="A241" t="s">
        <v>1437</v>
      </c>
      <c r="B241" t="s">
        <v>1725</v>
      </c>
      <c r="C241" t="s">
        <v>701</v>
      </c>
      <c r="D241" t="str">
        <f>CONCATENATE(C241,".")</f>
        <v>2011  December.</v>
      </c>
      <c r="E241" t="str">
        <f>LEFT(D241, SEARCH(".",D241)-1)</f>
        <v>2011  December</v>
      </c>
      <c r="F241">
        <v>2011</v>
      </c>
      <c r="G241" t="str">
        <f>RIGHT(E241,LEN(E241)-6)</f>
        <v>December</v>
      </c>
      <c r="H241">
        <v>192</v>
      </c>
      <c r="I241" t="s">
        <v>241</v>
      </c>
      <c r="J241" t="s">
        <v>1726</v>
      </c>
      <c r="K241" t="s">
        <v>233</v>
      </c>
      <c r="L241" t="s">
        <v>1727</v>
      </c>
      <c r="M241" t="s">
        <v>270</v>
      </c>
      <c r="N241" t="s">
        <v>139</v>
      </c>
      <c r="O241" t="s">
        <v>73</v>
      </c>
      <c r="P241">
        <v>170</v>
      </c>
      <c r="Q241" s="2">
        <f>VALUE(LEFT(LEFT(N241,5),SUM(LEN(LEFT(N241,5))-LEN(SUBSTITUTE(LEFT(N241,5),{"0","1","2","3","4","5","6","7","8","9","."},"")))))</f>
        <v>512</v>
      </c>
      <c r="R241">
        <f>IF(Q241&gt;5,Q241/1024,Q241)</f>
        <v>0.5</v>
      </c>
      <c r="S241" t="str">
        <f>MID(K242,9,3)</f>
        <v>2.3</v>
      </c>
      <c r="T241" s="2" t="str">
        <f>LEFT(J241,3)</f>
        <v>5.3</v>
      </c>
      <c r="U241">
        <f>VALUE(LEFT(LEFT(M241,5),SUM(LEN(LEFT(M241,5))-LEN(SUBSTITUTE(LEFT(M241,5),{"0","1","2","3","4","5","6","7","8","9","."},"")))))</f>
        <v>512</v>
      </c>
      <c r="V241">
        <f>IF(U241&lt;100,U241,U241/1024)</f>
        <v>0.5</v>
      </c>
      <c r="W241" s="3">
        <f>VALUE(LEFT(LEFT(O241,5),SUM(LEN(LEFT(O241,5))-LEN(SUBSTITUTE(LEFT(O241,5),{"0","1","2","3","4","5","6","7","8","9","."},"")))))</f>
        <v>5</v>
      </c>
      <c r="X241" s="3" t="str">
        <f>LEFT(L241, SEARCH("MHz",L241)-1)</f>
        <v xml:space="preserve">650 </v>
      </c>
      <c r="Y241" t="str">
        <f>IF(RIGHT(X241,1)=" ",RIGHT(X241,4),RIGHT(X241,3))</f>
        <v xml:space="preserve">650 </v>
      </c>
      <c r="Z241">
        <f>VLOOKUP(G241,[1]Sheet1!$A$1:$B$12,2,0)</f>
        <v>12</v>
      </c>
      <c r="AA241" t="str">
        <f>CONCATENATE(F241," ",Z241)</f>
        <v>2011 12</v>
      </c>
      <c r="AB241">
        <f>VLOOKUP(AA241,[1]Sheet3!$A:$B,2,0)</f>
        <v>26</v>
      </c>
    </row>
    <row r="242" spans="1:28" x14ac:dyDescent="0.25">
      <c r="A242" t="s">
        <v>4141</v>
      </c>
      <c r="B242" t="s">
        <v>1905</v>
      </c>
      <c r="C242" t="s">
        <v>701</v>
      </c>
      <c r="D242" t="str">
        <f>CONCATENATE(C242,".")</f>
        <v>2011  December.</v>
      </c>
      <c r="E242" t="str">
        <f>LEFT(D242, SEARCH(".",D242)-1)</f>
        <v>2011  December</v>
      </c>
      <c r="F242">
        <v>2011</v>
      </c>
      <c r="G242" t="str">
        <f>RIGHT(E242,LEN(E242)-6)</f>
        <v>December</v>
      </c>
      <c r="H242">
        <v>135.4</v>
      </c>
      <c r="I242" t="s">
        <v>241</v>
      </c>
      <c r="J242" t="s">
        <v>4357</v>
      </c>
      <c r="K242" t="s">
        <v>233</v>
      </c>
      <c r="L242" t="s">
        <v>684</v>
      </c>
      <c r="O242" t="s">
        <v>515</v>
      </c>
      <c r="P242">
        <v>120</v>
      </c>
      <c r="Q242" s="2" t="e">
        <f>VALUE(LEFT(LEFT(N242,5),SUM(LEN(LEFT(N242,5))-LEN(SUBSTITUTE(LEFT(N242,5),{"0","1","2","3","4","5","6","7","8","9","."},"")))))</f>
        <v>#VALUE!</v>
      </c>
      <c r="R242" t="e">
        <f>IF(Q242&gt;5,Q242/1024,Q242)</f>
        <v>#VALUE!</v>
      </c>
      <c r="S242" t="str">
        <f>MID(K243,9,3)</f>
        <v>2.3</v>
      </c>
      <c r="T242" s="2" t="str">
        <f>LEFT(J242,3)</f>
        <v>3.7</v>
      </c>
      <c r="U242" t="e">
        <f>VALUE(LEFT(LEFT(M242,5),SUM(LEN(LEFT(M242,5))-LEN(SUBSTITUTE(LEFT(M242,5),{"0","1","2","3","4","5","6","7","8","9","."},"")))))</f>
        <v>#VALUE!</v>
      </c>
      <c r="V242" t="e">
        <f>IF(U242&lt;100,U242,U242/1024)</f>
        <v>#VALUE!</v>
      </c>
      <c r="W242" s="3">
        <f>VALUE(LEFT(LEFT(O242,5),SUM(LEN(LEFT(O242,5))-LEN(SUBSTITUTE(LEFT(O242,5),{"0","1","2","3","4","5","6","7","8","9","."},"")))))</f>
        <v>3.15</v>
      </c>
      <c r="X242" s="3" t="str">
        <f>LEFT(L242, SEARCH("MHz",L242)-1)</f>
        <v xml:space="preserve">650 </v>
      </c>
      <c r="Y242" t="str">
        <f>IF(RIGHT(X242,1)=" ",RIGHT(X242,4),RIGHT(X242,3))</f>
        <v xml:space="preserve">650 </v>
      </c>
      <c r="Z242">
        <f>VLOOKUP(G242,[1]Sheet1!$A$1:$B$12,2,0)</f>
        <v>12</v>
      </c>
      <c r="AA242" t="str">
        <f>CONCATENATE(F242," ",Z242)</f>
        <v>2011 12</v>
      </c>
      <c r="AB242">
        <f>VLOOKUP(AA242,[1]Sheet3!$A:$B,2,0)</f>
        <v>26</v>
      </c>
    </row>
    <row r="243" spans="1:28" x14ac:dyDescent="0.25">
      <c r="A243" t="s">
        <v>4367</v>
      </c>
      <c r="B243" t="s">
        <v>4526</v>
      </c>
      <c r="C243" t="s">
        <v>701</v>
      </c>
      <c r="D243" t="str">
        <f>CONCATENATE(C243,".")</f>
        <v>2011  December.</v>
      </c>
      <c r="E243" t="str">
        <f>LEFT(D243, SEARCH(".",D243)-1)</f>
        <v>2011  December</v>
      </c>
      <c r="F243">
        <v>2011</v>
      </c>
      <c r="G243" t="str">
        <f>RIGHT(E243,LEN(E243)-6)</f>
        <v>December</v>
      </c>
      <c r="H243">
        <v>110</v>
      </c>
      <c r="I243" t="s">
        <v>231</v>
      </c>
      <c r="J243" t="s">
        <v>4527</v>
      </c>
      <c r="K243" t="s">
        <v>233</v>
      </c>
      <c r="O243" t="s">
        <v>187</v>
      </c>
      <c r="P243">
        <v>100</v>
      </c>
      <c r="Q243" s="2" t="e">
        <f>VALUE(LEFT(LEFT(N243,5),SUM(LEN(LEFT(N243,5))-LEN(SUBSTITUTE(LEFT(N243,5),{"0","1","2","3","4","5","6","7","8","9","."},"")))))</f>
        <v>#VALUE!</v>
      </c>
      <c r="R243" t="e">
        <f>IF(Q243&gt;5,Q243/1024,Q243)</f>
        <v>#VALUE!</v>
      </c>
      <c r="S243" t="str">
        <f>MID(K244,9,3)</f>
        <v>2.3</v>
      </c>
      <c r="T243" s="2" t="str">
        <f>LEFT(J243,3)</f>
        <v>2.8</v>
      </c>
      <c r="U243" t="e">
        <f>VALUE(LEFT(LEFT(M243,5),SUM(LEN(LEFT(M243,5))-LEN(SUBSTITUTE(LEFT(M243,5),{"0","1","2","3","4","5","6","7","8","9","."},"")))))</f>
        <v>#VALUE!</v>
      </c>
      <c r="V243" t="e">
        <f>IF(U243&lt;100,U243,U243/1024)</f>
        <v>#VALUE!</v>
      </c>
      <c r="W243" s="3">
        <f>VALUE(LEFT(LEFT(O243,5),SUM(LEN(LEFT(O243,5))-LEN(SUBSTITUTE(LEFT(O243,5),{"0","1","2","3","4","5","6","7","8","9","."},"")))))</f>
        <v>3.15</v>
      </c>
      <c r="X243" s="3" t="e">
        <f>LEFT(L243, SEARCH("MHz",L243)-1)</f>
        <v>#VALUE!</v>
      </c>
      <c r="Y243" t="e">
        <f>IF(RIGHT(X243,1)=" ",RIGHT(X243,4),RIGHT(X243,3))</f>
        <v>#VALUE!</v>
      </c>
      <c r="Z243">
        <f>VLOOKUP(G243,[1]Sheet1!$A$1:$B$12,2,0)</f>
        <v>12</v>
      </c>
      <c r="AA243" t="str">
        <f>CONCATENATE(F243," ",Z243)</f>
        <v>2011 12</v>
      </c>
      <c r="AB243">
        <f>VLOOKUP(AA243,[1]Sheet3!$A:$B,2,0)</f>
        <v>26</v>
      </c>
    </row>
    <row r="244" spans="1:28" x14ac:dyDescent="0.25">
      <c r="A244" t="s">
        <v>4367</v>
      </c>
      <c r="B244" t="s">
        <v>4528</v>
      </c>
      <c r="C244" t="s">
        <v>701</v>
      </c>
      <c r="D244" t="str">
        <f>CONCATENATE(C244,".")</f>
        <v>2011  December.</v>
      </c>
      <c r="E244" t="str">
        <f>LEFT(D244, SEARCH(".",D244)-1)</f>
        <v>2011  December</v>
      </c>
      <c r="F244">
        <v>2011</v>
      </c>
      <c r="G244" t="str">
        <f>RIGHT(E244,LEN(E244)-6)</f>
        <v>December</v>
      </c>
      <c r="H244">
        <v>139</v>
      </c>
      <c r="I244" t="s">
        <v>213</v>
      </c>
      <c r="J244" t="s">
        <v>4529</v>
      </c>
      <c r="K244" t="s">
        <v>233</v>
      </c>
      <c r="L244" t="s">
        <v>551</v>
      </c>
      <c r="M244" t="s">
        <v>57</v>
      </c>
      <c r="O244" t="s">
        <v>30</v>
      </c>
      <c r="P244">
        <v>220</v>
      </c>
      <c r="Q244" s="2" t="e">
        <f>VALUE(LEFT(LEFT(N244,5),SUM(LEN(LEFT(N244,5))-LEN(SUBSTITUTE(LEFT(N244,5),{"0","1","2","3","4","5","6","7","8","9","."},"")))))</f>
        <v>#VALUE!</v>
      </c>
      <c r="R244" t="e">
        <f>IF(Q244&gt;5,Q244/1024,Q244)</f>
        <v>#VALUE!</v>
      </c>
      <c r="S244" t="str">
        <f>MID(K245,9,3)</f>
        <v>2.3</v>
      </c>
      <c r="T244" s="2" t="str">
        <f>LEFT(J244,3)</f>
        <v>4.5</v>
      </c>
      <c r="U244">
        <f>VALUE(LEFT(LEFT(M244,5),SUM(LEN(LEFT(M244,5))-LEN(SUBSTITUTE(LEFT(M244,5),{"0","1","2","3","4","5","6","7","8","9","."},"")))))</f>
        <v>16</v>
      </c>
      <c r="V244">
        <f>IF(U244&lt;100,U244,U244/1024)</f>
        <v>16</v>
      </c>
      <c r="W244" s="3">
        <f>VALUE(LEFT(LEFT(O244,5),SUM(LEN(LEFT(O244,5))-LEN(SUBSTITUTE(LEFT(O244,5),{"0","1","2","3","4","5","6","7","8","9","."},"")))))</f>
        <v>13</v>
      </c>
      <c r="X244" s="3" t="e">
        <f>LEFT(L244, SEARCH("MHz",L244)-1)</f>
        <v>#VALUE!</v>
      </c>
      <c r="Y244" t="e">
        <f>IF(RIGHT(X244,1)=" ",RIGHT(X244,4),RIGHT(X244,3))</f>
        <v>#VALUE!</v>
      </c>
      <c r="Z244">
        <f>VLOOKUP(G244,[1]Sheet1!$A$1:$B$12,2,0)</f>
        <v>12</v>
      </c>
      <c r="AA244" t="str">
        <f>CONCATENATE(F244," ",Z244)</f>
        <v>2011 12</v>
      </c>
      <c r="AB244">
        <f>VLOOKUP(AA244,[1]Sheet3!$A:$B,2,0)</f>
        <v>26</v>
      </c>
    </row>
    <row r="245" spans="1:28" x14ac:dyDescent="0.25">
      <c r="A245" t="s">
        <v>4367</v>
      </c>
      <c r="B245" t="s">
        <v>4530</v>
      </c>
      <c r="C245" t="s">
        <v>701</v>
      </c>
      <c r="D245" t="str">
        <f>CONCATENATE(C245,".")</f>
        <v>2011  December.</v>
      </c>
      <c r="E245" t="str">
        <f>LEFT(D245, SEARCH(".",D245)-1)</f>
        <v>2011  December</v>
      </c>
      <c r="F245">
        <v>2011</v>
      </c>
      <c r="G245" t="str">
        <f>RIGHT(E245,LEN(E245)-6)</f>
        <v>December</v>
      </c>
      <c r="H245">
        <v>149</v>
      </c>
      <c r="I245" t="s">
        <v>213</v>
      </c>
      <c r="J245" t="s">
        <v>691</v>
      </c>
      <c r="K245" t="s">
        <v>233</v>
      </c>
      <c r="L245" t="s">
        <v>551</v>
      </c>
      <c r="M245" t="s">
        <v>57</v>
      </c>
      <c r="O245" t="s">
        <v>30</v>
      </c>
      <c r="P245">
        <v>280</v>
      </c>
      <c r="Q245" s="2" t="e">
        <f>VALUE(LEFT(LEFT(N245,5),SUM(LEN(LEFT(N245,5))-LEN(SUBSTITUTE(LEFT(N245,5),{"0","1","2","3","4","5","6","7","8","9","."},"")))))</f>
        <v>#VALUE!</v>
      </c>
      <c r="R245" t="e">
        <f>IF(Q245&gt;5,Q245/1024,Q245)</f>
        <v>#VALUE!</v>
      </c>
      <c r="S245" t="str">
        <f>MID(K246,9,3)</f>
        <v>2.3</v>
      </c>
      <c r="T245" s="2" t="str">
        <f>LEFT(J245,3)</f>
        <v>4.5</v>
      </c>
      <c r="U245">
        <f>VALUE(LEFT(LEFT(M245,5),SUM(LEN(LEFT(M245,5))-LEN(SUBSTITUTE(LEFT(M245,5),{"0","1","2","3","4","5","6","7","8","9","."},"")))))</f>
        <v>16</v>
      </c>
      <c r="V245">
        <f>IF(U245&lt;100,U245,U245/1024)</f>
        <v>16</v>
      </c>
      <c r="W245" s="3">
        <f>VALUE(LEFT(LEFT(O245,5),SUM(LEN(LEFT(O245,5))-LEN(SUBSTITUTE(LEFT(O245,5),{"0","1","2","3","4","5","6","7","8","9","."},"")))))</f>
        <v>13</v>
      </c>
      <c r="X245" s="3" t="e">
        <f>LEFT(L245, SEARCH("MHz",L245)-1)</f>
        <v>#VALUE!</v>
      </c>
      <c r="Y245" t="e">
        <f>IF(RIGHT(X245,1)=" ",RIGHT(X245,4),RIGHT(X245,3))</f>
        <v>#VALUE!</v>
      </c>
      <c r="Z245">
        <f>VLOOKUP(G245,[1]Sheet1!$A$1:$B$12,2,0)</f>
        <v>12</v>
      </c>
      <c r="AA245" t="str">
        <f>CONCATENATE(F245," ",Z245)</f>
        <v>2011 12</v>
      </c>
      <c r="AB245">
        <f>VLOOKUP(AA245,[1]Sheet3!$A:$B,2,0)</f>
        <v>26</v>
      </c>
    </row>
    <row r="246" spans="1:28" x14ac:dyDescent="0.25">
      <c r="A246" t="s">
        <v>4921</v>
      </c>
      <c r="B246" t="s">
        <v>4978</v>
      </c>
      <c r="C246" t="s">
        <v>4979</v>
      </c>
      <c r="D246" t="str">
        <f>CONCATENATE(C246,".")</f>
        <v>2011  December. Released 2011  December.</v>
      </c>
      <c r="E246" t="str">
        <f>LEFT(D246, SEARCH(".",D246)-1)</f>
        <v>2011  December</v>
      </c>
      <c r="F246">
        <v>2011</v>
      </c>
      <c r="G246" t="str">
        <f>RIGHT(E246,LEN(E246)-6)</f>
        <v>December</v>
      </c>
      <c r="H246">
        <v>102</v>
      </c>
      <c r="I246" t="s">
        <v>241</v>
      </c>
      <c r="J246" t="s">
        <v>429</v>
      </c>
      <c r="K246" t="s">
        <v>233</v>
      </c>
      <c r="L246" t="s">
        <v>694</v>
      </c>
      <c r="M246" t="s">
        <v>337</v>
      </c>
      <c r="O246" t="s">
        <v>515</v>
      </c>
      <c r="Q246" s="2" t="e">
        <f>VALUE(LEFT(LEFT(N246,5),SUM(LEN(LEFT(N246,5))-LEN(SUBSTITUTE(LEFT(N246,5),{"0","1","2","3","4","5","6","7","8","9","."},"")))))</f>
        <v>#VALUE!</v>
      </c>
      <c r="R246" t="e">
        <f>IF(Q246&gt;5,Q246/1024,Q246)</f>
        <v>#VALUE!</v>
      </c>
      <c r="S246" t="str">
        <f>MID(K247,9,3)</f>
        <v>2.3</v>
      </c>
      <c r="T246" s="2" t="str">
        <f>LEFT(J246,3)</f>
        <v>3.5</v>
      </c>
      <c r="U246">
        <f>VALUE(LEFT(LEFT(M246,5),SUM(LEN(LEFT(M246,5))-LEN(SUBSTITUTE(LEFT(M246,5),{"0","1","2","3","4","5","6","7","8","9","."},"")))))</f>
        <v>256</v>
      </c>
      <c r="V246">
        <f>IF(U246&lt;100,U246,U246/1024)</f>
        <v>0.25</v>
      </c>
      <c r="W246" s="3">
        <f>VALUE(LEFT(LEFT(O246,5),SUM(LEN(LEFT(O246,5))-LEN(SUBSTITUTE(LEFT(O246,5),{"0","1","2","3","4","5","6","7","8","9","."},"")))))</f>
        <v>3.15</v>
      </c>
      <c r="X246" s="3" t="str">
        <f>LEFT(L246, SEARCH("MHz",L246)-1)</f>
        <v xml:space="preserve">800 </v>
      </c>
      <c r="Y246" t="str">
        <f>IF(RIGHT(X246,1)=" ",RIGHT(X246,4),RIGHT(X246,3))</f>
        <v xml:space="preserve">800 </v>
      </c>
      <c r="Z246">
        <f>VLOOKUP(G246,[1]Sheet1!$A$1:$B$12,2,0)</f>
        <v>12</v>
      </c>
      <c r="AA246" t="str">
        <f>CONCATENATE(F246," ",Z246)</f>
        <v>2011 12</v>
      </c>
      <c r="AB246">
        <f>VLOOKUP(AA246,[1]Sheet3!$A:$B,2,0)</f>
        <v>26</v>
      </c>
    </row>
    <row r="247" spans="1:28" x14ac:dyDescent="0.25">
      <c r="A247" t="s">
        <v>5257</v>
      </c>
      <c r="B247" t="s">
        <v>5760</v>
      </c>
      <c r="C247" t="s">
        <v>701</v>
      </c>
      <c r="D247" t="str">
        <f>CONCATENATE(C247,".")</f>
        <v>2011  December.</v>
      </c>
      <c r="E247" t="str">
        <f>LEFT(D247, SEARCH(".",D247)-1)</f>
        <v>2011  December</v>
      </c>
      <c r="F247">
        <v>2011</v>
      </c>
      <c r="G247" t="str">
        <f>RIGHT(E247,LEN(E247)-6)</f>
        <v>December</v>
      </c>
      <c r="H247">
        <v>206</v>
      </c>
      <c r="I247" t="s">
        <v>213</v>
      </c>
      <c r="J247" t="s">
        <v>4815</v>
      </c>
      <c r="K247" t="s">
        <v>233</v>
      </c>
      <c r="L247" t="s">
        <v>1361</v>
      </c>
      <c r="M247" t="s">
        <v>57</v>
      </c>
      <c r="O247" t="s">
        <v>73</v>
      </c>
      <c r="P247">
        <v>220</v>
      </c>
      <c r="Q247" s="2" t="e">
        <f>VALUE(LEFT(LEFT(N247,5),SUM(LEN(LEFT(N247,5))-LEN(SUBSTITUTE(LEFT(N247,5),{"0","1","2","3","4","5","6","7","8","9","."},"")))))</f>
        <v>#VALUE!</v>
      </c>
      <c r="R247" t="e">
        <f>IF(Q247&gt;5,Q247/1024,Q247)</f>
        <v>#VALUE!</v>
      </c>
      <c r="S247" t="str">
        <f>MID(K248,9,3)</f>
        <v>2.3</v>
      </c>
      <c r="T247" s="2" t="str">
        <f>LEFT(J247,3)</f>
        <v>3.5</v>
      </c>
      <c r="U247">
        <f>VALUE(LEFT(LEFT(M247,5),SUM(LEN(LEFT(M247,5))-LEN(SUBSTITUTE(LEFT(M247,5),{"0","1","2","3","4","5","6","7","8","9","."},"")))))</f>
        <v>16</v>
      </c>
      <c r="V247">
        <f>IF(U247&lt;100,U247,U247/1024)</f>
        <v>16</v>
      </c>
      <c r="W247" s="3">
        <f>VALUE(LEFT(LEFT(O247,5),SUM(LEN(LEFT(O247,5))-LEN(SUBSTITUTE(LEFT(O247,5),{"0","1","2","3","4","5","6","7","8","9","."},"")))))</f>
        <v>5</v>
      </c>
      <c r="X247" s="3" t="e">
        <f>LEFT(L247, SEARCH("MHz",L247)-1)</f>
        <v>#VALUE!</v>
      </c>
      <c r="Y247" t="e">
        <f>IF(RIGHT(X247,1)=" ",RIGHT(X247,4),RIGHT(X247,3))</f>
        <v>#VALUE!</v>
      </c>
      <c r="Z247">
        <f>VLOOKUP(G247,[1]Sheet1!$A$1:$B$12,2,0)</f>
        <v>12</v>
      </c>
      <c r="AA247" t="str">
        <f>CONCATENATE(F247," ",Z247)</f>
        <v>2011 12</v>
      </c>
      <c r="AB247">
        <f>VLOOKUP(AA247,[1]Sheet3!$A:$B,2,0)</f>
        <v>26</v>
      </c>
    </row>
    <row r="248" spans="1:28" x14ac:dyDescent="0.25">
      <c r="A248" t="s">
        <v>5257</v>
      </c>
      <c r="B248" t="s">
        <v>5798</v>
      </c>
      <c r="C248" t="s">
        <v>701</v>
      </c>
      <c r="D248" t="str">
        <f>CONCATENATE(C248,".")</f>
        <v>2011  December.</v>
      </c>
      <c r="E248" t="str">
        <f>LEFT(D248, SEARCH(".",D248)-1)</f>
        <v>2011  December</v>
      </c>
      <c r="F248">
        <v>2011</v>
      </c>
      <c r="G248" t="str">
        <f>RIGHT(E248,LEN(E248)-6)</f>
        <v>December</v>
      </c>
      <c r="H248">
        <v>109</v>
      </c>
      <c r="I248" t="s">
        <v>231</v>
      </c>
      <c r="J248" t="s">
        <v>5799</v>
      </c>
      <c r="K248" t="s">
        <v>233</v>
      </c>
      <c r="L248" t="s">
        <v>1934</v>
      </c>
      <c r="M248" t="s">
        <v>270</v>
      </c>
      <c r="O248" t="s">
        <v>2090</v>
      </c>
      <c r="P248">
        <v>80</v>
      </c>
      <c r="Q248" s="2" t="e">
        <f>VALUE(LEFT(LEFT(N248,5),SUM(LEN(LEFT(N248,5))-LEN(SUBSTITUTE(LEFT(N248,5),{"0","1","2","3","4","5","6","7","8","9","."},"")))))</f>
        <v>#VALUE!</v>
      </c>
      <c r="R248" t="e">
        <f>IF(Q248&gt;5,Q248/1024,Q248)</f>
        <v>#VALUE!</v>
      </c>
      <c r="S248" t="str">
        <f>MID(K249,9,3)</f>
        <v>2.3</v>
      </c>
      <c r="T248" s="2" t="str">
        <f>LEFT(J248,3)</f>
        <v>3.1</v>
      </c>
      <c r="U248">
        <f>VALUE(LEFT(LEFT(M248,5),SUM(LEN(LEFT(M248,5))-LEN(SUBSTITUTE(LEFT(M248,5),{"0","1","2","3","4","5","6","7","8","9","."},"")))))</f>
        <v>512</v>
      </c>
      <c r="V248">
        <f>IF(U248&lt;100,U248,U248/1024)</f>
        <v>0.5</v>
      </c>
      <c r="W248" s="3">
        <f>VALUE(LEFT(LEFT(O248,5),SUM(LEN(LEFT(O248,5))-LEN(SUBSTITUTE(LEFT(O248,5),{"0","1","2","3","4","5","6","7","8","9","."},"")))))</f>
        <v>3.15</v>
      </c>
      <c r="X248" s="3" t="str">
        <f>LEFT(L248, SEARCH("MHz",L248)-1)</f>
        <v xml:space="preserve">832 </v>
      </c>
      <c r="Y248" t="str">
        <f>IF(RIGHT(X248,1)=" ",RIGHT(X248,4),RIGHT(X248,3))</f>
        <v xml:space="preserve">832 </v>
      </c>
      <c r="Z248">
        <f>VLOOKUP(G248,[1]Sheet1!$A$1:$B$12,2,0)</f>
        <v>12</v>
      </c>
      <c r="AA248" t="str">
        <f>CONCATENATE(F248," ",Z248)</f>
        <v>2011 12</v>
      </c>
      <c r="AB248">
        <f>VLOOKUP(AA248,[1]Sheet3!$A:$B,2,0)</f>
        <v>26</v>
      </c>
    </row>
    <row r="249" spans="1:28" x14ac:dyDescent="0.25">
      <c r="A249" t="s">
        <v>5257</v>
      </c>
      <c r="B249" t="s">
        <v>5800</v>
      </c>
      <c r="C249" t="s">
        <v>701</v>
      </c>
      <c r="D249" t="str">
        <f>CONCATENATE(C249,".")</f>
        <v>2011  December.</v>
      </c>
      <c r="E249" t="str">
        <f>LEFT(D249, SEARCH(".",D249)-1)</f>
        <v>2011  December</v>
      </c>
      <c r="F249">
        <v>2011</v>
      </c>
      <c r="G249" t="str">
        <f>RIGHT(E249,LEN(E249)-6)</f>
        <v>December</v>
      </c>
      <c r="H249">
        <v>112.3</v>
      </c>
      <c r="I249" t="s">
        <v>241</v>
      </c>
      <c r="J249" t="s">
        <v>5801</v>
      </c>
      <c r="K249" t="s">
        <v>233</v>
      </c>
      <c r="L249" t="s">
        <v>1934</v>
      </c>
      <c r="M249" t="s">
        <v>270</v>
      </c>
      <c r="O249" t="s">
        <v>187</v>
      </c>
      <c r="P249">
        <v>120</v>
      </c>
      <c r="Q249" s="2" t="e">
        <f>VALUE(LEFT(LEFT(N249,5),SUM(LEN(LEFT(N249,5))-LEN(SUBSTITUTE(LEFT(N249,5),{"0","1","2","3","4","5","6","7","8","9","."},"")))))</f>
        <v>#VALUE!</v>
      </c>
      <c r="R249" t="e">
        <f>IF(Q249&gt;5,Q249/1024,Q249)</f>
        <v>#VALUE!</v>
      </c>
      <c r="S249" t="str">
        <f>MID(K250,9,3)</f>
        <v>2.3</v>
      </c>
      <c r="T249" s="2" t="str">
        <f>LEFT(J249,3)</f>
        <v>2.6</v>
      </c>
      <c r="U249">
        <f>VALUE(LEFT(LEFT(M249,5),SUM(LEN(LEFT(M249,5))-LEN(SUBSTITUTE(LEFT(M249,5),{"0","1","2","3","4","5","6","7","8","9","."},"")))))</f>
        <v>512</v>
      </c>
      <c r="V249">
        <f>IF(U249&lt;100,U249,U249/1024)</f>
        <v>0.5</v>
      </c>
      <c r="W249" s="3">
        <f>VALUE(LEFT(LEFT(O249,5),SUM(LEN(LEFT(O249,5))-LEN(SUBSTITUTE(LEFT(O249,5),{"0","1","2","3","4","5","6","7","8","9","."},"")))))</f>
        <v>3.15</v>
      </c>
      <c r="X249" s="3" t="str">
        <f>LEFT(L249, SEARCH("MHz",L249)-1)</f>
        <v xml:space="preserve">832 </v>
      </c>
      <c r="Y249" t="str">
        <f>IF(RIGHT(X249,1)=" ",RIGHT(X249,4),RIGHT(X249,3))</f>
        <v xml:space="preserve">832 </v>
      </c>
      <c r="Z249">
        <f>VLOOKUP(G249,[1]Sheet1!$A$1:$B$12,2,0)</f>
        <v>12</v>
      </c>
      <c r="AA249" t="str">
        <f>CONCATENATE(F249," ",Z249)</f>
        <v>2011 12</v>
      </c>
      <c r="AB249">
        <f>VLOOKUP(AA249,[1]Sheet3!$A:$B,2,0)</f>
        <v>26</v>
      </c>
    </row>
    <row r="250" spans="1:28" x14ac:dyDescent="0.25">
      <c r="A250" t="s">
        <v>6908</v>
      </c>
      <c r="B250" t="s">
        <v>7134</v>
      </c>
      <c r="C250" t="s">
        <v>701</v>
      </c>
      <c r="D250" t="str">
        <f>CONCATENATE(C250,".")</f>
        <v>2011  December.</v>
      </c>
      <c r="E250" t="str">
        <f>LEFT(D250, SEARCH(".",D250)-1)</f>
        <v>2011  December</v>
      </c>
      <c r="F250">
        <v>2011</v>
      </c>
      <c r="G250" t="str">
        <f>RIGHT(E250,LEN(E250)-6)</f>
        <v>December</v>
      </c>
      <c r="H250">
        <v>389</v>
      </c>
      <c r="I250" t="s">
        <v>213</v>
      </c>
      <c r="J250" t="s">
        <v>7135</v>
      </c>
      <c r="K250" t="s">
        <v>233</v>
      </c>
      <c r="L250" t="s">
        <v>713</v>
      </c>
      <c r="M250" t="s">
        <v>109</v>
      </c>
      <c r="N250" t="s">
        <v>139</v>
      </c>
      <c r="O250" t="s">
        <v>1732</v>
      </c>
      <c r="P250">
        <v>250</v>
      </c>
      <c r="Q250" s="2">
        <f>VALUE(LEFT(LEFT(N250,5),SUM(LEN(LEFT(N250,5))-LEN(SUBSTITUTE(LEFT(N250,5),{"0","1","2","3","4","5","6","7","8","9","."},"")))))</f>
        <v>512</v>
      </c>
      <c r="R250">
        <f>IF(Q250&gt;5,Q250/1024,Q250)</f>
        <v>0.5</v>
      </c>
      <c r="S250" t="str">
        <f>MID(K251,9,3)</f>
        <v>2.3</v>
      </c>
      <c r="T250" s="2" t="str">
        <f>LEFT(J250,3)</f>
        <v>7.0</v>
      </c>
      <c r="U250">
        <f>VALUE(LEFT(LEFT(M250,5),SUM(LEN(LEFT(M250,5))-LEN(SUBSTITUTE(LEFT(M250,5),{"0","1","2","3","4","5","6","7","8","9","."},"")))))</f>
        <v>4</v>
      </c>
      <c r="V250">
        <f>IF(U250&lt;100,U250,U250/1024)</f>
        <v>4</v>
      </c>
      <c r="W250" s="3">
        <f>VALUE(LEFT(LEFT(O250,5),SUM(LEN(LEFT(O250,5))-LEN(SUBSTITUTE(LEFT(O250,5),{"0","1","2","3","4","5","6","7","8","9","."},"")))))</f>
        <v>3.2</v>
      </c>
      <c r="X250" s="3" t="e">
        <f>LEFT(L250, SEARCH("MHz",L250)-1)</f>
        <v>#VALUE!</v>
      </c>
      <c r="Y250" t="e">
        <f>IF(RIGHT(X250,1)=" ",RIGHT(X250,4),RIGHT(X250,3))</f>
        <v>#VALUE!</v>
      </c>
      <c r="Z250">
        <f>VLOOKUP(G250,[1]Sheet1!$A$1:$B$12,2,0)</f>
        <v>12</v>
      </c>
      <c r="AA250" t="str">
        <f>CONCATENATE(F250," ",Z250)</f>
        <v>2011 12</v>
      </c>
      <c r="AB250">
        <f>VLOOKUP(AA250,[1]Sheet3!$A:$B,2,0)</f>
        <v>26</v>
      </c>
    </row>
    <row r="251" spans="1:28" x14ac:dyDescent="0.25">
      <c r="A251" t="s">
        <v>2637</v>
      </c>
      <c r="B251" t="s">
        <v>2978</v>
      </c>
      <c r="C251" t="s">
        <v>701</v>
      </c>
      <c r="D251" t="str">
        <f>CONCATENATE(C251,".")</f>
        <v>2011  December.</v>
      </c>
      <c r="E251" t="str">
        <f>LEFT(D251, SEARCH(".",D251)-1)</f>
        <v>2011  December</v>
      </c>
      <c r="F251">
        <v>2011</v>
      </c>
      <c r="G251" t="str">
        <f>RIGHT(E251,LEN(E251)-6)</f>
        <v>December</v>
      </c>
      <c r="H251">
        <v>139</v>
      </c>
      <c r="I251" t="s">
        <v>213</v>
      </c>
      <c r="J251" t="s">
        <v>2040</v>
      </c>
      <c r="K251" t="s">
        <v>2967</v>
      </c>
      <c r="L251" t="s">
        <v>713</v>
      </c>
      <c r="M251" t="s">
        <v>109</v>
      </c>
      <c r="N251" t="s">
        <v>139</v>
      </c>
      <c r="O251" t="s">
        <v>36</v>
      </c>
      <c r="P251">
        <v>110</v>
      </c>
      <c r="Q251" s="2">
        <f>VALUE(LEFT(LEFT(N251,5),SUM(LEN(LEFT(N251,5))-LEN(SUBSTITUTE(LEFT(N251,5),{"0","1","2","3","4","5","6","7","8","9","."},"")))))</f>
        <v>512</v>
      </c>
      <c r="R251">
        <f>IF(Q251&gt;5,Q251/1024,Q251)</f>
        <v>0.5</v>
      </c>
      <c r="S251" t="str">
        <f>MID(K252,9,3)</f>
        <v>2.3</v>
      </c>
      <c r="T251" s="2" t="str">
        <f>LEFT(J251,3)</f>
        <v>4.0</v>
      </c>
      <c r="U251">
        <f>VALUE(LEFT(LEFT(M251,5),SUM(LEN(LEFT(M251,5))-LEN(SUBSTITUTE(LEFT(M251,5),{"0","1","2","3","4","5","6","7","8","9","."},"")))))</f>
        <v>4</v>
      </c>
      <c r="V251">
        <f>IF(U251&lt;100,U251,U251/1024)</f>
        <v>4</v>
      </c>
      <c r="W251" s="3">
        <f>VALUE(LEFT(LEFT(O251,5),SUM(LEN(LEFT(O251,5))-LEN(SUBSTITUTE(LEFT(O251,5),{"0","1","2","3","4","5","6","7","8","9","."},"")))))</f>
        <v>8</v>
      </c>
      <c r="X251" s="3" t="e">
        <f>LEFT(L251, SEARCH("MHz",L251)-1)</f>
        <v>#VALUE!</v>
      </c>
      <c r="Y251" t="e">
        <f>IF(RIGHT(X251,1)=" ",RIGHT(X251,4),RIGHT(X251,3))</f>
        <v>#VALUE!</v>
      </c>
      <c r="Z251">
        <f>VLOOKUP(G251,[1]Sheet1!$A$1:$B$12,2,0)</f>
        <v>12</v>
      </c>
      <c r="AA251" t="str">
        <f>CONCATENATE(F251," ",Z251)</f>
        <v>2011 12</v>
      </c>
      <c r="AB251">
        <f>VLOOKUP(AA251,[1]Sheet3!$A:$B,2,0)</f>
        <v>26</v>
      </c>
    </row>
    <row r="252" spans="1:28" x14ac:dyDescent="0.25">
      <c r="A252" t="s">
        <v>5257</v>
      </c>
      <c r="B252" t="s">
        <v>5796</v>
      </c>
      <c r="C252" t="s">
        <v>701</v>
      </c>
      <c r="D252" t="str">
        <f>CONCATENATE(C252,".")</f>
        <v>2011  December.</v>
      </c>
      <c r="E252" t="str">
        <f>LEFT(D252, SEARCH(".",D252)-1)</f>
        <v>2011  December</v>
      </c>
      <c r="F252">
        <v>2011</v>
      </c>
      <c r="G252" t="str">
        <f>RIGHT(E252,LEN(E252)-6)</f>
        <v>December</v>
      </c>
      <c r="H252">
        <v>138</v>
      </c>
      <c r="I252" t="s">
        <v>231</v>
      </c>
      <c r="J252" t="s">
        <v>5797</v>
      </c>
      <c r="K252" t="s">
        <v>677</v>
      </c>
      <c r="L252" t="s">
        <v>1361</v>
      </c>
      <c r="M252" t="s">
        <v>57</v>
      </c>
      <c r="N252" t="s">
        <v>35</v>
      </c>
      <c r="O252" t="s">
        <v>5706</v>
      </c>
      <c r="P252">
        <v>190</v>
      </c>
      <c r="Q252" s="2">
        <f>VALUE(LEFT(LEFT(N252,5),SUM(LEN(LEFT(N252,5))-LEN(SUBSTITUTE(LEFT(N252,5),{"0","1","2","3","4","5","6","7","8","9","."},"")))))</f>
        <v>1</v>
      </c>
      <c r="R252">
        <f>IF(Q252&gt;5,Q252/1024,Q252)</f>
        <v>1</v>
      </c>
      <c r="S252" t="str">
        <f>MID(K253,9,3)</f>
        <v>2.3</v>
      </c>
      <c r="T252" s="2" t="str">
        <f>LEFT(J252,3)</f>
        <v>4.5</v>
      </c>
      <c r="U252">
        <f>VALUE(LEFT(LEFT(M252,5),SUM(LEN(LEFT(M252,5))-LEN(SUBSTITUTE(LEFT(M252,5),{"0","1","2","3","4","5","6","7","8","9","."},"")))))</f>
        <v>16</v>
      </c>
      <c r="V252">
        <f>IF(U252&lt;100,U252,U252/1024)</f>
        <v>16</v>
      </c>
      <c r="W252" s="3">
        <f>VALUE(LEFT(LEFT(O252,5),SUM(LEN(LEFT(O252,5))-LEN(SUBSTITUTE(LEFT(O252,5),{"0","1","2","3","4","5","6","7","8","9","."},"")))))</f>
        <v>8</v>
      </c>
      <c r="X252" s="3" t="e">
        <f>LEFT(L252, SEARCH("MHz",L252)-1)</f>
        <v>#VALUE!</v>
      </c>
      <c r="Y252" t="e">
        <f>IF(RIGHT(X252,1)=" ",RIGHT(X252,4),RIGHT(X252,3))</f>
        <v>#VALUE!</v>
      </c>
      <c r="Z252">
        <f>VLOOKUP(G252,[1]Sheet1!$A$1:$B$12,2,0)</f>
        <v>12</v>
      </c>
      <c r="AA252" t="str">
        <f>CONCATENATE(F252," ",Z252)</f>
        <v>2011 12</v>
      </c>
      <c r="AB252">
        <f>VLOOKUP(AA252,[1]Sheet3!$A:$B,2,0)</f>
        <v>26</v>
      </c>
    </row>
    <row r="253" spans="1:28" x14ac:dyDescent="0.25">
      <c r="A253" t="s">
        <v>6325</v>
      </c>
      <c r="B253" t="s">
        <v>6332</v>
      </c>
      <c r="C253" t="s">
        <v>701</v>
      </c>
      <c r="D253" t="str">
        <f>CONCATENATE(C253,".")</f>
        <v>2011  December.</v>
      </c>
      <c r="E253" t="str">
        <f>LEFT(D253, SEARCH(".",D253)-1)</f>
        <v>2011  December</v>
      </c>
      <c r="F253">
        <v>2011</v>
      </c>
      <c r="G253" t="str">
        <f>RIGHT(E253,LEN(E253)-6)</f>
        <v>December</v>
      </c>
      <c r="H253">
        <v>142</v>
      </c>
      <c r="I253" t="s">
        <v>213</v>
      </c>
      <c r="J253" t="s">
        <v>6333</v>
      </c>
      <c r="K253" t="s">
        <v>677</v>
      </c>
      <c r="L253" t="s">
        <v>1416</v>
      </c>
      <c r="M253" t="s">
        <v>109</v>
      </c>
      <c r="N253" t="s">
        <v>139</v>
      </c>
      <c r="O253" t="s">
        <v>73</v>
      </c>
      <c r="P253">
        <v>100</v>
      </c>
      <c r="Q253" s="2">
        <f>VALUE(LEFT(LEFT(N253,5),SUM(LEN(LEFT(N253,5))-LEN(SUBSTITUTE(LEFT(N253,5),{"0","1","2","3","4","5","6","7","8","9","."},"")))))</f>
        <v>512</v>
      </c>
      <c r="R253">
        <f>IF(Q253&gt;5,Q253/1024,Q253)</f>
        <v>0.5</v>
      </c>
      <c r="S253" t="str">
        <f>MID(K254,9,3)</f>
        <v>2.3</v>
      </c>
      <c r="T253" s="2" t="str">
        <f>LEFT(J253,3)</f>
        <v>3.7</v>
      </c>
      <c r="U253">
        <f>VALUE(LEFT(LEFT(M253,5),SUM(LEN(LEFT(M253,5))-LEN(SUBSTITUTE(LEFT(M253,5),{"0","1","2","3","4","5","6","7","8","9","."},"")))))</f>
        <v>4</v>
      </c>
      <c r="V253">
        <f>IF(U253&lt;100,U253,U253/1024)</f>
        <v>4</v>
      </c>
      <c r="W253" s="3">
        <f>VALUE(LEFT(LEFT(O253,5),SUM(LEN(LEFT(O253,5))-LEN(SUBSTITUTE(LEFT(O253,5),{"0","1","2","3","4","5","6","7","8","9","."},"")))))</f>
        <v>5</v>
      </c>
      <c r="X253" s="3" t="str">
        <f>LEFT(L253, SEARCH("MHz",L253)-1)</f>
        <v xml:space="preserve">800 </v>
      </c>
      <c r="Y253" t="str">
        <f>IF(RIGHT(X253,1)=" ",RIGHT(X253,4),RIGHT(X253,3))</f>
        <v xml:space="preserve">800 </v>
      </c>
      <c r="Z253">
        <f>VLOOKUP(G253,[1]Sheet1!$A$1:$B$12,2,0)</f>
        <v>12</v>
      </c>
      <c r="AA253" t="str">
        <f>CONCATENATE(F253," ",Z253)</f>
        <v>2011 12</v>
      </c>
      <c r="AB253">
        <f>VLOOKUP(AA253,[1]Sheet3!$A:$B,2,0)</f>
        <v>26</v>
      </c>
    </row>
    <row r="254" spans="1:28" x14ac:dyDescent="0.25">
      <c r="A254" t="s">
        <v>4079</v>
      </c>
      <c r="B254" t="s">
        <v>4139</v>
      </c>
      <c r="C254" t="s">
        <v>701</v>
      </c>
      <c r="D254" t="str">
        <f>CONCATENATE(C254,".")</f>
        <v>2011  December.</v>
      </c>
      <c r="E254" t="str">
        <f>LEFT(D254, SEARCH(".",D254)-1)</f>
        <v>2011  December</v>
      </c>
      <c r="F254">
        <v>2011</v>
      </c>
      <c r="G254" t="str">
        <f>RIGHT(E254,LEN(E254)-6)</f>
        <v>December</v>
      </c>
      <c r="H254">
        <v>139</v>
      </c>
      <c r="I254" t="s">
        <v>124</v>
      </c>
      <c r="J254" t="s">
        <v>4138</v>
      </c>
      <c r="K254" t="s">
        <v>4140</v>
      </c>
      <c r="L254" t="s">
        <v>3548</v>
      </c>
      <c r="M254" t="s">
        <v>57</v>
      </c>
      <c r="N254" t="s">
        <v>35</v>
      </c>
      <c r="O254" t="s">
        <v>2163</v>
      </c>
      <c r="P254">
        <v>270</v>
      </c>
      <c r="Q254" s="2">
        <f>VALUE(LEFT(LEFT(N254,5),SUM(LEN(LEFT(N254,5))-LEN(SUBSTITUTE(LEFT(N254,5),{"0","1","2","3","4","5","6","7","8","9","."},"")))))</f>
        <v>1</v>
      </c>
      <c r="R254">
        <f>IF(Q254&gt;5,Q254/1024,Q254)</f>
        <v>1</v>
      </c>
      <c r="S254" t="str">
        <f>MID(K255,9,3)</f>
        <v>2.3</v>
      </c>
      <c r="T254" s="2" t="str">
        <f>LEFT(J254,3)</f>
        <v>4.0</v>
      </c>
      <c r="U254">
        <f>VALUE(LEFT(LEFT(M254,5),SUM(LEN(LEFT(M254,5))-LEN(SUBSTITUTE(LEFT(M254,5),{"0","1","2","3","4","5","6","7","8","9","."},"")))))</f>
        <v>16</v>
      </c>
      <c r="V254">
        <f>IF(U254&lt;100,U254,U254/1024)</f>
        <v>16</v>
      </c>
      <c r="W254" s="3">
        <f>VALUE(LEFT(LEFT(O254,5),SUM(LEN(LEFT(O254,5))-LEN(SUBSTITUTE(LEFT(O254,5),{"0","1","2","3","4","5","6","7","8","9","."},"")))))</f>
        <v>8</v>
      </c>
      <c r="X254" s="3" t="e">
        <f>LEFT(L254, SEARCH("MHz",L254)-1)</f>
        <v>#VALUE!</v>
      </c>
      <c r="Y254" t="e">
        <f>IF(RIGHT(X254,1)=" ",RIGHT(X254,4),RIGHT(X254,3))</f>
        <v>#VALUE!</v>
      </c>
      <c r="Z254">
        <f>VLOOKUP(G254,[1]Sheet1!$A$1:$B$12,2,0)</f>
        <v>12</v>
      </c>
      <c r="AA254" t="str">
        <f>CONCATENATE(F254," ",Z254)</f>
        <v>2011 12</v>
      </c>
      <c r="AB254">
        <f>VLOOKUP(AA254,[1]Sheet3!$A:$B,2,0)</f>
        <v>26</v>
      </c>
    </row>
    <row r="255" spans="1:28" x14ac:dyDescent="0.25">
      <c r="A255" t="s">
        <v>4367</v>
      </c>
      <c r="B255" t="s">
        <v>4535</v>
      </c>
      <c r="C255" t="s">
        <v>701</v>
      </c>
      <c r="D255" t="str">
        <f>CONCATENATE(C255,".")</f>
        <v>2011  December.</v>
      </c>
      <c r="E255" t="str">
        <f>LEFT(D255, SEARCH(".",D255)-1)</f>
        <v>2011  December</v>
      </c>
      <c r="F255">
        <v>2011</v>
      </c>
      <c r="G255" t="str">
        <f>RIGHT(E255,LEN(E255)-6)</f>
        <v>December</v>
      </c>
      <c r="H255">
        <v>115</v>
      </c>
      <c r="I255" t="s">
        <v>231</v>
      </c>
      <c r="J255" t="s">
        <v>2946</v>
      </c>
      <c r="K255" t="s">
        <v>1933</v>
      </c>
      <c r="L255" t="s">
        <v>1416</v>
      </c>
      <c r="M255" t="s">
        <v>270</v>
      </c>
      <c r="N255" t="s">
        <v>139</v>
      </c>
      <c r="O255" t="s">
        <v>73</v>
      </c>
      <c r="P255">
        <v>70</v>
      </c>
      <c r="Q255" s="2">
        <f>VALUE(LEFT(LEFT(N255,5),SUM(LEN(LEFT(N255,5))-LEN(SUBSTITUTE(LEFT(N255,5),{"0","1","2","3","4","5","6","7","8","9","."},"")))))</f>
        <v>512</v>
      </c>
      <c r="R255">
        <f>IF(Q255&gt;5,Q255/1024,Q255)</f>
        <v>0.5</v>
      </c>
      <c r="S255" t="str">
        <f>MID(K256,9,3)</f>
        <v>2.3</v>
      </c>
      <c r="T255" s="2" t="str">
        <f>LEFT(J255,3)</f>
        <v>3.5</v>
      </c>
      <c r="U255">
        <f>VALUE(LEFT(LEFT(M255,5),SUM(LEN(LEFT(M255,5))-LEN(SUBSTITUTE(LEFT(M255,5),{"0","1","2","3","4","5","6","7","8","9","."},"")))))</f>
        <v>512</v>
      </c>
      <c r="V255">
        <f>IF(U255&lt;100,U255,U255/1024)</f>
        <v>0.5</v>
      </c>
      <c r="W255" s="3">
        <f>VALUE(LEFT(LEFT(O255,5),SUM(LEN(LEFT(O255,5))-LEN(SUBSTITUTE(LEFT(O255,5),{"0","1","2","3","4","5","6","7","8","9","."},"")))))</f>
        <v>5</v>
      </c>
      <c r="X255" s="3" t="str">
        <f>LEFT(L255, SEARCH("MHz",L255)-1)</f>
        <v xml:space="preserve">800 </v>
      </c>
      <c r="Y255" t="str">
        <f>IF(RIGHT(X255,1)=" ",RIGHT(X255,4),RIGHT(X255,3))</f>
        <v xml:space="preserve">800 </v>
      </c>
      <c r="Z255">
        <f>VLOOKUP(G255,[1]Sheet1!$A$1:$B$12,2,0)</f>
        <v>12</v>
      </c>
      <c r="AA255" t="str">
        <f>CONCATENATE(F255," ",Z255)</f>
        <v>2011 12</v>
      </c>
      <c r="AB255">
        <f>VLOOKUP(AA255,[1]Sheet3!$A:$B,2,0)</f>
        <v>26</v>
      </c>
    </row>
    <row r="256" spans="1:28" x14ac:dyDescent="0.25">
      <c r="A256" t="s">
        <v>3572</v>
      </c>
      <c r="B256" t="s">
        <v>3923</v>
      </c>
      <c r="C256" t="s">
        <v>701</v>
      </c>
      <c r="D256" t="str">
        <f>CONCATENATE(C256,".")</f>
        <v>2011  December.</v>
      </c>
      <c r="E256" t="str">
        <f>LEFT(D256, SEARCH(".",D256)-1)</f>
        <v>2011  December</v>
      </c>
      <c r="F256">
        <v>2011</v>
      </c>
      <c r="G256" t="str">
        <f>RIGHT(E256,LEN(E256)-6)</f>
        <v>December</v>
      </c>
      <c r="H256">
        <v>138</v>
      </c>
      <c r="I256" t="s">
        <v>213</v>
      </c>
      <c r="J256" t="s">
        <v>2429</v>
      </c>
      <c r="K256" t="s">
        <v>3924</v>
      </c>
      <c r="L256" t="s">
        <v>218</v>
      </c>
      <c r="M256" t="s">
        <v>34</v>
      </c>
      <c r="N256" t="s">
        <v>35</v>
      </c>
      <c r="O256" t="s">
        <v>249</v>
      </c>
      <c r="P256">
        <v>210</v>
      </c>
      <c r="Q256" s="2">
        <f>VALUE(LEFT(LEFT(N256,5),SUM(LEN(LEFT(N256,5))-LEN(SUBSTITUTE(LEFT(N256,5),{"0","1","2","3","4","5","6","7","8","9","."},"")))))</f>
        <v>1</v>
      </c>
      <c r="R256">
        <f>IF(Q256&gt;5,Q256/1024,Q256)</f>
        <v>1</v>
      </c>
      <c r="S256" t="str">
        <f>MID(K257,9,3)</f>
        <v>3.2</v>
      </c>
      <c r="T256" s="2" t="str">
        <f>LEFT(J256,3)</f>
        <v>4.3</v>
      </c>
      <c r="U256">
        <f>VALUE(LEFT(LEFT(M256,5),SUM(LEN(LEFT(M256,5))-LEN(SUBSTITUTE(LEFT(M256,5),{"0","1","2","3","4","5","6","7","8","9","."},"")))))</f>
        <v>8</v>
      </c>
      <c r="V256">
        <f>IF(U256&lt;100,U256,U256/1024)</f>
        <v>8</v>
      </c>
      <c r="W256" s="3">
        <f>VALUE(LEFT(LEFT(O256,5),SUM(LEN(LEFT(O256,5))-LEN(SUBSTITUTE(LEFT(O256,5),{"0","1","2","3","4","5","6","7","8","9","."},"")))))</f>
        <v>8</v>
      </c>
      <c r="X256" s="3" t="e">
        <f>LEFT(L256, SEARCH("MHz",L256)-1)</f>
        <v>#VALUE!</v>
      </c>
      <c r="Y256" t="e">
        <f>IF(RIGHT(X256,1)=" ",RIGHT(X256,4),RIGHT(X256,3))</f>
        <v>#VALUE!</v>
      </c>
      <c r="Z256">
        <f>VLOOKUP(G256,[1]Sheet1!$A$1:$B$12,2,0)</f>
        <v>12</v>
      </c>
      <c r="AA256" t="str">
        <f>CONCATENATE(F256," ",Z256)</f>
        <v>2011 12</v>
      </c>
      <c r="AB256">
        <f>VLOOKUP(AA256,[1]Sheet3!$A:$B,2,0)</f>
        <v>26</v>
      </c>
    </row>
    <row r="257" spans="1:28" x14ac:dyDescent="0.25">
      <c r="A257" t="s">
        <v>4367</v>
      </c>
      <c r="B257" t="s">
        <v>4531</v>
      </c>
      <c r="C257" t="s">
        <v>701</v>
      </c>
      <c r="D257" t="str">
        <f>CONCATENATE(C257,".")</f>
        <v>2011  December.</v>
      </c>
      <c r="E257" t="str">
        <f>LEFT(D257, SEARCH(".",D257)-1)</f>
        <v>2011  December</v>
      </c>
      <c r="F257">
        <v>2011</v>
      </c>
      <c r="G257" t="str">
        <f>RIGHT(E257,LEN(E257)-6)</f>
        <v>December</v>
      </c>
      <c r="H257">
        <v>390</v>
      </c>
      <c r="I257" t="s">
        <v>213</v>
      </c>
      <c r="J257" t="s">
        <v>4532</v>
      </c>
      <c r="K257" t="s">
        <v>256</v>
      </c>
      <c r="L257" t="s">
        <v>223</v>
      </c>
      <c r="M257" t="s">
        <v>21</v>
      </c>
      <c r="N257" t="s">
        <v>35</v>
      </c>
      <c r="O257" t="s">
        <v>73</v>
      </c>
      <c r="P257">
        <v>290</v>
      </c>
      <c r="Q257" s="2">
        <f>VALUE(LEFT(LEFT(N257,5),SUM(LEN(LEFT(N257,5))-LEN(SUBSTITUTE(LEFT(N257,5),{"0","1","2","3","4","5","6","7","8","9","."},"")))))</f>
        <v>1</v>
      </c>
      <c r="R257">
        <f>IF(Q257&gt;5,Q257/1024,Q257)</f>
        <v>1</v>
      </c>
      <c r="S257" t="str">
        <f>MID(K258,9,3)</f>
        <v>3.2</v>
      </c>
      <c r="T257" s="2" t="str">
        <f>LEFT(J257,3)</f>
        <v>8.2</v>
      </c>
      <c r="U257">
        <f>VALUE(LEFT(LEFT(M257,5),SUM(LEN(LEFT(M257,5))-LEN(SUBSTITUTE(LEFT(M257,5),{"0","1","2","3","4","5","6","7","8","9","."},"")))))</f>
        <v>43540</v>
      </c>
      <c r="V257">
        <f>IF(U257&lt;100,U257,U257/1024)</f>
        <v>42.51953125</v>
      </c>
      <c r="W257" s="3">
        <f>VALUE(LEFT(LEFT(O257,5),SUM(LEN(LEFT(O257,5))-LEN(SUBSTITUTE(LEFT(O257,5),{"0","1","2","3","4","5","6","7","8","9","."},"")))))</f>
        <v>5</v>
      </c>
      <c r="X257" s="3" t="e">
        <f>LEFT(L257, SEARCH("MHz",L257)-1)</f>
        <v>#VALUE!</v>
      </c>
      <c r="Y257" t="e">
        <f>IF(RIGHT(X257,1)=" ",RIGHT(X257,4),RIGHT(X257,3))</f>
        <v>#VALUE!</v>
      </c>
      <c r="Z257">
        <f>VLOOKUP(G257,[1]Sheet1!$A$1:$B$12,2,0)</f>
        <v>12</v>
      </c>
      <c r="AA257" t="str">
        <f>CONCATENATE(F257," ",Z257)</f>
        <v>2011 12</v>
      </c>
      <c r="AB257">
        <f>VLOOKUP(AA257,[1]Sheet3!$A:$B,2,0)</f>
        <v>26</v>
      </c>
    </row>
    <row r="258" spans="1:28" x14ac:dyDescent="0.25">
      <c r="A258" t="s">
        <v>4367</v>
      </c>
      <c r="B258" t="s">
        <v>4533</v>
      </c>
      <c r="C258" t="s">
        <v>701</v>
      </c>
      <c r="D258" t="str">
        <f>CONCATENATE(C258,".")</f>
        <v>2011  December.</v>
      </c>
      <c r="E258" t="str">
        <f>LEFT(D258, SEARCH(".",D258)-1)</f>
        <v>2011  December</v>
      </c>
      <c r="F258">
        <v>2011</v>
      </c>
      <c r="G258" t="str">
        <f>RIGHT(E258,LEN(E258)-6)</f>
        <v>December</v>
      </c>
      <c r="H258">
        <v>599</v>
      </c>
      <c r="I258" t="s">
        <v>213</v>
      </c>
      <c r="J258" t="s">
        <v>4534</v>
      </c>
      <c r="K258" t="s">
        <v>256</v>
      </c>
      <c r="L258" t="s">
        <v>223</v>
      </c>
      <c r="M258" t="s">
        <v>41</v>
      </c>
      <c r="N258" t="s">
        <v>35</v>
      </c>
      <c r="O258" t="s">
        <v>73</v>
      </c>
      <c r="P258">
        <v>260</v>
      </c>
      <c r="Q258" s="2">
        <f>VALUE(LEFT(LEFT(N258,5),SUM(LEN(LEFT(N258,5))-LEN(SUBSTITUTE(LEFT(N258,5),{"0","1","2","3","4","5","6","7","8","9","."},"")))))</f>
        <v>1</v>
      </c>
      <c r="R258">
        <f>IF(Q258&gt;5,Q258/1024,Q258)</f>
        <v>1</v>
      </c>
      <c r="S258" t="str">
        <f>MID(K259,9,3)</f>
        <v>3.2</v>
      </c>
      <c r="T258" s="2" t="str">
        <f>LEFT(J258,3)</f>
        <v>10.</v>
      </c>
      <c r="U258">
        <f>VALUE(LEFT(LEFT(M258,5),SUM(LEN(LEFT(M258,5))-LEN(SUBSTITUTE(LEFT(M258,5),{"0","1","2","3","4","5","6","7","8","9","."},"")))))</f>
        <v>43540</v>
      </c>
      <c r="V258">
        <f>IF(U258&lt;100,U258,U258/1024)</f>
        <v>42.51953125</v>
      </c>
      <c r="W258" s="3">
        <f>VALUE(LEFT(LEFT(O258,5),SUM(LEN(LEFT(O258,5))-LEN(SUBSTITUTE(LEFT(O258,5),{"0","1","2","3","4","5","6","7","8","9","."},"")))))</f>
        <v>5</v>
      </c>
      <c r="X258" s="3" t="e">
        <f>LEFT(L258, SEARCH("MHz",L258)-1)</f>
        <v>#VALUE!</v>
      </c>
      <c r="Y258" t="e">
        <f>IF(RIGHT(X258,1)=" ",RIGHT(X258,4),RIGHT(X258,3))</f>
        <v>#VALUE!</v>
      </c>
      <c r="Z258">
        <f>VLOOKUP(G258,[1]Sheet1!$A$1:$B$12,2,0)</f>
        <v>12</v>
      </c>
      <c r="AA258" t="str">
        <f>CONCATENATE(F258," ",Z258)</f>
        <v>2011 12</v>
      </c>
      <c r="AB258">
        <f>VLOOKUP(AA258,[1]Sheet3!$A:$B,2,0)</f>
        <v>26</v>
      </c>
    </row>
    <row r="259" spans="1:28" x14ac:dyDescent="0.25">
      <c r="A259" t="s">
        <v>4367</v>
      </c>
      <c r="B259" t="s">
        <v>4537</v>
      </c>
      <c r="C259" t="s">
        <v>701</v>
      </c>
      <c r="D259" t="str">
        <f>CONCATENATE(C259,".")</f>
        <v>2011  December.</v>
      </c>
      <c r="E259" t="str">
        <f>LEFT(D259, SEARCH(".",D259)-1)</f>
        <v>2011  December</v>
      </c>
      <c r="F259">
        <v>2011</v>
      </c>
      <c r="G259" t="str">
        <f>RIGHT(E259,LEN(E259)-6)</f>
        <v>December</v>
      </c>
      <c r="H259">
        <v>386</v>
      </c>
      <c r="I259" t="s">
        <v>213</v>
      </c>
      <c r="J259" t="s">
        <v>4532</v>
      </c>
      <c r="K259" t="s">
        <v>4538</v>
      </c>
      <c r="L259" t="s">
        <v>223</v>
      </c>
      <c r="M259" t="s">
        <v>57</v>
      </c>
      <c r="N259" t="s">
        <v>35</v>
      </c>
      <c r="O259" t="s">
        <v>73</v>
      </c>
      <c r="P259">
        <v>210</v>
      </c>
      <c r="Q259" s="2">
        <f>VALUE(LEFT(LEFT(N259,5),SUM(LEN(LEFT(N259,5))-LEN(SUBSTITUTE(LEFT(N259,5),{"0","1","2","3","4","5","6","7","8","9","."},"")))))</f>
        <v>1</v>
      </c>
      <c r="R259">
        <f>IF(Q259&gt;5,Q259/1024,Q259)</f>
        <v>1</v>
      </c>
      <c r="S259" t="str">
        <f>MID(K260,9,3)</f>
        <v>3.2</v>
      </c>
      <c r="T259" s="2" t="str">
        <f>LEFT(J259,3)</f>
        <v>8.2</v>
      </c>
      <c r="U259">
        <f>VALUE(LEFT(LEFT(M259,5),SUM(LEN(LEFT(M259,5))-LEN(SUBSTITUTE(LEFT(M259,5),{"0","1","2","3","4","5","6","7","8","9","."},"")))))</f>
        <v>16</v>
      </c>
      <c r="V259">
        <f>IF(U259&lt;100,U259,U259/1024)</f>
        <v>16</v>
      </c>
      <c r="W259" s="3">
        <f>VALUE(LEFT(LEFT(O259,5),SUM(LEN(LEFT(O259,5))-LEN(SUBSTITUTE(LEFT(O259,5),{"0","1","2","3","4","5","6","7","8","9","."},"")))))</f>
        <v>5</v>
      </c>
      <c r="X259" s="3" t="e">
        <f>LEFT(L259, SEARCH("MHz",L259)-1)</f>
        <v>#VALUE!</v>
      </c>
      <c r="Y259" t="e">
        <f>IF(RIGHT(X259,1)=" ",RIGHT(X259,4),RIGHT(X259,3))</f>
        <v>#VALUE!</v>
      </c>
      <c r="Z259">
        <f>VLOOKUP(G259,[1]Sheet1!$A$1:$B$12,2,0)</f>
        <v>12</v>
      </c>
      <c r="AA259" t="str">
        <f>CONCATENATE(F259," ",Z259)</f>
        <v>2011 12</v>
      </c>
      <c r="AB259">
        <f>VLOOKUP(AA259,[1]Sheet3!$A:$B,2,0)</f>
        <v>26</v>
      </c>
    </row>
    <row r="260" spans="1:28" x14ac:dyDescent="0.25">
      <c r="A260" t="s">
        <v>4367</v>
      </c>
      <c r="B260" t="s">
        <v>4541</v>
      </c>
      <c r="C260" t="s">
        <v>701</v>
      </c>
      <c r="D260" t="str">
        <f>CONCATENATE(C260,".")</f>
        <v>2011  December.</v>
      </c>
      <c r="E260" t="str">
        <f>LEFT(D260, SEARCH(".",D260)-1)</f>
        <v>2011  December</v>
      </c>
      <c r="F260">
        <v>2011</v>
      </c>
      <c r="G260" t="str">
        <f>RIGHT(E260,LEN(E260)-6)</f>
        <v>December</v>
      </c>
      <c r="H260">
        <v>599</v>
      </c>
      <c r="I260" t="s">
        <v>213</v>
      </c>
      <c r="J260" t="s">
        <v>4542</v>
      </c>
      <c r="K260" t="s">
        <v>4538</v>
      </c>
      <c r="L260" t="s">
        <v>223</v>
      </c>
      <c r="M260" t="s">
        <v>21</v>
      </c>
      <c r="N260" t="s">
        <v>35</v>
      </c>
      <c r="O260" t="s">
        <v>73</v>
      </c>
      <c r="P260">
        <v>210</v>
      </c>
      <c r="Q260" s="2">
        <f>VALUE(LEFT(LEFT(N260,5),SUM(LEN(LEFT(N260,5))-LEN(SUBSTITUTE(LEFT(N260,5),{"0","1","2","3","4","5","6","7","8","9","."},"")))))</f>
        <v>1</v>
      </c>
      <c r="R260">
        <f>IF(Q260&gt;5,Q260/1024,Q260)</f>
        <v>1</v>
      </c>
      <c r="S260" t="str">
        <f>MID(K261,9,3)</f>
        <v>2.1</v>
      </c>
      <c r="T260" s="2" t="str">
        <f>LEFT(J260,3)</f>
        <v>10.</v>
      </c>
      <c r="U260">
        <f>VALUE(LEFT(LEFT(M260,5),SUM(LEN(LEFT(M260,5))-LEN(SUBSTITUTE(LEFT(M260,5),{"0","1","2","3","4","5","6","7","8","9","."},"")))))</f>
        <v>43540</v>
      </c>
      <c r="V260">
        <f>IF(U260&lt;100,U260,U260/1024)</f>
        <v>42.51953125</v>
      </c>
      <c r="W260" s="3">
        <f>VALUE(LEFT(LEFT(O260,5),SUM(LEN(LEFT(O260,5))-LEN(SUBSTITUTE(LEFT(O260,5),{"0","1","2","3","4","5","6","7","8","9","."},"")))))</f>
        <v>5</v>
      </c>
      <c r="X260" s="3" t="e">
        <f>LEFT(L260, SEARCH("MHz",L260)-1)</f>
        <v>#VALUE!</v>
      </c>
      <c r="Y260" t="e">
        <f>IF(RIGHT(X260,1)=" ",RIGHT(X260,4),RIGHT(X260,3))</f>
        <v>#VALUE!</v>
      </c>
      <c r="Z260">
        <f>VLOOKUP(G260,[1]Sheet1!$A$1:$B$12,2,0)</f>
        <v>12</v>
      </c>
      <c r="AA260" t="str">
        <f>CONCATENATE(F260," ",Z260)</f>
        <v>2011 12</v>
      </c>
      <c r="AB260">
        <f>VLOOKUP(AA260,[1]Sheet3!$A:$B,2,0)</f>
        <v>26</v>
      </c>
    </row>
    <row r="261" spans="1:28" x14ac:dyDescent="0.25">
      <c r="A261" t="s">
        <v>347</v>
      </c>
      <c r="B261" t="s">
        <v>722</v>
      </c>
      <c r="C261" t="s">
        <v>723</v>
      </c>
      <c r="D261" t="str">
        <f>CONCATENATE(C261,".")</f>
        <v>2011  February. Released 2011  Q3.</v>
      </c>
      <c r="E261" t="str">
        <f>LEFT(D261, SEARCH(".",D261)-1)</f>
        <v>2011  February</v>
      </c>
      <c r="F261">
        <v>2011</v>
      </c>
      <c r="G261" t="str">
        <f>RIGHT(E261,LEN(E261)-6)</f>
        <v>February</v>
      </c>
      <c r="H261">
        <v>100</v>
      </c>
      <c r="I261" t="s">
        <v>213</v>
      </c>
      <c r="J261" t="s">
        <v>724</v>
      </c>
      <c r="K261" t="s">
        <v>317</v>
      </c>
      <c r="L261" t="s">
        <v>725</v>
      </c>
      <c r="M261" t="s">
        <v>685</v>
      </c>
      <c r="O261" t="s">
        <v>140</v>
      </c>
      <c r="Q261" s="2" t="e">
        <f>VALUE(LEFT(LEFT(N261,5),SUM(LEN(LEFT(N261,5))-LEN(SUBSTITUTE(LEFT(N261,5),{"0","1","2","3","4","5","6","7","8","9","."},"")))))</f>
        <v>#VALUE!</v>
      </c>
      <c r="R261" t="e">
        <f>IF(Q261&gt;5,Q261/1024,Q261)</f>
        <v>#VALUE!</v>
      </c>
      <c r="S261" t="str">
        <f>MID(K262,9,3)</f>
        <v>2.1</v>
      </c>
      <c r="T261" s="2" t="str">
        <f>LEFT(J261,3)</f>
        <v>2.8</v>
      </c>
      <c r="U261">
        <f>VALUE(LEFT(LEFT(M261,5),SUM(LEN(LEFT(M261,5))-LEN(SUBSTITUTE(LEFT(M261,5),{"0","1","2","3","4","5","6","7","8","9","."},"")))))</f>
        <v>150</v>
      </c>
      <c r="V261">
        <f>IF(U261&lt;100,U261,U261/1024)</f>
        <v>0.146484375</v>
      </c>
      <c r="W261" s="3">
        <f>VALUE(LEFT(LEFT(O261,5),SUM(LEN(LEFT(O261,5))-LEN(SUBSTITUTE(LEFT(O261,5),{"0","1","2","3","4","5","6","7","8","9","."},"")))))</f>
        <v>2</v>
      </c>
      <c r="X261" s="3" t="str">
        <f>LEFT(L261, SEARCH("MHz",L261)-1)</f>
        <v xml:space="preserve">420 </v>
      </c>
      <c r="Y261" t="str">
        <f>IF(RIGHT(X261,1)=" ",RIGHT(X261,4),RIGHT(X261,3))</f>
        <v xml:space="preserve">420 </v>
      </c>
      <c r="Z261">
        <f>VLOOKUP(G261,[1]Sheet1!$A$1:$B$12,2,0)</f>
        <v>2</v>
      </c>
      <c r="AA261" t="str">
        <f>CONCATENATE(F261," ",Z261)</f>
        <v>2011 2</v>
      </c>
      <c r="AB261">
        <f>VLOOKUP(AA261,[1]Sheet3!$A:$B,2,0)</f>
        <v>27</v>
      </c>
    </row>
    <row r="262" spans="1:28" x14ac:dyDescent="0.25">
      <c r="A262" t="s">
        <v>347</v>
      </c>
      <c r="B262" t="s">
        <v>733</v>
      </c>
      <c r="C262" t="s">
        <v>276</v>
      </c>
      <c r="D262" t="str">
        <f>CONCATENATE(C262,".")</f>
        <v>2011  February.</v>
      </c>
      <c r="E262" t="str">
        <f>LEFT(D262, SEARCH(".",D262)-1)</f>
        <v>2011  February</v>
      </c>
      <c r="F262">
        <v>2011</v>
      </c>
      <c r="G262" t="str">
        <f>RIGHT(E262,LEN(E262)-6)</f>
        <v>February</v>
      </c>
      <c r="H262">
        <v>100.7</v>
      </c>
      <c r="I262" t="s">
        <v>213</v>
      </c>
      <c r="J262" t="s">
        <v>721</v>
      </c>
      <c r="K262" t="s">
        <v>317</v>
      </c>
      <c r="L262" t="s">
        <v>725</v>
      </c>
      <c r="M262" t="s">
        <v>685</v>
      </c>
      <c r="O262" t="s">
        <v>140</v>
      </c>
      <c r="P262">
        <v>80</v>
      </c>
      <c r="Q262" s="2" t="e">
        <f>VALUE(LEFT(LEFT(N262,5),SUM(LEN(LEFT(N262,5))-LEN(SUBSTITUTE(LEFT(N262,5),{"0","1","2","3","4","5","6","7","8","9","."},"")))))</f>
        <v>#VALUE!</v>
      </c>
      <c r="R262" t="e">
        <f>IF(Q262&gt;5,Q262/1024,Q262)</f>
        <v>#VALUE!</v>
      </c>
      <c r="S262" t="str">
        <f>MID(K263,9,3)</f>
        <v>2.1</v>
      </c>
      <c r="T262" s="2" t="str">
        <f>LEFT(J262,3)</f>
        <v>2.8</v>
      </c>
      <c r="U262">
        <f>VALUE(LEFT(LEFT(M262,5),SUM(LEN(LEFT(M262,5))-LEN(SUBSTITUTE(LEFT(M262,5),{"0","1","2","3","4","5","6","7","8","9","."},"")))))</f>
        <v>150</v>
      </c>
      <c r="V262">
        <f>IF(U262&lt;100,U262,U262/1024)</f>
        <v>0.146484375</v>
      </c>
      <c r="W262" s="3">
        <f>VALUE(LEFT(LEFT(O262,5),SUM(LEN(LEFT(O262,5))-LEN(SUBSTITUTE(LEFT(O262,5),{"0","1","2","3","4","5","6","7","8","9","."},"")))))</f>
        <v>2</v>
      </c>
      <c r="X262" s="3" t="str">
        <f>LEFT(L262, SEARCH("MHz",L262)-1)</f>
        <v xml:space="preserve">420 </v>
      </c>
      <c r="Y262" t="str">
        <f>IF(RIGHT(X262,1)=" ",RIGHT(X262,4),RIGHT(X262,3))</f>
        <v xml:space="preserve">420 </v>
      </c>
      <c r="Z262">
        <f>VLOOKUP(G262,[1]Sheet1!$A$1:$B$12,2,0)</f>
        <v>2</v>
      </c>
      <c r="AA262" t="str">
        <f>CONCATENATE(F262," ",Z262)</f>
        <v>2011 2</v>
      </c>
      <c r="AB262">
        <f>VLOOKUP(AA262,[1]Sheet3!$A:$B,2,0)</f>
        <v>27</v>
      </c>
    </row>
    <row r="263" spans="1:28" x14ac:dyDescent="0.25">
      <c r="A263" t="s">
        <v>6908</v>
      </c>
      <c r="B263" t="s">
        <v>7149</v>
      </c>
      <c r="C263" t="s">
        <v>276</v>
      </c>
      <c r="D263" t="str">
        <f>CONCATENATE(C263,".")</f>
        <v>2011  February.</v>
      </c>
      <c r="E263" t="str">
        <f>LEFT(D263, SEARCH(".",D263)-1)</f>
        <v>2011  February</v>
      </c>
      <c r="F263">
        <v>2011</v>
      </c>
      <c r="G263" t="str">
        <f>RIGHT(E263,LEN(E263)-6)</f>
        <v>February</v>
      </c>
      <c r="I263" t="s">
        <v>213</v>
      </c>
      <c r="J263" t="s">
        <v>1879</v>
      </c>
      <c r="K263" t="s">
        <v>2597</v>
      </c>
      <c r="L263" t="s">
        <v>289</v>
      </c>
      <c r="O263" t="s">
        <v>187</v>
      </c>
      <c r="P263">
        <v>190</v>
      </c>
      <c r="Q263" s="2" t="e">
        <f>VALUE(LEFT(LEFT(N263,5),SUM(LEN(LEFT(N263,5))-LEN(SUBSTITUTE(LEFT(N263,5),{"0","1","2","3","4","5","6","7","8","9","."},"")))))</f>
        <v>#VALUE!</v>
      </c>
      <c r="R263" t="e">
        <f>IF(Q263&gt;5,Q263/1024,Q263)</f>
        <v>#VALUE!</v>
      </c>
      <c r="S263" t="str">
        <f>MID(K264,9,3)</f>
        <v>2.2</v>
      </c>
      <c r="T263" s="2" t="str">
        <f>LEFT(J263,3)</f>
        <v>3.5</v>
      </c>
      <c r="U263" t="e">
        <f>VALUE(LEFT(LEFT(M263,5),SUM(LEN(LEFT(M263,5))-LEN(SUBSTITUTE(LEFT(M263,5),{"0","1","2","3","4","5","6","7","8","9","."},"")))))</f>
        <v>#VALUE!</v>
      </c>
      <c r="V263" t="e">
        <f>IF(U263&lt;100,U263,U263/1024)</f>
        <v>#VALUE!</v>
      </c>
      <c r="W263" s="3">
        <f>VALUE(LEFT(LEFT(O263,5),SUM(LEN(LEFT(O263,5))-LEN(SUBSTITUTE(LEFT(O263,5),{"0","1","2","3","4","5","6","7","8","9","."},"")))))</f>
        <v>3.15</v>
      </c>
      <c r="X263" s="3" t="str">
        <f>LEFT(L263, SEARCH("MHz",L263)-1)</f>
        <v xml:space="preserve">600 </v>
      </c>
      <c r="Y263" t="str">
        <f>IF(RIGHT(X263,1)=" ",RIGHT(X263,4),RIGHT(X263,3))</f>
        <v xml:space="preserve">600 </v>
      </c>
      <c r="Z263">
        <f>VLOOKUP(G263,[1]Sheet1!$A$1:$B$12,2,0)</f>
        <v>2</v>
      </c>
      <c r="AA263" t="str">
        <f>CONCATENATE(F263," ",Z263)</f>
        <v>2011 2</v>
      </c>
      <c r="AB263">
        <f>VLOOKUP(AA263,[1]Sheet3!$A:$B,2,0)</f>
        <v>27</v>
      </c>
    </row>
    <row r="264" spans="1:28" x14ac:dyDescent="0.25">
      <c r="A264" t="s">
        <v>347</v>
      </c>
      <c r="B264" t="s">
        <v>714</v>
      </c>
      <c r="C264" t="s">
        <v>276</v>
      </c>
      <c r="D264" t="str">
        <f>CONCATENATE(C264,".")</f>
        <v>2011  February.</v>
      </c>
      <c r="E264" t="str">
        <f>LEFT(D264, SEARCH(".",D264)-1)</f>
        <v>2011  February</v>
      </c>
      <c r="F264">
        <v>2011</v>
      </c>
      <c r="G264" t="str">
        <f>RIGHT(E264,LEN(E264)-6)</f>
        <v>February</v>
      </c>
      <c r="H264">
        <v>144</v>
      </c>
      <c r="I264" t="s">
        <v>213</v>
      </c>
      <c r="J264" t="s">
        <v>715</v>
      </c>
      <c r="K264" t="s">
        <v>292</v>
      </c>
      <c r="L264" t="s">
        <v>716</v>
      </c>
      <c r="M264" t="s">
        <v>685</v>
      </c>
      <c r="O264" t="s">
        <v>73</v>
      </c>
      <c r="P264">
        <v>110</v>
      </c>
      <c r="Q264" s="2" t="e">
        <f>VALUE(LEFT(LEFT(N264,5),SUM(LEN(LEFT(N264,5))-LEN(SUBSTITUTE(LEFT(N264,5),{"0","1","2","3","4","5","6","7","8","9","."},"")))))</f>
        <v>#VALUE!</v>
      </c>
      <c r="R264" t="e">
        <f>IF(Q264&gt;5,Q264/1024,Q264)</f>
        <v>#VALUE!</v>
      </c>
      <c r="S264" t="str">
        <f>MID(K265,9,3)</f>
        <v>2.2</v>
      </c>
      <c r="T264" s="2" t="str">
        <f>LEFT(J264,3)</f>
        <v>3.5</v>
      </c>
      <c r="U264">
        <f>VALUE(LEFT(LEFT(M264,5),SUM(LEN(LEFT(M264,5))-LEN(SUBSTITUTE(LEFT(M264,5),{"0","1","2","3","4","5","6","7","8","9","."},"")))))</f>
        <v>150</v>
      </c>
      <c r="V264">
        <f>IF(U264&lt;100,U264,U264/1024)</f>
        <v>0.146484375</v>
      </c>
      <c r="W264" s="3">
        <f>VALUE(LEFT(LEFT(O264,5),SUM(LEN(LEFT(O264,5))-LEN(SUBSTITUTE(LEFT(O264,5),{"0","1","2","3","4","5","6","7","8","9","."},"")))))</f>
        <v>5</v>
      </c>
      <c r="X264" s="3" t="str">
        <f>LEFT(L264, SEARCH("MHz",L264)-1)</f>
        <v xml:space="preserve">600 </v>
      </c>
      <c r="Y264" t="str">
        <f>IF(RIGHT(X264,1)=" ",RIGHT(X264,4),RIGHT(X264,3))</f>
        <v xml:space="preserve">600 </v>
      </c>
      <c r="Z264">
        <f>VLOOKUP(G264,[1]Sheet1!$A$1:$B$12,2,0)</f>
        <v>2</v>
      </c>
      <c r="AA264" t="str">
        <f>CONCATENATE(F264," ",Z264)</f>
        <v>2011 2</v>
      </c>
      <c r="AB264">
        <f>VLOOKUP(AA264,[1]Sheet3!$A:$B,2,0)</f>
        <v>27</v>
      </c>
    </row>
    <row r="265" spans="1:28" x14ac:dyDescent="0.25">
      <c r="A265" t="s">
        <v>347</v>
      </c>
      <c r="B265" t="s">
        <v>720</v>
      </c>
      <c r="C265" t="s">
        <v>276</v>
      </c>
      <c r="D265" t="str">
        <f>CONCATENATE(C265,".")</f>
        <v>2011  February.</v>
      </c>
      <c r="E265" t="str">
        <f>LEFT(D265, SEARCH(".",D265)-1)</f>
        <v>2011  February</v>
      </c>
      <c r="F265">
        <v>2011</v>
      </c>
      <c r="G265" t="str">
        <f>RIGHT(E265,LEN(E265)-6)</f>
        <v>February</v>
      </c>
      <c r="H265">
        <v>120</v>
      </c>
      <c r="I265" t="s">
        <v>213</v>
      </c>
      <c r="J265" t="s">
        <v>719</v>
      </c>
      <c r="K265" t="s">
        <v>292</v>
      </c>
      <c r="L265" t="s">
        <v>716</v>
      </c>
      <c r="M265" t="s">
        <v>685</v>
      </c>
      <c r="O265" t="s">
        <v>140</v>
      </c>
      <c r="P265">
        <v>80</v>
      </c>
      <c r="Q265" s="2" t="e">
        <f>VALUE(LEFT(LEFT(N265,5),SUM(LEN(LEFT(N265,5))-LEN(SUBSTITUTE(LEFT(N265,5),{"0","1","2","3","4","5","6","7","8","9","."},"")))))</f>
        <v>#VALUE!</v>
      </c>
      <c r="R265" t="e">
        <f>IF(Q265&gt;5,Q265/1024,Q265)</f>
        <v>#VALUE!</v>
      </c>
      <c r="S265" t="str">
        <f>MID(K266,9,3)</f>
        <v>2.2</v>
      </c>
      <c r="T265" s="2" t="str">
        <f>LEFT(J265,3)</f>
        <v>2.8</v>
      </c>
      <c r="U265">
        <f>VALUE(LEFT(LEFT(M265,5),SUM(LEN(LEFT(M265,5))-LEN(SUBSTITUTE(LEFT(M265,5),{"0","1","2","3","4","5","6","7","8","9","."},"")))))</f>
        <v>150</v>
      </c>
      <c r="V265">
        <f>IF(U265&lt;100,U265,U265/1024)</f>
        <v>0.146484375</v>
      </c>
      <c r="W265" s="3">
        <f>VALUE(LEFT(LEFT(O265,5),SUM(LEN(LEFT(O265,5))-LEN(SUBSTITUTE(LEFT(O265,5),{"0","1","2","3","4","5","6","7","8","9","."},"")))))</f>
        <v>2</v>
      </c>
      <c r="X265" s="3" t="str">
        <f>LEFT(L265, SEARCH("MHz",L265)-1)</f>
        <v xml:space="preserve">600 </v>
      </c>
      <c r="Y265" t="str">
        <f>IF(RIGHT(X265,1)=" ",RIGHT(X265,4),RIGHT(X265,3))</f>
        <v xml:space="preserve">600 </v>
      </c>
      <c r="Z265">
        <f>VLOOKUP(G265,[1]Sheet1!$A$1:$B$12,2,0)</f>
        <v>2</v>
      </c>
      <c r="AA265" t="str">
        <f>CONCATENATE(F265," ",Z265)</f>
        <v>2011 2</v>
      </c>
      <c r="AB265">
        <f>VLOOKUP(AA265,[1]Sheet3!$A:$B,2,0)</f>
        <v>27</v>
      </c>
    </row>
    <row r="266" spans="1:28" x14ac:dyDescent="0.25">
      <c r="A266" t="s">
        <v>1437</v>
      </c>
      <c r="B266" t="s">
        <v>1733</v>
      </c>
      <c r="C266" t="s">
        <v>272</v>
      </c>
      <c r="D266" t="str">
        <f>CONCATENATE(C266,".")</f>
        <v>2011  February. Released 2011  April.</v>
      </c>
      <c r="E266" t="str">
        <f>LEFT(D266, SEARCH(".",D266)-1)</f>
        <v>2011  February</v>
      </c>
      <c r="F266">
        <v>2011</v>
      </c>
      <c r="G266" t="str">
        <f>RIGHT(E266,LEN(E266)-6)</f>
        <v>February</v>
      </c>
      <c r="I266" t="s">
        <v>213</v>
      </c>
      <c r="J266" t="s">
        <v>1734</v>
      </c>
      <c r="K266" t="s">
        <v>292</v>
      </c>
      <c r="L266" t="s">
        <v>289</v>
      </c>
      <c r="M266" t="s">
        <v>270</v>
      </c>
      <c r="N266" t="s">
        <v>293</v>
      </c>
      <c r="O266" t="s">
        <v>187</v>
      </c>
      <c r="P266">
        <v>110</v>
      </c>
      <c r="Q266" s="2">
        <f>VALUE(LEFT(LEFT(N266,5),SUM(LEN(LEFT(N266,5))-LEN(SUBSTITUTE(LEFT(N266,5),{"0","1","2","3","4","5","6","7","8","9","."},"")))))</f>
        <v>256</v>
      </c>
      <c r="R266">
        <f>IF(Q266&gt;5,Q266/1024,Q266)</f>
        <v>0.25</v>
      </c>
      <c r="S266" t="str">
        <f>MID(K267,9,3)</f>
        <v>2.2</v>
      </c>
      <c r="T266" s="2" t="str">
        <f>LEFT(J266,3)</f>
        <v>3.2</v>
      </c>
      <c r="U266">
        <f>VALUE(LEFT(LEFT(M266,5),SUM(LEN(LEFT(M266,5))-LEN(SUBSTITUTE(LEFT(M266,5),{"0","1","2","3","4","5","6","7","8","9","."},"")))))</f>
        <v>512</v>
      </c>
      <c r="V266">
        <f>IF(U266&lt;100,U266,U266/1024)</f>
        <v>0.5</v>
      </c>
      <c r="W266" s="3">
        <f>VALUE(LEFT(LEFT(O266,5),SUM(LEN(LEFT(O266,5))-LEN(SUBSTITUTE(LEFT(O266,5),{"0","1","2","3","4","5","6","7","8","9","."},"")))))</f>
        <v>3.15</v>
      </c>
      <c r="X266" s="3" t="str">
        <f>LEFT(L266, SEARCH("MHz",L266)-1)</f>
        <v xml:space="preserve">600 </v>
      </c>
      <c r="Y266" t="str">
        <f>IF(RIGHT(X266,1)=" ",RIGHT(X266,4),RIGHT(X266,3))</f>
        <v xml:space="preserve">600 </v>
      </c>
      <c r="Z266">
        <f>VLOOKUP(G266,[1]Sheet1!$A$1:$B$12,2,0)</f>
        <v>2</v>
      </c>
      <c r="AA266" t="str">
        <f>CONCATENATE(F266," ",Z266)</f>
        <v>2011 2</v>
      </c>
      <c r="AB266">
        <f>VLOOKUP(AA266,[1]Sheet3!$A:$B,2,0)</f>
        <v>27</v>
      </c>
    </row>
    <row r="267" spans="1:28" x14ac:dyDescent="0.25">
      <c r="A267" t="s">
        <v>2256</v>
      </c>
      <c r="B267" t="s">
        <v>2549</v>
      </c>
      <c r="C267" t="s">
        <v>276</v>
      </c>
      <c r="D267" t="str">
        <f>CONCATENATE(C267,".")</f>
        <v>2011  February.</v>
      </c>
      <c r="E267" t="str">
        <f>LEFT(D267, SEARCH(".",D267)-1)</f>
        <v>2011  February</v>
      </c>
      <c r="F267">
        <v>2011</v>
      </c>
      <c r="G267" t="str">
        <f>RIGHT(E267,LEN(E267)-6)</f>
        <v>February</v>
      </c>
      <c r="H267">
        <v>198</v>
      </c>
      <c r="I267" t="s">
        <v>213</v>
      </c>
      <c r="J267" t="s">
        <v>340</v>
      </c>
      <c r="K267" t="s">
        <v>292</v>
      </c>
      <c r="L267" t="s">
        <v>1416</v>
      </c>
      <c r="M267" t="s">
        <v>318</v>
      </c>
      <c r="N267" t="s">
        <v>139</v>
      </c>
      <c r="O267" t="s">
        <v>73</v>
      </c>
      <c r="P267">
        <v>160</v>
      </c>
      <c r="Q267" s="2">
        <f>VALUE(LEFT(LEFT(N267,5),SUM(LEN(LEFT(N267,5))-LEN(SUBSTITUTE(LEFT(N267,5),{"0","1","2","3","4","5","6","7","8","9","."},"")))))</f>
        <v>512</v>
      </c>
      <c r="R267">
        <f>IF(Q267&gt;5,Q267/1024,Q267)</f>
        <v>0.5</v>
      </c>
      <c r="S267" t="str">
        <f>MID(K268,9,3)</f>
        <v>2.2</v>
      </c>
      <c r="T267" s="2" t="str">
        <f>LEFT(J267,3)</f>
        <v>3.8</v>
      </c>
      <c r="U267">
        <f>VALUE(LEFT(LEFT(M267,5),SUM(LEN(LEFT(M267,5))-LEN(SUBSTITUTE(LEFT(M267,5),{"0","1","2","3","4","5","6","7","8","9","."},"")))))</f>
        <v>2</v>
      </c>
      <c r="V267">
        <f>IF(U267&lt;100,U267,U267/1024)</f>
        <v>2</v>
      </c>
      <c r="W267" s="3">
        <f>VALUE(LEFT(LEFT(O267,5),SUM(LEN(LEFT(O267,5))-LEN(SUBSTITUTE(LEFT(O267,5),{"0","1","2","3","4","5","6","7","8","9","."},"")))))</f>
        <v>5</v>
      </c>
      <c r="X267" s="3" t="str">
        <f>LEFT(L267, SEARCH("MHz",L267)-1)</f>
        <v xml:space="preserve">800 </v>
      </c>
      <c r="Y267" t="str">
        <f>IF(RIGHT(X267,1)=" ",RIGHT(X267,4),RIGHT(X267,3))</f>
        <v xml:space="preserve">800 </v>
      </c>
      <c r="Z267">
        <f>VLOOKUP(G267,[1]Sheet1!$A$1:$B$12,2,0)</f>
        <v>2</v>
      </c>
      <c r="AA267" t="str">
        <f>CONCATENATE(F267," ",Z267)</f>
        <v>2011 2</v>
      </c>
      <c r="AB267">
        <f>VLOOKUP(AA267,[1]Sheet3!$A:$B,2,0)</f>
        <v>27</v>
      </c>
    </row>
    <row r="268" spans="1:28" x14ac:dyDescent="0.25">
      <c r="A268" t="s">
        <v>2637</v>
      </c>
      <c r="B268" t="s">
        <v>2999</v>
      </c>
      <c r="C268" t="s">
        <v>276</v>
      </c>
      <c r="D268" t="str">
        <f>CONCATENATE(C268,".")</f>
        <v>2011  February.</v>
      </c>
      <c r="E268" t="str">
        <f>LEFT(D268, SEARCH(".",D268)-1)</f>
        <v>2011  February</v>
      </c>
      <c r="F268">
        <v>2011</v>
      </c>
      <c r="G268" t="str">
        <f>RIGHT(E268,LEN(E268)-6)</f>
        <v>February</v>
      </c>
      <c r="H268">
        <v>440</v>
      </c>
      <c r="I268" t="s">
        <v>213</v>
      </c>
      <c r="J268" t="s">
        <v>3000</v>
      </c>
      <c r="K268" t="s">
        <v>292</v>
      </c>
      <c r="L268" t="s">
        <v>265</v>
      </c>
      <c r="M268" t="s">
        <v>34</v>
      </c>
      <c r="N268" t="s">
        <v>139</v>
      </c>
      <c r="O268" t="s">
        <v>187</v>
      </c>
      <c r="P268">
        <v>160</v>
      </c>
      <c r="Q268" s="2">
        <f>VALUE(LEFT(LEFT(N268,5),SUM(LEN(LEFT(N268,5))-LEN(SUBSTITUTE(LEFT(N268,5),{"0","1","2","3","4","5","6","7","8","9","."},"")))))</f>
        <v>512</v>
      </c>
      <c r="R268">
        <f>IF(Q268&gt;5,Q268/1024,Q268)</f>
        <v>0.5</v>
      </c>
      <c r="S268" t="str">
        <f>MID(K269,9,3)</f>
        <v>2.2</v>
      </c>
      <c r="T268" s="2" t="str">
        <f>LEFT(J268,3)</f>
        <v>7.0</v>
      </c>
      <c r="U268">
        <f>VALUE(LEFT(LEFT(M268,5),SUM(LEN(LEFT(M268,5))-LEN(SUBSTITUTE(LEFT(M268,5),{"0","1","2","3","4","5","6","7","8","9","."},"")))))</f>
        <v>8</v>
      </c>
      <c r="V268">
        <f>IF(U268&lt;100,U268,U268/1024)</f>
        <v>8</v>
      </c>
      <c r="W268" s="3">
        <f>VALUE(LEFT(LEFT(O268,5),SUM(LEN(LEFT(O268,5))-LEN(SUBSTITUTE(LEFT(O268,5),{"0","1","2","3","4","5","6","7","8","9","."},"")))))</f>
        <v>3.15</v>
      </c>
      <c r="X268" s="3" t="e">
        <f>LEFT(L268, SEARCH("MHz",L268)-1)</f>
        <v>#VALUE!</v>
      </c>
      <c r="Y268" t="e">
        <f>IF(RIGHT(X268,1)=" ",RIGHT(X268,4),RIGHT(X268,3))</f>
        <v>#VALUE!</v>
      </c>
      <c r="Z268">
        <f>VLOOKUP(G268,[1]Sheet1!$A$1:$B$12,2,0)</f>
        <v>2</v>
      </c>
      <c r="AA268" t="str">
        <f>CONCATENATE(F268," ",Z268)</f>
        <v>2011 2</v>
      </c>
      <c r="AB268">
        <f>VLOOKUP(AA268,[1]Sheet3!$A:$B,2,0)</f>
        <v>27</v>
      </c>
    </row>
    <row r="269" spans="1:28" x14ac:dyDescent="0.25">
      <c r="A269" t="s">
        <v>2637</v>
      </c>
      <c r="B269" t="s">
        <v>3001</v>
      </c>
      <c r="C269" t="s">
        <v>723</v>
      </c>
      <c r="D269" t="str">
        <f>CONCATENATE(C269,".")</f>
        <v>2011  February. Released 2011  Q3.</v>
      </c>
      <c r="E269" t="str">
        <f>LEFT(D269, SEARCH(".",D269)-1)</f>
        <v>2011  February</v>
      </c>
      <c r="F269">
        <v>2011</v>
      </c>
      <c r="G269" t="str">
        <f>RIGHT(E269,LEN(E269)-6)</f>
        <v>February</v>
      </c>
      <c r="H269">
        <v>440</v>
      </c>
      <c r="I269" t="s">
        <v>213</v>
      </c>
      <c r="J269" t="s">
        <v>3000</v>
      </c>
      <c r="K269" t="s">
        <v>292</v>
      </c>
      <c r="O269" t="s">
        <v>187</v>
      </c>
      <c r="P269">
        <v>210</v>
      </c>
      <c r="Q269" s="2" t="e">
        <f>VALUE(LEFT(LEFT(N269,5),SUM(LEN(LEFT(N269,5))-LEN(SUBSTITUTE(LEFT(N269,5),{"0","1","2","3","4","5","6","7","8","9","."},"")))))</f>
        <v>#VALUE!</v>
      </c>
      <c r="R269" t="e">
        <f>IF(Q269&gt;5,Q269/1024,Q269)</f>
        <v>#VALUE!</v>
      </c>
      <c r="S269" t="str">
        <f>MID(K270,9,3)</f>
        <v>2.2</v>
      </c>
      <c r="T269" s="2" t="str">
        <f>LEFT(J269,3)</f>
        <v>7.0</v>
      </c>
      <c r="U269" t="e">
        <f>VALUE(LEFT(LEFT(M269,5),SUM(LEN(LEFT(M269,5))-LEN(SUBSTITUTE(LEFT(M269,5),{"0","1","2","3","4","5","6","7","8","9","."},"")))))</f>
        <v>#VALUE!</v>
      </c>
      <c r="V269" t="e">
        <f>IF(U269&lt;100,U269,U269/1024)</f>
        <v>#VALUE!</v>
      </c>
      <c r="W269" s="3">
        <f>VALUE(LEFT(LEFT(O269,5),SUM(LEN(LEFT(O269,5))-LEN(SUBSTITUTE(LEFT(O269,5),{"0","1","2","3","4","5","6","7","8","9","."},"")))))</f>
        <v>3.15</v>
      </c>
      <c r="X269" s="3" t="e">
        <f>LEFT(L269, SEARCH("MHz",L269)-1)</f>
        <v>#VALUE!</v>
      </c>
      <c r="Y269" t="e">
        <f>IF(RIGHT(X269,1)=" ",RIGHT(X269,4),RIGHT(X269,3))</f>
        <v>#VALUE!</v>
      </c>
      <c r="Z269">
        <f>VLOOKUP(G269,[1]Sheet1!$A$1:$B$12,2,0)</f>
        <v>2</v>
      </c>
      <c r="AA269" t="str">
        <f>CONCATENATE(F269," ",Z269)</f>
        <v>2011 2</v>
      </c>
      <c r="AB269">
        <f>VLOOKUP(AA269,[1]Sheet3!$A:$B,2,0)</f>
        <v>27</v>
      </c>
    </row>
    <row r="270" spans="1:28" x14ac:dyDescent="0.25">
      <c r="A270" t="s">
        <v>3032</v>
      </c>
      <c r="B270" t="s">
        <v>748</v>
      </c>
      <c r="C270" t="s">
        <v>1735</v>
      </c>
      <c r="D270" t="str">
        <f>CONCATENATE(C270,".")</f>
        <v>2011  February. Released 2011  Q2.</v>
      </c>
      <c r="E270" t="str">
        <f>LEFT(D270, SEARCH(".",D270)-1)</f>
        <v>2011  February</v>
      </c>
      <c r="F270">
        <v>2011</v>
      </c>
      <c r="G270" t="str">
        <f>RIGHT(E270,LEN(E270)-6)</f>
        <v>February</v>
      </c>
      <c r="I270" t="s">
        <v>231</v>
      </c>
      <c r="J270" t="s">
        <v>3070</v>
      </c>
      <c r="K270" t="s">
        <v>292</v>
      </c>
      <c r="L270" t="s">
        <v>309</v>
      </c>
      <c r="M270" t="s">
        <v>3071</v>
      </c>
      <c r="N270" t="s">
        <v>337</v>
      </c>
      <c r="O270" t="s">
        <v>1024</v>
      </c>
      <c r="Q270" s="2">
        <f>VALUE(LEFT(LEFT(N270,5),SUM(LEN(LEFT(N270,5))-LEN(SUBSTITUTE(LEFT(N270,5),{"0","1","2","3","4","5","6","7","8","9","."},"")))))</f>
        <v>256</v>
      </c>
      <c r="R270">
        <f>IF(Q270&gt;5,Q270/1024,Q270)</f>
        <v>0.25</v>
      </c>
      <c r="S270" t="str">
        <f>MID(K271,9,3)</f>
        <v>2.2</v>
      </c>
      <c r="T270" s="2" t="str">
        <f>LEFT(J270,3)</f>
        <v>3.5</v>
      </c>
      <c r="U270">
        <f>VALUE(LEFT(LEFT(M270,5),SUM(LEN(LEFT(M270,5))-LEN(SUBSTITUTE(LEFT(M270,5),{"0","1","2","3","4","5","6","7","8","9","."},"")))))</f>
        <v>512</v>
      </c>
      <c r="V270">
        <f>IF(U270&lt;100,U270,U270/1024)</f>
        <v>0.5</v>
      </c>
      <c r="W270" s="3">
        <f>VALUE(LEFT(LEFT(O270,5),SUM(LEN(LEFT(O270,5))-LEN(SUBSTITUTE(LEFT(O270,5),{"0","1","2","3","4","5","6","7","8","9","."},"")))))</f>
        <v>1.3</v>
      </c>
      <c r="X270" s="3" t="str">
        <f>LEFT(L270, SEARCH("MHz",L270)-1)</f>
        <v xml:space="preserve">416 </v>
      </c>
      <c r="Y270" t="str">
        <f>IF(RIGHT(X270,1)=" ",RIGHT(X270,4),RIGHT(X270,3))</f>
        <v xml:space="preserve">416 </v>
      </c>
      <c r="Z270">
        <f>VLOOKUP(G270,[1]Sheet1!$A$1:$B$12,2,0)</f>
        <v>2</v>
      </c>
      <c r="AA270" t="str">
        <f>CONCATENATE(F270," ",Z270)</f>
        <v>2011 2</v>
      </c>
      <c r="AB270">
        <f>VLOOKUP(AA270,[1]Sheet3!$A:$B,2,0)</f>
        <v>27</v>
      </c>
    </row>
    <row r="271" spans="1:28" x14ac:dyDescent="0.25">
      <c r="A271" t="s">
        <v>3074</v>
      </c>
      <c r="B271" t="s">
        <v>3075</v>
      </c>
      <c r="C271" t="s">
        <v>276</v>
      </c>
      <c r="D271" t="str">
        <f>CONCATENATE(C271,".")</f>
        <v>2011  February.</v>
      </c>
      <c r="E271" t="str">
        <f>LEFT(D271, SEARCH(".",D271)-1)</f>
        <v>2011  February</v>
      </c>
      <c r="F271">
        <v>2011</v>
      </c>
      <c r="G271" t="str">
        <f>RIGHT(E271,LEN(E271)-6)</f>
        <v>February</v>
      </c>
      <c r="H271">
        <v>122</v>
      </c>
      <c r="I271" t="s">
        <v>213</v>
      </c>
      <c r="J271" t="s">
        <v>2946</v>
      </c>
      <c r="K271" t="s">
        <v>292</v>
      </c>
      <c r="L271" t="s">
        <v>289</v>
      </c>
      <c r="M271" t="s">
        <v>270</v>
      </c>
      <c r="O271" t="s">
        <v>92</v>
      </c>
      <c r="P271">
        <v>380</v>
      </c>
      <c r="Q271" s="2" t="e">
        <f>VALUE(LEFT(LEFT(N271,5),SUM(LEN(LEFT(N271,5))-LEN(SUBSTITUTE(LEFT(N271,5),{"0","1","2","3","4","5","6","7","8","9","."},"")))))</f>
        <v>#VALUE!</v>
      </c>
      <c r="R271" t="e">
        <f>IF(Q271&gt;5,Q271/1024,Q271)</f>
        <v>#VALUE!</v>
      </c>
      <c r="S271" t="str">
        <f>MID(K272,9,3)</f>
        <v>2.2</v>
      </c>
      <c r="T271" s="2" t="str">
        <f>LEFT(J271,3)</f>
        <v>3.5</v>
      </c>
      <c r="U271">
        <f>VALUE(LEFT(LEFT(M271,5),SUM(LEN(LEFT(M271,5))-LEN(SUBSTITUTE(LEFT(M271,5),{"0","1","2","3","4","5","6","7","8","9","."},"")))))</f>
        <v>512</v>
      </c>
      <c r="V271">
        <f>IF(U271&lt;100,U271,U271/1024)</f>
        <v>0.5</v>
      </c>
      <c r="W271" s="3">
        <f>VALUE(LEFT(LEFT(O271,5),SUM(LEN(LEFT(O271,5))-LEN(SUBSTITUTE(LEFT(O271,5),{"0","1","2","3","4","5","6","7","8","9","."},"")))))</f>
        <v>5</v>
      </c>
      <c r="X271" s="3" t="str">
        <f>LEFT(L271, SEARCH("MHz",L271)-1)</f>
        <v xml:space="preserve">600 </v>
      </c>
      <c r="Y271" t="str">
        <f>IF(RIGHT(X271,1)=" ",RIGHT(X271,4),RIGHT(X271,3))</f>
        <v xml:space="preserve">600 </v>
      </c>
      <c r="Z271">
        <f>VLOOKUP(G271,[1]Sheet1!$A$1:$B$12,2,0)</f>
        <v>2</v>
      </c>
      <c r="AA271" t="str">
        <f>CONCATENATE(F271," ",Z271)</f>
        <v>2011 2</v>
      </c>
      <c r="AB271">
        <f>VLOOKUP(AA271,[1]Sheet3!$A:$B,2,0)</f>
        <v>27</v>
      </c>
    </row>
    <row r="272" spans="1:28" x14ac:dyDescent="0.25">
      <c r="A272" t="s">
        <v>3074</v>
      </c>
      <c r="B272" t="s">
        <v>3076</v>
      </c>
      <c r="C272" t="s">
        <v>276</v>
      </c>
      <c r="D272" t="str">
        <f>CONCATENATE(C272,".")</f>
        <v>2011  February.</v>
      </c>
      <c r="E272" t="str">
        <f>LEFT(D272, SEARCH(".",D272)-1)</f>
        <v>2011  February</v>
      </c>
      <c r="F272">
        <v>2011</v>
      </c>
      <c r="G272" t="str">
        <f>RIGHT(E272,LEN(E272)-6)</f>
        <v>February</v>
      </c>
      <c r="I272" t="s">
        <v>213</v>
      </c>
      <c r="J272" t="s">
        <v>1436</v>
      </c>
      <c r="K272" t="s">
        <v>292</v>
      </c>
      <c r="L272" t="s">
        <v>289</v>
      </c>
      <c r="M272" t="s">
        <v>444</v>
      </c>
      <c r="O272" t="s">
        <v>92</v>
      </c>
      <c r="Q272" s="2" t="e">
        <f>VALUE(LEFT(LEFT(N272,5),SUM(LEN(LEFT(N272,5))-LEN(SUBSTITUTE(LEFT(N272,5),{"0","1","2","3","4","5","6","7","8","9","."},"")))))</f>
        <v>#VALUE!</v>
      </c>
      <c r="R272" t="e">
        <f>IF(Q272&gt;5,Q272/1024,Q272)</f>
        <v>#VALUE!</v>
      </c>
      <c r="S272" t="str">
        <f>MID(K273,9,3)</f>
        <v>2.2</v>
      </c>
      <c r="T272" s="2" t="str">
        <f>LEFT(J272,3)</f>
        <v>2.6</v>
      </c>
      <c r="U272">
        <f>VALUE(LEFT(LEFT(M272,5),SUM(LEN(LEFT(M272,5))-LEN(SUBSTITUTE(LEFT(M272,5),{"0","1","2","3","4","5","6","7","8","9","."},"")))))</f>
        <v>4</v>
      </c>
      <c r="V272">
        <f>IF(U272&lt;100,U272,U272/1024)</f>
        <v>4</v>
      </c>
      <c r="W272" s="3">
        <f>VALUE(LEFT(LEFT(O272,5),SUM(LEN(LEFT(O272,5))-LEN(SUBSTITUTE(LEFT(O272,5),{"0","1","2","3","4","5","6","7","8","9","."},"")))))</f>
        <v>5</v>
      </c>
      <c r="X272" s="3" t="str">
        <f>LEFT(L272, SEARCH("MHz",L272)-1)</f>
        <v xml:space="preserve">600 </v>
      </c>
      <c r="Y272" t="str">
        <f>IF(RIGHT(X272,1)=" ",RIGHT(X272,4),RIGHT(X272,3))</f>
        <v xml:space="preserve">600 </v>
      </c>
      <c r="Z272">
        <f>VLOOKUP(G272,[1]Sheet1!$A$1:$B$12,2,0)</f>
        <v>2</v>
      </c>
      <c r="AA272" t="str">
        <f>CONCATENATE(F272," ",Z272)</f>
        <v>2011 2</v>
      </c>
      <c r="AB272">
        <f>VLOOKUP(AA272,[1]Sheet3!$A:$B,2,0)</f>
        <v>27</v>
      </c>
    </row>
    <row r="273" spans="1:28" x14ac:dyDescent="0.25">
      <c r="A273" t="s">
        <v>3572</v>
      </c>
      <c r="B273" t="s">
        <v>3972</v>
      </c>
      <c r="C273" t="s">
        <v>276</v>
      </c>
      <c r="D273" t="str">
        <f>CONCATENATE(C273,".")</f>
        <v>2011  February.</v>
      </c>
      <c r="E273" t="str">
        <f>LEFT(D273, SEARCH(".",D273)-1)</f>
        <v>2011  February</v>
      </c>
      <c r="F273">
        <v>2011</v>
      </c>
      <c r="G273" t="str">
        <f>RIGHT(E273,LEN(E273)-6)</f>
        <v>February</v>
      </c>
      <c r="H273">
        <v>122</v>
      </c>
      <c r="I273" t="s">
        <v>213</v>
      </c>
      <c r="J273" t="s">
        <v>1947</v>
      </c>
      <c r="K273" t="s">
        <v>292</v>
      </c>
      <c r="M273" t="s">
        <v>3973</v>
      </c>
      <c r="O273" t="s">
        <v>327</v>
      </c>
      <c r="P273">
        <v>40</v>
      </c>
      <c r="Q273" s="2" t="e">
        <f>VALUE(LEFT(LEFT(N273,5),SUM(LEN(LEFT(N273,5))-LEN(SUBSTITUTE(LEFT(N273,5),{"0","1","2","3","4","5","6","7","8","9","."},"")))))</f>
        <v>#VALUE!</v>
      </c>
      <c r="R273" t="e">
        <f>IF(Q273&gt;5,Q273/1024,Q273)</f>
        <v>#VALUE!</v>
      </c>
      <c r="S273" t="str">
        <f>MID(K274,9,3)</f>
        <v>2.2</v>
      </c>
      <c r="T273" s="2" t="str">
        <f>LEFT(J273,3)</f>
        <v>2.8</v>
      </c>
      <c r="U273">
        <f>VALUE(LEFT(LEFT(M273,5),SUM(LEN(LEFT(M273,5))-LEN(SUBSTITUTE(LEFT(M273,5),{"0","1","2","3","4","5","6","7","8","9","."},"")))))</f>
        <v>140</v>
      </c>
      <c r="V273">
        <f>IF(U273&lt;100,U273,U273/1024)</f>
        <v>0.13671875</v>
      </c>
      <c r="W273" s="3">
        <f>VALUE(LEFT(LEFT(O273,5),SUM(LEN(LEFT(O273,5))-LEN(SUBSTITUTE(LEFT(O273,5),{"0","1","2","3","4","5","6","7","8","9","."},"")))))</f>
        <v>3.15</v>
      </c>
      <c r="X273" s="3" t="e">
        <f>LEFT(L273, SEARCH("MHz",L273)-1)</f>
        <v>#VALUE!</v>
      </c>
      <c r="Y273" t="e">
        <f>IF(RIGHT(X273,1)=" ",RIGHT(X273,4),RIGHT(X273,3))</f>
        <v>#VALUE!</v>
      </c>
      <c r="Z273">
        <f>VLOOKUP(G273,[1]Sheet1!$A$1:$B$12,2,0)</f>
        <v>2</v>
      </c>
      <c r="AA273" t="str">
        <f>CONCATENATE(F273," ",Z273)</f>
        <v>2011 2</v>
      </c>
      <c r="AB273">
        <f>VLOOKUP(AA273,[1]Sheet3!$A:$B,2,0)</f>
        <v>27</v>
      </c>
    </row>
    <row r="274" spans="1:28" x14ac:dyDescent="0.25">
      <c r="A274" t="s">
        <v>4367</v>
      </c>
      <c r="B274" t="s">
        <v>4580</v>
      </c>
      <c r="C274" t="s">
        <v>276</v>
      </c>
      <c r="D274" t="str">
        <f>CONCATENATE(C274,".")</f>
        <v>2011  February.</v>
      </c>
      <c r="E274" t="str">
        <f>LEFT(D274, SEARCH(".",D274)-1)</f>
        <v>2011  February</v>
      </c>
      <c r="F274">
        <v>2011</v>
      </c>
      <c r="G274" t="str">
        <f>RIGHT(E274,LEN(E274)-6)</f>
        <v>February</v>
      </c>
      <c r="H274">
        <v>134</v>
      </c>
      <c r="I274" t="s">
        <v>213</v>
      </c>
      <c r="J274" t="s">
        <v>4581</v>
      </c>
      <c r="K274" t="s">
        <v>292</v>
      </c>
      <c r="L274" t="s">
        <v>616</v>
      </c>
      <c r="M274" t="s">
        <v>34</v>
      </c>
      <c r="O274" t="s">
        <v>2546</v>
      </c>
      <c r="P274">
        <v>150</v>
      </c>
      <c r="Q274" s="2" t="e">
        <f>VALUE(LEFT(LEFT(N274,5),SUM(LEN(LEFT(N274,5))-LEN(SUBSTITUTE(LEFT(N274,5),{"0","1","2","3","4","5","6","7","8","9","."},"")))))</f>
        <v>#VALUE!</v>
      </c>
      <c r="R274" t="e">
        <f>IF(Q274&gt;5,Q274/1024,Q274)</f>
        <v>#VALUE!</v>
      </c>
      <c r="S274" t="str">
        <f>MID(K275,9,3)</f>
        <v>2.2</v>
      </c>
      <c r="T274" s="2" t="str">
        <f>LEFT(J274,3)</f>
        <v>3.1</v>
      </c>
      <c r="U274">
        <f>VALUE(LEFT(LEFT(M274,5),SUM(LEN(LEFT(M274,5))-LEN(SUBSTITUTE(LEFT(M274,5),{"0","1","2","3","4","5","6","7","8","9","."},"")))))</f>
        <v>8</v>
      </c>
      <c r="V274">
        <f>IF(U274&lt;100,U274,U274/1024)</f>
        <v>8</v>
      </c>
      <c r="W274" s="3">
        <f>VALUE(LEFT(LEFT(O274,5),SUM(LEN(LEFT(O274,5))-LEN(SUBSTITUTE(LEFT(O274,5),{"0","1","2","3","4","5","6","7","8","9","."},"")))))</f>
        <v>5</v>
      </c>
      <c r="X274" s="3" t="e">
        <f>LEFT(L274, SEARCH("MHz",L274)-1)</f>
        <v>#VALUE!</v>
      </c>
      <c r="Y274" t="e">
        <f>IF(RIGHT(X274,1)=" ",RIGHT(X274,4),RIGHT(X274,3))</f>
        <v>#VALUE!</v>
      </c>
      <c r="Z274">
        <f>VLOOKUP(G274,[1]Sheet1!$A$1:$B$12,2,0)</f>
        <v>2</v>
      </c>
      <c r="AA274" t="str">
        <f>CONCATENATE(F274," ",Z274)</f>
        <v>2011 2</v>
      </c>
      <c r="AB274">
        <f>VLOOKUP(AA274,[1]Sheet3!$A:$B,2,0)</f>
        <v>27</v>
      </c>
    </row>
    <row r="275" spans="1:28" x14ac:dyDescent="0.25">
      <c r="A275" t="s">
        <v>5257</v>
      </c>
      <c r="B275" t="s">
        <v>5903</v>
      </c>
      <c r="C275" t="s">
        <v>281</v>
      </c>
      <c r="D275" t="str">
        <f>CONCATENATE(C275,".")</f>
        <v>2011  February. Released 2011  May.</v>
      </c>
      <c r="E275" t="str">
        <f>LEFT(D275, SEARCH(".",D275)-1)</f>
        <v>2011  February</v>
      </c>
      <c r="F275">
        <v>2011</v>
      </c>
      <c r="G275" t="str">
        <f>RIGHT(E275,LEN(E275)-6)</f>
        <v>February</v>
      </c>
      <c r="H275">
        <v>182</v>
      </c>
      <c r="I275" t="s">
        <v>39</v>
      </c>
      <c r="J275" t="s">
        <v>177</v>
      </c>
      <c r="K275" t="s">
        <v>292</v>
      </c>
      <c r="L275" t="s">
        <v>5904</v>
      </c>
      <c r="M275" t="s">
        <v>173</v>
      </c>
      <c r="O275" t="s">
        <v>346</v>
      </c>
      <c r="P275">
        <v>180</v>
      </c>
      <c r="Q275" s="2" t="e">
        <f>VALUE(LEFT(LEFT(N275,5),SUM(LEN(LEFT(N275,5))-LEN(SUBSTITUTE(LEFT(N275,5),{"0","1","2","3","4","5","6","7","8","9","."},"")))))</f>
        <v>#VALUE!</v>
      </c>
      <c r="R275" t="e">
        <f>IF(Q275&gt;5,Q275/1024,Q275)</f>
        <v>#VALUE!</v>
      </c>
      <c r="S275" t="str">
        <f>MID(K276,9,3)</f>
        <v>2.2</v>
      </c>
      <c r="T275" s="2" t="str">
        <f>LEFT(J275,3)</f>
        <v>5.0</v>
      </c>
      <c r="U275">
        <f>VALUE(LEFT(LEFT(M275,5),SUM(LEN(LEFT(M275,5))-LEN(SUBSTITUTE(LEFT(M275,5),{"0","1","2","3","4","5","6","7","8","9","."},"")))))</f>
        <v>43473</v>
      </c>
      <c r="V275">
        <f>IF(U275&lt;100,U275,U275/1024)</f>
        <v>42.4541015625</v>
      </c>
      <c r="W275" s="3">
        <f>VALUE(LEFT(LEFT(O275,5),SUM(LEN(LEFT(O275,5))-LEN(SUBSTITUTE(LEFT(O275,5),{"0","1","2","3","4","5","6","7","8","9","."},"")))))</f>
        <v>3.15</v>
      </c>
      <c r="X275" s="3" t="e">
        <f>LEFT(L275, SEARCH("MHz",L275)-1)</f>
        <v>#VALUE!</v>
      </c>
      <c r="Y275" t="e">
        <f>IF(RIGHT(X275,1)=" ",RIGHT(X275,4),RIGHT(X275,3))</f>
        <v>#VALUE!</v>
      </c>
      <c r="Z275">
        <f>VLOOKUP(G275,[1]Sheet1!$A$1:$B$12,2,0)</f>
        <v>2</v>
      </c>
      <c r="AA275" t="str">
        <f>CONCATENATE(F275," ",Z275)</f>
        <v>2011 2</v>
      </c>
      <c r="AB275">
        <f>VLOOKUP(AA275,[1]Sheet3!$A:$B,2,0)</f>
        <v>27</v>
      </c>
    </row>
    <row r="276" spans="1:28" x14ac:dyDescent="0.25">
      <c r="A276" t="s">
        <v>6908</v>
      </c>
      <c r="B276" t="s">
        <v>7141</v>
      </c>
      <c r="C276" t="s">
        <v>723</v>
      </c>
      <c r="D276" t="str">
        <f>CONCATENATE(C276,".")</f>
        <v>2011  February. Released 2011  Q3.</v>
      </c>
      <c r="E276" t="str">
        <f>LEFT(D276, SEARCH(".",D276)-1)</f>
        <v>2011  February</v>
      </c>
      <c r="F276">
        <v>2011</v>
      </c>
      <c r="G276" t="str">
        <f>RIGHT(E276,LEN(E276)-6)</f>
        <v>February</v>
      </c>
      <c r="I276" t="s">
        <v>213</v>
      </c>
      <c r="J276" t="s">
        <v>561</v>
      </c>
      <c r="K276" t="s">
        <v>292</v>
      </c>
      <c r="L276" t="s">
        <v>265</v>
      </c>
      <c r="M276" t="s">
        <v>109</v>
      </c>
      <c r="N276" t="s">
        <v>139</v>
      </c>
      <c r="O276" t="s">
        <v>92</v>
      </c>
      <c r="Q276" s="2">
        <f>VALUE(LEFT(LEFT(N276,5),SUM(LEN(LEFT(N276,5))-LEN(SUBSTITUTE(LEFT(N276,5),{"0","1","2","3","4","5","6","7","8","9","."},"")))))</f>
        <v>512</v>
      </c>
      <c r="R276">
        <f>IF(Q276&gt;5,Q276/1024,Q276)</f>
        <v>0.5</v>
      </c>
      <c r="S276" t="str">
        <f>MID(K277,9,3)</f>
        <v>2.2</v>
      </c>
      <c r="T276" s="2" t="str">
        <f>LEFT(J276,3)</f>
        <v>7.0</v>
      </c>
      <c r="U276">
        <f>VALUE(LEFT(LEFT(M276,5),SUM(LEN(LEFT(M276,5))-LEN(SUBSTITUTE(LEFT(M276,5),{"0","1","2","3","4","5","6","7","8","9","."},"")))))</f>
        <v>4</v>
      </c>
      <c r="V276">
        <f>IF(U276&lt;100,U276,U276/1024)</f>
        <v>4</v>
      </c>
      <c r="W276" s="3">
        <f>VALUE(LEFT(LEFT(O276,5),SUM(LEN(LEFT(O276,5))-LEN(SUBSTITUTE(LEFT(O276,5),{"0","1","2","3","4","5","6","7","8","9","."},"")))))</f>
        <v>5</v>
      </c>
      <c r="X276" s="3" t="e">
        <f>LEFT(L276, SEARCH("MHz",L276)-1)</f>
        <v>#VALUE!</v>
      </c>
      <c r="Y276" t="e">
        <f>IF(RIGHT(X276,1)=" ",RIGHT(X276,4),RIGHT(X276,3))</f>
        <v>#VALUE!</v>
      </c>
      <c r="Z276">
        <f>VLOOKUP(G276,[1]Sheet1!$A$1:$B$12,2,0)</f>
        <v>2</v>
      </c>
      <c r="AA276" t="str">
        <f>CONCATENATE(F276," ",Z276)</f>
        <v>2011 2</v>
      </c>
      <c r="AB276">
        <f>VLOOKUP(AA276,[1]Sheet3!$A:$B,2,0)</f>
        <v>27</v>
      </c>
    </row>
    <row r="277" spans="1:28" x14ac:dyDescent="0.25">
      <c r="A277" t="s">
        <v>6908</v>
      </c>
      <c r="B277" t="s">
        <v>7146</v>
      </c>
      <c r="C277" t="s">
        <v>276</v>
      </c>
      <c r="D277" t="str">
        <f>CONCATENATE(C277,".")</f>
        <v>2011  February.</v>
      </c>
      <c r="E277" t="str">
        <f>LEFT(D277, SEARCH(".",D277)-1)</f>
        <v>2011  February</v>
      </c>
      <c r="F277">
        <v>2011</v>
      </c>
      <c r="G277" t="str">
        <f>RIGHT(E277,LEN(E277)-6)</f>
        <v>February</v>
      </c>
      <c r="H277">
        <v>120</v>
      </c>
      <c r="I277" t="s">
        <v>213</v>
      </c>
      <c r="J277" t="s">
        <v>1736</v>
      </c>
      <c r="K277" t="s">
        <v>292</v>
      </c>
      <c r="O277" t="s">
        <v>327</v>
      </c>
      <c r="Q277" s="2" t="e">
        <f>VALUE(LEFT(LEFT(N277,5),SUM(LEN(LEFT(N277,5))-LEN(SUBSTITUTE(LEFT(N277,5),{"0","1","2","3","4","5","6","7","8","9","."},"")))))</f>
        <v>#VALUE!</v>
      </c>
      <c r="R277" t="e">
        <f>IF(Q277&gt;5,Q277/1024,Q277)</f>
        <v>#VALUE!</v>
      </c>
      <c r="S277" t="str">
        <f>MID(K278,9,3)</f>
        <v>2.2</v>
      </c>
      <c r="T277" s="2" t="str">
        <f>LEFT(J277,3)</f>
        <v>3.2</v>
      </c>
      <c r="U277" t="e">
        <f>VALUE(LEFT(LEFT(M277,5),SUM(LEN(LEFT(M277,5))-LEN(SUBSTITUTE(LEFT(M277,5),{"0","1","2","3","4","5","6","7","8","9","."},"")))))</f>
        <v>#VALUE!</v>
      </c>
      <c r="V277" t="e">
        <f>IF(U277&lt;100,U277,U277/1024)</f>
        <v>#VALUE!</v>
      </c>
      <c r="W277" s="3">
        <f>VALUE(LEFT(LEFT(O277,5),SUM(LEN(LEFT(O277,5))-LEN(SUBSTITUTE(LEFT(O277,5),{"0","1","2","3","4","5","6","7","8","9","."},"")))))</f>
        <v>3.15</v>
      </c>
      <c r="X277" s="3" t="e">
        <f>LEFT(L277, SEARCH("MHz",L277)-1)</f>
        <v>#VALUE!</v>
      </c>
      <c r="Y277" t="e">
        <f>IF(RIGHT(X277,1)=" ",RIGHT(X277,4),RIGHT(X277,3))</f>
        <v>#VALUE!</v>
      </c>
      <c r="Z277">
        <f>VLOOKUP(G277,[1]Sheet1!$A$1:$B$12,2,0)</f>
        <v>2</v>
      </c>
      <c r="AA277" t="str">
        <f>CONCATENATE(F277," ",Z277)</f>
        <v>2011 2</v>
      </c>
      <c r="AB277">
        <f>VLOOKUP(AA277,[1]Sheet3!$A:$B,2,0)</f>
        <v>27</v>
      </c>
    </row>
    <row r="278" spans="1:28" x14ac:dyDescent="0.25">
      <c r="A278" t="s">
        <v>1989</v>
      </c>
      <c r="B278" t="s">
        <v>2003</v>
      </c>
      <c r="C278" t="s">
        <v>276</v>
      </c>
      <c r="D278" t="str">
        <f>CONCATENATE(C278,".")</f>
        <v>2011  February.</v>
      </c>
      <c r="E278" t="str">
        <f>LEFT(D278, SEARCH(".",D278)-1)</f>
        <v>2011  February</v>
      </c>
      <c r="F278">
        <v>2011</v>
      </c>
      <c r="G278" t="str">
        <f>RIGHT(E278,LEN(E278)-6)</f>
        <v>February</v>
      </c>
      <c r="H278">
        <v>453.6</v>
      </c>
      <c r="I278" t="s">
        <v>213</v>
      </c>
      <c r="J278" t="s">
        <v>2004</v>
      </c>
      <c r="K278" t="s">
        <v>2005</v>
      </c>
      <c r="L278" t="s">
        <v>218</v>
      </c>
      <c r="M278" t="s">
        <v>57</v>
      </c>
      <c r="O278" t="s">
        <v>73</v>
      </c>
      <c r="P278">
        <v>210</v>
      </c>
      <c r="Q278" s="2" t="e">
        <f>VALUE(LEFT(LEFT(N278,5),SUM(LEN(LEFT(N278,5))-LEN(SUBSTITUTE(LEFT(N278,5),{"0","1","2","3","4","5","6","7","8","9","."},"")))))</f>
        <v>#VALUE!</v>
      </c>
      <c r="R278" t="e">
        <f>IF(Q278&gt;5,Q278/1024,Q278)</f>
        <v>#VALUE!</v>
      </c>
      <c r="S278" t="str">
        <f>MID(K279,9,3)</f>
        <v>2.2</v>
      </c>
      <c r="T278" s="2" t="str">
        <f>LEFT(J278,3)</f>
        <v>7.0</v>
      </c>
      <c r="U278">
        <f>VALUE(LEFT(LEFT(M278,5),SUM(LEN(LEFT(M278,5))-LEN(SUBSTITUTE(LEFT(M278,5),{"0","1","2","3","4","5","6","7","8","9","."},"")))))</f>
        <v>16</v>
      </c>
      <c r="V278">
        <f>IF(U278&lt;100,U278,U278/1024)</f>
        <v>16</v>
      </c>
      <c r="W278" s="3">
        <f>VALUE(LEFT(LEFT(O278,5),SUM(LEN(LEFT(O278,5))-LEN(SUBSTITUTE(LEFT(O278,5),{"0","1","2","3","4","5","6","7","8","9","."},"")))))</f>
        <v>5</v>
      </c>
      <c r="X278" s="3" t="e">
        <f>LEFT(L278, SEARCH("MHz",L278)-1)</f>
        <v>#VALUE!</v>
      </c>
      <c r="Y278" t="e">
        <f>IF(RIGHT(X278,1)=" ",RIGHT(X278,4),RIGHT(X278,3))</f>
        <v>#VALUE!</v>
      </c>
      <c r="Z278">
        <f>VLOOKUP(G278,[1]Sheet1!$A$1:$B$12,2,0)</f>
        <v>2</v>
      </c>
      <c r="AA278" t="str">
        <f>CONCATENATE(F278," ",Z278)</f>
        <v>2011 2</v>
      </c>
      <c r="AB278">
        <f>VLOOKUP(AA278,[1]Sheet3!$A:$B,2,0)</f>
        <v>27</v>
      </c>
    </row>
    <row r="279" spans="1:28" x14ac:dyDescent="0.25">
      <c r="A279" t="s">
        <v>2256</v>
      </c>
      <c r="B279" t="s">
        <v>2550</v>
      </c>
      <c r="C279" t="s">
        <v>276</v>
      </c>
      <c r="D279" t="str">
        <f>CONCATENATE(C279,".")</f>
        <v>2011  February.</v>
      </c>
      <c r="E279" t="str">
        <f>LEFT(D279, SEARCH(".",D279)-1)</f>
        <v>2011  February</v>
      </c>
      <c r="F279">
        <v>2011</v>
      </c>
      <c r="G279" t="str">
        <f>RIGHT(E279,LEN(E279)-6)</f>
        <v>February</v>
      </c>
      <c r="H279">
        <v>135.5</v>
      </c>
      <c r="I279" t="s">
        <v>213</v>
      </c>
      <c r="J279" t="s">
        <v>1829</v>
      </c>
      <c r="K279" t="s">
        <v>2551</v>
      </c>
      <c r="L279" t="s">
        <v>265</v>
      </c>
      <c r="M279" t="s">
        <v>2537</v>
      </c>
      <c r="N279" t="s">
        <v>1415</v>
      </c>
      <c r="O279" t="s">
        <v>2508</v>
      </c>
      <c r="P279">
        <v>190</v>
      </c>
      <c r="Q279" s="2">
        <f>VALUE(LEFT(LEFT(N279,5),SUM(LEN(LEFT(N279,5))-LEN(SUBSTITUTE(LEFT(N279,5),{"0","1","2","3","4","5","6","7","8","9","."},"")))))</f>
        <v>768</v>
      </c>
      <c r="R279">
        <f>IF(Q279&gt;5,Q279/1024,Q279)</f>
        <v>0.75</v>
      </c>
      <c r="S279" t="str">
        <f>MID(K280,9,3)</f>
        <v>2.2</v>
      </c>
      <c r="T279" s="2" t="str">
        <f>LEFT(J279,3)</f>
        <v>4.0</v>
      </c>
      <c r="U279">
        <f>VALUE(LEFT(LEFT(M279,5),SUM(LEN(LEFT(M279,5))-LEN(SUBSTITUTE(LEFT(M279,5),{"0","1","2","3","4","5","6","7","8","9","."},"")))))</f>
        <v>1.1000000000000001</v>
      </c>
      <c r="V279">
        <f>IF(U279&lt;100,U279,U279/1024)</f>
        <v>1.1000000000000001</v>
      </c>
      <c r="W279" s="3">
        <f>VALUE(LEFT(LEFT(O279,5),SUM(LEN(LEFT(O279,5))-LEN(SUBSTITUTE(LEFT(O279,5),{"0","1","2","3","4","5","6","7","8","9","."},"")))))</f>
        <v>8</v>
      </c>
      <c r="X279" s="3" t="e">
        <f>LEFT(L279, SEARCH("MHz",L279)-1)</f>
        <v>#VALUE!</v>
      </c>
      <c r="Y279" t="e">
        <f>IF(RIGHT(X279,1)=" ",RIGHT(X279,4),RIGHT(X279,3))</f>
        <v>#VALUE!</v>
      </c>
      <c r="Z279">
        <f>VLOOKUP(G279,[1]Sheet1!$A$1:$B$12,2,0)</f>
        <v>2</v>
      </c>
      <c r="AA279" t="str">
        <f>CONCATENATE(F279," ",Z279)</f>
        <v>2011 2</v>
      </c>
      <c r="AB279">
        <f>VLOOKUP(AA279,[1]Sheet3!$A:$B,2,0)</f>
        <v>27</v>
      </c>
    </row>
    <row r="280" spans="1:28" x14ac:dyDescent="0.25">
      <c r="A280" t="s">
        <v>1989</v>
      </c>
      <c r="B280" t="s">
        <v>2006</v>
      </c>
      <c r="C280" t="s">
        <v>276</v>
      </c>
      <c r="D280" t="str">
        <f>CONCATENATE(C280,".")</f>
        <v>2011  February.</v>
      </c>
      <c r="E280" t="str">
        <f>LEFT(D280, SEARCH(".",D280)-1)</f>
        <v>2011  February</v>
      </c>
      <c r="F280">
        <v>2011</v>
      </c>
      <c r="G280" t="str">
        <f>RIGHT(E280,LEN(E280)-6)</f>
        <v>February</v>
      </c>
      <c r="H280">
        <v>453.6</v>
      </c>
      <c r="I280" t="s">
        <v>39</v>
      </c>
      <c r="J280" t="s">
        <v>2004</v>
      </c>
      <c r="K280" t="s">
        <v>288</v>
      </c>
      <c r="L280" t="s">
        <v>218</v>
      </c>
      <c r="M280" t="s">
        <v>57</v>
      </c>
      <c r="O280" t="s">
        <v>73</v>
      </c>
      <c r="P280">
        <v>140</v>
      </c>
      <c r="Q280" s="2" t="e">
        <f>VALUE(LEFT(LEFT(N280,5),SUM(LEN(LEFT(N280,5))-LEN(SUBSTITUTE(LEFT(N280,5),{"0","1","2","3","4","5","6","7","8","9","."},"")))))</f>
        <v>#VALUE!</v>
      </c>
      <c r="R280" t="e">
        <f>IF(Q280&gt;5,Q280/1024,Q280)</f>
        <v>#VALUE!</v>
      </c>
      <c r="S280" t="str">
        <f>MID(K281,9,3)</f>
        <v>2.2</v>
      </c>
      <c r="T280" s="2" t="str">
        <f>LEFT(J280,3)</f>
        <v>7.0</v>
      </c>
      <c r="U280">
        <f>VALUE(LEFT(LEFT(M280,5),SUM(LEN(LEFT(M280,5))-LEN(SUBSTITUTE(LEFT(M280,5),{"0","1","2","3","4","5","6","7","8","9","."},"")))))</f>
        <v>16</v>
      </c>
      <c r="V280">
        <f>IF(U280&lt;100,U280,U280/1024)</f>
        <v>16</v>
      </c>
      <c r="W280" s="3">
        <f>VALUE(LEFT(LEFT(O280,5),SUM(LEN(LEFT(O280,5))-LEN(SUBSTITUTE(LEFT(O280,5),{"0","1","2","3","4","5","6","7","8","9","."},"")))))</f>
        <v>5</v>
      </c>
      <c r="X280" s="3" t="e">
        <f>LEFT(L280, SEARCH("MHz",L280)-1)</f>
        <v>#VALUE!</v>
      </c>
      <c r="Y280" t="e">
        <f>IF(RIGHT(X280,1)=" ",RIGHT(X280,4),RIGHT(X280,3))</f>
        <v>#VALUE!</v>
      </c>
      <c r="Z280">
        <f>VLOOKUP(G280,[1]Sheet1!$A$1:$B$12,2,0)</f>
        <v>2</v>
      </c>
      <c r="AA280" t="str">
        <f>CONCATENATE(F280," ",Z280)</f>
        <v>2011 2</v>
      </c>
      <c r="AB280">
        <f>VLOOKUP(AA280,[1]Sheet3!$A:$B,2,0)</f>
        <v>27</v>
      </c>
    </row>
    <row r="281" spans="1:28" x14ac:dyDescent="0.25">
      <c r="A281" t="s">
        <v>5257</v>
      </c>
      <c r="B281" t="s">
        <v>5906</v>
      </c>
      <c r="C281" t="s">
        <v>276</v>
      </c>
      <c r="D281" t="str">
        <f>CONCATENATE(C281,".")</f>
        <v>2011  February.</v>
      </c>
      <c r="E281" t="str">
        <f>LEFT(D281, SEARCH(".",D281)-1)</f>
        <v>2011  February</v>
      </c>
      <c r="F281">
        <v>2011</v>
      </c>
      <c r="G281" t="str">
        <f>RIGHT(E281,LEN(E281)-6)</f>
        <v>February</v>
      </c>
      <c r="H281">
        <v>131</v>
      </c>
      <c r="I281" t="s">
        <v>213</v>
      </c>
      <c r="J281" t="s">
        <v>680</v>
      </c>
      <c r="K281" t="s">
        <v>288</v>
      </c>
      <c r="L281" t="s">
        <v>616</v>
      </c>
      <c r="M281" t="s">
        <v>958</v>
      </c>
      <c r="N281" t="s">
        <v>5907</v>
      </c>
      <c r="O281" t="s">
        <v>92</v>
      </c>
      <c r="P281">
        <v>150</v>
      </c>
      <c r="Q281" s="2">
        <f>VALUE(LEFT(LEFT(N281,5),SUM(LEN(LEFT(N281,5))-LEN(SUBSTITUTE(LEFT(N281,5),{"0","1","2","3","4","5","6","7","8","9","."},"")))))</f>
        <v>478</v>
      </c>
      <c r="R281">
        <f>IF(Q281&gt;5,Q281/1024,Q281)</f>
        <v>0.466796875</v>
      </c>
      <c r="S281" t="str">
        <f>MID(K282,9,3)</f>
        <v>2.3</v>
      </c>
      <c r="T281" s="2" t="str">
        <f>LEFT(J281,3)</f>
        <v>4.0</v>
      </c>
      <c r="U281">
        <f>VALUE(LEFT(LEFT(M281,5),SUM(LEN(LEFT(M281,5))-LEN(SUBSTITUTE(LEFT(M281,5),{"0","1","2","3","4","5","6","7","8","9","."},"")))))</f>
        <v>43469</v>
      </c>
      <c r="V281">
        <f>IF(U281&lt;100,U281,U281/1024)</f>
        <v>42.4501953125</v>
      </c>
      <c r="W281" s="3">
        <f>VALUE(LEFT(LEFT(O281,5),SUM(LEN(LEFT(O281,5))-LEN(SUBSTITUTE(LEFT(O281,5),{"0","1","2","3","4","5","6","7","8","9","."},"")))))</f>
        <v>5</v>
      </c>
      <c r="X281" s="3" t="e">
        <f>LEFT(L281, SEARCH("MHz",L281)-1)</f>
        <v>#VALUE!</v>
      </c>
      <c r="Y281" t="e">
        <f>IF(RIGHT(X281,1)=" ",RIGHT(X281,4),RIGHT(X281,3))</f>
        <v>#VALUE!</v>
      </c>
      <c r="Z281">
        <f>VLOOKUP(G281,[1]Sheet1!$A$1:$B$12,2,0)</f>
        <v>2</v>
      </c>
      <c r="AA281" t="str">
        <f>CONCATENATE(F281," ",Z281)</f>
        <v>2011 2</v>
      </c>
      <c r="AB281">
        <f>VLOOKUP(AA281,[1]Sheet3!$A:$B,2,0)</f>
        <v>27</v>
      </c>
    </row>
    <row r="282" spans="1:28" x14ac:dyDescent="0.25">
      <c r="A282" t="s">
        <v>14</v>
      </c>
      <c r="B282" t="s">
        <v>275</v>
      </c>
      <c r="C282" t="s">
        <v>276</v>
      </c>
      <c r="D282" t="str">
        <f>CONCATENATE(C282,".")</f>
        <v>2011  February.</v>
      </c>
      <c r="E282" t="str">
        <f>LEFT(D282, SEARCH(".",D282)-1)</f>
        <v>2011  February</v>
      </c>
      <c r="F282">
        <v>2011</v>
      </c>
      <c r="G282" t="str">
        <f>RIGHT(E282,LEN(E282)-6)</f>
        <v>February</v>
      </c>
      <c r="H282">
        <v>185</v>
      </c>
      <c r="I282" t="s">
        <v>213</v>
      </c>
      <c r="J282" t="s">
        <v>277</v>
      </c>
      <c r="K282" t="s">
        <v>233</v>
      </c>
      <c r="L282" t="s">
        <v>265</v>
      </c>
      <c r="M282" t="s">
        <v>34</v>
      </c>
      <c r="N282" t="s">
        <v>139</v>
      </c>
      <c r="O282" t="s">
        <v>36</v>
      </c>
      <c r="P282">
        <v>220</v>
      </c>
      <c r="Q282" s="2">
        <f>VALUE(LEFT(LEFT(N282,5),SUM(LEN(LEFT(N282,5))-LEN(SUBSTITUTE(LEFT(N282,5),{"0","1","2","3","4","5","6","7","8","9","."},"")))))</f>
        <v>512</v>
      </c>
      <c r="R282">
        <f>IF(Q282&gt;5,Q282/1024,Q282)</f>
        <v>0.5</v>
      </c>
      <c r="S282" t="str">
        <f>MID(K283,9,3)</f>
        <v>2.3</v>
      </c>
      <c r="T282" s="2" t="str">
        <f>LEFT(J282,3)</f>
        <v>4.8</v>
      </c>
      <c r="U282">
        <f>VALUE(LEFT(LEFT(M282,5),SUM(LEN(LEFT(M282,5))-LEN(SUBSTITUTE(LEFT(M282,5),{"0","1","2","3","4","5","6","7","8","9","."},"")))))</f>
        <v>8</v>
      </c>
      <c r="V282">
        <f>IF(U282&lt;100,U282,U282/1024)</f>
        <v>8</v>
      </c>
      <c r="W282" s="3">
        <f>VALUE(LEFT(LEFT(O282,5),SUM(LEN(LEFT(O282,5))-LEN(SUBSTITUTE(LEFT(O282,5),{"0","1","2","3","4","5","6","7","8","9","."},"")))))</f>
        <v>8</v>
      </c>
      <c r="X282" s="3" t="e">
        <f>LEFT(L282, SEARCH("MHz",L282)-1)</f>
        <v>#VALUE!</v>
      </c>
      <c r="Y282" t="e">
        <f>IF(RIGHT(X282,1)=" ",RIGHT(X282,4),RIGHT(X282,3))</f>
        <v>#VALUE!</v>
      </c>
      <c r="Z282">
        <f>VLOOKUP(G282,[1]Sheet1!$A$1:$B$12,2,0)</f>
        <v>2</v>
      </c>
      <c r="AA282" t="str">
        <f>CONCATENATE(F282," ",Z282)</f>
        <v>2011 2</v>
      </c>
      <c r="AB282">
        <f>VLOOKUP(AA282,[1]Sheet3!$A:$B,2,0)</f>
        <v>27</v>
      </c>
    </row>
    <row r="283" spans="1:28" x14ac:dyDescent="0.25">
      <c r="A283" t="s">
        <v>2256</v>
      </c>
      <c r="B283" t="s">
        <v>2557</v>
      </c>
      <c r="C283" t="s">
        <v>276</v>
      </c>
      <c r="D283" t="str">
        <f>CONCATENATE(C283,".")</f>
        <v>2011  February.</v>
      </c>
      <c r="E283" t="str">
        <f>LEFT(D283, SEARCH(".",D283)-1)</f>
        <v>2011  February</v>
      </c>
      <c r="F283">
        <v>2011</v>
      </c>
      <c r="G283" t="str">
        <f>RIGHT(E283,LEN(E283)-6)</f>
        <v>February</v>
      </c>
      <c r="H283">
        <v>120</v>
      </c>
      <c r="I283" t="s">
        <v>213</v>
      </c>
      <c r="J283" t="s">
        <v>2558</v>
      </c>
      <c r="K283" t="s">
        <v>233</v>
      </c>
      <c r="L283" t="s">
        <v>1729</v>
      </c>
      <c r="M283" t="s">
        <v>270</v>
      </c>
      <c r="N283" t="s">
        <v>139</v>
      </c>
      <c r="O283" t="s">
        <v>341</v>
      </c>
      <c r="P283">
        <v>130</v>
      </c>
      <c r="Q283" s="2">
        <f>VALUE(LEFT(LEFT(N283,5),SUM(LEN(LEFT(N283,5))-LEN(SUBSTITUTE(LEFT(N283,5),{"0","1","2","3","4","5","6","7","8","9","."},"")))))</f>
        <v>512</v>
      </c>
      <c r="R283">
        <f>IF(Q283&gt;5,Q283/1024,Q283)</f>
        <v>0.5</v>
      </c>
      <c r="S283" t="str">
        <f>MID(K284,9,3)</f>
        <v>2.3</v>
      </c>
      <c r="T283" s="2" t="str">
        <f>LEFT(J283,3)</f>
        <v>3.4</v>
      </c>
      <c r="U283">
        <f>VALUE(LEFT(LEFT(M283,5),SUM(LEN(LEFT(M283,5))-LEN(SUBSTITUTE(LEFT(M283,5),{"0","1","2","3","4","5","6","7","8","9","."},"")))))</f>
        <v>512</v>
      </c>
      <c r="V283">
        <f>IF(U283&lt;100,U283,U283/1024)</f>
        <v>0.5</v>
      </c>
      <c r="W283" s="3">
        <f>VALUE(LEFT(LEFT(O283,5),SUM(LEN(LEFT(O283,5))-LEN(SUBSTITUTE(LEFT(O283,5),{"0","1","2","3","4","5","6","7","8","9","."},"")))))</f>
        <v>5</v>
      </c>
      <c r="X283" s="3" t="str">
        <f>LEFT(L283, SEARCH("MHz",L283)-1)</f>
        <v xml:space="preserve">800 </v>
      </c>
      <c r="Y283" t="str">
        <f>IF(RIGHT(X283,1)=" ",RIGHT(X283,4),RIGHT(X283,3))</f>
        <v xml:space="preserve">800 </v>
      </c>
      <c r="Z283">
        <f>VLOOKUP(G283,[1]Sheet1!$A$1:$B$12,2,0)</f>
        <v>2</v>
      </c>
      <c r="AA283" t="str">
        <f>CONCATENATE(F283," ",Z283)</f>
        <v>2011 2</v>
      </c>
      <c r="AB283">
        <f>VLOOKUP(AA283,[1]Sheet3!$A:$B,2,0)</f>
        <v>27</v>
      </c>
    </row>
    <row r="284" spans="1:28" x14ac:dyDescent="0.25">
      <c r="A284" t="s">
        <v>2256</v>
      </c>
      <c r="B284" t="s">
        <v>2559</v>
      </c>
      <c r="C284" t="s">
        <v>276</v>
      </c>
      <c r="D284" t="str">
        <f>CONCATENATE(C284,".")</f>
        <v>2011  February.</v>
      </c>
      <c r="E284" t="str">
        <f>LEFT(D284, SEARCH(".",D284)-1)</f>
        <v>2011  February</v>
      </c>
      <c r="F284">
        <v>2011</v>
      </c>
      <c r="G284" t="str">
        <f>RIGHT(E284,LEN(E284)-6)</f>
        <v>February</v>
      </c>
      <c r="H284">
        <v>120</v>
      </c>
      <c r="I284" t="s">
        <v>213</v>
      </c>
      <c r="J284" t="s">
        <v>2531</v>
      </c>
      <c r="K284" t="s">
        <v>233</v>
      </c>
      <c r="L284" t="s">
        <v>1416</v>
      </c>
      <c r="M284" t="s">
        <v>270</v>
      </c>
      <c r="N284" t="s">
        <v>139</v>
      </c>
      <c r="O284" t="s">
        <v>341</v>
      </c>
      <c r="P284">
        <v>70</v>
      </c>
      <c r="Q284" s="2">
        <f>VALUE(LEFT(LEFT(N284,5),SUM(LEN(LEFT(N284,5))-LEN(SUBSTITUTE(LEFT(N284,5),{"0","1","2","3","4","5","6","7","8","9","."},"")))))</f>
        <v>512</v>
      </c>
      <c r="R284">
        <f>IF(Q284&gt;5,Q284/1024,Q284)</f>
        <v>0.5</v>
      </c>
      <c r="S284" t="str">
        <f>MID(K285,9,3)</f>
        <v>2.3</v>
      </c>
      <c r="T284" s="2" t="str">
        <f>LEFT(J284,3)</f>
        <v>2.6</v>
      </c>
      <c r="U284">
        <f>VALUE(LEFT(LEFT(M284,5),SUM(LEN(LEFT(M284,5))-LEN(SUBSTITUTE(LEFT(M284,5),{"0","1","2","3","4","5","6","7","8","9","."},"")))))</f>
        <v>512</v>
      </c>
      <c r="V284">
        <f>IF(U284&lt;100,U284,U284/1024)</f>
        <v>0.5</v>
      </c>
      <c r="W284" s="3">
        <f>VALUE(LEFT(LEFT(O284,5),SUM(LEN(LEFT(O284,5))-LEN(SUBSTITUTE(LEFT(O284,5),{"0","1","2","3","4","5","6","7","8","9","."},"")))))</f>
        <v>5</v>
      </c>
      <c r="X284" s="3" t="str">
        <f>LEFT(L284, SEARCH("MHz",L284)-1)</f>
        <v xml:space="preserve">800 </v>
      </c>
      <c r="Y284" t="str">
        <f>IF(RIGHT(X284,1)=" ",RIGHT(X284,4),RIGHT(X284,3))</f>
        <v xml:space="preserve">800 </v>
      </c>
      <c r="Z284">
        <f>VLOOKUP(G284,[1]Sheet1!$A$1:$B$12,2,0)</f>
        <v>2</v>
      </c>
      <c r="AA284" t="str">
        <f>CONCATENATE(F284," ",Z284)</f>
        <v>2011 2</v>
      </c>
      <c r="AB284">
        <f>VLOOKUP(AA284,[1]Sheet3!$A:$B,2,0)</f>
        <v>27</v>
      </c>
    </row>
    <row r="285" spans="1:28" x14ac:dyDescent="0.25">
      <c r="A285" t="s">
        <v>2637</v>
      </c>
      <c r="B285" t="s">
        <v>3006</v>
      </c>
      <c r="C285" t="s">
        <v>3007</v>
      </c>
      <c r="D285" t="str">
        <f>CONCATENATE(C285,".")</f>
        <v>2011  February. Released 2011  July.</v>
      </c>
      <c r="E285" t="str">
        <f>LEFT(D285, SEARCH(".",D285)-1)</f>
        <v>2011  February</v>
      </c>
      <c r="F285">
        <v>2011</v>
      </c>
      <c r="G285" t="str">
        <f>RIGHT(E285,LEN(E285)-6)</f>
        <v>February</v>
      </c>
      <c r="H285">
        <v>104</v>
      </c>
      <c r="I285" t="s">
        <v>213</v>
      </c>
      <c r="J285" t="s">
        <v>1951</v>
      </c>
      <c r="K285" t="s">
        <v>233</v>
      </c>
      <c r="L285" t="s">
        <v>289</v>
      </c>
      <c r="M285" t="s">
        <v>270</v>
      </c>
      <c r="N285" t="s">
        <v>293</v>
      </c>
      <c r="O285" t="s">
        <v>327</v>
      </c>
      <c r="P285">
        <v>100</v>
      </c>
      <c r="Q285" s="2">
        <f>VALUE(LEFT(LEFT(N285,5),SUM(LEN(LEFT(N285,5))-LEN(SUBSTITUTE(LEFT(N285,5),{"0","1","2","3","4","5","6","7","8","9","."},"")))))</f>
        <v>256</v>
      </c>
      <c r="R285">
        <f>IF(Q285&gt;5,Q285/1024,Q285)</f>
        <v>0.25</v>
      </c>
      <c r="S285" t="str">
        <f>MID(K286,9,3)</f>
        <v>2.3</v>
      </c>
      <c r="T285" s="2" t="str">
        <f>LEFT(J285,3)</f>
        <v>3.2</v>
      </c>
      <c r="U285">
        <f>VALUE(LEFT(LEFT(M285,5),SUM(LEN(LEFT(M285,5))-LEN(SUBSTITUTE(LEFT(M285,5),{"0","1","2","3","4","5","6","7","8","9","."},"")))))</f>
        <v>512</v>
      </c>
      <c r="V285">
        <f>IF(U285&lt;100,U285,U285/1024)</f>
        <v>0.5</v>
      </c>
      <c r="W285" s="3">
        <f>VALUE(LEFT(LEFT(O285,5),SUM(LEN(LEFT(O285,5))-LEN(SUBSTITUTE(LEFT(O285,5),{"0","1","2","3","4","5","6","7","8","9","."},"")))))</f>
        <v>3.15</v>
      </c>
      <c r="X285" s="3" t="str">
        <f>LEFT(L285, SEARCH("MHz",L285)-1)</f>
        <v xml:space="preserve">600 </v>
      </c>
      <c r="Y285" t="str">
        <f>IF(RIGHT(X285,1)=" ",RIGHT(X285,4),RIGHT(X285,3))</f>
        <v xml:space="preserve">600 </v>
      </c>
      <c r="Z285">
        <f>VLOOKUP(G285,[1]Sheet1!$A$1:$B$12,2,0)</f>
        <v>2</v>
      </c>
      <c r="AA285" t="str">
        <f>CONCATENATE(F285," ",Z285)</f>
        <v>2011 2</v>
      </c>
      <c r="AB285">
        <f>VLOOKUP(AA285,[1]Sheet3!$A:$B,2,0)</f>
        <v>27</v>
      </c>
    </row>
    <row r="286" spans="1:28" x14ac:dyDescent="0.25">
      <c r="A286" t="s">
        <v>6908</v>
      </c>
      <c r="B286" t="s">
        <v>7144</v>
      </c>
      <c r="C286" t="s">
        <v>276</v>
      </c>
      <c r="D286" t="str">
        <f>CONCATENATE(C286,".")</f>
        <v>2011  February.</v>
      </c>
      <c r="E286" t="str">
        <f>LEFT(D286, SEARCH(".",D286)-1)</f>
        <v>2011  February</v>
      </c>
      <c r="F286">
        <v>2011</v>
      </c>
      <c r="G286" t="str">
        <f>RIGHT(E286,LEN(E286)-6)</f>
        <v>February</v>
      </c>
      <c r="H286">
        <v>120</v>
      </c>
      <c r="I286" t="s">
        <v>213</v>
      </c>
      <c r="J286" t="s">
        <v>2960</v>
      </c>
      <c r="K286" t="s">
        <v>233</v>
      </c>
      <c r="L286" t="s">
        <v>1417</v>
      </c>
      <c r="N286" t="s">
        <v>139</v>
      </c>
      <c r="O286" t="s">
        <v>73</v>
      </c>
      <c r="P286">
        <v>250</v>
      </c>
      <c r="Q286" s="2">
        <f>VALUE(LEFT(LEFT(N286,5),SUM(LEN(LEFT(N286,5))-LEN(SUBSTITUTE(LEFT(N286,5),{"0","1","2","3","4","5","6","7","8","9","."},"")))))</f>
        <v>512</v>
      </c>
      <c r="R286">
        <f>IF(Q286&gt;5,Q286/1024,Q286)</f>
        <v>0.5</v>
      </c>
      <c r="S286" t="str">
        <f>MID(K287,9,3)</f>
        <v>2.3</v>
      </c>
      <c r="T286" s="2" t="str">
        <f>LEFT(J286,3)</f>
        <v>4.3</v>
      </c>
      <c r="U286" t="e">
        <f>VALUE(LEFT(LEFT(M286,5),SUM(LEN(LEFT(M286,5))-LEN(SUBSTITUTE(LEFT(M286,5),{"0","1","2","3","4","5","6","7","8","9","."},"")))))</f>
        <v>#VALUE!</v>
      </c>
      <c r="V286" t="e">
        <f>IF(U286&lt;100,U286,U286/1024)</f>
        <v>#VALUE!</v>
      </c>
      <c r="W286" s="3">
        <f>VALUE(LEFT(LEFT(O286,5),SUM(LEN(LEFT(O286,5))-LEN(SUBSTITUTE(LEFT(O286,5),{"0","1","2","3","4","5","6","7","8","9","."},"")))))</f>
        <v>5</v>
      </c>
      <c r="X286" s="3" t="str">
        <f>LEFT(L286, SEARCH("MHz",L286)-1)</f>
        <v>800</v>
      </c>
      <c r="Y286" t="str">
        <f>IF(RIGHT(X286,1)=" ",RIGHT(X286,4),RIGHT(X286,3))</f>
        <v>800</v>
      </c>
      <c r="Z286">
        <f>VLOOKUP(G286,[1]Sheet1!$A$1:$B$12,2,0)</f>
        <v>2</v>
      </c>
      <c r="AA286" t="str">
        <f>CONCATENATE(F286," ",Z286)</f>
        <v>2011 2</v>
      </c>
      <c r="AB286">
        <f>VLOOKUP(AA286,[1]Sheet3!$A:$B,2,0)</f>
        <v>27</v>
      </c>
    </row>
    <row r="287" spans="1:28" x14ac:dyDescent="0.25">
      <c r="A287" t="s">
        <v>6202</v>
      </c>
      <c r="B287" t="s">
        <v>6234</v>
      </c>
      <c r="C287" t="s">
        <v>6235</v>
      </c>
      <c r="D287" t="str">
        <f>CONCATENATE(C287,".")</f>
        <v>2011  February. Released  2011  October.</v>
      </c>
      <c r="E287" t="str">
        <f>LEFT(D287, SEARCH(".",D287)-1)</f>
        <v>2011  February</v>
      </c>
      <c r="F287">
        <v>2011</v>
      </c>
      <c r="G287" t="str">
        <f>RIGHT(E287,LEN(E287)-6)</f>
        <v>February</v>
      </c>
      <c r="H287">
        <v>142</v>
      </c>
      <c r="I287" t="s">
        <v>213</v>
      </c>
      <c r="J287" t="s">
        <v>6236</v>
      </c>
      <c r="K287" t="s">
        <v>1718</v>
      </c>
      <c r="L287" t="s">
        <v>265</v>
      </c>
      <c r="M287" t="s">
        <v>6207</v>
      </c>
      <c r="N287" t="s">
        <v>139</v>
      </c>
      <c r="O287" t="s">
        <v>249</v>
      </c>
      <c r="P287">
        <v>190</v>
      </c>
      <c r="Q287" s="2">
        <f>VALUE(LEFT(LEFT(N287,5),SUM(LEN(LEFT(N287,5))-LEN(SUBSTITUTE(LEFT(N287,5),{"0","1","2","3","4","5","6","7","8","9","."},"")))))</f>
        <v>512</v>
      </c>
      <c r="R287">
        <f>IF(Q287&gt;5,Q287/1024,Q287)</f>
        <v>0.5</v>
      </c>
      <c r="S287" t="str">
        <f>MID(K288,9,3)</f>
        <v>2.3</v>
      </c>
      <c r="T287" s="2" t="str">
        <f>LEFT(J287,3)</f>
        <v>3.7</v>
      </c>
      <c r="U287">
        <f>VALUE(LEFT(LEFT(M287,5),SUM(LEN(LEFT(M287,5))-LEN(SUBSTITUTE(LEFT(M287,5),{"0","1","2","3","4","5","6","7","8","9","."},"")))))</f>
        <v>1</v>
      </c>
      <c r="V287">
        <f>IF(U287&lt;100,U287,U287/1024)</f>
        <v>1</v>
      </c>
      <c r="W287" s="3">
        <f>VALUE(LEFT(LEFT(O287,5),SUM(LEN(LEFT(O287,5))-LEN(SUBSTITUTE(LEFT(O287,5),{"0","1","2","3","4","5","6","7","8","9","."},"")))))</f>
        <v>8</v>
      </c>
      <c r="X287" s="3" t="e">
        <f>LEFT(L287, SEARCH("MHz",L287)-1)</f>
        <v>#VALUE!</v>
      </c>
      <c r="Y287" t="e">
        <f>IF(RIGHT(X287,1)=" ",RIGHT(X287,4),RIGHT(X287,3))</f>
        <v>#VALUE!</v>
      </c>
      <c r="Z287">
        <f>VLOOKUP(G287,[1]Sheet1!$A$1:$B$12,2,0)</f>
        <v>2</v>
      </c>
      <c r="AA287" t="str">
        <f>CONCATENATE(F287," ",Z287)</f>
        <v>2011 2</v>
      </c>
      <c r="AB287">
        <f>VLOOKUP(AA287,[1]Sheet3!$A:$B,2,0)</f>
        <v>27</v>
      </c>
    </row>
    <row r="288" spans="1:28" x14ac:dyDescent="0.25">
      <c r="A288" t="s">
        <v>2256</v>
      </c>
      <c r="B288" t="s">
        <v>2554</v>
      </c>
      <c r="C288" t="s">
        <v>276</v>
      </c>
      <c r="D288" t="str">
        <f>CONCATENATE(C288,".")</f>
        <v>2011  February.</v>
      </c>
      <c r="E288" t="str">
        <f>LEFT(D288, SEARCH(".",D288)-1)</f>
        <v>2011  February</v>
      </c>
      <c r="F288">
        <v>2011</v>
      </c>
      <c r="G288" t="str">
        <f>RIGHT(E288,LEN(E288)-6)</f>
        <v>February</v>
      </c>
      <c r="H288">
        <v>105</v>
      </c>
      <c r="I288" t="s">
        <v>213</v>
      </c>
      <c r="J288" t="s">
        <v>2555</v>
      </c>
      <c r="K288" t="s">
        <v>2556</v>
      </c>
      <c r="L288" t="s">
        <v>289</v>
      </c>
      <c r="M288" t="s">
        <v>270</v>
      </c>
      <c r="N288" t="s">
        <v>139</v>
      </c>
      <c r="O288" t="s">
        <v>341</v>
      </c>
      <c r="P288">
        <v>100</v>
      </c>
      <c r="Q288" s="2">
        <f>VALUE(LEFT(LEFT(N288,5),SUM(LEN(LEFT(N288,5))-LEN(SUBSTITUTE(LEFT(N288,5),{"0","1","2","3","4","5","6","7","8","9","."},"")))))</f>
        <v>512</v>
      </c>
      <c r="R288">
        <f>IF(Q288&gt;5,Q288/1024,Q288)</f>
        <v>0.5</v>
      </c>
      <c r="S288" t="str">
        <f>MID(K289,9,3)</f>
        <v>2.3</v>
      </c>
      <c r="T288" s="2" t="str">
        <f>LEFT(J288,3)</f>
        <v>3.2</v>
      </c>
      <c r="U288">
        <f>VALUE(LEFT(LEFT(M288,5),SUM(LEN(LEFT(M288,5))-LEN(SUBSTITUTE(LEFT(M288,5),{"0","1","2","3","4","5","6","7","8","9","."},"")))))</f>
        <v>512</v>
      </c>
      <c r="V288">
        <f>IF(U288&lt;100,U288,U288/1024)</f>
        <v>0.5</v>
      </c>
      <c r="W288" s="3">
        <f>VALUE(LEFT(LEFT(O288,5),SUM(LEN(LEFT(O288,5))-LEN(SUBSTITUTE(LEFT(O288,5),{"0","1","2","3","4","5","6","7","8","9","."},"")))))</f>
        <v>5</v>
      </c>
      <c r="X288" s="3" t="str">
        <f>LEFT(L288, SEARCH("MHz",L288)-1)</f>
        <v xml:space="preserve">600 </v>
      </c>
      <c r="Y288" t="str">
        <f>IF(RIGHT(X288,1)=" ",RIGHT(X288,4),RIGHT(X288,3))</f>
        <v xml:space="preserve">600 </v>
      </c>
      <c r="Z288">
        <f>VLOOKUP(G288,[1]Sheet1!$A$1:$B$12,2,0)</f>
        <v>2</v>
      </c>
      <c r="AA288" t="str">
        <f>CONCATENATE(F288," ",Z288)</f>
        <v>2011 2</v>
      </c>
      <c r="AB288">
        <f>VLOOKUP(AA288,[1]Sheet3!$A:$B,2,0)</f>
        <v>27</v>
      </c>
    </row>
    <row r="289" spans="1:28" x14ac:dyDescent="0.25">
      <c r="A289" t="s">
        <v>2256</v>
      </c>
      <c r="B289" t="s">
        <v>2552</v>
      </c>
      <c r="C289" t="s">
        <v>276</v>
      </c>
      <c r="D289" t="str">
        <f>CONCATENATE(C289,".")</f>
        <v>2011  February.</v>
      </c>
      <c r="E289" t="str">
        <f>LEFT(D289, SEARCH(".",D289)-1)</f>
        <v>2011  February</v>
      </c>
      <c r="F289">
        <v>2011</v>
      </c>
      <c r="G289" t="str">
        <f>RIGHT(E289,LEN(E289)-6)</f>
        <v>February</v>
      </c>
      <c r="H289">
        <v>130</v>
      </c>
      <c r="I289" t="s">
        <v>213</v>
      </c>
      <c r="J289" t="s">
        <v>2553</v>
      </c>
      <c r="K289" t="s">
        <v>712</v>
      </c>
      <c r="L289" t="s">
        <v>265</v>
      </c>
      <c r="M289" t="s">
        <v>2537</v>
      </c>
      <c r="N289" t="s">
        <v>1415</v>
      </c>
      <c r="O289" t="s">
        <v>341</v>
      </c>
      <c r="P289">
        <v>100</v>
      </c>
      <c r="Q289" s="2">
        <f>VALUE(LEFT(LEFT(N289,5),SUM(LEN(LEFT(N289,5))-LEN(SUBSTITUTE(LEFT(N289,5),{"0","1","2","3","4","5","6","7","8","9","."},"")))))</f>
        <v>768</v>
      </c>
      <c r="R289">
        <f>IF(Q289&gt;5,Q289/1024,Q289)</f>
        <v>0.75</v>
      </c>
      <c r="S289" t="str">
        <f>MID(K290,9,3)</f>
        <v>2.3</v>
      </c>
      <c r="T289" s="2" t="str">
        <f>LEFT(J289,3)</f>
        <v>3.7</v>
      </c>
      <c r="U289">
        <f>VALUE(LEFT(LEFT(M289,5),SUM(LEN(LEFT(M289,5))-LEN(SUBSTITUTE(LEFT(M289,5),{"0","1","2","3","4","5","6","7","8","9","."},"")))))</f>
        <v>1.1000000000000001</v>
      </c>
      <c r="V289">
        <f>IF(U289&lt;100,U289,U289/1024)</f>
        <v>1.1000000000000001</v>
      </c>
      <c r="W289" s="3">
        <f>VALUE(LEFT(LEFT(O289,5),SUM(LEN(LEFT(O289,5))-LEN(SUBSTITUTE(LEFT(O289,5),{"0","1","2","3","4","5","6","7","8","9","."},"")))))</f>
        <v>5</v>
      </c>
      <c r="X289" s="3" t="e">
        <f>LEFT(L289, SEARCH("MHz",L289)-1)</f>
        <v>#VALUE!</v>
      </c>
      <c r="Y289" t="e">
        <f>IF(RIGHT(X289,1)=" ",RIGHT(X289,4),RIGHT(X289,3))</f>
        <v>#VALUE!</v>
      </c>
      <c r="Z289">
        <f>VLOOKUP(G289,[1]Sheet1!$A$1:$B$12,2,0)</f>
        <v>2</v>
      </c>
      <c r="AA289" t="str">
        <f>CONCATENATE(F289," ",Z289)</f>
        <v>2011 2</v>
      </c>
      <c r="AB289">
        <f>VLOOKUP(AA289,[1]Sheet3!$A:$B,2,0)</f>
        <v>27</v>
      </c>
    </row>
    <row r="290" spans="1:28" x14ac:dyDescent="0.25">
      <c r="A290" t="s">
        <v>2256</v>
      </c>
      <c r="B290" t="s">
        <v>2560</v>
      </c>
      <c r="C290" t="s">
        <v>281</v>
      </c>
      <c r="D290" t="str">
        <f>CONCATENATE(C290,".")</f>
        <v>2011  February. Released 2011  May.</v>
      </c>
      <c r="E290" t="str">
        <f>LEFT(D290, SEARCH(".",D290)-1)</f>
        <v>2011  February</v>
      </c>
      <c r="F290">
        <v>2011</v>
      </c>
      <c r="G290" t="str">
        <f>RIGHT(E290,LEN(E290)-6)</f>
        <v>February</v>
      </c>
      <c r="H290">
        <v>420.8</v>
      </c>
      <c r="I290" t="s">
        <v>213</v>
      </c>
      <c r="J290" t="s">
        <v>2561</v>
      </c>
      <c r="K290" t="s">
        <v>2562</v>
      </c>
      <c r="L290" t="s">
        <v>2499</v>
      </c>
      <c r="M290" t="s">
        <v>21</v>
      </c>
      <c r="N290" t="s">
        <v>35</v>
      </c>
      <c r="O290" t="s">
        <v>319</v>
      </c>
      <c r="P290">
        <v>300</v>
      </c>
      <c r="Q290" s="2">
        <f>VALUE(LEFT(LEFT(N290,5),SUM(LEN(LEFT(N290,5))-LEN(SUBSTITUTE(LEFT(N290,5),{"0","1","2","3","4","5","6","7","8","9","."},"")))))</f>
        <v>1</v>
      </c>
      <c r="R290">
        <f>IF(Q290&gt;5,Q290/1024,Q290)</f>
        <v>1</v>
      </c>
      <c r="S290" t="str">
        <f>MID(K291,9,3)</f>
        <v>2.3</v>
      </c>
      <c r="T290" s="2" t="str">
        <f>LEFT(J290,3)</f>
        <v>7.0</v>
      </c>
      <c r="U290">
        <f>VALUE(LEFT(LEFT(M290,5),SUM(LEN(LEFT(M290,5))-LEN(SUBSTITUTE(LEFT(M290,5),{"0","1","2","3","4","5","6","7","8","9","."},"")))))</f>
        <v>43540</v>
      </c>
      <c r="V290">
        <f>IF(U290&lt;100,U290,U290/1024)</f>
        <v>42.51953125</v>
      </c>
      <c r="W290" s="3">
        <f>VALUE(LEFT(LEFT(O290,5),SUM(LEN(LEFT(O290,5))-LEN(SUBSTITUTE(LEFT(O290,5),{"0","1","2","3","4","5","6","7","8","9","."},"")))))</f>
        <v>5</v>
      </c>
      <c r="X290" s="3" t="e">
        <f>LEFT(L290, SEARCH("MHz",L290)-1)</f>
        <v>#VALUE!</v>
      </c>
      <c r="Y290" t="e">
        <f>IF(RIGHT(X290,1)=" ",RIGHT(X290,4),RIGHT(X290,3))</f>
        <v>#VALUE!</v>
      </c>
      <c r="Z290">
        <f>VLOOKUP(G290,[1]Sheet1!$A$1:$B$12,2,0)</f>
        <v>2</v>
      </c>
      <c r="AA290" t="str">
        <f>CONCATENATE(F290," ",Z290)</f>
        <v>2011 2</v>
      </c>
      <c r="AB290">
        <f>VLOOKUP(AA290,[1]Sheet3!$A:$B,2,0)</f>
        <v>27</v>
      </c>
    </row>
    <row r="291" spans="1:28" x14ac:dyDescent="0.25">
      <c r="A291" t="s">
        <v>2256</v>
      </c>
      <c r="B291" t="s">
        <v>2563</v>
      </c>
      <c r="C291" t="s">
        <v>276</v>
      </c>
      <c r="D291" t="str">
        <f>CONCATENATE(C291,".")</f>
        <v>2011  February.</v>
      </c>
      <c r="E291" t="str">
        <f>LEFT(D291, SEARCH(".",D291)-1)</f>
        <v>2011  February</v>
      </c>
      <c r="F291">
        <v>2011</v>
      </c>
      <c r="G291" t="str">
        <f>RIGHT(E291,LEN(E291)-6)</f>
        <v>February</v>
      </c>
      <c r="H291">
        <v>420.8</v>
      </c>
      <c r="I291" t="s">
        <v>39</v>
      </c>
      <c r="J291" t="s">
        <v>2561</v>
      </c>
      <c r="K291" t="s">
        <v>2562</v>
      </c>
      <c r="L291" t="s">
        <v>2564</v>
      </c>
      <c r="M291" t="s">
        <v>21</v>
      </c>
      <c r="N291" t="s">
        <v>35</v>
      </c>
      <c r="O291" t="s">
        <v>92</v>
      </c>
      <c r="P291">
        <v>110</v>
      </c>
      <c r="Q291" s="2">
        <f>VALUE(LEFT(LEFT(N291,5),SUM(LEN(LEFT(N291,5))-LEN(SUBSTITUTE(LEFT(N291,5),{"0","1","2","3","4","5","6","7","8","9","."},"")))))</f>
        <v>1</v>
      </c>
      <c r="R291">
        <f>IF(Q291&gt;5,Q291/1024,Q291)</f>
        <v>1</v>
      </c>
      <c r="S291" t="str">
        <f>MID(K292,9,3)</f>
        <v>2.3</v>
      </c>
      <c r="T291" s="2" t="str">
        <f>LEFT(J291,3)</f>
        <v>7.0</v>
      </c>
      <c r="U291">
        <f>VALUE(LEFT(LEFT(M291,5),SUM(LEN(LEFT(M291,5))-LEN(SUBSTITUTE(LEFT(M291,5),{"0","1","2","3","4","5","6","7","8","9","."},"")))))</f>
        <v>43540</v>
      </c>
      <c r="V291">
        <f>IF(U291&lt;100,U291,U291/1024)</f>
        <v>42.51953125</v>
      </c>
      <c r="W291" s="3">
        <f>VALUE(LEFT(LEFT(O291,5),SUM(LEN(LEFT(O291,5))-LEN(SUBSTITUTE(LEFT(O291,5),{"0","1","2","3","4","5","6","7","8","9","."},"")))))</f>
        <v>5</v>
      </c>
      <c r="X291" s="3" t="e">
        <f>LEFT(L291, SEARCH("MHz",L291)-1)</f>
        <v>#VALUE!</v>
      </c>
      <c r="Y291" t="e">
        <f>IF(RIGHT(X291,1)=" ",RIGHT(X291,4),RIGHT(X291,3))</f>
        <v>#VALUE!</v>
      </c>
      <c r="Z291">
        <f>VLOOKUP(G291,[1]Sheet1!$A$1:$B$12,2,0)</f>
        <v>2</v>
      </c>
      <c r="AA291" t="str">
        <f>CONCATENATE(F291," ",Z291)</f>
        <v>2011 2</v>
      </c>
      <c r="AB291">
        <f>VLOOKUP(AA291,[1]Sheet3!$A:$B,2,0)</f>
        <v>27</v>
      </c>
    </row>
    <row r="292" spans="1:28" x14ac:dyDescent="0.25">
      <c r="A292" t="s">
        <v>6202</v>
      </c>
      <c r="B292" t="s">
        <v>6233</v>
      </c>
      <c r="C292" t="s">
        <v>4586</v>
      </c>
      <c r="D292" t="str">
        <f>CONCATENATE(C292,".")</f>
        <v>2011  February. Released 2011  March.</v>
      </c>
      <c r="E292" t="str">
        <f>LEFT(D292, SEARCH(".",D292)-1)</f>
        <v>2011  February</v>
      </c>
      <c r="F292">
        <v>2011</v>
      </c>
      <c r="G292" t="str">
        <f>RIGHT(E292,LEN(E292)-6)</f>
        <v>February</v>
      </c>
      <c r="H292">
        <v>175</v>
      </c>
      <c r="I292" t="s">
        <v>213</v>
      </c>
      <c r="J292" t="s">
        <v>5451</v>
      </c>
      <c r="K292" t="s">
        <v>2077</v>
      </c>
      <c r="L292" t="s">
        <v>265</v>
      </c>
      <c r="M292" t="s">
        <v>6226</v>
      </c>
      <c r="N292" t="s">
        <v>139</v>
      </c>
      <c r="O292" t="s">
        <v>341</v>
      </c>
      <c r="P292">
        <v>140</v>
      </c>
      <c r="Q292" s="2">
        <f>VALUE(LEFT(LEFT(N292,5),SUM(LEN(LEFT(N292,5))-LEN(SUBSTITUTE(LEFT(N292,5),{"0","1","2","3","4","5","6","7","8","9","."},"")))))</f>
        <v>512</v>
      </c>
      <c r="R292">
        <f>IF(Q292&gt;5,Q292/1024,Q292)</f>
        <v>0.5</v>
      </c>
      <c r="S292" t="str">
        <f>MID(K293,9,3)</f>
        <v>2.3</v>
      </c>
      <c r="T292" s="2" t="str">
        <f>LEFT(J292,3)</f>
        <v>4.0</v>
      </c>
      <c r="U292">
        <f>VALUE(LEFT(LEFT(M292,5),SUM(LEN(LEFT(M292,5))-LEN(SUBSTITUTE(LEFT(M292,5),{"0","1","2","3","4","5","6","7","8","9","."},"")))))</f>
        <v>400</v>
      </c>
      <c r="V292">
        <f>IF(U292&lt;100,U292,U292/1024)</f>
        <v>0.390625</v>
      </c>
      <c r="W292" s="3">
        <f>VALUE(LEFT(LEFT(O292,5),SUM(LEN(LEFT(O292,5))-LEN(SUBSTITUTE(LEFT(O292,5),{"0","1","2","3","4","5","6","7","8","9","."},"")))))</f>
        <v>5</v>
      </c>
      <c r="X292" s="3" t="e">
        <f>LEFT(L292, SEARCH("MHz",L292)-1)</f>
        <v>#VALUE!</v>
      </c>
      <c r="Y292" t="e">
        <f>IF(RIGHT(X292,1)=" ",RIGHT(X292,4),RIGHT(X292,3))</f>
        <v>#VALUE!</v>
      </c>
      <c r="Z292">
        <f>VLOOKUP(G292,[1]Sheet1!$A$1:$B$12,2,0)</f>
        <v>2</v>
      </c>
      <c r="AA292" t="str">
        <f>CONCATENATE(F292," ",Z292)</f>
        <v>2011 2</v>
      </c>
      <c r="AB292">
        <f>VLOOKUP(AA292,[1]Sheet3!$A:$B,2,0)</f>
        <v>27</v>
      </c>
    </row>
    <row r="293" spans="1:28" x14ac:dyDescent="0.25">
      <c r="A293" t="s">
        <v>6202</v>
      </c>
      <c r="B293" t="s">
        <v>6239</v>
      </c>
      <c r="C293" t="s">
        <v>281</v>
      </c>
      <c r="D293" t="str">
        <f>CONCATENATE(C293,".")</f>
        <v>2011  February. Released 2011  May.</v>
      </c>
      <c r="E293" t="str">
        <f>LEFT(D293, SEARCH(".",D293)-1)</f>
        <v>2011  February</v>
      </c>
      <c r="F293">
        <v>2011</v>
      </c>
      <c r="G293" t="str">
        <f>RIGHT(E293,LEN(E293)-6)</f>
        <v>February</v>
      </c>
      <c r="H293">
        <v>175</v>
      </c>
      <c r="I293" t="s">
        <v>213</v>
      </c>
      <c r="J293" t="s">
        <v>5451</v>
      </c>
      <c r="K293" t="s">
        <v>2077</v>
      </c>
      <c r="L293" t="s">
        <v>265</v>
      </c>
      <c r="M293" t="s">
        <v>6226</v>
      </c>
      <c r="N293" t="s">
        <v>139</v>
      </c>
      <c r="O293" t="s">
        <v>73</v>
      </c>
      <c r="P293">
        <v>70</v>
      </c>
      <c r="Q293" s="2">
        <f>VALUE(LEFT(LEFT(N293,5),SUM(LEN(LEFT(N293,5))-LEN(SUBSTITUTE(LEFT(N293,5),{"0","1","2","3","4","5","6","7","8","9","."},"")))))</f>
        <v>512</v>
      </c>
      <c r="R293">
        <f>IF(Q293&gt;5,Q293/1024,Q293)</f>
        <v>0.5</v>
      </c>
      <c r="S293" t="str">
        <f>MID(K294,9,3)</f>
        <v>2.3</v>
      </c>
      <c r="T293" s="2" t="str">
        <f>LEFT(J293,3)</f>
        <v>4.0</v>
      </c>
      <c r="U293">
        <f>VALUE(LEFT(LEFT(M293,5),SUM(LEN(LEFT(M293,5))-LEN(SUBSTITUTE(LEFT(M293,5),{"0","1","2","3","4","5","6","7","8","9","."},"")))))</f>
        <v>400</v>
      </c>
      <c r="V293">
        <f>IF(U293&lt;100,U293,U293/1024)</f>
        <v>0.390625</v>
      </c>
      <c r="W293" s="3">
        <f>VALUE(LEFT(LEFT(O293,5),SUM(LEN(LEFT(O293,5))-LEN(SUBSTITUTE(LEFT(O293,5),{"0","1","2","3","4","5","6","7","8","9","."},"")))))</f>
        <v>5</v>
      </c>
      <c r="X293" s="3" t="e">
        <f>LEFT(L293, SEARCH("MHz",L293)-1)</f>
        <v>#VALUE!</v>
      </c>
      <c r="Y293" t="e">
        <f>IF(RIGHT(X293,1)=" ",RIGHT(X293,4),RIGHT(X293,3))</f>
        <v>#VALUE!</v>
      </c>
      <c r="Z293">
        <f>VLOOKUP(G293,[1]Sheet1!$A$1:$B$12,2,0)</f>
        <v>2</v>
      </c>
      <c r="AA293" t="str">
        <f>CONCATENATE(F293," ",Z293)</f>
        <v>2011 2</v>
      </c>
      <c r="AB293">
        <f>VLOOKUP(AA293,[1]Sheet3!$A:$B,2,0)</f>
        <v>27</v>
      </c>
    </row>
    <row r="294" spans="1:28" x14ac:dyDescent="0.25">
      <c r="A294" t="s">
        <v>5257</v>
      </c>
      <c r="B294" t="s">
        <v>5899</v>
      </c>
      <c r="C294" t="s">
        <v>276</v>
      </c>
      <c r="D294" t="str">
        <f>CONCATENATE(C294,".")</f>
        <v>2011  February.</v>
      </c>
      <c r="E294" t="str">
        <f>LEFT(D294, SEARCH(".",D294)-1)</f>
        <v>2011  February</v>
      </c>
      <c r="F294">
        <v>2011</v>
      </c>
      <c r="G294" t="str">
        <f>RIGHT(E294,LEN(E294)-6)</f>
        <v>February</v>
      </c>
      <c r="H294">
        <v>116</v>
      </c>
      <c r="I294" t="s">
        <v>213</v>
      </c>
      <c r="J294" t="s">
        <v>5681</v>
      </c>
      <c r="K294" t="s">
        <v>5900</v>
      </c>
      <c r="L294" t="s">
        <v>223</v>
      </c>
      <c r="M294" t="s">
        <v>21</v>
      </c>
      <c r="N294" t="s">
        <v>35</v>
      </c>
      <c r="O294" t="s">
        <v>5640</v>
      </c>
      <c r="P294">
        <v>170</v>
      </c>
      <c r="Q294" s="2">
        <f>VALUE(LEFT(LEFT(N294,5),SUM(LEN(LEFT(N294,5))-LEN(SUBSTITUTE(LEFT(N294,5),{"0","1","2","3","4","5","6","7","8","9","."},"")))))</f>
        <v>1</v>
      </c>
      <c r="R294">
        <f>IF(Q294&gt;5,Q294/1024,Q294)</f>
        <v>1</v>
      </c>
      <c r="S294" t="str">
        <f>MID(K295,9,3)</f>
        <v>2.3</v>
      </c>
      <c r="T294" s="2" t="str">
        <f>LEFT(J294,3)</f>
        <v>4.3</v>
      </c>
      <c r="U294">
        <f>VALUE(LEFT(LEFT(M294,5),SUM(LEN(LEFT(M294,5))-LEN(SUBSTITUTE(LEFT(M294,5),{"0","1","2","3","4","5","6","7","8","9","."},"")))))</f>
        <v>43540</v>
      </c>
      <c r="V294">
        <f>IF(U294&lt;100,U294,U294/1024)</f>
        <v>42.51953125</v>
      </c>
      <c r="W294" s="3">
        <f>VALUE(LEFT(LEFT(O294,5),SUM(LEN(LEFT(O294,5))-LEN(SUBSTITUTE(LEFT(O294,5),{"0","1","2","3","4","5","6","7","8","9","."},"")))))</f>
        <v>8</v>
      </c>
      <c r="X294" s="3" t="e">
        <f>LEFT(L294, SEARCH("MHz",L294)-1)</f>
        <v>#VALUE!</v>
      </c>
      <c r="Y294" t="e">
        <f>IF(RIGHT(X294,1)=" ",RIGHT(X294,4),RIGHT(X294,3))</f>
        <v>#VALUE!</v>
      </c>
      <c r="Z294">
        <f>VLOOKUP(G294,[1]Sheet1!$A$1:$B$12,2,0)</f>
        <v>2</v>
      </c>
      <c r="AA294" t="str">
        <f>CONCATENATE(F294," ",Z294)</f>
        <v>2011 2</v>
      </c>
      <c r="AB294">
        <f>VLOOKUP(AA294,[1]Sheet3!$A:$B,2,0)</f>
        <v>27</v>
      </c>
    </row>
    <row r="295" spans="1:28" x14ac:dyDescent="0.25">
      <c r="A295" t="s">
        <v>6202</v>
      </c>
      <c r="B295" t="s">
        <v>6237</v>
      </c>
      <c r="C295" t="s">
        <v>4586</v>
      </c>
      <c r="D295" t="str">
        <f>CONCATENATE(C295,".")</f>
        <v>2011  February. Released 2011  March.</v>
      </c>
      <c r="E295" t="str">
        <f>LEFT(D295, SEARCH(".",D295)-1)</f>
        <v>2011  February</v>
      </c>
      <c r="F295">
        <v>2011</v>
      </c>
      <c r="G295" t="str">
        <f>RIGHT(E295,LEN(E295)-6)</f>
        <v>February</v>
      </c>
      <c r="H295">
        <v>126</v>
      </c>
      <c r="I295" t="s">
        <v>213</v>
      </c>
      <c r="J295" t="s">
        <v>6210</v>
      </c>
      <c r="K295" t="s">
        <v>2502</v>
      </c>
      <c r="L295" t="s">
        <v>265</v>
      </c>
      <c r="M295" t="s">
        <v>6213</v>
      </c>
      <c r="N295" t="s">
        <v>139</v>
      </c>
      <c r="O295" t="s">
        <v>249</v>
      </c>
      <c r="P295">
        <v>110</v>
      </c>
      <c r="Q295" s="2">
        <f>VALUE(LEFT(LEFT(N295,5),SUM(LEN(LEFT(N295,5))-LEN(SUBSTITUTE(LEFT(N295,5),{"0","1","2","3","4","5","6","7","8","9","."},"")))))</f>
        <v>512</v>
      </c>
      <c r="R295">
        <f>IF(Q295&gt;5,Q295/1024,Q295)</f>
        <v>0.5</v>
      </c>
      <c r="S295" t="str">
        <f>MID(K296,9,3)</f>
        <v>3.0</v>
      </c>
      <c r="T295" s="2" t="str">
        <f>LEFT(J295,3)</f>
        <v>3.7</v>
      </c>
      <c r="U295">
        <f>VALUE(LEFT(LEFT(M295,5),SUM(LEN(LEFT(M295,5))-LEN(SUBSTITUTE(LEFT(M295,5),{"0","1","2","3","4","5","6","7","8","9","."},"")))))</f>
        <v>320</v>
      </c>
      <c r="V295">
        <f>IF(U295&lt;100,U295,U295/1024)</f>
        <v>0.3125</v>
      </c>
      <c r="W295" s="3">
        <f>VALUE(LEFT(LEFT(O295,5),SUM(LEN(LEFT(O295,5))-LEN(SUBSTITUTE(LEFT(O295,5),{"0","1","2","3","4","5","6","7","8","9","."},"")))))</f>
        <v>8</v>
      </c>
      <c r="X295" s="3" t="e">
        <f>LEFT(L295, SEARCH("MHz",L295)-1)</f>
        <v>#VALUE!</v>
      </c>
      <c r="Y295" t="e">
        <f>IF(RIGHT(X295,1)=" ",RIGHT(X295,4),RIGHT(X295,3))</f>
        <v>#VALUE!</v>
      </c>
      <c r="Z295">
        <f>VLOOKUP(G295,[1]Sheet1!$A$1:$B$12,2,0)</f>
        <v>2</v>
      </c>
      <c r="AA295" t="str">
        <f>CONCATENATE(F295," ",Z295)</f>
        <v>2011 2</v>
      </c>
      <c r="AB295">
        <f>VLOOKUP(AA295,[1]Sheet3!$A:$B,2,0)</f>
        <v>27</v>
      </c>
    </row>
    <row r="296" spans="1:28" x14ac:dyDescent="0.25">
      <c r="A296" t="s">
        <v>3572</v>
      </c>
      <c r="B296" t="s">
        <v>3969</v>
      </c>
      <c r="C296" t="s">
        <v>281</v>
      </c>
      <c r="D296" t="str">
        <f>CONCATENATE(C296,".")</f>
        <v>2011  February. Released 2011  May.</v>
      </c>
      <c r="E296" t="str">
        <f>LEFT(D296, SEARCH(".",D296)-1)</f>
        <v>2011  February</v>
      </c>
      <c r="F296">
        <v>2011</v>
      </c>
      <c r="G296" t="str">
        <f>RIGHT(E296,LEN(E296)-6)</f>
        <v>February</v>
      </c>
      <c r="H296">
        <v>621</v>
      </c>
      <c r="I296" t="s">
        <v>213</v>
      </c>
      <c r="J296" t="s">
        <v>3970</v>
      </c>
      <c r="K296" t="s">
        <v>3971</v>
      </c>
      <c r="L296" t="s">
        <v>218</v>
      </c>
      <c r="M296" t="s">
        <v>28</v>
      </c>
      <c r="O296" t="s">
        <v>3902</v>
      </c>
      <c r="P296">
        <v>190</v>
      </c>
      <c r="Q296" s="2" t="e">
        <f>VALUE(LEFT(LEFT(N296,5),SUM(LEN(LEFT(N296,5))-LEN(SUBSTITUTE(LEFT(N296,5),{"0","1","2","3","4","5","6","7","8","9","."},"")))))</f>
        <v>#VALUE!</v>
      </c>
      <c r="R296" t="e">
        <f>IF(Q296&gt;5,Q296/1024,Q296)</f>
        <v>#VALUE!</v>
      </c>
      <c r="S296" t="str">
        <f>MID(K297,9,3)</f>
        <v>3.0</v>
      </c>
      <c r="T296" s="2" t="str">
        <f>LEFT(J296,3)</f>
        <v>8.9</v>
      </c>
      <c r="U296">
        <f>VALUE(LEFT(LEFT(M296,5),SUM(LEN(LEFT(M296,5))-LEN(SUBSTITUTE(LEFT(M296,5),{"0","1","2","3","4","5","6","7","8","9","."},"")))))</f>
        <v>32</v>
      </c>
      <c r="V296">
        <f>IF(U296&lt;100,U296,U296/1024)</f>
        <v>32</v>
      </c>
      <c r="W296" s="3" t="e">
        <f>VALUE(LEFT(LEFT(O296,5),SUM(LEN(LEFT(O296,5))-LEN(SUBSTITUTE(LEFT(O296,5),{"0","1","2","3","4","5","6","7","8","9","."},"")))))</f>
        <v>#VALUE!</v>
      </c>
      <c r="X296" s="3" t="e">
        <f>LEFT(L296, SEARCH("MHz",L296)-1)</f>
        <v>#VALUE!</v>
      </c>
      <c r="Y296" t="e">
        <f>IF(RIGHT(X296,1)=" ",RIGHT(X296,4),RIGHT(X296,3))</f>
        <v>#VALUE!</v>
      </c>
      <c r="Z296">
        <f>VLOOKUP(G296,[1]Sheet1!$A$1:$B$12,2,0)</f>
        <v>2</v>
      </c>
      <c r="AA296" t="str">
        <f>CONCATENATE(F296," ",Z296)</f>
        <v>2011 2</v>
      </c>
      <c r="AB296">
        <f>VLOOKUP(AA296,[1]Sheet3!$A:$B,2,0)</f>
        <v>27</v>
      </c>
    </row>
    <row r="297" spans="1:28" x14ac:dyDescent="0.25">
      <c r="A297" t="s">
        <v>5257</v>
      </c>
      <c r="B297" t="s">
        <v>5901</v>
      </c>
      <c r="C297" t="s">
        <v>276</v>
      </c>
      <c r="D297" t="str">
        <f>CONCATENATE(C297,".")</f>
        <v>2011  February.</v>
      </c>
      <c r="E297" t="str">
        <f>LEFT(D297, SEARCH(".",D297)-1)</f>
        <v>2011  February</v>
      </c>
      <c r="F297">
        <v>2011</v>
      </c>
      <c r="G297" t="str">
        <f>RIGHT(E297,LEN(E297)-6)</f>
        <v>February</v>
      </c>
      <c r="H297">
        <v>589</v>
      </c>
      <c r="I297" t="s">
        <v>213</v>
      </c>
      <c r="J297" t="s">
        <v>5902</v>
      </c>
      <c r="K297" t="s">
        <v>3971</v>
      </c>
      <c r="L297" t="s">
        <v>218</v>
      </c>
      <c r="M297" t="s">
        <v>21</v>
      </c>
      <c r="O297" t="s">
        <v>36</v>
      </c>
      <c r="P297">
        <v>290</v>
      </c>
      <c r="Q297" s="2" t="e">
        <f>VALUE(LEFT(LEFT(N297,5),SUM(LEN(LEFT(N297,5))-LEN(SUBSTITUTE(LEFT(N297,5),{"0","1","2","3","4","5","6","7","8","9","."},"")))))</f>
        <v>#VALUE!</v>
      </c>
      <c r="R297" t="e">
        <f>IF(Q297&gt;5,Q297/1024,Q297)</f>
        <v>#VALUE!</v>
      </c>
      <c r="S297" t="str">
        <f>MID(K298,9,3)</f>
        <v>3.0</v>
      </c>
      <c r="T297" s="2" t="str">
        <f>LEFT(J297,3)</f>
        <v>10.</v>
      </c>
      <c r="U297">
        <f>VALUE(LEFT(LEFT(M297,5),SUM(LEN(LEFT(M297,5))-LEN(SUBSTITUTE(LEFT(M297,5),{"0","1","2","3","4","5","6","7","8","9","."},"")))))</f>
        <v>43540</v>
      </c>
      <c r="V297">
        <f>IF(U297&lt;100,U297,U297/1024)</f>
        <v>42.51953125</v>
      </c>
      <c r="W297" s="3">
        <f>VALUE(LEFT(LEFT(O297,5),SUM(LEN(LEFT(O297,5))-LEN(SUBSTITUTE(LEFT(O297,5),{"0","1","2","3","4","5","6","7","8","9","."},"")))))</f>
        <v>8</v>
      </c>
      <c r="X297" s="3" t="e">
        <f>LEFT(L297, SEARCH("MHz",L297)-1)</f>
        <v>#VALUE!</v>
      </c>
      <c r="Y297" t="e">
        <f>IF(RIGHT(X297,1)=" ",RIGHT(X297,4),RIGHT(X297,3))</f>
        <v>#VALUE!</v>
      </c>
      <c r="Z297">
        <f>VLOOKUP(G297,[1]Sheet1!$A$1:$B$12,2,0)</f>
        <v>2</v>
      </c>
      <c r="AA297" t="str">
        <f>CONCATENATE(F297," ",Z297)</f>
        <v>2011 2</v>
      </c>
      <c r="AB297">
        <f>VLOOKUP(AA297,[1]Sheet3!$A:$B,2,0)</f>
        <v>27</v>
      </c>
    </row>
    <row r="298" spans="1:28" x14ac:dyDescent="0.25">
      <c r="A298" t="s">
        <v>6325</v>
      </c>
      <c r="B298" t="s">
        <v>6343</v>
      </c>
      <c r="C298" t="s">
        <v>272</v>
      </c>
      <c r="D298" t="str">
        <f>CONCATENATE(C298,".")</f>
        <v>2011  February. Released 2011  April.</v>
      </c>
      <c r="E298" t="str">
        <f>LEFT(D298, SEARCH(".",D298)-1)</f>
        <v>2011  February</v>
      </c>
      <c r="F298">
        <v>2011</v>
      </c>
      <c r="G298" t="str">
        <f>RIGHT(E298,LEN(E298)-6)</f>
        <v>February</v>
      </c>
      <c r="H298">
        <v>621</v>
      </c>
      <c r="I298" t="s">
        <v>213</v>
      </c>
      <c r="J298" t="s">
        <v>3970</v>
      </c>
      <c r="K298" t="s">
        <v>3971</v>
      </c>
      <c r="L298" t="s">
        <v>218</v>
      </c>
      <c r="M298" t="s">
        <v>28</v>
      </c>
      <c r="O298" t="s">
        <v>3904</v>
      </c>
      <c r="P298">
        <v>710</v>
      </c>
      <c r="Q298" s="2" t="e">
        <f>VALUE(LEFT(LEFT(N298,5),SUM(LEN(LEFT(N298,5))-LEN(SUBSTITUTE(LEFT(N298,5),{"0","1","2","3","4","5","6","7","8","9","."},"")))))</f>
        <v>#VALUE!</v>
      </c>
      <c r="R298" t="e">
        <f>IF(Q298&gt;5,Q298/1024,Q298)</f>
        <v>#VALUE!</v>
      </c>
      <c r="S298" t="str">
        <f>MID(K299,9,3)</f>
        <v>3.0</v>
      </c>
      <c r="T298" s="2" t="str">
        <f>LEFT(J298,3)</f>
        <v>8.9</v>
      </c>
      <c r="U298">
        <f>VALUE(LEFT(LEFT(M298,5),SUM(LEN(LEFT(M298,5))-LEN(SUBSTITUTE(LEFT(M298,5),{"0","1","2","3","4","5","6","7","8","9","."},"")))))</f>
        <v>32</v>
      </c>
      <c r="V298">
        <f>IF(U298&lt;100,U298,U298/1024)</f>
        <v>32</v>
      </c>
      <c r="W298" s="3" t="e">
        <f>VALUE(LEFT(LEFT(O298,5),SUM(LEN(LEFT(O298,5))-LEN(SUBSTITUTE(LEFT(O298,5),{"0","1","2","3","4","5","6","7","8","9","."},"")))))</f>
        <v>#VALUE!</v>
      </c>
      <c r="X298" s="3" t="e">
        <f>LEFT(L298, SEARCH("MHz",L298)-1)</f>
        <v>#VALUE!</v>
      </c>
      <c r="Y298" t="e">
        <f>IF(RIGHT(X298,1)=" ",RIGHT(X298,4),RIGHT(X298,3))</f>
        <v>#VALUE!</v>
      </c>
      <c r="Z298">
        <f>VLOOKUP(G298,[1]Sheet1!$A$1:$B$12,2,0)</f>
        <v>2</v>
      </c>
      <c r="AA298" t="str">
        <f>CONCATENATE(F298," ",Z298)</f>
        <v>2011 2</v>
      </c>
      <c r="AB298">
        <f>VLOOKUP(AA298,[1]Sheet3!$A:$B,2,0)</f>
        <v>27</v>
      </c>
    </row>
    <row r="299" spans="1:28" x14ac:dyDescent="0.25">
      <c r="A299" t="s">
        <v>4367</v>
      </c>
      <c r="B299" t="s">
        <v>4585</v>
      </c>
      <c r="C299" t="s">
        <v>4586</v>
      </c>
      <c r="D299" t="str">
        <f>CONCATENATE(C299,".")</f>
        <v>2011  February. Released 2011  March.</v>
      </c>
      <c r="E299" t="str">
        <f>LEFT(D299, SEARCH(".",D299)-1)</f>
        <v>2011  February</v>
      </c>
      <c r="F299">
        <v>2011</v>
      </c>
      <c r="G299" t="str">
        <f>RIGHT(E299,LEN(E299)-6)</f>
        <v>February</v>
      </c>
      <c r="H299">
        <v>730</v>
      </c>
      <c r="I299" t="s">
        <v>213</v>
      </c>
      <c r="J299" t="s">
        <v>4583</v>
      </c>
      <c r="K299" t="s">
        <v>4587</v>
      </c>
      <c r="L299" t="s">
        <v>218</v>
      </c>
      <c r="M299" t="s">
        <v>41</v>
      </c>
      <c r="N299" t="s">
        <v>35</v>
      </c>
      <c r="O299" t="s">
        <v>2546</v>
      </c>
      <c r="P299">
        <v>310</v>
      </c>
      <c r="Q299" s="2">
        <f>VALUE(LEFT(LEFT(N299,5),SUM(LEN(LEFT(N299,5))-LEN(SUBSTITUTE(LEFT(N299,5),{"0","1","2","3","4","5","6","7","8","9","."},"")))))</f>
        <v>1</v>
      </c>
      <c r="R299">
        <f>IF(Q299&gt;5,Q299/1024,Q299)</f>
        <v>1</v>
      </c>
      <c r="S299" t="str">
        <f>MID(K300,9,3)</f>
        <v>3.0</v>
      </c>
      <c r="T299" s="2" t="str">
        <f>LEFT(J299,3)</f>
        <v>10.</v>
      </c>
      <c r="U299">
        <f>VALUE(LEFT(LEFT(M299,5),SUM(LEN(LEFT(M299,5))-LEN(SUBSTITUTE(LEFT(M299,5),{"0","1","2","3","4","5","6","7","8","9","."},"")))))</f>
        <v>43540</v>
      </c>
      <c r="V299">
        <f>IF(U299&lt;100,U299,U299/1024)</f>
        <v>42.51953125</v>
      </c>
      <c r="W299" s="3">
        <f>VALUE(LEFT(LEFT(O299,5),SUM(LEN(LEFT(O299,5))-LEN(SUBSTITUTE(LEFT(O299,5),{"0","1","2","3","4","5","6","7","8","9","."},"")))))</f>
        <v>5</v>
      </c>
      <c r="X299" s="3" t="e">
        <f>LEFT(L299, SEARCH("MHz",L299)-1)</f>
        <v>#VALUE!</v>
      </c>
      <c r="Y299" t="e">
        <f>IF(RIGHT(X299,1)=" ",RIGHT(X299,4),RIGHT(X299,3))</f>
        <v>#VALUE!</v>
      </c>
      <c r="Z299">
        <f>VLOOKUP(G299,[1]Sheet1!$A$1:$B$12,2,0)</f>
        <v>2</v>
      </c>
      <c r="AA299" t="str">
        <f>CONCATENATE(F299," ",Z299)</f>
        <v>2011 2</v>
      </c>
      <c r="AB299">
        <f>VLOOKUP(AA299,[1]Sheet3!$A:$B,2,0)</f>
        <v>27</v>
      </c>
    </row>
    <row r="300" spans="1:28" x14ac:dyDescent="0.25">
      <c r="A300" t="s">
        <v>4367</v>
      </c>
      <c r="B300" t="s">
        <v>4588</v>
      </c>
      <c r="C300" t="s">
        <v>4586</v>
      </c>
      <c r="D300" t="str">
        <f>CONCATENATE(C300,".")</f>
        <v>2011  February. Released 2011  March.</v>
      </c>
      <c r="E300" t="str">
        <f>LEFT(D300, SEARCH(".",D300)-1)</f>
        <v>2011  February</v>
      </c>
      <c r="F300">
        <v>2011</v>
      </c>
      <c r="G300" t="str">
        <f>RIGHT(E300,LEN(E300)-6)</f>
        <v>February</v>
      </c>
      <c r="H300">
        <v>730</v>
      </c>
      <c r="I300" t="s">
        <v>213</v>
      </c>
      <c r="J300" t="s">
        <v>4583</v>
      </c>
      <c r="K300" t="s">
        <v>4587</v>
      </c>
      <c r="L300" t="s">
        <v>218</v>
      </c>
      <c r="M300" t="s">
        <v>41</v>
      </c>
      <c r="N300" t="s">
        <v>35</v>
      </c>
      <c r="O300" t="s">
        <v>2546</v>
      </c>
      <c r="P300">
        <v>310</v>
      </c>
      <c r="Q300" s="2">
        <f>VALUE(LEFT(LEFT(N300,5),SUM(LEN(LEFT(N300,5))-LEN(SUBSTITUTE(LEFT(N300,5),{"0","1","2","3","4","5","6","7","8","9","."},"")))))</f>
        <v>1</v>
      </c>
      <c r="R300">
        <f>IF(Q300&gt;5,Q300/1024,Q300)</f>
        <v>1</v>
      </c>
      <c r="S300" t="str">
        <f>MID(K301,9,3)</f>
        <v>3.0</v>
      </c>
      <c r="T300" s="2" t="str">
        <f>LEFT(J300,3)</f>
        <v>10.</v>
      </c>
      <c r="U300">
        <f>VALUE(LEFT(LEFT(M300,5),SUM(LEN(LEFT(M300,5))-LEN(SUBSTITUTE(LEFT(M300,5),{"0","1","2","3","4","5","6","7","8","9","."},"")))))</f>
        <v>43540</v>
      </c>
      <c r="V300">
        <f>IF(U300&lt;100,U300,U300/1024)</f>
        <v>42.51953125</v>
      </c>
      <c r="W300" s="3">
        <f>VALUE(LEFT(LEFT(O300,5),SUM(LEN(LEFT(O300,5))-LEN(SUBSTITUTE(LEFT(O300,5),{"0","1","2","3","4","5","6","7","8","9","."},"")))))</f>
        <v>5</v>
      </c>
      <c r="X300" s="3" t="e">
        <f>LEFT(L300, SEARCH("MHz",L300)-1)</f>
        <v>#VALUE!</v>
      </c>
      <c r="Y300" t="e">
        <f>IF(RIGHT(X300,1)=" ",RIGHT(X300,4),RIGHT(X300,3))</f>
        <v>#VALUE!</v>
      </c>
      <c r="Z300">
        <f>VLOOKUP(G300,[1]Sheet1!$A$1:$B$12,2,0)</f>
        <v>2</v>
      </c>
      <c r="AA300" t="str">
        <f>CONCATENATE(F300," ",Z300)</f>
        <v>2011 2</v>
      </c>
      <c r="AB300">
        <f>VLOOKUP(AA300,[1]Sheet3!$A:$B,2,0)</f>
        <v>27</v>
      </c>
    </row>
    <row r="301" spans="1:28" x14ac:dyDescent="0.25">
      <c r="A301" t="s">
        <v>14</v>
      </c>
      <c r="B301" t="s">
        <v>271</v>
      </c>
      <c r="C301" t="s">
        <v>272</v>
      </c>
      <c r="D301" t="str">
        <f>CONCATENATE(C301,".")</f>
        <v>2011  February. Released 2011  April.</v>
      </c>
      <c r="E301" t="str">
        <f>LEFT(D301, SEARCH(".",D301)-1)</f>
        <v>2011  February</v>
      </c>
      <c r="F301">
        <v>2011</v>
      </c>
      <c r="G301" t="str">
        <f>RIGHT(E301,LEN(E301)-6)</f>
        <v>February</v>
      </c>
      <c r="H301">
        <v>777</v>
      </c>
      <c r="I301" t="s">
        <v>213</v>
      </c>
      <c r="J301" t="s">
        <v>273</v>
      </c>
      <c r="K301" t="s">
        <v>274</v>
      </c>
      <c r="L301" t="s">
        <v>218</v>
      </c>
      <c r="M301" t="s">
        <v>41</v>
      </c>
      <c r="N301" t="s">
        <v>35</v>
      </c>
      <c r="O301" t="s">
        <v>73</v>
      </c>
      <c r="P301">
        <v>490</v>
      </c>
      <c r="Q301" s="2">
        <f>VALUE(LEFT(LEFT(N301,5),SUM(LEN(LEFT(N301,5))-LEN(SUBSTITUTE(LEFT(N301,5),{"0","1","2","3","4","5","6","7","8","9","."},"")))))</f>
        <v>1</v>
      </c>
      <c r="R301">
        <f>IF(Q301&gt;5,Q301/1024,Q301)</f>
        <v>1</v>
      </c>
      <c r="S301" t="str">
        <f>MID(K302,9,3)</f>
        <v>3.0</v>
      </c>
      <c r="T301" s="2" t="str">
        <f>LEFT(J301,3)</f>
        <v>10.</v>
      </c>
      <c r="U301">
        <f>VALUE(LEFT(LEFT(M301,5),SUM(LEN(LEFT(M301,5))-LEN(SUBSTITUTE(LEFT(M301,5),{"0","1","2","3","4","5","6","7","8","9","."},"")))))</f>
        <v>43540</v>
      </c>
      <c r="V301">
        <f>IF(U301&lt;100,U301,U301/1024)</f>
        <v>42.51953125</v>
      </c>
      <c r="W301" s="3">
        <f>VALUE(LEFT(LEFT(O301,5),SUM(LEN(LEFT(O301,5))-LEN(SUBSTITUTE(LEFT(O301,5),{"0","1","2","3","4","5","6","7","8","9","."},"")))))</f>
        <v>5</v>
      </c>
      <c r="X301" s="3" t="e">
        <f>LEFT(L301, SEARCH("MHz",L301)-1)</f>
        <v>#VALUE!</v>
      </c>
      <c r="Y301" t="e">
        <f>IF(RIGHT(X301,1)=" ",RIGHT(X301,4),RIGHT(X301,3))</f>
        <v>#VALUE!</v>
      </c>
      <c r="Z301">
        <f>VLOOKUP(G301,[1]Sheet1!$A$1:$B$12,2,0)</f>
        <v>2</v>
      </c>
      <c r="AA301" t="str">
        <f>CONCATENATE(F301," ",Z301)</f>
        <v>2011 2</v>
      </c>
      <c r="AB301">
        <f>VLOOKUP(AA301,[1]Sheet3!$A:$B,2,0)</f>
        <v>27</v>
      </c>
    </row>
    <row r="302" spans="1:28" x14ac:dyDescent="0.25">
      <c r="A302" t="s">
        <v>4367</v>
      </c>
      <c r="B302" t="s">
        <v>4582</v>
      </c>
      <c r="C302" t="s">
        <v>281</v>
      </c>
      <c r="D302" t="str">
        <f>CONCATENATE(C302,".")</f>
        <v>2011  February. Released 2011  May.</v>
      </c>
      <c r="E302" t="str">
        <f>LEFT(D302, SEARCH(".",D302)-1)</f>
        <v>2011  February</v>
      </c>
      <c r="F302">
        <v>2011</v>
      </c>
      <c r="G302" t="str">
        <f>RIGHT(E302,LEN(E302)-6)</f>
        <v>February</v>
      </c>
      <c r="H302">
        <v>730</v>
      </c>
      <c r="I302" t="s">
        <v>39</v>
      </c>
      <c r="J302" t="s">
        <v>4583</v>
      </c>
      <c r="K302" t="s">
        <v>4584</v>
      </c>
      <c r="L302" t="s">
        <v>218</v>
      </c>
      <c r="M302" t="s">
        <v>41</v>
      </c>
      <c r="N302" t="s">
        <v>35</v>
      </c>
      <c r="O302" t="s">
        <v>2541</v>
      </c>
      <c r="P302">
        <v>310</v>
      </c>
      <c r="Q302" s="2">
        <f>VALUE(LEFT(LEFT(N302,5),SUM(LEN(LEFT(N302,5))-LEN(SUBSTITUTE(LEFT(N302,5),{"0","1","2","3","4","5","6","7","8","9","."},"")))))</f>
        <v>1</v>
      </c>
      <c r="R302">
        <f>IF(Q302&gt;5,Q302/1024,Q302)</f>
        <v>1</v>
      </c>
      <c r="S302" t="str">
        <f>MID(K303,9,3)</f>
        <v>3.0</v>
      </c>
      <c r="T302" s="2" t="str">
        <f>LEFT(J302,3)</f>
        <v>10.</v>
      </c>
      <c r="U302">
        <f>VALUE(LEFT(LEFT(M302,5),SUM(LEN(LEFT(M302,5))-LEN(SUBSTITUTE(LEFT(M302,5),{"0","1","2","3","4","5","6","7","8","9","."},"")))))</f>
        <v>43540</v>
      </c>
      <c r="V302">
        <f>IF(U302&lt;100,U302,U302/1024)</f>
        <v>42.51953125</v>
      </c>
      <c r="W302" s="3">
        <f>VALUE(LEFT(LEFT(O302,5),SUM(LEN(LEFT(O302,5))-LEN(SUBSTITUTE(LEFT(O302,5),{"0","1","2","3","4","5","6","7","8","9","."},"")))))</f>
        <v>5</v>
      </c>
      <c r="X302" s="3" t="e">
        <f>LEFT(L302, SEARCH("MHz",L302)-1)</f>
        <v>#VALUE!</v>
      </c>
      <c r="Y302" t="e">
        <f>IF(RIGHT(X302,1)=" ",RIGHT(X302,4),RIGHT(X302,3))</f>
        <v>#VALUE!</v>
      </c>
      <c r="Z302">
        <f>VLOOKUP(G302,[1]Sheet1!$A$1:$B$12,2,0)</f>
        <v>2</v>
      </c>
      <c r="AA302" t="str">
        <f>CONCATENATE(F302," ",Z302)</f>
        <v>2011 2</v>
      </c>
      <c r="AB302">
        <f>VLOOKUP(AA302,[1]Sheet3!$A:$B,2,0)</f>
        <v>27</v>
      </c>
    </row>
    <row r="303" spans="1:28" x14ac:dyDescent="0.25">
      <c r="A303" t="s">
        <v>14</v>
      </c>
      <c r="B303" t="s">
        <v>278</v>
      </c>
      <c r="C303" t="s">
        <v>272</v>
      </c>
      <c r="D303" t="str">
        <f>CONCATENATE(C303,".")</f>
        <v>2011  February. Released 2011  April.</v>
      </c>
      <c r="E303" t="str">
        <f>LEFT(D303, SEARCH(".",D303)-1)</f>
        <v>2011  February</v>
      </c>
      <c r="F303">
        <v>2011</v>
      </c>
      <c r="G303" t="str">
        <f>RIGHT(E303,LEN(E303)-6)</f>
        <v>February</v>
      </c>
      <c r="H303">
        <v>730</v>
      </c>
      <c r="I303" t="s">
        <v>39</v>
      </c>
      <c r="J303" t="s">
        <v>273</v>
      </c>
      <c r="K303" t="s">
        <v>279</v>
      </c>
      <c r="L303" t="s">
        <v>218</v>
      </c>
      <c r="M303" t="s">
        <v>21</v>
      </c>
      <c r="N303" t="s">
        <v>35</v>
      </c>
      <c r="O303" t="s">
        <v>73</v>
      </c>
      <c r="P303">
        <v>200</v>
      </c>
      <c r="Q303" s="2">
        <f>VALUE(LEFT(LEFT(N303,5),SUM(LEN(LEFT(N303,5))-LEN(SUBSTITUTE(LEFT(N303,5),{"0","1","2","3","4","5","6","7","8","9","."},"")))))</f>
        <v>1</v>
      </c>
      <c r="R303">
        <f>IF(Q303&gt;5,Q303/1024,Q303)</f>
        <v>1</v>
      </c>
      <c r="S303" t="str">
        <f>MID(K304,9,3)</f>
        <v>3.0</v>
      </c>
      <c r="T303" s="2" t="str">
        <f>LEFT(J303,3)</f>
        <v>10.</v>
      </c>
      <c r="U303">
        <f>VALUE(LEFT(LEFT(M303,5),SUM(LEN(LEFT(M303,5))-LEN(SUBSTITUTE(LEFT(M303,5),{"0","1","2","3","4","5","6","7","8","9","."},"")))))</f>
        <v>43540</v>
      </c>
      <c r="V303">
        <f>IF(U303&lt;100,U303,U303/1024)</f>
        <v>42.51953125</v>
      </c>
      <c r="W303" s="3">
        <f>VALUE(LEFT(LEFT(O303,5),SUM(LEN(LEFT(O303,5))-LEN(SUBSTITUTE(LEFT(O303,5),{"0","1","2","3","4","5","6","7","8","9","."},"")))))</f>
        <v>5</v>
      </c>
      <c r="X303" s="3" t="e">
        <f>LEFT(L303, SEARCH("MHz",L303)-1)</f>
        <v>#VALUE!</v>
      </c>
      <c r="Y303" t="e">
        <f>IF(RIGHT(X303,1)=" ",RIGHT(X303,4),RIGHT(X303,3))</f>
        <v>#VALUE!</v>
      </c>
      <c r="Z303">
        <f>VLOOKUP(G303,[1]Sheet1!$A$1:$B$12,2,0)</f>
        <v>2</v>
      </c>
      <c r="AA303" t="str">
        <f>CONCATENATE(F303," ",Z303)</f>
        <v>2011 2</v>
      </c>
      <c r="AB303">
        <f>VLOOKUP(AA303,[1]Sheet3!$A:$B,2,0)</f>
        <v>27</v>
      </c>
    </row>
    <row r="304" spans="1:28" x14ac:dyDescent="0.25">
      <c r="A304" t="s">
        <v>14</v>
      </c>
      <c r="B304" t="s">
        <v>284</v>
      </c>
      <c r="C304" t="s">
        <v>276</v>
      </c>
      <c r="D304" t="str">
        <f>CONCATENATE(C304,".")</f>
        <v>2011  February.</v>
      </c>
      <c r="E304" t="str">
        <f>LEFT(D304, SEARCH(".",D304)-1)</f>
        <v>2011  February</v>
      </c>
      <c r="F304">
        <v>2011</v>
      </c>
      <c r="G304" t="str">
        <f>RIGHT(E304,LEN(E304)-6)</f>
        <v>February</v>
      </c>
      <c r="H304">
        <v>450</v>
      </c>
      <c r="I304" t="s">
        <v>39</v>
      </c>
      <c r="J304" t="s">
        <v>282</v>
      </c>
      <c r="K304" t="s">
        <v>279</v>
      </c>
      <c r="L304" t="s">
        <v>218</v>
      </c>
      <c r="M304" t="s">
        <v>173</v>
      </c>
      <c r="N304" t="s">
        <v>35</v>
      </c>
      <c r="O304" t="s">
        <v>73</v>
      </c>
      <c r="P304">
        <v>100</v>
      </c>
      <c r="Q304" s="2">
        <f>VALUE(LEFT(LEFT(N304,5),SUM(LEN(LEFT(N304,5))-LEN(SUBSTITUTE(LEFT(N304,5),{"0","1","2","3","4","5","6","7","8","9","."},"")))))</f>
        <v>1</v>
      </c>
      <c r="R304">
        <f>IF(Q304&gt;5,Q304/1024,Q304)</f>
        <v>1</v>
      </c>
      <c r="S304" t="str">
        <f>MID(K305,9,3)</f>
        <v>3.2</v>
      </c>
      <c r="T304" s="2" t="str">
        <f>LEFT(J304,3)</f>
        <v>7.0</v>
      </c>
      <c r="U304">
        <f>VALUE(LEFT(LEFT(M304,5),SUM(LEN(LEFT(M304,5))-LEN(SUBSTITUTE(LEFT(M304,5),{"0","1","2","3","4","5","6","7","8","9","."},"")))))</f>
        <v>43473</v>
      </c>
      <c r="V304">
        <f>IF(U304&lt;100,U304,U304/1024)</f>
        <v>42.4541015625</v>
      </c>
      <c r="W304" s="3">
        <f>VALUE(LEFT(LEFT(O304,5),SUM(LEN(LEFT(O304,5))-LEN(SUBSTITUTE(LEFT(O304,5),{"0","1","2","3","4","5","6","7","8","9","."},"")))))</f>
        <v>5</v>
      </c>
      <c r="X304" s="3" t="e">
        <f>LEFT(L304, SEARCH("MHz",L304)-1)</f>
        <v>#VALUE!</v>
      </c>
      <c r="Y304" t="e">
        <f>IF(RIGHT(X304,1)=" ",RIGHT(X304,4),RIGHT(X304,3))</f>
        <v>#VALUE!</v>
      </c>
      <c r="Z304">
        <f>VLOOKUP(G304,[1]Sheet1!$A$1:$B$12,2,0)</f>
        <v>2</v>
      </c>
      <c r="AA304" t="str">
        <f>CONCATENATE(F304," ",Z304)</f>
        <v>2011 2</v>
      </c>
      <c r="AB304">
        <f>VLOOKUP(AA304,[1]Sheet3!$A:$B,2,0)</f>
        <v>27</v>
      </c>
    </row>
    <row r="305" spans="1:28" x14ac:dyDescent="0.25">
      <c r="A305" t="s">
        <v>14</v>
      </c>
      <c r="B305" t="s">
        <v>280</v>
      </c>
      <c r="C305" t="s">
        <v>281</v>
      </c>
      <c r="D305" t="str">
        <f>CONCATENATE(C305,".")</f>
        <v>2011  February. Released 2011  May.</v>
      </c>
      <c r="E305" t="str">
        <f>LEFT(D305, SEARCH(".",D305)-1)</f>
        <v>2011  February</v>
      </c>
      <c r="F305">
        <v>2011</v>
      </c>
      <c r="G305" t="str">
        <f>RIGHT(E305,LEN(E305)-6)</f>
        <v>February</v>
      </c>
      <c r="H305">
        <v>470</v>
      </c>
      <c r="I305" t="s">
        <v>213</v>
      </c>
      <c r="J305" t="s">
        <v>282</v>
      </c>
      <c r="K305" t="s">
        <v>283</v>
      </c>
      <c r="L305" t="s">
        <v>218</v>
      </c>
      <c r="M305" t="s">
        <v>173</v>
      </c>
      <c r="N305" t="s">
        <v>35</v>
      </c>
      <c r="O305" t="s">
        <v>73</v>
      </c>
      <c r="P305">
        <v>260</v>
      </c>
      <c r="Q305" s="2">
        <f>VALUE(LEFT(LEFT(N305,5),SUM(LEN(LEFT(N305,5))-LEN(SUBSTITUTE(LEFT(N305,5),{"0","1","2","3","4","5","6","7","8","9","."},"")))))</f>
        <v>1</v>
      </c>
      <c r="R305">
        <f>IF(Q305&gt;5,Q305/1024,Q305)</f>
        <v>1</v>
      </c>
      <c r="S305" t="str">
        <f>MID(K306,9,3)</f>
        <v>bas</v>
      </c>
      <c r="T305" s="2" t="str">
        <f>LEFT(J305,3)</f>
        <v>7.0</v>
      </c>
      <c r="U305">
        <f>VALUE(LEFT(LEFT(M305,5),SUM(LEN(LEFT(M305,5))-LEN(SUBSTITUTE(LEFT(M305,5),{"0","1","2","3","4","5","6","7","8","9","."},"")))))</f>
        <v>43473</v>
      </c>
      <c r="V305">
        <f>IF(U305&lt;100,U305,U305/1024)</f>
        <v>42.4541015625</v>
      </c>
      <c r="W305" s="3">
        <f>VALUE(LEFT(LEFT(O305,5),SUM(LEN(LEFT(O305,5))-LEN(SUBSTITUTE(LEFT(O305,5),{"0","1","2","3","4","5","6","7","8","9","."},"")))))</f>
        <v>5</v>
      </c>
      <c r="X305" s="3" t="e">
        <f>LEFT(L305, SEARCH("MHz",L305)-1)</f>
        <v>#VALUE!</v>
      </c>
      <c r="Y305" t="e">
        <f>IF(RIGHT(X305,1)=" ",RIGHT(X305,4),RIGHT(X305,3))</f>
        <v>#VALUE!</v>
      </c>
      <c r="Z305">
        <f>VLOOKUP(G305,[1]Sheet1!$A$1:$B$12,2,0)</f>
        <v>2</v>
      </c>
      <c r="AA305" t="str">
        <f>CONCATENATE(F305," ",Z305)</f>
        <v>2011 2</v>
      </c>
      <c r="AB305">
        <f>VLOOKUP(AA305,[1]Sheet3!$A:$B,2,0)</f>
        <v>27</v>
      </c>
    </row>
    <row r="306" spans="1:28" x14ac:dyDescent="0.25">
      <c r="A306" t="s">
        <v>6908</v>
      </c>
      <c r="B306" t="s">
        <v>4028</v>
      </c>
      <c r="C306" t="s">
        <v>276</v>
      </c>
      <c r="D306" t="str">
        <f>CONCATENATE(C306,".")</f>
        <v>2011  February.</v>
      </c>
      <c r="E306" t="str">
        <f>LEFT(D306, SEARCH(".",D306)-1)</f>
        <v>2011  February</v>
      </c>
      <c r="F306">
        <v>2011</v>
      </c>
      <c r="G306" t="str">
        <f>RIGHT(E306,LEN(E306)-6)</f>
        <v>February</v>
      </c>
      <c r="I306" t="s">
        <v>213</v>
      </c>
      <c r="J306" t="s">
        <v>1879</v>
      </c>
      <c r="K306" t="s">
        <v>4611</v>
      </c>
      <c r="O306" t="s">
        <v>327</v>
      </c>
      <c r="Q306" s="2" t="e">
        <f>VALUE(LEFT(LEFT(N306,5),SUM(LEN(LEFT(N306,5))-LEN(SUBSTITUTE(LEFT(N306,5),{"0","1","2","3","4","5","6","7","8","9","."},"")))))</f>
        <v>#VALUE!</v>
      </c>
      <c r="R306" t="e">
        <f>IF(Q306&gt;5,Q306/1024,Q306)</f>
        <v>#VALUE!</v>
      </c>
      <c r="S306" t="str">
        <f>MID(K307,9,3)</f>
        <v>2.2</v>
      </c>
      <c r="T306" s="2" t="str">
        <f>LEFT(J306,3)</f>
        <v>3.5</v>
      </c>
      <c r="U306" t="e">
        <f>VALUE(LEFT(LEFT(M306,5),SUM(LEN(LEFT(M306,5))-LEN(SUBSTITUTE(LEFT(M306,5),{"0","1","2","3","4","5","6","7","8","9","."},"")))))</f>
        <v>#VALUE!</v>
      </c>
      <c r="V306" t="e">
        <f>IF(U306&lt;100,U306,U306/1024)</f>
        <v>#VALUE!</v>
      </c>
      <c r="W306" s="3">
        <f>VALUE(LEFT(LEFT(O306,5),SUM(LEN(LEFT(O306,5))-LEN(SUBSTITUTE(LEFT(O306,5),{"0","1","2","3","4","5","6","7","8","9","."},"")))))</f>
        <v>3.15</v>
      </c>
      <c r="X306" s="3" t="e">
        <f>LEFT(L306, SEARCH("MHz",L306)-1)</f>
        <v>#VALUE!</v>
      </c>
      <c r="Y306" t="e">
        <f>IF(RIGHT(X306,1)=" ",RIGHT(X306,4),RIGHT(X306,3))</f>
        <v>#VALUE!</v>
      </c>
      <c r="Z306">
        <f>VLOOKUP(G306,[1]Sheet1!$A$1:$B$12,2,0)</f>
        <v>2</v>
      </c>
      <c r="AA306" t="str">
        <f>CONCATENATE(F306," ",Z306)</f>
        <v>2011 2</v>
      </c>
      <c r="AB306">
        <f>VLOOKUP(AA306,[1]Sheet3!$A:$B,2,0)</f>
        <v>27</v>
      </c>
    </row>
    <row r="307" spans="1:28" x14ac:dyDescent="0.25">
      <c r="A307" t="s">
        <v>5257</v>
      </c>
      <c r="B307" t="s">
        <v>5879</v>
      </c>
      <c r="C307" t="s">
        <v>2547</v>
      </c>
      <c r="D307" t="str">
        <f>CONCATENATE(C307,".")</f>
        <v>2011  March.</v>
      </c>
      <c r="E307" t="str">
        <f>LEFT(D307, SEARCH(".",D307)-1)</f>
        <v>2011  March</v>
      </c>
      <c r="F307">
        <v>2011</v>
      </c>
      <c r="G307" t="str">
        <f>RIGHT(E307,LEN(E307)-6)</f>
        <v>March</v>
      </c>
      <c r="H307">
        <v>121.8</v>
      </c>
      <c r="I307" t="s">
        <v>213</v>
      </c>
      <c r="J307" t="s">
        <v>1915</v>
      </c>
      <c r="K307" t="s">
        <v>292</v>
      </c>
      <c r="L307" t="s">
        <v>1729</v>
      </c>
      <c r="M307" t="s">
        <v>109</v>
      </c>
      <c r="N307" t="s">
        <v>139</v>
      </c>
      <c r="O307" t="s">
        <v>187</v>
      </c>
      <c r="P307">
        <v>80</v>
      </c>
      <c r="Q307" s="2">
        <f>VALUE(LEFT(LEFT(N307,5),SUM(LEN(LEFT(N307,5))-LEN(SUBSTITUTE(LEFT(N307,5),{"0","1","2","3","4","5","6","7","8","9","."},"")))))</f>
        <v>512</v>
      </c>
      <c r="R307">
        <f>IF(Q307&gt;5,Q307/1024,Q307)</f>
        <v>0.5</v>
      </c>
      <c r="S307" t="str">
        <f>MID(K308,9,3)</f>
        <v>2.2</v>
      </c>
      <c r="T307" s="2" t="str">
        <f>LEFT(J307,3)</f>
        <v>3.5</v>
      </c>
      <c r="U307">
        <f>VALUE(LEFT(LEFT(M307,5),SUM(LEN(LEFT(M307,5))-LEN(SUBSTITUTE(LEFT(M307,5),{"0","1","2","3","4","5","6","7","8","9","."},"")))))</f>
        <v>4</v>
      </c>
      <c r="V307">
        <f>IF(U307&lt;100,U307,U307/1024)</f>
        <v>4</v>
      </c>
      <c r="W307" s="3">
        <f>VALUE(LEFT(LEFT(O307,5),SUM(LEN(LEFT(O307,5))-LEN(SUBSTITUTE(LEFT(O307,5),{"0","1","2","3","4","5","6","7","8","9","."},"")))))</f>
        <v>3.15</v>
      </c>
      <c r="X307" s="3" t="str">
        <f>LEFT(L307, SEARCH("MHz",L307)-1)</f>
        <v xml:space="preserve">800 </v>
      </c>
      <c r="Y307" t="str">
        <f>IF(RIGHT(X307,1)=" ",RIGHT(X307,4),RIGHT(X307,3))</f>
        <v xml:space="preserve">800 </v>
      </c>
      <c r="Z307">
        <f>VLOOKUP(G307,[1]Sheet1!$A$1:$B$12,2,0)</f>
        <v>3</v>
      </c>
      <c r="AA307" t="str">
        <f>CONCATENATE(F307," ",Z307)</f>
        <v>2011 3</v>
      </c>
      <c r="AB307">
        <f>VLOOKUP(AA307,[1]Sheet3!$A:$B,2,0)</f>
        <v>28</v>
      </c>
    </row>
    <row r="308" spans="1:28" x14ac:dyDescent="0.25">
      <c r="A308" t="s">
        <v>5257</v>
      </c>
      <c r="B308" t="s">
        <v>5918</v>
      </c>
      <c r="C308" t="s">
        <v>2547</v>
      </c>
      <c r="D308" t="str">
        <f>CONCATENATE(C308,".")</f>
        <v>2011  March.</v>
      </c>
      <c r="E308" t="str">
        <f>LEFT(D308, SEARCH(".",D308)-1)</f>
        <v>2011  March</v>
      </c>
      <c r="F308">
        <v>2011</v>
      </c>
      <c r="G308" t="str">
        <f>RIGHT(E308,LEN(E308)-6)</f>
        <v>March</v>
      </c>
      <c r="I308" t="s">
        <v>213</v>
      </c>
      <c r="J308" t="s">
        <v>5919</v>
      </c>
      <c r="K308" t="s">
        <v>292</v>
      </c>
      <c r="M308" t="s">
        <v>3128</v>
      </c>
      <c r="O308" t="s">
        <v>327</v>
      </c>
      <c r="P308">
        <v>90</v>
      </c>
      <c r="Q308" s="2" t="e">
        <f>VALUE(LEFT(LEFT(N308,5),SUM(LEN(LEFT(N308,5))-LEN(SUBSTITUTE(LEFT(N308,5),{"0","1","2","3","4","5","6","7","8","9","."},"")))))</f>
        <v>#VALUE!</v>
      </c>
      <c r="R308" t="e">
        <f>IF(Q308&gt;5,Q308/1024,Q308)</f>
        <v>#VALUE!</v>
      </c>
      <c r="S308" t="str">
        <f>MID(K309,9,3)</f>
        <v>2.2</v>
      </c>
      <c r="T308" s="2" t="str">
        <f>LEFT(J308,3)</f>
        <v>3.1</v>
      </c>
      <c r="U308">
        <f>VALUE(LEFT(LEFT(M308,5),SUM(LEN(LEFT(M308,5))-LEN(SUBSTITUTE(LEFT(M308,5),{"0","1","2","3","4","5","6","7","8","9","."},"")))))</f>
        <v>164</v>
      </c>
      <c r="V308">
        <f>IF(U308&lt;100,U308,U308/1024)</f>
        <v>0.16015625</v>
      </c>
      <c r="W308" s="3">
        <f>VALUE(LEFT(LEFT(O308,5),SUM(LEN(LEFT(O308,5))-LEN(SUBSTITUTE(LEFT(O308,5),{"0","1","2","3","4","5","6","7","8","9","."},"")))))</f>
        <v>3.15</v>
      </c>
      <c r="X308" s="3" t="e">
        <f>LEFT(L308, SEARCH("MHz",L308)-1)</f>
        <v>#VALUE!</v>
      </c>
      <c r="Y308" t="e">
        <f>IF(RIGHT(X308,1)=" ",RIGHT(X308,4),RIGHT(X308,3))</f>
        <v>#VALUE!</v>
      </c>
      <c r="Z308">
        <f>VLOOKUP(G308,[1]Sheet1!$A$1:$B$12,2,0)</f>
        <v>3</v>
      </c>
      <c r="AA308" t="str">
        <f>CONCATENATE(F308," ",Z308)</f>
        <v>2011 3</v>
      </c>
      <c r="AB308">
        <f>VLOOKUP(AA308,[1]Sheet3!$A:$B,2,0)</f>
        <v>28</v>
      </c>
    </row>
    <row r="309" spans="1:28" x14ac:dyDescent="0.25">
      <c r="A309" t="s">
        <v>6325</v>
      </c>
      <c r="B309" t="s">
        <v>6347</v>
      </c>
      <c r="C309" t="s">
        <v>2547</v>
      </c>
      <c r="D309" t="str">
        <f>CONCATENATE(C309,".")</f>
        <v>2011  March.</v>
      </c>
      <c r="E309" t="str">
        <f>LEFT(D309, SEARCH(".",D309)-1)</f>
        <v>2011  March</v>
      </c>
      <c r="F309">
        <v>2011</v>
      </c>
      <c r="G309" t="str">
        <f>RIGHT(E309,LEN(E309)-6)</f>
        <v>March</v>
      </c>
      <c r="H309">
        <v>162</v>
      </c>
      <c r="I309" t="s">
        <v>213</v>
      </c>
      <c r="J309" t="s">
        <v>6348</v>
      </c>
      <c r="K309" t="s">
        <v>292</v>
      </c>
      <c r="L309" t="s">
        <v>616</v>
      </c>
      <c r="M309" t="s">
        <v>245</v>
      </c>
      <c r="N309" t="s">
        <v>139</v>
      </c>
      <c r="O309" t="s">
        <v>327</v>
      </c>
      <c r="P309">
        <v>310</v>
      </c>
      <c r="Q309" s="2">
        <f>VALUE(LEFT(LEFT(N309,5),SUM(LEN(LEFT(N309,5))-LEN(SUBSTITUTE(LEFT(N309,5),{"0","1","2","3","4","5","6","7","8","9","."},"")))))</f>
        <v>512</v>
      </c>
      <c r="R309">
        <f>IF(Q309&gt;5,Q309/1024,Q309)</f>
        <v>0.5</v>
      </c>
      <c r="S309" t="str">
        <f>MID(K310,9,3)</f>
        <v>2.2</v>
      </c>
      <c r="T309" s="2" t="str">
        <f>LEFT(J309,3)</f>
        <v>3.5</v>
      </c>
      <c r="U309">
        <f>VALUE(LEFT(LEFT(M309,5),SUM(LEN(LEFT(M309,5))-LEN(SUBSTITUTE(LEFT(M309,5),{"0","1","2","3","4","5","6","7","8","9","."},"")))))</f>
        <v>1</v>
      </c>
      <c r="V309">
        <f>IF(U309&lt;100,U309,U309/1024)</f>
        <v>1</v>
      </c>
      <c r="W309" s="3">
        <f>VALUE(LEFT(LEFT(O309,5),SUM(LEN(LEFT(O309,5))-LEN(SUBSTITUTE(LEFT(O309,5),{"0","1","2","3","4","5","6","7","8","9","."},"")))))</f>
        <v>3.15</v>
      </c>
      <c r="X309" s="3" t="e">
        <f>LEFT(L309, SEARCH("MHz",L309)-1)</f>
        <v>#VALUE!</v>
      </c>
      <c r="Y309" t="e">
        <f>IF(RIGHT(X309,1)=" ",RIGHT(X309,4),RIGHT(X309,3))</f>
        <v>#VALUE!</v>
      </c>
      <c r="Z309">
        <f>VLOOKUP(G309,[1]Sheet1!$A$1:$B$12,2,0)</f>
        <v>3</v>
      </c>
      <c r="AA309" t="str">
        <f>CONCATENATE(F309," ",Z309)</f>
        <v>2011 3</v>
      </c>
      <c r="AB309">
        <f>VLOOKUP(AA309,[1]Sheet3!$A:$B,2,0)</f>
        <v>28</v>
      </c>
    </row>
    <row r="310" spans="1:28" x14ac:dyDescent="0.25">
      <c r="A310" t="s">
        <v>3155</v>
      </c>
      <c r="B310" t="s">
        <v>3176</v>
      </c>
      <c r="C310" t="s">
        <v>2547</v>
      </c>
      <c r="D310" t="str">
        <f>CONCATENATE(C310,".")</f>
        <v>2011  March.</v>
      </c>
      <c r="E310" t="str">
        <f>LEFT(D310, SEARCH(".",D310)-1)</f>
        <v>2011  March</v>
      </c>
      <c r="F310">
        <v>2011</v>
      </c>
      <c r="G310" t="str">
        <f>RIGHT(E310,LEN(E310)-6)</f>
        <v>March</v>
      </c>
      <c r="H310">
        <v>193</v>
      </c>
      <c r="I310" t="s">
        <v>213</v>
      </c>
      <c r="J310" t="s">
        <v>3177</v>
      </c>
      <c r="K310" t="s">
        <v>288</v>
      </c>
      <c r="L310" t="s">
        <v>265</v>
      </c>
      <c r="M310" t="s">
        <v>245</v>
      </c>
      <c r="N310" t="s">
        <v>139</v>
      </c>
      <c r="O310" t="s">
        <v>73</v>
      </c>
      <c r="P310">
        <v>350</v>
      </c>
      <c r="Q310" s="2">
        <f>VALUE(LEFT(LEFT(N310,5),SUM(LEN(LEFT(N310,5))-LEN(SUBSTITUTE(LEFT(N310,5),{"0","1","2","3","4","5","6","7","8","9","."},"")))))</f>
        <v>512</v>
      </c>
      <c r="R310">
        <f>IF(Q310&gt;5,Q310/1024,Q310)</f>
        <v>0.5</v>
      </c>
      <c r="S310" t="str">
        <f>MID(K311,9,3)</f>
        <v>2.2</v>
      </c>
      <c r="T310" s="2" t="str">
        <f>LEFT(J310,3)</f>
        <v>3.5</v>
      </c>
      <c r="U310">
        <f>VALUE(LEFT(LEFT(M310,5),SUM(LEN(LEFT(M310,5))-LEN(SUBSTITUTE(LEFT(M310,5),{"0","1","2","3","4","5","6","7","8","9","."},"")))))</f>
        <v>1</v>
      </c>
      <c r="V310">
        <f>IF(U310&lt;100,U310,U310/1024)</f>
        <v>1</v>
      </c>
      <c r="W310" s="3">
        <f>VALUE(LEFT(LEFT(O310,5),SUM(LEN(LEFT(O310,5))-LEN(SUBSTITUTE(LEFT(O310,5),{"0","1","2","3","4","5","6","7","8","9","."},"")))))</f>
        <v>5</v>
      </c>
      <c r="X310" s="3" t="e">
        <f>LEFT(L310, SEARCH("MHz",L310)-1)</f>
        <v>#VALUE!</v>
      </c>
      <c r="Y310" t="e">
        <f>IF(RIGHT(X310,1)=" ",RIGHT(X310,4),RIGHT(X310,3))</f>
        <v>#VALUE!</v>
      </c>
      <c r="Z310">
        <f>VLOOKUP(G310,[1]Sheet1!$A$1:$B$12,2,0)</f>
        <v>3</v>
      </c>
      <c r="AA310" t="str">
        <f>CONCATENATE(F310," ",Z310)</f>
        <v>2011 3</v>
      </c>
      <c r="AB310">
        <f>VLOOKUP(AA310,[1]Sheet3!$A:$B,2,0)</f>
        <v>28</v>
      </c>
    </row>
    <row r="311" spans="1:28" x14ac:dyDescent="0.25">
      <c r="A311" t="s">
        <v>3572</v>
      </c>
      <c r="B311" t="s">
        <v>3965</v>
      </c>
      <c r="C311" t="s">
        <v>3966</v>
      </c>
      <c r="D311" t="str">
        <f>CONCATENATE(C311,".")</f>
        <v>2011  March. Released  2011  August.</v>
      </c>
      <c r="E311" t="str">
        <f>LEFT(D311, SEARCH(".",D311)-1)</f>
        <v>2011  March</v>
      </c>
      <c r="F311">
        <v>2011</v>
      </c>
      <c r="G311" t="str">
        <f>RIGHT(E311,LEN(E311)-6)</f>
        <v>March</v>
      </c>
      <c r="H311">
        <v>168</v>
      </c>
      <c r="I311" t="s">
        <v>213</v>
      </c>
      <c r="J311" t="s">
        <v>1305</v>
      </c>
      <c r="K311" t="s">
        <v>288</v>
      </c>
      <c r="L311" t="s">
        <v>218</v>
      </c>
      <c r="M311" t="s">
        <v>34</v>
      </c>
      <c r="N311" t="s">
        <v>139</v>
      </c>
      <c r="O311" t="s">
        <v>3904</v>
      </c>
      <c r="P311">
        <v>230</v>
      </c>
      <c r="Q311" s="2">
        <f>VALUE(LEFT(LEFT(N311,5),SUM(LEN(LEFT(N311,5))-LEN(SUBSTITUTE(LEFT(N311,5),{"0","1","2","3","4","5","6","7","8","9","."},"")))))</f>
        <v>512</v>
      </c>
      <c r="R311">
        <f>IF(Q311&gt;5,Q311/1024,Q311)</f>
        <v>0.5</v>
      </c>
      <c r="S311" t="str">
        <f>MID(K312,9,3)</f>
        <v>2.2</v>
      </c>
      <c r="T311" s="2" t="str">
        <f>LEFT(J311,3)</f>
        <v>4.3</v>
      </c>
      <c r="U311">
        <f>VALUE(LEFT(LEFT(M311,5),SUM(LEN(LEFT(M311,5))-LEN(SUBSTITUTE(LEFT(M311,5),{"0","1","2","3","4","5","6","7","8","9","."},"")))))</f>
        <v>8</v>
      </c>
      <c r="V311">
        <f>IF(U311&lt;100,U311,U311/1024)</f>
        <v>8</v>
      </c>
      <c r="W311" s="3" t="e">
        <f>VALUE(LEFT(LEFT(O311,5),SUM(LEN(LEFT(O311,5))-LEN(SUBSTITUTE(LEFT(O311,5),{"0","1","2","3","4","5","6","7","8","9","."},"")))))</f>
        <v>#VALUE!</v>
      </c>
      <c r="X311" s="3" t="e">
        <f>LEFT(L311, SEARCH("MHz",L311)-1)</f>
        <v>#VALUE!</v>
      </c>
      <c r="Y311" t="e">
        <f>IF(RIGHT(X311,1)=" ",RIGHT(X311,4),RIGHT(X311,3))</f>
        <v>#VALUE!</v>
      </c>
      <c r="Z311">
        <f>VLOOKUP(G311,[1]Sheet1!$A$1:$B$12,2,0)</f>
        <v>3</v>
      </c>
      <c r="AA311" t="str">
        <f>CONCATENATE(F311," ",Z311)</f>
        <v>2011 3</v>
      </c>
      <c r="AB311">
        <f>VLOOKUP(AA311,[1]Sheet3!$A:$B,2,0)</f>
        <v>28</v>
      </c>
    </row>
    <row r="312" spans="1:28" x14ac:dyDescent="0.25">
      <c r="A312" t="s">
        <v>6325</v>
      </c>
      <c r="B312" t="s">
        <v>6344</v>
      </c>
      <c r="C312" t="s">
        <v>2547</v>
      </c>
      <c r="D312" t="str">
        <f>CONCATENATE(C312,".")</f>
        <v>2011  March.</v>
      </c>
      <c r="E312" t="str">
        <f>LEFT(D312, SEARCH(".",D312)-1)</f>
        <v>2011  March</v>
      </c>
      <c r="F312">
        <v>2011</v>
      </c>
      <c r="G312" t="str">
        <f>RIGHT(E312,LEN(E312)-6)</f>
        <v>March</v>
      </c>
      <c r="H312">
        <v>141.80000000000001</v>
      </c>
      <c r="I312" t="s">
        <v>213</v>
      </c>
      <c r="J312" t="s">
        <v>1841</v>
      </c>
      <c r="K312" t="s">
        <v>288</v>
      </c>
      <c r="L312" t="s">
        <v>218</v>
      </c>
      <c r="M312" t="s">
        <v>34</v>
      </c>
      <c r="N312" t="s">
        <v>139</v>
      </c>
      <c r="O312" t="s">
        <v>36</v>
      </c>
      <c r="P312">
        <v>350</v>
      </c>
      <c r="Q312" s="2">
        <f>VALUE(LEFT(LEFT(N312,5),SUM(LEN(LEFT(N312,5))-LEN(SUBSTITUTE(LEFT(N312,5),{"0","1","2","3","4","5","6","7","8","9","."},"")))))</f>
        <v>512</v>
      </c>
      <c r="R312">
        <f>IF(Q312&gt;5,Q312/1024,Q312)</f>
        <v>0.5</v>
      </c>
      <c r="S312" t="str">
        <f>MID(K313,9,3)</f>
        <v>2.2</v>
      </c>
      <c r="T312" s="2" t="str">
        <f>LEFT(J312,3)</f>
        <v>4.0</v>
      </c>
      <c r="U312">
        <f>VALUE(LEFT(LEFT(M312,5),SUM(LEN(LEFT(M312,5))-LEN(SUBSTITUTE(LEFT(M312,5),{"0","1","2","3","4","5","6","7","8","9","."},"")))))</f>
        <v>8</v>
      </c>
      <c r="V312">
        <f>IF(U312&lt;100,U312,U312/1024)</f>
        <v>8</v>
      </c>
      <c r="W312" s="3">
        <f>VALUE(LEFT(LEFT(O312,5),SUM(LEN(LEFT(O312,5))-LEN(SUBSTITUTE(LEFT(O312,5),{"0","1","2","3","4","5","6","7","8","9","."},"")))))</f>
        <v>8</v>
      </c>
      <c r="X312" s="3" t="e">
        <f>LEFT(L312, SEARCH("MHz",L312)-1)</f>
        <v>#VALUE!</v>
      </c>
      <c r="Y312" t="e">
        <f>IF(RIGHT(X312,1)=" ",RIGHT(X312,4),RIGHT(X312,3))</f>
        <v>#VALUE!</v>
      </c>
      <c r="Z312">
        <f>VLOOKUP(G312,[1]Sheet1!$A$1:$B$12,2,0)</f>
        <v>3</v>
      </c>
      <c r="AA312" t="str">
        <f>CONCATENATE(F312," ",Z312)</f>
        <v>2011 3</v>
      </c>
      <c r="AB312">
        <f>VLOOKUP(AA312,[1]Sheet3!$A:$B,2,0)</f>
        <v>28</v>
      </c>
    </row>
    <row r="313" spans="1:28" x14ac:dyDescent="0.25">
      <c r="A313" t="s">
        <v>5257</v>
      </c>
      <c r="B313" t="s">
        <v>5896</v>
      </c>
      <c r="C313" t="s">
        <v>2547</v>
      </c>
      <c r="D313" t="str">
        <f>CONCATENATE(C313,".")</f>
        <v>2011  March.</v>
      </c>
      <c r="E313" t="str">
        <f>LEFT(D313, SEARCH(".",D313)-1)</f>
        <v>2011  March</v>
      </c>
      <c r="F313">
        <v>2011</v>
      </c>
      <c r="G313" t="str">
        <f>RIGHT(E313,LEN(E313)-6)</f>
        <v>March</v>
      </c>
      <c r="H313">
        <v>103.4</v>
      </c>
      <c r="I313" t="s">
        <v>213</v>
      </c>
      <c r="J313" t="s">
        <v>1946</v>
      </c>
      <c r="K313" t="s">
        <v>5897</v>
      </c>
      <c r="L313" t="s">
        <v>3948</v>
      </c>
      <c r="N313" t="s">
        <v>5898</v>
      </c>
      <c r="O313" t="s">
        <v>2617</v>
      </c>
      <c r="P313">
        <v>120</v>
      </c>
      <c r="Q313" s="2">
        <f>VALUE(LEFT(LEFT(N313,5),SUM(LEN(LEFT(N313,5))-LEN(SUBSTITUTE(LEFT(N313,5),{"0","1","2","3","4","5","6","7","8","9","."},"")))))</f>
        <v>270</v>
      </c>
      <c r="R313">
        <f>IF(Q313&gt;5,Q313/1024,Q313)</f>
        <v>0.263671875</v>
      </c>
      <c r="S313" t="str">
        <f>MID(K314,9,3)</f>
        <v>2.3</v>
      </c>
      <c r="T313" s="2" t="str">
        <f>LEFT(J313,3)</f>
        <v>2.8</v>
      </c>
      <c r="U313" t="e">
        <f>VALUE(LEFT(LEFT(M313,5),SUM(LEN(LEFT(M313,5))-LEN(SUBSTITUTE(LEFT(M313,5),{"0","1","2","3","4","5","6","7","8","9","."},"")))))</f>
        <v>#VALUE!</v>
      </c>
      <c r="V313" t="e">
        <f>IF(U313&lt;100,U313,U313/1024)</f>
        <v>#VALUE!</v>
      </c>
      <c r="W313" s="3">
        <f>VALUE(LEFT(LEFT(O313,5),SUM(LEN(LEFT(O313,5))-LEN(SUBSTITUTE(LEFT(O313,5),{"0","1","2","3","4","5","6","7","8","9","."},"")))))</f>
        <v>3.15</v>
      </c>
      <c r="X313" s="3" t="str">
        <f>LEFT(L313, SEARCH("MHz",L313)-1)</f>
        <v xml:space="preserve">800 </v>
      </c>
      <c r="Y313" t="str">
        <f>IF(RIGHT(X313,1)=" ",RIGHT(X313,4),RIGHT(X313,3))</f>
        <v xml:space="preserve">800 </v>
      </c>
      <c r="Z313">
        <f>VLOOKUP(G313,[1]Sheet1!$A$1:$B$12,2,0)</f>
        <v>3</v>
      </c>
      <c r="AA313" t="str">
        <f>CONCATENATE(F313," ",Z313)</f>
        <v>2011 3</v>
      </c>
      <c r="AB313">
        <f>VLOOKUP(AA313,[1]Sheet3!$A:$B,2,0)</f>
        <v>28</v>
      </c>
    </row>
    <row r="314" spans="1:28" x14ac:dyDescent="0.25">
      <c r="A314" t="s">
        <v>2256</v>
      </c>
      <c r="B314" t="s">
        <v>2544</v>
      </c>
      <c r="C314" t="s">
        <v>2545</v>
      </c>
      <c r="D314" t="str">
        <f>CONCATENATE(C314,".")</f>
        <v>2011  March. Released 2011  June.</v>
      </c>
      <c r="E314" t="str">
        <f>LEFT(D314, SEARCH(".",D314)-1)</f>
        <v>2011  March</v>
      </c>
      <c r="F314">
        <v>2011</v>
      </c>
      <c r="G314" t="str">
        <f>RIGHT(E314,LEN(E314)-6)</f>
        <v>March</v>
      </c>
      <c r="H314">
        <v>170.1</v>
      </c>
      <c r="I314" t="s">
        <v>213</v>
      </c>
      <c r="J314" t="s">
        <v>1919</v>
      </c>
      <c r="K314" t="s">
        <v>233</v>
      </c>
      <c r="L314" t="s">
        <v>1361</v>
      </c>
      <c r="M314" t="s">
        <v>109</v>
      </c>
      <c r="N314" t="s">
        <v>35</v>
      </c>
      <c r="O314" t="s">
        <v>2546</v>
      </c>
      <c r="P314">
        <v>220</v>
      </c>
      <c r="Q314" s="2">
        <f>VALUE(LEFT(LEFT(N314,5),SUM(LEN(LEFT(N314,5))-LEN(SUBSTITUTE(LEFT(N314,5),{"0","1","2","3","4","5","6","7","8","9","."},"")))))</f>
        <v>1</v>
      </c>
      <c r="R314">
        <f>IF(Q314&gt;5,Q314/1024,Q314)</f>
        <v>1</v>
      </c>
      <c r="S314" t="str">
        <f>MID(K315,9,3)</f>
        <v>2.3</v>
      </c>
      <c r="T314" s="2" t="str">
        <f>LEFT(J314,3)</f>
        <v>4.3</v>
      </c>
      <c r="U314">
        <f>VALUE(LEFT(LEFT(M314,5),SUM(LEN(LEFT(M314,5))-LEN(SUBSTITUTE(LEFT(M314,5),{"0","1","2","3","4","5","6","7","8","9","."},"")))))</f>
        <v>4</v>
      </c>
      <c r="V314">
        <f>IF(U314&lt;100,U314,U314/1024)</f>
        <v>4</v>
      </c>
      <c r="W314" s="3">
        <f>VALUE(LEFT(LEFT(O314,5),SUM(LEN(LEFT(O314,5))-LEN(SUBSTITUTE(LEFT(O314,5),{"0","1","2","3","4","5","6","7","8","9","."},"")))))</f>
        <v>5</v>
      </c>
      <c r="X314" s="3" t="e">
        <f>LEFT(L314, SEARCH("MHz",L314)-1)</f>
        <v>#VALUE!</v>
      </c>
      <c r="Y314" t="e">
        <f>IF(RIGHT(X314,1)=" ",RIGHT(X314,4),RIGHT(X314,3))</f>
        <v>#VALUE!</v>
      </c>
      <c r="Z314">
        <f>VLOOKUP(G314,[1]Sheet1!$A$1:$B$12,2,0)</f>
        <v>3</v>
      </c>
      <c r="AA314" t="str">
        <f>CONCATENATE(F314," ",Z314)</f>
        <v>2011 3</v>
      </c>
      <c r="AB314">
        <f>VLOOKUP(AA314,[1]Sheet3!$A:$B,2,0)</f>
        <v>28</v>
      </c>
    </row>
    <row r="315" spans="1:28" x14ac:dyDescent="0.25">
      <c r="A315" t="s">
        <v>5257</v>
      </c>
      <c r="B315" t="s">
        <v>5880</v>
      </c>
      <c r="C315" t="s">
        <v>5881</v>
      </c>
      <c r="D315" t="str">
        <f>CONCATENATE(C315,".")</f>
        <v>2011  March. Released 2011  April.</v>
      </c>
      <c r="E315" t="str">
        <f>LEFT(D315, SEARCH(".",D315)-1)</f>
        <v>2011  March</v>
      </c>
      <c r="F315">
        <v>2011</v>
      </c>
      <c r="G315" t="str">
        <f>RIGHT(E315,LEN(E315)-6)</f>
        <v>March</v>
      </c>
      <c r="H315">
        <v>129</v>
      </c>
      <c r="I315" t="s">
        <v>213</v>
      </c>
      <c r="J315" t="s">
        <v>426</v>
      </c>
      <c r="K315" t="s">
        <v>233</v>
      </c>
      <c r="L315" t="s">
        <v>616</v>
      </c>
      <c r="M315" t="s">
        <v>57</v>
      </c>
      <c r="N315" t="s">
        <v>139</v>
      </c>
      <c r="O315" t="s">
        <v>73</v>
      </c>
      <c r="P315">
        <v>270</v>
      </c>
      <c r="Q315" s="2">
        <f>VALUE(LEFT(LEFT(N315,5),SUM(LEN(LEFT(N315,5))-LEN(SUBSTITUTE(LEFT(N315,5),{"0","1","2","3","4","5","6","7","8","9","."},"")))))</f>
        <v>512</v>
      </c>
      <c r="R315">
        <f>IF(Q315&gt;5,Q315/1024,Q315)</f>
        <v>0.5</v>
      </c>
      <c r="S315" t="str">
        <f>MID(K316,9,3)</f>
        <v>2.3</v>
      </c>
      <c r="T315" s="2" t="str">
        <f>LEFT(J315,3)</f>
        <v>4.0</v>
      </c>
      <c r="U315">
        <f>VALUE(LEFT(LEFT(M315,5),SUM(LEN(LEFT(M315,5))-LEN(SUBSTITUTE(LEFT(M315,5),{"0","1","2","3","4","5","6","7","8","9","."},"")))))</f>
        <v>16</v>
      </c>
      <c r="V315">
        <f>IF(U315&lt;100,U315,U315/1024)</f>
        <v>16</v>
      </c>
      <c r="W315" s="3">
        <f>VALUE(LEFT(LEFT(O315,5),SUM(LEN(LEFT(O315,5))-LEN(SUBSTITUTE(LEFT(O315,5),{"0","1","2","3","4","5","6","7","8","9","."},"")))))</f>
        <v>5</v>
      </c>
      <c r="X315" s="3" t="e">
        <f>LEFT(L315, SEARCH("MHz",L315)-1)</f>
        <v>#VALUE!</v>
      </c>
      <c r="Y315" t="e">
        <f>IF(RIGHT(X315,1)=" ",RIGHT(X315,4),RIGHT(X315,3))</f>
        <v>#VALUE!</v>
      </c>
      <c r="Z315">
        <f>VLOOKUP(G315,[1]Sheet1!$A$1:$B$12,2,0)</f>
        <v>3</v>
      </c>
      <c r="AA315" t="str">
        <f>CONCATENATE(F315," ",Z315)</f>
        <v>2011 3</v>
      </c>
      <c r="AB315">
        <f>VLOOKUP(AA315,[1]Sheet3!$A:$B,2,0)</f>
        <v>28</v>
      </c>
    </row>
    <row r="316" spans="1:28" x14ac:dyDescent="0.25">
      <c r="A316" t="s">
        <v>5257</v>
      </c>
      <c r="B316" t="s">
        <v>5895</v>
      </c>
      <c r="C316" t="s">
        <v>2547</v>
      </c>
      <c r="D316" t="str">
        <f>CONCATENATE(C316,".")</f>
        <v>2011  March.</v>
      </c>
      <c r="E316" t="str">
        <f>LEFT(D316, SEARCH(".",D316)-1)</f>
        <v>2011  March</v>
      </c>
      <c r="F316">
        <v>2011</v>
      </c>
      <c r="G316" t="str">
        <f>RIGHT(E316,LEN(E316)-6)</f>
        <v>March</v>
      </c>
      <c r="H316">
        <v>131</v>
      </c>
      <c r="I316" t="s">
        <v>213</v>
      </c>
      <c r="J316" t="s">
        <v>426</v>
      </c>
      <c r="K316" t="s">
        <v>233</v>
      </c>
      <c r="L316" t="s">
        <v>616</v>
      </c>
      <c r="M316" t="s">
        <v>57</v>
      </c>
      <c r="N316" t="s">
        <v>139</v>
      </c>
      <c r="O316" t="s">
        <v>73</v>
      </c>
      <c r="P316">
        <v>150</v>
      </c>
      <c r="Q316" s="2">
        <f>VALUE(LEFT(LEFT(N316,5),SUM(LEN(LEFT(N316,5))-LEN(SUBSTITUTE(LEFT(N316,5),{"0","1","2","3","4","5","6","7","8","9","."},"")))))</f>
        <v>512</v>
      </c>
      <c r="R316">
        <f>IF(Q316&gt;5,Q316/1024,Q316)</f>
        <v>0.5</v>
      </c>
      <c r="S316" t="str">
        <f>MID(K317,9,3)</f>
        <v>2.3</v>
      </c>
      <c r="T316" s="2" t="str">
        <f>LEFT(J316,3)</f>
        <v>4.0</v>
      </c>
      <c r="U316">
        <f>VALUE(LEFT(LEFT(M316,5),SUM(LEN(LEFT(M316,5))-LEN(SUBSTITUTE(LEFT(M316,5),{"0","1","2","3","4","5","6","7","8","9","."},"")))))</f>
        <v>16</v>
      </c>
      <c r="V316">
        <f>IF(U316&lt;100,U316,U316/1024)</f>
        <v>16</v>
      </c>
      <c r="W316" s="3">
        <f>VALUE(LEFT(LEFT(O316,5),SUM(LEN(LEFT(O316,5))-LEN(SUBSTITUTE(LEFT(O316,5),{"0","1","2","3","4","5","6","7","8","9","."},"")))))</f>
        <v>5</v>
      </c>
      <c r="X316" s="3" t="e">
        <f>LEFT(L316, SEARCH("MHz",L316)-1)</f>
        <v>#VALUE!</v>
      </c>
      <c r="Y316" t="e">
        <f>IF(RIGHT(X316,1)=" ",RIGHT(X316,4),RIGHT(X316,3))</f>
        <v>#VALUE!</v>
      </c>
      <c r="Z316">
        <f>VLOOKUP(G316,[1]Sheet1!$A$1:$B$12,2,0)</f>
        <v>3</v>
      </c>
      <c r="AA316" t="str">
        <f>CONCATENATE(F316," ",Z316)</f>
        <v>2011 3</v>
      </c>
      <c r="AB316">
        <f>VLOOKUP(AA316,[1]Sheet3!$A:$B,2,0)</f>
        <v>28</v>
      </c>
    </row>
    <row r="317" spans="1:28" x14ac:dyDescent="0.25">
      <c r="A317" t="s">
        <v>5257</v>
      </c>
      <c r="B317" t="s">
        <v>5882</v>
      </c>
      <c r="C317" t="s">
        <v>2547</v>
      </c>
      <c r="D317" t="str">
        <f>CONCATENATE(C317,".")</f>
        <v>2011  March.</v>
      </c>
      <c r="E317" t="str">
        <f>LEFT(D317, SEARCH(".",D317)-1)</f>
        <v>2011  March</v>
      </c>
      <c r="F317">
        <v>2011</v>
      </c>
      <c r="G317" t="str">
        <f>RIGHT(E317,LEN(E317)-6)</f>
        <v>March</v>
      </c>
      <c r="H317">
        <v>129</v>
      </c>
      <c r="I317" t="s">
        <v>213</v>
      </c>
      <c r="J317" t="s">
        <v>426</v>
      </c>
      <c r="K317" t="s">
        <v>5883</v>
      </c>
      <c r="L317" t="s">
        <v>616</v>
      </c>
      <c r="M317" t="s">
        <v>57</v>
      </c>
      <c r="O317" t="s">
        <v>73</v>
      </c>
      <c r="P317">
        <v>180</v>
      </c>
      <c r="Q317" s="2" t="e">
        <f>VALUE(LEFT(LEFT(N317,5),SUM(LEN(LEFT(N317,5))-LEN(SUBSTITUTE(LEFT(N317,5),{"0","1","2","3","4","5","6","7","8","9","."},"")))))</f>
        <v>#VALUE!</v>
      </c>
      <c r="R317" t="e">
        <f>IF(Q317&gt;5,Q317/1024,Q317)</f>
        <v>#VALUE!</v>
      </c>
      <c r="S317" t="str">
        <f>MID(K318,9,3)</f>
        <v>2.4</v>
      </c>
      <c r="T317" s="2" t="str">
        <f>LEFT(J317,3)</f>
        <v>4.0</v>
      </c>
      <c r="U317">
        <f>VALUE(LEFT(LEFT(M317,5),SUM(LEN(LEFT(M317,5))-LEN(SUBSTITUTE(LEFT(M317,5),{"0","1","2","3","4","5","6","7","8","9","."},"")))))</f>
        <v>16</v>
      </c>
      <c r="V317">
        <f>IF(U317&lt;100,U317,U317/1024)</f>
        <v>16</v>
      </c>
      <c r="W317" s="3">
        <f>VALUE(LEFT(LEFT(O317,5),SUM(LEN(LEFT(O317,5))-LEN(SUBSTITUTE(LEFT(O317,5),{"0","1","2","3","4","5","6","7","8","9","."},"")))))</f>
        <v>5</v>
      </c>
      <c r="X317" s="3" t="e">
        <f>LEFT(L317, SEARCH("MHz",L317)-1)</f>
        <v>#VALUE!</v>
      </c>
      <c r="Y317" t="e">
        <f>IF(RIGHT(X317,1)=" ",RIGHT(X317,4),RIGHT(X317,3))</f>
        <v>#VALUE!</v>
      </c>
      <c r="Z317">
        <f>VLOOKUP(G317,[1]Sheet1!$A$1:$B$12,2,0)</f>
        <v>3</v>
      </c>
      <c r="AA317" t="str">
        <f>CONCATENATE(F317," ",Z317)</f>
        <v>2011 3</v>
      </c>
      <c r="AB317">
        <f>VLOOKUP(AA317,[1]Sheet3!$A:$B,2,0)</f>
        <v>28</v>
      </c>
    </row>
    <row r="318" spans="1:28" x14ac:dyDescent="0.25">
      <c r="A318" t="s">
        <v>2256</v>
      </c>
      <c r="B318" t="s">
        <v>2565</v>
      </c>
      <c r="C318" t="s">
        <v>2547</v>
      </c>
      <c r="D318" t="str">
        <f>CONCATENATE(C318,".")</f>
        <v>2011  March.</v>
      </c>
      <c r="E318" t="str">
        <f>LEFT(D318, SEARCH(".",D318)-1)</f>
        <v>2011  March</v>
      </c>
      <c r="F318">
        <v>2011</v>
      </c>
      <c r="G318" t="str">
        <f>RIGHT(E318,LEN(E318)-6)</f>
        <v>March</v>
      </c>
      <c r="H318">
        <v>425</v>
      </c>
      <c r="I318" t="s">
        <v>213</v>
      </c>
      <c r="J318" t="s">
        <v>993</v>
      </c>
      <c r="K318" t="s">
        <v>2566</v>
      </c>
      <c r="L318" t="s">
        <v>2567</v>
      </c>
      <c r="M318" t="s">
        <v>28</v>
      </c>
      <c r="N318" t="s">
        <v>35</v>
      </c>
      <c r="O318" t="s">
        <v>92</v>
      </c>
      <c r="P318">
        <v>220</v>
      </c>
      <c r="Q318" s="2">
        <f>VALUE(LEFT(LEFT(N318,5),SUM(LEN(LEFT(N318,5))-LEN(SUBSTITUTE(LEFT(N318,5),{"0","1","2","3","4","5","6","7","8","9","."},"")))))</f>
        <v>1</v>
      </c>
      <c r="R318">
        <f>IF(Q318&gt;5,Q318/1024,Q318)</f>
        <v>1</v>
      </c>
      <c r="S318" t="str">
        <f>MID(K319,9,3)</f>
        <v>3.0</v>
      </c>
      <c r="T318" s="2" t="str">
        <f>LEFT(J318,3)</f>
        <v>7.0</v>
      </c>
      <c r="U318">
        <f>VALUE(LEFT(LEFT(M318,5),SUM(LEN(LEFT(M318,5))-LEN(SUBSTITUTE(LEFT(M318,5),{"0","1","2","3","4","5","6","7","8","9","."},"")))))</f>
        <v>32</v>
      </c>
      <c r="V318">
        <f>IF(U318&lt;100,U318,U318/1024)</f>
        <v>32</v>
      </c>
      <c r="W318" s="3">
        <f>VALUE(LEFT(LEFT(O318,5),SUM(LEN(LEFT(O318,5))-LEN(SUBSTITUTE(LEFT(O318,5),{"0","1","2","3","4","5","6","7","8","9","."},"")))))</f>
        <v>5</v>
      </c>
      <c r="X318" s="3" t="e">
        <f>LEFT(L318, SEARCH("MHz",L318)-1)</f>
        <v>#VALUE!</v>
      </c>
      <c r="Y318" t="e">
        <f>IF(RIGHT(X318,1)=" ",RIGHT(X318,4),RIGHT(X318,3))</f>
        <v>#VALUE!</v>
      </c>
      <c r="Z318">
        <f>VLOOKUP(G318,[1]Sheet1!$A$1:$B$12,2,0)</f>
        <v>3</v>
      </c>
      <c r="AA318" t="str">
        <f>CONCATENATE(F318," ",Z318)</f>
        <v>2011 3</v>
      </c>
      <c r="AB318">
        <f>VLOOKUP(AA318,[1]Sheet3!$A:$B,2,0)</f>
        <v>28</v>
      </c>
    </row>
    <row r="319" spans="1:28" x14ac:dyDescent="0.25">
      <c r="A319" t="s">
        <v>5257</v>
      </c>
      <c r="B319" t="s">
        <v>5892</v>
      </c>
      <c r="C319" t="s">
        <v>2547</v>
      </c>
      <c r="D319" t="str">
        <f>CONCATENATE(C319,".")</f>
        <v>2011  March.</v>
      </c>
      <c r="E319" t="str">
        <f>LEFT(D319, SEARCH(".",D319)-1)</f>
        <v>2011  March</v>
      </c>
      <c r="F319">
        <v>2011</v>
      </c>
      <c r="G319" t="str">
        <f>RIGHT(E319,LEN(E319)-6)</f>
        <v>March</v>
      </c>
      <c r="H319">
        <v>453</v>
      </c>
      <c r="I319" t="s">
        <v>213</v>
      </c>
      <c r="J319" t="s">
        <v>5738</v>
      </c>
      <c r="K319" t="s">
        <v>3971</v>
      </c>
      <c r="L319" t="s">
        <v>218</v>
      </c>
      <c r="M319" t="s">
        <v>41</v>
      </c>
      <c r="N319" t="s">
        <v>35</v>
      </c>
      <c r="O319" t="s">
        <v>346</v>
      </c>
      <c r="P319">
        <v>290</v>
      </c>
      <c r="Q319" s="2">
        <f>VALUE(LEFT(LEFT(N319,5),SUM(LEN(LEFT(N319,5))-LEN(SUBSTITUTE(LEFT(N319,5),{"0","1","2","3","4","5","6","7","8","9","."},"")))))</f>
        <v>1</v>
      </c>
      <c r="R319">
        <f>IF(Q319&gt;5,Q319/1024,Q319)</f>
        <v>1</v>
      </c>
      <c r="S319" t="str">
        <f>MID(K320,9,3)</f>
        <v>3.0</v>
      </c>
      <c r="T319" s="2" t="str">
        <f>LEFT(J319,3)</f>
        <v>8.9</v>
      </c>
      <c r="U319">
        <f>VALUE(LEFT(LEFT(M319,5),SUM(LEN(LEFT(M319,5))-LEN(SUBSTITUTE(LEFT(M319,5),{"0","1","2","3","4","5","6","7","8","9","."},"")))))</f>
        <v>43540</v>
      </c>
      <c r="V319">
        <f>IF(U319&lt;100,U319,U319/1024)</f>
        <v>42.51953125</v>
      </c>
      <c r="W319" s="3">
        <f>VALUE(LEFT(LEFT(O319,5),SUM(LEN(LEFT(O319,5))-LEN(SUBSTITUTE(LEFT(O319,5),{"0","1","2","3","4","5","6","7","8","9","."},"")))))</f>
        <v>3.15</v>
      </c>
      <c r="X319" s="3" t="e">
        <f>LEFT(L319, SEARCH("MHz",L319)-1)</f>
        <v>#VALUE!</v>
      </c>
      <c r="Y319" t="e">
        <f>IF(RIGHT(X319,1)=" ",RIGHT(X319,4),RIGHT(X319,3))</f>
        <v>#VALUE!</v>
      </c>
      <c r="Z319">
        <f>VLOOKUP(G319,[1]Sheet1!$A$1:$B$12,2,0)</f>
        <v>3</v>
      </c>
      <c r="AA319" t="str">
        <f>CONCATENATE(F319," ",Z319)</f>
        <v>2011 3</v>
      </c>
      <c r="AB319">
        <f>VLOOKUP(AA319,[1]Sheet3!$A:$B,2,0)</f>
        <v>28</v>
      </c>
    </row>
    <row r="320" spans="1:28" x14ac:dyDescent="0.25">
      <c r="A320" t="s">
        <v>5257</v>
      </c>
      <c r="B320" t="s">
        <v>5893</v>
      </c>
      <c r="C320" t="s">
        <v>4709</v>
      </c>
      <c r="D320" t="str">
        <f>CONCATENATE(C320,".")</f>
        <v>2011  March. Released 2011  May.</v>
      </c>
      <c r="E320" t="str">
        <f>LEFT(D320, SEARCH(".",D320)-1)</f>
        <v>2011  March</v>
      </c>
      <c r="F320">
        <v>2011</v>
      </c>
      <c r="G320" t="str">
        <f>RIGHT(E320,LEN(E320)-6)</f>
        <v>March</v>
      </c>
      <c r="H320">
        <v>447.9</v>
      </c>
      <c r="I320" t="s">
        <v>39</v>
      </c>
      <c r="J320" t="s">
        <v>5738</v>
      </c>
      <c r="K320" t="s">
        <v>5894</v>
      </c>
      <c r="L320" t="s">
        <v>218</v>
      </c>
      <c r="M320" t="s">
        <v>41</v>
      </c>
      <c r="N320" t="s">
        <v>35</v>
      </c>
      <c r="O320" t="s">
        <v>346</v>
      </c>
      <c r="P320">
        <v>350</v>
      </c>
      <c r="Q320" s="2">
        <f>VALUE(LEFT(LEFT(N320,5),SUM(LEN(LEFT(N320,5))-LEN(SUBSTITUTE(LEFT(N320,5),{"0","1","2","3","4","5","6","7","8","9","."},"")))))</f>
        <v>1</v>
      </c>
      <c r="R320">
        <f>IF(Q320&gt;5,Q320/1024,Q320)</f>
        <v>1</v>
      </c>
      <c r="S320" t="str">
        <f>MID(K321,9,3)</f>
        <v>3.0</v>
      </c>
      <c r="T320" s="2" t="str">
        <f>LEFT(J320,3)</f>
        <v>8.9</v>
      </c>
      <c r="U320">
        <f>VALUE(LEFT(LEFT(M320,5),SUM(LEN(LEFT(M320,5))-LEN(SUBSTITUTE(LEFT(M320,5),{"0","1","2","3","4","5","6","7","8","9","."},"")))))</f>
        <v>43540</v>
      </c>
      <c r="V320">
        <f>IF(U320&lt;100,U320,U320/1024)</f>
        <v>42.51953125</v>
      </c>
      <c r="W320" s="3">
        <f>VALUE(LEFT(LEFT(O320,5),SUM(LEN(LEFT(O320,5))-LEN(SUBSTITUTE(LEFT(O320,5),{"0","1","2","3","4","5","6","7","8","9","."},"")))))</f>
        <v>3.15</v>
      </c>
      <c r="X320" s="3" t="e">
        <f>LEFT(L320, SEARCH("MHz",L320)-1)</f>
        <v>#VALUE!</v>
      </c>
      <c r="Y320" t="e">
        <f>IF(RIGHT(X320,1)=" ",RIGHT(X320,4),RIGHT(X320,3))</f>
        <v>#VALUE!</v>
      </c>
      <c r="Z320">
        <f>VLOOKUP(G320,[1]Sheet1!$A$1:$B$12,2,0)</f>
        <v>3</v>
      </c>
      <c r="AA320" t="str">
        <f>CONCATENATE(F320," ",Z320)</f>
        <v>2011 3</v>
      </c>
      <c r="AB320">
        <f>VLOOKUP(AA320,[1]Sheet3!$A:$B,2,0)</f>
        <v>28</v>
      </c>
    </row>
    <row r="321" spans="1:28" x14ac:dyDescent="0.25">
      <c r="A321" t="s">
        <v>5257</v>
      </c>
      <c r="B321" t="s">
        <v>5889</v>
      </c>
      <c r="C321" t="s">
        <v>5890</v>
      </c>
      <c r="D321" t="str">
        <f>CONCATENATE(C321,".")</f>
        <v>2011  March. Released 2011  July.</v>
      </c>
      <c r="E321" t="str">
        <f>LEFT(D321, SEARCH(".",D321)-1)</f>
        <v>2011  March</v>
      </c>
      <c r="F321">
        <v>2011</v>
      </c>
      <c r="G321" t="str">
        <f>RIGHT(E321,LEN(E321)-6)</f>
        <v>March</v>
      </c>
      <c r="H321">
        <v>560</v>
      </c>
      <c r="I321" t="s">
        <v>39</v>
      </c>
      <c r="J321" t="s">
        <v>5887</v>
      </c>
      <c r="K321" t="s">
        <v>5891</v>
      </c>
      <c r="L321" t="s">
        <v>218</v>
      </c>
      <c r="M321" t="s">
        <v>41</v>
      </c>
      <c r="N321" t="s">
        <v>35</v>
      </c>
      <c r="O321" t="s">
        <v>346</v>
      </c>
      <c r="P321">
        <v>310</v>
      </c>
      <c r="Q321" s="2">
        <f>VALUE(LEFT(LEFT(N321,5),SUM(LEN(LEFT(N321,5))-LEN(SUBSTITUTE(LEFT(N321,5),{"0","1","2","3","4","5","6","7","8","9","."},"")))))</f>
        <v>1</v>
      </c>
      <c r="R321">
        <f>IF(Q321&gt;5,Q321/1024,Q321)</f>
        <v>1</v>
      </c>
      <c r="S321" t="str">
        <f>MID(K322,9,3)</f>
        <v>3.1</v>
      </c>
      <c r="T321" s="2" t="str">
        <f>LEFT(J321,3)</f>
        <v>10.</v>
      </c>
      <c r="U321">
        <f>VALUE(LEFT(LEFT(M321,5),SUM(LEN(LEFT(M321,5))-LEN(SUBSTITUTE(LEFT(M321,5),{"0","1","2","3","4","5","6","7","8","9","."},"")))))</f>
        <v>43540</v>
      </c>
      <c r="V321">
        <f>IF(U321&lt;100,U321,U321/1024)</f>
        <v>42.51953125</v>
      </c>
      <c r="W321" s="3">
        <f>VALUE(LEFT(LEFT(O321,5),SUM(LEN(LEFT(O321,5))-LEN(SUBSTITUTE(LEFT(O321,5),{"0","1","2","3","4","5","6","7","8","9","."},"")))))</f>
        <v>3.15</v>
      </c>
      <c r="X321" s="3" t="e">
        <f>LEFT(L321, SEARCH("MHz",L321)-1)</f>
        <v>#VALUE!</v>
      </c>
      <c r="Y321" t="e">
        <f>IF(RIGHT(X321,1)=" ",RIGHT(X321,4),RIGHT(X321,3))</f>
        <v>#VALUE!</v>
      </c>
      <c r="Z321">
        <f>VLOOKUP(G321,[1]Sheet1!$A$1:$B$12,2,0)</f>
        <v>3</v>
      </c>
      <c r="AA321" t="str">
        <f>CONCATENATE(F321," ",Z321)</f>
        <v>2011 3</v>
      </c>
      <c r="AB321">
        <f>VLOOKUP(AA321,[1]Sheet3!$A:$B,2,0)</f>
        <v>28</v>
      </c>
    </row>
    <row r="322" spans="1:28" x14ac:dyDescent="0.25">
      <c r="A322" t="s">
        <v>5257</v>
      </c>
      <c r="B322" t="s">
        <v>5886</v>
      </c>
      <c r="C322" t="s">
        <v>2545</v>
      </c>
      <c r="D322" t="str">
        <f>CONCATENATE(C322,".")</f>
        <v>2011  March. Released 2011  June.</v>
      </c>
      <c r="E322" t="str">
        <f>LEFT(D322, SEARCH(".",D322)-1)</f>
        <v>2011  March</v>
      </c>
      <c r="F322">
        <v>2011</v>
      </c>
      <c r="G322" t="str">
        <f>RIGHT(E322,LEN(E322)-6)</f>
        <v>March</v>
      </c>
      <c r="H322">
        <v>565</v>
      </c>
      <c r="I322" t="s">
        <v>213</v>
      </c>
      <c r="J322" t="s">
        <v>5887</v>
      </c>
      <c r="K322" t="s">
        <v>2522</v>
      </c>
      <c r="L322" t="s">
        <v>218</v>
      </c>
      <c r="M322" t="s">
        <v>41</v>
      </c>
      <c r="N322" t="s">
        <v>35</v>
      </c>
      <c r="O322" t="s">
        <v>1423</v>
      </c>
      <c r="P322">
        <v>370</v>
      </c>
      <c r="Q322" s="2">
        <f>VALUE(LEFT(LEFT(N322,5),SUM(LEN(LEFT(N322,5))-LEN(SUBSTITUTE(LEFT(N322,5),{"0","1","2","3","4","5","6","7","8","9","."},"")))))</f>
        <v>1</v>
      </c>
      <c r="R322">
        <f>IF(Q322&gt;5,Q322/1024,Q322)</f>
        <v>1</v>
      </c>
      <c r="S322" t="str">
        <f>MID(K323,9,3)</f>
        <v>2.1</v>
      </c>
      <c r="T322" s="2" t="str">
        <f>LEFT(J322,3)</f>
        <v>10.</v>
      </c>
      <c r="U322">
        <f>VALUE(LEFT(LEFT(M322,5),SUM(LEN(LEFT(M322,5))-LEN(SUBSTITUTE(LEFT(M322,5),{"0","1","2","3","4","5","6","7","8","9","."},"")))))</f>
        <v>43540</v>
      </c>
      <c r="V322">
        <f>IF(U322&lt;100,U322,U322/1024)</f>
        <v>42.51953125</v>
      </c>
      <c r="W322" s="3">
        <f>VALUE(LEFT(LEFT(O322,5),SUM(LEN(LEFT(O322,5))-LEN(SUBSTITUTE(LEFT(O322,5),{"0","1","2","3","4","5","6","7","8","9","."},"")))))</f>
        <v>3.15</v>
      </c>
      <c r="X322" s="3" t="e">
        <f>LEFT(L322, SEARCH("MHz",L322)-1)</f>
        <v>#VALUE!</v>
      </c>
      <c r="Y322" t="e">
        <f>IF(RIGHT(X322,1)=" ",RIGHT(X322,4),RIGHT(X322,3))</f>
        <v>#VALUE!</v>
      </c>
      <c r="Z322">
        <f>VLOOKUP(G322,[1]Sheet1!$A$1:$B$12,2,0)</f>
        <v>3</v>
      </c>
      <c r="AA322" t="str">
        <f>CONCATENATE(F322," ",Z322)</f>
        <v>2011 3</v>
      </c>
      <c r="AB322">
        <f>VLOOKUP(AA322,[1]Sheet3!$A:$B,2,0)</f>
        <v>28</v>
      </c>
    </row>
    <row r="323" spans="1:28" x14ac:dyDescent="0.25">
      <c r="A323" t="s">
        <v>6202</v>
      </c>
      <c r="B323" t="s">
        <v>6230</v>
      </c>
      <c r="C323" t="s">
        <v>2543</v>
      </c>
      <c r="D323" t="str">
        <f>CONCATENATE(C323,".")</f>
        <v>2011  April. Released 2011  May.</v>
      </c>
      <c r="E323" t="str">
        <f>LEFT(D323, SEARCH(".",D323)-1)</f>
        <v>2011  April</v>
      </c>
      <c r="F323">
        <v>2011</v>
      </c>
      <c r="G323" t="str">
        <f>RIGHT(E323,LEN(E323)-6)</f>
        <v>April</v>
      </c>
      <c r="H323">
        <v>104</v>
      </c>
      <c r="I323" t="s">
        <v>213</v>
      </c>
      <c r="J323" t="s">
        <v>6231</v>
      </c>
      <c r="K323" t="s">
        <v>317</v>
      </c>
      <c r="L323" t="s">
        <v>289</v>
      </c>
      <c r="M323" t="s">
        <v>545</v>
      </c>
      <c r="N323" t="s">
        <v>6232</v>
      </c>
      <c r="O323" t="s">
        <v>2090</v>
      </c>
      <c r="P323">
        <v>100</v>
      </c>
      <c r="Q323" s="2">
        <f>VALUE(LEFT(LEFT(N323,5),SUM(LEN(LEFT(N323,5))-LEN(SUBSTITUTE(LEFT(N323,5),{"0","1","2","3","4","5","6","7","8","9","."},"")))))</f>
        <v>168</v>
      </c>
      <c r="R323">
        <f>IF(Q323&gt;5,Q323/1024,Q323)</f>
        <v>0.1640625</v>
      </c>
      <c r="S323" t="str">
        <f>MID(K324,9,3)</f>
        <v>2.2</v>
      </c>
      <c r="T323" s="2" t="str">
        <f>LEFT(J323,3)</f>
        <v>3.0</v>
      </c>
      <c r="U323">
        <f>VALUE(LEFT(LEFT(M323,5),SUM(LEN(LEFT(M323,5))-LEN(SUBSTITUTE(LEFT(M323,5),{"0","1","2","3","4","5","6","7","8","9","."},"")))))</f>
        <v>128</v>
      </c>
      <c r="V323">
        <f>IF(U323&lt;100,U323,U323/1024)</f>
        <v>0.125</v>
      </c>
      <c r="W323" s="3">
        <f>VALUE(LEFT(LEFT(O323,5),SUM(LEN(LEFT(O323,5))-LEN(SUBSTITUTE(LEFT(O323,5),{"0","1","2","3","4","5","6","7","8","9","."},"")))))</f>
        <v>3.15</v>
      </c>
      <c r="X323" s="3" t="str">
        <f>LEFT(L323, SEARCH("MHz",L323)-1)</f>
        <v xml:space="preserve">600 </v>
      </c>
      <c r="Y323" t="str">
        <f>IF(RIGHT(X323,1)=" ",RIGHT(X323,4),RIGHT(X323,3))</f>
        <v xml:space="preserve">600 </v>
      </c>
      <c r="Z323">
        <f>VLOOKUP(G323,[1]Sheet1!$A$1:$B$12,2,0)</f>
        <v>4</v>
      </c>
      <c r="AA323" t="str">
        <f>CONCATENATE(F323," ",Z323)</f>
        <v>2011 4</v>
      </c>
      <c r="AB323">
        <f>VLOOKUP(AA323,[1]Sheet3!$A:$B,2,0)</f>
        <v>29</v>
      </c>
    </row>
    <row r="324" spans="1:28" x14ac:dyDescent="0.25">
      <c r="A324" t="s">
        <v>3572</v>
      </c>
      <c r="B324" t="s">
        <v>3964</v>
      </c>
      <c r="C324" t="s">
        <v>1776</v>
      </c>
      <c r="D324" t="str">
        <f>CONCATENATE(C324,".")</f>
        <v>2011  April.</v>
      </c>
      <c r="E324" t="str">
        <f>LEFT(D324, SEARCH(".",D324)-1)</f>
        <v>2011  April</v>
      </c>
      <c r="F324">
        <v>2011</v>
      </c>
      <c r="G324" t="str">
        <f>RIGHT(E324,LEN(E324)-6)</f>
        <v>April</v>
      </c>
      <c r="H324">
        <v>91</v>
      </c>
      <c r="I324" t="s">
        <v>213</v>
      </c>
      <c r="J324" t="s">
        <v>3947</v>
      </c>
      <c r="K324" t="s">
        <v>292</v>
      </c>
      <c r="L324" t="s">
        <v>289</v>
      </c>
      <c r="M324" t="s">
        <v>627</v>
      </c>
      <c r="O324" t="s">
        <v>327</v>
      </c>
      <c r="P324">
        <v>70</v>
      </c>
      <c r="Q324" s="2" t="e">
        <f>VALUE(LEFT(LEFT(N324,5),SUM(LEN(LEFT(N324,5))-LEN(SUBSTITUTE(LEFT(N324,5),{"0","1","2","3","4","5","6","7","8","9","."},"")))))</f>
        <v>#VALUE!</v>
      </c>
      <c r="R324" t="e">
        <f>IF(Q324&gt;5,Q324/1024,Q324)</f>
        <v>#VALUE!</v>
      </c>
      <c r="S324" t="str">
        <f>MID(K325,9,3)</f>
        <v>2.2</v>
      </c>
      <c r="T324" s="2" t="str">
        <f>LEFT(J324,3)</f>
        <v>3.2</v>
      </c>
      <c r="U324">
        <f>VALUE(LEFT(LEFT(M324,5),SUM(LEN(LEFT(M324,5))-LEN(SUBSTITUTE(LEFT(M324,5),{"0","1","2","3","4","5","6","7","8","9","."},"")))))</f>
        <v>160</v>
      </c>
      <c r="V324">
        <f>IF(U324&lt;100,U324,U324/1024)</f>
        <v>0.15625</v>
      </c>
      <c r="W324" s="3">
        <f>VALUE(LEFT(LEFT(O324,5),SUM(LEN(LEFT(O324,5))-LEN(SUBSTITUTE(LEFT(O324,5),{"0","1","2","3","4","5","6","7","8","9","."},"")))))</f>
        <v>3.15</v>
      </c>
      <c r="X324" s="3" t="str">
        <f>LEFT(L324, SEARCH("MHz",L324)-1)</f>
        <v xml:space="preserve">600 </v>
      </c>
      <c r="Y324" t="str">
        <f>IF(RIGHT(X324,1)=" ",RIGHT(X324,4),RIGHT(X324,3))</f>
        <v xml:space="preserve">600 </v>
      </c>
      <c r="Z324">
        <f>VLOOKUP(G324,[1]Sheet1!$A$1:$B$12,2,0)</f>
        <v>4</v>
      </c>
      <c r="AA324" t="str">
        <f>CONCATENATE(F324," ",Z324)</f>
        <v>2011 4</v>
      </c>
      <c r="AB324">
        <f>VLOOKUP(AA324,[1]Sheet3!$A:$B,2,0)</f>
        <v>29</v>
      </c>
    </row>
    <row r="325" spans="1:28" x14ac:dyDescent="0.25">
      <c r="A325" t="s">
        <v>5257</v>
      </c>
      <c r="B325" t="s">
        <v>5878</v>
      </c>
      <c r="C325" t="s">
        <v>1776</v>
      </c>
      <c r="D325" t="str">
        <f>CONCATENATE(C325,".")</f>
        <v>2011  April.</v>
      </c>
      <c r="E325" t="str">
        <f>LEFT(D325, SEARCH(".",D325)-1)</f>
        <v>2011  April</v>
      </c>
      <c r="F325">
        <v>2011</v>
      </c>
      <c r="G325" t="str">
        <f>RIGHT(E325,LEN(E325)-6)</f>
        <v>April</v>
      </c>
      <c r="H325">
        <v>108</v>
      </c>
      <c r="I325" t="s">
        <v>213</v>
      </c>
      <c r="J325" t="s">
        <v>4362</v>
      </c>
      <c r="K325" t="s">
        <v>292</v>
      </c>
      <c r="L325" t="s">
        <v>1416</v>
      </c>
      <c r="M325" t="s">
        <v>4983</v>
      </c>
      <c r="O325" t="s">
        <v>140</v>
      </c>
      <c r="P325">
        <v>90</v>
      </c>
      <c r="Q325" s="2" t="e">
        <f>VALUE(LEFT(LEFT(N325,5),SUM(LEN(LEFT(N325,5))-LEN(SUBSTITUTE(LEFT(N325,5),{"0","1","2","3","4","5","6","7","8","9","."},"")))))</f>
        <v>#VALUE!</v>
      </c>
      <c r="R325" t="e">
        <f>IF(Q325&gt;5,Q325/1024,Q325)</f>
        <v>#VALUE!</v>
      </c>
      <c r="S325" t="str">
        <f>MID(K326,9,3)</f>
        <v>2.2</v>
      </c>
      <c r="T325" s="2" t="str">
        <f>LEFT(J325,3)</f>
        <v>3.2</v>
      </c>
      <c r="U325">
        <f>VALUE(LEFT(LEFT(M325,5),SUM(LEN(LEFT(M325,5))-LEN(SUBSTITUTE(LEFT(M325,5),{"0","1","2","3","4","5","6","7","8","9","."},"")))))</f>
        <v>117</v>
      </c>
      <c r="V325">
        <f>IF(U325&lt;100,U325,U325/1024)</f>
        <v>0.1142578125</v>
      </c>
      <c r="W325" s="3">
        <f>VALUE(LEFT(LEFT(O325,5),SUM(LEN(LEFT(O325,5))-LEN(SUBSTITUTE(LEFT(O325,5),{"0","1","2","3","4","5","6","7","8","9","."},"")))))</f>
        <v>2</v>
      </c>
      <c r="X325" s="3" t="str">
        <f>LEFT(L325, SEARCH("MHz",L325)-1)</f>
        <v xml:space="preserve">800 </v>
      </c>
      <c r="Y325" t="str">
        <f>IF(RIGHT(X325,1)=" ",RIGHT(X325,4),RIGHT(X325,3))</f>
        <v xml:space="preserve">800 </v>
      </c>
      <c r="Z325">
        <f>VLOOKUP(G325,[1]Sheet1!$A$1:$B$12,2,0)</f>
        <v>4</v>
      </c>
      <c r="AA325" t="str">
        <f>CONCATENATE(F325," ",Z325)</f>
        <v>2011 4</v>
      </c>
      <c r="AB325">
        <f>VLOOKUP(AA325,[1]Sheet3!$A:$B,2,0)</f>
        <v>29</v>
      </c>
    </row>
    <row r="326" spans="1:28" x14ac:dyDescent="0.25">
      <c r="A326" t="s">
        <v>6252</v>
      </c>
      <c r="B326" t="s">
        <v>6322</v>
      </c>
      <c r="C326" t="s">
        <v>3958</v>
      </c>
      <c r="D326" t="str">
        <f>CONCATENATE(C326,".")</f>
        <v>2011  April. Released 2011  April.</v>
      </c>
      <c r="E326" t="str">
        <f>LEFT(D326, SEARCH(".",D326)-1)</f>
        <v>2011  April</v>
      </c>
      <c r="F326">
        <v>2011</v>
      </c>
      <c r="G326" t="str">
        <f>RIGHT(E326,LEN(E326)-6)</f>
        <v>April</v>
      </c>
      <c r="H326">
        <v>120</v>
      </c>
      <c r="I326" t="s">
        <v>213</v>
      </c>
      <c r="J326" t="s">
        <v>6323</v>
      </c>
      <c r="K326" t="s">
        <v>292</v>
      </c>
      <c r="M326" t="s">
        <v>4025</v>
      </c>
      <c r="O326" t="s">
        <v>140</v>
      </c>
      <c r="P326">
        <v>100</v>
      </c>
      <c r="Q326" s="2" t="e">
        <f>VALUE(LEFT(LEFT(N326,5),SUM(LEN(LEFT(N326,5))-LEN(SUBSTITUTE(LEFT(N326,5),{"0","1","2","3","4","5","6","7","8","9","."},"")))))</f>
        <v>#VALUE!</v>
      </c>
      <c r="R326" t="e">
        <f>IF(Q326&gt;5,Q326/1024,Q326)</f>
        <v>#VALUE!</v>
      </c>
      <c r="S326" t="str">
        <f>MID(K327,9,3)</f>
        <v>2.2</v>
      </c>
      <c r="T326" s="2" t="str">
        <f>LEFT(J326,3)</f>
        <v>3.1</v>
      </c>
      <c r="U326">
        <f>VALUE(LEFT(LEFT(M326,5),SUM(LEN(LEFT(M326,5))-LEN(SUBSTITUTE(LEFT(M326,5),{"0","1","2","3","4","5","6","7","8","9","."},"")))))</f>
        <v>85</v>
      </c>
      <c r="V326">
        <f>IF(U326&lt;100,U326,U326/1024)</f>
        <v>85</v>
      </c>
      <c r="W326" s="3">
        <f>VALUE(LEFT(LEFT(O326,5),SUM(LEN(LEFT(O326,5))-LEN(SUBSTITUTE(LEFT(O326,5),{"0","1","2","3","4","5","6","7","8","9","."},"")))))</f>
        <v>2</v>
      </c>
      <c r="X326" s="3" t="e">
        <f>LEFT(L326, SEARCH("MHz",L326)-1)</f>
        <v>#VALUE!</v>
      </c>
      <c r="Y326" t="e">
        <f>IF(RIGHT(X326,1)=" ",RIGHT(X326,4),RIGHT(X326,3))</f>
        <v>#VALUE!</v>
      </c>
      <c r="Z326">
        <f>VLOOKUP(G326,[1]Sheet1!$A$1:$B$12,2,0)</f>
        <v>4</v>
      </c>
      <c r="AA326" t="str">
        <f>CONCATENATE(F326," ",Z326)</f>
        <v>2011 4</v>
      </c>
      <c r="AB326">
        <f>VLOOKUP(AA326,[1]Sheet3!$A:$B,2,0)</f>
        <v>29</v>
      </c>
    </row>
    <row r="327" spans="1:28" x14ac:dyDescent="0.25">
      <c r="A327" t="s">
        <v>3572</v>
      </c>
      <c r="B327" t="s">
        <v>3957</v>
      </c>
      <c r="C327" t="s">
        <v>3958</v>
      </c>
      <c r="D327" t="str">
        <f>CONCATENATE(C327,".")</f>
        <v>2011  April. Released 2011  April.</v>
      </c>
      <c r="E327" t="str">
        <f>LEFT(D327, SEARCH(".",D327)-1)</f>
        <v>2011  April</v>
      </c>
      <c r="F327">
        <v>2011</v>
      </c>
      <c r="G327" t="str">
        <f>RIGHT(E327,LEN(E327)-6)</f>
        <v>April</v>
      </c>
      <c r="H327">
        <v>151</v>
      </c>
      <c r="I327" t="s">
        <v>213</v>
      </c>
      <c r="J327" t="s">
        <v>3959</v>
      </c>
      <c r="K327" t="s">
        <v>288</v>
      </c>
      <c r="L327" t="s">
        <v>616</v>
      </c>
      <c r="M327" t="s">
        <v>57</v>
      </c>
      <c r="O327" t="s">
        <v>73</v>
      </c>
      <c r="P327">
        <v>210</v>
      </c>
      <c r="Q327" s="2" t="e">
        <f>VALUE(LEFT(LEFT(N327,5),SUM(LEN(LEFT(N327,5))-LEN(SUBSTITUTE(LEFT(N327,5),{"0","1","2","3","4","5","6","7","8","9","."},"")))))</f>
        <v>#VALUE!</v>
      </c>
      <c r="R327" t="e">
        <f>IF(Q327&gt;5,Q327/1024,Q327)</f>
        <v>#VALUE!</v>
      </c>
      <c r="S327" t="str">
        <f>MID(K328,9,3)</f>
        <v>2.2</v>
      </c>
      <c r="T327" s="2" t="str">
        <f>LEFT(J327,3)</f>
        <v>4.3</v>
      </c>
      <c r="U327">
        <f>VALUE(LEFT(LEFT(M327,5),SUM(LEN(LEFT(M327,5))-LEN(SUBSTITUTE(LEFT(M327,5),{"0","1","2","3","4","5","6","7","8","9","."},"")))))</f>
        <v>16</v>
      </c>
      <c r="V327">
        <f>IF(U327&lt;100,U327,U327/1024)</f>
        <v>16</v>
      </c>
      <c r="W327" s="3">
        <f>VALUE(LEFT(LEFT(O327,5),SUM(LEN(LEFT(O327,5))-LEN(SUBSTITUTE(LEFT(O327,5),{"0","1","2","3","4","5","6","7","8","9","."},"")))))</f>
        <v>5</v>
      </c>
      <c r="X327" s="3" t="e">
        <f>LEFT(L327, SEARCH("MHz",L327)-1)</f>
        <v>#VALUE!</v>
      </c>
      <c r="Y327" t="e">
        <f>IF(RIGHT(X327,1)=" ",RIGHT(X327,4),RIGHT(X327,3))</f>
        <v>#VALUE!</v>
      </c>
      <c r="Z327">
        <f>VLOOKUP(G327,[1]Sheet1!$A$1:$B$12,2,0)</f>
        <v>4</v>
      </c>
      <c r="AA327" t="str">
        <f>CONCATENATE(F327," ",Z327)</f>
        <v>2011 4</v>
      </c>
      <c r="AB327">
        <f>VLOOKUP(AA327,[1]Sheet3!$A:$B,2,0)</f>
        <v>29</v>
      </c>
    </row>
    <row r="328" spans="1:28" x14ac:dyDescent="0.25">
      <c r="A328" t="s">
        <v>3572</v>
      </c>
      <c r="B328" t="s">
        <v>3962</v>
      </c>
      <c r="C328" t="s">
        <v>3963</v>
      </c>
      <c r="D328" t="str">
        <f>CONCATENATE(C328,".")</f>
        <v>2011  April. Released 2011  April 17th.</v>
      </c>
      <c r="E328" t="str">
        <f>LEFT(D328, SEARCH(".",D328)-1)</f>
        <v>2011  April</v>
      </c>
      <c r="F328">
        <v>2011</v>
      </c>
      <c r="G328" t="str">
        <f>RIGHT(E328,LEN(E328)-6)</f>
        <v>April</v>
      </c>
      <c r="H328">
        <v>91</v>
      </c>
      <c r="I328" t="s">
        <v>213</v>
      </c>
      <c r="J328" t="s">
        <v>3947</v>
      </c>
      <c r="K328" t="s">
        <v>288</v>
      </c>
      <c r="L328" t="s">
        <v>289</v>
      </c>
      <c r="M328" t="s">
        <v>627</v>
      </c>
      <c r="O328" t="s">
        <v>327</v>
      </c>
      <c r="P328">
        <v>140</v>
      </c>
      <c r="Q328" s="2" t="e">
        <f>VALUE(LEFT(LEFT(N328,5),SUM(LEN(LEFT(N328,5))-LEN(SUBSTITUTE(LEFT(N328,5),{"0","1","2","3","4","5","6","7","8","9","."},"")))))</f>
        <v>#VALUE!</v>
      </c>
      <c r="R328" t="e">
        <f>IF(Q328&gt;5,Q328/1024,Q328)</f>
        <v>#VALUE!</v>
      </c>
      <c r="S328" t="str">
        <f>MID(K329,9,3)</f>
        <v>2.2</v>
      </c>
      <c r="T328" s="2" t="str">
        <f>LEFT(J328,3)</f>
        <v>3.2</v>
      </c>
      <c r="U328">
        <f>VALUE(LEFT(LEFT(M328,5),SUM(LEN(LEFT(M328,5))-LEN(SUBSTITUTE(LEFT(M328,5),{"0","1","2","3","4","5","6","7","8","9","."},"")))))</f>
        <v>160</v>
      </c>
      <c r="V328">
        <f>IF(U328&lt;100,U328,U328/1024)</f>
        <v>0.15625</v>
      </c>
      <c r="W328" s="3">
        <f>VALUE(LEFT(LEFT(O328,5),SUM(LEN(LEFT(O328,5))-LEN(SUBSTITUTE(LEFT(O328,5),{"0","1","2","3","4","5","6","7","8","9","."},"")))))</f>
        <v>3.15</v>
      </c>
      <c r="X328" s="3" t="str">
        <f>LEFT(L328, SEARCH("MHz",L328)-1)</f>
        <v xml:space="preserve">600 </v>
      </c>
      <c r="Y328" t="str">
        <f>IF(RIGHT(X328,1)=" ",RIGHT(X328,4),RIGHT(X328,3))</f>
        <v xml:space="preserve">600 </v>
      </c>
      <c r="Z328">
        <f>VLOOKUP(G328,[1]Sheet1!$A$1:$B$12,2,0)</f>
        <v>4</v>
      </c>
      <c r="AA328" t="str">
        <f>CONCATENATE(F328," ",Z328)</f>
        <v>2011 4</v>
      </c>
      <c r="AB328">
        <f>VLOOKUP(AA328,[1]Sheet3!$A:$B,2,0)</f>
        <v>29</v>
      </c>
    </row>
    <row r="329" spans="1:28" x14ac:dyDescent="0.25">
      <c r="A329" t="s">
        <v>5257</v>
      </c>
      <c r="B329" t="s">
        <v>5876</v>
      </c>
      <c r="C329" t="s">
        <v>1776</v>
      </c>
      <c r="D329" t="str">
        <f>CONCATENATE(C329,".")</f>
        <v>2011  April.</v>
      </c>
      <c r="E329" t="str">
        <f>LEFT(D329, SEARCH(".",D329)-1)</f>
        <v>2011  April</v>
      </c>
      <c r="F329">
        <v>2011</v>
      </c>
      <c r="G329" t="str">
        <f>RIGHT(E329,LEN(E329)-6)</f>
        <v>April</v>
      </c>
      <c r="H329">
        <v>116</v>
      </c>
      <c r="I329" t="s">
        <v>213</v>
      </c>
      <c r="J329" t="s">
        <v>5877</v>
      </c>
      <c r="K329" t="s">
        <v>288</v>
      </c>
      <c r="L329" t="s">
        <v>716</v>
      </c>
      <c r="M329" t="s">
        <v>270</v>
      </c>
      <c r="N329" t="s">
        <v>293</v>
      </c>
      <c r="O329" t="s">
        <v>140</v>
      </c>
      <c r="P329">
        <v>80</v>
      </c>
      <c r="Q329" s="2">
        <f>VALUE(LEFT(LEFT(N329,5),SUM(LEN(LEFT(N329,5))-LEN(SUBSTITUTE(LEFT(N329,5),{"0","1","2","3","4","5","6","7","8","9","."},"")))))</f>
        <v>256</v>
      </c>
      <c r="R329">
        <f>IF(Q329&gt;5,Q329/1024,Q329)</f>
        <v>0.25</v>
      </c>
      <c r="S329" t="str">
        <f>MID(K330,9,3)</f>
        <v>2.2</v>
      </c>
      <c r="T329" s="2" t="str">
        <f>LEFT(J329,3)</f>
        <v>2.8</v>
      </c>
      <c r="U329">
        <f>VALUE(LEFT(LEFT(M329,5),SUM(LEN(LEFT(M329,5))-LEN(SUBSTITUTE(LEFT(M329,5),{"0","1","2","3","4","5","6","7","8","9","."},"")))))</f>
        <v>512</v>
      </c>
      <c r="V329">
        <f>IF(U329&lt;100,U329,U329/1024)</f>
        <v>0.5</v>
      </c>
      <c r="W329" s="3">
        <f>VALUE(LEFT(LEFT(O329,5),SUM(LEN(LEFT(O329,5))-LEN(SUBSTITUTE(LEFT(O329,5),{"0","1","2","3","4","5","6","7","8","9","."},"")))))</f>
        <v>2</v>
      </c>
      <c r="X329" s="3" t="str">
        <f>LEFT(L329, SEARCH("MHz",L329)-1)</f>
        <v xml:space="preserve">600 </v>
      </c>
      <c r="Y329" t="str">
        <f>IF(RIGHT(X329,1)=" ",RIGHT(X329,4),RIGHT(X329,3))</f>
        <v xml:space="preserve">600 </v>
      </c>
      <c r="Z329">
        <f>VLOOKUP(G329,[1]Sheet1!$A$1:$B$12,2,0)</f>
        <v>4</v>
      </c>
      <c r="AA329" t="str">
        <f>CONCATENATE(F329," ",Z329)</f>
        <v>2011 4</v>
      </c>
      <c r="AB329">
        <f>VLOOKUP(AA329,[1]Sheet3!$A:$B,2,0)</f>
        <v>29</v>
      </c>
    </row>
    <row r="330" spans="1:28" x14ac:dyDescent="0.25">
      <c r="A330" t="s">
        <v>2256</v>
      </c>
      <c r="B330" t="s">
        <v>2535</v>
      </c>
      <c r="C330" t="s">
        <v>1776</v>
      </c>
      <c r="D330" t="str">
        <f>CONCATENATE(C330,".")</f>
        <v>2011  April.</v>
      </c>
      <c r="E330" t="str">
        <f>LEFT(D330, SEARCH(".",D330)-1)</f>
        <v>2011  April</v>
      </c>
      <c r="F330">
        <v>2011</v>
      </c>
      <c r="G330" t="str">
        <f>RIGHT(E330,LEN(E330)-6)</f>
        <v>April</v>
      </c>
      <c r="H330">
        <v>135</v>
      </c>
      <c r="I330" t="s">
        <v>213</v>
      </c>
      <c r="J330" t="s">
        <v>873</v>
      </c>
      <c r="K330" t="s">
        <v>2536</v>
      </c>
      <c r="L330" t="s">
        <v>265</v>
      </c>
      <c r="M330" t="s">
        <v>2537</v>
      </c>
      <c r="N330" t="s">
        <v>1415</v>
      </c>
      <c r="O330" t="s">
        <v>846</v>
      </c>
      <c r="P330">
        <v>100</v>
      </c>
      <c r="Q330" s="2">
        <f>VALUE(LEFT(LEFT(N330,5),SUM(LEN(LEFT(N330,5))-LEN(SUBSTITUTE(LEFT(N330,5),{"0","1","2","3","4","5","6","7","8","9","."},"")))))</f>
        <v>768</v>
      </c>
      <c r="R330">
        <f>IF(Q330&gt;5,Q330/1024,Q330)</f>
        <v>0.75</v>
      </c>
      <c r="S330" t="str">
        <f>MID(K331,9,3)</f>
        <v>2.3</v>
      </c>
      <c r="T330" s="2" t="str">
        <f>LEFT(J330,3)</f>
        <v>4.0</v>
      </c>
      <c r="U330">
        <f>VALUE(LEFT(LEFT(M330,5),SUM(LEN(LEFT(M330,5))-LEN(SUBSTITUTE(LEFT(M330,5),{"0","1","2","3","4","5","6","7","8","9","."},"")))))</f>
        <v>1.1000000000000001</v>
      </c>
      <c r="V330">
        <f>IF(U330&lt;100,U330,U330/1024)</f>
        <v>1.1000000000000001</v>
      </c>
      <c r="W330" s="3">
        <f>VALUE(LEFT(LEFT(O330,5),SUM(LEN(LEFT(O330,5))-LEN(SUBSTITUTE(LEFT(O330,5),{"0","1","2","3","4","5","6","7","8","9","."},"")))))</f>
        <v>8</v>
      </c>
      <c r="X330" s="3" t="e">
        <f>LEFT(L330, SEARCH("MHz",L330)-1)</f>
        <v>#VALUE!</v>
      </c>
      <c r="Y330" t="e">
        <f>IF(RIGHT(X330,1)=" ",RIGHT(X330,4),RIGHT(X330,3))</f>
        <v>#VALUE!</v>
      </c>
      <c r="Z330">
        <f>VLOOKUP(G330,[1]Sheet1!$A$1:$B$12,2,0)</f>
        <v>4</v>
      </c>
      <c r="AA330" t="str">
        <f>CONCATENATE(F330," ",Z330)</f>
        <v>2011 4</v>
      </c>
      <c r="AB330">
        <f>VLOOKUP(AA330,[1]Sheet3!$A:$B,2,0)</f>
        <v>29</v>
      </c>
    </row>
    <row r="331" spans="1:28" x14ac:dyDescent="0.25">
      <c r="A331" t="s">
        <v>1772</v>
      </c>
      <c r="B331" t="s">
        <v>1775</v>
      </c>
      <c r="C331" t="s">
        <v>1776</v>
      </c>
      <c r="D331" t="str">
        <f>CONCATENATE(C331,".")</f>
        <v>2011  April.</v>
      </c>
      <c r="E331" t="str">
        <f>LEFT(D331, SEARCH(".",D331)-1)</f>
        <v>2011  April</v>
      </c>
      <c r="F331">
        <v>2011</v>
      </c>
      <c r="G331" t="str">
        <f>RIGHT(E331,LEN(E331)-6)</f>
        <v>April</v>
      </c>
      <c r="H331">
        <v>154</v>
      </c>
      <c r="I331" t="s">
        <v>213</v>
      </c>
      <c r="J331" t="s">
        <v>1777</v>
      </c>
      <c r="K331" t="s">
        <v>233</v>
      </c>
      <c r="M331" t="s">
        <v>245</v>
      </c>
      <c r="N331" t="s">
        <v>139</v>
      </c>
      <c r="O331" t="s">
        <v>73</v>
      </c>
      <c r="P331">
        <v>300</v>
      </c>
      <c r="Q331" s="2">
        <f>VALUE(LEFT(LEFT(N331,5),SUM(LEN(LEFT(N331,5))-LEN(SUBSTITUTE(LEFT(N331,5),{"0","1","2","3","4","5","6","7","8","9","."},"")))))</f>
        <v>512</v>
      </c>
      <c r="R331">
        <f>IF(Q331&gt;5,Q331/1024,Q331)</f>
        <v>0.5</v>
      </c>
      <c r="S331" t="str">
        <f>MID(K332,9,3)</f>
        <v>2.3</v>
      </c>
      <c r="T331" s="2" t="str">
        <f>LEFT(J331,3)</f>
        <v>3.6</v>
      </c>
      <c r="U331">
        <f>VALUE(LEFT(LEFT(M331,5),SUM(LEN(LEFT(M331,5))-LEN(SUBSTITUTE(LEFT(M331,5),{"0","1","2","3","4","5","6","7","8","9","."},"")))))</f>
        <v>1</v>
      </c>
      <c r="V331">
        <f>IF(U331&lt;100,U331,U331/1024)</f>
        <v>1</v>
      </c>
      <c r="W331" s="3">
        <f>VALUE(LEFT(LEFT(O331,5),SUM(LEN(LEFT(O331,5))-LEN(SUBSTITUTE(LEFT(O331,5),{"0","1","2","3","4","5","6","7","8","9","."},"")))))</f>
        <v>5</v>
      </c>
      <c r="X331" s="3" t="e">
        <f>LEFT(L331, SEARCH("MHz",L331)-1)</f>
        <v>#VALUE!</v>
      </c>
      <c r="Y331" t="e">
        <f>IF(RIGHT(X331,1)=" ",RIGHT(X331,4),RIGHT(X331,3))</f>
        <v>#VALUE!</v>
      </c>
      <c r="Z331">
        <f>VLOOKUP(G331,[1]Sheet1!$A$1:$B$12,2,0)</f>
        <v>4</v>
      </c>
      <c r="AA331" t="str">
        <f>CONCATENATE(F331," ",Z331)</f>
        <v>2011 4</v>
      </c>
      <c r="AB331">
        <f>VLOOKUP(AA331,[1]Sheet3!$A:$B,2,0)</f>
        <v>29</v>
      </c>
    </row>
    <row r="332" spans="1:28" x14ac:dyDescent="0.25">
      <c r="A332" t="s">
        <v>5257</v>
      </c>
      <c r="B332" t="s">
        <v>5873</v>
      </c>
      <c r="C332" t="s">
        <v>5874</v>
      </c>
      <c r="D332" t="str">
        <f>CONCATENATE(C332,".")</f>
        <v>2011  April. Released 2011  July.</v>
      </c>
      <c r="E332" t="str">
        <f>LEFT(D332, SEARCH(".",D332)-1)</f>
        <v>2011  April</v>
      </c>
      <c r="F332">
        <v>2011</v>
      </c>
      <c r="G332" t="str">
        <f>RIGHT(E332,LEN(E332)-6)</f>
        <v>April</v>
      </c>
      <c r="H332">
        <v>119</v>
      </c>
      <c r="I332" t="s">
        <v>213</v>
      </c>
      <c r="J332" t="s">
        <v>541</v>
      </c>
      <c r="K332" t="s">
        <v>233</v>
      </c>
      <c r="L332" t="s">
        <v>713</v>
      </c>
      <c r="M332" t="s">
        <v>173</v>
      </c>
      <c r="N332" t="s">
        <v>139</v>
      </c>
      <c r="O332" t="s">
        <v>319</v>
      </c>
      <c r="P332">
        <v>230</v>
      </c>
      <c r="Q332" s="2">
        <f>VALUE(LEFT(LEFT(N332,5),SUM(LEN(LEFT(N332,5))-LEN(SUBSTITUTE(LEFT(N332,5),{"0","1","2","3","4","5","6","7","8","9","."},"")))))</f>
        <v>512</v>
      </c>
      <c r="R332">
        <f>IF(Q332&gt;5,Q332/1024,Q332)</f>
        <v>0.5</v>
      </c>
      <c r="S332" t="str">
        <f>MID(K333,9,3)</f>
        <v>2.3</v>
      </c>
      <c r="T332" s="2" t="str">
        <f>LEFT(J332,3)</f>
        <v>4.0</v>
      </c>
      <c r="U332">
        <f>VALUE(LEFT(LEFT(M332,5),SUM(LEN(LEFT(M332,5))-LEN(SUBSTITUTE(LEFT(M332,5),{"0","1","2","3","4","5","6","7","8","9","."},"")))))</f>
        <v>43473</v>
      </c>
      <c r="V332">
        <f>IF(U332&lt;100,U332,U332/1024)</f>
        <v>42.4541015625</v>
      </c>
      <c r="W332" s="3">
        <f>VALUE(LEFT(LEFT(O332,5),SUM(LEN(LEFT(O332,5))-LEN(SUBSTITUTE(LEFT(O332,5),{"0","1","2","3","4","5","6","7","8","9","."},"")))))</f>
        <v>5</v>
      </c>
      <c r="X332" s="3" t="e">
        <f>LEFT(L332, SEARCH("MHz",L332)-1)</f>
        <v>#VALUE!</v>
      </c>
      <c r="Y332" t="e">
        <f>IF(RIGHT(X332,1)=" ",RIGHT(X332,4),RIGHT(X332,3))</f>
        <v>#VALUE!</v>
      </c>
      <c r="Z332">
        <f>VLOOKUP(G332,[1]Sheet1!$A$1:$B$12,2,0)</f>
        <v>4</v>
      </c>
      <c r="AA332" t="str">
        <f>CONCATENATE(F332," ",Z332)</f>
        <v>2011 4</v>
      </c>
      <c r="AB332">
        <f>VLOOKUP(AA332,[1]Sheet3!$A:$B,2,0)</f>
        <v>29</v>
      </c>
    </row>
    <row r="333" spans="1:28" x14ac:dyDescent="0.25">
      <c r="A333" t="s">
        <v>2256</v>
      </c>
      <c r="B333" t="s">
        <v>2538</v>
      </c>
      <c r="C333" t="s">
        <v>2539</v>
      </c>
      <c r="D333" t="str">
        <f>CONCATENATE(C333,".")</f>
        <v>2011  April. Released 2011  June 8th.</v>
      </c>
      <c r="E333" t="str">
        <f>LEFT(D333, SEARCH(".",D333)-1)</f>
        <v>2011  April</v>
      </c>
      <c r="F333">
        <v>2011</v>
      </c>
      <c r="G333" t="str">
        <f>RIGHT(E333,LEN(E333)-6)</f>
        <v>April</v>
      </c>
      <c r="H333">
        <v>148</v>
      </c>
      <c r="I333" t="s">
        <v>213</v>
      </c>
      <c r="J333" t="s">
        <v>1940</v>
      </c>
      <c r="K333" t="s">
        <v>712</v>
      </c>
      <c r="L333" t="s">
        <v>1361</v>
      </c>
      <c r="M333" t="s">
        <v>245</v>
      </c>
      <c r="N333" t="s">
        <v>1415</v>
      </c>
      <c r="O333" t="s">
        <v>846</v>
      </c>
      <c r="P333">
        <v>210</v>
      </c>
      <c r="Q333" s="2">
        <f>VALUE(LEFT(LEFT(N333,5),SUM(LEN(LEFT(N333,5))-LEN(SUBSTITUTE(LEFT(N333,5),{"0","1","2","3","4","5","6","7","8","9","."},"")))))</f>
        <v>768</v>
      </c>
      <c r="R333">
        <f>IF(Q333&gt;5,Q333/1024,Q333)</f>
        <v>0.75</v>
      </c>
      <c r="S333" t="str">
        <f>MID(K334,9,3)</f>
        <v>2.3</v>
      </c>
      <c r="T333" s="2" t="str">
        <f>LEFT(J333,3)</f>
        <v>4.3</v>
      </c>
      <c r="U333">
        <f>VALUE(LEFT(LEFT(M333,5),SUM(LEN(LEFT(M333,5))-LEN(SUBSTITUTE(LEFT(M333,5),{"0","1","2","3","4","5","6","7","8","9","."},"")))))</f>
        <v>1</v>
      </c>
      <c r="V333">
        <f>IF(U333&lt;100,U333,U333/1024)</f>
        <v>1</v>
      </c>
      <c r="W333" s="3">
        <f>VALUE(LEFT(LEFT(O333,5),SUM(LEN(LEFT(O333,5))-LEN(SUBSTITUTE(LEFT(O333,5),{"0","1","2","3","4","5","6","7","8","9","."},"")))))</f>
        <v>8</v>
      </c>
      <c r="X333" s="3" t="e">
        <f>LEFT(L333, SEARCH("MHz",L333)-1)</f>
        <v>#VALUE!</v>
      </c>
      <c r="Y333" t="e">
        <f>IF(RIGHT(X333,1)=" ",RIGHT(X333,4),RIGHT(X333,3))</f>
        <v>#VALUE!</v>
      </c>
      <c r="Z333">
        <f>VLOOKUP(G333,[1]Sheet1!$A$1:$B$12,2,0)</f>
        <v>4</v>
      </c>
      <c r="AA333" t="str">
        <f>CONCATENATE(F333," ",Z333)</f>
        <v>2011 4</v>
      </c>
      <c r="AB333">
        <f>VLOOKUP(AA333,[1]Sheet3!$A:$B,2,0)</f>
        <v>29</v>
      </c>
    </row>
    <row r="334" spans="1:28" x14ac:dyDescent="0.25">
      <c r="A334" t="s">
        <v>2256</v>
      </c>
      <c r="B334" t="s">
        <v>2542</v>
      </c>
      <c r="C334" t="s">
        <v>2543</v>
      </c>
      <c r="D334" t="str">
        <f>CONCATENATE(C334,".")</f>
        <v>2011  April. Released 2011  May.</v>
      </c>
      <c r="E334" t="str">
        <f>LEFT(D334, SEARCH(".",D334)-1)</f>
        <v>2011  April</v>
      </c>
      <c r="F334">
        <v>2011</v>
      </c>
      <c r="G334" t="str">
        <f>RIGHT(E334,LEN(E334)-6)</f>
        <v>April</v>
      </c>
      <c r="H334">
        <v>148</v>
      </c>
      <c r="I334" t="s">
        <v>213</v>
      </c>
      <c r="J334" t="s">
        <v>1940</v>
      </c>
      <c r="K334" t="s">
        <v>2502</v>
      </c>
      <c r="L334" t="s">
        <v>1361</v>
      </c>
      <c r="M334" t="s">
        <v>245</v>
      </c>
      <c r="N334" t="s">
        <v>1415</v>
      </c>
      <c r="O334" t="s">
        <v>2508</v>
      </c>
      <c r="P334">
        <v>120</v>
      </c>
      <c r="Q334" s="2">
        <f>VALUE(LEFT(LEFT(N334,5),SUM(LEN(LEFT(N334,5))-LEN(SUBSTITUTE(LEFT(N334,5),{"0","1","2","3","4","5","6","7","8","9","."},"")))))</f>
        <v>768</v>
      </c>
      <c r="R334">
        <f>IF(Q334&gt;5,Q334/1024,Q334)</f>
        <v>0.75</v>
      </c>
      <c r="S334" t="str">
        <f>MID(K335,9,3)</f>
        <v>2.2</v>
      </c>
      <c r="T334" s="2" t="str">
        <f>LEFT(J334,3)</f>
        <v>4.3</v>
      </c>
      <c r="U334">
        <f>VALUE(LEFT(LEFT(M334,5),SUM(LEN(LEFT(M334,5))-LEN(SUBSTITUTE(LEFT(M334,5),{"0","1","2","3","4","5","6","7","8","9","."},"")))))</f>
        <v>1</v>
      </c>
      <c r="V334">
        <f>IF(U334&lt;100,U334,U334/1024)</f>
        <v>1</v>
      </c>
      <c r="W334" s="3">
        <f>VALUE(LEFT(LEFT(O334,5),SUM(LEN(LEFT(O334,5))-LEN(SUBSTITUTE(LEFT(O334,5),{"0","1","2","3","4","5","6","7","8","9","."},"")))))</f>
        <v>8</v>
      </c>
      <c r="X334" s="3" t="e">
        <f>LEFT(L334, SEARCH("MHz",L334)-1)</f>
        <v>#VALUE!</v>
      </c>
      <c r="Y334" t="e">
        <f>IF(RIGHT(X334,1)=" ",RIGHT(X334,4),RIGHT(X334,3))</f>
        <v>#VALUE!</v>
      </c>
      <c r="Z334">
        <f>VLOOKUP(G334,[1]Sheet1!$A$1:$B$12,2,0)</f>
        <v>4</v>
      </c>
      <c r="AA334" t="str">
        <f>CONCATENATE(F334," ",Z334)</f>
        <v>2011 4</v>
      </c>
      <c r="AB334">
        <f>VLOOKUP(AA334,[1]Sheet3!$A:$B,2,0)</f>
        <v>29</v>
      </c>
    </row>
    <row r="335" spans="1:28" x14ac:dyDescent="0.25">
      <c r="A335" t="s">
        <v>347</v>
      </c>
      <c r="B335" t="s">
        <v>731</v>
      </c>
      <c r="C335" t="s">
        <v>732</v>
      </c>
      <c r="D335" t="str">
        <f>CONCATENATE(C335,".")</f>
        <v>2011  May.</v>
      </c>
      <c r="E335" t="str">
        <f>LEFT(D335, SEARCH(".",D335)-1)</f>
        <v>2011  May</v>
      </c>
      <c r="F335">
        <v>2011</v>
      </c>
      <c r="G335" t="str">
        <f>RIGHT(E335,LEN(E335)-6)</f>
        <v>May</v>
      </c>
      <c r="H335">
        <v>100.7</v>
      </c>
      <c r="I335" t="s">
        <v>231</v>
      </c>
      <c r="J335" t="s">
        <v>721</v>
      </c>
      <c r="K335" t="s">
        <v>292</v>
      </c>
      <c r="L335" t="s">
        <v>725</v>
      </c>
      <c r="M335" t="s">
        <v>685</v>
      </c>
      <c r="O335" t="s">
        <v>140</v>
      </c>
      <c r="Q335" s="2" t="e">
        <f>VALUE(LEFT(LEFT(N335,5),SUM(LEN(LEFT(N335,5))-LEN(SUBSTITUTE(LEFT(N335,5),{"0","1","2","3","4","5","6","7","8","9","."},"")))))</f>
        <v>#VALUE!</v>
      </c>
      <c r="R335" t="e">
        <f>IF(Q335&gt;5,Q335/1024,Q335)</f>
        <v>#VALUE!</v>
      </c>
      <c r="S335" t="str">
        <f>MID(K336,9,3)</f>
        <v>2.2</v>
      </c>
      <c r="T335" s="2" t="str">
        <f>LEFT(J335,3)</f>
        <v>2.8</v>
      </c>
      <c r="U335">
        <f>VALUE(LEFT(LEFT(M335,5),SUM(LEN(LEFT(M335,5))-LEN(SUBSTITUTE(LEFT(M335,5),{"0","1","2","3","4","5","6","7","8","9","."},"")))))</f>
        <v>150</v>
      </c>
      <c r="V335">
        <f>IF(U335&lt;100,U335,U335/1024)</f>
        <v>0.146484375</v>
      </c>
      <c r="W335" s="3">
        <f>VALUE(LEFT(LEFT(O335,5),SUM(LEN(LEFT(O335,5))-LEN(SUBSTITUTE(LEFT(O335,5),{"0","1","2","3","4","5","6","7","8","9","."},"")))))</f>
        <v>2</v>
      </c>
      <c r="X335" s="3" t="str">
        <f>LEFT(L335, SEARCH("MHz",L335)-1)</f>
        <v xml:space="preserve">420 </v>
      </c>
      <c r="Y335" t="str">
        <f>IF(RIGHT(X335,1)=" ",RIGHT(X335,4),RIGHT(X335,3))</f>
        <v xml:space="preserve">420 </v>
      </c>
      <c r="Z335">
        <f>VLOOKUP(G335,[1]Sheet1!$A$1:$B$12,2,0)</f>
        <v>5</v>
      </c>
      <c r="AA335" t="str">
        <f>CONCATENATE(F335," ",Z335)</f>
        <v>2011 5</v>
      </c>
      <c r="AB335">
        <f>VLOOKUP(AA335,[1]Sheet3!$A:$B,2,0)</f>
        <v>30</v>
      </c>
    </row>
    <row r="336" spans="1:28" x14ac:dyDescent="0.25">
      <c r="A336" t="s">
        <v>2637</v>
      </c>
      <c r="B336" t="s">
        <v>2997</v>
      </c>
      <c r="C336" t="s">
        <v>732</v>
      </c>
      <c r="D336" t="str">
        <f>CONCATENATE(C336,".")</f>
        <v>2011  May.</v>
      </c>
      <c r="E336" t="str">
        <f>LEFT(D336, SEARCH(".",D336)-1)</f>
        <v>2011  May</v>
      </c>
      <c r="F336">
        <v>2011</v>
      </c>
      <c r="G336" t="str">
        <f>RIGHT(E336,LEN(E336)-6)</f>
        <v>May</v>
      </c>
      <c r="H336">
        <v>100</v>
      </c>
      <c r="I336" t="s">
        <v>213</v>
      </c>
      <c r="J336" t="s">
        <v>2998</v>
      </c>
      <c r="K336" t="s">
        <v>292</v>
      </c>
      <c r="L336" t="s">
        <v>331</v>
      </c>
      <c r="M336" t="s">
        <v>270</v>
      </c>
      <c r="N336" t="s">
        <v>293</v>
      </c>
      <c r="O336" t="s">
        <v>187</v>
      </c>
      <c r="P336">
        <v>70</v>
      </c>
      <c r="Q336" s="2">
        <f>VALUE(LEFT(LEFT(N336,5),SUM(LEN(LEFT(N336,5))-LEN(SUBSTITUTE(LEFT(N336,5),{"0","1","2","3","4","5","6","7","8","9","."},"")))))</f>
        <v>256</v>
      </c>
      <c r="R336">
        <f>IF(Q336&gt;5,Q336/1024,Q336)</f>
        <v>0.25</v>
      </c>
      <c r="S336" t="str">
        <f>MID(K337,9,3)</f>
        <v>2.2</v>
      </c>
      <c r="T336" s="2" t="str">
        <f>LEFT(J336,3)</f>
        <v>2.8</v>
      </c>
      <c r="U336">
        <f>VALUE(LEFT(LEFT(M336,5),SUM(LEN(LEFT(M336,5))-LEN(SUBSTITUTE(LEFT(M336,5),{"0","1","2","3","4","5","6","7","8","9","."},"")))))</f>
        <v>512</v>
      </c>
      <c r="V336">
        <f>IF(U336&lt;100,U336,U336/1024)</f>
        <v>0.5</v>
      </c>
      <c r="W336" s="3">
        <f>VALUE(LEFT(LEFT(O336,5),SUM(LEN(LEFT(O336,5))-LEN(SUBSTITUTE(LEFT(O336,5),{"0","1","2","3","4","5","6","7","8","9","."},"")))))</f>
        <v>3.15</v>
      </c>
      <c r="X336" s="3" t="str">
        <f>LEFT(L336, SEARCH("MHz",L336)-1)</f>
        <v xml:space="preserve">528 </v>
      </c>
      <c r="Y336" t="str">
        <f>IF(RIGHT(X336,1)=" ",RIGHT(X336,4),RIGHT(X336,3))</f>
        <v xml:space="preserve">528 </v>
      </c>
      <c r="Z336">
        <f>VLOOKUP(G336,[1]Sheet1!$A$1:$B$12,2,0)</f>
        <v>5</v>
      </c>
      <c r="AA336" t="str">
        <f>CONCATENATE(F336," ",Z336)</f>
        <v>2011 5</v>
      </c>
      <c r="AB336">
        <f>VLOOKUP(AA336,[1]Sheet3!$A:$B,2,0)</f>
        <v>30</v>
      </c>
    </row>
    <row r="337" spans="1:28" x14ac:dyDescent="0.25">
      <c r="A337" t="s">
        <v>3032</v>
      </c>
      <c r="B337" t="s">
        <v>3068</v>
      </c>
      <c r="C337" t="s">
        <v>732</v>
      </c>
      <c r="D337" t="str">
        <f>CONCATENATE(C337,".")</f>
        <v>2011  May.</v>
      </c>
      <c r="E337" t="str">
        <f>LEFT(D337, SEARCH(".",D337)-1)</f>
        <v>2011  May</v>
      </c>
      <c r="F337">
        <v>2011</v>
      </c>
      <c r="G337" t="str">
        <f>RIGHT(E337,LEN(E337)-6)</f>
        <v>May</v>
      </c>
      <c r="H337">
        <v>106</v>
      </c>
      <c r="I337" t="s">
        <v>241</v>
      </c>
      <c r="J337" t="s">
        <v>3069</v>
      </c>
      <c r="K337" t="s">
        <v>292</v>
      </c>
      <c r="L337" t="s">
        <v>309</v>
      </c>
      <c r="O337" t="s">
        <v>140</v>
      </c>
      <c r="P337">
        <v>70</v>
      </c>
      <c r="Q337" s="2" t="e">
        <f>VALUE(LEFT(LEFT(N337,5),SUM(LEN(LEFT(N337,5))-LEN(SUBSTITUTE(LEFT(N337,5),{"0","1","2","3","4","5","6","7","8","9","."},"")))))</f>
        <v>#VALUE!</v>
      </c>
      <c r="R337" t="e">
        <f>IF(Q337&gt;5,Q337/1024,Q337)</f>
        <v>#VALUE!</v>
      </c>
      <c r="S337" t="str">
        <f>MID(K338,9,3)</f>
        <v>2.2</v>
      </c>
      <c r="T337" s="2" t="str">
        <f>LEFT(J337,3)</f>
        <v>2.4</v>
      </c>
      <c r="U337" t="e">
        <f>VALUE(LEFT(LEFT(M337,5),SUM(LEN(LEFT(M337,5))-LEN(SUBSTITUTE(LEFT(M337,5),{"0","1","2","3","4","5","6","7","8","9","."},"")))))</f>
        <v>#VALUE!</v>
      </c>
      <c r="V337" t="e">
        <f>IF(U337&lt;100,U337,U337/1024)</f>
        <v>#VALUE!</v>
      </c>
      <c r="W337" s="3">
        <f>VALUE(LEFT(LEFT(O337,5),SUM(LEN(LEFT(O337,5))-LEN(SUBSTITUTE(LEFT(O337,5),{"0","1","2","3","4","5","6","7","8","9","."},"")))))</f>
        <v>2</v>
      </c>
      <c r="X337" s="3" t="str">
        <f>LEFT(L337, SEARCH("MHz",L337)-1)</f>
        <v xml:space="preserve">416 </v>
      </c>
      <c r="Y337" t="str">
        <f>IF(RIGHT(X337,1)=" ",RIGHT(X337,4),RIGHT(X337,3))</f>
        <v xml:space="preserve">416 </v>
      </c>
      <c r="Z337">
        <f>VLOOKUP(G337,[1]Sheet1!$A$1:$B$12,2,0)</f>
        <v>5</v>
      </c>
      <c r="AA337" t="str">
        <f>CONCATENATE(F337," ",Z337)</f>
        <v>2011 5</v>
      </c>
      <c r="AB337">
        <f>VLOOKUP(AA337,[1]Sheet3!$A:$B,2,0)</f>
        <v>30</v>
      </c>
    </row>
    <row r="338" spans="1:28" x14ac:dyDescent="0.25">
      <c r="A338" t="s">
        <v>3572</v>
      </c>
      <c r="B338" t="s">
        <v>3960</v>
      </c>
      <c r="C338" t="s">
        <v>732</v>
      </c>
      <c r="D338" t="str">
        <f>CONCATENATE(C338,".")</f>
        <v>2011  May.</v>
      </c>
      <c r="E338" t="str">
        <f>LEFT(D338, SEARCH(".",D338)-1)</f>
        <v>2011  May</v>
      </c>
      <c r="F338">
        <v>2011</v>
      </c>
      <c r="G338" t="str">
        <f>RIGHT(E338,LEN(E338)-6)</f>
        <v>May</v>
      </c>
      <c r="H338">
        <v>170</v>
      </c>
      <c r="I338" t="s">
        <v>213</v>
      </c>
      <c r="J338" t="s">
        <v>1943</v>
      </c>
      <c r="K338" t="s">
        <v>292</v>
      </c>
      <c r="L338" t="s">
        <v>265</v>
      </c>
      <c r="M338" t="s">
        <v>3961</v>
      </c>
      <c r="O338" t="s">
        <v>73</v>
      </c>
      <c r="P338">
        <v>100</v>
      </c>
      <c r="Q338" s="2" t="e">
        <f>VALUE(LEFT(LEFT(N338,5),SUM(LEN(LEFT(N338,5))-LEN(SUBSTITUTE(LEFT(N338,5),{"0","1","2","3","4","5","6","7","8","9","."},"")))))</f>
        <v>#VALUE!</v>
      </c>
      <c r="R338" t="e">
        <f>IF(Q338&gt;5,Q338/1024,Q338)</f>
        <v>#VALUE!</v>
      </c>
      <c r="S338" t="str">
        <f>MID(K339,9,3)</f>
        <v>2.2</v>
      </c>
      <c r="T338" s="2" t="str">
        <f>LEFT(J338,3)</f>
        <v>3.5</v>
      </c>
      <c r="U338">
        <f>VALUE(LEFT(LEFT(M338,5),SUM(LEN(LEFT(M338,5))-LEN(SUBSTITUTE(LEFT(M338,5),{"0","1","2","3","4","5","6","7","8","9","."},"")))))</f>
        <v>430</v>
      </c>
      <c r="V338">
        <f>IF(U338&lt;100,U338,U338/1024)</f>
        <v>0.419921875</v>
      </c>
      <c r="W338" s="3">
        <f>VALUE(LEFT(LEFT(O338,5),SUM(LEN(LEFT(O338,5))-LEN(SUBSTITUTE(LEFT(O338,5),{"0","1","2","3","4","5","6","7","8","9","."},"")))))</f>
        <v>5</v>
      </c>
      <c r="X338" s="3" t="e">
        <f>LEFT(L338, SEARCH("MHz",L338)-1)</f>
        <v>#VALUE!</v>
      </c>
      <c r="Y338" t="e">
        <f>IF(RIGHT(X338,1)=" ",RIGHT(X338,4),RIGHT(X338,3))</f>
        <v>#VALUE!</v>
      </c>
      <c r="Z338">
        <f>VLOOKUP(G338,[1]Sheet1!$A$1:$B$12,2,0)</f>
        <v>5</v>
      </c>
      <c r="AA338" t="str">
        <f>CONCATENATE(F338," ",Z338)</f>
        <v>2011 5</v>
      </c>
      <c r="AB338">
        <f>VLOOKUP(AA338,[1]Sheet3!$A:$B,2,0)</f>
        <v>30</v>
      </c>
    </row>
    <row r="339" spans="1:28" x14ac:dyDescent="0.25">
      <c r="A339" t="s">
        <v>5257</v>
      </c>
      <c r="B339" t="s">
        <v>5871</v>
      </c>
      <c r="C339" t="s">
        <v>732</v>
      </c>
      <c r="D339" t="str">
        <f>CONCATENATE(C339,".")</f>
        <v>2011  May.</v>
      </c>
      <c r="E339" t="str">
        <f>LEFT(D339, SEARCH(".",D339)-1)</f>
        <v>2011  May</v>
      </c>
      <c r="F339">
        <v>2011</v>
      </c>
      <c r="G339" t="str">
        <f>RIGHT(E339,LEN(E339)-6)</f>
        <v>May</v>
      </c>
      <c r="H339">
        <v>108</v>
      </c>
      <c r="I339" t="s">
        <v>213</v>
      </c>
      <c r="J339" t="s">
        <v>5872</v>
      </c>
      <c r="K339" t="s">
        <v>292</v>
      </c>
      <c r="L339" t="s">
        <v>716</v>
      </c>
      <c r="O339" t="s">
        <v>1732</v>
      </c>
      <c r="P339">
        <v>60</v>
      </c>
      <c r="Q339" s="2" t="e">
        <f>VALUE(LEFT(LEFT(N339,5),SUM(LEN(LEFT(N339,5))-LEN(SUBSTITUTE(LEFT(N339,5),{"0","1","2","3","4","5","6","7","8","9","."},"")))))</f>
        <v>#VALUE!</v>
      </c>
      <c r="R339" t="e">
        <f>IF(Q339&gt;5,Q339/1024,Q339)</f>
        <v>#VALUE!</v>
      </c>
      <c r="S339" t="str">
        <f>MID(K340,9,3)</f>
        <v>2.2</v>
      </c>
      <c r="T339" s="2" t="str">
        <f>LEFT(J339,3)</f>
        <v>3.1</v>
      </c>
      <c r="U339" t="e">
        <f>VALUE(LEFT(LEFT(M339,5),SUM(LEN(LEFT(M339,5))-LEN(SUBSTITUTE(LEFT(M339,5),{"0","1","2","3","4","5","6","7","8","9","."},"")))))</f>
        <v>#VALUE!</v>
      </c>
      <c r="V339" t="e">
        <f>IF(U339&lt;100,U339,U339/1024)</f>
        <v>#VALUE!</v>
      </c>
      <c r="W339" s="3">
        <f>VALUE(LEFT(LEFT(O339,5),SUM(LEN(LEFT(O339,5))-LEN(SUBSTITUTE(LEFT(O339,5),{"0","1","2","3","4","5","6","7","8","9","."},"")))))</f>
        <v>3.2</v>
      </c>
      <c r="X339" s="3" t="str">
        <f>LEFT(L339, SEARCH("MHz",L339)-1)</f>
        <v xml:space="preserve">600 </v>
      </c>
      <c r="Y339" t="str">
        <f>IF(RIGHT(X339,1)=" ",RIGHT(X339,4),RIGHT(X339,3))</f>
        <v xml:space="preserve">600 </v>
      </c>
      <c r="Z339">
        <f>VLOOKUP(G339,[1]Sheet1!$A$1:$B$12,2,0)</f>
        <v>5</v>
      </c>
      <c r="AA339" t="str">
        <f>CONCATENATE(F339," ",Z339)</f>
        <v>2011 5</v>
      </c>
      <c r="AB339">
        <f>VLOOKUP(AA339,[1]Sheet3!$A:$B,2,0)</f>
        <v>30</v>
      </c>
    </row>
    <row r="340" spans="1:28" x14ac:dyDescent="0.25">
      <c r="A340" t="s">
        <v>6252</v>
      </c>
      <c r="B340" t="s">
        <v>6321</v>
      </c>
      <c r="C340" t="s">
        <v>732</v>
      </c>
      <c r="D340" t="str">
        <f>CONCATENATE(C340,".")</f>
        <v>2011  May.</v>
      </c>
      <c r="E340" t="str">
        <f>LEFT(D340, SEARCH(".",D340)-1)</f>
        <v>2011  May</v>
      </c>
      <c r="F340">
        <v>2011</v>
      </c>
      <c r="G340" t="str">
        <f>RIGHT(E340,LEN(E340)-6)</f>
        <v>May</v>
      </c>
      <c r="I340" t="s">
        <v>231</v>
      </c>
      <c r="J340" t="s">
        <v>2607</v>
      </c>
      <c r="K340" t="s">
        <v>292</v>
      </c>
      <c r="L340" t="s">
        <v>309</v>
      </c>
      <c r="O340" t="s">
        <v>140</v>
      </c>
      <c r="P340">
        <v>50</v>
      </c>
      <c r="Q340" s="2" t="e">
        <f>VALUE(LEFT(LEFT(N340,5),SUM(LEN(LEFT(N340,5))-LEN(SUBSTITUTE(LEFT(N340,5),{"0","1","2","3","4","5","6","7","8","9","."},"")))))</f>
        <v>#VALUE!</v>
      </c>
      <c r="R340" t="e">
        <f>IF(Q340&gt;5,Q340/1024,Q340)</f>
        <v>#VALUE!</v>
      </c>
      <c r="S340" t="str">
        <f>MID(K341,9,3)</f>
        <v>2.2</v>
      </c>
      <c r="T340" s="2" t="str">
        <f>LEFT(J340,3)</f>
        <v>2.8</v>
      </c>
      <c r="U340" t="e">
        <f>VALUE(LEFT(LEFT(M340,5),SUM(LEN(LEFT(M340,5))-LEN(SUBSTITUTE(LEFT(M340,5),{"0","1","2","3","4","5","6","7","8","9","."},"")))))</f>
        <v>#VALUE!</v>
      </c>
      <c r="V340" t="e">
        <f>IF(U340&lt;100,U340,U340/1024)</f>
        <v>#VALUE!</v>
      </c>
      <c r="W340" s="3">
        <f>VALUE(LEFT(LEFT(O340,5),SUM(LEN(LEFT(O340,5))-LEN(SUBSTITUTE(LEFT(O340,5),{"0","1","2","3","4","5","6","7","8","9","."},"")))))</f>
        <v>2</v>
      </c>
      <c r="X340" s="3" t="str">
        <f>LEFT(L340, SEARCH("MHz",L340)-1)</f>
        <v xml:space="preserve">416 </v>
      </c>
      <c r="Y340" t="str">
        <f>IF(RIGHT(X340,1)=" ",RIGHT(X340,4),RIGHT(X340,3))</f>
        <v xml:space="preserve">416 </v>
      </c>
      <c r="Z340">
        <f>VLOOKUP(G340,[1]Sheet1!$A$1:$B$12,2,0)</f>
        <v>5</v>
      </c>
      <c r="AA340" t="str">
        <f>CONCATENATE(F340," ",Z340)</f>
        <v>2011 5</v>
      </c>
      <c r="AB340">
        <f>VLOOKUP(AA340,[1]Sheet3!$A:$B,2,0)</f>
        <v>30</v>
      </c>
    </row>
    <row r="341" spans="1:28" x14ac:dyDescent="0.25">
      <c r="A341" t="s">
        <v>6566</v>
      </c>
      <c r="B341" t="s">
        <v>6599</v>
      </c>
      <c r="C341" t="s">
        <v>732</v>
      </c>
      <c r="D341" t="str">
        <f>CONCATENATE(C341,".")</f>
        <v>2011  May.</v>
      </c>
      <c r="E341" t="str">
        <f>LEFT(D341, SEARCH(".",D341)-1)</f>
        <v>2011  May</v>
      </c>
      <c r="F341">
        <v>2011</v>
      </c>
      <c r="G341" t="str">
        <f>RIGHT(E341,LEN(E341)-6)</f>
        <v>May</v>
      </c>
      <c r="H341">
        <v>104</v>
      </c>
      <c r="I341" t="s">
        <v>213</v>
      </c>
      <c r="J341" t="s">
        <v>6600</v>
      </c>
      <c r="K341" t="s">
        <v>292</v>
      </c>
      <c r="L341" t="s">
        <v>331</v>
      </c>
      <c r="M341" t="s">
        <v>4315</v>
      </c>
      <c r="O341" t="s">
        <v>140</v>
      </c>
      <c r="P341">
        <v>130</v>
      </c>
      <c r="Q341" s="2" t="e">
        <f>VALUE(LEFT(LEFT(N341,5),SUM(LEN(LEFT(N341,5))-LEN(SUBSTITUTE(LEFT(N341,5),{"0","1","2","3","4","5","6","7","8","9","."},"")))))</f>
        <v>#VALUE!</v>
      </c>
      <c r="R341" t="e">
        <f>IF(Q341&gt;5,Q341/1024,Q341)</f>
        <v>#VALUE!</v>
      </c>
      <c r="S341" t="str">
        <f>MID(K342,9,3)</f>
        <v>2.2</v>
      </c>
      <c r="T341" s="2" t="str">
        <f>LEFT(J341,3)</f>
        <v>2.8</v>
      </c>
      <c r="U341">
        <f>VALUE(LEFT(LEFT(M341,5),SUM(LEN(LEFT(M341,5))-LEN(SUBSTITUTE(LEFT(M341,5),{"0","1","2","3","4","5","6","7","8","9","."},"")))))</f>
        <v>130</v>
      </c>
      <c r="V341">
        <f>IF(U341&lt;100,U341,U341/1024)</f>
        <v>0.126953125</v>
      </c>
      <c r="W341" s="3">
        <f>VALUE(LEFT(LEFT(O341,5),SUM(LEN(LEFT(O341,5))-LEN(SUBSTITUTE(LEFT(O341,5),{"0","1","2","3","4","5","6","7","8","9","."},"")))))</f>
        <v>2</v>
      </c>
      <c r="X341" s="3" t="str">
        <f>LEFT(L341, SEARCH("MHz",L341)-1)</f>
        <v xml:space="preserve">528 </v>
      </c>
      <c r="Y341" t="str">
        <f>IF(RIGHT(X341,1)=" ",RIGHT(X341,4),RIGHT(X341,3))</f>
        <v xml:space="preserve">528 </v>
      </c>
      <c r="Z341">
        <f>VLOOKUP(G341,[1]Sheet1!$A$1:$B$12,2,0)</f>
        <v>5</v>
      </c>
      <c r="AA341" t="str">
        <f>CONCATENATE(F341," ",Z341)</f>
        <v>2011 5</v>
      </c>
      <c r="AB341">
        <f>VLOOKUP(AA341,[1]Sheet3!$A:$B,2,0)</f>
        <v>30</v>
      </c>
    </row>
    <row r="342" spans="1:28" x14ac:dyDescent="0.25">
      <c r="A342" t="s">
        <v>4367</v>
      </c>
      <c r="B342" t="s">
        <v>4577</v>
      </c>
      <c r="C342" t="s">
        <v>732</v>
      </c>
      <c r="D342" t="str">
        <f>CONCATENATE(C342,".")</f>
        <v>2011  May.</v>
      </c>
      <c r="E342" t="str">
        <f>LEFT(D342, SEARCH(".",D342)-1)</f>
        <v>2011  May</v>
      </c>
      <c r="F342">
        <v>2011</v>
      </c>
      <c r="G342" t="str">
        <f>RIGHT(E342,LEN(E342)-6)</f>
        <v>May</v>
      </c>
      <c r="H342">
        <v>145</v>
      </c>
      <c r="I342" t="s">
        <v>213</v>
      </c>
      <c r="J342" t="s">
        <v>4578</v>
      </c>
      <c r="K342" t="s">
        <v>4579</v>
      </c>
      <c r="L342" t="s">
        <v>616</v>
      </c>
      <c r="M342" t="s">
        <v>318</v>
      </c>
      <c r="O342" t="s">
        <v>73</v>
      </c>
      <c r="P342">
        <v>140</v>
      </c>
      <c r="Q342" s="2" t="e">
        <f>VALUE(LEFT(LEFT(N342,5),SUM(LEN(LEFT(N342,5))-LEN(SUBSTITUTE(LEFT(N342,5),{"0","1","2","3","4","5","6","7","8","9","."},"")))))</f>
        <v>#VALUE!</v>
      </c>
      <c r="R342" t="e">
        <f>IF(Q342&gt;5,Q342/1024,Q342)</f>
        <v>#VALUE!</v>
      </c>
      <c r="S342" t="str">
        <f>MID(K343,9,3)</f>
        <v>2.3</v>
      </c>
      <c r="T342" s="2" t="str">
        <f>LEFT(J342,3)</f>
        <v>3.1</v>
      </c>
      <c r="U342">
        <f>VALUE(LEFT(LEFT(M342,5),SUM(LEN(LEFT(M342,5))-LEN(SUBSTITUTE(LEFT(M342,5),{"0","1","2","3","4","5","6","7","8","9","."},"")))))</f>
        <v>2</v>
      </c>
      <c r="V342">
        <f>IF(U342&lt;100,U342,U342/1024)</f>
        <v>2</v>
      </c>
      <c r="W342" s="3">
        <f>VALUE(LEFT(LEFT(O342,5),SUM(LEN(LEFT(O342,5))-LEN(SUBSTITUTE(LEFT(O342,5),{"0","1","2","3","4","5","6","7","8","9","."},"")))))</f>
        <v>5</v>
      </c>
      <c r="X342" s="3" t="e">
        <f>LEFT(L342, SEARCH("MHz",L342)-1)</f>
        <v>#VALUE!</v>
      </c>
      <c r="Y342" t="e">
        <f>IF(RIGHT(X342,1)=" ",RIGHT(X342,4),RIGHT(X342,3))</f>
        <v>#VALUE!</v>
      </c>
      <c r="Z342">
        <f>VLOOKUP(G342,[1]Sheet1!$A$1:$B$12,2,0)</f>
        <v>5</v>
      </c>
      <c r="AA342" t="str">
        <f>CONCATENATE(F342," ",Z342)</f>
        <v>2011 5</v>
      </c>
      <c r="AB342">
        <f>VLOOKUP(AA342,[1]Sheet3!$A:$B,2,0)</f>
        <v>30</v>
      </c>
    </row>
    <row r="343" spans="1:28" x14ac:dyDescent="0.25">
      <c r="A343" t="s">
        <v>4367</v>
      </c>
      <c r="B343" t="s">
        <v>4575</v>
      </c>
      <c r="C343" t="s">
        <v>732</v>
      </c>
      <c r="D343" t="str">
        <f>CONCATENATE(C343,".")</f>
        <v>2011  May.</v>
      </c>
      <c r="E343" t="str">
        <f>LEFT(D343, SEARCH(".",D343)-1)</f>
        <v>2011  May</v>
      </c>
      <c r="F343">
        <v>2011</v>
      </c>
      <c r="G343" t="str">
        <f>RIGHT(E343,LEN(E343)-6)</f>
        <v>May</v>
      </c>
      <c r="H343">
        <v>136.5</v>
      </c>
      <c r="I343" t="s">
        <v>213</v>
      </c>
      <c r="J343" t="s">
        <v>1846</v>
      </c>
      <c r="K343" t="s">
        <v>233</v>
      </c>
      <c r="L343" t="s">
        <v>218</v>
      </c>
      <c r="M343" t="s">
        <v>34</v>
      </c>
      <c r="N343" t="s">
        <v>139</v>
      </c>
      <c r="O343" t="s">
        <v>846</v>
      </c>
      <c r="P343">
        <v>230</v>
      </c>
      <c r="Q343" s="2">
        <f>VALUE(LEFT(LEFT(N343,5),SUM(LEN(LEFT(N343,5))-LEN(SUBSTITUTE(LEFT(N343,5),{"0","1","2","3","4","5","6","7","8","9","."},"")))))</f>
        <v>512</v>
      </c>
      <c r="R343">
        <f>IF(Q343&gt;5,Q343/1024,Q343)</f>
        <v>0.5</v>
      </c>
      <c r="S343" t="str">
        <f>MID(K344,9,3)</f>
        <v>2.3</v>
      </c>
      <c r="T343" s="2" t="str">
        <f>LEFT(J343,3)</f>
        <v>4.0</v>
      </c>
      <c r="U343">
        <f>VALUE(LEFT(LEFT(M343,5),SUM(LEN(LEFT(M343,5))-LEN(SUBSTITUTE(LEFT(M343,5),{"0","1","2","3","4","5","6","7","8","9","."},"")))))</f>
        <v>8</v>
      </c>
      <c r="V343">
        <f>IF(U343&lt;100,U343,U343/1024)</f>
        <v>8</v>
      </c>
      <c r="W343" s="3">
        <f>VALUE(LEFT(LEFT(O343,5),SUM(LEN(LEFT(O343,5))-LEN(SUBSTITUTE(LEFT(O343,5),{"0","1","2","3","4","5","6","7","8","9","."},"")))))</f>
        <v>8</v>
      </c>
      <c r="X343" s="3" t="e">
        <f>LEFT(L343, SEARCH("MHz",L343)-1)</f>
        <v>#VALUE!</v>
      </c>
      <c r="Y343" t="e">
        <f>IF(RIGHT(X343,1)=" ",RIGHT(X343,4),RIGHT(X343,3))</f>
        <v>#VALUE!</v>
      </c>
      <c r="Z343">
        <f>VLOOKUP(G343,[1]Sheet1!$A$1:$B$12,2,0)</f>
        <v>5</v>
      </c>
      <c r="AA343" t="str">
        <f>CONCATENATE(F343," ",Z343)</f>
        <v>2011 5</v>
      </c>
      <c r="AB343">
        <f>VLOOKUP(AA343,[1]Sheet3!$A:$B,2,0)</f>
        <v>30</v>
      </c>
    </row>
    <row r="344" spans="1:28" x14ac:dyDescent="0.25">
      <c r="A344" t="s">
        <v>6202</v>
      </c>
      <c r="B344" t="s">
        <v>6223</v>
      </c>
      <c r="C344" t="s">
        <v>5875</v>
      </c>
      <c r="D344" t="str">
        <f>CONCATENATE(C344,".")</f>
        <v>2011  May. Released 2011  August.</v>
      </c>
      <c r="E344" t="str">
        <f>LEFT(D344, SEARCH(".",D344)-1)</f>
        <v>2011  May</v>
      </c>
      <c r="F344">
        <v>2011</v>
      </c>
      <c r="G344" t="str">
        <f>RIGHT(E344,LEN(E344)-6)</f>
        <v>May</v>
      </c>
      <c r="H344">
        <v>136</v>
      </c>
      <c r="I344" t="s">
        <v>213</v>
      </c>
      <c r="J344" t="s">
        <v>6224</v>
      </c>
      <c r="K344" t="s">
        <v>6225</v>
      </c>
      <c r="L344" t="s">
        <v>265</v>
      </c>
      <c r="M344" t="s">
        <v>6226</v>
      </c>
      <c r="N344" t="s">
        <v>139</v>
      </c>
      <c r="O344" t="s">
        <v>341</v>
      </c>
      <c r="P344">
        <v>140</v>
      </c>
      <c r="Q344" s="2">
        <f>VALUE(LEFT(LEFT(N344,5),SUM(LEN(LEFT(N344,5))-LEN(SUBSTITUTE(LEFT(N344,5),{"0","1","2","3","4","5","6","7","8","9","."},"")))))</f>
        <v>512</v>
      </c>
      <c r="R344">
        <f>IF(Q344&gt;5,Q344/1024,Q344)</f>
        <v>0.5</v>
      </c>
      <c r="S344" t="str">
        <f>MID(K345,9,3)</f>
        <v>2.3</v>
      </c>
      <c r="T344" s="2" t="str">
        <f>LEFT(J344,3)</f>
        <v>3.0</v>
      </c>
      <c r="U344">
        <f>VALUE(LEFT(LEFT(M344,5),SUM(LEN(LEFT(M344,5))-LEN(SUBSTITUTE(LEFT(M344,5),{"0","1","2","3","4","5","6","7","8","9","."},"")))))</f>
        <v>400</v>
      </c>
      <c r="V344">
        <f>IF(U344&lt;100,U344,U344/1024)</f>
        <v>0.390625</v>
      </c>
      <c r="W344" s="3">
        <f>VALUE(LEFT(LEFT(O344,5),SUM(LEN(LEFT(O344,5))-LEN(SUBSTITUTE(LEFT(O344,5),{"0","1","2","3","4","5","6","7","8","9","."},"")))))</f>
        <v>5</v>
      </c>
      <c r="X344" s="3" t="e">
        <f>LEFT(L344, SEARCH("MHz",L344)-1)</f>
        <v>#VALUE!</v>
      </c>
      <c r="Y344" t="e">
        <f>IF(RIGHT(X344,1)=" ",RIGHT(X344,4),RIGHT(X344,3))</f>
        <v>#VALUE!</v>
      </c>
      <c r="Z344">
        <f>VLOOKUP(G344,[1]Sheet1!$A$1:$B$12,2,0)</f>
        <v>5</v>
      </c>
      <c r="AA344" t="str">
        <f>CONCATENATE(F344," ",Z344)</f>
        <v>2011 5</v>
      </c>
      <c r="AB344">
        <f>VLOOKUP(AA344,[1]Sheet3!$A:$B,2,0)</f>
        <v>30</v>
      </c>
    </row>
    <row r="345" spans="1:28" x14ac:dyDescent="0.25">
      <c r="A345" t="s">
        <v>4367</v>
      </c>
      <c r="B345" t="s">
        <v>4629</v>
      </c>
      <c r="C345" t="s">
        <v>732</v>
      </c>
      <c r="D345" t="str">
        <f>CONCATENATE(C345,".")</f>
        <v>2011  May.</v>
      </c>
      <c r="E345" t="str">
        <f>LEFT(D345, SEARCH(".",D345)-1)</f>
        <v>2011  May</v>
      </c>
      <c r="F345">
        <v>2011</v>
      </c>
      <c r="G345" t="str">
        <f>RIGHT(E345,LEN(E345)-6)</f>
        <v>May</v>
      </c>
      <c r="H345">
        <v>155</v>
      </c>
      <c r="I345" t="s">
        <v>213</v>
      </c>
      <c r="J345" t="s">
        <v>247</v>
      </c>
      <c r="K345" t="s">
        <v>4565</v>
      </c>
      <c r="L345" t="s">
        <v>218</v>
      </c>
      <c r="M345" t="s">
        <v>34</v>
      </c>
      <c r="N345" t="s">
        <v>139</v>
      </c>
      <c r="O345" t="s">
        <v>846</v>
      </c>
      <c r="P345">
        <v>230</v>
      </c>
      <c r="Q345" s="2">
        <f>VALUE(LEFT(LEFT(N345,5),SUM(LEN(LEFT(N345,5))-LEN(SUBSTITUTE(LEFT(N345,5),{"0","1","2","3","4","5","6","7","8","9","."},"")))))</f>
        <v>512</v>
      </c>
      <c r="R345">
        <f>IF(Q345&gt;5,Q345/1024,Q345)</f>
        <v>0.5</v>
      </c>
      <c r="S345" t="str">
        <f>MID(K346,9,3)</f>
        <v>2.3</v>
      </c>
      <c r="T345" s="2" t="str">
        <f>LEFT(J345,3)</f>
        <v>4.3</v>
      </c>
      <c r="U345">
        <f>VALUE(LEFT(LEFT(M345,5),SUM(LEN(LEFT(M345,5))-LEN(SUBSTITUTE(LEFT(M345,5),{"0","1","2","3","4","5","6","7","8","9","."},"")))))</f>
        <v>8</v>
      </c>
      <c r="V345">
        <f>IF(U345&lt;100,U345,U345/1024)</f>
        <v>8</v>
      </c>
      <c r="W345" s="3">
        <f>VALUE(LEFT(LEFT(O345,5),SUM(LEN(LEFT(O345,5))-LEN(SUBSTITUTE(LEFT(O345,5),{"0","1","2","3","4","5","6","7","8","9","."},"")))))</f>
        <v>8</v>
      </c>
      <c r="X345" s="3" t="e">
        <f>LEFT(L345, SEARCH("MHz",L345)-1)</f>
        <v>#VALUE!</v>
      </c>
      <c r="Y345" t="e">
        <f>IF(RIGHT(X345,1)=" ",RIGHT(X345,4),RIGHT(X345,3))</f>
        <v>#VALUE!</v>
      </c>
      <c r="Z345">
        <f>VLOOKUP(G345,[1]Sheet1!$A$1:$B$12,2,0)</f>
        <v>5</v>
      </c>
      <c r="AA345" t="str">
        <f>CONCATENATE(F345," ",Z345)</f>
        <v>2011 5</v>
      </c>
      <c r="AB345">
        <f>VLOOKUP(AA345,[1]Sheet3!$A:$B,2,0)</f>
        <v>30</v>
      </c>
    </row>
    <row r="346" spans="1:28" x14ac:dyDescent="0.25">
      <c r="A346" t="s">
        <v>6202</v>
      </c>
      <c r="B346" t="s">
        <v>6221</v>
      </c>
      <c r="C346" t="s">
        <v>5875</v>
      </c>
      <c r="D346" t="str">
        <f>CONCATENATE(C346,".")</f>
        <v>2011  May. Released 2011  August.</v>
      </c>
      <c r="E346" t="str">
        <f>LEFT(D346, SEARCH(".",D346)-1)</f>
        <v>2011  May</v>
      </c>
      <c r="F346">
        <v>2011</v>
      </c>
      <c r="G346" t="str">
        <f>RIGHT(E346,LEN(E346)-6)</f>
        <v>May</v>
      </c>
      <c r="H346">
        <v>99</v>
      </c>
      <c r="I346" t="s">
        <v>213</v>
      </c>
      <c r="J346" t="s">
        <v>6222</v>
      </c>
      <c r="K346" t="s">
        <v>712</v>
      </c>
      <c r="L346" t="s">
        <v>265</v>
      </c>
      <c r="M346" t="s">
        <v>6213</v>
      </c>
      <c r="N346" t="s">
        <v>139</v>
      </c>
      <c r="O346" t="s">
        <v>341</v>
      </c>
      <c r="P346">
        <v>120</v>
      </c>
      <c r="Q346" s="2">
        <f>VALUE(LEFT(LEFT(N346,5),SUM(LEN(LEFT(N346,5))-LEN(SUBSTITUTE(LEFT(N346,5),{"0","1","2","3","4","5","6","7","8","9","."},"")))))</f>
        <v>512</v>
      </c>
      <c r="R346">
        <f>IF(Q346&gt;5,Q346/1024,Q346)</f>
        <v>0.5</v>
      </c>
      <c r="S346" t="str">
        <f>MID(K347,9,3)</f>
        <v>bas</v>
      </c>
      <c r="T346" s="2" t="str">
        <f>LEFT(J346,3)</f>
        <v>3.0</v>
      </c>
      <c r="U346">
        <f>VALUE(LEFT(LEFT(M346,5),SUM(LEN(LEFT(M346,5))-LEN(SUBSTITUTE(LEFT(M346,5),{"0","1","2","3","4","5","6","7","8","9","."},"")))))</f>
        <v>320</v>
      </c>
      <c r="V346">
        <f>IF(U346&lt;100,U346,U346/1024)</f>
        <v>0.3125</v>
      </c>
      <c r="W346" s="3">
        <f>VALUE(LEFT(LEFT(O346,5),SUM(LEN(LEFT(O346,5))-LEN(SUBSTITUTE(LEFT(O346,5),{"0","1","2","3","4","5","6","7","8","9","."},"")))))</f>
        <v>5</v>
      </c>
      <c r="X346" s="3" t="e">
        <f>LEFT(L346, SEARCH("MHz",L346)-1)</f>
        <v>#VALUE!</v>
      </c>
      <c r="Y346" t="e">
        <f>IF(RIGHT(X346,1)=" ",RIGHT(X346,4),RIGHT(X346,3))</f>
        <v>#VALUE!</v>
      </c>
      <c r="Z346">
        <f>VLOOKUP(G346,[1]Sheet1!$A$1:$B$12,2,0)</f>
        <v>5</v>
      </c>
      <c r="AA346" t="str">
        <f>CONCATENATE(F346," ",Z346)</f>
        <v>2011 5</v>
      </c>
      <c r="AB346">
        <f>VLOOKUP(AA346,[1]Sheet3!$A:$B,2,0)</f>
        <v>30</v>
      </c>
    </row>
    <row r="347" spans="1:28" x14ac:dyDescent="0.25">
      <c r="A347" t="s">
        <v>4367</v>
      </c>
      <c r="B347" t="s">
        <v>4571</v>
      </c>
      <c r="C347" t="s">
        <v>732</v>
      </c>
      <c r="D347" t="str">
        <f>CONCATENATE(C347,".")</f>
        <v>2011  May.</v>
      </c>
      <c r="E347" t="str">
        <f>LEFT(D347, SEARCH(".",D347)-1)</f>
        <v>2011  May</v>
      </c>
      <c r="F347">
        <v>2011</v>
      </c>
      <c r="G347" t="str">
        <f>RIGHT(E347,LEN(E347)-6)</f>
        <v>May</v>
      </c>
      <c r="H347">
        <v>125</v>
      </c>
      <c r="I347" t="s">
        <v>213</v>
      </c>
      <c r="J347" t="s">
        <v>1412</v>
      </c>
      <c r="K347" t="s">
        <v>4572</v>
      </c>
      <c r="L347" t="s">
        <v>4573</v>
      </c>
      <c r="M347" t="s">
        <v>270</v>
      </c>
      <c r="N347" t="s">
        <v>293</v>
      </c>
      <c r="O347" t="s">
        <v>73</v>
      </c>
      <c r="P347">
        <v>120</v>
      </c>
      <c r="Q347" s="2">
        <f>VALUE(LEFT(LEFT(N347,5),SUM(LEN(LEFT(N347,5))-LEN(SUBSTITUTE(LEFT(N347,5),{"0","1","2","3","4","5","6","7","8","9","."},"")))))</f>
        <v>256</v>
      </c>
      <c r="R347">
        <f>IF(Q347&gt;5,Q347/1024,Q347)</f>
        <v>0.25</v>
      </c>
      <c r="S347" t="str">
        <f>MID(K348,9,3)</f>
        <v>bas</v>
      </c>
      <c r="T347" s="2" t="str">
        <f>LEFT(J347,3)</f>
        <v>3.1</v>
      </c>
      <c r="U347">
        <f>VALUE(LEFT(LEFT(M347,5),SUM(LEN(LEFT(M347,5))-LEN(SUBSTITUTE(LEFT(M347,5),{"0","1","2","3","4","5","6","7","8","9","."},"")))))</f>
        <v>512</v>
      </c>
      <c r="V347">
        <f>IF(U347&lt;100,U347,U347/1024)</f>
        <v>0.5</v>
      </c>
      <c r="W347" s="3">
        <f>VALUE(LEFT(LEFT(O347,5),SUM(LEN(LEFT(O347,5))-LEN(SUBSTITUTE(LEFT(O347,5),{"0","1","2","3","4","5","6","7","8","9","."},"")))))</f>
        <v>5</v>
      </c>
      <c r="X347" s="3" t="str">
        <f>LEFT(L347, SEARCH("MHz",L347)-1)</f>
        <v xml:space="preserve">806 </v>
      </c>
      <c r="Y347" t="str">
        <f>IF(RIGHT(X347,1)=" ",RIGHT(X347,4),RIGHT(X347,3))</f>
        <v xml:space="preserve">806 </v>
      </c>
      <c r="Z347">
        <f>VLOOKUP(G347,[1]Sheet1!$A$1:$B$12,2,0)</f>
        <v>5</v>
      </c>
      <c r="AA347" t="str">
        <f>CONCATENATE(F347," ",Z347)</f>
        <v>2011 5</v>
      </c>
      <c r="AB347">
        <f>VLOOKUP(AA347,[1]Sheet3!$A:$B,2,0)</f>
        <v>30</v>
      </c>
    </row>
    <row r="348" spans="1:28" x14ac:dyDescent="0.25">
      <c r="A348" t="s">
        <v>6202</v>
      </c>
      <c r="B348" t="s">
        <v>6227</v>
      </c>
      <c r="C348" t="s">
        <v>6228</v>
      </c>
      <c r="D348" t="str">
        <f>CONCATENATE(C348,".")</f>
        <v>2011  May. Released 2011  Q3.</v>
      </c>
      <c r="E348" t="str">
        <f>LEFT(D348, SEARCH(".",D348)-1)</f>
        <v>2011  May</v>
      </c>
      <c r="F348">
        <v>2011</v>
      </c>
      <c r="G348" t="str">
        <f>RIGHT(E348,LEN(E348)-6)</f>
        <v>May</v>
      </c>
      <c r="H348">
        <v>110</v>
      </c>
      <c r="I348" t="s">
        <v>213</v>
      </c>
      <c r="J348" t="s">
        <v>2576</v>
      </c>
      <c r="K348" t="s">
        <v>4572</v>
      </c>
      <c r="L348" t="s">
        <v>6229</v>
      </c>
      <c r="M348" t="s">
        <v>685</v>
      </c>
      <c r="O348" t="s">
        <v>187</v>
      </c>
      <c r="P348">
        <v>230</v>
      </c>
      <c r="Q348" s="2" t="e">
        <f>VALUE(LEFT(LEFT(N348,5),SUM(LEN(LEFT(N348,5))-LEN(SUBSTITUTE(LEFT(N348,5),{"0","1","2","3","4","5","6","7","8","9","."},"")))))</f>
        <v>#VALUE!</v>
      </c>
      <c r="R348" t="e">
        <f>IF(Q348&gt;5,Q348/1024,Q348)</f>
        <v>#VALUE!</v>
      </c>
      <c r="S348" t="str">
        <f>MID(K349,9,3)</f>
        <v>2.2</v>
      </c>
      <c r="T348" s="2" t="str">
        <f>LEFT(J348,3)</f>
        <v>3.2</v>
      </c>
      <c r="U348">
        <f>VALUE(LEFT(LEFT(M348,5),SUM(LEN(LEFT(M348,5))-LEN(SUBSTITUTE(LEFT(M348,5),{"0","1","2","3","4","5","6","7","8","9","."},"")))))</f>
        <v>150</v>
      </c>
      <c r="V348">
        <f>IF(U348&lt;100,U348,U348/1024)</f>
        <v>0.146484375</v>
      </c>
      <c r="W348" s="3">
        <f>VALUE(LEFT(LEFT(O348,5),SUM(LEN(LEFT(O348,5))-LEN(SUBSTITUTE(LEFT(O348,5),{"0","1","2","3","4","5","6","7","8","9","."},"")))))</f>
        <v>3.15</v>
      </c>
      <c r="X348" s="3" t="str">
        <f>LEFT(L348, SEARCH("MHz",L348)-1)</f>
        <v xml:space="preserve">806 </v>
      </c>
      <c r="Y348" t="str">
        <f>IF(RIGHT(X348,1)=" ",RIGHT(X348,4),RIGHT(X348,3))</f>
        <v xml:space="preserve">806 </v>
      </c>
      <c r="Z348">
        <f>VLOOKUP(G348,[1]Sheet1!$A$1:$B$12,2,0)</f>
        <v>5</v>
      </c>
      <c r="AA348" t="str">
        <f>CONCATENATE(F348," ",Z348)</f>
        <v>2011 5</v>
      </c>
      <c r="AB348">
        <f>VLOOKUP(AA348,[1]Sheet3!$A:$B,2,0)</f>
        <v>30</v>
      </c>
    </row>
    <row r="349" spans="1:28" x14ac:dyDescent="0.25">
      <c r="A349" t="s">
        <v>3032</v>
      </c>
      <c r="B349" t="s">
        <v>1986</v>
      </c>
      <c r="C349" t="s">
        <v>2527</v>
      </c>
      <c r="D349" t="str">
        <f>CONCATENATE(C349,".")</f>
        <v>2011  June.</v>
      </c>
      <c r="E349" t="str">
        <f>LEFT(D349, SEARCH(".",D349)-1)</f>
        <v>2011  June</v>
      </c>
      <c r="F349">
        <v>2011</v>
      </c>
      <c r="G349" t="str">
        <f>RIGHT(E349,LEN(E349)-6)</f>
        <v>June</v>
      </c>
      <c r="H349">
        <v>126</v>
      </c>
      <c r="I349" t="s">
        <v>213</v>
      </c>
      <c r="J349" t="s">
        <v>3012</v>
      </c>
      <c r="K349" t="s">
        <v>292</v>
      </c>
      <c r="M349" t="s">
        <v>270</v>
      </c>
      <c r="N349" t="s">
        <v>293</v>
      </c>
      <c r="O349" t="s">
        <v>140</v>
      </c>
      <c r="Q349" s="2">
        <f>VALUE(LEFT(LEFT(N349,5),SUM(LEN(LEFT(N349,5))-LEN(SUBSTITUTE(LEFT(N349,5),{"0","1","2","3","4","5","6","7","8","9","."},"")))))</f>
        <v>256</v>
      </c>
      <c r="R349">
        <f>IF(Q349&gt;5,Q349/1024,Q349)</f>
        <v>0.25</v>
      </c>
      <c r="S349" t="str">
        <f>MID(K350,9,3)</f>
        <v>2.2</v>
      </c>
      <c r="T349" s="2" t="str">
        <f>LEFT(J349,3)</f>
        <v>3.2</v>
      </c>
      <c r="U349">
        <f>VALUE(LEFT(LEFT(M349,5),SUM(LEN(LEFT(M349,5))-LEN(SUBSTITUTE(LEFT(M349,5),{"0","1","2","3","4","5","6","7","8","9","."},"")))))</f>
        <v>512</v>
      </c>
      <c r="V349">
        <f>IF(U349&lt;100,U349,U349/1024)</f>
        <v>0.5</v>
      </c>
      <c r="W349" s="3">
        <f>VALUE(LEFT(LEFT(O349,5),SUM(LEN(LEFT(O349,5))-LEN(SUBSTITUTE(LEFT(O349,5),{"0","1","2","3","4","5","6","7","8","9","."},"")))))</f>
        <v>2</v>
      </c>
      <c r="X349" s="3" t="e">
        <f>LEFT(L349, SEARCH("MHz",L349)-1)</f>
        <v>#VALUE!</v>
      </c>
      <c r="Y349" t="e">
        <f>IF(RIGHT(X349,1)=" ",RIGHT(X349,4),RIGHT(X349,3))</f>
        <v>#VALUE!</v>
      </c>
      <c r="Z349">
        <f>VLOOKUP(G349,[1]Sheet1!$A$1:$B$12,2,0)</f>
        <v>6</v>
      </c>
      <c r="AA349" t="str">
        <f>CONCATENATE(F349," ",Z349)</f>
        <v>2011 6</v>
      </c>
      <c r="AB349">
        <f>VLOOKUP(AA349,[1]Sheet3!$A:$B,2,0)</f>
        <v>31</v>
      </c>
    </row>
    <row r="350" spans="1:28" x14ac:dyDescent="0.25">
      <c r="A350" t="s">
        <v>4367</v>
      </c>
      <c r="B350" t="s">
        <v>4567</v>
      </c>
      <c r="C350" t="s">
        <v>3072</v>
      </c>
      <c r="D350" t="str">
        <f>CONCATENATE(C350,".")</f>
        <v>2011  June. Released 2011  July.</v>
      </c>
      <c r="E350" t="str">
        <f>LEFT(D350, SEARCH(".",D350)-1)</f>
        <v>2011  June</v>
      </c>
      <c r="F350">
        <v>2011</v>
      </c>
      <c r="G350" t="str">
        <f>RIGHT(E350,LEN(E350)-6)</f>
        <v>June</v>
      </c>
      <c r="H350">
        <v>143</v>
      </c>
      <c r="I350" t="s">
        <v>213</v>
      </c>
      <c r="J350" t="s">
        <v>2008</v>
      </c>
      <c r="K350" t="s">
        <v>292</v>
      </c>
      <c r="L350" t="s">
        <v>265</v>
      </c>
      <c r="M350" t="s">
        <v>318</v>
      </c>
      <c r="N350" t="s">
        <v>139</v>
      </c>
      <c r="O350" t="s">
        <v>73</v>
      </c>
      <c r="P350">
        <v>210</v>
      </c>
      <c r="Q350" s="2">
        <f>VALUE(LEFT(LEFT(N350,5),SUM(LEN(LEFT(N350,5))-LEN(SUBSTITUTE(LEFT(N350,5),{"0","1","2","3","4","5","6","7","8","9","."},"")))))</f>
        <v>512</v>
      </c>
      <c r="R350">
        <f>IF(Q350&gt;5,Q350/1024,Q350)</f>
        <v>0.5</v>
      </c>
      <c r="S350" t="str">
        <f>MID(K351,9,3)</f>
        <v>2.2</v>
      </c>
      <c r="T350" s="2" t="str">
        <f>LEFT(J350,3)</f>
        <v>4.1</v>
      </c>
      <c r="U350">
        <f>VALUE(LEFT(LEFT(M350,5),SUM(LEN(LEFT(M350,5))-LEN(SUBSTITUTE(LEFT(M350,5),{"0","1","2","3","4","5","6","7","8","9","."},"")))))</f>
        <v>2</v>
      </c>
      <c r="V350">
        <f>IF(U350&lt;100,U350,U350/1024)</f>
        <v>2</v>
      </c>
      <c r="W350" s="3">
        <f>VALUE(LEFT(LEFT(O350,5),SUM(LEN(LEFT(O350,5))-LEN(SUBSTITUTE(LEFT(O350,5),{"0","1","2","3","4","5","6","7","8","9","."},"")))))</f>
        <v>5</v>
      </c>
      <c r="X350" s="3" t="e">
        <f>LEFT(L350, SEARCH("MHz",L350)-1)</f>
        <v>#VALUE!</v>
      </c>
      <c r="Y350" t="e">
        <f>IF(RIGHT(X350,1)=" ",RIGHT(X350,4),RIGHT(X350,3))</f>
        <v>#VALUE!</v>
      </c>
      <c r="Z350">
        <f>VLOOKUP(G350,[1]Sheet1!$A$1:$B$12,2,0)</f>
        <v>6</v>
      </c>
      <c r="AA350" t="str">
        <f>CONCATENATE(F350," ",Z350)</f>
        <v>2011 6</v>
      </c>
      <c r="AB350">
        <f>VLOOKUP(AA350,[1]Sheet3!$A:$B,2,0)</f>
        <v>31</v>
      </c>
    </row>
    <row r="351" spans="1:28" x14ac:dyDescent="0.25">
      <c r="A351" t="s">
        <v>5257</v>
      </c>
      <c r="B351" t="s">
        <v>5867</v>
      </c>
      <c r="C351" t="s">
        <v>5868</v>
      </c>
      <c r="D351" t="str">
        <f>CONCATENATE(C351,".")</f>
        <v>2011  June. Released 2011  June 22th.</v>
      </c>
      <c r="E351" t="str">
        <f>LEFT(D351, SEARCH(".",D351)-1)</f>
        <v>2011  June</v>
      </c>
      <c r="F351">
        <v>2011</v>
      </c>
      <c r="G351" t="str">
        <f>RIGHT(E351,LEN(E351)-6)</f>
        <v>June</v>
      </c>
      <c r="H351">
        <v>130</v>
      </c>
      <c r="I351" t="s">
        <v>213</v>
      </c>
      <c r="J351" t="s">
        <v>3947</v>
      </c>
      <c r="K351" t="s">
        <v>292</v>
      </c>
      <c r="L351" t="s">
        <v>3948</v>
      </c>
      <c r="M351" t="s">
        <v>685</v>
      </c>
      <c r="N351" t="s">
        <v>5869</v>
      </c>
      <c r="O351" t="s">
        <v>515</v>
      </c>
      <c r="P351">
        <v>170</v>
      </c>
      <c r="Q351" s="2">
        <f>VALUE(LEFT(LEFT(N351,5),SUM(LEN(LEFT(N351,5))-LEN(SUBSTITUTE(LEFT(N351,5),{"0","1","2","3","4","5","6","7","8","9","."},"")))))</f>
        <v>270</v>
      </c>
      <c r="R351">
        <f>IF(Q351&gt;5,Q351/1024,Q351)</f>
        <v>0.263671875</v>
      </c>
      <c r="S351" t="str">
        <f>MID(K352,9,3)</f>
        <v>2.2</v>
      </c>
      <c r="T351" s="2" t="str">
        <f>LEFT(J351,3)</f>
        <v>3.2</v>
      </c>
      <c r="U351">
        <f>VALUE(LEFT(LEFT(M351,5),SUM(LEN(LEFT(M351,5))-LEN(SUBSTITUTE(LEFT(M351,5),{"0","1","2","3","4","5","6","7","8","9","."},"")))))</f>
        <v>150</v>
      </c>
      <c r="V351">
        <f>IF(U351&lt;100,U351,U351/1024)</f>
        <v>0.146484375</v>
      </c>
      <c r="W351" s="3">
        <f>VALUE(LEFT(LEFT(O351,5),SUM(LEN(LEFT(O351,5))-LEN(SUBSTITUTE(LEFT(O351,5),{"0","1","2","3","4","5","6","7","8","9","."},"")))))</f>
        <v>3.15</v>
      </c>
      <c r="X351" s="3" t="str">
        <f>LEFT(L351, SEARCH("MHz",L351)-1)</f>
        <v xml:space="preserve">800 </v>
      </c>
      <c r="Y351" t="str">
        <f>IF(RIGHT(X351,1)=" ",RIGHT(X351,4),RIGHT(X351,3))</f>
        <v xml:space="preserve">800 </v>
      </c>
      <c r="Z351">
        <f>VLOOKUP(G351,[1]Sheet1!$A$1:$B$12,2,0)</f>
        <v>6</v>
      </c>
      <c r="AA351" t="str">
        <f>CONCATENATE(F351," ",Z351)</f>
        <v>2011 6</v>
      </c>
      <c r="AB351">
        <f>VLOOKUP(AA351,[1]Sheet3!$A:$B,2,0)</f>
        <v>31</v>
      </c>
    </row>
    <row r="352" spans="1:28" x14ac:dyDescent="0.25">
      <c r="A352" t="s">
        <v>6908</v>
      </c>
      <c r="B352" t="s">
        <v>7145</v>
      </c>
      <c r="C352" t="s">
        <v>2527</v>
      </c>
      <c r="D352" t="str">
        <f>CONCATENATE(C352,".")</f>
        <v>2011  June.</v>
      </c>
      <c r="E352" t="str">
        <f>LEFT(D352, SEARCH(".",D352)-1)</f>
        <v>2011  June</v>
      </c>
      <c r="F352">
        <v>2011</v>
      </c>
      <c r="G352" t="str">
        <f>RIGHT(E352,LEN(E352)-6)</f>
        <v>June</v>
      </c>
      <c r="H352">
        <v>120</v>
      </c>
      <c r="I352" t="s">
        <v>241</v>
      </c>
      <c r="K352" t="s">
        <v>292</v>
      </c>
      <c r="L352" t="s">
        <v>309</v>
      </c>
      <c r="M352" t="s">
        <v>337</v>
      </c>
      <c r="O352" t="s">
        <v>1280</v>
      </c>
      <c r="P352">
        <v>220</v>
      </c>
      <c r="Q352" s="2" t="e">
        <f>VALUE(LEFT(LEFT(N352,5),SUM(LEN(LEFT(N352,5))-LEN(SUBSTITUTE(LEFT(N352,5),{"0","1","2","3","4","5","6","7","8","9","."},"")))))</f>
        <v>#VALUE!</v>
      </c>
      <c r="R352" t="e">
        <f>IF(Q352&gt;5,Q352/1024,Q352)</f>
        <v>#VALUE!</v>
      </c>
      <c r="S352" t="str">
        <f>MID(K353,9,3)</f>
        <v>2.2</v>
      </c>
      <c r="T352" s="2" t="str">
        <f>LEFT(J352,3)</f>
        <v/>
      </c>
      <c r="U352">
        <f>VALUE(LEFT(LEFT(M352,5),SUM(LEN(LEFT(M352,5))-LEN(SUBSTITUTE(LEFT(M352,5),{"0","1","2","3","4","5","6","7","8","9","."},"")))))</f>
        <v>256</v>
      </c>
      <c r="V352">
        <f>IF(U352&lt;100,U352,U352/1024)</f>
        <v>0.25</v>
      </c>
      <c r="W352" s="3">
        <f>VALUE(LEFT(LEFT(O352,5),SUM(LEN(LEFT(O352,5))-LEN(SUBSTITUTE(LEFT(O352,5),{"0","1","2","3","4","5","6","7","8","9","."},"")))))</f>
        <v>2</v>
      </c>
      <c r="X352" s="3" t="str">
        <f>LEFT(L352, SEARCH("MHz",L352)-1)</f>
        <v xml:space="preserve">416 </v>
      </c>
      <c r="Y352" t="str">
        <f>IF(RIGHT(X352,1)=" ",RIGHT(X352,4),RIGHT(X352,3))</f>
        <v xml:space="preserve">416 </v>
      </c>
      <c r="Z352">
        <f>VLOOKUP(G352,[1]Sheet1!$A$1:$B$12,2,0)</f>
        <v>6</v>
      </c>
      <c r="AA352" t="str">
        <f>CONCATENATE(F352," ",Z352)</f>
        <v>2011 6</v>
      </c>
      <c r="AB352">
        <f>VLOOKUP(AA352,[1]Sheet3!$A:$B,2,0)</f>
        <v>31</v>
      </c>
    </row>
    <row r="353" spans="1:28" x14ac:dyDescent="0.25">
      <c r="A353" t="s">
        <v>4367</v>
      </c>
      <c r="B353" t="s">
        <v>4576</v>
      </c>
      <c r="C353" t="s">
        <v>2527</v>
      </c>
      <c r="D353" t="str">
        <f>CONCATENATE(C353,".")</f>
        <v>2011  June.</v>
      </c>
      <c r="E353" t="str">
        <f>LEFT(D353, SEARCH(".",D353)-1)</f>
        <v>2011  June</v>
      </c>
      <c r="F353">
        <v>2011</v>
      </c>
      <c r="G353" t="str">
        <f>RIGHT(E353,LEN(E353)-6)</f>
        <v>June</v>
      </c>
      <c r="H353">
        <v>110</v>
      </c>
      <c r="I353" t="s">
        <v>213</v>
      </c>
      <c r="J353" t="s">
        <v>4527</v>
      </c>
      <c r="K353" t="s">
        <v>288</v>
      </c>
      <c r="L353" t="s">
        <v>289</v>
      </c>
      <c r="M353" t="s">
        <v>270</v>
      </c>
      <c r="N353" t="s">
        <v>293</v>
      </c>
      <c r="O353" t="s">
        <v>187</v>
      </c>
      <c r="P353">
        <v>50</v>
      </c>
      <c r="Q353" s="2">
        <f>VALUE(LEFT(LEFT(N353,5),SUM(LEN(LEFT(N353,5))-LEN(SUBSTITUTE(LEFT(N353,5),{"0","1","2","3","4","5","6","7","8","9","."},"")))))</f>
        <v>256</v>
      </c>
      <c r="R353">
        <f>IF(Q353&gt;5,Q353/1024,Q353)</f>
        <v>0.25</v>
      </c>
      <c r="S353" t="str">
        <f>MID(K354,9,3)</f>
        <v>2.2</v>
      </c>
      <c r="T353" s="2" t="str">
        <f>LEFT(J353,3)</f>
        <v>2.8</v>
      </c>
      <c r="U353">
        <f>VALUE(LEFT(LEFT(M353,5),SUM(LEN(LEFT(M353,5))-LEN(SUBSTITUTE(LEFT(M353,5),{"0","1","2","3","4","5","6","7","8","9","."},"")))))</f>
        <v>512</v>
      </c>
      <c r="V353">
        <f>IF(U353&lt;100,U353,U353/1024)</f>
        <v>0.5</v>
      </c>
      <c r="W353" s="3">
        <f>VALUE(LEFT(LEFT(O353,5),SUM(LEN(LEFT(O353,5))-LEN(SUBSTITUTE(LEFT(O353,5),{"0","1","2","3","4","5","6","7","8","9","."},"")))))</f>
        <v>3.15</v>
      </c>
      <c r="X353" s="3" t="str">
        <f>LEFT(L353, SEARCH("MHz",L353)-1)</f>
        <v xml:space="preserve">600 </v>
      </c>
      <c r="Y353" t="str">
        <f>IF(RIGHT(X353,1)=" ",RIGHT(X353,4),RIGHT(X353,3))</f>
        <v xml:space="preserve">600 </v>
      </c>
      <c r="Z353">
        <f>VLOOKUP(G353,[1]Sheet1!$A$1:$B$12,2,0)</f>
        <v>6</v>
      </c>
      <c r="AA353" t="str">
        <f>CONCATENATE(F353," ",Z353)</f>
        <v>2011 6</v>
      </c>
      <c r="AB353">
        <f>VLOOKUP(AA353,[1]Sheet3!$A:$B,2,0)</f>
        <v>31</v>
      </c>
    </row>
    <row r="354" spans="1:28" x14ac:dyDescent="0.25">
      <c r="A354" t="s">
        <v>6325</v>
      </c>
      <c r="B354" t="s">
        <v>6345</v>
      </c>
      <c r="C354" t="s">
        <v>6346</v>
      </c>
      <c r="D354" t="str">
        <f>CONCATENATE(C354,".")</f>
        <v>2011  June. Released 2011  Q2.</v>
      </c>
      <c r="E354" t="str">
        <f>LEFT(D354, SEARCH(".",D354)-1)</f>
        <v>2011  June</v>
      </c>
      <c r="F354">
        <v>2011</v>
      </c>
      <c r="G354" t="str">
        <f>RIGHT(E354,LEN(E354)-6)</f>
        <v>June</v>
      </c>
      <c r="H354">
        <v>120</v>
      </c>
      <c r="I354" t="s">
        <v>213</v>
      </c>
      <c r="J354" t="s">
        <v>719</v>
      </c>
      <c r="K354" t="s">
        <v>288</v>
      </c>
      <c r="L354" t="s">
        <v>716</v>
      </c>
      <c r="M354" t="s">
        <v>685</v>
      </c>
      <c r="N354" t="s">
        <v>139</v>
      </c>
      <c r="O354" t="s">
        <v>140</v>
      </c>
      <c r="Q354" s="2">
        <f>VALUE(LEFT(LEFT(N354,5),SUM(LEN(LEFT(N354,5))-LEN(SUBSTITUTE(LEFT(N354,5),{"0","1","2","3","4","5","6","7","8","9","."},"")))))</f>
        <v>512</v>
      </c>
      <c r="R354">
        <f>IF(Q354&gt;5,Q354/1024,Q354)</f>
        <v>0.5</v>
      </c>
      <c r="S354" t="str">
        <f>MID(K355,9,3)</f>
        <v>2.3</v>
      </c>
      <c r="T354" s="2" t="str">
        <f>LEFT(J354,3)</f>
        <v>2.8</v>
      </c>
      <c r="U354">
        <f>VALUE(LEFT(LEFT(M354,5),SUM(LEN(LEFT(M354,5))-LEN(SUBSTITUTE(LEFT(M354,5),{"0","1","2","3","4","5","6","7","8","9","."},"")))))</f>
        <v>150</v>
      </c>
      <c r="V354">
        <f>IF(U354&lt;100,U354,U354/1024)</f>
        <v>0.146484375</v>
      </c>
      <c r="W354" s="3">
        <f>VALUE(LEFT(LEFT(O354,5),SUM(LEN(LEFT(O354,5))-LEN(SUBSTITUTE(LEFT(O354,5),{"0","1","2","3","4","5","6","7","8","9","."},"")))))</f>
        <v>2</v>
      </c>
      <c r="X354" s="3" t="str">
        <f>LEFT(L354, SEARCH("MHz",L354)-1)</f>
        <v xml:space="preserve">600 </v>
      </c>
      <c r="Y354" t="str">
        <f>IF(RIGHT(X354,1)=" ",RIGHT(X354,4),RIGHT(X354,3))</f>
        <v xml:space="preserve">600 </v>
      </c>
      <c r="Z354">
        <f>VLOOKUP(G354,[1]Sheet1!$A$1:$B$12,2,0)</f>
        <v>6</v>
      </c>
      <c r="AA354" t="str">
        <f>CONCATENATE(F354," ",Z354)</f>
        <v>2011 6</v>
      </c>
      <c r="AB354">
        <f>VLOOKUP(AA354,[1]Sheet3!$A:$B,2,0)</f>
        <v>31</v>
      </c>
    </row>
    <row r="355" spans="1:28" x14ac:dyDescent="0.25">
      <c r="A355" t="s">
        <v>2256</v>
      </c>
      <c r="B355" t="s">
        <v>2526</v>
      </c>
      <c r="C355" t="s">
        <v>2527</v>
      </c>
      <c r="D355" t="str">
        <f>CONCATENATE(C355,".")</f>
        <v>2011  June.</v>
      </c>
      <c r="E355" t="str">
        <f>LEFT(D355, SEARCH(".",D355)-1)</f>
        <v>2011  June</v>
      </c>
      <c r="F355">
        <v>2011</v>
      </c>
      <c r="G355" t="str">
        <f>RIGHT(E355,LEN(E355)-6)</f>
        <v>June</v>
      </c>
      <c r="H355">
        <v>150</v>
      </c>
      <c r="I355" t="s">
        <v>213</v>
      </c>
      <c r="J355" t="s">
        <v>2528</v>
      </c>
      <c r="K355" t="s">
        <v>233</v>
      </c>
      <c r="L355" t="s">
        <v>265</v>
      </c>
      <c r="M355" t="s">
        <v>2529</v>
      </c>
      <c r="N355" t="s">
        <v>1415</v>
      </c>
      <c r="O355" t="s">
        <v>73</v>
      </c>
      <c r="P355">
        <v>200</v>
      </c>
      <c r="Q355" s="2">
        <f>VALUE(LEFT(LEFT(N355,5),SUM(LEN(LEFT(N355,5))-LEN(SUBSTITUTE(LEFT(N355,5),{"0","1","2","3","4","5","6","7","8","9","."},"")))))</f>
        <v>768</v>
      </c>
      <c r="R355">
        <f>IF(Q355&gt;5,Q355/1024,Q355)</f>
        <v>0.75</v>
      </c>
      <c r="S355" t="str">
        <f>MID(K356,9,3)</f>
        <v>2.3</v>
      </c>
      <c r="T355" s="2" t="str">
        <f>LEFT(J355,3)</f>
        <v>3.8</v>
      </c>
      <c r="U355">
        <f>VALUE(LEFT(LEFT(M355,5),SUM(LEN(LEFT(M355,5))-LEN(SUBSTITUTE(LEFT(M355,5),{"0","1","2","3","4","5","6","7","8","9","."},"")))))</f>
        <v>8</v>
      </c>
      <c r="V355">
        <f>IF(U355&lt;100,U355,U355/1024)</f>
        <v>8</v>
      </c>
      <c r="W355" s="3">
        <f>VALUE(LEFT(LEFT(O355,5),SUM(LEN(LEFT(O355,5))-LEN(SUBSTITUTE(LEFT(O355,5),{"0","1","2","3","4","5","6","7","8","9","."},"")))))</f>
        <v>5</v>
      </c>
      <c r="X355" s="3" t="e">
        <f>LEFT(L355, SEARCH("MHz",L355)-1)</f>
        <v>#VALUE!</v>
      </c>
      <c r="Y355" t="e">
        <f>IF(RIGHT(X355,1)=" ",RIGHT(X355,4),RIGHT(X355,3))</f>
        <v>#VALUE!</v>
      </c>
      <c r="Z355">
        <f>VLOOKUP(G355,[1]Sheet1!$A$1:$B$12,2,0)</f>
        <v>6</v>
      </c>
      <c r="AA355" t="str">
        <f>CONCATENATE(F355," ",Z355)</f>
        <v>2011 6</v>
      </c>
      <c r="AB355">
        <f>VLOOKUP(AA355,[1]Sheet3!$A:$B,2,0)</f>
        <v>31</v>
      </c>
    </row>
    <row r="356" spans="1:28" x14ac:dyDescent="0.25">
      <c r="A356" t="s">
        <v>2256</v>
      </c>
      <c r="B356" t="s">
        <v>2530</v>
      </c>
      <c r="C356" t="s">
        <v>2527</v>
      </c>
      <c r="D356" t="str">
        <f>CONCATENATE(C356,".")</f>
        <v>2011  June.</v>
      </c>
      <c r="E356" t="str">
        <f>LEFT(D356, SEARCH(".",D356)-1)</f>
        <v>2011  June</v>
      </c>
      <c r="F356">
        <v>2011</v>
      </c>
      <c r="G356" t="str">
        <f>RIGHT(E356,LEN(E356)-6)</f>
        <v>June</v>
      </c>
      <c r="H356">
        <v>120</v>
      </c>
      <c r="I356" t="s">
        <v>213</v>
      </c>
      <c r="J356" t="s">
        <v>2531</v>
      </c>
      <c r="K356" t="s">
        <v>233</v>
      </c>
      <c r="L356" t="s">
        <v>1729</v>
      </c>
      <c r="M356" t="s">
        <v>270</v>
      </c>
      <c r="N356" t="s">
        <v>139</v>
      </c>
      <c r="O356" t="s">
        <v>73</v>
      </c>
      <c r="P356">
        <v>70</v>
      </c>
      <c r="Q356" s="2">
        <f>VALUE(LEFT(LEFT(N356,5),SUM(LEN(LEFT(N356,5))-LEN(SUBSTITUTE(LEFT(N356,5),{"0","1","2","3","4","5","6","7","8","9","."},"")))))</f>
        <v>512</v>
      </c>
      <c r="R356">
        <f>IF(Q356&gt;5,Q356/1024,Q356)</f>
        <v>0.5</v>
      </c>
      <c r="S356" t="str">
        <f>MID(K357,9,3)</f>
        <v>2.3</v>
      </c>
      <c r="T356" s="2" t="str">
        <f>LEFT(J356,3)</f>
        <v>2.6</v>
      </c>
      <c r="U356">
        <f>VALUE(LEFT(LEFT(M356,5),SUM(LEN(LEFT(M356,5))-LEN(SUBSTITUTE(LEFT(M356,5),{"0","1","2","3","4","5","6","7","8","9","."},"")))))</f>
        <v>512</v>
      </c>
      <c r="V356">
        <f>IF(U356&lt;100,U356,U356/1024)</f>
        <v>0.5</v>
      </c>
      <c r="W356" s="3">
        <f>VALUE(LEFT(LEFT(O356,5),SUM(LEN(LEFT(O356,5))-LEN(SUBSTITUTE(LEFT(O356,5),{"0","1","2","3","4","5","6","7","8","9","."},"")))))</f>
        <v>5</v>
      </c>
      <c r="X356" s="3" t="str">
        <f>LEFT(L356, SEARCH("MHz",L356)-1)</f>
        <v xml:space="preserve">800 </v>
      </c>
      <c r="Y356" t="str">
        <f>IF(RIGHT(X356,1)=" ",RIGHT(X356,4),RIGHT(X356,3))</f>
        <v xml:space="preserve">800 </v>
      </c>
      <c r="Z356">
        <f>VLOOKUP(G356,[1]Sheet1!$A$1:$B$12,2,0)</f>
        <v>6</v>
      </c>
      <c r="AA356" t="str">
        <f>CONCATENATE(F356," ",Z356)</f>
        <v>2011 6</v>
      </c>
      <c r="AB356">
        <f>VLOOKUP(AA356,[1]Sheet3!$A:$B,2,0)</f>
        <v>31</v>
      </c>
    </row>
    <row r="357" spans="1:28" x14ac:dyDescent="0.25">
      <c r="A357" t="s">
        <v>4367</v>
      </c>
      <c r="B357" t="s">
        <v>4569</v>
      </c>
      <c r="C357" t="s">
        <v>2527</v>
      </c>
      <c r="D357" t="str">
        <f>CONCATENATE(C357,".")</f>
        <v>2011  June.</v>
      </c>
      <c r="E357" t="str">
        <f>LEFT(D357, SEARCH(".",D357)-1)</f>
        <v>2011  June</v>
      </c>
      <c r="F357">
        <v>2011</v>
      </c>
      <c r="G357" t="str">
        <f>RIGHT(E357,LEN(E357)-6)</f>
        <v>June</v>
      </c>
      <c r="H357">
        <v>149</v>
      </c>
      <c r="I357" t="s">
        <v>213</v>
      </c>
      <c r="J357" t="s">
        <v>4570</v>
      </c>
      <c r="K357" t="s">
        <v>233</v>
      </c>
      <c r="L357" t="s">
        <v>218</v>
      </c>
      <c r="M357" t="s">
        <v>109</v>
      </c>
      <c r="N357" t="s">
        <v>139</v>
      </c>
      <c r="O357" t="s">
        <v>846</v>
      </c>
      <c r="P357">
        <v>180</v>
      </c>
      <c r="Q357" s="2">
        <f>VALUE(LEFT(LEFT(N357,5),SUM(LEN(LEFT(N357,5))-LEN(SUBSTITUTE(LEFT(N357,5),{"0","1","2","3","4","5","6","7","8","9","."},"")))))</f>
        <v>512</v>
      </c>
      <c r="R357">
        <f>IF(Q357&gt;5,Q357/1024,Q357)</f>
        <v>0.5</v>
      </c>
      <c r="S357" t="str">
        <f>MID(K358,9,3)</f>
        <v>2.3</v>
      </c>
      <c r="T357" s="2" t="str">
        <f>LEFT(J357,3)</f>
        <v>4.0</v>
      </c>
      <c r="U357">
        <f>VALUE(LEFT(LEFT(M357,5),SUM(LEN(LEFT(M357,5))-LEN(SUBSTITUTE(LEFT(M357,5),{"0","1","2","3","4","5","6","7","8","9","."},"")))))</f>
        <v>4</v>
      </c>
      <c r="V357">
        <f>IF(U357&lt;100,U357,U357/1024)</f>
        <v>4</v>
      </c>
      <c r="W357" s="3">
        <f>VALUE(LEFT(LEFT(O357,5),SUM(LEN(LEFT(O357,5))-LEN(SUBSTITUTE(LEFT(O357,5),{"0","1","2","3","4","5","6","7","8","9","."},"")))))</f>
        <v>8</v>
      </c>
      <c r="X357" s="3" t="e">
        <f>LEFT(L357, SEARCH("MHz",L357)-1)</f>
        <v>#VALUE!</v>
      </c>
      <c r="Y357" t="e">
        <f>IF(RIGHT(X357,1)=" ",RIGHT(X357,4),RIGHT(X357,3))</f>
        <v>#VALUE!</v>
      </c>
      <c r="Z357">
        <f>VLOOKUP(G357,[1]Sheet1!$A$1:$B$12,2,0)</f>
        <v>6</v>
      </c>
      <c r="AA357" t="str">
        <f>CONCATENATE(F357," ",Z357)</f>
        <v>2011 6</v>
      </c>
      <c r="AB357">
        <f>VLOOKUP(AA357,[1]Sheet3!$A:$B,2,0)</f>
        <v>31</v>
      </c>
    </row>
    <row r="358" spans="1:28" x14ac:dyDescent="0.25">
      <c r="A358" t="s">
        <v>4367</v>
      </c>
      <c r="B358" t="s">
        <v>4574</v>
      </c>
      <c r="C358" t="s">
        <v>2527</v>
      </c>
      <c r="D358" t="str">
        <f>CONCATENATE(C358,".")</f>
        <v>2011  June.</v>
      </c>
      <c r="E358" t="str">
        <f>LEFT(D358, SEARCH(".",D358)-1)</f>
        <v>2011  June</v>
      </c>
      <c r="F358">
        <v>2011</v>
      </c>
      <c r="G358" t="str">
        <f>RIGHT(E358,LEN(E358)-6)</f>
        <v>June</v>
      </c>
      <c r="H358">
        <v>184</v>
      </c>
      <c r="I358" t="s">
        <v>213</v>
      </c>
      <c r="J358" t="s">
        <v>2926</v>
      </c>
      <c r="K358" t="s">
        <v>233</v>
      </c>
      <c r="L358" t="s">
        <v>218</v>
      </c>
      <c r="M358" t="s">
        <v>57</v>
      </c>
      <c r="N358" t="s">
        <v>139</v>
      </c>
      <c r="O358" t="s">
        <v>36</v>
      </c>
      <c r="P358">
        <v>230</v>
      </c>
      <c r="Q358" s="2">
        <f>VALUE(LEFT(LEFT(N358,5),SUM(LEN(LEFT(N358,5))-LEN(SUBSTITUTE(LEFT(N358,5),{"0","1","2","3","4","5","6","7","8","9","."},"")))))</f>
        <v>512</v>
      </c>
      <c r="R358">
        <f>IF(Q358&gt;5,Q358/1024,Q358)</f>
        <v>0.5</v>
      </c>
      <c r="S358" t="str">
        <f>MID(K359,9,3)</f>
        <v>2.3</v>
      </c>
      <c r="T358" s="2" t="str">
        <f>LEFT(J358,3)</f>
        <v>4.0</v>
      </c>
      <c r="U358">
        <f>VALUE(LEFT(LEFT(M358,5),SUM(LEN(LEFT(M358,5))-LEN(SUBSTITUTE(LEFT(M358,5),{"0","1","2","3","4","5","6","7","8","9","."},"")))))</f>
        <v>16</v>
      </c>
      <c r="V358">
        <f>IF(U358&lt;100,U358,U358/1024)</f>
        <v>16</v>
      </c>
      <c r="W358" s="3">
        <f>VALUE(LEFT(LEFT(O358,5),SUM(LEN(LEFT(O358,5))-LEN(SUBSTITUTE(LEFT(O358,5),{"0","1","2","3","4","5","6","7","8","9","."},"")))))</f>
        <v>8</v>
      </c>
      <c r="X358" s="3" t="e">
        <f>LEFT(L358, SEARCH("MHz",L358)-1)</f>
        <v>#VALUE!</v>
      </c>
      <c r="Y358" t="e">
        <f>IF(RIGHT(X358,1)=" ",RIGHT(X358,4),RIGHT(X358,3))</f>
        <v>#VALUE!</v>
      </c>
      <c r="Z358">
        <f>VLOOKUP(G358,[1]Sheet1!$A$1:$B$12,2,0)</f>
        <v>6</v>
      </c>
      <c r="AA358" t="str">
        <f>CONCATENATE(F358," ",Z358)</f>
        <v>2011 6</v>
      </c>
      <c r="AB358">
        <f>VLOOKUP(AA358,[1]Sheet3!$A:$B,2,0)</f>
        <v>31</v>
      </c>
    </row>
    <row r="359" spans="1:28" x14ac:dyDescent="0.25">
      <c r="A359" t="s">
        <v>5257</v>
      </c>
      <c r="B359" t="s">
        <v>5870</v>
      </c>
      <c r="C359" t="s">
        <v>3956</v>
      </c>
      <c r="D359" t="str">
        <f>CONCATENATE(C359,".")</f>
        <v>2011  June. Released 2011  June.</v>
      </c>
      <c r="E359" t="str">
        <f>LEFT(D359, SEARCH(".",D359)-1)</f>
        <v>2011  June</v>
      </c>
      <c r="F359">
        <v>2011</v>
      </c>
      <c r="G359" t="str">
        <f>RIGHT(E359,LEN(E359)-6)</f>
        <v>June</v>
      </c>
      <c r="H359">
        <v>125</v>
      </c>
      <c r="I359" t="s">
        <v>213</v>
      </c>
      <c r="J359" t="s">
        <v>1670</v>
      </c>
      <c r="K359" t="s">
        <v>233</v>
      </c>
      <c r="L359" t="s">
        <v>616</v>
      </c>
      <c r="M359" t="s">
        <v>245</v>
      </c>
      <c r="N359" t="s">
        <v>139</v>
      </c>
      <c r="O359" t="s">
        <v>346</v>
      </c>
      <c r="P359">
        <v>200</v>
      </c>
      <c r="Q359" s="2">
        <f>VALUE(LEFT(LEFT(N359,5),SUM(LEN(LEFT(N359,5))-LEN(SUBSTITUTE(LEFT(N359,5),{"0","1","2","3","4","5","6","7","8","9","."},"")))))</f>
        <v>512</v>
      </c>
      <c r="R359">
        <f>IF(Q359&gt;5,Q359/1024,Q359)</f>
        <v>0.5</v>
      </c>
      <c r="S359" t="str">
        <f>MID(K360,9,3)</f>
        <v>2.3</v>
      </c>
      <c r="T359" s="2" t="str">
        <f>LEFT(J359,3)</f>
        <v>3.5</v>
      </c>
      <c r="U359">
        <f>VALUE(LEFT(LEFT(M359,5),SUM(LEN(LEFT(M359,5))-LEN(SUBSTITUTE(LEFT(M359,5),{"0","1","2","3","4","5","6","7","8","9","."},"")))))</f>
        <v>1</v>
      </c>
      <c r="V359">
        <f>IF(U359&lt;100,U359,U359/1024)</f>
        <v>1</v>
      </c>
      <c r="W359" s="3">
        <f>VALUE(LEFT(LEFT(O359,5),SUM(LEN(LEFT(O359,5))-LEN(SUBSTITUTE(LEFT(O359,5),{"0","1","2","3","4","5","6","7","8","9","."},"")))))</f>
        <v>3.15</v>
      </c>
      <c r="X359" s="3" t="e">
        <f>LEFT(L359, SEARCH("MHz",L359)-1)</f>
        <v>#VALUE!</v>
      </c>
      <c r="Y359" t="e">
        <f>IF(RIGHT(X359,1)=" ",RIGHT(X359,4),RIGHT(X359,3))</f>
        <v>#VALUE!</v>
      </c>
      <c r="Z359">
        <f>VLOOKUP(G359,[1]Sheet1!$A$1:$B$12,2,0)</f>
        <v>6</v>
      </c>
      <c r="AA359" t="str">
        <f>CONCATENATE(F359," ",Z359)</f>
        <v>2011 6</v>
      </c>
      <c r="AB359">
        <f>VLOOKUP(AA359,[1]Sheet3!$A:$B,2,0)</f>
        <v>31</v>
      </c>
    </row>
    <row r="360" spans="1:28" x14ac:dyDescent="0.25">
      <c r="A360" t="s">
        <v>4367</v>
      </c>
      <c r="B360" t="s">
        <v>4568</v>
      </c>
      <c r="C360" t="s">
        <v>2527</v>
      </c>
      <c r="D360" t="str">
        <f>CONCATENATE(C360,".")</f>
        <v>2011  June.</v>
      </c>
      <c r="E360" t="str">
        <f>LEFT(D360, SEARCH(".",D360)-1)</f>
        <v>2011  June</v>
      </c>
      <c r="F360">
        <v>2011</v>
      </c>
      <c r="G360" t="str">
        <f>RIGHT(E360,LEN(E360)-6)</f>
        <v>June</v>
      </c>
      <c r="H360">
        <v>158</v>
      </c>
      <c r="I360" t="s">
        <v>213</v>
      </c>
      <c r="J360" t="s">
        <v>237</v>
      </c>
      <c r="K360" t="s">
        <v>4565</v>
      </c>
      <c r="L360" t="s">
        <v>218</v>
      </c>
      <c r="M360" t="s">
        <v>57</v>
      </c>
      <c r="N360" t="s">
        <v>35</v>
      </c>
      <c r="O360" t="s">
        <v>846</v>
      </c>
      <c r="P360">
        <v>270</v>
      </c>
      <c r="Q360" s="2">
        <f>VALUE(LEFT(LEFT(N360,5),SUM(LEN(LEFT(N360,5))-LEN(SUBSTITUTE(LEFT(N360,5),{"0","1","2","3","4","5","6","7","8","9","."},"")))))</f>
        <v>1</v>
      </c>
      <c r="R360">
        <f>IF(Q360&gt;5,Q360/1024,Q360)</f>
        <v>1</v>
      </c>
      <c r="S360" t="str">
        <f>MID(K361,9,3)</f>
        <v>2.3</v>
      </c>
      <c r="T360" s="2" t="str">
        <f>LEFT(J360,3)</f>
        <v>4.3</v>
      </c>
      <c r="U360">
        <f>VALUE(LEFT(LEFT(M360,5),SUM(LEN(LEFT(M360,5))-LEN(SUBSTITUTE(LEFT(M360,5),{"0","1","2","3","4","5","6","7","8","9","."},"")))))</f>
        <v>16</v>
      </c>
      <c r="V360">
        <f>IF(U360&lt;100,U360,U360/1024)</f>
        <v>16</v>
      </c>
      <c r="W360" s="3">
        <f>VALUE(LEFT(LEFT(O360,5),SUM(LEN(LEFT(O360,5))-LEN(SUBSTITUTE(LEFT(O360,5),{"0","1","2","3","4","5","6","7","8","9","."},"")))))</f>
        <v>8</v>
      </c>
      <c r="X360" s="3" t="e">
        <f>LEFT(L360, SEARCH("MHz",L360)-1)</f>
        <v>#VALUE!</v>
      </c>
      <c r="Y360" t="e">
        <f>IF(RIGHT(X360,1)=" ",RIGHT(X360,4),RIGHT(X360,3))</f>
        <v>#VALUE!</v>
      </c>
      <c r="Z360">
        <f>VLOOKUP(G360,[1]Sheet1!$A$1:$B$12,2,0)</f>
        <v>6</v>
      </c>
      <c r="AA360" t="str">
        <f>CONCATENATE(F360," ",Z360)</f>
        <v>2011 6</v>
      </c>
      <c r="AB360">
        <f>VLOOKUP(AA360,[1]Sheet3!$A:$B,2,0)</f>
        <v>31</v>
      </c>
    </row>
    <row r="361" spans="1:28" x14ac:dyDescent="0.25">
      <c r="A361" t="s">
        <v>6202</v>
      </c>
      <c r="B361" t="s">
        <v>6218</v>
      </c>
      <c r="C361" t="s">
        <v>6219</v>
      </c>
      <c r="D361" t="str">
        <f>CONCATENATE(C361,".")</f>
        <v>2011  June. Released 2011  October.</v>
      </c>
      <c r="E361" t="str">
        <f>LEFT(D361, SEARCH(".",D361)-1)</f>
        <v>2011  June</v>
      </c>
      <c r="F361">
        <v>2011</v>
      </c>
      <c r="G361" t="str">
        <f>RIGHT(E361,LEN(E361)-6)</f>
        <v>June</v>
      </c>
      <c r="H361">
        <v>110.8</v>
      </c>
      <c r="I361" t="s">
        <v>213</v>
      </c>
      <c r="J361" t="s">
        <v>6220</v>
      </c>
      <c r="K361" t="s">
        <v>1718</v>
      </c>
      <c r="L361" t="s">
        <v>265</v>
      </c>
      <c r="M361" t="s">
        <v>6207</v>
      </c>
      <c r="N361" t="s">
        <v>139</v>
      </c>
      <c r="O361" t="s">
        <v>341</v>
      </c>
      <c r="P361">
        <v>170</v>
      </c>
      <c r="Q361" s="2">
        <f>VALUE(LEFT(LEFT(N361,5),SUM(LEN(LEFT(N361,5))-LEN(SUBSTITUTE(LEFT(N361,5),{"0","1","2","3","4","5","6","7","8","9","."},"")))))</f>
        <v>512</v>
      </c>
      <c r="R361">
        <f>IF(Q361&gt;5,Q361/1024,Q361)</f>
        <v>0.5</v>
      </c>
      <c r="S361" t="str">
        <f>MID(K362,9,3)</f>
        <v>2.3</v>
      </c>
      <c r="T361" s="2" t="str">
        <f>LEFT(J361,3)</f>
        <v>3.0</v>
      </c>
      <c r="U361">
        <f>VALUE(LEFT(LEFT(M361,5),SUM(LEN(LEFT(M361,5))-LEN(SUBSTITUTE(LEFT(M361,5),{"0","1","2","3","4","5","6","7","8","9","."},"")))))</f>
        <v>1</v>
      </c>
      <c r="V361">
        <f>IF(U361&lt;100,U361,U361/1024)</f>
        <v>1</v>
      </c>
      <c r="W361" s="3">
        <f>VALUE(LEFT(LEFT(O361,5),SUM(LEN(LEFT(O361,5))-LEN(SUBSTITUTE(LEFT(O361,5),{"0","1","2","3","4","5","6","7","8","9","."},"")))))</f>
        <v>5</v>
      </c>
      <c r="X361" s="3" t="e">
        <f>LEFT(L361, SEARCH("MHz",L361)-1)</f>
        <v>#VALUE!</v>
      </c>
      <c r="Y361" t="e">
        <f>IF(RIGHT(X361,1)=" ",RIGHT(X361,4),RIGHT(X361,3))</f>
        <v>#VALUE!</v>
      </c>
      <c r="Z361">
        <f>VLOOKUP(G361,[1]Sheet1!$A$1:$B$12,2,0)</f>
        <v>6</v>
      </c>
      <c r="AA361" t="str">
        <f>CONCATENATE(F361," ",Z361)</f>
        <v>2011 6</v>
      </c>
      <c r="AB361">
        <f>VLOOKUP(AA361,[1]Sheet3!$A:$B,2,0)</f>
        <v>31</v>
      </c>
    </row>
    <row r="362" spans="1:28" x14ac:dyDescent="0.25">
      <c r="A362" t="s">
        <v>6202</v>
      </c>
      <c r="B362" t="s">
        <v>6214</v>
      </c>
      <c r="C362" t="s">
        <v>6215</v>
      </c>
      <c r="D362" t="str">
        <f>CONCATENATE(C362,".")</f>
        <v>2011  June. Released 2011  August.</v>
      </c>
      <c r="E362" t="str">
        <f>LEFT(D362, SEARCH(".",D362)-1)</f>
        <v>2011  June</v>
      </c>
      <c r="F362">
        <v>2011</v>
      </c>
      <c r="G362" t="str">
        <f>RIGHT(E362,LEN(E362)-6)</f>
        <v>June</v>
      </c>
      <c r="H362">
        <v>100</v>
      </c>
      <c r="I362" t="s">
        <v>213</v>
      </c>
      <c r="J362" t="s">
        <v>6216</v>
      </c>
      <c r="K362" t="s">
        <v>6217</v>
      </c>
      <c r="L362" t="s">
        <v>265</v>
      </c>
      <c r="M362" t="s">
        <v>6172</v>
      </c>
      <c r="N362" t="s">
        <v>139</v>
      </c>
      <c r="O362" t="s">
        <v>249</v>
      </c>
      <c r="P362">
        <v>170</v>
      </c>
      <c r="Q362" s="2">
        <f>VALUE(LEFT(LEFT(N362,5),SUM(LEN(LEFT(N362,5))-LEN(SUBSTITUTE(LEFT(N362,5),{"0","1","2","3","4","5","6","7","8","9","."},"")))))</f>
        <v>512</v>
      </c>
      <c r="R362">
        <f>IF(Q362&gt;5,Q362/1024,Q362)</f>
        <v>0.5</v>
      </c>
      <c r="S362" t="str">
        <f>MID(K363,9,3)</f>
        <v>2.3</v>
      </c>
      <c r="T362" s="2" t="str">
        <f>LEFT(J362,3)</f>
        <v>3.3</v>
      </c>
      <c r="U362">
        <f>VALUE(LEFT(LEFT(M362,5),SUM(LEN(LEFT(M362,5))-LEN(SUBSTITUTE(LEFT(M362,5),{"0","1","2","3","4","5","6","7","8","9","."},"")))))</f>
        <v>1</v>
      </c>
      <c r="V362">
        <f>IF(U362&lt;100,U362,U362/1024)</f>
        <v>1</v>
      </c>
      <c r="W362" s="3">
        <f>VALUE(LEFT(LEFT(O362,5),SUM(LEN(LEFT(O362,5))-LEN(SUBSTITUTE(LEFT(O362,5),{"0","1","2","3","4","5","6","7","8","9","."},"")))))</f>
        <v>8</v>
      </c>
      <c r="X362" s="3" t="e">
        <f>LEFT(L362, SEARCH("MHz",L362)-1)</f>
        <v>#VALUE!</v>
      </c>
      <c r="Y362" t="e">
        <f>IF(RIGHT(X362,1)=" ",RIGHT(X362,4),RIGHT(X362,3))</f>
        <v>#VALUE!</v>
      </c>
      <c r="Z362">
        <f>VLOOKUP(G362,[1]Sheet1!$A$1:$B$12,2,0)</f>
        <v>6</v>
      </c>
      <c r="AA362" t="str">
        <f>CONCATENATE(F362," ",Z362)</f>
        <v>2011 6</v>
      </c>
      <c r="AB362">
        <f>VLOOKUP(AA362,[1]Sheet3!$A:$B,2,0)</f>
        <v>31</v>
      </c>
    </row>
    <row r="363" spans="1:28" x14ac:dyDescent="0.25">
      <c r="A363" t="s">
        <v>5257</v>
      </c>
      <c r="B363" t="s">
        <v>5865</v>
      </c>
      <c r="C363" t="s">
        <v>2527</v>
      </c>
      <c r="D363" t="str">
        <f>CONCATENATE(C363,".")</f>
        <v>2011  June.</v>
      </c>
      <c r="E363" t="str">
        <f>LEFT(D363, SEARCH(".",D363)-1)</f>
        <v>2011  June</v>
      </c>
      <c r="F363">
        <v>2011</v>
      </c>
      <c r="G363" t="str">
        <f>RIGHT(E363,LEN(E363)-6)</f>
        <v>June</v>
      </c>
      <c r="H363">
        <v>117</v>
      </c>
      <c r="I363" t="s">
        <v>213</v>
      </c>
      <c r="J363" t="s">
        <v>476</v>
      </c>
      <c r="K363" t="s">
        <v>2967</v>
      </c>
      <c r="L363" t="s">
        <v>1416</v>
      </c>
      <c r="O363" t="s">
        <v>187</v>
      </c>
      <c r="P363">
        <v>90</v>
      </c>
      <c r="Q363" s="2" t="e">
        <f>VALUE(LEFT(LEFT(N363,5),SUM(LEN(LEFT(N363,5))-LEN(SUBSTITUTE(LEFT(N363,5),{"0","1","2","3","4","5","6","7","8","9","."},"")))))</f>
        <v>#VALUE!</v>
      </c>
      <c r="R363" t="e">
        <f>IF(Q363&gt;5,Q363/1024,Q363)</f>
        <v>#VALUE!</v>
      </c>
      <c r="S363" t="str">
        <f>MID(K364,9,3)</f>
        <v>2.3</v>
      </c>
      <c r="T363" s="2" t="str">
        <f>LEFT(J363,3)</f>
        <v>3.5</v>
      </c>
      <c r="U363" t="e">
        <f>VALUE(LEFT(LEFT(M363,5),SUM(LEN(LEFT(M363,5))-LEN(SUBSTITUTE(LEFT(M363,5),{"0","1","2","3","4","5","6","7","8","9","."},"")))))</f>
        <v>#VALUE!</v>
      </c>
      <c r="V363" t="e">
        <f>IF(U363&lt;100,U363,U363/1024)</f>
        <v>#VALUE!</v>
      </c>
      <c r="W363" s="3">
        <f>VALUE(LEFT(LEFT(O363,5),SUM(LEN(LEFT(O363,5))-LEN(SUBSTITUTE(LEFT(O363,5),{"0","1","2","3","4","5","6","7","8","9","."},"")))))</f>
        <v>3.15</v>
      </c>
      <c r="X363" s="3" t="str">
        <f>LEFT(L363, SEARCH("MHz",L363)-1)</f>
        <v xml:space="preserve">800 </v>
      </c>
      <c r="Y363" t="str">
        <f>IF(RIGHT(X363,1)=" ",RIGHT(X363,4),RIGHT(X363,3))</f>
        <v xml:space="preserve">800 </v>
      </c>
      <c r="Z363">
        <f>VLOOKUP(G363,[1]Sheet1!$A$1:$B$12,2,0)</f>
        <v>6</v>
      </c>
      <c r="AA363" t="str">
        <f>CONCATENATE(F363," ",Z363)</f>
        <v>2011 6</v>
      </c>
      <c r="AB363">
        <f>VLOOKUP(AA363,[1]Sheet3!$A:$B,2,0)</f>
        <v>31</v>
      </c>
    </row>
    <row r="364" spans="1:28" x14ac:dyDescent="0.25">
      <c r="A364" t="s">
        <v>5257</v>
      </c>
      <c r="B364" t="s">
        <v>5862</v>
      </c>
      <c r="C364" t="s">
        <v>2527</v>
      </c>
      <c r="D364" t="str">
        <f>CONCATENATE(C364,".")</f>
        <v>2011  June.</v>
      </c>
      <c r="E364" t="str">
        <f>LEFT(D364, SEARCH(".",D364)-1)</f>
        <v>2011  June</v>
      </c>
      <c r="F364">
        <v>2011</v>
      </c>
      <c r="G364" t="str">
        <f>RIGHT(E364,LEN(E364)-6)</f>
        <v>June</v>
      </c>
      <c r="H364">
        <v>135</v>
      </c>
      <c r="I364" t="s">
        <v>213</v>
      </c>
      <c r="J364" t="s">
        <v>5863</v>
      </c>
      <c r="K364" t="s">
        <v>5864</v>
      </c>
      <c r="L364" t="s">
        <v>218</v>
      </c>
      <c r="M364" t="s">
        <v>34</v>
      </c>
      <c r="N364" t="s">
        <v>35</v>
      </c>
      <c r="O364" t="s">
        <v>341</v>
      </c>
      <c r="P364">
        <v>200</v>
      </c>
      <c r="Q364" s="2">
        <f>VALUE(LEFT(LEFT(N364,5),SUM(LEN(LEFT(N364,5))-LEN(SUBSTITUTE(LEFT(N364,5),{"0","1","2","3","4","5","6","7","8","9","."},"")))))</f>
        <v>1</v>
      </c>
      <c r="R364">
        <f>IF(Q364&gt;5,Q364/1024,Q364)</f>
        <v>1</v>
      </c>
      <c r="S364" t="str">
        <f>MID(K365,9,3)</f>
        <v>2.3</v>
      </c>
      <c r="T364" s="2" t="str">
        <f>LEFT(J364,3)</f>
        <v>4.2</v>
      </c>
      <c r="U364">
        <f>VALUE(LEFT(LEFT(M364,5),SUM(LEN(LEFT(M364,5))-LEN(SUBSTITUTE(LEFT(M364,5),{"0","1","2","3","4","5","6","7","8","9","."},"")))))</f>
        <v>8</v>
      </c>
      <c r="V364">
        <f>IF(U364&lt;100,U364,U364/1024)</f>
        <v>8</v>
      </c>
      <c r="W364" s="3">
        <f>VALUE(LEFT(LEFT(O364,5),SUM(LEN(LEFT(O364,5))-LEN(SUBSTITUTE(LEFT(O364,5),{"0","1","2","3","4","5","6","7","8","9","."},"")))))</f>
        <v>5</v>
      </c>
      <c r="X364" s="3" t="e">
        <f>LEFT(L364, SEARCH("MHz",L364)-1)</f>
        <v>#VALUE!</v>
      </c>
      <c r="Y364" t="e">
        <f>IF(RIGHT(X364,1)=" ",RIGHT(X364,4),RIGHT(X364,3))</f>
        <v>#VALUE!</v>
      </c>
      <c r="Z364">
        <f>VLOOKUP(G364,[1]Sheet1!$A$1:$B$12,2,0)</f>
        <v>6</v>
      </c>
      <c r="AA364" t="str">
        <f>CONCATENATE(F364," ",Z364)</f>
        <v>2011 6</v>
      </c>
      <c r="AB364">
        <f>VLOOKUP(AA364,[1]Sheet3!$A:$B,2,0)</f>
        <v>31</v>
      </c>
    </row>
    <row r="365" spans="1:28" x14ac:dyDescent="0.25">
      <c r="A365" t="s">
        <v>5257</v>
      </c>
      <c r="B365" t="s">
        <v>5866</v>
      </c>
      <c r="C365" t="s">
        <v>2527</v>
      </c>
      <c r="D365" t="str">
        <f>CONCATENATE(C365,".")</f>
        <v>2011  June.</v>
      </c>
      <c r="E365" t="str">
        <f>LEFT(D365, SEARCH(".",D365)-1)</f>
        <v>2011  June</v>
      </c>
      <c r="F365">
        <v>2011</v>
      </c>
      <c r="G365" t="str">
        <f>RIGHT(E365,LEN(E365)-6)</f>
        <v>June</v>
      </c>
      <c r="H365">
        <v>116</v>
      </c>
      <c r="I365" t="s">
        <v>213</v>
      </c>
      <c r="J365" t="s">
        <v>2966</v>
      </c>
      <c r="K365" t="s">
        <v>2077</v>
      </c>
      <c r="L365" t="s">
        <v>510</v>
      </c>
      <c r="M365" t="s">
        <v>245</v>
      </c>
      <c r="N365" t="s">
        <v>139</v>
      </c>
      <c r="O365" t="s">
        <v>346</v>
      </c>
      <c r="P365">
        <v>90</v>
      </c>
      <c r="Q365" s="2">
        <f>VALUE(LEFT(LEFT(N365,5),SUM(LEN(LEFT(N365,5))-LEN(SUBSTITUTE(LEFT(N365,5),{"0","1","2","3","4","5","6","7","8","9","."},"")))))</f>
        <v>512</v>
      </c>
      <c r="R365">
        <f>IF(Q365&gt;5,Q365/1024,Q365)</f>
        <v>0.5</v>
      </c>
      <c r="S365" t="str">
        <f>MID(K366,9,3)</f>
        <v>2.3</v>
      </c>
      <c r="T365" s="2" t="str">
        <f>LEFT(J365,3)</f>
        <v>3.5</v>
      </c>
      <c r="U365">
        <f>VALUE(LEFT(LEFT(M365,5),SUM(LEN(LEFT(M365,5))-LEN(SUBSTITUTE(LEFT(M365,5),{"0","1","2","3","4","5","6","7","8","9","."},"")))))</f>
        <v>1</v>
      </c>
      <c r="V365">
        <f>IF(U365&lt;100,U365,U365/1024)</f>
        <v>1</v>
      </c>
      <c r="W365" s="3">
        <f>VALUE(LEFT(LEFT(O365,5),SUM(LEN(LEFT(O365,5))-LEN(SUBSTITUTE(LEFT(O365,5),{"0","1","2","3","4","5","6","7","8","9","."},"")))))</f>
        <v>3.15</v>
      </c>
      <c r="X365" s="3" t="e">
        <f>LEFT(L365, SEARCH("MHz",L365)-1)</f>
        <v>#VALUE!</v>
      </c>
      <c r="Y365" t="e">
        <f>IF(RIGHT(X365,1)=" ",RIGHT(X365,4),RIGHT(X365,3))</f>
        <v>#VALUE!</v>
      </c>
      <c r="Z365">
        <f>VLOOKUP(G365,[1]Sheet1!$A$1:$B$12,2,0)</f>
        <v>6</v>
      </c>
      <c r="AA365" t="str">
        <f>CONCATENATE(F365," ",Z365)</f>
        <v>2011 6</v>
      </c>
      <c r="AB365">
        <f>VLOOKUP(AA365,[1]Sheet3!$A:$B,2,0)</f>
        <v>31</v>
      </c>
    </row>
    <row r="366" spans="1:28" x14ac:dyDescent="0.25">
      <c r="A366" t="s">
        <v>6325</v>
      </c>
      <c r="B366" t="s">
        <v>6335</v>
      </c>
      <c r="C366" t="s">
        <v>2527</v>
      </c>
      <c r="D366" t="str">
        <f>CONCATENATE(C366,".")</f>
        <v>2011  June.</v>
      </c>
      <c r="E366" t="str">
        <f>LEFT(D366, SEARCH(".",D366)-1)</f>
        <v>2011  June</v>
      </c>
      <c r="F366">
        <v>2011</v>
      </c>
      <c r="G366" t="str">
        <f>RIGHT(E366,LEN(E366)-6)</f>
        <v>June</v>
      </c>
      <c r="H366">
        <v>184</v>
      </c>
      <c r="I366" t="s">
        <v>213</v>
      </c>
      <c r="J366" t="s">
        <v>6336</v>
      </c>
      <c r="K366" t="s">
        <v>2077</v>
      </c>
      <c r="L366" t="s">
        <v>1361</v>
      </c>
      <c r="M366" t="s">
        <v>109</v>
      </c>
      <c r="N366" t="s">
        <v>1415</v>
      </c>
      <c r="O366" t="s">
        <v>846</v>
      </c>
      <c r="P366">
        <v>350</v>
      </c>
      <c r="Q366" s="2">
        <f>VALUE(LEFT(LEFT(N366,5),SUM(LEN(LEFT(N366,5))-LEN(SUBSTITUTE(LEFT(N366,5),{"0","1","2","3","4","5","6","7","8","9","."},"")))))</f>
        <v>768</v>
      </c>
      <c r="R366">
        <f>IF(Q366&gt;5,Q366/1024,Q366)</f>
        <v>0.75</v>
      </c>
      <c r="S366" t="str">
        <f>MID(K367,9,3)</f>
        <v>3.1</v>
      </c>
      <c r="T366" s="2" t="str">
        <f>LEFT(J366,3)</f>
        <v>3.7</v>
      </c>
      <c r="U366">
        <f>VALUE(LEFT(LEFT(M366,5),SUM(LEN(LEFT(M366,5))-LEN(SUBSTITUTE(LEFT(M366,5),{"0","1","2","3","4","5","6","7","8","9","."},"")))))</f>
        <v>4</v>
      </c>
      <c r="V366">
        <f>IF(U366&lt;100,U366,U366/1024)</f>
        <v>4</v>
      </c>
      <c r="W366" s="3">
        <f>VALUE(LEFT(LEFT(O366,5),SUM(LEN(LEFT(O366,5))-LEN(SUBSTITUTE(LEFT(O366,5),{"0","1","2","3","4","5","6","7","8","9","."},"")))))</f>
        <v>8</v>
      </c>
      <c r="X366" s="3" t="e">
        <f>LEFT(L366, SEARCH("MHz",L366)-1)</f>
        <v>#VALUE!</v>
      </c>
      <c r="Y366" t="e">
        <f>IF(RIGHT(X366,1)=" ",RIGHT(X366,4),RIGHT(X366,3))</f>
        <v>#VALUE!</v>
      </c>
      <c r="Z366">
        <f>VLOOKUP(G366,[1]Sheet1!$A$1:$B$12,2,0)</f>
        <v>6</v>
      </c>
      <c r="AA366" t="str">
        <f>CONCATENATE(F366," ",Z366)</f>
        <v>2011 6</v>
      </c>
      <c r="AB366">
        <f>VLOOKUP(AA366,[1]Sheet3!$A:$B,2,0)</f>
        <v>31</v>
      </c>
    </row>
    <row r="367" spans="1:28" x14ac:dyDescent="0.25">
      <c r="A367" t="s">
        <v>3318</v>
      </c>
      <c r="B367" t="s">
        <v>3562</v>
      </c>
      <c r="C367" t="s">
        <v>2527</v>
      </c>
      <c r="D367" t="str">
        <f>CONCATENATE(C367,".")</f>
        <v>2011  June.</v>
      </c>
      <c r="E367" t="str">
        <f>LEFT(D367, SEARCH(".",D367)-1)</f>
        <v>2011  June</v>
      </c>
      <c r="F367">
        <v>2011</v>
      </c>
      <c r="G367" t="str">
        <f>RIGHT(E367,LEN(E367)-6)</f>
        <v>June</v>
      </c>
      <c r="H367">
        <v>750</v>
      </c>
      <c r="I367" t="s">
        <v>39</v>
      </c>
      <c r="J367" t="s">
        <v>3563</v>
      </c>
      <c r="K367" t="s">
        <v>2522</v>
      </c>
      <c r="L367" t="s">
        <v>218</v>
      </c>
      <c r="M367" t="s">
        <v>21</v>
      </c>
      <c r="N367" t="s">
        <v>35</v>
      </c>
      <c r="O367" t="s">
        <v>73</v>
      </c>
      <c r="P367">
        <v>330</v>
      </c>
      <c r="Q367" s="2">
        <f>VALUE(LEFT(LEFT(N367,5),SUM(LEN(LEFT(N367,5))-LEN(SUBSTITUTE(LEFT(N367,5),{"0","1","2","3","4","5","6","7","8","9","."},"")))))</f>
        <v>1</v>
      </c>
      <c r="R367">
        <f>IF(Q367&gt;5,Q367/1024,Q367)</f>
        <v>1</v>
      </c>
      <c r="S367" t="str">
        <f>MID(K368,9,3)</f>
        <v>3.1</v>
      </c>
      <c r="T367" s="2" t="str">
        <f>LEFT(J367,3)</f>
        <v>10.</v>
      </c>
      <c r="U367">
        <f>VALUE(LEFT(LEFT(M367,5),SUM(LEN(LEFT(M367,5))-LEN(SUBSTITUTE(LEFT(M367,5),{"0","1","2","3","4","5","6","7","8","9","."},"")))))</f>
        <v>43540</v>
      </c>
      <c r="V367">
        <f>IF(U367&lt;100,U367,U367/1024)</f>
        <v>42.51953125</v>
      </c>
      <c r="W367" s="3">
        <f>VALUE(LEFT(LEFT(O367,5),SUM(LEN(LEFT(O367,5))-LEN(SUBSTITUTE(LEFT(O367,5),{"0","1","2","3","4","5","6","7","8","9","."},"")))))</f>
        <v>5</v>
      </c>
      <c r="X367" s="3" t="e">
        <f>LEFT(L367, SEARCH("MHz",L367)-1)</f>
        <v>#VALUE!</v>
      </c>
      <c r="Y367" t="e">
        <f>IF(RIGHT(X367,1)=" ",RIGHT(X367,4),RIGHT(X367,3))</f>
        <v>#VALUE!</v>
      </c>
      <c r="Z367">
        <f>VLOOKUP(G367,[1]Sheet1!$A$1:$B$12,2,0)</f>
        <v>6</v>
      </c>
      <c r="AA367" t="str">
        <f>CONCATENATE(F367," ",Z367)</f>
        <v>2011 6</v>
      </c>
      <c r="AB367">
        <f>VLOOKUP(AA367,[1]Sheet3!$A:$B,2,0)</f>
        <v>31</v>
      </c>
    </row>
    <row r="368" spans="1:28" x14ac:dyDescent="0.25">
      <c r="A368" t="s">
        <v>3318</v>
      </c>
      <c r="B368" t="s">
        <v>3564</v>
      </c>
      <c r="C368" t="s">
        <v>2527</v>
      </c>
      <c r="D368" t="str">
        <f>CONCATENATE(C368,".")</f>
        <v>2011  June.</v>
      </c>
      <c r="E368" t="str">
        <f>LEFT(D368, SEARCH(".",D368)-1)</f>
        <v>2011  June</v>
      </c>
      <c r="F368">
        <v>2011</v>
      </c>
      <c r="G368" t="str">
        <f>RIGHT(E368,LEN(E368)-6)</f>
        <v>June</v>
      </c>
      <c r="H368">
        <v>730</v>
      </c>
      <c r="I368" t="s">
        <v>39</v>
      </c>
      <c r="J368" t="s">
        <v>3565</v>
      </c>
      <c r="K368" t="s">
        <v>3566</v>
      </c>
      <c r="L368" t="s">
        <v>477</v>
      </c>
      <c r="M368" t="s">
        <v>41</v>
      </c>
      <c r="N368" t="s">
        <v>35</v>
      </c>
      <c r="O368" t="s">
        <v>42</v>
      </c>
      <c r="Q368" s="2">
        <f>VALUE(LEFT(LEFT(N368,5),SUM(LEN(LEFT(N368,5))-LEN(SUBSTITUTE(LEFT(N368,5),{"0","1","2","3","4","5","6","7","8","9","."},"")))))</f>
        <v>1</v>
      </c>
      <c r="R368">
        <f>IF(Q368&gt;5,Q368/1024,Q368)</f>
        <v>1</v>
      </c>
      <c r="S368" t="str">
        <f>MID(K369,9,3)</f>
        <v>2.2</v>
      </c>
      <c r="T368" s="2" t="str">
        <f>LEFT(J368,3)</f>
        <v>10.</v>
      </c>
      <c r="U368">
        <f>VALUE(LEFT(LEFT(M368,5),SUM(LEN(LEFT(M368,5))-LEN(SUBSTITUTE(LEFT(M368,5),{"0","1","2","3","4","5","6","7","8","9","."},"")))))</f>
        <v>43540</v>
      </c>
      <c r="V368">
        <f>IF(U368&lt;100,U368,U368/1024)</f>
        <v>42.51953125</v>
      </c>
      <c r="W368" s="3">
        <f>VALUE(LEFT(LEFT(O368,5),SUM(LEN(LEFT(O368,5))-LEN(SUBSTITUTE(LEFT(O368,5),{"0","1","2","3","4","5","6","7","8","9","."},"")))))</f>
        <v>5</v>
      </c>
      <c r="X368" s="3" t="e">
        <f>LEFT(L368, SEARCH("MHz",L368)-1)</f>
        <v>#VALUE!</v>
      </c>
      <c r="Y368" t="e">
        <f>IF(RIGHT(X368,1)=" ",RIGHT(X368,4),RIGHT(X368,3))</f>
        <v>#VALUE!</v>
      </c>
      <c r="Z368">
        <f>VLOOKUP(G368,[1]Sheet1!$A$1:$B$12,2,0)</f>
        <v>6</v>
      </c>
      <c r="AA368" t="str">
        <f>CONCATENATE(F368," ",Z368)</f>
        <v>2011 6</v>
      </c>
      <c r="AB368">
        <f>VLOOKUP(AA368,[1]Sheet3!$A:$B,2,0)</f>
        <v>31</v>
      </c>
    </row>
    <row r="369" spans="1:28" x14ac:dyDescent="0.25">
      <c r="A369" t="s">
        <v>347</v>
      </c>
      <c r="B369" t="s">
        <v>706</v>
      </c>
      <c r="C369" t="s">
        <v>707</v>
      </c>
      <c r="D369" t="str">
        <f>CONCATENATE(C369,".")</f>
        <v>2011  July.</v>
      </c>
      <c r="E369" t="str">
        <f>LEFT(D369, SEARCH(".",D369)-1)</f>
        <v>2011  July</v>
      </c>
      <c r="F369">
        <v>2011</v>
      </c>
      <c r="G369" t="str">
        <f>RIGHT(E369,LEN(E369)-6)</f>
        <v>July</v>
      </c>
      <c r="H369">
        <v>103</v>
      </c>
      <c r="I369" t="s">
        <v>213</v>
      </c>
      <c r="J369" t="s">
        <v>708</v>
      </c>
      <c r="K369" t="s">
        <v>292</v>
      </c>
      <c r="M369" t="s">
        <v>709</v>
      </c>
      <c r="O369" t="s">
        <v>140</v>
      </c>
      <c r="Q369" s="2" t="e">
        <f>VALUE(LEFT(LEFT(N369,5),SUM(LEN(LEFT(N369,5))-LEN(SUBSTITUTE(LEFT(N369,5),{"0","1","2","3","4","5","6","7","8","9","."},"")))))</f>
        <v>#VALUE!</v>
      </c>
      <c r="R369" t="e">
        <f>IF(Q369&gt;5,Q369/1024,Q369)</f>
        <v>#VALUE!</v>
      </c>
      <c r="S369" t="str">
        <f>MID(K370,9,3)</f>
        <v>2.2</v>
      </c>
      <c r="T369" s="2" t="str">
        <f>LEFT(J369,3)</f>
        <v>2.8</v>
      </c>
      <c r="U369">
        <f>VALUE(LEFT(LEFT(M369,5),SUM(LEN(LEFT(M369,5))-LEN(SUBSTITUTE(LEFT(M369,5),{"0","1","2","3","4","5","6","7","8","9","."},"")))))</f>
        <v>200</v>
      </c>
      <c r="V369">
        <f>IF(U369&lt;100,U369,U369/1024)</f>
        <v>0.1953125</v>
      </c>
      <c r="W369" s="3">
        <f>VALUE(LEFT(LEFT(O369,5),SUM(LEN(LEFT(O369,5))-LEN(SUBSTITUTE(LEFT(O369,5),{"0","1","2","3","4","5","6","7","8","9","."},"")))))</f>
        <v>2</v>
      </c>
      <c r="X369" s="3" t="e">
        <f>LEFT(L369, SEARCH("MHz",L369)-1)</f>
        <v>#VALUE!</v>
      </c>
      <c r="Y369" t="e">
        <f>IF(RIGHT(X369,1)=" ",RIGHT(X369,4),RIGHT(X369,3))</f>
        <v>#VALUE!</v>
      </c>
      <c r="Z369">
        <f>VLOOKUP(G369,[1]Sheet1!$A$1:$B$12,2,0)</f>
        <v>7</v>
      </c>
      <c r="AA369" t="str">
        <f>CONCATENATE(F369," ",Z369)</f>
        <v>2011 7</v>
      </c>
      <c r="AB369">
        <f>VLOOKUP(AA369,[1]Sheet3!$A:$B,2,0)</f>
        <v>32</v>
      </c>
    </row>
    <row r="370" spans="1:28" x14ac:dyDescent="0.25">
      <c r="A370" t="s">
        <v>3572</v>
      </c>
      <c r="B370" t="s">
        <v>3952</v>
      </c>
      <c r="C370" t="s">
        <v>707</v>
      </c>
      <c r="D370" t="str">
        <f>CONCATENATE(C370,".")</f>
        <v>2011  July.</v>
      </c>
      <c r="E370" t="str">
        <f>LEFT(D370, SEARCH(".",D370)-1)</f>
        <v>2011  July</v>
      </c>
      <c r="F370">
        <v>2011</v>
      </c>
      <c r="G370" t="str">
        <f>RIGHT(E370,LEN(E370)-6)</f>
        <v>July</v>
      </c>
      <c r="H370">
        <v>109</v>
      </c>
      <c r="I370" t="s">
        <v>213</v>
      </c>
      <c r="J370" t="s">
        <v>426</v>
      </c>
      <c r="K370" t="s">
        <v>2551</v>
      </c>
      <c r="L370" t="s">
        <v>616</v>
      </c>
      <c r="M370" t="s">
        <v>318</v>
      </c>
      <c r="N370" t="s">
        <v>139</v>
      </c>
      <c r="O370" t="s">
        <v>73</v>
      </c>
      <c r="P370">
        <v>140</v>
      </c>
      <c r="Q370" s="2">
        <f>VALUE(LEFT(LEFT(N370,5),SUM(LEN(LEFT(N370,5))-LEN(SUBSTITUTE(LEFT(N370,5),{"0","1","2","3","4","5","6","7","8","9","."},"")))))</f>
        <v>512</v>
      </c>
      <c r="R370">
        <f>IF(Q370&gt;5,Q370/1024,Q370)</f>
        <v>0.5</v>
      </c>
      <c r="S370" t="str">
        <f>MID(K371,9,3)</f>
        <v>2.3</v>
      </c>
      <c r="T370" s="2" t="str">
        <f>LEFT(J370,3)</f>
        <v>4.0</v>
      </c>
      <c r="U370">
        <f>VALUE(LEFT(LEFT(M370,5),SUM(LEN(LEFT(M370,5))-LEN(SUBSTITUTE(LEFT(M370,5),{"0","1","2","3","4","5","6","7","8","9","."},"")))))</f>
        <v>2</v>
      </c>
      <c r="V370">
        <f>IF(U370&lt;100,U370,U370/1024)</f>
        <v>2</v>
      </c>
      <c r="W370" s="3">
        <f>VALUE(LEFT(LEFT(O370,5),SUM(LEN(LEFT(O370,5))-LEN(SUBSTITUTE(LEFT(O370,5),{"0","1","2","3","4","5","6","7","8","9","."},"")))))</f>
        <v>5</v>
      </c>
      <c r="X370" s="3" t="e">
        <f>LEFT(L370, SEARCH("MHz",L370)-1)</f>
        <v>#VALUE!</v>
      </c>
      <c r="Y370" t="e">
        <f>IF(RIGHT(X370,1)=" ",RIGHT(X370,4),RIGHT(X370,3))</f>
        <v>#VALUE!</v>
      </c>
      <c r="Z370">
        <f>VLOOKUP(G370,[1]Sheet1!$A$1:$B$12,2,0)</f>
        <v>7</v>
      </c>
      <c r="AA370" t="str">
        <f>CONCATENATE(F370," ",Z370)</f>
        <v>2011 7</v>
      </c>
      <c r="AB370">
        <f>VLOOKUP(AA370,[1]Sheet3!$A:$B,2,0)</f>
        <v>32</v>
      </c>
    </row>
    <row r="371" spans="1:28" x14ac:dyDescent="0.25">
      <c r="A371" t="s">
        <v>2637</v>
      </c>
      <c r="B371" t="s">
        <v>2992</v>
      </c>
      <c r="C371" t="s">
        <v>707</v>
      </c>
      <c r="D371" t="str">
        <f>CONCATENATE(C371,".")</f>
        <v>2011  July.</v>
      </c>
      <c r="E371" t="str">
        <f>LEFT(D371, SEARCH(".",D371)-1)</f>
        <v>2011  July</v>
      </c>
      <c r="F371">
        <v>2011</v>
      </c>
      <c r="G371" t="str">
        <f>RIGHT(E371,LEN(E371)-6)</f>
        <v>July</v>
      </c>
      <c r="H371">
        <v>120</v>
      </c>
      <c r="I371" t="s">
        <v>213</v>
      </c>
      <c r="J371" t="s">
        <v>1821</v>
      </c>
      <c r="K371" t="s">
        <v>233</v>
      </c>
      <c r="L371" t="s">
        <v>716</v>
      </c>
      <c r="M371" t="s">
        <v>270</v>
      </c>
      <c r="N371" t="s">
        <v>293</v>
      </c>
      <c r="O371" t="s">
        <v>42</v>
      </c>
      <c r="P371">
        <v>100</v>
      </c>
      <c r="Q371" s="2">
        <f>VALUE(LEFT(LEFT(N371,5),SUM(LEN(LEFT(N371,5))-LEN(SUBSTITUTE(LEFT(N371,5),{"0","1","2","3","4","5","6","7","8","9","."},"")))))</f>
        <v>256</v>
      </c>
      <c r="R371">
        <f>IF(Q371&gt;5,Q371/1024,Q371)</f>
        <v>0.25</v>
      </c>
      <c r="S371" t="str">
        <f>MID(K372,9,3)</f>
        <v>2.3</v>
      </c>
      <c r="T371" s="2" t="str">
        <f>LEFT(J371,3)</f>
        <v>3.5</v>
      </c>
      <c r="U371">
        <f>VALUE(LEFT(LEFT(M371,5),SUM(LEN(LEFT(M371,5))-LEN(SUBSTITUTE(LEFT(M371,5),{"0","1","2","3","4","5","6","7","8","9","."},"")))))</f>
        <v>512</v>
      </c>
      <c r="V371">
        <f>IF(U371&lt;100,U371,U371/1024)</f>
        <v>0.5</v>
      </c>
      <c r="W371" s="3">
        <f>VALUE(LEFT(LEFT(O371,5),SUM(LEN(LEFT(O371,5))-LEN(SUBSTITUTE(LEFT(O371,5),{"0","1","2","3","4","5","6","7","8","9","."},"")))))</f>
        <v>5</v>
      </c>
      <c r="X371" s="3" t="str">
        <f>LEFT(L371, SEARCH("MHz",L371)-1)</f>
        <v xml:space="preserve">600 </v>
      </c>
      <c r="Y371" t="str">
        <f>IF(RIGHT(X371,1)=" ",RIGHT(X371,4),RIGHT(X371,3))</f>
        <v xml:space="preserve">600 </v>
      </c>
      <c r="Z371">
        <f>VLOOKUP(G371,[1]Sheet1!$A$1:$B$12,2,0)</f>
        <v>7</v>
      </c>
      <c r="AA371" t="str">
        <f>CONCATENATE(F371," ",Z371)</f>
        <v>2011 7</v>
      </c>
      <c r="AB371">
        <f>VLOOKUP(AA371,[1]Sheet3!$A:$B,2,0)</f>
        <v>32</v>
      </c>
    </row>
    <row r="372" spans="1:28" x14ac:dyDescent="0.25">
      <c r="A372" t="s">
        <v>4367</v>
      </c>
      <c r="B372" t="s">
        <v>4561</v>
      </c>
      <c r="C372" t="s">
        <v>707</v>
      </c>
      <c r="D372" t="str">
        <f>CONCATENATE(C372,".")</f>
        <v>2011  July.</v>
      </c>
      <c r="E372" t="str">
        <f>LEFT(D372, SEARCH(".",D372)-1)</f>
        <v>2011  July</v>
      </c>
      <c r="F372">
        <v>2011</v>
      </c>
      <c r="G372" t="str">
        <f>RIGHT(E372,LEN(E372)-6)</f>
        <v>July</v>
      </c>
      <c r="H372">
        <v>110</v>
      </c>
      <c r="I372" t="s">
        <v>231</v>
      </c>
      <c r="J372" t="s">
        <v>4527</v>
      </c>
      <c r="K372" t="s">
        <v>233</v>
      </c>
      <c r="L372" t="s">
        <v>289</v>
      </c>
      <c r="M372" t="s">
        <v>270</v>
      </c>
      <c r="N372" t="s">
        <v>293</v>
      </c>
      <c r="O372" t="s">
        <v>187</v>
      </c>
      <c r="P372">
        <v>100</v>
      </c>
      <c r="Q372" s="2">
        <f>VALUE(LEFT(LEFT(N372,5),SUM(LEN(LEFT(N372,5))-LEN(SUBSTITUTE(LEFT(N372,5),{"0","1","2","3","4","5","6","7","8","9","."},"")))))</f>
        <v>256</v>
      </c>
      <c r="R372">
        <f>IF(Q372&gt;5,Q372/1024,Q372)</f>
        <v>0.25</v>
      </c>
      <c r="S372" t="str">
        <f>MID(K373,9,3)</f>
        <v>2.3</v>
      </c>
      <c r="T372" s="2" t="str">
        <f>LEFT(J372,3)</f>
        <v>2.8</v>
      </c>
      <c r="U372">
        <f>VALUE(LEFT(LEFT(M372,5),SUM(LEN(LEFT(M372,5))-LEN(SUBSTITUTE(LEFT(M372,5),{"0","1","2","3","4","5","6","7","8","9","."},"")))))</f>
        <v>512</v>
      </c>
      <c r="V372">
        <f>IF(U372&lt;100,U372,U372/1024)</f>
        <v>0.5</v>
      </c>
      <c r="W372" s="3">
        <f>VALUE(LEFT(LEFT(O372,5),SUM(LEN(LEFT(O372,5))-LEN(SUBSTITUTE(LEFT(O372,5),{"0","1","2","3","4","5","6","7","8","9","."},"")))))</f>
        <v>3.15</v>
      </c>
      <c r="X372" s="3" t="str">
        <f>LEFT(L372, SEARCH("MHz",L372)-1)</f>
        <v xml:space="preserve">600 </v>
      </c>
      <c r="Y372" t="str">
        <f>IF(RIGHT(X372,1)=" ",RIGHT(X372,4),RIGHT(X372,3))</f>
        <v xml:space="preserve">600 </v>
      </c>
      <c r="Z372">
        <f>VLOOKUP(G372,[1]Sheet1!$A$1:$B$12,2,0)</f>
        <v>7</v>
      </c>
      <c r="AA372" t="str">
        <f>CONCATENATE(F372," ",Z372)</f>
        <v>2011 7</v>
      </c>
      <c r="AB372">
        <f>VLOOKUP(AA372,[1]Sheet3!$A:$B,2,0)</f>
        <v>32</v>
      </c>
    </row>
    <row r="373" spans="1:28" x14ac:dyDescent="0.25">
      <c r="A373" t="s">
        <v>4367</v>
      </c>
      <c r="B373" t="s">
        <v>4562</v>
      </c>
      <c r="C373" t="s">
        <v>707</v>
      </c>
      <c r="D373" t="str">
        <f>CONCATENATE(C373,".")</f>
        <v>2011  July.</v>
      </c>
      <c r="E373" t="str">
        <f>LEFT(D373, SEARCH(".",D373)-1)</f>
        <v>2011  July</v>
      </c>
      <c r="F373">
        <v>2011</v>
      </c>
      <c r="G373" t="str">
        <f>RIGHT(E373,LEN(E373)-6)</f>
        <v>July</v>
      </c>
      <c r="H373">
        <v>110</v>
      </c>
      <c r="I373" t="s">
        <v>213</v>
      </c>
      <c r="J373" t="s">
        <v>4527</v>
      </c>
      <c r="K373" t="s">
        <v>233</v>
      </c>
      <c r="L373" t="s">
        <v>289</v>
      </c>
      <c r="M373" t="s">
        <v>270</v>
      </c>
      <c r="N373" t="s">
        <v>293</v>
      </c>
      <c r="O373" t="s">
        <v>187</v>
      </c>
      <c r="P373">
        <v>100</v>
      </c>
      <c r="Q373" s="2">
        <f>VALUE(LEFT(LEFT(N373,5),SUM(LEN(LEFT(N373,5))-LEN(SUBSTITUTE(LEFT(N373,5),{"0","1","2","3","4","5","6","7","8","9","."},"")))))</f>
        <v>256</v>
      </c>
      <c r="R373">
        <f>IF(Q373&gt;5,Q373/1024,Q373)</f>
        <v>0.25</v>
      </c>
      <c r="S373" t="str">
        <f>MID(K374,9,3)</f>
        <v>2.3</v>
      </c>
      <c r="T373" s="2" t="str">
        <f>LEFT(J373,3)</f>
        <v>2.8</v>
      </c>
      <c r="U373">
        <f>VALUE(LEFT(LEFT(M373,5),SUM(LEN(LEFT(M373,5))-LEN(SUBSTITUTE(LEFT(M373,5),{"0","1","2","3","4","5","6","7","8","9","."},"")))))</f>
        <v>512</v>
      </c>
      <c r="V373">
        <f>IF(U373&lt;100,U373,U373/1024)</f>
        <v>0.5</v>
      </c>
      <c r="W373" s="3">
        <f>VALUE(LEFT(LEFT(O373,5),SUM(LEN(LEFT(O373,5))-LEN(SUBSTITUTE(LEFT(O373,5),{"0","1","2","3","4","5","6","7","8","9","."},"")))))</f>
        <v>3.15</v>
      </c>
      <c r="X373" s="3" t="str">
        <f>LEFT(L373, SEARCH("MHz",L373)-1)</f>
        <v xml:space="preserve">600 </v>
      </c>
      <c r="Y373" t="str">
        <f>IF(RIGHT(X373,1)=" ",RIGHT(X373,4),RIGHT(X373,3))</f>
        <v xml:space="preserve">600 </v>
      </c>
      <c r="Z373">
        <f>VLOOKUP(G373,[1]Sheet1!$A$1:$B$12,2,0)</f>
        <v>7</v>
      </c>
      <c r="AA373" t="str">
        <f>CONCATENATE(F373," ",Z373)</f>
        <v>2011 7</v>
      </c>
      <c r="AB373">
        <f>VLOOKUP(AA373,[1]Sheet3!$A:$B,2,0)</f>
        <v>32</v>
      </c>
    </row>
    <row r="374" spans="1:28" x14ac:dyDescent="0.25">
      <c r="A374" t="s">
        <v>4884</v>
      </c>
      <c r="B374" t="s">
        <v>4907</v>
      </c>
      <c r="C374" t="s">
        <v>707</v>
      </c>
      <c r="D374" t="str">
        <f>CONCATENATE(C374,".")</f>
        <v>2011  July.</v>
      </c>
      <c r="E374" t="str">
        <f>LEFT(D374, SEARCH(".",D374)-1)</f>
        <v>2011  July</v>
      </c>
      <c r="F374">
        <v>2011</v>
      </c>
      <c r="G374" t="str">
        <f>RIGHT(E374,LEN(E374)-6)</f>
        <v>July</v>
      </c>
      <c r="H374">
        <v>138</v>
      </c>
      <c r="I374" t="s">
        <v>213</v>
      </c>
      <c r="J374" t="s">
        <v>1819</v>
      </c>
      <c r="K374" t="s">
        <v>233</v>
      </c>
      <c r="L374" t="s">
        <v>510</v>
      </c>
      <c r="M374" t="s">
        <v>245</v>
      </c>
      <c r="N374" t="s">
        <v>139</v>
      </c>
      <c r="O374" t="s">
        <v>92</v>
      </c>
      <c r="Q374" s="2">
        <f>VALUE(LEFT(LEFT(N374,5),SUM(LEN(LEFT(N374,5))-LEN(SUBSTITUTE(LEFT(N374,5),{"0","1","2","3","4","5","6","7","8","9","."},"")))))</f>
        <v>512</v>
      </c>
      <c r="R374">
        <f>IF(Q374&gt;5,Q374/1024,Q374)</f>
        <v>0.5</v>
      </c>
      <c r="S374" t="str">
        <f>MID(K375,9,3)</f>
        <v>2.3</v>
      </c>
      <c r="T374" s="2" t="str">
        <f>LEFT(J374,3)</f>
        <v>4.0</v>
      </c>
      <c r="U374">
        <f>VALUE(LEFT(LEFT(M374,5),SUM(LEN(LEFT(M374,5))-LEN(SUBSTITUTE(LEFT(M374,5),{"0","1","2","3","4","5","6","7","8","9","."},"")))))</f>
        <v>1</v>
      </c>
      <c r="V374">
        <f>IF(U374&lt;100,U374,U374/1024)</f>
        <v>1</v>
      </c>
      <c r="W374" s="3">
        <f>VALUE(LEFT(LEFT(O374,5),SUM(LEN(LEFT(O374,5))-LEN(SUBSTITUTE(LEFT(O374,5),{"0","1","2","3","4","5","6","7","8","9","."},"")))))</f>
        <v>5</v>
      </c>
      <c r="X374" s="3" t="e">
        <f>LEFT(L374, SEARCH("MHz",L374)-1)</f>
        <v>#VALUE!</v>
      </c>
      <c r="Y374" t="e">
        <f>IF(RIGHT(X374,1)=" ",RIGHT(X374,4),RIGHT(X374,3))</f>
        <v>#VALUE!</v>
      </c>
      <c r="Z374">
        <f>VLOOKUP(G374,[1]Sheet1!$A$1:$B$12,2,0)</f>
        <v>7</v>
      </c>
      <c r="AA374" t="str">
        <f>CONCATENATE(F374," ",Z374)</f>
        <v>2011 7</v>
      </c>
      <c r="AB374">
        <f>VLOOKUP(AA374,[1]Sheet3!$A:$B,2,0)</f>
        <v>32</v>
      </c>
    </row>
    <row r="375" spans="1:28" x14ac:dyDescent="0.25">
      <c r="A375" t="s">
        <v>5257</v>
      </c>
      <c r="B375" t="s">
        <v>5861</v>
      </c>
      <c r="C375" t="s">
        <v>707</v>
      </c>
      <c r="D375" t="str">
        <f>CONCATENATE(C375,".")</f>
        <v>2011  July.</v>
      </c>
      <c r="E375" t="str">
        <f>LEFT(D375, SEARCH(".",D375)-1)</f>
        <v>2011  July</v>
      </c>
      <c r="F375">
        <v>2011</v>
      </c>
      <c r="G375" t="str">
        <f>RIGHT(E375,LEN(E375)-6)</f>
        <v>July</v>
      </c>
      <c r="H375">
        <v>116</v>
      </c>
      <c r="I375" t="s">
        <v>213</v>
      </c>
      <c r="J375" t="s">
        <v>5681</v>
      </c>
      <c r="K375" t="s">
        <v>233</v>
      </c>
      <c r="L375" t="s">
        <v>223</v>
      </c>
      <c r="M375" t="s">
        <v>57</v>
      </c>
      <c r="N375" t="s">
        <v>35</v>
      </c>
      <c r="O375" t="s">
        <v>5706</v>
      </c>
      <c r="P375">
        <v>260</v>
      </c>
      <c r="Q375" s="2">
        <f>VALUE(LEFT(LEFT(N375,5),SUM(LEN(LEFT(N375,5))-LEN(SUBSTITUTE(LEFT(N375,5),{"0","1","2","3","4","5","6","7","8","9","."},"")))))</f>
        <v>1</v>
      </c>
      <c r="R375">
        <f>IF(Q375&gt;5,Q375/1024,Q375)</f>
        <v>1</v>
      </c>
      <c r="S375" t="str">
        <f>MID(K376,9,3)</f>
        <v>2.3</v>
      </c>
      <c r="T375" s="2" t="str">
        <f>LEFT(J375,3)</f>
        <v>4.3</v>
      </c>
      <c r="U375">
        <f>VALUE(LEFT(LEFT(M375,5),SUM(LEN(LEFT(M375,5))-LEN(SUBSTITUTE(LEFT(M375,5),{"0","1","2","3","4","5","6","7","8","9","."},"")))))</f>
        <v>16</v>
      </c>
      <c r="V375">
        <f>IF(U375&lt;100,U375,U375/1024)</f>
        <v>16</v>
      </c>
      <c r="W375" s="3">
        <f>VALUE(LEFT(LEFT(O375,5),SUM(LEN(LEFT(O375,5))-LEN(SUBSTITUTE(LEFT(O375,5),{"0","1","2","3","4","5","6","7","8","9","."},"")))))</f>
        <v>8</v>
      </c>
      <c r="X375" s="3" t="e">
        <f>LEFT(L375, SEARCH("MHz",L375)-1)</f>
        <v>#VALUE!</v>
      </c>
      <c r="Y375" t="e">
        <f>IF(RIGHT(X375,1)=" ",RIGHT(X375,4),RIGHT(X375,3))</f>
        <v>#VALUE!</v>
      </c>
      <c r="Z375">
        <f>VLOOKUP(G375,[1]Sheet1!$A$1:$B$12,2,0)</f>
        <v>7</v>
      </c>
      <c r="AA375" t="str">
        <f>CONCATENATE(F375," ",Z375)</f>
        <v>2011 7</v>
      </c>
      <c r="AB375">
        <f>VLOOKUP(AA375,[1]Sheet3!$A:$B,2,0)</f>
        <v>32</v>
      </c>
    </row>
    <row r="376" spans="1:28" x14ac:dyDescent="0.25">
      <c r="A376" t="s">
        <v>4367</v>
      </c>
      <c r="B376" t="s">
        <v>4564</v>
      </c>
      <c r="C376" t="s">
        <v>707</v>
      </c>
      <c r="D376" t="str">
        <f>CONCATENATE(C376,".")</f>
        <v>2011  July.</v>
      </c>
      <c r="E376" t="str">
        <f>LEFT(D376, SEARCH(".",D376)-1)</f>
        <v>2011  July</v>
      </c>
      <c r="F376">
        <v>2011</v>
      </c>
      <c r="G376" t="str">
        <f>RIGHT(E376,LEN(E376)-6)</f>
        <v>July</v>
      </c>
      <c r="H376">
        <v>167</v>
      </c>
      <c r="I376" t="s">
        <v>213</v>
      </c>
      <c r="J376" t="s">
        <v>137</v>
      </c>
      <c r="K376" t="s">
        <v>4565</v>
      </c>
      <c r="L376" t="s">
        <v>4566</v>
      </c>
      <c r="M376" t="s">
        <v>57</v>
      </c>
      <c r="N376" t="s">
        <v>139</v>
      </c>
      <c r="O376" t="s">
        <v>36</v>
      </c>
      <c r="P376">
        <v>200</v>
      </c>
      <c r="Q376" s="2">
        <f>VALUE(LEFT(LEFT(N376,5),SUM(LEN(LEFT(N376,5))-LEN(SUBSTITUTE(LEFT(N376,5),{"0","1","2","3","4","5","6","7","8","9","."},"")))))</f>
        <v>512</v>
      </c>
      <c r="R376">
        <f>IF(Q376&gt;5,Q376/1024,Q376)</f>
        <v>0.5</v>
      </c>
      <c r="S376" t="str">
        <f>MID(K377,9,3)</f>
        <v>2.3</v>
      </c>
      <c r="T376" s="2" t="str">
        <f>LEFT(J376,3)</f>
        <v>4.0</v>
      </c>
      <c r="U376">
        <f>VALUE(LEFT(LEFT(M376,5),SUM(LEN(LEFT(M376,5))-LEN(SUBSTITUTE(LEFT(M376,5),{"0","1","2","3","4","5","6","7","8","9","."},"")))))</f>
        <v>16</v>
      </c>
      <c r="V376">
        <f>IF(U376&lt;100,U376,U376/1024)</f>
        <v>16</v>
      </c>
      <c r="W376" s="3">
        <f>VALUE(LEFT(LEFT(O376,5),SUM(LEN(LEFT(O376,5))-LEN(SUBSTITUTE(LEFT(O376,5),{"0","1","2","3","4","5","6","7","8","9","."},"")))))</f>
        <v>8</v>
      </c>
      <c r="X376" s="3" t="e">
        <f>LEFT(L376, SEARCH("MHz",L376)-1)</f>
        <v>#VALUE!</v>
      </c>
      <c r="Y376" t="e">
        <f>IF(RIGHT(X376,1)=" ",RIGHT(X376,4),RIGHT(X376,3))</f>
        <v>#VALUE!</v>
      </c>
      <c r="Z376">
        <f>VLOOKUP(G376,[1]Sheet1!$A$1:$B$12,2,0)</f>
        <v>7</v>
      </c>
      <c r="AA376" t="str">
        <f>CONCATENATE(F376," ",Z376)</f>
        <v>2011 7</v>
      </c>
      <c r="AB376">
        <f>VLOOKUP(AA376,[1]Sheet3!$A:$B,2,0)</f>
        <v>32</v>
      </c>
    </row>
    <row r="377" spans="1:28" x14ac:dyDescent="0.25">
      <c r="A377" t="s">
        <v>2637</v>
      </c>
      <c r="B377" t="s">
        <v>2996</v>
      </c>
      <c r="C377" t="s">
        <v>707</v>
      </c>
      <c r="D377" t="str">
        <f>CONCATENATE(C377,".")</f>
        <v>2011  July.</v>
      </c>
      <c r="E377" t="str">
        <f>LEFT(D377, SEARCH(".",D377)-1)</f>
        <v>2011  July</v>
      </c>
      <c r="F377">
        <v>2011</v>
      </c>
      <c r="G377" t="str">
        <f>RIGHT(E377,LEN(E377)-6)</f>
        <v>July</v>
      </c>
      <c r="H377">
        <v>120</v>
      </c>
      <c r="I377" t="s">
        <v>213</v>
      </c>
      <c r="J377" t="s">
        <v>652</v>
      </c>
      <c r="K377" t="s">
        <v>2967</v>
      </c>
      <c r="M377" t="s">
        <v>270</v>
      </c>
      <c r="N377" t="s">
        <v>293</v>
      </c>
      <c r="O377" t="s">
        <v>187</v>
      </c>
      <c r="P377">
        <v>70</v>
      </c>
      <c r="Q377" s="2">
        <f>VALUE(LEFT(LEFT(N377,5),SUM(LEN(LEFT(N377,5))-LEN(SUBSTITUTE(LEFT(N377,5),{"0","1","2","3","4","5","6","7","8","9","."},"")))))</f>
        <v>256</v>
      </c>
      <c r="R377">
        <f>IF(Q377&gt;5,Q377/1024,Q377)</f>
        <v>0.25</v>
      </c>
      <c r="S377" t="str">
        <f>MID(K378,9,3)</f>
        <v>2.3</v>
      </c>
      <c r="T377" s="2" t="str">
        <f>LEFT(J377,3)</f>
        <v>3.5</v>
      </c>
      <c r="U377">
        <f>VALUE(LEFT(LEFT(M377,5),SUM(LEN(LEFT(M377,5))-LEN(SUBSTITUTE(LEFT(M377,5),{"0","1","2","3","4","5","6","7","8","9","."},"")))))</f>
        <v>512</v>
      </c>
      <c r="V377">
        <f>IF(U377&lt;100,U377,U377/1024)</f>
        <v>0.5</v>
      </c>
      <c r="W377" s="3">
        <f>VALUE(LEFT(LEFT(O377,5),SUM(LEN(LEFT(O377,5))-LEN(SUBSTITUTE(LEFT(O377,5),{"0","1","2","3","4","5","6","7","8","9","."},"")))))</f>
        <v>3.15</v>
      </c>
      <c r="X377" s="3" t="e">
        <f>LEFT(L377, SEARCH("MHz",L377)-1)</f>
        <v>#VALUE!</v>
      </c>
      <c r="Y377" t="e">
        <f>IF(RIGHT(X377,1)=" ",RIGHT(X377,4),RIGHT(X377,3))</f>
        <v>#VALUE!</v>
      </c>
      <c r="Z377">
        <f>VLOOKUP(G377,[1]Sheet1!$A$1:$B$12,2,0)</f>
        <v>7</v>
      </c>
      <c r="AA377" t="str">
        <f>CONCATENATE(F377," ",Z377)</f>
        <v>2011 7</v>
      </c>
      <c r="AB377">
        <f>VLOOKUP(AA377,[1]Sheet3!$A:$B,2,0)</f>
        <v>32</v>
      </c>
    </row>
    <row r="378" spans="1:28" x14ac:dyDescent="0.25">
      <c r="A378" t="s">
        <v>3572</v>
      </c>
      <c r="B378" t="s">
        <v>3949</v>
      </c>
      <c r="C378" t="s">
        <v>707</v>
      </c>
      <c r="D378" t="str">
        <f>CONCATENATE(C378,".")</f>
        <v>2011  July.</v>
      </c>
      <c r="E378" t="str">
        <f>LEFT(D378, SEARCH(".",D378)-1)</f>
        <v>2011  July</v>
      </c>
      <c r="F378">
        <v>2011</v>
      </c>
      <c r="G378" t="str">
        <f>RIGHT(E378,LEN(E378)-6)</f>
        <v>July</v>
      </c>
      <c r="H378">
        <v>129.19999999999999</v>
      </c>
      <c r="I378" t="s">
        <v>213</v>
      </c>
      <c r="J378" t="s">
        <v>735</v>
      </c>
      <c r="K378" t="s">
        <v>2967</v>
      </c>
      <c r="L378" t="s">
        <v>1729</v>
      </c>
      <c r="M378" t="s">
        <v>270</v>
      </c>
      <c r="N378" t="s">
        <v>139</v>
      </c>
      <c r="O378" t="s">
        <v>327</v>
      </c>
      <c r="P378">
        <v>80</v>
      </c>
      <c r="Q378" s="2">
        <f>VALUE(LEFT(LEFT(N378,5),SUM(LEN(LEFT(N378,5))-LEN(SUBSTITUTE(LEFT(N378,5),{"0","1","2","3","4","5","6","7","8","9","."},"")))))</f>
        <v>512</v>
      </c>
      <c r="R378">
        <f>IF(Q378&gt;5,Q378/1024,Q378)</f>
        <v>0.5</v>
      </c>
      <c r="S378" t="str">
        <f>MID(K379,9,3)</f>
        <v>2.3</v>
      </c>
      <c r="T378" s="2" t="str">
        <f>LEFT(J378,3)</f>
        <v>3.2</v>
      </c>
      <c r="U378">
        <f>VALUE(LEFT(LEFT(M378,5),SUM(LEN(LEFT(M378,5))-LEN(SUBSTITUTE(LEFT(M378,5),{"0","1","2","3","4","5","6","7","8","9","."},"")))))</f>
        <v>512</v>
      </c>
      <c r="V378">
        <f>IF(U378&lt;100,U378,U378/1024)</f>
        <v>0.5</v>
      </c>
      <c r="W378" s="3">
        <f>VALUE(LEFT(LEFT(O378,5),SUM(LEN(LEFT(O378,5))-LEN(SUBSTITUTE(LEFT(O378,5),{"0","1","2","3","4","5","6","7","8","9","."},"")))))</f>
        <v>3.15</v>
      </c>
      <c r="X378" s="3" t="str">
        <f>LEFT(L378, SEARCH("MHz",L378)-1)</f>
        <v xml:space="preserve">800 </v>
      </c>
      <c r="Y378" t="str">
        <f>IF(RIGHT(X378,1)=" ",RIGHT(X378,4),RIGHT(X378,3))</f>
        <v xml:space="preserve">800 </v>
      </c>
      <c r="Z378">
        <f>VLOOKUP(G378,[1]Sheet1!$A$1:$B$12,2,0)</f>
        <v>7</v>
      </c>
      <c r="AA378" t="str">
        <f>CONCATENATE(F378," ",Z378)</f>
        <v>2011 7</v>
      </c>
      <c r="AB378">
        <f>VLOOKUP(AA378,[1]Sheet3!$A:$B,2,0)</f>
        <v>32</v>
      </c>
    </row>
    <row r="379" spans="1:28" x14ac:dyDescent="0.25">
      <c r="A379" t="s">
        <v>3572</v>
      </c>
      <c r="B379" t="s">
        <v>3953</v>
      </c>
      <c r="C379" t="s">
        <v>707</v>
      </c>
      <c r="D379" t="str">
        <f>CONCATENATE(C379,".")</f>
        <v>2011  July.</v>
      </c>
      <c r="E379" t="str">
        <f>LEFT(D379, SEARCH(".",D379)-1)</f>
        <v>2011  July</v>
      </c>
      <c r="F379">
        <v>2011</v>
      </c>
      <c r="G379" t="str">
        <f>RIGHT(E379,LEN(E379)-6)</f>
        <v>July</v>
      </c>
      <c r="H379">
        <v>129</v>
      </c>
      <c r="I379" t="s">
        <v>213</v>
      </c>
      <c r="J379" t="s">
        <v>3954</v>
      </c>
      <c r="K379" t="s">
        <v>2967</v>
      </c>
      <c r="L379" t="s">
        <v>1729</v>
      </c>
      <c r="M379" t="s">
        <v>270</v>
      </c>
      <c r="N379" t="s">
        <v>293</v>
      </c>
      <c r="O379" t="s">
        <v>187</v>
      </c>
      <c r="P379">
        <v>70</v>
      </c>
      <c r="Q379" s="2">
        <f>VALUE(LEFT(LEFT(N379,5),SUM(LEN(LEFT(N379,5))-LEN(SUBSTITUTE(LEFT(N379,5),{"0","1","2","3","4","5","6","7","8","9","."},"")))))</f>
        <v>256</v>
      </c>
      <c r="R379">
        <f>IF(Q379&gt;5,Q379/1024,Q379)</f>
        <v>0.25</v>
      </c>
      <c r="S379" t="str">
        <f>MID(K380,9,3)</f>
        <v>2.3</v>
      </c>
      <c r="T379" s="2" t="str">
        <f>LEFT(J379,3)</f>
        <v>2.8</v>
      </c>
      <c r="U379">
        <f>VALUE(LEFT(LEFT(M379,5),SUM(LEN(LEFT(M379,5))-LEN(SUBSTITUTE(LEFT(M379,5),{"0","1","2","3","4","5","6","7","8","9","."},"")))))</f>
        <v>512</v>
      </c>
      <c r="V379">
        <f>IF(U379&lt;100,U379,U379/1024)</f>
        <v>0.5</v>
      </c>
      <c r="W379" s="3">
        <f>VALUE(LEFT(LEFT(O379,5),SUM(LEN(LEFT(O379,5))-LEN(SUBSTITUTE(LEFT(O379,5),{"0","1","2","3","4","5","6","7","8","9","."},"")))))</f>
        <v>3.15</v>
      </c>
      <c r="X379" s="3" t="str">
        <f>LEFT(L379, SEARCH("MHz",L379)-1)</f>
        <v xml:space="preserve">800 </v>
      </c>
      <c r="Y379" t="str">
        <f>IF(RIGHT(X379,1)=" ",RIGHT(X379,4),RIGHT(X379,3))</f>
        <v xml:space="preserve">800 </v>
      </c>
      <c r="Z379">
        <f>VLOOKUP(G379,[1]Sheet1!$A$1:$B$12,2,0)</f>
        <v>7</v>
      </c>
      <c r="AA379" t="str">
        <f>CONCATENATE(F379," ",Z379)</f>
        <v>2011 7</v>
      </c>
      <c r="AB379">
        <f>VLOOKUP(AA379,[1]Sheet3!$A:$B,2,0)</f>
        <v>32</v>
      </c>
    </row>
    <row r="380" spans="1:28" x14ac:dyDescent="0.25">
      <c r="A380" t="s">
        <v>4367</v>
      </c>
      <c r="B380" t="s">
        <v>4560</v>
      </c>
      <c r="C380" t="s">
        <v>707</v>
      </c>
      <c r="D380" t="str">
        <f>CONCATENATE(C380,".")</f>
        <v>2011  July.</v>
      </c>
      <c r="E380" t="str">
        <f>LEFT(D380, SEARCH(".",D380)-1)</f>
        <v>2011  July</v>
      </c>
      <c r="F380">
        <v>2011</v>
      </c>
      <c r="G380" t="str">
        <f>RIGHT(E380,LEN(E380)-6)</f>
        <v>July</v>
      </c>
      <c r="H380">
        <v>110</v>
      </c>
      <c r="I380" t="s">
        <v>213</v>
      </c>
      <c r="J380" t="s">
        <v>4527</v>
      </c>
      <c r="K380" t="s">
        <v>2077</v>
      </c>
      <c r="L380" t="s">
        <v>289</v>
      </c>
      <c r="M380" t="s">
        <v>270</v>
      </c>
      <c r="N380" t="s">
        <v>293</v>
      </c>
      <c r="O380" t="s">
        <v>187</v>
      </c>
      <c r="P380">
        <v>120</v>
      </c>
      <c r="Q380" s="2">
        <f>VALUE(LEFT(LEFT(N380,5),SUM(LEN(LEFT(N380,5))-LEN(SUBSTITUTE(LEFT(N380,5),{"0","1","2","3","4","5","6","7","8","9","."},"")))))</f>
        <v>256</v>
      </c>
      <c r="R380">
        <f>IF(Q380&gt;5,Q380/1024,Q380)</f>
        <v>0.25</v>
      </c>
      <c r="S380" t="str">
        <f>MID(K381,9,3)</f>
        <v>2.2</v>
      </c>
      <c r="T380" s="2" t="str">
        <f>LEFT(J380,3)</f>
        <v>2.8</v>
      </c>
      <c r="U380">
        <f>VALUE(LEFT(LEFT(M380,5),SUM(LEN(LEFT(M380,5))-LEN(SUBSTITUTE(LEFT(M380,5),{"0","1","2","3","4","5","6","7","8","9","."},"")))))</f>
        <v>512</v>
      </c>
      <c r="V380">
        <f>IF(U380&lt;100,U380,U380/1024)</f>
        <v>0.5</v>
      </c>
      <c r="W380" s="3">
        <f>VALUE(LEFT(LEFT(O380,5),SUM(LEN(LEFT(O380,5))-LEN(SUBSTITUTE(LEFT(O380,5),{"0","1","2","3","4","5","6","7","8","9","."},"")))))</f>
        <v>3.15</v>
      </c>
      <c r="X380" s="3" t="str">
        <f>LEFT(L380, SEARCH("MHz",L380)-1)</f>
        <v xml:space="preserve">600 </v>
      </c>
      <c r="Y380" t="str">
        <f>IF(RIGHT(X380,1)=" ",RIGHT(X380,4),RIGHT(X380,3))</f>
        <v xml:space="preserve">600 </v>
      </c>
      <c r="Z380">
        <f>VLOOKUP(G380,[1]Sheet1!$A$1:$B$12,2,0)</f>
        <v>7</v>
      </c>
      <c r="AA380" t="str">
        <f>CONCATENATE(F380," ",Z380)</f>
        <v>2011 7</v>
      </c>
      <c r="AB380">
        <f>VLOOKUP(AA380,[1]Sheet3!$A:$B,2,0)</f>
        <v>32</v>
      </c>
    </row>
    <row r="381" spans="1:28" x14ac:dyDescent="0.25">
      <c r="A381" t="s">
        <v>1437</v>
      </c>
      <c r="B381" t="s">
        <v>1728</v>
      </c>
      <c r="C381" t="s">
        <v>738</v>
      </c>
      <c r="D381" t="str">
        <f>CONCATENATE(C381,".")</f>
        <v>2011  August.</v>
      </c>
      <c r="E381" t="str">
        <f>LEFT(D381, SEARCH(".",D381)-1)</f>
        <v>2011  August</v>
      </c>
      <c r="F381">
        <v>2011</v>
      </c>
      <c r="G381" t="str">
        <f>RIGHT(E381,LEN(E381)-6)</f>
        <v>August</v>
      </c>
      <c r="H381">
        <v>382</v>
      </c>
      <c r="I381" t="s">
        <v>213</v>
      </c>
      <c r="J381" t="s">
        <v>1337</v>
      </c>
      <c r="K381" t="s">
        <v>292</v>
      </c>
      <c r="L381" t="s">
        <v>1729</v>
      </c>
      <c r="M381" t="s">
        <v>270</v>
      </c>
      <c r="N381" t="s">
        <v>139</v>
      </c>
      <c r="O381" t="s">
        <v>187</v>
      </c>
      <c r="P381">
        <v>120</v>
      </c>
      <c r="Q381" s="2">
        <f>VALUE(LEFT(LEFT(N381,5),SUM(LEN(LEFT(N381,5))-LEN(SUBSTITUTE(LEFT(N381,5),{"0","1","2","3","4","5","6","7","8","9","."},"")))))</f>
        <v>512</v>
      </c>
      <c r="R381">
        <f>IF(Q381&gt;5,Q381/1024,Q381)</f>
        <v>0.5</v>
      </c>
      <c r="S381" t="str">
        <f>MID(K382,9,3)</f>
        <v>2.2</v>
      </c>
      <c r="T381" s="2" t="str">
        <f>LEFT(J381,3)</f>
        <v>7.0</v>
      </c>
      <c r="U381">
        <f>VALUE(LEFT(LEFT(M381,5),SUM(LEN(LEFT(M381,5))-LEN(SUBSTITUTE(LEFT(M381,5),{"0","1","2","3","4","5","6","7","8","9","."},"")))))</f>
        <v>512</v>
      </c>
      <c r="V381">
        <f>IF(U381&lt;100,U381,U381/1024)</f>
        <v>0.5</v>
      </c>
      <c r="W381" s="3">
        <f>VALUE(LEFT(LEFT(O381,5),SUM(LEN(LEFT(O381,5))-LEN(SUBSTITUTE(LEFT(O381,5),{"0","1","2","3","4","5","6","7","8","9","."},"")))))</f>
        <v>3.15</v>
      </c>
      <c r="X381" s="3" t="str">
        <f>LEFT(L381, SEARCH("MHz",L381)-1)</f>
        <v xml:space="preserve">800 </v>
      </c>
      <c r="Y381" t="str">
        <f>IF(RIGHT(X381,1)=" ",RIGHT(X381,4),RIGHT(X381,3))</f>
        <v xml:space="preserve">800 </v>
      </c>
      <c r="Z381">
        <f>VLOOKUP(G381,[1]Sheet1!$A$1:$B$12,2,0)</f>
        <v>8</v>
      </c>
      <c r="AA381" t="str">
        <f>CONCATENATE(F381," ",Z381)</f>
        <v>2011 8</v>
      </c>
      <c r="AB381">
        <f>VLOOKUP(AA381,[1]Sheet3!$A:$B,2,0)</f>
        <v>33</v>
      </c>
    </row>
    <row r="382" spans="1:28" x14ac:dyDescent="0.25">
      <c r="A382" t="s">
        <v>5257</v>
      </c>
      <c r="B382" t="s">
        <v>5855</v>
      </c>
      <c r="C382" t="s">
        <v>5856</v>
      </c>
      <c r="D382" t="str">
        <f>CONCATENATE(C382,".")</f>
        <v>2011  August. Released 2011  August.</v>
      </c>
      <c r="E382" t="str">
        <f>LEFT(D382, SEARCH(".",D382)-1)</f>
        <v>2011  August</v>
      </c>
      <c r="F382">
        <v>2011</v>
      </c>
      <c r="G382" t="str">
        <f>RIGHT(E382,LEN(E382)-6)</f>
        <v>August</v>
      </c>
      <c r="H382">
        <v>135</v>
      </c>
      <c r="I382" t="s">
        <v>213</v>
      </c>
      <c r="J382" t="s">
        <v>5857</v>
      </c>
      <c r="K382" t="s">
        <v>292</v>
      </c>
      <c r="O382" t="s">
        <v>515</v>
      </c>
      <c r="P382">
        <v>120</v>
      </c>
      <c r="Q382" s="2" t="e">
        <f>VALUE(LEFT(LEFT(N382,5),SUM(LEN(LEFT(N382,5))-LEN(SUBSTITUTE(LEFT(N382,5),{"0","1","2","3","4","5","6","7","8","9","."},"")))))</f>
        <v>#VALUE!</v>
      </c>
      <c r="R382" t="e">
        <f>IF(Q382&gt;5,Q382/1024,Q382)</f>
        <v>#VALUE!</v>
      </c>
      <c r="S382" t="str">
        <f>MID(K383,9,3)</f>
        <v>2.2</v>
      </c>
      <c r="T382" s="2" t="str">
        <f>LEFT(J382,3)</f>
        <v>3.2</v>
      </c>
      <c r="U382" t="e">
        <f>VALUE(LEFT(LEFT(M382,5),SUM(LEN(LEFT(M382,5))-LEN(SUBSTITUTE(LEFT(M382,5),{"0","1","2","3","4","5","6","7","8","9","."},"")))))</f>
        <v>#VALUE!</v>
      </c>
      <c r="V382" t="e">
        <f>IF(U382&lt;100,U382,U382/1024)</f>
        <v>#VALUE!</v>
      </c>
      <c r="W382" s="3">
        <f>VALUE(LEFT(LEFT(O382,5),SUM(LEN(LEFT(O382,5))-LEN(SUBSTITUTE(LEFT(O382,5),{"0","1","2","3","4","5","6","7","8","9","."},"")))))</f>
        <v>3.15</v>
      </c>
      <c r="X382" s="3" t="e">
        <f>LEFT(L382, SEARCH("MHz",L382)-1)</f>
        <v>#VALUE!</v>
      </c>
      <c r="Y382" t="e">
        <f>IF(RIGHT(X382,1)=" ",RIGHT(X382,4),RIGHT(X382,3))</f>
        <v>#VALUE!</v>
      </c>
      <c r="Z382">
        <f>VLOOKUP(G382,[1]Sheet1!$A$1:$B$12,2,0)</f>
        <v>8</v>
      </c>
      <c r="AA382" t="str">
        <f>CONCATENATE(F382," ",Z382)</f>
        <v>2011 8</v>
      </c>
      <c r="AB382">
        <f>VLOOKUP(AA382,[1]Sheet3!$A:$B,2,0)</f>
        <v>33</v>
      </c>
    </row>
    <row r="383" spans="1:28" x14ac:dyDescent="0.25">
      <c r="A383" t="s">
        <v>6908</v>
      </c>
      <c r="B383" t="s">
        <v>7147</v>
      </c>
      <c r="C383" t="s">
        <v>738</v>
      </c>
      <c r="D383" t="str">
        <f>CONCATENATE(C383,".")</f>
        <v>2011  August.</v>
      </c>
      <c r="E383" t="str">
        <f>LEFT(D383, SEARCH(".",D383)-1)</f>
        <v>2011  August</v>
      </c>
      <c r="F383">
        <v>2011</v>
      </c>
      <c r="G383" t="str">
        <f>RIGHT(E383,LEN(E383)-6)</f>
        <v>August</v>
      </c>
      <c r="H383">
        <v>100</v>
      </c>
      <c r="I383" t="s">
        <v>213</v>
      </c>
      <c r="J383" t="s">
        <v>1721</v>
      </c>
      <c r="K383" t="s">
        <v>292</v>
      </c>
      <c r="L383" t="s">
        <v>7148</v>
      </c>
      <c r="M383" t="s">
        <v>337</v>
      </c>
      <c r="N383" t="s">
        <v>139</v>
      </c>
      <c r="O383" t="s">
        <v>187</v>
      </c>
      <c r="P383">
        <v>200</v>
      </c>
      <c r="Q383" s="2">
        <f>VALUE(LEFT(LEFT(N383,5),SUM(LEN(LEFT(N383,5))-LEN(SUBSTITUTE(LEFT(N383,5),{"0","1","2","3","4","5","6","7","8","9","."},"")))))</f>
        <v>512</v>
      </c>
      <c r="R383">
        <f>IF(Q383&gt;5,Q383/1024,Q383)</f>
        <v>0.5</v>
      </c>
      <c r="S383" t="str">
        <f>MID(K384,9,3)</f>
        <v>2.3</v>
      </c>
      <c r="T383" s="2" t="str">
        <f>LEFT(J383,3)</f>
        <v>2.8</v>
      </c>
      <c r="U383">
        <f>VALUE(LEFT(LEFT(M383,5),SUM(LEN(LEFT(M383,5))-LEN(SUBSTITUTE(LEFT(M383,5),{"0","1","2","3","4","5","6","7","8","9","."},"")))))</f>
        <v>256</v>
      </c>
      <c r="V383">
        <f>IF(U383&lt;100,U383,U383/1024)</f>
        <v>0.25</v>
      </c>
      <c r="W383" s="3">
        <f>VALUE(LEFT(LEFT(O383,5),SUM(LEN(LEFT(O383,5))-LEN(SUBSTITUTE(LEFT(O383,5),{"0","1","2","3","4","5","6","7","8","9","."},"")))))</f>
        <v>3.15</v>
      </c>
      <c r="X383" s="3" t="str">
        <f>LEFT(L383, SEARCH("MHz",L383)-1)</f>
        <v xml:space="preserve">500 </v>
      </c>
      <c r="Y383" t="str">
        <f>IF(RIGHT(X383,1)=" ",RIGHT(X383,4),RIGHT(X383,3))</f>
        <v xml:space="preserve">500 </v>
      </c>
      <c r="Z383">
        <f>VLOOKUP(G383,[1]Sheet1!$A$1:$B$12,2,0)</f>
        <v>8</v>
      </c>
      <c r="AA383" t="str">
        <f>CONCATENATE(F383," ",Z383)</f>
        <v>2011 8</v>
      </c>
      <c r="AB383">
        <f>VLOOKUP(AA383,[1]Sheet3!$A:$B,2,0)</f>
        <v>33</v>
      </c>
    </row>
    <row r="384" spans="1:28" x14ac:dyDescent="0.25">
      <c r="A384" t="s">
        <v>4367</v>
      </c>
      <c r="B384" t="s">
        <v>4556</v>
      </c>
      <c r="C384" t="s">
        <v>738</v>
      </c>
      <c r="D384" t="str">
        <f>CONCATENATE(C384,".")</f>
        <v>2011  August.</v>
      </c>
      <c r="E384" t="str">
        <f>LEFT(D384, SEARCH(".",D384)-1)</f>
        <v>2011  August</v>
      </c>
      <c r="F384">
        <v>2011</v>
      </c>
      <c r="G384" t="str">
        <f>RIGHT(E384,LEN(E384)-6)</f>
        <v>August</v>
      </c>
      <c r="H384">
        <v>113</v>
      </c>
      <c r="I384" t="s">
        <v>213</v>
      </c>
      <c r="J384" t="s">
        <v>4555</v>
      </c>
      <c r="K384" t="s">
        <v>233</v>
      </c>
      <c r="L384" t="s">
        <v>510</v>
      </c>
      <c r="M384" t="s">
        <v>109</v>
      </c>
      <c r="N384" t="s">
        <v>139</v>
      </c>
      <c r="O384" t="s">
        <v>2546</v>
      </c>
      <c r="P384">
        <v>220</v>
      </c>
      <c r="Q384" s="2">
        <f>VALUE(LEFT(LEFT(N384,5),SUM(LEN(LEFT(N384,5))-LEN(SUBSTITUTE(LEFT(N384,5),{"0","1","2","3","4","5","6","7","8","9","."},"")))))</f>
        <v>512</v>
      </c>
      <c r="R384">
        <f>IF(Q384&gt;5,Q384/1024,Q384)</f>
        <v>0.5</v>
      </c>
      <c r="S384" t="str">
        <f>MID(K385,9,3)</f>
        <v>2.3</v>
      </c>
      <c r="T384" s="2" t="str">
        <f>LEFT(J384,3)</f>
        <v>3.1</v>
      </c>
      <c r="U384">
        <f>VALUE(LEFT(LEFT(M384,5),SUM(LEN(LEFT(M384,5))-LEN(SUBSTITUTE(LEFT(M384,5),{"0","1","2","3","4","5","6","7","8","9","."},"")))))</f>
        <v>4</v>
      </c>
      <c r="V384">
        <f>IF(U384&lt;100,U384,U384/1024)</f>
        <v>4</v>
      </c>
      <c r="W384" s="3">
        <f>VALUE(LEFT(LEFT(O384,5),SUM(LEN(LEFT(O384,5))-LEN(SUBSTITUTE(LEFT(O384,5),{"0","1","2","3","4","5","6","7","8","9","."},"")))))</f>
        <v>5</v>
      </c>
      <c r="X384" s="3" t="e">
        <f>LEFT(L384, SEARCH("MHz",L384)-1)</f>
        <v>#VALUE!</v>
      </c>
      <c r="Y384" t="e">
        <f>IF(RIGHT(X384,1)=" ",RIGHT(X384,4),RIGHT(X384,3))</f>
        <v>#VALUE!</v>
      </c>
      <c r="Z384">
        <f>VLOOKUP(G384,[1]Sheet1!$A$1:$B$12,2,0)</f>
        <v>8</v>
      </c>
      <c r="AA384" t="str">
        <f>CONCATENATE(F384," ",Z384)</f>
        <v>2011 8</v>
      </c>
      <c r="AB384">
        <f>VLOOKUP(AA384,[1]Sheet3!$A:$B,2,0)</f>
        <v>33</v>
      </c>
    </row>
    <row r="385" spans="1:28" x14ac:dyDescent="0.25">
      <c r="A385" t="s">
        <v>4367</v>
      </c>
      <c r="B385" t="s">
        <v>4557</v>
      </c>
      <c r="C385" t="s">
        <v>738</v>
      </c>
      <c r="D385" t="str">
        <f>CONCATENATE(C385,".")</f>
        <v>2011  August.</v>
      </c>
      <c r="E385" t="str">
        <f>LEFT(D385, SEARCH(".",D385)-1)</f>
        <v>2011  August</v>
      </c>
      <c r="F385">
        <v>2011</v>
      </c>
      <c r="G385" t="str">
        <f>RIGHT(E385,LEN(E385)-6)</f>
        <v>August</v>
      </c>
      <c r="H385">
        <v>118</v>
      </c>
      <c r="I385" t="s">
        <v>213</v>
      </c>
      <c r="J385" t="s">
        <v>4558</v>
      </c>
      <c r="K385" t="s">
        <v>233</v>
      </c>
      <c r="L385" t="s">
        <v>616</v>
      </c>
      <c r="M385" t="s">
        <v>318</v>
      </c>
      <c r="N385" t="s">
        <v>139</v>
      </c>
      <c r="O385" t="s">
        <v>73</v>
      </c>
      <c r="P385">
        <v>170</v>
      </c>
      <c r="Q385" s="2">
        <f>VALUE(LEFT(LEFT(N385,5),SUM(LEN(LEFT(N385,5))-LEN(SUBSTITUTE(LEFT(N385,5),{"0","1","2","3","4","5","6","7","8","9","."},"")))))</f>
        <v>512</v>
      </c>
      <c r="R385">
        <f>IF(Q385&gt;5,Q385/1024,Q385)</f>
        <v>0.5</v>
      </c>
      <c r="S385" t="str">
        <f>MID(K386,9,3)</f>
        <v>2.3</v>
      </c>
      <c r="T385" s="2" t="str">
        <f>LEFT(J385,3)</f>
        <v>3.7</v>
      </c>
      <c r="U385">
        <f>VALUE(LEFT(LEFT(M385,5),SUM(LEN(LEFT(M385,5))-LEN(SUBSTITUTE(LEFT(M385,5),{"0","1","2","3","4","5","6","7","8","9","."},"")))))</f>
        <v>2</v>
      </c>
      <c r="V385">
        <f>IF(U385&lt;100,U385,U385/1024)</f>
        <v>2</v>
      </c>
      <c r="W385" s="3">
        <f>VALUE(LEFT(LEFT(O385,5),SUM(LEN(LEFT(O385,5))-LEN(SUBSTITUTE(LEFT(O385,5),{"0","1","2","3","4","5","6","7","8","9","."},"")))))</f>
        <v>5</v>
      </c>
      <c r="X385" s="3" t="e">
        <f>LEFT(L385, SEARCH("MHz",L385)-1)</f>
        <v>#VALUE!</v>
      </c>
      <c r="Y385" t="e">
        <f>IF(RIGHT(X385,1)=" ",RIGHT(X385,4),RIGHT(X385,3))</f>
        <v>#VALUE!</v>
      </c>
      <c r="Z385">
        <f>VLOOKUP(G385,[1]Sheet1!$A$1:$B$12,2,0)</f>
        <v>8</v>
      </c>
      <c r="AA385" t="str">
        <f>CONCATENATE(F385," ",Z385)</f>
        <v>2011 8</v>
      </c>
      <c r="AB385">
        <f>VLOOKUP(AA385,[1]Sheet3!$A:$B,2,0)</f>
        <v>33</v>
      </c>
    </row>
    <row r="386" spans="1:28" x14ac:dyDescent="0.25">
      <c r="A386" t="s">
        <v>5257</v>
      </c>
      <c r="B386" t="s">
        <v>5845</v>
      </c>
      <c r="C386" t="s">
        <v>738</v>
      </c>
      <c r="D386" t="str">
        <f>CONCATENATE(C386,".")</f>
        <v>2011  August.</v>
      </c>
      <c r="E386" t="str">
        <f>LEFT(D386, SEARCH(".",D386)-1)</f>
        <v>2011  August</v>
      </c>
      <c r="F386">
        <v>2011</v>
      </c>
      <c r="G386" t="str">
        <f>RIGHT(E386,LEN(E386)-6)</f>
        <v>August</v>
      </c>
      <c r="H386">
        <v>108.4</v>
      </c>
      <c r="I386" t="s">
        <v>213</v>
      </c>
      <c r="J386" t="s">
        <v>5846</v>
      </c>
      <c r="K386" t="s">
        <v>233</v>
      </c>
      <c r="L386" t="s">
        <v>510</v>
      </c>
      <c r="O386" t="s">
        <v>73</v>
      </c>
      <c r="P386">
        <v>200</v>
      </c>
      <c r="Q386" s="2" t="e">
        <f>VALUE(LEFT(LEFT(N386,5),SUM(LEN(LEFT(N386,5))-LEN(SUBSTITUTE(LEFT(N386,5),{"0","1","2","3","4","5","6","7","8","9","."},"")))))</f>
        <v>#VALUE!</v>
      </c>
      <c r="R386" t="e">
        <f>IF(Q386&gt;5,Q386/1024,Q386)</f>
        <v>#VALUE!</v>
      </c>
      <c r="S386" t="str">
        <f>MID(K387,9,3)</f>
        <v>2.3</v>
      </c>
      <c r="T386" s="2" t="str">
        <f>LEFT(J386,3)</f>
        <v>2.6</v>
      </c>
      <c r="U386" t="e">
        <f>VALUE(LEFT(LEFT(M386,5),SUM(LEN(LEFT(M386,5))-LEN(SUBSTITUTE(LEFT(M386,5),{"0","1","2","3","4","5","6","7","8","9","."},"")))))</f>
        <v>#VALUE!</v>
      </c>
      <c r="V386" t="e">
        <f>IF(U386&lt;100,U386,U386/1024)</f>
        <v>#VALUE!</v>
      </c>
      <c r="W386" s="3">
        <f>VALUE(LEFT(LEFT(O386,5),SUM(LEN(LEFT(O386,5))-LEN(SUBSTITUTE(LEFT(O386,5),{"0","1","2","3","4","5","6","7","8","9","."},"")))))</f>
        <v>5</v>
      </c>
      <c r="X386" s="3" t="e">
        <f>LEFT(L386, SEARCH("MHz",L386)-1)</f>
        <v>#VALUE!</v>
      </c>
      <c r="Y386" t="e">
        <f>IF(RIGHT(X386,1)=" ",RIGHT(X386,4),RIGHT(X386,3))</f>
        <v>#VALUE!</v>
      </c>
      <c r="Z386">
        <f>VLOOKUP(G386,[1]Sheet1!$A$1:$B$12,2,0)</f>
        <v>8</v>
      </c>
      <c r="AA386" t="str">
        <f>CONCATENATE(F386," ",Z386)</f>
        <v>2011 8</v>
      </c>
      <c r="AB386">
        <f>VLOOKUP(AA386,[1]Sheet3!$A:$B,2,0)</f>
        <v>33</v>
      </c>
    </row>
    <row r="387" spans="1:28" x14ac:dyDescent="0.25">
      <c r="A387" t="s">
        <v>5257</v>
      </c>
      <c r="B387" t="s">
        <v>5847</v>
      </c>
      <c r="C387" t="s">
        <v>738</v>
      </c>
      <c r="D387" t="str">
        <f>CONCATENATE(C387,".")</f>
        <v>2011  August.</v>
      </c>
      <c r="E387" t="str">
        <f>LEFT(D387, SEARCH(".",D387)-1)</f>
        <v>2011  August</v>
      </c>
      <c r="F387">
        <v>2011</v>
      </c>
      <c r="G387" t="str">
        <f>RIGHT(E387,LEN(E387)-6)</f>
        <v>August</v>
      </c>
      <c r="H387">
        <v>108.6</v>
      </c>
      <c r="I387" t="s">
        <v>213</v>
      </c>
      <c r="J387" t="s">
        <v>5801</v>
      </c>
      <c r="K387" t="s">
        <v>233</v>
      </c>
      <c r="L387" t="s">
        <v>1934</v>
      </c>
      <c r="M387" t="s">
        <v>627</v>
      </c>
      <c r="O387" t="s">
        <v>187</v>
      </c>
      <c r="P387">
        <v>110</v>
      </c>
      <c r="Q387" s="2" t="e">
        <f>VALUE(LEFT(LEFT(N387,5),SUM(LEN(LEFT(N387,5))-LEN(SUBSTITUTE(LEFT(N387,5),{"0","1","2","3","4","5","6","7","8","9","."},"")))))</f>
        <v>#VALUE!</v>
      </c>
      <c r="R387" t="e">
        <f>IF(Q387&gt;5,Q387/1024,Q387)</f>
        <v>#VALUE!</v>
      </c>
      <c r="S387" t="str">
        <f>MID(K388,9,3)</f>
        <v>2.3</v>
      </c>
      <c r="T387" s="2" t="str">
        <f>LEFT(J387,3)</f>
        <v>2.6</v>
      </c>
      <c r="U387">
        <f>VALUE(LEFT(LEFT(M387,5),SUM(LEN(LEFT(M387,5))-LEN(SUBSTITUTE(LEFT(M387,5),{"0","1","2","3","4","5","6","7","8","9","."},"")))))</f>
        <v>160</v>
      </c>
      <c r="V387">
        <f>IF(U387&lt;100,U387,U387/1024)</f>
        <v>0.15625</v>
      </c>
      <c r="W387" s="3">
        <f>VALUE(LEFT(LEFT(O387,5),SUM(LEN(LEFT(O387,5))-LEN(SUBSTITUTE(LEFT(O387,5),{"0","1","2","3","4","5","6","7","8","9","."},"")))))</f>
        <v>3.15</v>
      </c>
      <c r="X387" s="3" t="str">
        <f>LEFT(L387, SEARCH("MHz",L387)-1)</f>
        <v xml:space="preserve">832 </v>
      </c>
      <c r="Y387" t="str">
        <f>IF(RIGHT(X387,1)=" ",RIGHT(X387,4),RIGHT(X387,3))</f>
        <v xml:space="preserve">832 </v>
      </c>
      <c r="Z387">
        <f>VLOOKUP(G387,[1]Sheet1!$A$1:$B$12,2,0)</f>
        <v>8</v>
      </c>
      <c r="AA387" t="str">
        <f>CONCATENATE(F387," ",Z387)</f>
        <v>2011 8</v>
      </c>
      <c r="AB387">
        <f>VLOOKUP(AA387,[1]Sheet3!$A:$B,2,0)</f>
        <v>33</v>
      </c>
    </row>
    <row r="388" spans="1:28" x14ac:dyDescent="0.25">
      <c r="A388" t="s">
        <v>5257</v>
      </c>
      <c r="B388" t="s">
        <v>5858</v>
      </c>
      <c r="C388" t="s">
        <v>738</v>
      </c>
      <c r="D388" t="str">
        <f>CONCATENATE(C388,".")</f>
        <v>2011  August.</v>
      </c>
      <c r="E388" t="str">
        <f>LEFT(D388, SEARCH(".",D388)-1)</f>
        <v>2011  August</v>
      </c>
      <c r="F388">
        <v>2011</v>
      </c>
      <c r="G388" t="str">
        <f>RIGHT(E388,LEN(E388)-6)</f>
        <v>August</v>
      </c>
      <c r="H388">
        <v>100</v>
      </c>
      <c r="I388" t="s">
        <v>213</v>
      </c>
      <c r="J388" t="s">
        <v>5859</v>
      </c>
      <c r="K388" t="s">
        <v>233</v>
      </c>
      <c r="L388" t="s">
        <v>5860</v>
      </c>
      <c r="M388" t="s">
        <v>685</v>
      </c>
      <c r="N388" t="s">
        <v>139</v>
      </c>
      <c r="O388" t="s">
        <v>346</v>
      </c>
      <c r="P388">
        <v>90</v>
      </c>
      <c r="Q388" s="2">
        <f>VALUE(LEFT(LEFT(N388,5),SUM(LEN(LEFT(N388,5))-LEN(SUBSTITUTE(LEFT(N388,5),{"0","1","2","3","4","5","6","7","8","9","."},"")))))</f>
        <v>512</v>
      </c>
      <c r="R388">
        <f>IF(Q388&gt;5,Q388/1024,Q388)</f>
        <v>0.5</v>
      </c>
      <c r="S388" t="str">
        <f>MID(K389,9,3)</f>
        <v>2.3</v>
      </c>
      <c r="T388" s="2" t="str">
        <f>LEFT(J388,3)</f>
        <v>3.6</v>
      </c>
      <c r="U388">
        <f>VALUE(LEFT(LEFT(M388,5),SUM(LEN(LEFT(M388,5))-LEN(SUBSTITUTE(LEFT(M388,5),{"0","1","2","3","4","5","6","7","8","9","."},"")))))</f>
        <v>150</v>
      </c>
      <c r="V388">
        <f>IF(U388&lt;100,U388,U388/1024)</f>
        <v>0.146484375</v>
      </c>
      <c r="W388" s="3">
        <f>VALUE(LEFT(LEFT(O388,5),SUM(LEN(LEFT(O388,5))-LEN(SUBSTITUTE(LEFT(O388,5),{"0","1","2","3","4","5","6","7","8","9","."},"")))))</f>
        <v>3.15</v>
      </c>
      <c r="X388" s="3" t="str">
        <f>LEFT(L388, SEARCH("MHz",L388)-1)</f>
        <v xml:space="preserve">800 </v>
      </c>
      <c r="Y388" t="str">
        <f>IF(RIGHT(X388,1)=" ",RIGHT(X388,4),RIGHT(X388,3))</f>
        <v xml:space="preserve">800 </v>
      </c>
      <c r="Z388">
        <f>VLOOKUP(G388,[1]Sheet1!$A$1:$B$12,2,0)</f>
        <v>8</v>
      </c>
      <c r="AA388" t="str">
        <f>CONCATENATE(F388," ",Z388)</f>
        <v>2011 8</v>
      </c>
      <c r="AB388">
        <f>VLOOKUP(AA388,[1]Sheet3!$A:$B,2,0)</f>
        <v>33</v>
      </c>
    </row>
    <row r="389" spans="1:28" x14ac:dyDescent="0.25">
      <c r="A389" t="s">
        <v>6202</v>
      </c>
      <c r="B389" t="s">
        <v>6212</v>
      </c>
      <c r="C389" t="s">
        <v>6209</v>
      </c>
      <c r="D389" t="str">
        <f>CONCATENATE(C389,".")</f>
        <v>2011  August. Released 2011  October.</v>
      </c>
      <c r="E389" t="str">
        <f>LEFT(D389, SEARCH(".",D389)-1)</f>
        <v>2011  August</v>
      </c>
      <c r="F389">
        <v>2011</v>
      </c>
      <c r="G389" t="str">
        <f>RIGHT(E389,LEN(E389)-6)</f>
        <v>August</v>
      </c>
      <c r="H389">
        <v>115</v>
      </c>
      <c r="I389" t="s">
        <v>213</v>
      </c>
      <c r="J389" t="s">
        <v>2576</v>
      </c>
      <c r="K389" t="s">
        <v>712</v>
      </c>
      <c r="L389" t="s">
        <v>265</v>
      </c>
      <c r="M389" t="s">
        <v>6213</v>
      </c>
      <c r="N389" t="s">
        <v>139</v>
      </c>
      <c r="O389" t="s">
        <v>341</v>
      </c>
      <c r="P389">
        <v>120</v>
      </c>
      <c r="Q389" s="2">
        <f>VALUE(LEFT(LEFT(N389,5),SUM(LEN(LEFT(N389,5))-LEN(SUBSTITUTE(LEFT(N389,5),{"0","1","2","3","4","5","6","7","8","9","."},"")))))</f>
        <v>512</v>
      </c>
      <c r="R389">
        <f>IF(Q389&gt;5,Q389/1024,Q389)</f>
        <v>0.5</v>
      </c>
      <c r="S389" t="str">
        <f>MID(K390,9,3)</f>
        <v>2.3</v>
      </c>
      <c r="T389" s="2" t="str">
        <f>LEFT(J389,3)</f>
        <v>3.2</v>
      </c>
      <c r="U389">
        <f>VALUE(LEFT(LEFT(M389,5),SUM(LEN(LEFT(M389,5))-LEN(SUBSTITUTE(LEFT(M389,5),{"0","1","2","3","4","5","6","7","8","9","."},"")))))</f>
        <v>320</v>
      </c>
      <c r="V389">
        <f>IF(U389&lt;100,U389,U389/1024)</f>
        <v>0.3125</v>
      </c>
      <c r="W389" s="3">
        <f>VALUE(LEFT(LEFT(O389,5),SUM(LEN(LEFT(O389,5))-LEN(SUBSTITUTE(LEFT(O389,5),{"0","1","2","3","4","5","6","7","8","9","."},"")))))</f>
        <v>5</v>
      </c>
      <c r="X389" s="3" t="e">
        <f>LEFT(L389, SEARCH("MHz",L389)-1)</f>
        <v>#VALUE!</v>
      </c>
      <c r="Y389" t="e">
        <f>IF(RIGHT(X389,1)=" ",RIGHT(X389,4),RIGHT(X389,3))</f>
        <v>#VALUE!</v>
      </c>
      <c r="Z389">
        <f>VLOOKUP(G389,[1]Sheet1!$A$1:$B$12,2,0)</f>
        <v>8</v>
      </c>
      <c r="AA389" t="str">
        <f>CONCATENATE(F389," ",Z389)</f>
        <v>2011 8</v>
      </c>
      <c r="AB389">
        <f>VLOOKUP(AA389,[1]Sheet3!$A:$B,2,0)</f>
        <v>33</v>
      </c>
    </row>
    <row r="390" spans="1:28" x14ac:dyDescent="0.25">
      <c r="A390" t="s">
        <v>5257</v>
      </c>
      <c r="B390" t="s">
        <v>5840</v>
      </c>
      <c r="C390" t="s">
        <v>738</v>
      </c>
      <c r="D390" t="str">
        <f>CONCATENATE(C390,".")</f>
        <v>2011  August.</v>
      </c>
      <c r="E390" t="str">
        <f>LEFT(D390, SEARCH(".",D390)-1)</f>
        <v>2011  August</v>
      </c>
      <c r="F390">
        <v>2011</v>
      </c>
      <c r="G390" t="str">
        <f>RIGHT(E390,LEN(E390)-6)</f>
        <v>August</v>
      </c>
      <c r="H390">
        <v>132</v>
      </c>
      <c r="I390" t="s">
        <v>213</v>
      </c>
      <c r="J390" t="s">
        <v>5839</v>
      </c>
      <c r="K390" t="s">
        <v>5841</v>
      </c>
      <c r="L390" t="s">
        <v>2000</v>
      </c>
      <c r="M390" t="s">
        <v>57</v>
      </c>
      <c r="N390" t="s">
        <v>35</v>
      </c>
      <c r="O390" t="s">
        <v>5706</v>
      </c>
      <c r="P390">
        <v>200</v>
      </c>
      <c r="Q390" s="2">
        <f>VALUE(LEFT(LEFT(N390,5),SUM(LEN(LEFT(N390,5))-LEN(SUBSTITUTE(LEFT(N390,5),{"0","1","2","3","4","5","6","7","8","9","."},"")))))</f>
        <v>1</v>
      </c>
      <c r="R390">
        <f>IF(Q390&gt;5,Q390/1024,Q390)</f>
        <v>1</v>
      </c>
      <c r="S390" t="str">
        <f>MID(K391,9,3)</f>
        <v>2.3</v>
      </c>
      <c r="T390" s="2" t="str">
        <f>LEFT(J390,3)</f>
        <v>4.5</v>
      </c>
      <c r="U390">
        <f>VALUE(LEFT(LEFT(M390,5),SUM(LEN(LEFT(M390,5))-LEN(SUBSTITUTE(LEFT(M390,5),{"0","1","2","3","4","5","6","7","8","9","."},"")))))</f>
        <v>16</v>
      </c>
      <c r="V390">
        <f>IF(U390&lt;100,U390,U390/1024)</f>
        <v>16</v>
      </c>
      <c r="W390" s="3">
        <f>VALUE(LEFT(LEFT(O390,5),SUM(LEN(LEFT(O390,5))-LEN(SUBSTITUTE(LEFT(O390,5),{"0","1","2","3","4","5","6","7","8","9","."},"")))))</f>
        <v>8</v>
      </c>
      <c r="X390" s="3" t="e">
        <f>LEFT(L390, SEARCH("MHz",L390)-1)</f>
        <v>#VALUE!</v>
      </c>
      <c r="Y390" t="e">
        <f>IF(RIGHT(X390,1)=" ",RIGHT(X390,4),RIGHT(X390,3))</f>
        <v>#VALUE!</v>
      </c>
      <c r="Z390">
        <f>VLOOKUP(G390,[1]Sheet1!$A$1:$B$12,2,0)</f>
        <v>8</v>
      </c>
      <c r="AA390" t="str">
        <f>CONCATENATE(F390," ",Z390)</f>
        <v>2011 8</v>
      </c>
      <c r="AB390">
        <f>VLOOKUP(AA390,[1]Sheet3!$A:$B,2,0)</f>
        <v>33</v>
      </c>
    </row>
    <row r="391" spans="1:28" x14ac:dyDescent="0.25">
      <c r="A391" t="s">
        <v>2637</v>
      </c>
      <c r="B391" t="s">
        <v>2990</v>
      </c>
      <c r="C391" t="s">
        <v>738</v>
      </c>
      <c r="D391" t="str">
        <f>CONCATENATE(C391,".")</f>
        <v>2011  August.</v>
      </c>
      <c r="E391" t="str">
        <f>LEFT(D391, SEARCH(".",D391)-1)</f>
        <v>2011  August</v>
      </c>
      <c r="F391">
        <v>2011</v>
      </c>
      <c r="G391" t="str">
        <f>RIGHT(E391,LEN(E391)-6)</f>
        <v>August</v>
      </c>
      <c r="H391">
        <v>121</v>
      </c>
      <c r="I391" t="s">
        <v>213</v>
      </c>
      <c r="J391" t="s">
        <v>2991</v>
      </c>
      <c r="K391" t="s">
        <v>2077</v>
      </c>
      <c r="L391" t="s">
        <v>265</v>
      </c>
      <c r="M391" t="s">
        <v>318</v>
      </c>
      <c r="N391" t="s">
        <v>139</v>
      </c>
      <c r="O391" t="s">
        <v>73</v>
      </c>
      <c r="P391">
        <v>80</v>
      </c>
      <c r="Q391" s="2">
        <f>VALUE(LEFT(LEFT(N391,5),SUM(LEN(LEFT(N391,5))-LEN(SUBSTITUTE(LEFT(N391,5),{"0","1","2","3","4","5","6","7","8","9","."},"")))))</f>
        <v>512</v>
      </c>
      <c r="R391">
        <f>IF(Q391&gt;5,Q391/1024,Q391)</f>
        <v>0.5</v>
      </c>
      <c r="S391" t="str">
        <f>MID(K392,9,3)</f>
        <v>2.3</v>
      </c>
      <c r="T391" s="2" t="str">
        <f>LEFT(J391,3)</f>
        <v>3.7</v>
      </c>
      <c r="U391">
        <f>VALUE(LEFT(LEFT(M391,5),SUM(LEN(LEFT(M391,5))-LEN(SUBSTITUTE(LEFT(M391,5),{"0","1","2","3","4","5","6","7","8","9","."},"")))))</f>
        <v>2</v>
      </c>
      <c r="V391">
        <f>IF(U391&lt;100,U391,U391/1024)</f>
        <v>2</v>
      </c>
      <c r="W391" s="3">
        <f>VALUE(LEFT(LEFT(O391,5),SUM(LEN(LEFT(O391,5))-LEN(SUBSTITUTE(LEFT(O391,5),{"0","1","2","3","4","5","6","7","8","9","."},"")))))</f>
        <v>5</v>
      </c>
      <c r="X391" s="3" t="e">
        <f>LEFT(L391, SEARCH("MHz",L391)-1)</f>
        <v>#VALUE!</v>
      </c>
      <c r="Y391" t="e">
        <f>IF(RIGHT(X391,1)=" ",RIGHT(X391,4),RIGHT(X391,3))</f>
        <v>#VALUE!</v>
      </c>
      <c r="Z391">
        <f>VLOOKUP(G391,[1]Sheet1!$A$1:$B$12,2,0)</f>
        <v>8</v>
      </c>
      <c r="AA391" t="str">
        <f>CONCATENATE(F391," ",Z391)</f>
        <v>2011 8</v>
      </c>
      <c r="AB391">
        <f>VLOOKUP(AA391,[1]Sheet3!$A:$B,2,0)</f>
        <v>33</v>
      </c>
    </row>
    <row r="392" spans="1:28" x14ac:dyDescent="0.25">
      <c r="A392" t="s">
        <v>3572</v>
      </c>
      <c r="B392" t="s">
        <v>3944</v>
      </c>
      <c r="C392" t="s">
        <v>738</v>
      </c>
      <c r="D392" t="str">
        <f>CONCATENATE(C392,".")</f>
        <v>2011  August.</v>
      </c>
      <c r="E392" t="str">
        <f>LEFT(D392, SEARCH(".",D392)-1)</f>
        <v>2011  August</v>
      </c>
      <c r="F392">
        <v>2011</v>
      </c>
      <c r="G392" t="str">
        <f>RIGHT(E392,LEN(E392)-6)</f>
        <v>August</v>
      </c>
      <c r="H392">
        <v>110</v>
      </c>
      <c r="I392" t="s">
        <v>213</v>
      </c>
      <c r="J392" t="s">
        <v>3945</v>
      </c>
      <c r="K392" t="s">
        <v>2077</v>
      </c>
      <c r="L392" t="s">
        <v>265</v>
      </c>
      <c r="M392" t="s">
        <v>318</v>
      </c>
      <c r="N392" t="s">
        <v>139</v>
      </c>
      <c r="O392" t="s">
        <v>92</v>
      </c>
      <c r="P392">
        <v>110</v>
      </c>
      <c r="Q392" s="2">
        <f>VALUE(LEFT(LEFT(N392,5),SUM(LEN(LEFT(N392,5))-LEN(SUBSTITUTE(LEFT(N392,5),{"0","1","2","3","4","5","6","7","8","9","."},"")))))</f>
        <v>512</v>
      </c>
      <c r="R392">
        <f>IF(Q392&gt;5,Q392/1024,Q392)</f>
        <v>0.5</v>
      </c>
      <c r="S392" t="str">
        <f>MID(K393,9,3)</f>
        <v>2.3</v>
      </c>
      <c r="T392" s="2" t="str">
        <f>LEFT(J392,3)</f>
        <v>3.8</v>
      </c>
      <c r="U392">
        <f>VALUE(LEFT(LEFT(M392,5),SUM(LEN(LEFT(M392,5))-LEN(SUBSTITUTE(LEFT(M392,5),{"0","1","2","3","4","5","6","7","8","9","."},"")))))</f>
        <v>2</v>
      </c>
      <c r="V392">
        <f>IF(U392&lt;100,U392,U392/1024)</f>
        <v>2</v>
      </c>
      <c r="W392" s="3">
        <f>VALUE(LEFT(LEFT(O392,5),SUM(LEN(LEFT(O392,5))-LEN(SUBSTITUTE(LEFT(O392,5),{"0","1","2","3","4","5","6","7","8","9","."},"")))))</f>
        <v>5</v>
      </c>
      <c r="X392" s="3" t="e">
        <f>LEFT(L392, SEARCH("MHz",L392)-1)</f>
        <v>#VALUE!</v>
      </c>
      <c r="Y392" t="e">
        <f>IF(RIGHT(X392,1)=" ",RIGHT(X392,4),RIGHT(X392,3))</f>
        <v>#VALUE!</v>
      </c>
      <c r="Z392">
        <f>VLOOKUP(G392,[1]Sheet1!$A$1:$B$12,2,0)</f>
        <v>8</v>
      </c>
      <c r="AA392" t="str">
        <f>CONCATENATE(F392," ",Z392)</f>
        <v>2011 8</v>
      </c>
      <c r="AB392">
        <f>VLOOKUP(AA392,[1]Sheet3!$A:$B,2,0)</f>
        <v>33</v>
      </c>
    </row>
    <row r="393" spans="1:28" x14ac:dyDescent="0.25">
      <c r="A393" t="s">
        <v>4367</v>
      </c>
      <c r="B393" t="s">
        <v>4559</v>
      </c>
      <c r="C393" t="s">
        <v>738</v>
      </c>
      <c r="D393" t="str">
        <f>CONCATENATE(C393,".")</f>
        <v>2011  August.</v>
      </c>
      <c r="E393" t="str">
        <f>LEFT(D393, SEARCH(".",D393)-1)</f>
        <v>2011  August</v>
      </c>
      <c r="F393">
        <v>2011</v>
      </c>
      <c r="G393" t="str">
        <f>RIGHT(E393,LEN(E393)-6)</f>
        <v>August</v>
      </c>
      <c r="H393">
        <v>84.3</v>
      </c>
      <c r="I393" t="s">
        <v>213</v>
      </c>
      <c r="J393" t="s">
        <v>2946</v>
      </c>
      <c r="K393" t="s">
        <v>2077</v>
      </c>
      <c r="L393" t="s">
        <v>1416</v>
      </c>
      <c r="M393" t="s">
        <v>270</v>
      </c>
      <c r="N393" t="s">
        <v>139</v>
      </c>
      <c r="O393" t="s">
        <v>73</v>
      </c>
      <c r="P393">
        <v>100</v>
      </c>
      <c r="Q393" s="2">
        <f>VALUE(LEFT(LEFT(N393,5),SUM(LEN(LEFT(N393,5))-LEN(SUBSTITUTE(LEFT(N393,5),{"0","1","2","3","4","5","6","7","8","9","."},"")))))</f>
        <v>512</v>
      </c>
      <c r="R393">
        <f>IF(Q393&gt;5,Q393/1024,Q393)</f>
        <v>0.5</v>
      </c>
      <c r="S393" t="str">
        <f>MID(K394,9,3)</f>
        <v>2.3</v>
      </c>
      <c r="T393" s="2" t="str">
        <f>LEFT(J393,3)</f>
        <v>3.5</v>
      </c>
      <c r="U393">
        <f>VALUE(LEFT(LEFT(M393,5),SUM(LEN(LEFT(M393,5))-LEN(SUBSTITUTE(LEFT(M393,5),{"0","1","2","3","4","5","6","7","8","9","."},"")))))</f>
        <v>512</v>
      </c>
      <c r="V393">
        <f>IF(U393&lt;100,U393,U393/1024)</f>
        <v>0.5</v>
      </c>
      <c r="W393" s="3">
        <f>VALUE(LEFT(LEFT(O393,5),SUM(LEN(LEFT(O393,5))-LEN(SUBSTITUTE(LEFT(O393,5),{"0","1","2","3","4","5","6","7","8","9","."},"")))))</f>
        <v>5</v>
      </c>
      <c r="X393" s="3" t="str">
        <f>LEFT(L393, SEARCH("MHz",L393)-1)</f>
        <v xml:space="preserve">800 </v>
      </c>
      <c r="Y393" t="str">
        <f>IF(RIGHT(X393,1)=" ",RIGHT(X393,4),RIGHT(X393,3))</f>
        <v xml:space="preserve">800 </v>
      </c>
      <c r="Z393">
        <f>VLOOKUP(G393,[1]Sheet1!$A$1:$B$12,2,0)</f>
        <v>8</v>
      </c>
      <c r="AA393" t="str">
        <f>CONCATENATE(F393," ",Z393)</f>
        <v>2011 8</v>
      </c>
      <c r="AB393">
        <f>VLOOKUP(AA393,[1]Sheet3!$A:$B,2,0)</f>
        <v>33</v>
      </c>
    </row>
    <row r="394" spans="1:28" x14ac:dyDescent="0.25">
      <c r="A394" t="s">
        <v>5257</v>
      </c>
      <c r="B394" t="s">
        <v>5830</v>
      </c>
      <c r="C394" t="s">
        <v>738</v>
      </c>
      <c r="D394" t="str">
        <f>CONCATENATE(C394,".")</f>
        <v>2011  August.</v>
      </c>
      <c r="E394" t="str">
        <f>LEFT(D394, SEARCH(".",D394)-1)</f>
        <v>2011  August</v>
      </c>
      <c r="F394">
        <v>2011</v>
      </c>
      <c r="G394" t="str">
        <f>RIGHT(E394,LEN(E394)-6)</f>
        <v>August</v>
      </c>
      <c r="H394">
        <v>121.9</v>
      </c>
      <c r="I394" t="s">
        <v>213</v>
      </c>
      <c r="J394" t="s">
        <v>1999</v>
      </c>
      <c r="K394" t="s">
        <v>2077</v>
      </c>
      <c r="L394" t="s">
        <v>223</v>
      </c>
      <c r="M394" t="s">
        <v>21</v>
      </c>
      <c r="N394" t="s">
        <v>35</v>
      </c>
      <c r="O394" t="s">
        <v>36</v>
      </c>
      <c r="P394">
        <v>170</v>
      </c>
      <c r="Q394" s="2">
        <f>VALUE(LEFT(LEFT(N394,5),SUM(LEN(LEFT(N394,5))-LEN(SUBSTITUTE(LEFT(N394,5),{"0","1","2","3","4","5","6","7","8","9","."},"")))))</f>
        <v>1</v>
      </c>
      <c r="R394">
        <f>IF(Q394&gt;5,Q394/1024,Q394)</f>
        <v>1</v>
      </c>
      <c r="S394" t="str">
        <f>MID(K395,9,3)</f>
        <v>2.3</v>
      </c>
      <c r="T394" s="2" t="str">
        <f>LEFT(J394,3)</f>
        <v>4.3</v>
      </c>
      <c r="U394">
        <f>VALUE(LEFT(LEFT(M394,5),SUM(LEN(LEFT(M394,5))-LEN(SUBSTITUTE(LEFT(M394,5),{"0","1","2","3","4","5","6","7","8","9","."},"")))))</f>
        <v>43540</v>
      </c>
      <c r="V394">
        <f>IF(U394&lt;100,U394,U394/1024)</f>
        <v>42.51953125</v>
      </c>
      <c r="W394" s="3">
        <f>VALUE(LEFT(LEFT(O394,5),SUM(LEN(LEFT(O394,5))-LEN(SUBSTITUTE(LEFT(O394,5),{"0","1","2","3","4","5","6","7","8","9","."},"")))))</f>
        <v>8</v>
      </c>
      <c r="X394" s="3" t="e">
        <f>LEFT(L394, SEARCH("MHz",L394)-1)</f>
        <v>#VALUE!</v>
      </c>
      <c r="Y394" t="e">
        <f>IF(RIGHT(X394,1)=" ",RIGHT(X394,4),RIGHT(X394,3))</f>
        <v>#VALUE!</v>
      </c>
      <c r="Z394">
        <f>VLOOKUP(G394,[1]Sheet1!$A$1:$B$12,2,0)</f>
        <v>8</v>
      </c>
      <c r="AA394" t="str">
        <f>CONCATENATE(F394," ",Z394)</f>
        <v>2011 8</v>
      </c>
      <c r="AB394">
        <f>VLOOKUP(AA394,[1]Sheet3!$A:$B,2,0)</f>
        <v>33</v>
      </c>
    </row>
    <row r="395" spans="1:28" x14ac:dyDescent="0.25">
      <c r="A395" t="s">
        <v>5257</v>
      </c>
      <c r="B395" t="s">
        <v>5836</v>
      </c>
      <c r="C395" t="s">
        <v>738</v>
      </c>
      <c r="D395" t="str">
        <f>CONCATENATE(C395,".")</f>
        <v>2011  August.</v>
      </c>
      <c r="E395" t="str">
        <f>LEFT(D395, SEARCH(".",D395)-1)</f>
        <v>2011  August</v>
      </c>
      <c r="F395">
        <v>2011</v>
      </c>
      <c r="G395" t="str">
        <f>RIGHT(E395,LEN(E395)-6)</f>
        <v>August</v>
      </c>
      <c r="H395">
        <v>130</v>
      </c>
      <c r="I395" t="s">
        <v>213</v>
      </c>
      <c r="J395" t="s">
        <v>5837</v>
      </c>
      <c r="K395" t="s">
        <v>2077</v>
      </c>
      <c r="L395" t="s">
        <v>223</v>
      </c>
      <c r="M395" t="s">
        <v>57</v>
      </c>
      <c r="N395" t="s">
        <v>35</v>
      </c>
      <c r="O395" t="s">
        <v>5706</v>
      </c>
      <c r="P395">
        <v>130</v>
      </c>
      <c r="Q395" s="2">
        <f>VALUE(LEFT(LEFT(N395,5),SUM(LEN(LEFT(N395,5))-LEN(SUBSTITUTE(LEFT(N395,5),{"0","1","2","3","4","5","6","7","8","9","."},"")))))</f>
        <v>1</v>
      </c>
      <c r="R395">
        <f>IF(Q395&gt;5,Q395/1024,Q395)</f>
        <v>1</v>
      </c>
      <c r="S395" t="str">
        <f>MID(K396,9,3)</f>
        <v>2.3</v>
      </c>
      <c r="T395" s="2" t="str">
        <f>LEFT(J395,3)</f>
        <v>4.5</v>
      </c>
      <c r="U395">
        <f>VALUE(LEFT(LEFT(M395,5),SUM(LEN(LEFT(M395,5))-LEN(SUBSTITUTE(LEFT(M395,5),{"0","1","2","3","4","5","6","7","8","9","."},"")))))</f>
        <v>16</v>
      </c>
      <c r="V395">
        <f>IF(U395&lt;100,U395,U395/1024)</f>
        <v>16</v>
      </c>
      <c r="W395" s="3">
        <f>VALUE(LEFT(LEFT(O395,5),SUM(LEN(LEFT(O395,5))-LEN(SUBSTITUTE(LEFT(O395,5),{"0","1","2","3","4","5","6","7","8","9","."},"")))))</f>
        <v>8</v>
      </c>
      <c r="X395" s="3" t="e">
        <f>LEFT(L395, SEARCH("MHz",L395)-1)</f>
        <v>#VALUE!</v>
      </c>
      <c r="Y395" t="e">
        <f>IF(RIGHT(X395,1)=" ",RIGHT(X395,4),RIGHT(X395,3))</f>
        <v>#VALUE!</v>
      </c>
      <c r="Z395">
        <f>VLOOKUP(G395,[1]Sheet1!$A$1:$B$12,2,0)</f>
        <v>8</v>
      </c>
      <c r="AA395" t="str">
        <f>CONCATENATE(F395," ",Z395)</f>
        <v>2011 8</v>
      </c>
      <c r="AB395">
        <f>VLOOKUP(AA395,[1]Sheet3!$A:$B,2,0)</f>
        <v>33</v>
      </c>
    </row>
    <row r="396" spans="1:28" x14ac:dyDescent="0.25">
      <c r="A396" t="s">
        <v>6202</v>
      </c>
      <c r="B396" t="s">
        <v>6203</v>
      </c>
      <c r="C396" t="s">
        <v>6204</v>
      </c>
      <c r="D396" t="str">
        <f>CONCATENATE(C396,".")</f>
        <v>2011  August. Released 2011  September.</v>
      </c>
      <c r="E396" t="str">
        <f>LEFT(D396, SEARCH(".",D396)-1)</f>
        <v>2011  August</v>
      </c>
      <c r="F396">
        <v>2011</v>
      </c>
      <c r="G396" t="str">
        <f>RIGHT(E396,LEN(E396)-6)</f>
        <v>August</v>
      </c>
      <c r="H396">
        <v>117</v>
      </c>
      <c r="I396" t="s">
        <v>213</v>
      </c>
      <c r="J396" t="s">
        <v>6205</v>
      </c>
      <c r="K396" t="s">
        <v>6206</v>
      </c>
      <c r="L396" t="s">
        <v>713</v>
      </c>
      <c r="M396" t="s">
        <v>6207</v>
      </c>
      <c r="N396" t="s">
        <v>139</v>
      </c>
      <c r="O396" t="s">
        <v>249</v>
      </c>
      <c r="P396">
        <v>210</v>
      </c>
      <c r="Q396" s="2">
        <f>VALUE(LEFT(LEFT(N396,5),SUM(LEN(LEFT(N396,5))-LEN(SUBSTITUTE(LEFT(N396,5),{"0","1","2","3","4","5","6","7","8","9","."},"")))))</f>
        <v>512</v>
      </c>
      <c r="R396">
        <f>IF(Q396&gt;5,Q396/1024,Q396)</f>
        <v>0.5</v>
      </c>
      <c r="S396" t="str">
        <f>MID(K397,9,3)</f>
        <v>2.3</v>
      </c>
      <c r="T396" s="2" t="str">
        <f>LEFT(J396,3)</f>
        <v>4.2</v>
      </c>
      <c r="U396">
        <f>VALUE(LEFT(LEFT(M396,5),SUM(LEN(LEFT(M396,5))-LEN(SUBSTITUTE(LEFT(M396,5),{"0","1","2","3","4","5","6","7","8","9","."},"")))))</f>
        <v>1</v>
      </c>
      <c r="V396">
        <f>IF(U396&lt;100,U396,U396/1024)</f>
        <v>1</v>
      </c>
      <c r="W396" s="3">
        <f>VALUE(LEFT(LEFT(O396,5),SUM(LEN(LEFT(O396,5))-LEN(SUBSTITUTE(LEFT(O396,5),{"0","1","2","3","4","5","6","7","8","9","."},"")))))</f>
        <v>8</v>
      </c>
      <c r="X396" s="3" t="e">
        <f>LEFT(L396, SEARCH("MHz",L396)-1)</f>
        <v>#VALUE!</v>
      </c>
      <c r="Y396" t="e">
        <f>IF(RIGHT(X396,1)=" ",RIGHT(X396,4),RIGHT(X396,3))</f>
        <v>#VALUE!</v>
      </c>
      <c r="Z396">
        <f>VLOOKUP(G396,[1]Sheet1!$A$1:$B$12,2,0)</f>
        <v>8</v>
      </c>
      <c r="AA396" t="str">
        <f>CONCATENATE(F396," ",Z396)</f>
        <v>2011 8</v>
      </c>
      <c r="AB396">
        <f>VLOOKUP(AA396,[1]Sheet3!$A:$B,2,0)</f>
        <v>33</v>
      </c>
    </row>
    <row r="397" spans="1:28" x14ac:dyDescent="0.25">
      <c r="A397" t="s">
        <v>4367</v>
      </c>
      <c r="B397" t="s">
        <v>4563</v>
      </c>
      <c r="C397" t="s">
        <v>738</v>
      </c>
      <c r="D397" t="str">
        <f>CONCATENATE(C397,".")</f>
        <v>2011  August.</v>
      </c>
      <c r="E397" t="str">
        <f>LEFT(D397, SEARCH(".",D397)-1)</f>
        <v>2011  August</v>
      </c>
      <c r="F397">
        <v>2011</v>
      </c>
      <c r="G397" t="str">
        <f>RIGHT(E397,LEN(E397)-6)</f>
        <v>August</v>
      </c>
      <c r="H397">
        <v>184</v>
      </c>
      <c r="I397" t="s">
        <v>213</v>
      </c>
      <c r="J397" t="s">
        <v>2926</v>
      </c>
      <c r="K397" t="s">
        <v>4553</v>
      </c>
      <c r="L397" t="s">
        <v>218</v>
      </c>
      <c r="M397" t="s">
        <v>34</v>
      </c>
      <c r="N397" t="s">
        <v>139</v>
      </c>
      <c r="O397" t="s">
        <v>36</v>
      </c>
      <c r="P397">
        <v>180</v>
      </c>
      <c r="Q397" s="2">
        <f>VALUE(LEFT(LEFT(N397,5),SUM(LEN(LEFT(N397,5))-LEN(SUBSTITUTE(LEFT(N397,5),{"0","1","2","3","4","5","6","7","8","9","."},"")))))</f>
        <v>512</v>
      </c>
      <c r="R397">
        <f>IF(Q397&gt;5,Q397/1024,Q397)</f>
        <v>0.5</v>
      </c>
      <c r="S397" t="str">
        <f>MID(K398,9,3)</f>
        <v>2.3</v>
      </c>
      <c r="T397" s="2" t="str">
        <f>LEFT(J397,3)</f>
        <v>4.0</v>
      </c>
      <c r="U397">
        <f>VALUE(LEFT(LEFT(M397,5),SUM(LEN(LEFT(M397,5))-LEN(SUBSTITUTE(LEFT(M397,5),{"0","1","2","3","4","5","6","7","8","9","."},"")))))</f>
        <v>8</v>
      </c>
      <c r="V397">
        <f>IF(U397&lt;100,U397,U397/1024)</f>
        <v>8</v>
      </c>
      <c r="W397" s="3">
        <f>VALUE(LEFT(LEFT(O397,5),SUM(LEN(LEFT(O397,5))-LEN(SUBSTITUTE(LEFT(O397,5),{"0","1","2","3","4","5","6","7","8","9","."},"")))))</f>
        <v>8</v>
      </c>
      <c r="X397" s="3" t="e">
        <f>LEFT(L397, SEARCH("MHz",L397)-1)</f>
        <v>#VALUE!</v>
      </c>
      <c r="Y397" t="e">
        <f>IF(RIGHT(X397,1)=" ",RIGHT(X397,4),RIGHT(X397,3))</f>
        <v>#VALUE!</v>
      </c>
      <c r="Z397">
        <f>VLOOKUP(G397,[1]Sheet1!$A$1:$B$12,2,0)</f>
        <v>8</v>
      </c>
      <c r="AA397" t="str">
        <f>CONCATENATE(F397," ",Z397)</f>
        <v>2011 8</v>
      </c>
      <c r="AB397">
        <f>VLOOKUP(AA397,[1]Sheet3!$A:$B,2,0)</f>
        <v>33</v>
      </c>
    </row>
    <row r="398" spans="1:28" x14ac:dyDescent="0.25">
      <c r="A398" t="s">
        <v>6202</v>
      </c>
      <c r="B398" t="s">
        <v>6208</v>
      </c>
      <c r="C398" t="s">
        <v>6209</v>
      </c>
      <c r="D398" t="str">
        <f>CONCATENATE(C398,".")</f>
        <v>2011  August. Released 2011  October.</v>
      </c>
      <c r="E398" t="str">
        <f>LEFT(D398, SEARCH(".",D398)-1)</f>
        <v>2011  August</v>
      </c>
      <c r="F398">
        <v>2011</v>
      </c>
      <c r="G398" t="str">
        <f>RIGHT(E398,LEN(E398)-6)</f>
        <v>August</v>
      </c>
      <c r="H398">
        <v>126</v>
      </c>
      <c r="I398" t="s">
        <v>213</v>
      </c>
      <c r="J398" t="s">
        <v>6210</v>
      </c>
      <c r="K398" t="s">
        <v>6211</v>
      </c>
      <c r="L398" t="s">
        <v>265</v>
      </c>
      <c r="M398" t="s">
        <v>6207</v>
      </c>
      <c r="N398" t="s">
        <v>139</v>
      </c>
      <c r="O398" t="s">
        <v>341</v>
      </c>
      <c r="P398">
        <v>150</v>
      </c>
      <c r="Q398" s="2">
        <f>VALUE(LEFT(LEFT(N398,5),SUM(LEN(LEFT(N398,5))-LEN(SUBSTITUTE(LEFT(N398,5),{"0","1","2","3","4","5","6","7","8","9","."},"")))))</f>
        <v>512</v>
      </c>
      <c r="R398">
        <f>IF(Q398&gt;5,Q398/1024,Q398)</f>
        <v>0.5</v>
      </c>
      <c r="S398" t="str">
        <f>MID(K399,9,3)</f>
        <v>2.3</v>
      </c>
      <c r="T398" s="2" t="str">
        <f>LEFT(J398,3)</f>
        <v>3.7</v>
      </c>
      <c r="U398">
        <f>VALUE(LEFT(LEFT(M398,5),SUM(LEN(LEFT(M398,5))-LEN(SUBSTITUTE(LEFT(M398,5),{"0","1","2","3","4","5","6","7","8","9","."},"")))))</f>
        <v>1</v>
      </c>
      <c r="V398">
        <f>IF(U398&lt;100,U398,U398/1024)</f>
        <v>1</v>
      </c>
      <c r="W398" s="3">
        <f>VALUE(LEFT(LEFT(O398,5),SUM(LEN(LEFT(O398,5))-LEN(SUBSTITUTE(LEFT(O398,5),{"0","1","2","3","4","5","6","7","8","9","."},"")))))</f>
        <v>5</v>
      </c>
      <c r="X398" s="3" t="e">
        <f>LEFT(L398, SEARCH("MHz",L398)-1)</f>
        <v>#VALUE!</v>
      </c>
      <c r="Y398" t="e">
        <f>IF(RIGHT(X398,1)=" ",RIGHT(X398,4),RIGHT(X398,3))</f>
        <v>#VALUE!</v>
      </c>
      <c r="Z398">
        <f>VLOOKUP(G398,[1]Sheet1!$A$1:$B$12,2,0)</f>
        <v>8</v>
      </c>
      <c r="AA398" t="str">
        <f>CONCATENATE(F398," ",Z398)</f>
        <v>2011 8</v>
      </c>
      <c r="AB398">
        <f>VLOOKUP(AA398,[1]Sheet3!$A:$B,2,0)</f>
        <v>33</v>
      </c>
    </row>
    <row r="399" spans="1:28" x14ac:dyDescent="0.25">
      <c r="A399" t="s">
        <v>5257</v>
      </c>
      <c r="B399" t="s">
        <v>5843</v>
      </c>
      <c r="C399" t="s">
        <v>738</v>
      </c>
      <c r="D399" t="str">
        <f>CONCATENATE(C399,".")</f>
        <v>2011  August.</v>
      </c>
      <c r="E399" t="str">
        <f>LEFT(D399, SEARCH(".",D399)-1)</f>
        <v>2011  August</v>
      </c>
      <c r="F399">
        <v>2011</v>
      </c>
      <c r="G399" t="str">
        <f>RIGHT(E399,LEN(E399)-6)</f>
        <v>August</v>
      </c>
      <c r="H399">
        <v>114.7</v>
      </c>
      <c r="I399" t="s">
        <v>213</v>
      </c>
      <c r="J399" t="s">
        <v>5844</v>
      </c>
      <c r="K399" t="s">
        <v>677</v>
      </c>
      <c r="L399" t="s">
        <v>713</v>
      </c>
      <c r="M399" t="s">
        <v>318</v>
      </c>
      <c r="N399" t="s">
        <v>139</v>
      </c>
      <c r="O399" t="s">
        <v>341</v>
      </c>
      <c r="P399">
        <v>160</v>
      </c>
      <c r="Q399" s="2">
        <f>VALUE(LEFT(LEFT(N399,5),SUM(LEN(LEFT(N399,5))-LEN(SUBSTITUTE(LEFT(N399,5),{"0","1","2","3","4","5","6","7","8","9","."},"")))))</f>
        <v>512</v>
      </c>
      <c r="R399">
        <f>IF(Q399&gt;5,Q399/1024,Q399)</f>
        <v>0.5</v>
      </c>
      <c r="S399" t="str">
        <f>MID(K400,9,3)</f>
        <v>2.3</v>
      </c>
      <c r="T399" s="2" t="str">
        <f>LEFT(J399,3)</f>
        <v>3.7</v>
      </c>
      <c r="U399">
        <f>VALUE(LEFT(LEFT(M399,5),SUM(LEN(LEFT(M399,5))-LEN(SUBSTITUTE(LEFT(M399,5),{"0","1","2","3","4","5","6","7","8","9","."},"")))))</f>
        <v>2</v>
      </c>
      <c r="V399">
        <f>IF(U399&lt;100,U399,U399/1024)</f>
        <v>2</v>
      </c>
      <c r="W399" s="3">
        <f>VALUE(LEFT(LEFT(O399,5),SUM(LEN(LEFT(O399,5))-LEN(SUBSTITUTE(LEFT(O399,5),{"0","1","2","3","4","5","6","7","8","9","."},"")))))</f>
        <v>5</v>
      </c>
      <c r="X399" s="3" t="e">
        <f>LEFT(L399, SEARCH("MHz",L399)-1)</f>
        <v>#VALUE!</v>
      </c>
      <c r="Y399" t="e">
        <f>IF(RIGHT(X399,1)=" ",RIGHT(X399,4),RIGHT(X399,3))</f>
        <v>#VALUE!</v>
      </c>
      <c r="Z399">
        <f>VLOOKUP(G399,[1]Sheet1!$A$1:$B$12,2,0)</f>
        <v>8</v>
      </c>
      <c r="AA399" t="str">
        <f>CONCATENATE(F399," ",Z399)</f>
        <v>2011 8</v>
      </c>
      <c r="AB399">
        <f>VLOOKUP(AA399,[1]Sheet3!$A:$B,2,0)</f>
        <v>33</v>
      </c>
    </row>
    <row r="400" spans="1:28" x14ac:dyDescent="0.25">
      <c r="A400" t="s">
        <v>5257</v>
      </c>
      <c r="B400" t="s">
        <v>5850</v>
      </c>
      <c r="C400" t="s">
        <v>738</v>
      </c>
      <c r="D400" t="str">
        <f>CONCATENATE(C400,".")</f>
        <v>2011  August.</v>
      </c>
      <c r="E400" t="str">
        <f>LEFT(D400, SEARCH(".",D400)-1)</f>
        <v>2011  August</v>
      </c>
      <c r="F400">
        <v>2011</v>
      </c>
      <c r="G400" t="str">
        <f>RIGHT(E400,LEN(E400)-6)</f>
        <v>August</v>
      </c>
      <c r="H400">
        <v>97.5</v>
      </c>
      <c r="I400" t="s">
        <v>213</v>
      </c>
      <c r="J400" t="s">
        <v>5851</v>
      </c>
      <c r="K400" t="s">
        <v>677</v>
      </c>
      <c r="L400" t="s">
        <v>5852</v>
      </c>
      <c r="M400" t="s">
        <v>3131</v>
      </c>
      <c r="N400" t="s">
        <v>5853</v>
      </c>
      <c r="O400" t="s">
        <v>5854</v>
      </c>
      <c r="P400">
        <v>70</v>
      </c>
      <c r="Q400" s="2">
        <f>VALUE(LEFT(LEFT(N400,5),SUM(LEN(LEFT(N400,5))-LEN(SUBSTITUTE(LEFT(N400,5),{"0","1","2","3","4","5","6","7","8","9","."},"")))))</f>
        <v>290</v>
      </c>
      <c r="R400">
        <f>IF(Q400&gt;5,Q400/1024,Q400)</f>
        <v>0.283203125</v>
      </c>
      <c r="S400" t="str">
        <f>MID(K401,9,3)</f>
        <v>2.3</v>
      </c>
      <c r="T400" s="2" t="str">
        <f>LEFT(J400,3)</f>
        <v>3.0</v>
      </c>
      <c r="U400">
        <f>VALUE(LEFT(LEFT(M400,5),SUM(LEN(LEFT(M400,5))-LEN(SUBSTITUTE(LEFT(M400,5),{"0","1","2","3","4","5","6","7","8","9","."},"")))))</f>
        <v>180</v>
      </c>
      <c r="V400">
        <f>IF(U400&lt;100,U400,U400/1024)</f>
        <v>0.17578125</v>
      </c>
      <c r="W400" s="3">
        <f>VALUE(LEFT(LEFT(O400,5),SUM(LEN(LEFT(O400,5))-LEN(SUBSTITUTE(LEFT(O400,5),{"0","1","2","3","4","5","6","7","8","9","."},"")))))</f>
        <v>2</v>
      </c>
      <c r="X400" s="3" t="str">
        <f>LEFT(L400, SEARCH("MHz",L400)-1)</f>
        <v xml:space="preserve">830 </v>
      </c>
      <c r="Y400" t="str">
        <f>IF(RIGHT(X400,1)=" ",RIGHT(X400,4),RIGHT(X400,3))</f>
        <v xml:space="preserve">830 </v>
      </c>
      <c r="Z400">
        <f>VLOOKUP(G400,[1]Sheet1!$A$1:$B$12,2,0)</f>
        <v>8</v>
      </c>
      <c r="AA400" t="str">
        <f>CONCATENATE(F400," ",Z400)</f>
        <v>2011 8</v>
      </c>
      <c r="AB400">
        <f>VLOOKUP(AA400,[1]Sheet3!$A:$B,2,0)</f>
        <v>33</v>
      </c>
    </row>
    <row r="401" spans="1:28" x14ac:dyDescent="0.25">
      <c r="A401" t="s">
        <v>5257</v>
      </c>
      <c r="B401" t="s">
        <v>5834</v>
      </c>
      <c r="C401" t="s">
        <v>738</v>
      </c>
      <c r="D401" t="str">
        <f>CONCATENATE(C401,".")</f>
        <v>2011  August.</v>
      </c>
      <c r="E401" t="str">
        <f>LEFT(D401, SEARCH(".",D401)-1)</f>
        <v>2011  August</v>
      </c>
      <c r="F401">
        <v>2011</v>
      </c>
      <c r="G401" t="str">
        <f>RIGHT(E401,LEN(E401)-6)</f>
        <v>August</v>
      </c>
      <c r="H401">
        <v>135</v>
      </c>
      <c r="I401" t="s">
        <v>213</v>
      </c>
      <c r="J401" t="s">
        <v>5835</v>
      </c>
      <c r="K401" t="s">
        <v>3909</v>
      </c>
      <c r="L401" t="s">
        <v>2000</v>
      </c>
      <c r="M401" t="s">
        <v>21</v>
      </c>
      <c r="N401" t="s">
        <v>35</v>
      </c>
      <c r="O401" t="s">
        <v>36</v>
      </c>
      <c r="P401">
        <v>160</v>
      </c>
      <c r="Q401" s="2">
        <f>VALUE(LEFT(LEFT(N401,5),SUM(LEN(LEFT(N401,5))-LEN(SUBSTITUTE(LEFT(N401,5),{"0","1","2","3","4","5","6","7","8","9","."},"")))))</f>
        <v>1</v>
      </c>
      <c r="R401">
        <f>IF(Q401&gt;5,Q401/1024,Q401)</f>
        <v>1</v>
      </c>
      <c r="S401" t="str">
        <f>MID(K402,9,3)</f>
        <v>3.1</v>
      </c>
      <c r="T401" s="2" t="str">
        <f>LEFT(J401,3)</f>
        <v>4.5</v>
      </c>
      <c r="U401">
        <f>VALUE(LEFT(LEFT(M401,5),SUM(LEN(LEFT(M401,5))-LEN(SUBSTITUTE(LEFT(M401,5),{"0","1","2","3","4","5","6","7","8","9","."},"")))))</f>
        <v>43540</v>
      </c>
      <c r="V401">
        <f>IF(U401&lt;100,U401,U401/1024)</f>
        <v>42.51953125</v>
      </c>
      <c r="W401" s="3">
        <f>VALUE(LEFT(LEFT(O401,5),SUM(LEN(LEFT(O401,5))-LEN(SUBSTITUTE(LEFT(O401,5),{"0","1","2","3","4","5","6","7","8","9","."},"")))))</f>
        <v>8</v>
      </c>
      <c r="X401" s="3" t="e">
        <f>LEFT(L401, SEARCH("MHz",L401)-1)</f>
        <v>#VALUE!</v>
      </c>
      <c r="Y401" t="e">
        <f>IF(RIGHT(X401,1)=" ",RIGHT(X401,4),RIGHT(X401,3))</f>
        <v>#VALUE!</v>
      </c>
      <c r="Z401">
        <f>VLOOKUP(G401,[1]Sheet1!$A$1:$B$12,2,0)</f>
        <v>8</v>
      </c>
      <c r="AA401" t="str">
        <f>CONCATENATE(F401," ",Z401)</f>
        <v>2011 8</v>
      </c>
      <c r="AB401">
        <f>VLOOKUP(AA401,[1]Sheet3!$A:$B,2,0)</f>
        <v>33</v>
      </c>
    </row>
    <row r="402" spans="1:28" x14ac:dyDescent="0.25">
      <c r="A402" t="s">
        <v>6003</v>
      </c>
      <c r="B402" t="s">
        <v>6189</v>
      </c>
      <c r="C402" t="s">
        <v>738</v>
      </c>
      <c r="D402" t="str">
        <f>CONCATENATE(C402,".")</f>
        <v>2011  August.</v>
      </c>
      <c r="E402" t="str">
        <f>LEFT(D402, SEARCH(".",D402)-1)</f>
        <v>2011  August</v>
      </c>
      <c r="F402">
        <v>2011</v>
      </c>
      <c r="G402" t="str">
        <f>RIGHT(E402,LEN(E402)-6)</f>
        <v>August</v>
      </c>
      <c r="H402">
        <v>598</v>
      </c>
      <c r="I402" t="s">
        <v>39</v>
      </c>
      <c r="J402" t="s">
        <v>6187</v>
      </c>
      <c r="K402" t="s">
        <v>6190</v>
      </c>
      <c r="L402" t="s">
        <v>218</v>
      </c>
      <c r="M402" t="s">
        <v>21</v>
      </c>
      <c r="N402" t="s">
        <v>35</v>
      </c>
      <c r="O402" t="s">
        <v>92</v>
      </c>
      <c r="P402">
        <v>180</v>
      </c>
      <c r="Q402" s="2">
        <f>VALUE(LEFT(LEFT(N402,5),SUM(LEN(LEFT(N402,5))-LEN(SUBSTITUTE(LEFT(N402,5),{"0","1","2","3","4","5","6","7","8","9","."},"")))))</f>
        <v>1</v>
      </c>
      <c r="R402">
        <f>IF(Q402&gt;5,Q402/1024,Q402)</f>
        <v>1</v>
      </c>
      <c r="S402" t="str">
        <f>MID(K403,9,3)</f>
        <v>3.2</v>
      </c>
      <c r="T402" s="2" t="str">
        <f>LEFT(J402,3)</f>
        <v>9.4</v>
      </c>
      <c r="U402">
        <f>VALUE(LEFT(LEFT(M402,5),SUM(LEN(LEFT(M402,5))-LEN(SUBSTITUTE(LEFT(M402,5),{"0","1","2","3","4","5","6","7","8","9","."},"")))))</f>
        <v>43540</v>
      </c>
      <c r="V402">
        <f>IF(U402&lt;100,U402,U402/1024)</f>
        <v>42.51953125</v>
      </c>
      <c r="W402" s="3">
        <f>VALUE(LEFT(LEFT(O402,5),SUM(LEN(LEFT(O402,5))-LEN(SUBSTITUTE(LEFT(O402,5),{"0","1","2","3","4","5","6","7","8","9","."},"")))))</f>
        <v>5</v>
      </c>
      <c r="X402" s="3" t="e">
        <f>LEFT(L402, SEARCH("MHz",L402)-1)</f>
        <v>#VALUE!</v>
      </c>
      <c r="Y402" t="e">
        <f>IF(RIGHT(X402,1)=" ",RIGHT(X402,4),RIGHT(X402,3))</f>
        <v>#VALUE!</v>
      </c>
      <c r="Z402">
        <f>VLOOKUP(G402,[1]Sheet1!$A$1:$B$12,2,0)</f>
        <v>8</v>
      </c>
      <c r="AA402" t="str">
        <f>CONCATENATE(F402," ",Z402)</f>
        <v>2011 8</v>
      </c>
      <c r="AB402">
        <f>VLOOKUP(AA402,[1]Sheet3!$A:$B,2,0)</f>
        <v>33</v>
      </c>
    </row>
    <row r="403" spans="1:28" x14ac:dyDescent="0.25">
      <c r="A403" t="s">
        <v>5257</v>
      </c>
      <c r="B403" t="s">
        <v>5842</v>
      </c>
      <c r="C403" t="s">
        <v>738</v>
      </c>
      <c r="D403" t="str">
        <f>CONCATENATE(C403,".")</f>
        <v>2011  August.</v>
      </c>
      <c r="E403" t="str">
        <f>LEFT(D403, SEARCH(".",D403)-1)</f>
        <v>2011  August</v>
      </c>
      <c r="F403">
        <v>2011</v>
      </c>
      <c r="G403" t="str">
        <f>RIGHT(E403,LEN(E403)-6)</f>
        <v>August</v>
      </c>
      <c r="H403">
        <v>455</v>
      </c>
      <c r="I403" t="s">
        <v>213</v>
      </c>
      <c r="J403" t="s">
        <v>5738</v>
      </c>
      <c r="K403" t="s">
        <v>283</v>
      </c>
      <c r="L403" t="s">
        <v>1009</v>
      </c>
      <c r="M403" t="s">
        <v>21</v>
      </c>
      <c r="N403" t="s">
        <v>35</v>
      </c>
      <c r="O403" t="s">
        <v>346</v>
      </c>
      <c r="P403">
        <v>330</v>
      </c>
      <c r="Q403" s="2">
        <f>VALUE(LEFT(LEFT(N403,5),SUM(LEN(LEFT(N403,5))-LEN(SUBSTITUTE(LEFT(N403,5),{"0","1","2","3","4","5","6","7","8","9","."},"")))))</f>
        <v>1</v>
      </c>
      <c r="R403">
        <f>IF(Q403&gt;5,Q403/1024,Q403)</f>
        <v>1</v>
      </c>
      <c r="S403" t="str">
        <f>MID(K404,9,3)</f>
        <v>3.2</v>
      </c>
      <c r="T403" s="2" t="str">
        <f>LEFT(J403,3)</f>
        <v>8.9</v>
      </c>
      <c r="U403">
        <f>VALUE(LEFT(LEFT(M403,5),SUM(LEN(LEFT(M403,5))-LEN(SUBSTITUTE(LEFT(M403,5),{"0","1","2","3","4","5","6","7","8","9","."},"")))))</f>
        <v>43540</v>
      </c>
      <c r="V403">
        <f>IF(U403&lt;100,U403,U403/1024)</f>
        <v>42.51953125</v>
      </c>
      <c r="W403" s="3">
        <f>VALUE(LEFT(LEFT(O403,5),SUM(LEN(LEFT(O403,5))-LEN(SUBSTITUTE(LEFT(O403,5),{"0","1","2","3","4","5","6","7","8","9","."},"")))))</f>
        <v>3.15</v>
      </c>
      <c r="X403" s="3" t="e">
        <f>LEFT(L403, SEARCH("MHz",L403)-1)</f>
        <v>#VALUE!</v>
      </c>
      <c r="Y403" t="e">
        <f>IF(RIGHT(X403,1)=" ",RIGHT(X403,4),RIGHT(X403,3))</f>
        <v>#VALUE!</v>
      </c>
      <c r="Z403">
        <f>VLOOKUP(G403,[1]Sheet1!$A$1:$B$12,2,0)</f>
        <v>8</v>
      </c>
      <c r="AA403" t="str">
        <f>CONCATENATE(F403," ",Z403)</f>
        <v>2011 8</v>
      </c>
      <c r="AB403">
        <f>VLOOKUP(AA403,[1]Sheet3!$A:$B,2,0)</f>
        <v>33</v>
      </c>
    </row>
    <row r="404" spans="1:28" x14ac:dyDescent="0.25">
      <c r="A404" t="s">
        <v>6003</v>
      </c>
      <c r="B404" t="s">
        <v>6185</v>
      </c>
      <c r="C404" t="s">
        <v>738</v>
      </c>
      <c r="D404" t="str">
        <f>CONCATENATE(C404,".")</f>
        <v>2011  August.</v>
      </c>
      <c r="E404" t="str">
        <f>LEFT(D404, SEARCH(".",D404)-1)</f>
        <v>2011  August</v>
      </c>
      <c r="F404">
        <v>2011</v>
      </c>
      <c r="G404" t="str">
        <f>RIGHT(E404,LEN(E404)-6)</f>
        <v>August</v>
      </c>
      <c r="H404">
        <v>372</v>
      </c>
      <c r="I404" t="s">
        <v>213</v>
      </c>
      <c r="J404" t="s">
        <v>6183</v>
      </c>
      <c r="K404" t="s">
        <v>6184</v>
      </c>
      <c r="L404" t="s">
        <v>218</v>
      </c>
      <c r="M404" t="s">
        <v>109</v>
      </c>
      <c r="N404" t="s">
        <v>35</v>
      </c>
      <c r="O404" t="s">
        <v>92</v>
      </c>
      <c r="P404">
        <v>180</v>
      </c>
      <c r="Q404" s="2">
        <f>VALUE(LEFT(LEFT(N404,5),SUM(LEN(LEFT(N404,5))-LEN(SUBSTITUTE(LEFT(N404,5),{"0","1","2","3","4","5","6","7","8","9","."},"")))))</f>
        <v>1</v>
      </c>
      <c r="R404">
        <f>IF(Q404&gt;5,Q404/1024,Q404)</f>
        <v>1</v>
      </c>
      <c r="S404" t="str">
        <f>MID(K405,9,3)</f>
        <v>3.2</v>
      </c>
      <c r="T404" s="2" t="str">
        <f>LEFT(J404,3)</f>
        <v>5.5</v>
      </c>
      <c r="U404">
        <f>VALUE(LEFT(LEFT(M404,5),SUM(LEN(LEFT(M404,5))-LEN(SUBSTITUTE(LEFT(M404,5),{"0","1","2","3","4","5","6","7","8","9","."},"")))))</f>
        <v>4</v>
      </c>
      <c r="V404">
        <f>IF(U404&lt;100,U404,U404/1024)</f>
        <v>4</v>
      </c>
      <c r="W404" s="3">
        <f>VALUE(LEFT(LEFT(O404,5),SUM(LEN(LEFT(O404,5))-LEN(SUBSTITUTE(LEFT(O404,5),{"0","1","2","3","4","5","6","7","8","9","."},"")))))</f>
        <v>5</v>
      </c>
      <c r="X404" s="3" t="e">
        <f>LEFT(L404, SEARCH("MHz",L404)-1)</f>
        <v>#VALUE!</v>
      </c>
      <c r="Y404" t="e">
        <f>IF(RIGHT(X404,1)=" ",RIGHT(X404,4),RIGHT(X404,3))</f>
        <v>#VALUE!</v>
      </c>
      <c r="Z404">
        <f>VLOOKUP(G404,[1]Sheet1!$A$1:$B$12,2,0)</f>
        <v>8</v>
      </c>
      <c r="AA404" t="str">
        <f>CONCATENATE(F404," ",Z404)</f>
        <v>2011 8</v>
      </c>
      <c r="AB404">
        <f>VLOOKUP(AA404,[1]Sheet3!$A:$B,2,0)</f>
        <v>33</v>
      </c>
    </row>
    <row r="405" spans="1:28" x14ac:dyDescent="0.25">
      <c r="A405" t="s">
        <v>6003</v>
      </c>
      <c r="B405" t="s">
        <v>6186</v>
      </c>
      <c r="C405" t="s">
        <v>738</v>
      </c>
      <c r="D405" t="str">
        <f>CONCATENATE(C405,".")</f>
        <v>2011  August.</v>
      </c>
      <c r="E405" t="str">
        <f>LEFT(D405, SEARCH(".",D405)-1)</f>
        <v>2011  August</v>
      </c>
      <c r="F405">
        <v>2011</v>
      </c>
      <c r="G405" t="str">
        <f>RIGHT(E405,LEN(E405)-6)</f>
        <v>August</v>
      </c>
      <c r="H405">
        <v>625</v>
      </c>
      <c r="I405" t="s">
        <v>213</v>
      </c>
      <c r="J405" t="s">
        <v>6187</v>
      </c>
      <c r="K405" t="s">
        <v>6188</v>
      </c>
      <c r="L405" t="s">
        <v>218</v>
      </c>
      <c r="M405" t="s">
        <v>21</v>
      </c>
      <c r="N405" t="s">
        <v>35</v>
      </c>
      <c r="O405" t="s">
        <v>92</v>
      </c>
      <c r="P405">
        <v>260</v>
      </c>
      <c r="Q405" s="2">
        <f>VALUE(LEFT(LEFT(N405,5),SUM(LEN(LEFT(N405,5))-LEN(SUBSTITUTE(LEFT(N405,5),{"0","1","2","3","4","5","6","7","8","9","."},"")))))</f>
        <v>1</v>
      </c>
      <c r="R405">
        <f>IF(Q405&gt;5,Q405/1024,Q405)</f>
        <v>1</v>
      </c>
      <c r="S405" t="str">
        <f>MID(K406,9,3)</f>
        <v>4.0</v>
      </c>
      <c r="T405" s="2" t="str">
        <f>LEFT(J405,3)</f>
        <v>9.4</v>
      </c>
      <c r="U405">
        <f>VALUE(LEFT(LEFT(M405,5),SUM(LEN(LEFT(M405,5))-LEN(SUBSTITUTE(LEFT(M405,5),{"0","1","2","3","4","5","6","7","8","9","."},"")))))</f>
        <v>43540</v>
      </c>
      <c r="V405">
        <f>IF(U405&lt;100,U405,U405/1024)</f>
        <v>42.51953125</v>
      </c>
      <c r="W405" s="3">
        <f>VALUE(LEFT(LEFT(O405,5),SUM(LEN(LEFT(O405,5))-LEN(SUBSTITUTE(LEFT(O405,5),{"0","1","2","3","4","5","6","7","8","9","."},"")))))</f>
        <v>5</v>
      </c>
      <c r="X405" s="3" t="e">
        <f>LEFT(L405, SEARCH("MHz",L405)-1)</f>
        <v>#VALUE!</v>
      </c>
      <c r="Y405" t="e">
        <f>IF(RIGHT(X405,1)=" ",RIGHT(X405,4),RIGHT(X405,3))</f>
        <v>#VALUE!</v>
      </c>
      <c r="Z405">
        <f>VLOOKUP(G405,[1]Sheet1!$A$1:$B$12,2,0)</f>
        <v>8</v>
      </c>
      <c r="AA405" t="str">
        <f>CONCATENATE(F405," ",Z405)</f>
        <v>2011 8</v>
      </c>
      <c r="AB405">
        <f>VLOOKUP(AA405,[1]Sheet3!$A:$B,2,0)</f>
        <v>33</v>
      </c>
    </row>
    <row r="406" spans="1:28" x14ac:dyDescent="0.25">
      <c r="A406" t="s">
        <v>5257</v>
      </c>
      <c r="B406" t="s">
        <v>5722</v>
      </c>
      <c r="C406" t="s">
        <v>738</v>
      </c>
      <c r="D406" t="str">
        <f>CONCATENATE(C406,".")</f>
        <v>2011  August.</v>
      </c>
      <c r="E406" t="str">
        <f>LEFT(D406, SEARCH(".",D406)-1)</f>
        <v>2011  August</v>
      </c>
      <c r="F406">
        <v>2011</v>
      </c>
      <c r="G406" t="str">
        <f>RIGHT(E406,LEN(E406)-6)</f>
        <v>August</v>
      </c>
      <c r="H406">
        <v>129</v>
      </c>
      <c r="I406" t="s">
        <v>213</v>
      </c>
      <c r="J406" t="s">
        <v>426</v>
      </c>
      <c r="K406" t="s">
        <v>918</v>
      </c>
      <c r="L406" t="s">
        <v>713</v>
      </c>
      <c r="M406" t="s">
        <v>109</v>
      </c>
      <c r="N406" t="s">
        <v>1415</v>
      </c>
      <c r="O406" t="s">
        <v>73</v>
      </c>
      <c r="P406">
        <v>150</v>
      </c>
      <c r="Q406" s="2">
        <f>VALUE(LEFT(LEFT(N406,5),SUM(LEN(LEFT(N406,5))-LEN(SUBSTITUTE(LEFT(N406,5),{"0","1","2","3","4","5","6","7","8","9","."},"")))))</f>
        <v>768</v>
      </c>
      <c r="R406">
        <f>IF(Q406&gt;5,Q406/1024,Q406)</f>
        <v>0.75</v>
      </c>
      <c r="S406" t="str">
        <f>MID(K407,9,3)</f>
        <v>2.2</v>
      </c>
      <c r="T406" s="2" t="str">
        <f>LEFT(J406,3)</f>
        <v>4.0</v>
      </c>
      <c r="U406">
        <f>VALUE(LEFT(LEFT(M406,5),SUM(LEN(LEFT(M406,5))-LEN(SUBSTITUTE(LEFT(M406,5),{"0","1","2","3","4","5","6","7","8","9","."},"")))))</f>
        <v>4</v>
      </c>
      <c r="V406">
        <f>IF(U406&lt;100,U406,U406/1024)</f>
        <v>4</v>
      </c>
      <c r="W406" s="3">
        <f>VALUE(LEFT(LEFT(O406,5),SUM(LEN(LEFT(O406,5))-LEN(SUBSTITUTE(LEFT(O406,5),{"0","1","2","3","4","5","6","7","8","9","."},"")))))</f>
        <v>5</v>
      </c>
      <c r="X406" s="3" t="e">
        <f>LEFT(L406, SEARCH("MHz",L406)-1)</f>
        <v>#VALUE!</v>
      </c>
      <c r="Y406" t="e">
        <f>IF(RIGHT(X406,1)=" ",RIGHT(X406,4),RIGHT(X406,3))</f>
        <v>#VALUE!</v>
      </c>
      <c r="Z406">
        <f>VLOOKUP(G406,[1]Sheet1!$A$1:$B$12,2,0)</f>
        <v>8</v>
      </c>
      <c r="AA406" t="str">
        <f>CONCATENATE(F406," ",Z406)</f>
        <v>2011 8</v>
      </c>
      <c r="AB406">
        <f>VLOOKUP(AA406,[1]Sheet3!$A:$B,2,0)</f>
        <v>33</v>
      </c>
    </row>
    <row r="407" spans="1:28" x14ac:dyDescent="0.25">
      <c r="A407" t="s">
        <v>2637</v>
      </c>
      <c r="B407" t="s">
        <v>2987</v>
      </c>
      <c r="C407" t="s">
        <v>267</v>
      </c>
      <c r="D407" t="str">
        <f>CONCATENATE(C407,".")</f>
        <v>2011  September.</v>
      </c>
      <c r="E407" t="str">
        <f>LEFT(D407, SEARCH(".",D407)-1)</f>
        <v>2011  September</v>
      </c>
      <c r="F407">
        <v>2011</v>
      </c>
      <c r="G407" t="str">
        <f>RIGHT(E407,LEN(E407)-6)</f>
        <v>September</v>
      </c>
      <c r="H407">
        <v>130</v>
      </c>
      <c r="I407" t="s">
        <v>213</v>
      </c>
      <c r="J407" t="s">
        <v>2988</v>
      </c>
      <c r="K407" t="s">
        <v>292</v>
      </c>
      <c r="L407" t="s">
        <v>304</v>
      </c>
      <c r="N407" t="s">
        <v>139</v>
      </c>
      <c r="O407" t="s">
        <v>73</v>
      </c>
      <c r="P407">
        <v>80</v>
      </c>
      <c r="Q407" s="2">
        <f>VALUE(LEFT(LEFT(N407,5),SUM(LEN(LEFT(N407,5))-LEN(SUBSTITUTE(LEFT(N407,5),{"0","1","2","3","4","5","6","7","8","9","."},"")))))</f>
        <v>512</v>
      </c>
      <c r="R407">
        <f>IF(Q407&gt;5,Q407/1024,Q407)</f>
        <v>0.5</v>
      </c>
      <c r="S407" t="str">
        <f>MID(K408,9,3)</f>
        <v>2.2</v>
      </c>
      <c r="T407" s="2" t="str">
        <f>LEFT(J407,3)</f>
        <v>3.8</v>
      </c>
      <c r="U407" t="e">
        <f>VALUE(LEFT(LEFT(M407,5),SUM(LEN(LEFT(M407,5))-LEN(SUBSTITUTE(LEFT(M407,5),{"0","1","2","3","4","5","6","7","8","9","."},"")))))</f>
        <v>#VALUE!</v>
      </c>
      <c r="V407" t="e">
        <f>IF(U407&lt;100,U407,U407/1024)</f>
        <v>#VALUE!</v>
      </c>
      <c r="W407" s="3">
        <f>VALUE(LEFT(LEFT(O407,5),SUM(LEN(LEFT(O407,5))-LEN(SUBSTITUTE(LEFT(O407,5),{"0","1","2","3","4","5","6","7","8","9","."},"")))))</f>
        <v>5</v>
      </c>
      <c r="X407" s="3" t="str">
        <f>LEFT(L407, SEARCH("MHz",L407)-1)</f>
        <v xml:space="preserve">800 </v>
      </c>
      <c r="Y407" t="str">
        <f>IF(RIGHT(X407,1)=" ",RIGHT(X407,4),RIGHT(X407,3))</f>
        <v xml:space="preserve">800 </v>
      </c>
      <c r="Z407">
        <f>VLOOKUP(G407,[1]Sheet1!$A$1:$B$12,2,0)</f>
        <v>9</v>
      </c>
      <c r="AA407" t="str">
        <f>CONCATENATE(F407," ",Z407)</f>
        <v>2011 9</v>
      </c>
      <c r="AB407">
        <f>VLOOKUP(AA407,[1]Sheet3!$A:$B,2,0)</f>
        <v>34</v>
      </c>
    </row>
    <row r="408" spans="1:28" x14ac:dyDescent="0.25">
      <c r="A408" t="s">
        <v>4991</v>
      </c>
      <c r="B408" t="s">
        <v>5055</v>
      </c>
      <c r="C408" t="s">
        <v>267</v>
      </c>
      <c r="D408" t="str">
        <f>CONCATENATE(C408,".")</f>
        <v>2011  September.</v>
      </c>
      <c r="E408" t="str">
        <f>LEFT(D408, SEARCH(".",D408)-1)</f>
        <v>2011  September</v>
      </c>
      <c r="F408">
        <v>2011</v>
      </c>
      <c r="G408" t="str">
        <f>RIGHT(E408,LEN(E408)-6)</f>
        <v>September</v>
      </c>
      <c r="H408">
        <v>135</v>
      </c>
      <c r="I408" t="s">
        <v>231</v>
      </c>
      <c r="J408" t="s">
        <v>5056</v>
      </c>
      <c r="K408" t="s">
        <v>292</v>
      </c>
      <c r="L408" t="s">
        <v>309</v>
      </c>
      <c r="M408" t="s">
        <v>270</v>
      </c>
      <c r="N408" t="s">
        <v>293</v>
      </c>
      <c r="O408" t="s">
        <v>430</v>
      </c>
      <c r="Q408" s="2">
        <f>VALUE(LEFT(LEFT(N408,5),SUM(LEN(LEFT(N408,5))-LEN(SUBSTITUTE(LEFT(N408,5),{"0","1","2","3","4","5","6","7","8","9","."},"")))))</f>
        <v>256</v>
      </c>
      <c r="R408">
        <f>IF(Q408&gt;5,Q408/1024,Q408)</f>
        <v>0.25</v>
      </c>
      <c r="S408" t="str">
        <f>MID(K409,9,3)</f>
        <v>2.3</v>
      </c>
      <c r="T408" s="2" t="str">
        <f>LEFT(J408,3)</f>
        <v>2.6</v>
      </c>
      <c r="U408">
        <f>VALUE(LEFT(LEFT(M408,5),SUM(LEN(LEFT(M408,5))-LEN(SUBSTITUTE(LEFT(M408,5),{"0","1","2","3","4","5","6","7","8","9","."},"")))))</f>
        <v>512</v>
      </c>
      <c r="V408">
        <f>IF(U408&lt;100,U408,U408/1024)</f>
        <v>0.5</v>
      </c>
      <c r="W408" s="3">
        <f>VALUE(LEFT(LEFT(O408,5),SUM(LEN(LEFT(O408,5))-LEN(SUBSTITUTE(LEFT(O408,5),{"0","1","2","3","4","5","6","7","8","9","."},"")))))</f>
        <v>2</v>
      </c>
      <c r="X408" s="3" t="str">
        <f>LEFT(L408, SEARCH("MHz",L408)-1)</f>
        <v xml:space="preserve">416 </v>
      </c>
      <c r="Y408" t="str">
        <f>IF(RIGHT(X408,1)=" ",RIGHT(X408,4),RIGHT(X408,3))</f>
        <v xml:space="preserve">416 </v>
      </c>
      <c r="Z408">
        <f>VLOOKUP(G408,[1]Sheet1!$A$1:$B$12,2,0)</f>
        <v>9</v>
      </c>
      <c r="AA408" t="str">
        <f>CONCATENATE(F408," ",Z408)</f>
        <v>2011 9</v>
      </c>
      <c r="AB408">
        <f>VLOOKUP(AA408,[1]Sheet3!$A:$B,2,0)</f>
        <v>34</v>
      </c>
    </row>
    <row r="409" spans="1:28" x14ac:dyDescent="0.25">
      <c r="A409" t="s">
        <v>986</v>
      </c>
      <c r="B409" t="s">
        <v>1016</v>
      </c>
      <c r="C409" t="s">
        <v>267</v>
      </c>
      <c r="D409" t="str">
        <f>CONCATENATE(C409,".")</f>
        <v>2011  September.</v>
      </c>
      <c r="E409" t="str">
        <f>LEFT(D409, SEARCH(".",D409)-1)</f>
        <v>2011  September</v>
      </c>
      <c r="F409">
        <v>2011</v>
      </c>
      <c r="G409" t="str">
        <f>RIGHT(E409,LEN(E409)-6)</f>
        <v>September</v>
      </c>
      <c r="H409">
        <v>413</v>
      </c>
      <c r="I409" t="s">
        <v>39</v>
      </c>
      <c r="J409" t="s">
        <v>1017</v>
      </c>
      <c r="K409" t="s">
        <v>1018</v>
      </c>
      <c r="L409" t="s">
        <v>218</v>
      </c>
      <c r="M409" t="s">
        <v>34</v>
      </c>
      <c r="N409" t="s">
        <v>139</v>
      </c>
      <c r="P409">
        <v>120</v>
      </c>
      <c r="Q409" s="2">
        <f>VALUE(LEFT(LEFT(N409,5),SUM(LEN(LEFT(N409,5))-LEN(SUBSTITUTE(LEFT(N409,5),{"0","1","2","3","4","5","6","7","8","9","."},"")))))</f>
        <v>512</v>
      </c>
      <c r="R409">
        <f>IF(Q409&gt;5,Q409/1024,Q409)</f>
        <v>0.5</v>
      </c>
      <c r="S409" t="str">
        <f>MID(K410,9,3)</f>
        <v>2.3</v>
      </c>
      <c r="T409" s="2" t="str">
        <f>LEFT(J409,3)</f>
        <v>7.0</v>
      </c>
      <c r="U409">
        <f>VALUE(LEFT(LEFT(M409,5),SUM(LEN(LEFT(M409,5))-LEN(SUBSTITUTE(LEFT(M409,5),{"0","1","2","3","4","5","6","7","8","9","."},"")))))</f>
        <v>8</v>
      </c>
      <c r="V409">
        <f>IF(U409&lt;100,U409,U409/1024)</f>
        <v>8</v>
      </c>
      <c r="W409" s="3" t="e">
        <f>VALUE(LEFT(LEFT(O409,5),SUM(LEN(LEFT(O409,5))-LEN(SUBSTITUTE(LEFT(O409,5),{"0","1","2","3","4","5","6","7","8","9","."},"")))))</f>
        <v>#VALUE!</v>
      </c>
      <c r="X409" s="3" t="e">
        <f>LEFT(L409, SEARCH("MHz",L409)-1)</f>
        <v>#VALUE!</v>
      </c>
      <c r="Y409" t="e">
        <f>IF(RIGHT(X409,1)=" ",RIGHT(X409,4),RIGHT(X409,3))</f>
        <v>#VALUE!</v>
      </c>
      <c r="Z409">
        <f>VLOOKUP(G409,[1]Sheet1!$A$1:$B$12,2,0)</f>
        <v>9</v>
      </c>
      <c r="AA409" t="str">
        <f>CONCATENATE(F409," ",Z409)</f>
        <v>2011 9</v>
      </c>
      <c r="AB409">
        <f>VLOOKUP(AA409,[1]Sheet3!$A:$B,2,0)</f>
        <v>34</v>
      </c>
    </row>
    <row r="410" spans="1:28" x14ac:dyDescent="0.25">
      <c r="A410" t="s">
        <v>14</v>
      </c>
      <c r="B410" t="s">
        <v>266</v>
      </c>
      <c r="C410" t="s">
        <v>267</v>
      </c>
      <c r="D410" t="str">
        <f>CONCATENATE(C410,".")</f>
        <v>2011  September.</v>
      </c>
      <c r="E410" t="str">
        <f>LEFT(D410, SEARCH(".",D410)-1)</f>
        <v>2011  September</v>
      </c>
      <c r="F410">
        <v>2011</v>
      </c>
      <c r="G410" t="str">
        <f>RIGHT(E410,LEN(E410)-6)</f>
        <v>September</v>
      </c>
      <c r="H410">
        <v>138</v>
      </c>
      <c r="I410" t="s">
        <v>213</v>
      </c>
      <c r="J410" t="s">
        <v>268</v>
      </c>
      <c r="K410" t="s">
        <v>233</v>
      </c>
      <c r="L410" t="s">
        <v>269</v>
      </c>
      <c r="M410" t="s">
        <v>270</v>
      </c>
      <c r="N410" t="s">
        <v>139</v>
      </c>
      <c r="O410" t="s">
        <v>73</v>
      </c>
      <c r="P410">
        <v>90</v>
      </c>
      <c r="Q410" s="2">
        <f>VALUE(LEFT(LEFT(N410,5),SUM(LEN(LEFT(N410,5))-LEN(SUBSTITUTE(LEFT(N410,5),{"0","1","2","3","4","5","6","7","8","9","."},"")))))</f>
        <v>512</v>
      </c>
      <c r="R410">
        <f>IF(Q410&gt;5,Q410/1024,Q410)</f>
        <v>0.5</v>
      </c>
      <c r="S410" t="str">
        <f>MID(K411,9,3)</f>
        <v>2.3</v>
      </c>
      <c r="T410" s="2" t="str">
        <f>LEFT(J410,3)</f>
        <v>3.5</v>
      </c>
      <c r="U410">
        <f>VALUE(LEFT(LEFT(M410,5),SUM(LEN(LEFT(M410,5))-LEN(SUBSTITUTE(LEFT(M410,5),{"0","1","2","3","4","5","6","7","8","9","."},"")))))</f>
        <v>512</v>
      </c>
      <c r="V410">
        <f>IF(U410&lt;100,U410,U410/1024)</f>
        <v>0.5</v>
      </c>
      <c r="W410" s="3">
        <f>VALUE(LEFT(LEFT(O410,5),SUM(LEN(LEFT(O410,5))-LEN(SUBSTITUTE(LEFT(O410,5),{"0","1","2","3","4","5","6","7","8","9","."},"")))))</f>
        <v>5</v>
      </c>
      <c r="X410" s="3" t="str">
        <f>LEFT(L410, SEARCH("MHz",L410)-1)</f>
        <v>800</v>
      </c>
      <c r="Y410" t="str">
        <f>IF(RIGHT(X410,1)=" ",RIGHT(X410,4),RIGHT(X410,3))</f>
        <v>800</v>
      </c>
      <c r="Z410">
        <f>VLOOKUP(G410,[1]Sheet1!$A$1:$B$12,2,0)</f>
        <v>9</v>
      </c>
      <c r="AA410" t="str">
        <f>CONCATENATE(F410," ",Z410)</f>
        <v>2011 9</v>
      </c>
      <c r="AB410">
        <f>VLOOKUP(AA410,[1]Sheet3!$A:$B,2,0)</f>
        <v>34</v>
      </c>
    </row>
    <row r="411" spans="1:28" x14ac:dyDescent="0.25">
      <c r="A411" t="s">
        <v>2256</v>
      </c>
      <c r="B411" t="s">
        <v>2509</v>
      </c>
      <c r="C411" t="s">
        <v>267</v>
      </c>
      <c r="D411" t="str">
        <f>CONCATENATE(C411,".")</f>
        <v>2011  September.</v>
      </c>
      <c r="E411" t="str">
        <f>LEFT(D411, SEARCH(".",D411)-1)</f>
        <v>2011  September</v>
      </c>
      <c r="F411">
        <v>2011</v>
      </c>
      <c r="G411" t="str">
        <f>RIGHT(E411,LEN(E411)-6)</f>
        <v>September</v>
      </c>
      <c r="H411">
        <v>108</v>
      </c>
      <c r="I411" t="s">
        <v>213</v>
      </c>
      <c r="J411" t="s">
        <v>2510</v>
      </c>
      <c r="K411" t="s">
        <v>233</v>
      </c>
      <c r="L411" t="s">
        <v>2511</v>
      </c>
      <c r="M411" t="s">
        <v>270</v>
      </c>
      <c r="N411" t="s">
        <v>139</v>
      </c>
      <c r="O411" t="s">
        <v>2090</v>
      </c>
      <c r="P411">
        <v>70</v>
      </c>
      <c r="Q411" s="2">
        <f>VALUE(LEFT(LEFT(N411,5),SUM(LEN(LEFT(N411,5))-LEN(SUBSTITUTE(LEFT(N411,5),{"0","1","2","3","4","5","6","7","8","9","."},"")))))</f>
        <v>512</v>
      </c>
      <c r="R411">
        <f>IF(Q411&gt;5,Q411/1024,Q411)</f>
        <v>0.5</v>
      </c>
      <c r="S411" t="str">
        <f>MID(K412,9,3)</f>
        <v>2.3</v>
      </c>
      <c r="T411" s="2" t="str">
        <f>LEFT(J411,3)</f>
        <v>3.2</v>
      </c>
      <c r="U411">
        <f>VALUE(LEFT(LEFT(M411,5),SUM(LEN(LEFT(M411,5))-LEN(SUBSTITUTE(LEFT(M411,5),{"0","1","2","3","4","5","6","7","8","9","."},"")))))</f>
        <v>512</v>
      </c>
      <c r="V411">
        <f>IF(U411&lt;100,U411,U411/1024)</f>
        <v>0.5</v>
      </c>
      <c r="W411" s="3">
        <f>VALUE(LEFT(LEFT(O411,5),SUM(LEN(LEFT(O411,5))-LEN(SUBSTITUTE(LEFT(O411,5),{"0","1","2","3","4","5","6","7","8","9","."},"")))))</f>
        <v>3.15</v>
      </c>
      <c r="X411" s="3" t="str">
        <f>LEFT(L411, SEARCH("MHz",L411)-1)</f>
        <v xml:space="preserve">600 </v>
      </c>
      <c r="Y411" t="str">
        <f>IF(RIGHT(X411,1)=" ",RIGHT(X411,4),RIGHT(X411,3))</f>
        <v xml:space="preserve">600 </v>
      </c>
      <c r="Z411">
        <f>VLOOKUP(G411,[1]Sheet1!$A$1:$B$12,2,0)</f>
        <v>9</v>
      </c>
      <c r="AA411" t="str">
        <f>CONCATENATE(F411," ",Z411)</f>
        <v>2011 9</v>
      </c>
      <c r="AB411">
        <f>VLOOKUP(AA411,[1]Sheet3!$A:$B,2,0)</f>
        <v>34</v>
      </c>
    </row>
    <row r="412" spans="1:28" x14ac:dyDescent="0.25">
      <c r="A412" t="s">
        <v>2256</v>
      </c>
      <c r="B412" t="s">
        <v>2519</v>
      </c>
      <c r="C412" t="s">
        <v>267</v>
      </c>
      <c r="D412" t="str">
        <f>CONCATENATE(C412,".")</f>
        <v>2011  September.</v>
      </c>
      <c r="E412" t="str">
        <f>LEFT(D412, SEARCH(".",D412)-1)</f>
        <v>2011  September</v>
      </c>
      <c r="F412">
        <v>2011</v>
      </c>
      <c r="G412" t="str">
        <f>RIGHT(E412,LEN(E412)-6)</f>
        <v>September</v>
      </c>
      <c r="H412">
        <v>130</v>
      </c>
      <c r="I412" t="s">
        <v>213</v>
      </c>
      <c r="J412" t="s">
        <v>2516</v>
      </c>
      <c r="K412" t="s">
        <v>233</v>
      </c>
      <c r="L412" t="s">
        <v>265</v>
      </c>
      <c r="M412" t="s">
        <v>109</v>
      </c>
      <c r="N412" t="s">
        <v>1415</v>
      </c>
      <c r="O412" t="s">
        <v>73</v>
      </c>
      <c r="P412">
        <v>120</v>
      </c>
      <c r="Q412" s="2">
        <f>VALUE(LEFT(LEFT(N412,5),SUM(LEN(LEFT(N412,5))-LEN(SUBSTITUTE(LEFT(N412,5),{"0","1","2","3","4","5","6","7","8","9","."},"")))))</f>
        <v>768</v>
      </c>
      <c r="R412">
        <f>IF(Q412&gt;5,Q412/1024,Q412)</f>
        <v>0.75</v>
      </c>
      <c r="S412" t="str">
        <f>MID(K413,9,3)</f>
        <v>2.3</v>
      </c>
      <c r="T412" s="2" t="str">
        <f>LEFT(J412,3)</f>
        <v>3.7</v>
      </c>
      <c r="U412">
        <f>VALUE(LEFT(LEFT(M412,5),SUM(LEN(LEFT(M412,5))-LEN(SUBSTITUTE(LEFT(M412,5),{"0","1","2","3","4","5","6","7","8","9","."},"")))))</f>
        <v>4</v>
      </c>
      <c r="V412">
        <f>IF(U412&lt;100,U412,U412/1024)</f>
        <v>4</v>
      </c>
      <c r="W412" s="3">
        <f>VALUE(LEFT(LEFT(O412,5),SUM(LEN(LEFT(O412,5))-LEN(SUBSTITUTE(LEFT(O412,5),{"0","1","2","3","4","5","6","7","8","9","."},"")))))</f>
        <v>5</v>
      </c>
      <c r="X412" s="3" t="e">
        <f>LEFT(L412, SEARCH("MHz",L412)-1)</f>
        <v>#VALUE!</v>
      </c>
      <c r="Y412" t="e">
        <f>IF(RIGHT(X412,1)=" ",RIGHT(X412,4),RIGHT(X412,3))</f>
        <v>#VALUE!</v>
      </c>
      <c r="Z412">
        <f>VLOOKUP(G412,[1]Sheet1!$A$1:$B$12,2,0)</f>
        <v>9</v>
      </c>
      <c r="AA412" t="str">
        <f>CONCATENATE(F412," ",Z412)</f>
        <v>2011 9</v>
      </c>
      <c r="AB412">
        <f>VLOOKUP(AA412,[1]Sheet3!$A:$B,2,0)</f>
        <v>34</v>
      </c>
    </row>
    <row r="413" spans="1:28" x14ac:dyDescent="0.25">
      <c r="A413" t="s">
        <v>3155</v>
      </c>
      <c r="B413" t="s">
        <v>3174</v>
      </c>
      <c r="C413" t="s">
        <v>267</v>
      </c>
      <c r="D413" t="str">
        <f>CONCATENATE(C413,".")</f>
        <v>2011  September.</v>
      </c>
      <c r="E413" t="str">
        <f>LEFT(D413, SEARCH(".",D413)-1)</f>
        <v>2011  September</v>
      </c>
      <c r="F413">
        <v>2011</v>
      </c>
      <c r="G413" t="str">
        <f>RIGHT(E413,LEN(E413)-6)</f>
        <v>September</v>
      </c>
      <c r="H413">
        <v>158</v>
      </c>
      <c r="I413" t="s">
        <v>213</v>
      </c>
      <c r="J413" t="s">
        <v>342</v>
      </c>
      <c r="K413" t="s">
        <v>233</v>
      </c>
      <c r="L413" t="s">
        <v>1416</v>
      </c>
      <c r="M413" t="s">
        <v>270</v>
      </c>
      <c r="N413" t="s">
        <v>139</v>
      </c>
      <c r="O413" t="s">
        <v>327</v>
      </c>
      <c r="Q413" s="2">
        <f>VALUE(LEFT(LEFT(N413,5),SUM(LEN(LEFT(N413,5))-LEN(SUBSTITUTE(LEFT(N413,5),{"0","1","2","3","4","5","6","7","8","9","."},"")))))</f>
        <v>512</v>
      </c>
      <c r="R413">
        <f>IF(Q413&gt;5,Q413/1024,Q413)</f>
        <v>0.5</v>
      </c>
      <c r="S413" t="str">
        <f>MID(K414,9,3)</f>
        <v>2.3</v>
      </c>
      <c r="T413" s="2" t="str">
        <f>LEFT(J413,3)</f>
        <v>3.0</v>
      </c>
      <c r="U413">
        <f>VALUE(LEFT(LEFT(M413,5),SUM(LEN(LEFT(M413,5))-LEN(SUBSTITUTE(LEFT(M413,5),{"0","1","2","3","4","5","6","7","8","9","."},"")))))</f>
        <v>512</v>
      </c>
      <c r="V413">
        <f>IF(U413&lt;100,U413,U413/1024)</f>
        <v>0.5</v>
      </c>
      <c r="W413" s="3">
        <f>VALUE(LEFT(LEFT(O413,5),SUM(LEN(LEFT(O413,5))-LEN(SUBSTITUTE(LEFT(O413,5),{"0","1","2","3","4","5","6","7","8","9","."},"")))))</f>
        <v>3.15</v>
      </c>
      <c r="X413" s="3" t="str">
        <f>LEFT(L413, SEARCH("MHz",L413)-1)</f>
        <v xml:space="preserve">800 </v>
      </c>
      <c r="Y413" t="str">
        <f>IF(RIGHT(X413,1)=" ",RIGHT(X413,4),RIGHT(X413,3))</f>
        <v xml:space="preserve">800 </v>
      </c>
      <c r="Z413">
        <f>VLOOKUP(G413,[1]Sheet1!$A$1:$B$12,2,0)</f>
        <v>9</v>
      </c>
      <c r="AA413" t="str">
        <f>CONCATENATE(F413," ",Z413)</f>
        <v>2011 9</v>
      </c>
      <c r="AB413">
        <f>VLOOKUP(AA413,[1]Sheet3!$A:$B,2,0)</f>
        <v>34</v>
      </c>
    </row>
    <row r="414" spans="1:28" x14ac:dyDescent="0.25">
      <c r="A414" t="s">
        <v>3155</v>
      </c>
      <c r="B414" t="s">
        <v>3175</v>
      </c>
      <c r="C414" t="s">
        <v>267</v>
      </c>
      <c r="D414" t="str">
        <f>CONCATENATE(C414,".")</f>
        <v>2011  September.</v>
      </c>
      <c r="E414" t="str">
        <f>LEFT(D414, SEARCH(".",D414)-1)</f>
        <v>2011  September</v>
      </c>
      <c r="F414">
        <v>2011</v>
      </c>
      <c r="G414" t="str">
        <f>RIGHT(E414,LEN(E414)-6)</f>
        <v>September</v>
      </c>
      <c r="H414">
        <v>158</v>
      </c>
      <c r="I414" t="s">
        <v>213</v>
      </c>
      <c r="J414" t="s">
        <v>342</v>
      </c>
      <c r="K414" t="s">
        <v>233</v>
      </c>
      <c r="L414" t="s">
        <v>1416</v>
      </c>
      <c r="M414" t="s">
        <v>270</v>
      </c>
      <c r="N414" t="s">
        <v>139</v>
      </c>
      <c r="O414" t="s">
        <v>327</v>
      </c>
      <c r="Q414" s="2">
        <f>VALUE(LEFT(LEFT(N414,5),SUM(LEN(LEFT(N414,5))-LEN(SUBSTITUTE(LEFT(N414,5),{"0","1","2","3","4","5","6","7","8","9","."},"")))))</f>
        <v>512</v>
      </c>
      <c r="R414">
        <f>IF(Q414&gt;5,Q414/1024,Q414)</f>
        <v>0.5</v>
      </c>
      <c r="S414" t="str">
        <f>MID(K415,9,3)</f>
        <v>2.3</v>
      </c>
      <c r="T414" s="2" t="str">
        <f>LEFT(J414,3)</f>
        <v>3.0</v>
      </c>
      <c r="U414">
        <f>VALUE(LEFT(LEFT(M414,5),SUM(LEN(LEFT(M414,5))-LEN(SUBSTITUTE(LEFT(M414,5),{"0","1","2","3","4","5","6","7","8","9","."},"")))))</f>
        <v>512</v>
      </c>
      <c r="V414">
        <f>IF(U414&lt;100,U414,U414/1024)</f>
        <v>0.5</v>
      </c>
      <c r="W414" s="3">
        <f>VALUE(LEFT(LEFT(O414,5),SUM(LEN(LEFT(O414,5))-LEN(SUBSTITUTE(LEFT(O414,5),{"0","1","2","3","4","5","6","7","8","9","."},"")))))</f>
        <v>3.15</v>
      </c>
      <c r="X414" s="3" t="str">
        <f>LEFT(L414, SEARCH("MHz",L414)-1)</f>
        <v xml:space="preserve">800 </v>
      </c>
      <c r="Y414" t="str">
        <f>IF(RIGHT(X414,1)=" ",RIGHT(X414,4),RIGHT(X414,3))</f>
        <v xml:space="preserve">800 </v>
      </c>
      <c r="Z414">
        <f>VLOOKUP(G414,[1]Sheet1!$A$1:$B$12,2,0)</f>
        <v>9</v>
      </c>
      <c r="AA414" t="str">
        <f>CONCATENATE(F414," ",Z414)</f>
        <v>2011 9</v>
      </c>
      <c r="AB414">
        <f>VLOOKUP(AA414,[1]Sheet3!$A:$B,2,0)</f>
        <v>34</v>
      </c>
    </row>
    <row r="415" spans="1:28" x14ac:dyDescent="0.25">
      <c r="A415" t="s">
        <v>3572</v>
      </c>
      <c r="B415" t="s">
        <v>3933</v>
      </c>
      <c r="C415" t="s">
        <v>267</v>
      </c>
      <c r="D415" t="str">
        <f>CONCATENATE(C415,".")</f>
        <v>2011  September.</v>
      </c>
      <c r="E415" t="str">
        <f>LEFT(D415, SEARCH(".",D415)-1)</f>
        <v>2011  September</v>
      </c>
      <c r="F415">
        <v>2011</v>
      </c>
      <c r="G415" t="str">
        <f>RIGHT(E415,LEN(E415)-6)</f>
        <v>September</v>
      </c>
      <c r="H415">
        <v>157</v>
      </c>
      <c r="I415" t="s">
        <v>213</v>
      </c>
      <c r="J415" t="s">
        <v>343</v>
      </c>
      <c r="K415" t="s">
        <v>233</v>
      </c>
      <c r="L415" t="s">
        <v>1416</v>
      </c>
      <c r="M415" t="s">
        <v>685</v>
      </c>
      <c r="O415" t="s">
        <v>327</v>
      </c>
      <c r="P415">
        <v>70</v>
      </c>
      <c r="Q415" s="2" t="e">
        <f>VALUE(LEFT(LEFT(N415,5),SUM(LEN(LEFT(N415,5))-LEN(SUBSTITUTE(LEFT(N415,5),{"0","1","2","3","4","5","6","7","8","9","."},"")))))</f>
        <v>#VALUE!</v>
      </c>
      <c r="R415" t="e">
        <f>IF(Q415&gt;5,Q415/1024,Q415)</f>
        <v>#VALUE!</v>
      </c>
      <c r="S415" t="str">
        <f>MID(K416,9,3)</f>
        <v>2.3</v>
      </c>
      <c r="T415" s="2" t="str">
        <f>LEFT(J415,3)</f>
        <v>3.2</v>
      </c>
      <c r="U415">
        <f>VALUE(LEFT(LEFT(M415,5),SUM(LEN(LEFT(M415,5))-LEN(SUBSTITUTE(LEFT(M415,5),{"0","1","2","3","4","5","6","7","8","9","."},"")))))</f>
        <v>150</v>
      </c>
      <c r="V415">
        <f>IF(U415&lt;100,U415,U415/1024)</f>
        <v>0.146484375</v>
      </c>
      <c r="W415" s="3">
        <f>VALUE(LEFT(LEFT(O415,5),SUM(LEN(LEFT(O415,5))-LEN(SUBSTITUTE(LEFT(O415,5),{"0","1","2","3","4","5","6","7","8","9","."},"")))))</f>
        <v>3.15</v>
      </c>
      <c r="X415" s="3" t="str">
        <f>LEFT(L415, SEARCH("MHz",L415)-1)</f>
        <v xml:space="preserve">800 </v>
      </c>
      <c r="Y415" t="str">
        <f>IF(RIGHT(X415,1)=" ",RIGHT(X415,4),RIGHT(X415,3))</f>
        <v xml:space="preserve">800 </v>
      </c>
      <c r="Z415">
        <f>VLOOKUP(G415,[1]Sheet1!$A$1:$B$12,2,0)</f>
        <v>9</v>
      </c>
      <c r="AA415" t="str">
        <f>CONCATENATE(F415," ",Z415)</f>
        <v>2011 9</v>
      </c>
      <c r="AB415">
        <f>VLOOKUP(AA415,[1]Sheet3!$A:$B,2,0)</f>
        <v>34</v>
      </c>
    </row>
    <row r="416" spans="1:28" x14ac:dyDescent="0.25">
      <c r="A416" t="s">
        <v>3572</v>
      </c>
      <c r="B416" t="s">
        <v>3951</v>
      </c>
      <c r="C416" t="s">
        <v>267</v>
      </c>
      <c r="D416" t="str">
        <f>CONCATENATE(C416,".")</f>
        <v>2011  September.</v>
      </c>
      <c r="E416" t="str">
        <f>LEFT(D416, SEARCH(".",D416)-1)</f>
        <v>2011  September</v>
      </c>
      <c r="F416">
        <v>2011</v>
      </c>
      <c r="G416" t="str">
        <f>RIGHT(E416,LEN(E416)-6)</f>
        <v>September</v>
      </c>
      <c r="H416">
        <v>112</v>
      </c>
      <c r="I416" t="s">
        <v>213</v>
      </c>
      <c r="J416" t="s">
        <v>426</v>
      </c>
      <c r="K416" t="s">
        <v>233</v>
      </c>
      <c r="L416" t="s">
        <v>510</v>
      </c>
      <c r="M416" t="s">
        <v>109</v>
      </c>
      <c r="N416" t="s">
        <v>139</v>
      </c>
      <c r="O416" t="s">
        <v>73</v>
      </c>
      <c r="P416">
        <v>90</v>
      </c>
      <c r="Q416" s="2">
        <f>VALUE(LEFT(LEFT(N416,5),SUM(LEN(LEFT(N416,5))-LEN(SUBSTITUTE(LEFT(N416,5),{"0","1","2","3","4","5","6","7","8","9","."},"")))))</f>
        <v>512</v>
      </c>
      <c r="R416">
        <f>IF(Q416&gt;5,Q416/1024,Q416)</f>
        <v>0.5</v>
      </c>
      <c r="S416" t="str">
        <f>MID(K417,9,3)</f>
        <v>2.3</v>
      </c>
      <c r="T416" s="2" t="str">
        <f>LEFT(J416,3)</f>
        <v>4.0</v>
      </c>
      <c r="U416">
        <f>VALUE(LEFT(LEFT(M416,5),SUM(LEN(LEFT(M416,5))-LEN(SUBSTITUTE(LEFT(M416,5),{"0","1","2","3","4","5","6","7","8","9","."},"")))))</f>
        <v>4</v>
      </c>
      <c r="V416">
        <f>IF(U416&lt;100,U416,U416/1024)</f>
        <v>4</v>
      </c>
      <c r="W416" s="3">
        <f>VALUE(LEFT(LEFT(O416,5),SUM(LEN(LEFT(O416,5))-LEN(SUBSTITUTE(LEFT(O416,5),{"0","1","2","3","4","5","6","7","8","9","."},"")))))</f>
        <v>5</v>
      </c>
      <c r="X416" s="3" t="e">
        <f>LEFT(L416, SEARCH("MHz",L416)-1)</f>
        <v>#VALUE!</v>
      </c>
      <c r="Y416" t="e">
        <f>IF(RIGHT(X416,1)=" ",RIGHT(X416,4),RIGHT(X416,3))</f>
        <v>#VALUE!</v>
      </c>
      <c r="Z416">
        <f>VLOOKUP(G416,[1]Sheet1!$A$1:$B$12,2,0)</f>
        <v>9</v>
      </c>
      <c r="AA416" t="str">
        <f>CONCATENATE(F416," ",Z416)</f>
        <v>2011 9</v>
      </c>
      <c r="AB416">
        <f>VLOOKUP(AA416,[1]Sheet3!$A:$B,2,0)</f>
        <v>34</v>
      </c>
    </row>
    <row r="417" spans="1:28" x14ac:dyDescent="0.25">
      <c r="A417" t="s">
        <v>5257</v>
      </c>
      <c r="B417" t="s">
        <v>5819</v>
      </c>
      <c r="C417" t="s">
        <v>267</v>
      </c>
      <c r="D417" t="str">
        <f>CONCATENATE(C417,".")</f>
        <v>2011  September.</v>
      </c>
      <c r="E417" t="str">
        <f>LEFT(D417, SEARCH(".",D417)-1)</f>
        <v>2011  September</v>
      </c>
      <c r="F417">
        <v>2011</v>
      </c>
      <c r="G417" t="str">
        <f>RIGHT(E417,LEN(E417)-6)</f>
        <v>September</v>
      </c>
      <c r="H417">
        <v>139</v>
      </c>
      <c r="I417" t="s">
        <v>213</v>
      </c>
      <c r="J417" t="s">
        <v>982</v>
      </c>
      <c r="K417" t="s">
        <v>233</v>
      </c>
      <c r="L417" t="s">
        <v>265</v>
      </c>
      <c r="M417" t="s">
        <v>5820</v>
      </c>
      <c r="O417" t="s">
        <v>515</v>
      </c>
      <c r="P417">
        <v>100</v>
      </c>
      <c r="Q417" s="2" t="e">
        <f>VALUE(LEFT(LEFT(N417,5),SUM(LEN(LEFT(N417,5))-LEN(SUBSTITUTE(LEFT(N417,5),{"0","1","2","3","4","5","6","7","8","9","."},"")))))</f>
        <v>#VALUE!</v>
      </c>
      <c r="R417" t="e">
        <f>IF(Q417&gt;5,Q417/1024,Q417)</f>
        <v>#VALUE!</v>
      </c>
      <c r="S417" t="str">
        <f>MID(K418,9,3)</f>
        <v>2.3</v>
      </c>
      <c r="T417" s="2" t="str">
        <f>LEFT(J417,3)</f>
        <v>3.5</v>
      </c>
      <c r="U417">
        <f>VALUE(LEFT(LEFT(M417,5),SUM(LEN(LEFT(M417,5))-LEN(SUBSTITUTE(LEFT(M417,5),{"0","1","2","3","4","5","6","7","8","9","."},"")))))</f>
        <v>952</v>
      </c>
      <c r="V417">
        <f>IF(U417&lt;100,U417,U417/1024)</f>
        <v>0.9296875</v>
      </c>
      <c r="W417" s="3">
        <f>VALUE(LEFT(LEFT(O417,5),SUM(LEN(LEFT(O417,5))-LEN(SUBSTITUTE(LEFT(O417,5),{"0","1","2","3","4","5","6","7","8","9","."},"")))))</f>
        <v>3.15</v>
      </c>
      <c r="X417" s="3" t="e">
        <f>LEFT(L417, SEARCH("MHz",L417)-1)</f>
        <v>#VALUE!</v>
      </c>
      <c r="Y417" t="e">
        <f>IF(RIGHT(X417,1)=" ",RIGHT(X417,4),RIGHT(X417,3))</f>
        <v>#VALUE!</v>
      </c>
      <c r="Z417">
        <f>VLOOKUP(G417,[1]Sheet1!$A$1:$B$12,2,0)</f>
        <v>9</v>
      </c>
      <c r="AA417" t="str">
        <f>CONCATENATE(F417," ",Z417)</f>
        <v>2011 9</v>
      </c>
      <c r="AB417">
        <f>VLOOKUP(AA417,[1]Sheet3!$A:$B,2,0)</f>
        <v>34</v>
      </c>
    </row>
    <row r="418" spans="1:28" x14ac:dyDescent="0.25">
      <c r="A418" t="s">
        <v>5980</v>
      </c>
      <c r="B418" t="s">
        <v>5992</v>
      </c>
      <c r="C418" t="s">
        <v>267</v>
      </c>
      <c r="D418" t="str">
        <f>CONCATENATE(C418,".")</f>
        <v>2011  September.</v>
      </c>
      <c r="E418" t="str">
        <f>LEFT(D418, SEARCH(".",D418)-1)</f>
        <v>2011  September</v>
      </c>
      <c r="F418">
        <v>2011</v>
      </c>
      <c r="G418" t="str">
        <f>RIGHT(E418,LEN(E418)-6)</f>
        <v>September</v>
      </c>
      <c r="H418">
        <v>135</v>
      </c>
      <c r="I418" t="s">
        <v>213</v>
      </c>
      <c r="J418" t="s">
        <v>5993</v>
      </c>
      <c r="K418" t="s">
        <v>233</v>
      </c>
      <c r="L418" t="s">
        <v>265</v>
      </c>
      <c r="M418" t="s">
        <v>318</v>
      </c>
      <c r="N418" t="s">
        <v>139</v>
      </c>
      <c r="O418" t="s">
        <v>5994</v>
      </c>
      <c r="P418">
        <v>470</v>
      </c>
      <c r="Q418" s="2">
        <f>VALUE(LEFT(LEFT(N418,5),SUM(LEN(LEFT(N418,5))-LEN(SUBSTITUTE(LEFT(N418,5),{"0","1","2","3","4","5","6","7","8","9","."},"")))))</f>
        <v>512</v>
      </c>
      <c r="R418">
        <f>IF(Q418&gt;5,Q418/1024,Q418)</f>
        <v>0.5</v>
      </c>
      <c r="S418" t="str">
        <f>MID(K419,9,3)</f>
        <v>2.3</v>
      </c>
      <c r="T418" s="2" t="str">
        <f>LEFT(J418,3)</f>
        <v>4.2</v>
      </c>
      <c r="U418">
        <f>VALUE(LEFT(LEFT(M418,5),SUM(LEN(LEFT(M418,5))-LEN(SUBSTITUTE(LEFT(M418,5),{"0","1","2","3","4","5","6","7","8","9","."},"")))))</f>
        <v>2</v>
      </c>
      <c r="V418">
        <f>IF(U418&lt;100,U418,U418/1024)</f>
        <v>2</v>
      </c>
      <c r="W418" s="3" t="e">
        <f>VALUE(LEFT(LEFT(O418,5),SUM(LEN(LEFT(O418,5))-LEN(SUBSTITUTE(LEFT(O418,5),{"0","1","2","3","4","5","6","7","8","9","."},"")))))</f>
        <v>#VALUE!</v>
      </c>
      <c r="X418" s="3" t="e">
        <f>LEFT(L418, SEARCH("MHz",L418)-1)</f>
        <v>#VALUE!</v>
      </c>
      <c r="Y418" t="e">
        <f>IF(RIGHT(X418,1)=" ",RIGHT(X418,4),RIGHT(X418,3))</f>
        <v>#VALUE!</v>
      </c>
      <c r="Z418">
        <f>VLOOKUP(G418,[1]Sheet1!$A$1:$B$12,2,0)</f>
        <v>9</v>
      </c>
      <c r="AA418" t="str">
        <f>CONCATENATE(F418," ",Z418)</f>
        <v>2011 9</v>
      </c>
      <c r="AB418">
        <f>VLOOKUP(AA418,[1]Sheet3!$A:$B,2,0)</f>
        <v>34</v>
      </c>
    </row>
    <row r="419" spans="1:28" x14ac:dyDescent="0.25">
      <c r="A419" t="s">
        <v>6908</v>
      </c>
      <c r="B419" t="s">
        <v>7138</v>
      </c>
      <c r="C419" t="s">
        <v>267</v>
      </c>
      <c r="D419" t="str">
        <f>CONCATENATE(C419,".")</f>
        <v>2011  September.</v>
      </c>
      <c r="E419" t="str">
        <f>LEFT(D419, SEARCH(".",D419)-1)</f>
        <v>2011  September</v>
      </c>
      <c r="F419">
        <v>2011</v>
      </c>
      <c r="G419" t="str">
        <f>RIGHT(E419,LEN(E419)-6)</f>
        <v>September</v>
      </c>
      <c r="H419">
        <v>140</v>
      </c>
      <c r="I419" t="s">
        <v>213</v>
      </c>
      <c r="J419" t="s">
        <v>2478</v>
      </c>
      <c r="K419" t="s">
        <v>233</v>
      </c>
      <c r="L419" t="s">
        <v>510</v>
      </c>
      <c r="M419" t="s">
        <v>109</v>
      </c>
      <c r="N419" t="s">
        <v>139</v>
      </c>
      <c r="O419" t="s">
        <v>73</v>
      </c>
      <c r="Q419" s="2">
        <f>VALUE(LEFT(LEFT(N419,5),SUM(LEN(LEFT(N419,5))-LEN(SUBSTITUTE(LEFT(N419,5),{"0","1","2","3","4","5","6","7","8","9","."},"")))))</f>
        <v>512</v>
      </c>
      <c r="R419">
        <f>IF(Q419&gt;5,Q419/1024,Q419)</f>
        <v>0.5</v>
      </c>
      <c r="S419" t="str">
        <f>MID(K420,9,3)</f>
        <v>2.3</v>
      </c>
      <c r="T419" s="2" t="str">
        <f>LEFT(J419,3)</f>
        <v>4.3</v>
      </c>
      <c r="U419">
        <f>VALUE(LEFT(LEFT(M419,5),SUM(LEN(LEFT(M419,5))-LEN(SUBSTITUTE(LEFT(M419,5),{"0","1","2","3","4","5","6","7","8","9","."},"")))))</f>
        <v>4</v>
      </c>
      <c r="V419">
        <f>IF(U419&lt;100,U419,U419/1024)</f>
        <v>4</v>
      </c>
      <c r="W419" s="3">
        <f>VALUE(LEFT(LEFT(O419,5),SUM(LEN(LEFT(O419,5))-LEN(SUBSTITUTE(LEFT(O419,5),{"0","1","2","3","4","5","6","7","8","9","."},"")))))</f>
        <v>5</v>
      </c>
      <c r="X419" s="3" t="e">
        <f>LEFT(L419, SEARCH("MHz",L419)-1)</f>
        <v>#VALUE!</v>
      </c>
      <c r="Y419" t="e">
        <f>IF(RIGHT(X419,1)=" ",RIGHT(X419,4),RIGHT(X419,3))</f>
        <v>#VALUE!</v>
      </c>
      <c r="Z419">
        <f>VLOOKUP(G419,[1]Sheet1!$A$1:$B$12,2,0)</f>
        <v>9</v>
      </c>
      <c r="AA419" t="str">
        <f>CONCATENATE(F419," ",Z419)</f>
        <v>2011 9</v>
      </c>
      <c r="AB419">
        <f>VLOOKUP(AA419,[1]Sheet3!$A:$B,2,0)</f>
        <v>34</v>
      </c>
    </row>
    <row r="420" spans="1:28" x14ac:dyDescent="0.25">
      <c r="A420" t="s">
        <v>2637</v>
      </c>
      <c r="B420" t="s">
        <v>2989</v>
      </c>
      <c r="C420" t="s">
        <v>267</v>
      </c>
      <c r="D420" t="str">
        <f>CONCATENATE(C420,".")</f>
        <v>2011  September.</v>
      </c>
      <c r="E420" t="str">
        <f>LEFT(D420, SEARCH(".",D420)-1)</f>
        <v>2011  September</v>
      </c>
      <c r="F420">
        <v>2011</v>
      </c>
      <c r="G420" t="str">
        <f>RIGHT(E420,LEN(E420)-6)</f>
        <v>September</v>
      </c>
      <c r="H420">
        <v>140</v>
      </c>
      <c r="I420" t="s">
        <v>213</v>
      </c>
      <c r="J420" t="s">
        <v>2040</v>
      </c>
      <c r="K420" t="s">
        <v>712</v>
      </c>
      <c r="L420" t="s">
        <v>713</v>
      </c>
      <c r="M420" t="s">
        <v>109</v>
      </c>
      <c r="N420" t="s">
        <v>139</v>
      </c>
      <c r="O420" t="s">
        <v>249</v>
      </c>
      <c r="P420">
        <v>130</v>
      </c>
      <c r="Q420" s="2">
        <f>VALUE(LEFT(LEFT(N420,5),SUM(LEN(LEFT(N420,5))-LEN(SUBSTITUTE(LEFT(N420,5),{"0","1","2","3","4","5","6","7","8","9","."},"")))))</f>
        <v>512</v>
      </c>
      <c r="R420">
        <f>IF(Q420&gt;5,Q420/1024,Q420)</f>
        <v>0.5</v>
      </c>
      <c r="S420" t="str">
        <f>MID(K421,9,3)</f>
        <v>2.3</v>
      </c>
      <c r="T420" s="2" t="str">
        <f>LEFT(J420,3)</f>
        <v>4.0</v>
      </c>
      <c r="U420">
        <f>VALUE(LEFT(LEFT(M420,5),SUM(LEN(LEFT(M420,5))-LEN(SUBSTITUTE(LEFT(M420,5),{"0","1","2","3","4","5","6","7","8","9","."},"")))))</f>
        <v>4</v>
      </c>
      <c r="V420">
        <f>IF(U420&lt;100,U420,U420/1024)</f>
        <v>4</v>
      </c>
      <c r="W420" s="3">
        <f>VALUE(LEFT(LEFT(O420,5),SUM(LEN(LEFT(O420,5))-LEN(SUBSTITUTE(LEFT(O420,5),{"0","1","2","3","4","5","6","7","8","9","."},"")))))</f>
        <v>8</v>
      </c>
      <c r="X420" s="3" t="e">
        <f>LEFT(L420, SEARCH("MHz",L420)-1)</f>
        <v>#VALUE!</v>
      </c>
      <c r="Y420" t="e">
        <f>IF(RIGHT(X420,1)=" ",RIGHT(X420,4),RIGHT(X420,3))</f>
        <v>#VALUE!</v>
      </c>
      <c r="Z420">
        <f>VLOOKUP(G420,[1]Sheet1!$A$1:$B$12,2,0)</f>
        <v>9</v>
      </c>
      <c r="AA420" t="str">
        <f>CONCATENATE(F420," ",Z420)</f>
        <v>2011 9</v>
      </c>
      <c r="AB420">
        <f>VLOOKUP(AA420,[1]Sheet3!$A:$B,2,0)</f>
        <v>34</v>
      </c>
    </row>
    <row r="421" spans="1:28" x14ac:dyDescent="0.25">
      <c r="A421" t="s">
        <v>5257</v>
      </c>
      <c r="B421" t="s">
        <v>5824</v>
      </c>
      <c r="C421" t="s">
        <v>267</v>
      </c>
      <c r="D421" t="str">
        <f>CONCATENATE(C421,".")</f>
        <v>2011  September.</v>
      </c>
      <c r="E421" t="str">
        <f>LEFT(D421, SEARCH(".",D421)-1)</f>
        <v>2011  September</v>
      </c>
      <c r="F421">
        <v>2011</v>
      </c>
      <c r="G421" t="str">
        <f>RIGHT(E421,LEN(E421)-6)</f>
        <v>September</v>
      </c>
      <c r="H421">
        <v>130.5</v>
      </c>
      <c r="I421" t="s">
        <v>124</v>
      </c>
      <c r="J421" t="s">
        <v>5825</v>
      </c>
      <c r="K421" t="s">
        <v>712</v>
      </c>
      <c r="L421" t="s">
        <v>2000</v>
      </c>
      <c r="M421" t="s">
        <v>57</v>
      </c>
      <c r="N421" t="s">
        <v>35</v>
      </c>
      <c r="O421" t="s">
        <v>36</v>
      </c>
      <c r="P421">
        <v>180</v>
      </c>
      <c r="Q421" s="2">
        <f>VALUE(LEFT(LEFT(N421,5),SUM(LEN(LEFT(N421,5))-LEN(SUBSTITUTE(LEFT(N421,5),{"0","1","2","3","4","5","6","7","8","9","."},"")))))</f>
        <v>1</v>
      </c>
      <c r="R421">
        <f>IF(Q421&gt;5,Q421/1024,Q421)</f>
        <v>1</v>
      </c>
      <c r="S421" t="str">
        <f>MID(K422,9,3)</f>
        <v>2.3</v>
      </c>
      <c r="T421" s="2" t="str">
        <f>LEFT(J421,3)</f>
        <v>4.6</v>
      </c>
      <c r="U421">
        <f>VALUE(LEFT(LEFT(M421,5),SUM(LEN(LEFT(M421,5))-LEN(SUBSTITUTE(LEFT(M421,5),{"0","1","2","3","4","5","6","7","8","9","."},"")))))</f>
        <v>16</v>
      </c>
      <c r="V421">
        <f>IF(U421&lt;100,U421,U421/1024)</f>
        <v>16</v>
      </c>
      <c r="W421" s="3">
        <f>VALUE(LEFT(LEFT(O421,5),SUM(LEN(LEFT(O421,5))-LEN(SUBSTITUTE(LEFT(O421,5),{"0","1","2","3","4","5","6","7","8","9","."},"")))))</f>
        <v>8</v>
      </c>
      <c r="X421" s="3" t="e">
        <f>LEFT(L421, SEARCH("MHz",L421)-1)</f>
        <v>#VALUE!</v>
      </c>
      <c r="Y421" t="e">
        <f>IF(RIGHT(X421,1)=" ",RIGHT(X421,4),RIGHT(X421,3))</f>
        <v>#VALUE!</v>
      </c>
      <c r="Z421">
        <f>VLOOKUP(G421,[1]Sheet1!$A$1:$B$12,2,0)</f>
        <v>9</v>
      </c>
      <c r="AA421" t="str">
        <f>CONCATENATE(F421," ",Z421)</f>
        <v>2011 9</v>
      </c>
      <c r="AB421">
        <f>VLOOKUP(AA421,[1]Sheet3!$A:$B,2,0)</f>
        <v>34</v>
      </c>
    </row>
    <row r="422" spans="1:28" x14ac:dyDescent="0.25">
      <c r="A422" t="s">
        <v>2256</v>
      </c>
      <c r="B422" t="s">
        <v>2517</v>
      </c>
      <c r="C422" t="s">
        <v>267</v>
      </c>
      <c r="D422" t="str">
        <f>CONCATENATE(C422,".")</f>
        <v>2011  September.</v>
      </c>
      <c r="E422" t="str">
        <f>LEFT(D422, SEARCH(".",D422)-1)</f>
        <v>2011  September</v>
      </c>
      <c r="F422">
        <v>2011</v>
      </c>
      <c r="G422" t="str">
        <f>RIGHT(E422,LEN(E422)-6)</f>
        <v>September</v>
      </c>
      <c r="H422">
        <v>130</v>
      </c>
      <c r="I422" t="s">
        <v>213</v>
      </c>
      <c r="J422" t="s">
        <v>2518</v>
      </c>
      <c r="K422" t="s">
        <v>2077</v>
      </c>
      <c r="L422" t="s">
        <v>216</v>
      </c>
      <c r="M422" t="s">
        <v>109</v>
      </c>
      <c r="N422" t="s">
        <v>1415</v>
      </c>
      <c r="O422" t="s">
        <v>73</v>
      </c>
      <c r="P422">
        <v>160</v>
      </c>
      <c r="Q422" s="2">
        <f>VALUE(LEFT(LEFT(N422,5),SUM(LEN(LEFT(N422,5))-LEN(SUBSTITUTE(LEFT(N422,5),{"0","1","2","3","4","5","6","7","8","9","."},"")))))</f>
        <v>768</v>
      </c>
      <c r="R422">
        <f>IF(Q422&gt;5,Q422/1024,Q422)</f>
        <v>0.75</v>
      </c>
      <c r="S422" t="str">
        <f>MID(K423,9,3)</f>
        <v>2.3</v>
      </c>
      <c r="T422" s="2" t="str">
        <f>LEFT(J422,3)</f>
        <v>4.0</v>
      </c>
      <c r="U422">
        <f>VALUE(LEFT(LEFT(M422,5),SUM(LEN(LEFT(M422,5))-LEN(SUBSTITUTE(LEFT(M422,5),{"0","1","2","3","4","5","6","7","8","9","."},"")))))</f>
        <v>4</v>
      </c>
      <c r="V422">
        <f>IF(U422&lt;100,U422,U422/1024)</f>
        <v>4</v>
      </c>
      <c r="W422" s="3">
        <f>VALUE(LEFT(LEFT(O422,5),SUM(LEN(LEFT(O422,5))-LEN(SUBSTITUTE(LEFT(O422,5),{"0","1","2","3","4","5","6","7","8","9","."},"")))))</f>
        <v>5</v>
      </c>
      <c r="X422" s="3" t="e">
        <f>LEFT(L422, SEARCH("MHz",L422)-1)</f>
        <v>#VALUE!</v>
      </c>
      <c r="Y422" t="e">
        <f>IF(RIGHT(X422,1)=" ",RIGHT(X422,4),RIGHT(X422,3))</f>
        <v>#VALUE!</v>
      </c>
      <c r="Z422">
        <f>VLOOKUP(G422,[1]Sheet1!$A$1:$B$12,2,0)</f>
        <v>9</v>
      </c>
      <c r="AA422" t="str">
        <f>CONCATENATE(F422," ",Z422)</f>
        <v>2011 9</v>
      </c>
      <c r="AB422">
        <f>VLOOKUP(AA422,[1]Sheet3!$A:$B,2,0)</f>
        <v>34</v>
      </c>
    </row>
    <row r="423" spans="1:28" x14ac:dyDescent="0.25">
      <c r="A423" t="s">
        <v>3572</v>
      </c>
      <c r="B423" t="s">
        <v>3939</v>
      </c>
      <c r="C423" t="s">
        <v>267</v>
      </c>
      <c r="D423" t="str">
        <f>CONCATENATE(C423,".")</f>
        <v>2011  September.</v>
      </c>
      <c r="E423" t="str">
        <f>LEFT(D423, SEARCH(".",D423)-1)</f>
        <v>2011  September</v>
      </c>
      <c r="F423">
        <v>2011</v>
      </c>
      <c r="G423" t="str">
        <f>RIGHT(E423,LEN(E423)-6)</f>
        <v>September</v>
      </c>
      <c r="H423">
        <v>127</v>
      </c>
      <c r="I423" t="s">
        <v>213</v>
      </c>
      <c r="J423" t="s">
        <v>3940</v>
      </c>
      <c r="K423" t="s">
        <v>2077</v>
      </c>
      <c r="L423" t="s">
        <v>218</v>
      </c>
      <c r="M423" t="s">
        <v>34</v>
      </c>
      <c r="N423" t="s">
        <v>35</v>
      </c>
      <c r="O423" t="s">
        <v>92</v>
      </c>
      <c r="P423">
        <v>110</v>
      </c>
      <c r="Q423" s="2">
        <f>VALUE(LEFT(LEFT(N423,5),SUM(LEN(LEFT(N423,5))-LEN(SUBSTITUTE(LEFT(N423,5),{"0","1","2","3","4","5","6","7","8","9","."},"")))))</f>
        <v>1</v>
      </c>
      <c r="R423">
        <f>IF(Q423&gt;5,Q423/1024,Q423)</f>
        <v>1</v>
      </c>
      <c r="S423" t="str">
        <f>MID(K424,9,3)</f>
        <v>2.3</v>
      </c>
      <c r="T423" s="2" t="str">
        <f>LEFT(J423,3)</f>
        <v>4.0</v>
      </c>
      <c r="U423">
        <f>VALUE(LEFT(LEFT(M423,5),SUM(LEN(LEFT(M423,5))-LEN(SUBSTITUTE(LEFT(M423,5),{"0","1","2","3","4","5","6","7","8","9","."},"")))))</f>
        <v>8</v>
      </c>
      <c r="V423">
        <f>IF(U423&lt;100,U423,U423/1024)</f>
        <v>8</v>
      </c>
      <c r="W423" s="3">
        <f>VALUE(LEFT(LEFT(O423,5),SUM(LEN(LEFT(O423,5))-LEN(SUBSTITUTE(LEFT(O423,5),{"0","1","2","3","4","5","6","7","8","9","."},"")))))</f>
        <v>5</v>
      </c>
      <c r="X423" s="3" t="e">
        <f>LEFT(L423, SEARCH("MHz",L423)-1)</f>
        <v>#VALUE!</v>
      </c>
      <c r="Y423" t="e">
        <f>IF(RIGHT(X423,1)=" ",RIGHT(X423,4),RIGHT(X423,3))</f>
        <v>#VALUE!</v>
      </c>
      <c r="Z423">
        <f>VLOOKUP(G423,[1]Sheet1!$A$1:$B$12,2,0)</f>
        <v>9</v>
      </c>
      <c r="AA423" t="str">
        <f>CONCATENATE(F423," ",Z423)</f>
        <v>2011 9</v>
      </c>
      <c r="AB423">
        <f>VLOOKUP(AA423,[1]Sheet3!$A:$B,2,0)</f>
        <v>34</v>
      </c>
    </row>
    <row r="424" spans="1:28" x14ac:dyDescent="0.25">
      <c r="A424" t="s">
        <v>3572</v>
      </c>
      <c r="B424" t="s">
        <v>3941</v>
      </c>
      <c r="C424" t="s">
        <v>267</v>
      </c>
      <c r="D424" t="str">
        <f>CONCATENATE(C424,".")</f>
        <v>2011  September.</v>
      </c>
      <c r="E424" t="str">
        <f>LEFT(D424, SEARCH(".",D424)-1)</f>
        <v>2011  September</v>
      </c>
      <c r="F424">
        <v>2011</v>
      </c>
      <c r="G424" t="str">
        <f>RIGHT(E424,LEN(E424)-6)</f>
        <v>September</v>
      </c>
      <c r="H424">
        <v>147</v>
      </c>
      <c r="I424" t="s">
        <v>213</v>
      </c>
      <c r="J424" t="s">
        <v>108</v>
      </c>
      <c r="K424" t="s">
        <v>2077</v>
      </c>
      <c r="L424" t="s">
        <v>223</v>
      </c>
      <c r="M424" t="s">
        <v>34</v>
      </c>
      <c r="N424" t="s">
        <v>35</v>
      </c>
      <c r="O424" t="s">
        <v>73</v>
      </c>
      <c r="P424">
        <v>120</v>
      </c>
      <c r="Q424" s="2">
        <f>VALUE(LEFT(LEFT(N424,5),SUM(LEN(LEFT(N424,5))-LEN(SUBSTITUTE(LEFT(N424,5),{"0","1","2","3","4","5","6","7","8","9","."},"")))))</f>
        <v>1</v>
      </c>
      <c r="R424">
        <f>IF(Q424&gt;5,Q424/1024,Q424)</f>
        <v>1</v>
      </c>
      <c r="S424" t="str">
        <f>MID(K425,9,3)</f>
        <v>2.3</v>
      </c>
      <c r="T424" s="2" t="str">
        <f>LEFT(J424,3)</f>
        <v>4.0</v>
      </c>
      <c r="U424">
        <f>VALUE(LEFT(LEFT(M424,5),SUM(LEN(LEFT(M424,5))-LEN(SUBSTITUTE(LEFT(M424,5),{"0","1","2","3","4","5","6","7","8","9","."},"")))))</f>
        <v>8</v>
      </c>
      <c r="V424">
        <f>IF(U424&lt;100,U424,U424/1024)</f>
        <v>8</v>
      </c>
      <c r="W424" s="3">
        <f>VALUE(LEFT(LEFT(O424,5),SUM(LEN(LEFT(O424,5))-LEN(SUBSTITUTE(LEFT(O424,5),{"0","1","2","3","4","5","6","7","8","9","."},"")))))</f>
        <v>5</v>
      </c>
      <c r="X424" s="3" t="e">
        <f>LEFT(L424, SEARCH("MHz",L424)-1)</f>
        <v>#VALUE!</v>
      </c>
      <c r="Y424" t="e">
        <f>IF(RIGHT(X424,1)=" ",RIGHT(X424,4),RIGHT(X424,3))</f>
        <v>#VALUE!</v>
      </c>
      <c r="Z424">
        <f>VLOOKUP(G424,[1]Sheet1!$A$1:$B$12,2,0)</f>
        <v>9</v>
      </c>
      <c r="AA424" t="str">
        <f>CONCATENATE(F424," ",Z424)</f>
        <v>2011 9</v>
      </c>
      <c r="AB424">
        <f>VLOOKUP(AA424,[1]Sheet3!$A:$B,2,0)</f>
        <v>34</v>
      </c>
    </row>
    <row r="425" spans="1:28" x14ac:dyDescent="0.25">
      <c r="A425" t="s">
        <v>3572</v>
      </c>
      <c r="B425" t="s">
        <v>3942</v>
      </c>
      <c r="C425" t="s">
        <v>267</v>
      </c>
      <c r="D425" t="str">
        <f>CONCATENATE(C425,".")</f>
        <v>2011  September.</v>
      </c>
      <c r="E425" t="str">
        <f>LEFT(D425, SEARCH(".",D425)-1)</f>
        <v>2011  September</v>
      </c>
      <c r="F425">
        <v>2011</v>
      </c>
      <c r="G425" t="str">
        <f>RIGHT(E425,LEN(E425)-6)</f>
        <v>September</v>
      </c>
      <c r="H425">
        <v>123</v>
      </c>
      <c r="I425" t="s">
        <v>213</v>
      </c>
      <c r="J425" t="s">
        <v>1915</v>
      </c>
      <c r="K425" t="s">
        <v>2077</v>
      </c>
      <c r="L425" t="s">
        <v>3943</v>
      </c>
      <c r="M425" t="s">
        <v>270</v>
      </c>
      <c r="N425" t="s">
        <v>139</v>
      </c>
      <c r="O425" t="s">
        <v>92</v>
      </c>
      <c r="P425">
        <v>80</v>
      </c>
      <c r="Q425" s="2">
        <f>VALUE(LEFT(LEFT(N425,5),SUM(LEN(LEFT(N425,5))-LEN(SUBSTITUTE(LEFT(N425,5),{"0","1","2","3","4","5","6","7","8","9","."},"")))))</f>
        <v>512</v>
      </c>
      <c r="R425">
        <f>IF(Q425&gt;5,Q425/1024,Q425)</f>
        <v>0.5</v>
      </c>
      <c r="S425" t="str">
        <f>MID(K426,9,3)</f>
        <v>2.3</v>
      </c>
      <c r="T425" s="2" t="str">
        <f>LEFT(J425,3)</f>
        <v>3.5</v>
      </c>
      <c r="U425">
        <f>VALUE(LEFT(LEFT(M425,5),SUM(LEN(LEFT(M425,5))-LEN(SUBSTITUTE(LEFT(M425,5),{"0","1","2","3","4","5","6","7","8","9","."},"")))))</f>
        <v>512</v>
      </c>
      <c r="V425">
        <f>IF(U425&lt;100,U425,U425/1024)</f>
        <v>0.5</v>
      </c>
      <c r="W425" s="3">
        <f>VALUE(LEFT(LEFT(O425,5),SUM(LEN(LEFT(O425,5))-LEN(SUBSTITUTE(LEFT(O425,5),{"0","1","2","3","4","5","6","7","8","9","."},"")))))</f>
        <v>5</v>
      </c>
      <c r="X425" s="3" t="str">
        <f>LEFT(L425, SEARCH("MHz",L425)-1)</f>
        <v xml:space="preserve">800 </v>
      </c>
      <c r="Y425" t="str">
        <f>IF(RIGHT(X425,1)=" ",RIGHT(X425,4),RIGHT(X425,3))</f>
        <v xml:space="preserve">800 </v>
      </c>
      <c r="Z425">
        <f>VLOOKUP(G425,[1]Sheet1!$A$1:$B$12,2,0)</f>
        <v>9</v>
      </c>
      <c r="AA425" t="str">
        <f>CONCATENATE(F425," ",Z425)</f>
        <v>2011 9</v>
      </c>
      <c r="AB425">
        <f>VLOOKUP(AA425,[1]Sheet3!$A:$B,2,0)</f>
        <v>34</v>
      </c>
    </row>
    <row r="426" spans="1:28" x14ac:dyDescent="0.25">
      <c r="A426" t="s">
        <v>3572</v>
      </c>
      <c r="B426" t="s">
        <v>3950</v>
      </c>
      <c r="C426" t="s">
        <v>267</v>
      </c>
      <c r="D426" t="str">
        <f>CONCATENATE(C426,".")</f>
        <v>2011  September.</v>
      </c>
      <c r="E426" t="str">
        <f>LEFT(D426, SEARCH(".",D426)-1)</f>
        <v>2011  September</v>
      </c>
      <c r="F426">
        <v>2011</v>
      </c>
      <c r="G426" t="str">
        <f>RIGHT(E426,LEN(E426)-6)</f>
        <v>September</v>
      </c>
      <c r="H426">
        <v>172</v>
      </c>
      <c r="I426" t="s">
        <v>213</v>
      </c>
      <c r="J426" t="s">
        <v>2407</v>
      </c>
      <c r="K426" t="s">
        <v>2077</v>
      </c>
      <c r="L426" t="s">
        <v>265</v>
      </c>
      <c r="M426" t="s">
        <v>34</v>
      </c>
      <c r="N426" t="s">
        <v>139</v>
      </c>
      <c r="O426" t="s">
        <v>73</v>
      </c>
      <c r="P426">
        <v>150</v>
      </c>
      <c r="Q426" s="2">
        <f>VALUE(LEFT(LEFT(N426,5),SUM(LEN(LEFT(N426,5))-LEN(SUBSTITUTE(LEFT(N426,5),{"0","1","2","3","4","5","6","7","8","9","."},"")))))</f>
        <v>512</v>
      </c>
      <c r="R426">
        <f>IF(Q426&gt;5,Q426/1024,Q426)</f>
        <v>0.5</v>
      </c>
      <c r="S426" t="str">
        <f>MID(K427,9,3)</f>
        <v>2.3</v>
      </c>
      <c r="T426" s="2" t="str">
        <f>LEFT(J426,3)</f>
        <v>4.3</v>
      </c>
      <c r="U426">
        <f>VALUE(LEFT(LEFT(M426,5),SUM(LEN(LEFT(M426,5))-LEN(SUBSTITUTE(LEFT(M426,5),{"0","1","2","3","4","5","6","7","8","9","."},"")))))</f>
        <v>8</v>
      </c>
      <c r="V426">
        <f>IF(U426&lt;100,U426,U426/1024)</f>
        <v>8</v>
      </c>
      <c r="W426" s="3">
        <f>VALUE(LEFT(LEFT(O426,5),SUM(LEN(LEFT(O426,5))-LEN(SUBSTITUTE(LEFT(O426,5),{"0","1","2","3","4","5","6","7","8","9","."},"")))))</f>
        <v>5</v>
      </c>
      <c r="X426" s="3" t="e">
        <f>LEFT(L426, SEARCH("MHz",L426)-1)</f>
        <v>#VALUE!</v>
      </c>
      <c r="Y426" t="e">
        <f>IF(RIGHT(X426,1)=" ",RIGHT(X426,4),RIGHT(X426,3))</f>
        <v>#VALUE!</v>
      </c>
      <c r="Z426">
        <f>VLOOKUP(G426,[1]Sheet1!$A$1:$B$12,2,0)</f>
        <v>9</v>
      </c>
      <c r="AA426" t="str">
        <f>CONCATENATE(F426," ",Z426)</f>
        <v>2011 9</v>
      </c>
      <c r="AB426">
        <f>VLOOKUP(AA426,[1]Sheet3!$A:$B,2,0)</f>
        <v>34</v>
      </c>
    </row>
    <row r="427" spans="1:28" x14ac:dyDescent="0.25">
      <c r="A427" t="s">
        <v>5980</v>
      </c>
      <c r="B427" t="s">
        <v>5995</v>
      </c>
      <c r="C427" t="s">
        <v>267</v>
      </c>
      <c r="D427" t="str">
        <f>CONCATENATE(C427,".")</f>
        <v>2011  September.</v>
      </c>
      <c r="E427" t="str">
        <f>LEFT(D427, SEARCH(".",D427)-1)</f>
        <v>2011  September</v>
      </c>
      <c r="F427">
        <v>2011</v>
      </c>
      <c r="G427" t="str">
        <f>RIGHT(E427,LEN(E427)-6)</f>
        <v>September</v>
      </c>
      <c r="I427" t="s">
        <v>213</v>
      </c>
      <c r="J427" t="s">
        <v>5996</v>
      </c>
      <c r="K427" t="s">
        <v>2077</v>
      </c>
      <c r="L427" t="s">
        <v>713</v>
      </c>
      <c r="M427" t="s">
        <v>318</v>
      </c>
      <c r="N427" t="s">
        <v>139</v>
      </c>
      <c r="O427" t="s">
        <v>5994</v>
      </c>
      <c r="Q427" s="2">
        <f>VALUE(LEFT(LEFT(N427,5),SUM(LEN(LEFT(N427,5))-LEN(SUBSTITUTE(LEFT(N427,5),{"0","1","2","3","4","5","6","7","8","9","."},"")))))</f>
        <v>512</v>
      </c>
      <c r="R427">
        <f>IF(Q427&gt;5,Q427/1024,Q427)</f>
        <v>0.5</v>
      </c>
      <c r="S427" t="str">
        <f>MID(K428,9,3)</f>
        <v>2.3</v>
      </c>
      <c r="T427" s="2" t="str">
        <f>LEFT(J427,3)</f>
        <v>4.2</v>
      </c>
      <c r="U427">
        <f>VALUE(LEFT(LEFT(M427,5),SUM(LEN(LEFT(M427,5))-LEN(SUBSTITUTE(LEFT(M427,5),{"0","1","2","3","4","5","6","7","8","9","."},"")))))</f>
        <v>2</v>
      </c>
      <c r="V427">
        <f>IF(U427&lt;100,U427,U427/1024)</f>
        <v>2</v>
      </c>
      <c r="W427" s="3" t="e">
        <f>VALUE(LEFT(LEFT(O427,5),SUM(LEN(LEFT(O427,5))-LEN(SUBSTITUTE(LEFT(O427,5),{"0","1","2","3","4","5","6","7","8","9","."},"")))))</f>
        <v>#VALUE!</v>
      </c>
      <c r="X427" s="3" t="e">
        <f>LEFT(L427, SEARCH("MHz",L427)-1)</f>
        <v>#VALUE!</v>
      </c>
      <c r="Y427" t="e">
        <f>IF(RIGHT(X427,1)=" ",RIGHT(X427,4),RIGHT(X427,3))</f>
        <v>#VALUE!</v>
      </c>
      <c r="Z427">
        <f>VLOOKUP(G427,[1]Sheet1!$A$1:$B$12,2,0)</f>
        <v>9</v>
      </c>
      <c r="AA427" t="str">
        <f>CONCATENATE(F427," ",Z427)</f>
        <v>2011 9</v>
      </c>
      <c r="AB427">
        <f>VLOOKUP(AA427,[1]Sheet3!$A:$B,2,0)</f>
        <v>34</v>
      </c>
    </row>
    <row r="428" spans="1:28" x14ac:dyDescent="0.25">
      <c r="A428" t="s">
        <v>6908</v>
      </c>
      <c r="B428" t="s">
        <v>7139</v>
      </c>
      <c r="C428" t="s">
        <v>267</v>
      </c>
      <c r="D428" t="str">
        <f>CONCATENATE(C428,".")</f>
        <v>2011  September.</v>
      </c>
      <c r="E428" t="str">
        <f>LEFT(D428, SEARCH(".",D428)-1)</f>
        <v>2011  September</v>
      </c>
      <c r="F428">
        <v>2011</v>
      </c>
      <c r="G428" t="str">
        <f>RIGHT(E428,LEN(E428)-6)</f>
        <v>September</v>
      </c>
      <c r="H428">
        <v>122</v>
      </c>
      <c r="I428" t="s">
        <v>213</v>
      </c>
      <c r="J428" t="s">
        <v>5043</v>
      </c>
      <c r="K428" t="s">
        <v>2077</v>
      </c>
      <c r="L428" t="s">
        <v>716</v>
      </c>
      <c r="M428" t="s">
        <v>270</v>
      </c>
      <c r="O428" t="s">
        <v>187</v>
      </c>
      <c r="P428">
        <v>90</v>
      </c>
      <c r="Q428" s="2" t="e">
        <f>VALUE(LEFT(LEFT(N428,5),SUM(LEN(LEFT(N428,5))-LEN(SUBSTITUTE(LEFT(N428,5),{"0","1","2","3","4","5","6","7","8","9","."},"")))))</f>
        <v>#VALUE!</v>
      </c>
      <c r="R428" t="e">
        <f>IF(Q428&gt;5,Q428/1024,Q428)</f>
        <v>#VALUE!</v>
      </c>
      <c r="S428" t="str">
        <f>MID(K429,9,3)</f>
        <v>2.3</v>
      </c>
      <c r="T428" s="2" t="str">
        <f>LEFT(J428,3)</f>
        <v>3.5</v>
      </c>
      <c r="U428">
        <f>VALUE(LEFT(LEFT(M428,5),SUM(LEN(LEFT(M428,5))-LEN(SUBSTITUTE(LEFT(M428,5),{"0","1","2","3","4","5","6","7","8","9","."},"")))))</f>
        <v>512</v>
      </c>
      <c r="V428">
        <f>IF(U428&lt;100,U428,U428/1024)</f>
        <v>0.5</v>
      </c>
      <c r="W428" s="3">
        <f>VALUE(LEFT(LEFT(O428,5),SUM(LEN(LEFT(O428,5))-LEN(SUBSTITUTE(LEFT(O428,5),{"0","1","2","3","4","5","6","7","8","9","."},"")))))</f>
        <v>3.15</v>
      </c>
      <c r="X428" s="3" t="str">
        <f>LEFT(L428, SEARCH("MHz",L428)-1)</f>
        <v xml:space="preserve">600 </v>
      </c>
      <c r="Y428" t="str">
        <f>IF(RIGHT(X428,1)=" ",RIGHT(X428,4),RIGHT(X428,3))</f>
        <v xml:space="preserve">600 </v>
      </c>
      <c r="Z428">
        <f>VLOOKUP(G428,[1]Sheet1!$A$1:$B$12,2,0)</f>
        <v>9</v>
      </c>
      <c r="AA428" t="str">
        <f>CONCATENATE(F428," ",Z428)</f>
        <v>2011 9</v>
      </c>
      <c r="AB428">
        <f>VLOOKUP(AA428,[1]Sheet3!$A:$B,2,0)</f>
        <v>34</v>
      </c>
    </row>
    <row r="429" spans="1:28" x14ac:dyDescent="0.25">
      <c r="A429" t="s">
        <v>2256</v>
      </c>
      <c r="B429" t="s">
        <v>2512</v>
      </c>
      <c r="C429" t="s">
        <v>267</v>
      </c>
      <c r="D429" t="str">
        <f>CONCATENATE(C429,".")</f>
        <v>2011  September.</v>
      </c>
      <c r="E429" t="str">
        <f>LEFT(D429, SEARCH(".",D429)-1)</f>
        <v>2011  September</v>
      </c>
      <c r="F429">
        <v>2011</v>
      </c>
      <c r="G429" t="str">
        <f>RIGHT(E429,LEN(E429)-6)</f>
        <v>September</v>
      </c>
      <c r="H429">
        <v>172.9</v>
      </c>
      <c r="I429" t="s">
        <v>213</v>
      </c>
      <c r="J429" t="s">
        <v>2429</v>
      </c>
      <c r="K429" t="s">
        <v>2502</v>
      </c>
      <c r="L429" t="s">
        <v>2000</v>
      </c>
      <c r="M429" t="s">
        <v>57</v>
      </c>
      <c r="N429" t="s">
        <v>35</v>
      </c>
      <c r="O429" t="s">
        <v>846</v>
      </c>
      <c r="P429">
        <v>180</v>
      </c>
      <c r="Q429" s="2">
        <f>VALUE(LEFT(LEFT(N429,5),SUM(LEN(LEFT(N429,5))-LEN(SUBSTITUTE(LEFT(N429,5),{"0","1","2","3","4","5","6","7","8","9","."},"")))))</f>
        <v>1</v>
      </c>
      <c r="R429">
        <f>IF(Q429&gt;5,Q429/1024,Q429)</f>
        <v>1</v>
      </c>
      <c r="S429" t="str">
        <f>MID(K430,9,3)</f>
        <v>2.3</v>
      </c>
      <c r="T429" s="2" t="str">
        <f>LEFT(J429,3)</f>
        <v>4.3</v>
      </c>
      <c r="U429">
        <f>VALUE(LEFT(LEFT(M429,5),SUM(LEN(LEFT(M429,5))-LEN(SUBSTITUTE(LEFT(M429,5),{"0","1","2","3","4","5","6","7","8","9","."},"")))))</f>
        <v>16</v>
      </c>
      <c r="V429">
        <f>IF(U429&lt;100,U429,U429/1024)</f>
        <v>16</v>
      </c>
      <c r="W429" s="3">
        <f>VALUE(LEFT(LEFT(O429,5),SUM(LEN(LEFT(O429,5))-LEN(SUBSTITUTE(LEFT(O429,5),{"0","1","2","3","4","5","6","7","8","9","."},"")))))</f>
        <v>8</v>
      </c>
      <c r="X429" s="3" t="e">
        <f>LEFT(L429, SEARCH("MHz",L429)-1)</f>
        <v>#VALUE!</v>
      </c>
      <c r="Y429" t="e">
        <f>IF(RIGHT(X429,1)=" ",RIGHT(X429,4),RIGHT(X429,3))</f>
        <v>#VALUE!</v>
      </c>
      <c r="Z429">
        <f>VLOOKUP(G429,[1]Sheet1!$A$1:$B$12,2,0)</f>
        <v>9</v>
      </c>
      <c r="AA429" t="str">
        <f>CONCATENATE(F429," ",Z429)</f>
        <v>2011 9</v>
      </c>
      <c r="AB429">
        <f>VLOOKUP(AA429,[1]Sheet3!$A:$B,2,0)</f>
        <v>34</v>
      </c>
    </row>
    <row r="430" spans="1:28" x14ac:dyDescent="0.25">
      <c r="A430" t="s">
        <v>2256</v>
      </c>
      <c r="B430" t="s">
        <v>2513</v>
      </c>
      <c r="C430" t="s">
        <v>2514</v>
      </c>
      <c r="D430" t="str">
        <f>CONCATENATE(C430,".")</f>
        <v>2011  September. Released 2011  October.</v>
      </c>
      <c r="E430" t="str">
        <f>LEFT(D430, SEARCH(".",D430)-1)</f>
        <v>2011  September</v>
      </c>
      <c r="F430">
        <v>2011</v>
      </c>
      <c r="G430" t="str">
        <f>RIGHT(E430,LEN(E430)-6)</f>
        <v>September</v>
      </c>
      <c r="H430">
        <v>177</v>
      </c>
      <c r="I430" t="s">
        <v>213</v>
      </c>
      <c r="J430" t="s">
        <v>809</v>
      </c>
      <c r="K430" t="s">
        <v>2502</v>
      </c>
      <c r="L430" t="s">
        <v>551</v>
      </c>
      <c r="M430" t="s">
        <v>57</v>
      </c>
      <c r="N430" t="s">
        <v>35</v>
      </c>
      <c r="O430" t="s">
        <v>846</v>
      </c>
      <c r="P430">
        <v>230</v>
      </c>
      <c r="Q430" s="2">
        <f>VALUE(LEFT(LEFT(N430,5),SUM(LEN(LEFT(N430,5))-LEN(SUBSTITUTE(LEFT(N430,5),{"0","1","2","3","4","5","6","7","8","9","."},"")))))</f>
        <v>1</v>
      </c>
      <c r="R430">
        <f>IF(Q430&gt;5,Q430/1024,Q430)</f>
        <v>1</v>
      </c>
      <c r="S430" t="str">
        <f>MID(K431,9,3)</f>
        <v>2.3</v>
      </c>
      <c r="T430" s="2" t="str">
        <f>LEFT(J430,3)</f>
        <v>4.5</v>
      </c>
      <c r="U430">
        <f>VALUE(LEFT(LEFT(M430,5),SUM(LEN(LEFT(M430,5))-LEN(SUBSTITUTE(LEFT(M430,5),{"0","1","2","3","4","5","6","7","8","9","."},"")))))</f>
        <v>16</v>
      </c>
      <c r="V430">
        <f>IF(U430&lt;100,U430,U430/1024)</f>
        <v>16</v>
      </c>
      <c r="W430" s="3">
        <f>VALUE(LEFT(LEFT(O430,5),SUM(LEN(LEFT(O430,5))-LEN(SUBSTITUTE(LEFT(O430,5),{"0","1","2","3","4","5","6","7","8","9","."},"")))))</f>
        <v>8</v>
      </c>
      <c r="X430" s="3" t="e">
        <f>LEFT(L430, SEARCH("MHz",L430)-1)</f>
        <v>#VALUE!</v>
      </c>
      <c r="Y430" t="e">
        <f>IF(RIGHT(X430,1)=" ",RIGHT(X430,4),RIGHT(X430,3))</f>
        <v>#VALUE!</v>
      </c>
      <c r="Z430">
        <f>VLOOKUP(G430,[1]Sheet1!$A$1:$B$12,2,0)</f>
        <v>9</v>
      </c>
      <c r="AA430" t="str">
        <f>CONCATENATE(F430," ",Z430)</f>
        <v>2011 9</v>
      </c>
      <c r="AB430">
        <f>VLOOKUP(AA430,[1]Sheet3!$A:$B,2,0)</f>
        <v>34</v>
      </c>
    </row>
    <row r="431" spans="1:28" x14ac:dyDescent="0.25">
      <c r="A431" t="s">
        <v>2256</v>
      </c>
      <c r="B431" t="s">
        <v>2515</v>
      </c>
      <c r="C431" t="s">
        <v>267</v>
      </c>
      <c r="D431" t="str">
        <f>CONCATENATE(C431,".")</f>
        <v>2011  September.</v>
      </c>
      <c r="E431" t="str">
        <f>LEFT(D431, SEARCH(".",D431)-1)</f>
        <v>2011  September</v>
      </c>
      <c r="F431">
        <v>2011</v>
      </c>
      <c r="G431" t="str">
        <f>RIGHT(E431,LEN(E431)-6)</f>
        <v>September</v>
      </c>
      <c r="H431">
        <v>130</v>
      </c>
      <c r="I431" t="s">
        <v>213</v>
      </c>
      <c r="J431" t="s">
        <v>2516</v>
      </c>
      <c r="K431" t="s">
        <v>2502</v>
      </c>
      <c r="L431" t="s">
        <v>265</v>
      </c>
      <c r="M431" t="s">
        <v>109</v>
      </c>
      <c r="N431" t="s">
        <v>1415</v>
      </c>
      <c r="O431" t="s">
        <v>341</v>
      </c>
      <c r="P431">
        <v>140</v>
      </c>
      <c r="Q431" s="2">
        <f>VALUE(LEFT(LEFT(N431,5),SUM(LEN(LEFT(N431,5))-LEN(SUBSTITUTE(LEFT(N431,5),{"0","1","2","3","4","5","6","7","8","9","."},"")))))</f>
        <v>768</v>
      </c>
      <c r="R431">
        <f>IF(Q431&gt;5,Q431/1024,Q431)</f>
        <v>0.75</v>
      </c>
      <c r="S431" t="str">
        <f>MID(K432,9,3)</f>
        <v>2.3</v>
      </c>
      <c r="T431" s="2" t="str">
        <f>LEFT(J431,3)</f>
        <v>3.7</v>
      </c>
      <c r="U431">
        <f>VALUE(LEFT(LEFT(M431,5),SUM(LEN(LEFT(M431,5))-LEN(SUBSTITUTE(LEFT(M431,5),{"0","1","2","3","4","5","6","7","8","9","."},"")))))</f>
        <v>4</v>
      </c>
      <c r="V431">
        <f>IF(U431&lt;100,U431,U431/1024)</f>
        <v>4</v>
      </c>
      <c r="W431" s="3">
        <f>VALUE(LEFT(LEFT(O431,5),SUM(LEN(LEFT(O431,5))-LEN(SUBSTITUTE(LEFT(O431,5),{"0","1","2","3","4","5","6","7","8","9","."},"")))))</f>
        <v>5</v>
      </c>
      <c r="X431" s="3" t="e">
        <f>LEFT(L431, SEARCH("MHz",L431)-1)</f>
        <v>#VALUE!</v>
      </c>
      <c r="Y431" t="e">
        <f>IF(RIGHT(X431,1)=" ",RIGHT(X431,4),RIGHT(X431,3))</f>
        <v>#VALUE!</v>
      </c>
      <c r="Z431">
        <f>VLOOKUP(G431,[1]Sheet1!$A$1:$B$12,2,0)</f>
        <v>9</v>
      </c>
      <c r="AA431" t="str">
        <f>CONCATENATE(F431," ",Z431)</f>
        <v>2011 9</v>
      </c>
      <c r="AB431">
        <f>VLOOKUP(AA431,[1]Sheet3!$A:$B,2,0)</f>
        <v>34</v>
      </c>
    </row>
    <row r="432" spans="1:28" x14ac:dyDescent="0.25">
      <c r="A432" t="s">
        <v>2256</v>
      </c>
      <c r="B432" t="s">
        <v>2520</v>
      </c>
      <c r="C432" t="s">
        <v>267</v>
      </c>
      <c r="D432" t="str">
        <f>CONCATENATE(C432,".")</f>
        <v>2011  September.</v>
      </c>
      <c r="E432" t="str">
        <f>LEFT(D432, SEARCH(".",D432)-1)</f>
        <v>2011  September</v>
      </c>
      <c r="F432">
        <v>2011</v>
      </c>
      <c r="G432" t="str">
        <f>RIGHT(E432,LEN(E432)-6)</f>
        <v>September</v>
      </c>
      <c r="H432">
        <v>151</v>
      </c>
      <c r="I432" t="s">
        <v>213</v>
      </c>
      <c r="J432" t="s">
        <v>1940</v>
      </c>
      <c r="K432" t="s">
        <v>2502</v>
      </c>
      <c r="L432" t="s">
        <v>2000</v>
      </c>
      <c r="M432" t="s">
        <v>658</v>
      </c>
      <c r="N432" t="s">
        <v>1415</v>
      </c>
      <c r="O432" t="s">
        <v>2508</v>
      </c>
      <c r="P432">
        <v>140</v>
      </c>
      <c r="Q432" s="2">
        <f>VALUE(LEFT(LEFT(N432,5),SUM(LEN(LEFT(N432,5))-LEN(SUBSTITUTE(LEFT(N432,5),{"0","1","2","3","4","5","6","7","8","9","."},"")))))</f>
        <v>768</v>
      </c>
      <c r="R432">
        <f>IF(Q432&gt;5,Q432/1024,Q432)</f>
        <v>0.75</v>
      </c>
      <c r="S432" t="str">
        <f>MID(K433,9,3)</f>
        <v>2.3</v>
      </c>
      <c r="T432" s="2" t="str">
        <f>LEFT(J432,3)</f>
        <v>4.3</v>
      </c>
      <c r="U432">
        <f>VALUE(LEFT(LEFT(M432,5),SUM(LEN(LEFT(M432,5))-LEN(SUBSTITUTE(LEFT(M432,5),{"0","1","2","3","4","5","6","7","8","9","."},"")))))</f>
        <v>4</v>
      </c>
      <c r="V432">
        <f>IF(U432&lt;100,U432,U432/1024)</f>
        <v>4</v>
      </c>
      <c r="W432" s="3">
        <f>VALUE(LEFT(LEFT(O432,5),SUM(LEN(LEFT(O432,5))-LEN(SUBSTITUTE(LEFT(O432,5),{"0","1","2","3","4","5","6","7","8","9","."},"")))))</f>
        <v>8</v>
      </c>
      <c r="X432" s="3" t="e">
        <f>LEFT(L432, SEARCH("MHz",L432)-1)</f>
        <v>#VALUE!</v>
      </c>
      <c r="Y432" t="e">
        <f>IF(RIGHT(X432,1)=" ",RIGHT(X432,4),RIGHT(X432,3))</f>
        <v>#VALUE!</v>
      </c>
      <c r="Z432">
        <f>VLOOKUP(G432,[1]Sheet1!$A$1:$B$12,2,0)</f>
        <v>9</v>
      </c>
      <c r="AA432" t="str">
        <f>CONCATENATE(F432," ",Z432)</f>
        <v>2011 9</v>
      </c>
      <c r="AB432">
        <f>VLOOKUP(AA432,[1]Sheet3!$A:$B,2,0)</f>
        <v>34</v>
      </c>
    </row>
    <row r="433" spans="1:28" x14ac:dyDescent="0.25">
      <c r="A433" t="s">
        <v>5257</v>
      </c>
      <c r="B433" t="s">
        <v>5828</v>
      </c>
      <c r="C433" t="s">
        <v>267</v>
      </c>
      <c r="D433" t="str">
        <f>CONCATENATE(C433,".")</f>
        <v>2011  September.</v>
      </c>
      <c r="E433" t="str">
        <f>LEFT(D433, SEARCH(".",D433)-1)</f>
        <v>2011  September</v>
      </c>
      <c r="F433">
        <v>2011</v>
      </c>
      <c r="G433" t="str">
        <f>RIGHT(E433,LEN(E433)-6)</f>
        <v>September</v>
      </c>
      <c r="H433">
        <v>178</v>
      </c>
      <c r="I433" t="s">
        <v>213</v>
      </c>
      <c r="J433" t="s">
        <v>5790</v>
      </c>
      <c r="K433" t="s">
        <v>3909</v>
      </c>
      <c r="L433" t="s">
        <v>3548</v>
      </c>
      <c r="M433" t="s">
        <v>21</v>
      </c>
      <c r="N433" t="s">
        <v>35</v>
      </c>
      <c r="O433" t="s">
        <v>5829</v>
      </c>
      <c r="P433">
        <v>270</v>
      </c>
      <c r="Q433" s="2">
        <f>VALUE(LEFT(LEFT(N433,5),SUM(LEN(LEFT(N433,5))-LEN(SUBSTITUTE(LEFT(N433,5),{"0","1","2","3","4","5","6","7","8","9","."},"")))))</f>
        <v>1</v>
      </c>
      <c r="R433">
        <f>IF(Q433&gt;5,Q433/1024,Q433)</f>
        <v>1</v>
      </c>
      <c r="S433" t="str">
        <f>MID(K434,9,3)</f>
        <v>3.1</v>
      </c>
      <c r="T433" s="2" t="str">
        <f>LEFT(J433,3)</f>
        <v>5.3</v>
      </c>
      <c r="U433">
        <f>VALUE(LEFT(LEFT(M433,5),SUM(LEN(LEFT(M433,5))-LEN(SUBSTITUTE(LEFT(M433,5),{"0","1","2","3","4","5","6","7","8","9","."},"")))))</f>
        <v>43540</v>
      </c>
      <c r="V433">
        <f>IF(U433&lt;100,U433,U433/1024)</f>
        <v>42.51953125</v>
      </c>
      <c r="W433" s="3">
        <f>VALUE(LEFT(LEFT(O433,5),SUM(LEN(LEFT(O433,5))-LEN(SUBSTITUTE(LEFT(O433,5),{"0","1","2","3","4","5","6","7","8","9","."},"")))))</f>
        <v>8</v>
      </c>
      <c r="X433" s="3" t="e">
        <f>LEFT(L433, SEARCH("MHz",L433)-1)</f>
        <v>#VALUE!</v>
      </c>
      <c r="Y433" t="e">
        <f>IF(RIGHT(X433,1)=" ",RIGHT(X433,4),RIGHT(X433,3))</f>
        <v>#VALUE!</v>
      </c>
      <c r="Z433">
        <f>VLOOKUP(G433,[1]Sheet1!$A$1:$B$12,2,0)</f>
        <v>9</v>
      </c>
      <c r="AA433" t="str">
        <f>CONCATENATE(F433," ",Z433)</f>
        <v>2011 9</v>
      </c>
      <c r="AB433">
        <f>VLOOKUP(AA433,[1]Sheet3!$A:$B,2,0)</f>
        <v>34</v>
      </c>
    </row>
    <row r="434" spans="1:28" x14ac:dyDescent="0.25">
      <c r="A434" t="s">
        <v>2256</v>
      </c>
      <c r="B434" t="s">
        <v>2521</v>
      </c>
      <c r="C434" t="s">
        <v>267</v>
      </c>
      <c r="D434" t="str">
        <f>CONCATENATE(C434,".")</f>
        <v>2011  September.</v>
      </c>
      <c r="E434" t="str">
        <f>LEFT(D434, SEARCH(".",D434)-1)</f>
        <v>2011  September</v>
      </c>
      <c r="F434">
        <v>2011</v>
      </c>
      <c r="G434" t="str">
        <f>RIGHT(E434,LEN(E434)-6)</f>
        <v>September</v>
      </c>
      <c r="H434">
        <v>709</v>
      </c>
      <c r="I434" t="s">
        <v>213</v>
      </c>
      <c r="J434" t="s">
        <v>1311</v>
      </c>
      <c r="K434" t="s">
        <v>2522</v>
      </c>
      <c r="L434" t="s">
        <v>2000</v>
      </c>
      <c r="M434" t="s">
        <v>28</v>
      </c>
      <c r="N434" t="s">
        <v>35</v>
      </c>
      <c r="O434" t="s">
        <v>846</v>
      </c>
      <c r="P434">
        <v>280</v>
      </c>
      <c r="Q434" s="2">
        <f>VALUE(LEFT(LEFT(N434,5),SUM(LEN(LEFT(N434,5))-LEN(SUBSTITUTE(LEFT(N434,5),{"0","1","2","3","4","5","6","7","8","9","."},"")))))</f>
        <v>1</v>
      </c>
      <c r="R434">
        <f>IF(Q434&gt;5,Q434/1024,Q434)</f>
        <v>1</v>
      </c>
      <c r="S434" t="str">
        <f>MID(K435,9,3)</f>
        <v>3.2</v>
      </c>
      <c r="T434" s="2" t="str">
        <f>LEFT(J434,3)</f>
        <v>10.</v>
      </c>
      <c r="U434">
        <f>VALUE(LEFT(LEFT(M434,5),SUM(LEN(LEFT(M434,5))-LEN(SUBSTITUTE(LEFT(M434,5),{"0","1","2","3","4","5","6","7","8","9","."},"")))))</f>
        <v>32</v>
      </c>
      <c r="V434">
        <f>IF(U434&lt;100,U434,U434/1024)</f>
        <v>32</v>
      </c>
      <c r="W434" s="3">
        <f>VALUE(LEFT(LEFT(O434,5),SUM(LEN(LEFT(O434,5))-LEN(SUBSTITUTE(LEFT(O434,5),{"0","1","2","3","4","5","6","7","8","9","."},"")))))</f>
        <v>8</v>
      </c>
      <c r="X434" s="3" t="e">
        <f>LEFT(L434, SEARCH("MHz",L434)-1)</f>
        <v>#VALUE!</v>
      </c>
      <c r="Y434" t="e">
        <f>IF(RIGHT(X434,1)=" ",RIGHT(X434,4),RIGHT(X434,3))</f>
        <v>#VALUE!</v>
      </c>
      <c r="Z434">
        <f>VLOOKUP(G434,[1]Sheet1!$A$1:$B$12,2,0)</f>
        <v>9</v>
      </c>
      <c r="AA434" t="str">
        <f>CONCATENATE(F434," ",Z434)</f>
        <v>2011 9</v>
      </c>
      <c r="AB434">
        <f>VLOOKUP(AA434,[1]Sheet3!$A:$B,2,0)</f>
        <v>34</v>
      </c>
    </row>
    <row r="435" spans="1:28" x14ac:dyDescent="0.25">
      <c r="A435" t="s">
        <v>5257</v>
      </c>
      <c r="B435" t="s">
        <v>5827</v>
      </c>
      <c r="C435" t="s">
        <v>267</v>
      </c>
      <c r="D435" t="str">
        <f>CONCATENATE(C435,".")</f>
        <v>2011  September.</v>
      </c>
      <c r="E435" t="str">
        <f>LEFT(D435, SEARCH(".",D435)-1)</f>
        <v>2011  September</v>
      </c>
      <c r="F435">
        <v>2011</v>
      </c>
      <c r="G435" t="str">
        <f>RIGHT(E435,LEN(E435)-6)</f>
        <v>September</v>
      </c>
      <c r="H435">
        <v>340</v>
      </c>
      <c r="I435" t="s">
        <v>213</v>
      </c>
      <c r="J435" t="s">
        <v>5783</v>
      </c>
      <c r="K435" t="s">
        <v>283</v>
      </c>
      <c r="L435" t="s">
        <v>3548</v>
      </c>
      <c r="M435" t="s">
        <v>41</v>
      </c>
      <c r="N435" t="s">
        <v>35</v>
      </c>
      <c r="O435" t="s">
        <v>1423</v>
      </c>
      <c r="P435">
        <v>280</v>
      </c>
      <c r="Q435" s="2">
        <f>VALUE(LEFT(LEFT(N435,5),SUM(LEN(LEFT(N435,5))-LEN(SUBSTITUTE(LEFT(N435,5),{"0","1","2","3","4","5","6","7","8","9","."},"")))))</f>
        <v>1</v>
      </c>
      <c r="R435">
        <f>IF(Q435&gt;5,Q435/1024,Q435)</f>
        <v>1</v>
      </c>
      <c r="S435" t="str">
        <f>MID(K436,9,3)</f>
        <v>3.2</v>
      </c>
      <c r="T435" s="2" t="str">
        <f>LEFT(J435,3)</f>
        <v>7.7</v>
      </c>
      <c r="U435">
        <f>VALUE(LEFT(LEFT(M435,5),SUM(LEN(LEFT(M435,5))-LEN(SUBSTITUTE(LEFT(M435,5),{"0","1","2","3","4","5","6","7","8","9","."},"")))))</f>
        <v>43540</v>
      </c>
      <c r="V435">
        <f>IF(U435&lt;100,U435,U435/1024)</f>
        <v>42.51953125</v>
      </c>
      <c r="W435" s="3">
        <f>VALUE(LEFT(LEFT(O435,5),SUM(LEN(LEFT(O435,5))-LEN(SUBSTITUTE(LEFT(O435,5),{"0","1","2","3","4","5","6","7","8","9","."},"")))))</f>
        <v>3.15</v>
      </c>
      <c r="X435" s="3" t="e">
        <f>LEFT(L435, SEARCH("MHz",L435)-1)</f>
        <v>#VALUE!</v>
      </c>
      <c r="Y435" t="e">
        <f>IF(RIGHT(X435,1)=" ",RIGHT(X435,4),RIGHT(X435,3))</f>
        <v>#VALUE!</v>
      </c>
      <c r="Z435">
        <f>VLOOKUP(G435,[1]Sheet1!$A$1:$B$12,2,0)</f>
        <v>9</v>
      </c>
      <c r="AA435" t="str">
        <f>CONCATENATE(F435," ",Z435)</f>
        <v>2011 9</v>
      </c>
      <c r="AB435">
        <f>VLOOKUP(AA435,[1]Sheet3!$A:$B,2,0)</f>
        <v>34</v>
      </c>
    </row>
    <row r="436" spans="1:28" x14ac:dyDescent="0.25">
      <c r="A436" t="s">
        <v>6367</v>
      </c>
      <c r="B436" t="s">
        <v>6382</v>
      </c>
      <c r="C436" t="s">
        <v>267</v>
      </c>
      <c r="D436" t="str">
        <f>CONCATENATE(C436,".")</f>
        <v>2011  September.</v>
      </c>
      <c r="E436" t="str">
        <f>LEFT(D436, SEARCH(".",D436)-1)</f>
        <v>2011  September</v>
      </c>
      <c r="F436">
        <v>2011</v>
      </c>
      <c r="G436" t="str">
        <f>RIGHT(E436,LEN(E436)-6)</f>
        <v>September</v>
      </c>
      <c r="H436">
        <v>558</v>
      </c>
      <c r="I436" t="s">
        <v>39</v>
      </c>
      <c r="J436" t="s">
        <v>4534</v>
      </c>
      <c r="K436" t="s">
        <v>283</v>
      </c>
      <c r="L436" t="s">
        <v>216</v>
      </c>
      <c r="M436" t="s">
        <v>21</v>
      </c>
      <c r="N436" t="s">
        <v>35</v>
      </c>
      <c r="O436" t="s">
        <v>73</v>
      </c>
      <c r="P436">
        <v>530</v>
      </c>
      <c r="Q436" s="2">
        <f>VALUE(LEFT(LEFT(N436,5),SUM(LEN(LEFT(N436,5))-LEN(SUBSTITUTE(LEFT(N436,5),{"0","1","2","3","4","5","6","7","8","9","."},"")))))</f>
        <v>1</v>
      </c>
      <c r="R436">
        <f>IF(Q436&gt;5,Q436/1024,Q436)</f>
        <v>1</v>
      </c>
      <c r="S436" t="str">
        <f>MID(K437,9,3)</f>
        <v>3.2</v>
      </c>
      <c r="T436" s="2" t="str">
        <f>LEFT(J436,3)</f>
        <v>10.</v>
      </c>
      <c r="U436">
        <f>VALUE(LEFT(LEFT(M436,5),SUM(LEN(LEFT(M436,5))-LEN(SUBSTITUTE(LEFT(M436,5),{"0","1","2","3","4","5","6","7","8","9","."},"")))))</f>
        <v>43540</v>
      </c>
      <c r="V436">
        <f>IF(U436&lt;100,U436,U436/1024)</f>
        <v>42.51953125</v>
      </c>
      <c r="W436" s="3">
        <f>VALUE(LEFT(LEFT(O436,5),SUM(LEN(LEFT(O436,5))-LEN(SUBSTITUTE(LEFT(O436,5),{"0","1","2","3","4","5","6","7","8","9","."},"")))))</f>
        <v>5</v>
      </c>
      <c r="X436" s="3" t="e">
        <f>LEFT(L436, SEARCH("MHz",L436)-1)</f>
        <v>#VALUE!</v>
      </c>
      <c r="Y436" t="e">
        <f>IF(RIGHT(X436,1)=" ",RIGHT(X436,4),RIGHT(X436,3))</f>
        <v>#VALUE!</v>
      </c>
      <c r="Z436">
        <f>VLOOKUP(G436,[1]Sheet1!$A$1:$B$12,2,0)</f>
        <v>9</v>
      </c>
      <c r="AA436" t="str">
        <f>CONCATENATE(F436," ",Z436)</f>
        <v>2011 9</v>
      </c>
      <c r="AB436">
        <f>VLOOKUP(AA436,[1]Sheet3!$A:$B,2,0)</f>
        <v>34</v>
      </c>
    </row>
    <row r="437" spans="1:28" x14ac:dyDescent="0.25">
      <c r="A437" t="s">
        <v>6367</v>
      </c>
      <c r="B437" t="s">
        <v>6383</v>
      </c>
      <c r="C437" t="s">
        <v>267</v>
      </c>
      <c r="D437" t="str">
        <f>CONCATENATE(C437,".")</f>
        <v>2011  September.</v>
      </c>
      <c r="E437" t="str">
        <f>LEFT(D437, SEARCH(".",D437)-1)</f>
        <v>2011  September</v>
      </c>
      <c r="F437">
        <v>2011</v>
      </c>
      <c r="G437" t="str">
        <f>RIGHT(E437,LEN(E437)-6)</f>
        <v>September</v>
      </c>
      <c r="H437">
        <v>400</v>
      </c>
      <c r="I437" t="s">
        <v>39</v>
      </c>
      <c r="J437" t="s">
        <v>923</v>
      </c>
      <c r="K437" t="s">
        <v>283</v>
      </c>
      <c r="L437" t="s">
        <v>218</v>
      </c>
      <c r="M437" t="s">
        <v>21</v>
      </c>
      <c r="N437" t="s">
        <v>35</v>
      </c>
      <c r="O437" t="s">
        <v>73</v>
      </c>
      <c r="P437">
        <v>250</v>
      </c>
      <c r="Q437" s="2">
        <f>VALUE(LEFT(LEFT(N437,5),SUM(LEN(LEFT(N437,5))-LEN(SUBSTITUTE(LEFT(N437,5),{"0","1","2","3","4","5","6","7","8","9","."},"")))))</f>
        <v>1</v>
      </c>
      <c r="R437">
        <f>IF(Q437&gt;5,Q437/1024,Q437)</f>
        <v>1</v>
      </c>
      <c r="S437" t="str">
        <f>MID(K438,9,3)</f>
        <v>3.2</v>
      </c>
      <c r="T437" s="2" t="str">
        <f>LEFT(J437,3)</f>
        <v>7.0</v>
      </c>
      <c r="U437">
        <f>VALUE(LEFT(LEFT(M437,5),SUM(LEN(LEFT(M437,5))-LEN(SUBSTITUTE(LEFT(M437,5),{"0","1","2","3","4","5","6","7","8","9","."},"")))))</f>
        <v>43540</v>
      </c>
      <c r="V437">
        <f>IF(U437&lt;100,U437,U437/1024)</f>
        <v>42.51953125</v>
      </c>
      <c r="W437" s="3">
        <f>VALUE(LEFT(LEFT(O437,5),SUM(LEN(LEFT(O437,5))-LEN(SUBSTITUTE(LEFT(O437,5),{"0","1","2","3","4","5","6","7","8","9","."},"")))))</f>
        <v>5</v>
      </c>
      <c r="X437" s="3" t="e">
        <f>LEFT(L437, SEARCH("MHz",L437)-1)</f>
        <v>#VALUE!</v>
      </c>
      <c r="Y437" t="e">
        <f>IF(RIGHT(X437,1)=" ",RIGHT(X437,4),RIGHT(X437,3))</f>
        <v>#VALUE!</v>
      </c>
      <c r="Z437">
        <f>VLOOKUP(G437,[1]Sheet1!$A$1:$B$12,2,0)</f>
        <v>9</v>
      </c>
      <c r="AA437" t="str">
        <f>CONCATENATE(F437," ",Z437)</f>
        <v>2011 9</v>
      </c>
      <c r="AB437">
        <f>VLOOKUP(AA437,[1]Sheet3!$A:$B,2,0)</f>
        <v>34</v>
      </c>
    </row>
    <row r="438" spans="1:28" x14ac:dyDescent="0.25">
      <c r="A438" t="s">
        <v>5257</v>
      </c>
      <c r="B438" t="s">
        <v>5823</v>
      </c>
      <c r="C438" t="s">
        <v>267</v>
      </c>
      <c r="D438" t="str">
        <f>CONCATENATE(C438,".")</f>
        <v>2011  September.</v>
      </c>
      <c r="E438" t="str">
        <f>LEFT(D438, SEARCH(".",D438)-1)</f>
        <v>2011  September</v>
      </c>
      <c r="F438">
        <v>2011</v>
      </c>
      <c r="G438" t="str">
        <f>RIGHT(E438,LEN(E438)-6)</f>
        <v>September</v>
      </c>
      <c r="H438">
        <v>345</v>
      </c>
      <c r="I438" t="s">
        <v>213</v>
      </c>
      <c r="J438" t="s">
        <v>2004</v>
      </c>
      <c r="K438" t="s">
        <v>5822</v>
      </c>
      <c r="L438" t="s">
        <v>223</v>
      </c>
      <c r="M438" t="s">
        <v>21</v>
      </c>
      <c r="N438" t="s">
        <v>35</v>
      </c>
      <c r="O438" t="s">
        <v>1423</v>
      </c>
      <c r="P438">
        <v>260</v>
      </c>
      <c r="Q438" s="2">
        <f>VALUE(LEFT(LEFT(N438,5),SUM(LEN(LEFT(N438,5))-LEN(SUBSTITUTE(LEFT(N438,5),{"0","1","2","3","4","5","6","7","8","9","."},"")))))</f>
        <v>1</v>
      </c>
      <c r="R438">
        <f>IF(Q438&gt;5,Q438/1024,Q438)</f>
        <v>1</v>
      </c>
      <c r="S438" t="str">
        <f>MID(K439,9,3)</f>
        <v>2.2</v>
      </c>
      <c r="T438" s="2" t="str">
        <f>LEFT(J438,3)</f>
        <v>7.0</v>
      </c>
      <c r="U438">
        <f>VALUE(LEFT(LEFT(M438,5),SUM(LEN(LEFT(M438,5))-LEN(SUBSTITUTE(LEFT(M438,5),{"0","1","2","3","4","5","6","7","8","9","."},"")))))</f>
        <v>43540</v>
      </c>
      <c r="V438">
        <f>IF(U438&lt;100,U438,U438/1024)</f>
        <v>42.51953125</v>
      </c>
      <c r="W438" s="3">
        <f>VALUE(LEFT(LEFT(O438,5),SUM(LEN(LEFT(O438,5))-LEN(SUBSTITUTE(LEFT(O438,5),{"0","1","2","3","4","5","6","7","8","9","."},"")))))</f>
        <v>3.15</v>
      </c>
      <c r="X438" s="3" t="e">
        <f>LEFT(L438, SEARCH("MHz",L438)-1)</f>
        <v>#VALUE!</v>
      </c>
      <c r="Y438" t="e">
        <f>IF(RIGHT(X438,1)=" ",RIGHT(X438,4),RIGHT(X438,3))</f>
        <v>#VALUE!</v>
      </c>
      <c r="Z438">
        <f>VLOOKUP(G438,[1]Sheet1!$A$1:$B$12,2,0)</f>
        <v>9</v>
      </c>
      <c r="AA438" t="str">
        <f>CONCATENATE(F438," ",Z438)</f>
        <v>2011 9</v>
      </c>
      <c r="AB438">
        <f>VLOOKUP(AA438,[1]Sheet3!$A:$B,2,0)</f>
        <v>34</v>
      </c>
    </row>
    <row r="439" spans="1:28" x14ac:dyDescent="0.25">
      <c r="A439" t="s">
        <v>4673</v>
      </c>
      <c r="B439" t="s">
        <v>4690</v>
      </c>
      <c r="C439" t="s">
        <v>255</v>
      </c>
      <c r="D439" t="str">
        <f>CONCATENATE(C439,".")</f>
        <v>2012  January.</v>
      </c>
      <c r="E439" t="str">
        <f>LEFT(D439, SEARCH(".",D439)-1)</f>
        <v>2012  January</v>
      </c>
      <c r="F439">
        <v>2012</v>
      </c>
      <c r="G439" t="str">
        <f>RIGHT(E439,LEN(E439)-6)</f>
        <v>January</v>
      </c>
      <c r="H439">
        <v>73</v>
      </c>
      <c r="I439" t="s">
        <v>241</v>
      </c>
      <c r="J439" t="s">
        <v>3985</v>
      </c>
      <c r="K439" t="s">
        <v>292</v>
      </c>
      <c r="L439" t="s">
        <v>309</v>
      </c>
      <c r="M439" t="s">
        <v>337</v>
      </c>
      <c r="N439" t="s">
        <v>345</v>
      </c>
      <c r="O439" t="s">
        <v>430</v>
      </c>
      <c r="P439">
        <v>70</v>
      </c>
      <c r="Q439" s="2">
        <f>VALUE(LEFT(LEFT(N439,5),SUM(LEN(LEFT(N439,5))-LEN(SUBSTITUTE(LEFT(N439,5),{"0","1","2","3","4","5","6","7","8","9","."},"")))))</f>
        <v>128</v>
      </c>
      <c r="R439">
        <f>IF(Q439&gt;5,Q439/1024,Q439)</f>
        <v>0.125</v>
      </c>
      <c r="S439" t="str">
        <f>MID(K440,9,3)</f>
        <v>2.2</v>
      </c>
      <c r="T439" s="2" t="str">
        <f>LEFT(J439,3)</f>
        <v>2.3</v>
      </c>
      <c r="U439">
        <f>VALUE(LEFT(LEFT(M439,5),SUM(LEN(LEFT(M439,5))-LEN(SUBSTITUTE(LEFT(M439,5),{"0","1","2","3","4","5","6","7","8","9","."},"")))))</f>
        <v>256</v>
      </c>
      <c r="V439">
        <f>IF(U439&lt;100,U439,U439/1024)</f>
        <v>0.25</v>
      </c>
      <c r="W439" s="3">
        <f>VALUE(LEFT(LEFT(O439,5),SUM(LEN(LEFT(O439,5))-LEN(SUBSTITUTE(LEFT(O439,5),{"0","1","2","3","4","5","6","7","8","9","."},"")))))</f>
        <v>2</v>
      </c>
      <c r="X439" s="3" t="str">
        <f>LEFT(L439, SEARCH("MHz",L439)-1)</f>
        <v xml:space="preserve">416 </v>
      </c>
      <c r="Y439" t="str">
        <f>IF(RIGHT(X439,1)=" ",RIGHT(X439,4),RIGHT(X439,3))</f>
        <v xml:space="preserve">416 </v>
      </c>
      <c r="Z439">
        <f>VLOOKUP(G439,[1]Sheet1!$A$1:$B$12,2,0)</f>
        <v>1</v>
      </c>
      <c r="AA439" t="str">
        <f>CONCATENATE(F439," ",Z439)</f>
        <v>2012 1</v>
      </c>
      <c r="AB439">
        <f>VLOOKUP(AA439,[1]Sheet3!$A:$B,2,0)</f>
        <v>35</v>
      </c>
    </row>
    <row r="440" spans="1:28" x14ac:dyDescent="0.25">
      <c r="A440" t="s">
        <v>4673</v>
      </c>
      <c r="B440" t="s">
        <v>4691</v>
      </c>
      <c r="C440" t="s">
        <v>255</v>
      </c>
      <c r="D440" t="str">
        <f>CONCATENATE(C440,".")</f>
        <v>2012  January.</v>
      </c>
      <c r="E440" t="str">
        <f>LEFT(D440, SEARCH(".",D440)-1)</f>
        <v>2012  January</v>
      </c>
      <c r="F440">
        <v>2012</v>
      </c>
      <c r="G440" t="str">
        <f>RIGHT(E440,LEN(E440)-6)</f>
        <v>January</v>
      </c>
      <c r="H440">
        <v>71</v>
      </c>
      <c r="I440" t="s">
        <v>241</v>
      </c>
      <c r="J440" t="s">
        <v>744</v>
      </c>
      <c r="K440" t="s">
        <v>292</v>
      </c>
      <c r="L440" t="s">
        <v>309</v>
      </c>
      <c r="M440" t="s">
        <v>337</v>
      </c>
      <c r="N440" t="s">
        <v>345</v>
      </c>
      <c r="O440" t="s">
        <v>430</v>
      </c>
      <c r="P440">
        <v>60</v>
      </c>
      <c r="Q440" s="2">
        <f>VALUE(LEFT(LEFT(N440,5),SUM(LEN(LEFT(N440,5))-LEN(SUBSTITUTE(LEFT(N440,5),{"0","1","2","3","4","5","6","7","8","9","."},"")))))</f>
        <v>128</v>
      </c>
      <c r="R440">
        <f>IF(Q440&gt;5,Q440/1024,Q440)</f>
        <v>0.125</v>
      </c>
      <c r="S440" t="str">
        <f>MID(K441,9,3)</f>
        <v>2.2</v>
      </c>
      <c r="T440" s="2" t="str">
        <f>LEFT(J440,3)</f>
        <v>2.8</v>
      </c>
      <c r="U440">
        <f>VALUE(LEFT(LEFT(M440,5),SUM(LEN(LEFT(M440,5))-LEN(SUBSTITUTE(LEFT(M440,5),{"0","1","2","3","4","5","6","7","8","9","."},"")))))</f>
        <v>256</v>
      </c>
      <c r="V440">
        <f>IF(U440&lt;100,U440,U440/1024)</f>
        <v>0.25</v>
      </c>
      <c r="W440" s="3">
        <f>VALUE(LEFT(LEFT(O440,5),SUM(LEN(LEFT(O440,5))-LEN(SUBSTITUTE(LEFT(O440,5),{"0","1","2","3","4","5","6","7","8","9","."},"")))))</f>
        <v>2</v>
      </c>
      <c r="X440" s="3" t="str">
        <f>LEFT(L440, SEARCH("MHz",L440)-1)</f>
        <v xml:space="preserve">416 </v>
      </c>
      <c r="Y440" t="str">
        <f>IF(RIGHT(X440,1)=" ",RIGHT(X440,4),RIGHT(X440,3))</f>
        <v xml:space="preserve">416 </v>
      </c>
      <c r="Z440">
        <f>VLOOKUP(G440,[1]Sheet1!$A$1:$B$12,2,0)</f>
        <v>1</v>
      </c>
      <c r="AA440" t="str">
        <f>CONCATENATE(F440," ",Z440)</f>
        <v>2012 1</v>
      </c>
      <c r="AB440">
        <f>VLOOKUP(AA440,[1]Sheet3!$A:$B,2,0)</f>
        <v>35</v>
      </c>
    </row>
    <row r="441" spans="1:28" x14ac:dyDescent="0.25">
      <c r="A441" t="s">
        <v>4921</v>
      </c>
      <c r="B441" t="s">
        <v>4976</v>
      </c>
      <c r="C441" t="s">
        <v>255</v>
      </c>
      <c r="D441" t="str">
        <f>CONCATENATE(C441,".")</f>
        <v>2012  January.</v>
      </c>
      <c r="E441" t="str">
        <f>LEFT(D441, SEARCH(".",D441)-1)</f>
        <v>2012  January</v>
      </c>
      <c r="F441">
        <v>2012</v>
      </c>
      <c r="G441" t="str">
        <f>RIGHT(E441,LEN(E441)-6)</f>
        <v>January</v>
      </c>
      <c r="H441">
        <v>165</v>
      </c>
      <c r="I441" t="s">
        <v>241</v>
      </c>
      <c r="J441" t="s">
        <v>4977</v>
      </c>
      <c r="K441" t="s">
        <v>292</v>
      </c>
      <c r="M441" t="s">
        <v>270</v>
      </c>
      <c r="O441" t="s">
        <v>92</v>
      </c>
      <c r="Q441" s="2" t="e">
        <f>VALUE(LEFT(LEFT(N441,5),SUM(LEN(LEFT(N441,5))-LEN(SUBSTITUTE(LEFT(N441,5),{"0","1","2","3","4","5","6","7","8","9","."},"")))))</f>
        <v>#VALUE!</v>
      </c>
      <c r="R441" t="e">
        <f>IF(Q441&gt;5,Q441/1024,Q441)</f>
        <v>#VALUE!</v>
      </c>
      <c r="S441" t="str">
        <f>MID(K442,9,3)</f>
        <v>2.3</v>
      </c>
      <c r="T441" s="2" t="str">
        <f>LEFT(J441,3)</f>
        <v>3.5</v>
      </c>
      <c r="U441">
        <f>VALUE(LEFT(LEFT(M441,5),SUM(LEN(LEFT(M441,5))-LEN(SUBSTITUTE(LEFT(M441,5),{"0","1","2","3","4","5","6","7","8","9","."},"")))))</f>
        <v>512</v>
      </c>
      <c r="V441">
        <f>IF(U441&lt;100,U441,U441/1024)</f>
        <v>0.5</v>
      </c>
      <c r="W441" s="3">
        <f>VALUE(LEFT(LEFT(O441,5),SUM(LEN(LEFT(O441,5))-LEN(SUBSTITUTE(LEFT(O441,5),{"0","1","2","3","4","5","6","7","8","9","."},"")))))</f>
        <v>5</v>
      </c>
      <c r="X441" s="3" t="e">
        <f>LEFT(L441, SEARCH("MHz",L441)-1)</f>
        <v>#VALUE!</v>
      </c>
      <c r="Y441" t="e">
        <f>IF(RIGHT(X441,1)=" ",RIGHT(X441,4),RIGHT(X441,3))</f>
        <v>#VALUE!</v>
      </c>
      <c r="Z441">
        <f>VLOOKUP(G441,[1]Sheet1!$A$1:$B$12,2,0)</f>
        <v>1</v>
      </c>
      <c r="AA441" t="str">
        <f>CONCATENATE(F441," ",Z441)</f>
        <v>2012 1</v>
      </c>
      <c r="AB441">
        <f>VLOOKUP(AA441,[1]Sheet3!$A:$B,2,0)</f>
        <v>35</v>
      </c>
    </row>
    <row r="442" spans="1:28" x14ac:dyDescent="0.25">
      <c r="A442" t="s">
        <v>3572</v>
      </c>
      <c r="B442" t="s">
        <v>3918</v>
      </c>
      <c r="C442" t="s">
        <v>255</v>
      </c>
      <c r="D442" t="str">
        <f>CONCATENATE(C442,".")</f>
        <v>2012  January.</v>
      </c>
      <c r="E442" t="str">
        <f>LEFT(D442, SEARCH(".",D442)-1)</f>
        <v>2012  January</v>
      </c>
      <c r="F442">
        <v>2012</v>
      </c>
      <c r="G442" t="str">
        <f>RIGHT(E442,LEN(E442)-6)</f>
        <v>January</v>
      </c>
      <c r="H442">
        <v>142</v>
      </c>
      <c r="I442" t="s">
        <v>213</v>
      </c>
      <c r="J442" t="s">
        <v>3919</v>
      </c>
      <c r="K442" t="s">
        <v>233</v>
      </c>
      <c r="L442" t="s">
        <v>551</v>
      </c>
      <c r="M442" t="s">
        <v>3920</v>
      </c>
      <c r="N442" t="s">
        <v>35</v>
      </c>
      <c r="O442" t="s">
        <v>73</v>
      </c>
      <c r="P442">
        <v>140</v>
      </c>
      <c r="Q442" s="2">
        <f>VALUE(LEFT(LEFT(N442,5),SUM(LEN(LEFT(N442,5))-LEN(SUBSTITUTE(LEFT(N442,5),{"0","1","2","3","4","5","6","7","8","9","."},"")))))</f>
        <v>1</v>
      </c>
      <c r="R442">
        <f>IF(Q442&gt;5,Q442/1024,Q442)</f>
        <v>1</v>
      </c>
      <c r="S442" t="str">
        <f>MID(K443,9,3)</f>
        <v>2.3</v>
      </c>
      <c r="T442" s="2" t="str">
        <f>LEFT(J442,3)</f>
        <v>4.0</v>
      </c>
      <c r="U442">
        <f>VALUE(LEFT(LEFT(M442,5),SUM(LEN(LEFT(M442,5))-LEN(SUBSTITUTE(LEFT(M442,5),{"0","1","2","3","4","5","6","7","8","9","."},"")))))</f>
        <v>4</v>
      </c>
      <c r="V442">
        <f>IF(U442&lt;100,U442,U442/1024)</f>
        <v>4</v>
      </c>
      <c r="W442" s="3">
        <f>VALUE(LEFT(LEFT(O442,5),SUM(LEN(LEFT(O442,5))-LEN(SUBSTITUTE(LEFT(O442,5),{"0","1","2","3","4","5","6","7","8","9","."},"")))))</f>
        <v>5</v>
      </c>
      <c r="X442" s="3" t="e">
        <f>LEFT(L442, SEARCH("MHz",L442)-1)</f>
        <v>#VALUE!</v>
      </c>
      <c r="Y442" t="e">
        <f>IF(RIGHT(X442,1)=" ",RIGHT(X442,4),RIGHT(X442,3))</f>
        <v>#VALUE!</v>
      </c>
      <c r="Z442">
        <f>VLOOKUP(G442,[1]Sheet1!$A$1:$B$12,2,0)</f>
        <v>1</v>
      </c>
      <c r="AA442" t="str">
        <f>CONCATENATE(F442," ",Z442)</f>
        <v>2012 1</v>
      </c>
      <c r="AB442">
        <f>VLOOKUP(AA442,[1]Sheet3!$A:$B,2,0)</f>
        <v>35</v>
      </c>
    </row>
    <row r="443" spans="1:28" x14ac:dyDescent="0.25">
      <c r="A443" t="s">
        <v>3572</v>
      </c>
      <c r="B443" t="s">
        <v>3921</v>
      </c>
      <c r="C443" t="s">
        <v>255</v>
      </c>
      <c r="D443" t="str">
        <f>CONCATENATE(C443,".")</f>
        <v>2012  January.</v>
      </c>
      <c r="E443" t="str">
        <f>LEFT(D443, SEARCH(".",D443)-1)</f>
        <v>2012  January</v>
      </c>
      <c r="F443">
        <v>2012</v>
      </c>
      <c r="G443" t="str">
        <f>RIGHT(E443,LEN(E443)-6)</f>
        <v>January</v>
      </c>
      <c r="H443">
        <v>141.5</v>
      </c>
      <c r="I443" t="s">
        <v>213</v>
      </c>
      <c r="J443" t="s">
        <v>3165</v>
      </c>
      <c r="K443" t="s">
        <v>233</v>
      </c>
      <c r="L443" t="s">
        <v>2000</v>
      </c>
      <c r="M443" t="s">
        <v>109</v>
      </c>
      <c r="N443" t="s">
        <v>35</v>
      </c>
      <c r="O443" t="s">
        <v>36</v>
      </c>
      <c r="P443">
        <v>130</v>
      </c>
      <c r="Q443" s="2">
        <f>VALUE(LEFT(LEFT(N443,5),SUM(LEN(LEFT(N443,5))-LEN(SUBSTITUTE(LEFT(N443,5),{"0","1","2","3","4","5","6","7","8","9","."},"")))))</f>
        <v>1</v>
      </c>
      <c r="R443">
        <f>IF(Q443&gt;5,Q443/1024,Q443)</f>
        <v>1</v>
      </c>
      <c r="S443" t="str">
        <f>MID(K444,9,3)</f>
        <v>2.3</v>
      </c>
      <c r="T443" s="2" t="str">
        <f>LEFT(J443,3)</f>
        <v>4.5</v>
      </c>
      <c r="U443">
        <f>VALUE(LEFT(LEFT(M443,5),SUM(LEN(LEFT(M443,5))-LEN(SUBSTITUTE(LEFT(M443,5),{"0","1","2","3","4","5","6","7","8","9","."},"")))))</f>
        <v>4</v>
      </c>
      <c r="V443">
        <f>IF(U443&lt;100,U443,U443/1024)</f>
        <v>4</v>
      </c>
      <c r="W443" s="3">
        <f>VALUE(LEFT(LEFT(O443,5),SUM(LEN(LEFT(O443,5))-LEN(SUBSTITUTE(LEFT(O443,5),{"0","1","2","3","4","5","6","7","8","9","."},"")))))</f>
        <v>8</v>
      </c>
      <c r="X443" s="3" t="e">
        <f>LEFT(L443, SEARCH("MHz",L443)-1)</f>
        <v>#VALUE!</v>
      </c>
      <c r="Y443" t="e">
        <f>IF(RIGHT(X443,1)=" ",RIGHT(X443,4),RIGHT(X443,3))</f>
        <v>#VALUE!</v>
      </c>
      <c r="Z443">
        <f>VLOOKUP(G443,[1]Sheet1!$A$1:$B$12,2,0)</f>
        <v>1</v>
      </c>
      <c r="AA443" t="str">
        <f>CONCATENATE(F443," ",Z443)</f>
        <v>2012 1</v>
      </c>
      <c r="AB443">
        <f>VLOOKUP(AA443,[1]Sheet3!$A:$B,2,0)</f>
        <v>35</v>
      </c>
    </row>
    <row r="444" spans="1:28" x14ac:dyDescent="0.25">
      <c r="A444" t="s">
        <v>4884</v>
      </c>
      <c r="B444" t="s">
        <v>4899</v>
      </c>
      <c r="C444" t="s">
        <v>255</v>
      </c>
      <c r="D444" t="str">
        <f>CONCATENATE(C444,".")</f>
        <v>2012  January.</v>
      </c>
      <c r="E444" t="str">
        <f>LEFT(D444, SEARCH(".",D444)-1)</f>
        <v>2012  January</v>
      </c>
      <c r="F444">
        <v>2012</v>
      </c>
      <c r="G444" t="str">
        <f>RIGHT(E444,LEN(E444)-6)</f>
        <v>January</v>
      </c>
      <c r="H444">
        <v>136.19999999999999</v>
      </c>
      <c r="I444" t="s">
        <v>213</v>
      </c>
      <c r="J444" t="s">
        <v>596</v>
      </c>
      <c r="K444" t="s">
        <v>233</v>
      </c>
      <c r="L444" t="s">
        <v>1009</v>
      </c>
      <c r="M444" t="s">
        <v>57</v>
      </c>
      <c r="N444" t="s">
        <v>35</v>
      </c>
      <c r="O444" t="s">
        <v>36</v>
      </c>
      <c r="P444">
        <v>230</v>
      </c>
      <c r="Q444" s="2">
        <f>VALUE(LEFT(LEFT(N444,5),SUM(LEN(LEFT(N444,5))-LEN(SUBSTITUTE(LEFT(N444,5),{"0","1","2","3","4","5","6","7","8","9","."},"")))))</f>
        <v>1</v>
      </c>
      <c r="R444">
        <f>IF(Q444&gt;5,Q444/1024,Q444)</f>
        <v>1</v>
      </c>
      <c r="S444" t="str">
        <f>MID(K445,9,3)</f>
        <v>2.3</v>
      </c>
      <c r="T444" s="2" t="str">
        <f>LEFT(J444,3)</f>
        <v>4.5</v>
      </c>
      <c r="U444">
        <f>VALUE(LEFT(LEFT(M444,5),SUM(LEN(LEFT(M444,5))-LEN(SUBSTITUTE(LEFT(M444,5),{"0","1","2","3","4","5","6","7","8","9","."},"")))))</f>
        <v>16</v>
      </c>
      <c r="V444">
        <f>IF(U444&lt;100,U444,U444/1024)</f>
        <v>16</v>
      </c>
      <c r="W444" s="3">
        <f>VALUE(LEFT(LEFT(O444,5),SUM(LEN(LEFT(O444,5))-LEN(SUBSTITUTE(LEFT(O444,5),{"0","1","2","3","4","5","6","7","8","9","."},"")))))</f>
        <v>8</v>
      </c>
      <c r="X444" s="3" t="e">
        <f>LEFT(L444, SEARCH("MHz",L444)-1)</f>
        <v>#VALUE!</v>
      </c>
      <c r="Y444" t="e">
        <f>IF(RIGHT(X444,1)=" ",RIGHT(X444,4),RIGHT(X444,3))</f>
        <v>#VALUE!</v>
      </c>
      <c r="Z444">
        <f>VLOOKUP(G444,[1]Sheet1!$A$1:$B$12,2,0)</f>
        <v>1</v>
      </c>
      <c r="AA444" t="str">
        <f>CONCATENATE(F444," ",Z444)</f>
        <v>2012 1</v>
      </c>
      <c r="AB444">
        <f>VLOOKUP(AA444,[1]Sheet3!$A:$B,2,0)</f>
        <v>35</v>
      </c>
    </row>
    <row r="445" spans="1:28" x14ac:dyDescent="0.25">
      <c r="A445" t="s">
        <v>5257</v>
      </c>
      <c r="B445" t="s">
        <v>5778</v>
      </c>
      <c r="C445" t="s">
        <v>255</v>
      </c>
      <c r="D445" t="str">
        <f>CONCATENATE(C445,".")</f>
        <v>2012  January.</v>
      </c>
      <c r="E445" t="str">
        <f>LEFT(D445, SEARCH(".",D445)-1)</f>
        <v>2012  January</v>
      </c>
      <c r="F445">
        <v>2012</v>
      </c>
      <c r="G445" t="str">
        <f>RIGHT(E445,LEN(E445)-6)</f>
        <v>January</v>
      </c>
      <c r="H445">
        <v>119.1</v>
      </c>
      <c r="I445" t="s">
        <v>213</v>
      </c>
      <c r="J445" t="s">
        <v>1699</v>
      </c>
      <c r="K445" t="s">
        <v>233</v>
      </c>
      <c r="L445" t="s">
        <v>510</v>
      </c>
      <c r="N445" t="s">
        <v>139</v>
      </c>
      <c r="O445" t="s">
        <v>187</v>
      </c>
      <c r="P445">
        <v>100</v>
      </c>
      <c r="Q445" s="2">
        <f>VALUE(LEFT(LEFT(N445,5),SUM(LEN(LEFT(N445,5))-LEN(SUBSTITUTE(LEFT(N445,5),{"0","1","2","3","4","5","6","7","8","9","."},"")))))</f>
        <v>512</v>
      </c>
      <c r="R445">
        <f>IF(Q445&gt;5,Q445/1024,Q445)</f>
        <v>0.5</v>
      </c>
      <c r="S445" t="str">
        <f>MID(K446,9,3)</f>
        <v>2.3</v>
      </c>
      <c r="T445" s="2" t="str">
        <f>LEFT(J445,3)</f>
        <v>3.5</v>
      </c>
      <c r="U445" t="e">
        <f>VALUE(LEFT(LEFT(M445,5),SUM(LEN(LEFT(M445,5))-LEN(SUBSTITUTE(LEFT(M445,5),{"0","1","2","3","4","5","6","7","8","9","."},"")))))</f>
        <v>#VALUE!</v>
      </c>
      <c r="V445" t="e">
        <f>IF(U445&lt;100,U445,U445/1024)</f>
        <v>#VALUE!</v>
      </c>
      <c r="W445" s="3">
        <f>VALUE(LEFT(LEFT(O445,5),SUM(LEN(LEFT(O445,5))-LEN(SUBSTITUTE(LEFT(O445,5),{"0","1","2","3","4","5","6","7","8","9","."},"")))))</f>
        <v>3.15</v>
      </c>
      <c r="X445" s="3" t="e">
        <f>LEFT(L445, SEARCH("MHz",L445)-1)</f>
        <v>#VALUE!</v>
      </c>
      <c r="Y445" t="e">
        <f>IF(RIGHT(X445,1)=" ",RIGHT(X445,4),RIGHT(X445,3))</f>
        <v>#VALUE!</v>
      </c>
      <c r="Z445">
        <f>VLOOKUP(G445,[1]Sheet1!$A$1:$B$12,2,0)</f>
        <v>1</v>
      </c>
      <c r="AA445" t="str">
        <f>CONCATENATE(F445," ",Z445)</f>
        <v>2012 1</v>
      </c>
      <c r="AB445">
        <f>VLOOKUP(AA445,[1]Sheet3!$A:$B,2,0)</f>
        <v>35</v>
      </c>
    </row>
    <row r="446" spans="1:28" x14ac:dyDescent="0.25">
      <c r="A446" t="s">
        <v>5257</v>
      </c>
      <c r="B446" t="s">
        <v>5792</v>
      </c>
      <c r="C446" t="s">
        <v>255</v>
      </c>
      <c r="D446" t="str">
        <f>CONCATENATE(C446,".")</f>
        <v>2012  January.</v>
      </c>
      <c r="E446" t="str">
        <f>LEFT(D446, SEARCH(".",D446)-1)</f>
        <v>2012  January</v>
      </c>
      <c r="F446">
        <v>2012</v>
      </c>
      <c r="G446" t="str">
        <f>RIGHT(E446,LEN(E446)-6)</f>
        <v>January</v>
      </c>
      <c r="H446">
        <v>123.5</v>
      </c>
      <c r="I446" t="s">
        <v>39</v>
      </c>
      <c r="J446" t="s">
        <v>873</v>
      </c>
      <c r="K446" t="s">
        <v>233</v>
      </c>
      <c r="L446" t="s">
        <v>616</v>
      </c>
      <c r="M446" t="s">
        <v>109</v>
      </c>
      <c r="O446" t="s">
        <v>327</v>
      </c>
      <c r="P446">
        <v>160</v>
      </c>
      <c r="Q446" s="2" t="e">
        <f>VALUE(LEFT(LEFT(N446,5),SUM(LEN(LEFT(N446,5))-LEN(SUBSTITUTE(LEFT(N446,5),{"0","1","2","3","4","5","6","7","8","9","."},"")))))</f>
        <v>#VALUE!</v>
      </c>
      <c r="R446" t="e">
        <f>IF(Q446&gt;5,Q446/1024,Q446)</f>
        <v>#VALUE!</v>
      </c>
      <c r="S446" t="str">
        <f>MID(K447,9,3)</f>
        <v>2.3</v>
      </c>
      <c r="T446" s="2" t="str">
        <f>LEFT(J446,3)</f>
        <v>4.0</v>
      </c>
      <c r="U446">
        <f>VALUE(LEFT(LEFT(M446,5),SUM(LEN(LEFT(M446,5))-LEN(SUBSTITUTE(LEFT(M446,5),{"0","1","2","3","4","5","6","7","8","9","."},"")))))</f>
        <v>4</v>
      </c>
      <c r="V446">
        <f>IF(U446&lt;100,U446,U446/1024)</f>
        <v>4</v>
      </c>
      <c r="W446" s="3">
        <f>VALUE(LEFT(LEFT(O446,5),SUM(LEN(LEFT(O446,5))-LEN(SUBSTITUTE(LEFT(O446,5),{"0","1","2","3","4","5","6","7","8","9","."},"")))))</f>
        <v>3.15</v>
      </c>
      <c r="X446" s="3" t="e">
        <f>LEFT(L446, SEARCH("MHz",L446)-1)</f>
        <v>#VALUE!</v>
      </c>
      <c r="Y446" t="e">
        <f>IF(RIGHT(X446,1)=" ",RIGHT(X446,4),RIGHT(X446,3))</f>
        <v>#VALUE!</v>
      </c>
      <c r="Z446">
        <f>VLOOKUP(G446,[1]Sheet1!$A$1:$B$12,2,0)</f>
        <v>1</v>
      </c>
      <c r="AA446" t="str">
        <f>CONCATENATE(F446," ",Z446)</f>
        <v>2012 1</v>
      </c>
      <c r="AB446">
        <f>VLOOKUP(AA446,[1]Sheet3!$A:$B,2,0)</f>
        <v>35</v>
      </c>
    </row>
    <row r="447" spans="1:28" x14ac:dyDescent="0.25">
      <c r="A447" t="s">
        <v>6003</v>
      </c>
      <c r="B447" t="s">
        <v>6180</v>
      </c>
      <c r="C447" t="s">
        <v>255</v>
      </c>
      <c r="D447" t="str">
        <f>CONCATENATE(C447,".")</f>
        <v>2012  January.</v>
      </c>
      <c r="E447" t="str">
        <f>LEFT(D447, SEARCH(".",D447)-1)</f>
        <v>2012  January</v>
      </c>
      <c r="F447">
        <v>2012</v>
      </c>
      <c r="G447" t="str">
        <f>RIGHT(E447,LEN(E447)-6)</f>
        <v>January</v>
      </c>
      <c r="H447">
        <v>144</v>
      </c>
      <c r="I447" t="s">
        <v>213</v>
      </c>
      <c r="J447" t="s">
        <v>6178</v>
      </c>
      <c r="K447" t="s">
        <v>6181</v>
      </c>
      <c r="L447" t="s">
        <v>2000</v>
      </c>
      <c r="M447" t="s">
        <v>57</v>
      </c>
      <c r="N447" t="s">
        <v>35</v>
      </c>
      <c r="O447" t="s">
        <v>662</v>
      </c>
      <c r="P447">
        <v>210</v>
      </c>
      <c r="Q447" s="2">
        <f>VALUE(LEFT(LEFT(N447,5),SUM(LEN(LEFT(N447,5))-LEN(SUBSTITUTE(LEFT(N447,5),{"0","1","2","3","4","5","6","7","8","9","."},"")))))</f>
        <v>1</v>
      </c>
      <c r="R447">
        <f>IF(Q447&gt;5,Q447/1024,Q447)</f>
        <v>1</v>
      </c>
      <c r="S447" t="str">
        <f>MID(K448,9,3)</f>
        <v>2.3</v>
      </c>
      <c r="T447" s="2" t="str">
        <f>LEFT(J447,3)</f>
        <v>4.5</v>
      </c>
      <c r="U447">
        <f>VALUE(LEFT(LEFT(M447,5),SUM(LEN(LEFT(M447,5))-LEN(SUBSTITUTE(LEFT(M447,5),{"0","1","2","3","4","5","6","7","8","9","."},"")))))</f>
        <v>16</v>
      </c>
      <c r="V447">
        <f>IF(U447&lt;100,U447,U447/1024)</f>
        <v>16</v>
      </c>
      <c r="W447" s="3">
        <f>VALUE(LEFT(LEFT(O447,5),SUM(LEN(LEFT(O447,5))-LEN(SUBSTITUTE(LEFT(O447,5),{"0","1","2","3","4","5","6","7","8","9","."},"")))))</f>
        <v>12</v>
      </c>
      <c r="X447" s="3" t="e">
        <f>LEFT(L447, SEARCH("MHz",L447)-1)</f>
        <v>#VALUE!</v>
      </c>
      <c r="Y447" t="e">
        <f>IF(RIGHT(X447,1)=" ",RIGHT(X447,4),RIGHT(X447,3))</f>
        <v>#VALUE!</v>
      </c>
      <c r="Z447">
        <f>VLOOKUP(G447,[1]Sheet1!$A$1:$B$12,2,0)</f>
        <v>1</v>
      </c>
      <c r="AA447" t="str">
        <f>CONCATENATE(F447," ",Z447)</f>
        <v>2012 1</v>
      </c>
      <c r="AB447">
        <f>VLOOKUP(AA447,[1]Sheet3!$A:$B,2,0)</f>
        <v>35</v>
      </c>
    </row>
    <row r="448" spans="1:28" x14ac:dyDescent="0.25">
      <c r="A448" t="s">
        <v>5257</v>
      </c>
      <c r="B448" t="s">
        <v>5793</v>
      </c>
      <c r="C448" t="s">
        <v>255</v>
      </c>
      <c r="D448" t="str">
        <f>CONCATENATE(C448,".")</f>
        <v>2012  January.</v>
      </c>
      <c r="E448" t="str">
        <f>LEFT(D448, SEARCH(".",D448)-1)</f>
        <v>2012  January</v>
      </c>
      <c r="F448">
        <v>2012</v>
      </c>
      <c r="G448" t="str">
        <f>RIGHT(E448,LEN(E448)-6)</f>
        <v>January</v>
      </c>
      <c r="H448">
        <v>115</v>
      </c>
      <c r="I448" t="s">
        <v>213</v>
      </c>
      <c r="J448" t="s">
        <v>5794</v>
      </c>
      <c r="K448" t="s">
        <v>5795</v>
      </c>
      <c r="L448" t="s">
        <v>209</v>
      </c>
      <c r="M448" t="s">
        <v>681</v>
      </c>
      <c r="N448" t="s">
        <v>139</v>
      </c>
      <c r="O448" t="s">
        <v>341</v>
      </c>
      <c r="P448">
        <v>120</v>
      </c>
      <c r="Q448" s="2">
        <f>VALUE(LEFT(LEFT(N448,5),SUM(LEN(LEFT(N448,5))-LEN(SUBSTITUTE(LEFT(N448,5),{"0","1","2","3","4","5","6","7","8","9","."},"")))))</f>
        <v>512</v>
      </c>
      <c r="R448">
        <f>IF(Q448&gt;5,Q448/1024,Q448)</f>
        <v>0.5</v>
      </c>
      <c r="S448" t="str">
        <f>MID(K449,9,3)</f>
        <v>2.3</v>
      </c>
      <c r="T448" s="2" t="str">
        <f>LEFT(J448,3)</f>
        <v>3.6</v>
      </c>
      <c r="U448">
        <f>VALUE(LEFT(LEFT(M448,5),SUM(LEN(LEFT(M448,5))-LEN(SUBSTITUTE(LEFT(M448,5),{"0","1","2","3","4","5","6","7","8","9","."},"")))))</f>
        <v>3</v>
      </c>
      <c r="V448">
        <f>IF(U448&lt;100,U448,U448/1024)</f>
        <v>3</v>
      </c>
      <c r="W448" s="3">
        <f>VALUE(LEFT(LEFT(O448,5),SUM(LEN(LEFT(O448,5))-LEN(SUBSTITUTE(LEFT(O448,5),{"0","1","2","3","4","5","6","7","8","9","."},"")))))</f>
        <v>5</v>
      </c>
      <c r="X448" s="3" t="e">
        <f>LEFT(L448, SEARCH("MHz",L448)-1)</f>
        <v>#VALUE!</v>
      </c>
      <c r="Y448" t="e">
        <f>IF(RIGHT(X448,1)=" ",RIGHT(X448,4),RIGHT(X448,3))</f>
        <v>#VALUE!</v>
      </c>
      <c r="Z448">
        <f>VLOOKUP(G448,[1]Sheet1!$A$1:$B$12,2,0)</f>
        <v>1</v>
      </c>
      <c r="AA448" t="str">
        <f>CONCATENATE(F448," ",Z448)</f>
        <v>2012 1</v>
      </c>
      <c r="AB448">
        <f>VLOOKUP(AA448,[1]Sheet3!$A:$B,2,0)</f>
        <v>35</v>
      </c>
    </row>
    <row r="449" spans="1:28" x14ac:dyDescent="0.25">
      <c r="A449" t="s">
        <v>4367</v>
      </c>
      <c r="B449" t="s">
        <v>4515</v>
      </c>
      <c r="C449" t="s">
        <v>255</v>
      </c>
      <c r="D449" t="str">
        <f>CONCATENATE(C449,".")</f>
        <v>2012  January.</v>
      </c>
      <c r="E449" t="str">
        <f>LEFT(D449, SEARCH(".",D449)-1)</f>
        <v>2012  January</v>
      </c>
      <c r="F449">
        <v>2012</v>
      </c>
      <c r="G449" t="str">
        <f>RIGHT(E449,LEN(E449)-6)</f>
        <v>January</v>
      </c>
      <c r="H449">
        <v>178.9</v>
      </c>
      <c r="I449" t="s">
        <v>124</v>
      </c>
      <c r="J449" t="s">
        <v>4516</v>
      </c>
      <c r="K449" t="s">
        <v>712</v>
      </c>
      <c r="L449" t="s">
        <v>223</v>
      </c>
      <c r="M449" t="s">
        <v>57</v>
      </c>
      <c r="N449" t="s">
        <v>35</v>
      </c>
      <c r="O449" t="s">
        <v>36</v>
      </c>
      <c r="P449">
        <v>260</v>
      </c>
      <c r="Q449" s="2">
        <f>VALUE(LEFT(LEFT(N449,5),SUM(LEN(LEFT(N449,5))-LEN(SUBSTITUTE(LEFT(N449,5),{"0","1","2","3","4","5","6","7","8","9","."},"")))))</f>
        <v>1</v>
      </c>
      <c r="R449">
        <f>IF(Q449&gt;5,Q449/1024,Q449)</f>
        <v>1</v>
      </c>
      <c r="S449" t="str">
        <f>MID(K450,9,3)</f>
        <v>2.3</v>
      </c>
      <c r="T449" s="2" t="str">
        <f>LEFT(J449,3)</f>
        <v>4.0</v>
      </c>
      <c r="U449">
        <f>VALUE(LEFT(LEFT(M449,5),SUM(LEN(LEFT(M449,5))-LEN(SUBSTITUTE(LEFT(M449,5),{"0","1","2","3","4","5","6","7","8","9","."},"")))))</f>
        <v>16</v>
      </c>
      <c r="V449">
        <f>IF(U449&lt;100,U449,U449/1024)</f>
        <v>16</v>
      </c>
      <c r="W449" s="3">
        <f>VALUE(LEFT(LEFT(O449,5),SUM(LEN(LEFT(O449,5))-LEN(SUBSTITUTE(LEFT(O449,5),{"0","1","2","3","4","5","6","7","8","9","."},"")))))</f>
        <v>8</v>
      </c>
      <c r="X449" s="3" t="e">
        <f>LEFT(L449, SEARCH("MHz",L449)-1)</f>
        <v>#VALUE!</v>
      </c>
      <c r="Y449" t="e">
        <f>IF(RIGHT(X449,1)=" ",RIGHT(X449,4),RIGHT(X449,3))</f>
        <v>#VALUE!</v>
      </c>
      <c r="Z449">
        <f>VLOOKUP(G449,[1]Sheet1!$A$1:$B$12,2,0)</f>
        <v>1</v>
      </c>
      <c r="AA449" t="str">
        <f>CONCATENATE(F449," ",Z449)</f>
        <v>2012 1</v>
      </c>
      <c r="AB449">
        <f>VLOOKUP(AA449,[1]Sheet3!$A:$B,2,0)</f>
        <v>35</v>
      </c>
    </row>
    <row r="450" spans="1:28" x14ac:dyDescent="0.25">
      <c r="A450" t="s">
        <v>5257</v>
      </c>
      <c r="B450" t="s">
        <v>5791</v>
      </c>
      <c r="C450" t="s">
        <v>255</v>
      </c>
      <c r="D450" t="str">
        <f>CONCATENATE(C450,".")</f>
        <v>2012  January.</v>
      </c>
      <c r="E450" t="str">
        <f>LEFT(D450, SEARCH(".",D450)-1)</f>
        <v>2012  January</v>
      </c>
      <c r="F450">
        <v>2012</v>
      </c>
      <c r="G450" t="str">
        <f>RIGHT(E450,LEN(E450)-6)</f>
        <v>January</v>
      </c>
      <c r="H450">
        <v>178</v>
      </c>
      <c r="I450" t="s">
        <v>213</v>
      </c>
      <c r="J450" t="s">
        <v>5790</v>
      </c>
      <c r="K450" t="s">
        <v>712</v>
      </c>
      <c r="L450" t="s">
        <v>2000</v>
      </c>
      <c r="M450" t="s">
        <v>57</v>
      </c>
      <c r="N450" t="s">
        <v>35</v>
      </c>
      <c r="O450" t="s">
        <v>36</v>
      </c>
      <c r="P450">
        <v>350</v>
      </c>
      <c r="Q450" s="2">
        <f>VALUE(LEFT(LEFT(N450,5),SUM(LEN(LEFT(N450,5))-LEN(SUBSTITUTE(LEFT(N450,5),{"0","1","2","3","4","5","6","7","8","9","."},"")))))</f>
        <v>1</v>
      </c>
      <c r="R450">
        <f>IF(Q450&gt;5,Q450/1024,Q450)</f>
        <v>1</v>
      </c>
      <c r="S450" t="str">
        <f>MID(K451,9,3)</f>
        <v>2.3</v>
      </c>
      <c r="T450" s="2" t="str">
        <f>LEFT(J450,3)</f>
        <v>5.3</v>
      </c>
      <c r="U450">
        <f>VALUE(LEFT(LEFT(M450,5),SUM(LEN(LEFT(M450,5))-LEN(SUBSTITUTE(LEFT(M450,5),{"0","1","2","3","4","5","6","7","8","9","."},"")))))</f>
        <v>16</v>
      </c>
      <c r="V450">
        <f>IF(U450&lt;100,U450,U450/1024)</f>
        <v>16</v>
      </c>
      <c r="W450" s="3">
        <f>VALUE(LEFT(LEFT(O450,5),SUM(LEN(LEFT(O450,5))-LEN(SUBSTITUTE(LEFT(O450,5),{"0","1","2","3","4","5","6","7","8","9","."},"")))))</f>
        <v>8</v>
      </c>
      <c r="X450" s="3" t="e">
        <f>LEFT(L450, SEARCH("MHz",L450)-1)</f>
        <v>#VALUE!</v>
      </c>
      <c r="Y450" t="e">
        <f>IF(RIGHT(X450,1)=" ",RIGHT(X450,4),RIGHT(X450,3))</f>
        <v>#VALUE!</v>
      </c>
      <c r="Z450">
        <f>VLOOKUP(G450,[1]Sheet1!$A$1:$B$12,2,0)</f>
        <v>1</v>
      </c>
      <c r="AA450" t="str">
        <f>CONCATENATE(F450," ",Z450)</f>
        <v>2012 1</v>
      </c>
      <c r="AB450">
        <f>VLOOKUP(AA450,[1]Sheet3!$A:$B,2,0)</f>
        <v>35</v>
      </c>
    </row>
    <row r="451" spans="1:28" x14ac:dyDescent="0.25">
      <c r="A451" t="s">
        <v>6003</v>
      </c>
      <c r="B451" t="s">
        <v>6176</v>
      </c>
      <c r="C451" t="s">
        <v>255</v>
      </c>
      <c r="D451" t="str">
        <f>CONCATENATE(C451,".")</f>
        <v>2012  January.</v>
      </c>
      <c r="E451" t="str">
        <f>LEFT(D451, SEARCH(".",D451)-1)</f>
        <v>2012  January</v>
      </c>
      <c r="F451">
        <v>2012</v>
      </c>
      <c r="G451" t="str">
        <f>RIGHT(E451,LEN(E451)-6)</f>
        <v>January</v>
      </c>
      <c r="H451">
        <v>144</v>
      </c>
      <c r="I451" t="s">
        <v>124</v>
      </c>
      <c r="J451" t="s">
        <v>2439</v>
      </c>
      <c r="K451" t="s">
        <v>5764</v>
      </c>
      <c r="L451" t="s">
        <v>2000</v>
      </c>
      <c r="M451" t="s">
        <v>28</v>
      </c>
      <c r="N451" t="s">
        <v>35</v>
      </c>
      <c r="O451" t="s">
        <v>6155</v>
      </c>
      <c r="P451">
        <v>230</v>
      </c>
      <c r="Q451" s="2">
        <f>VALUE(LEFT(LEFT(N451,5),SUM(LEN(LEFT(N451,5))-LEN(SUBSTITUTE(LEFT(N451,5),{"0","1","2","3","4","5","6","7","8","9","."},"")))))</f>
        <v>1</v>
      </c>
      <c r="R451">
        <f>IF(Q451&gt;5,Q451/1024,Q451)</f>
        <v>1</v>
      </c>
      <c r="S451" t="str">
        <f>MID(K452,9,3)</f>
        <v>2.3</v>
      </c>
      <c r="T451" s="2" t="str">
        <f>LEFT(J451,3)</f>
        <v>4.3</v>
      </c>
      <c r="U451">
        <f>VALUE(LEFT(LEFT(M451,5),SUM(LEN(LEFT(M451,5))-LEN(SUBSTITUTE(LEFT(M451,5),{"0","1","2","3","4","5","6","7","8","9","."},"")))))</f>
        <v>32</v>
      </c>
      <c r="V451">
        <f>IF(U451&lt;100,U451,U451/1024)</f>
        <v>32</v>
      </c>
      <c r="W451" s="3">
        <f>VALUE(LEFT(LEFT(O451,5),SUM(LEN(LEFT(O451,5))-LEN(SUBSTITUTE(LEFT(O451,5),{"0","1","2","3","4","5","6","7","8","9","."},"")))))</f>
        <v>12</v>
      </c>
      <c r="X451" s="3" t="e">
        <f>LEFT(L451, SEARCH("MHz",L451)-1)</f>
        <v>#VALUE!</v>
      </c>
      <c r="Y451" t="e">
        <f>IF(RIGHT(X451,1)=" ",RIGHT(X451,4),RIGHT(X451,3))</f>
        <v>#VALUE!</v>
      </c>
      <c r="Z451">
        <f>VLOOKUP(G451,[1]Sheet1!$A$1:$B$12,2,0)</f>
        <v>1</v>
      </c>
      <c r="AA451" t="str">
        <f>CONCATENATE(F451," ",Z451)</f>
        <v>2012 1</v>
      </c>
      <c r="AB451">
        <f>VLOOKUP(AA451,[1]Sheet3!$A:$B,2,0)</f>
        <v>35</v>
      </c>
    </row>
    <row r="452" spans="1:28" x14ac:dyDescent="0.25">
      <c r="A452" t="s">
        <v>3318</v>
      </c>
      <c r="B452" t="s">
        <v>3546</v>
      </c>
      <c r="C452" t="s">
        <v>255</v>
      </c>
      <c r="D452" t="str">
        <f>CONCATENATE(C452,".")</f>
        <v>2012  January.</v>
      </c>
      <c r="E452" t="str">
        <f>LEFT(D452, SEARCH(".",D452)-1)</f>
        <v>2012  January</v>
      </c>
      <c r="F452">
        <v>2012</v>
      </c>
      <c r="G452" t="str">
        <f>RIGHT(E452,LEN(E452)-6)</f>
        <v>January</v>
      </c>
      <c r="H452">
        <v>120</v>
      </c>
      <c r="I452" t="s">
        <v>213</v>
      </c>
      <c r="J452" t="s">
        <v>3547</v>
      </c>
      <c r="K452" t="s">
        <v>2077</v>
      </c>
      <c r="L452" t="s">
        <v>3548</v>
      </c>
      <c r="M452" t="s">
        <v>173</v>
      </c>
      <c r="N452" t="s">
        <v>3549</v>
      </c>
      <c r="O452" t="s">
        <v>36</v>
      </c>
      <c r="P452">
        <v>370</v>
      </c>
      <c r="Q452" s="2" t="e">
        <f>VALUE(LEFT(LEFT(N452,5),SUM(LEN(LEFT(N452,5))-LEN(SUBSTITUTE(LEFT(N452,5),{"0","1","2","3","4","5","6","7","8","9","."},"")))))</f>
        <v>#VALUE!</v>
      </c>
      <c r="R452" t="e">
        <f>IF(Q452&gt;5,Q452/1024,Q452)</f>
        <v>#VALUE!</v>
      </c>
      <c r="S452" t="str">
        <f>MID(K453,9,3)</f>
        <v>2.3</v>
      </c>
      <c r="T452" s="2" t="str">
        <f>LEFT(J452,3)</f>
        <v>3.8</v>
      </c>
      <c r="U452">
        <f>VALUE(LEFT(LEFT(M452,5),SUM(LEN(LEFT(M452,5))-LEN(SUBSTITUTE(LEFT(M452,5),{"0","1","2","3","4","5","6","7","8","9","."},"")))))</f>
        <v>43473</v>
      </c>
      <c r="V452">
        <f>IF(U452&lt;100,U452,U452/1024)</f>
        <v>42.4541015625</v>
      </c>
      <c r="W452" s="3">
        <f>VALUE(LEFT(LEFT(O452,5),SUM(LEN(LEFT(O452,5))-LEN(SUBSTITUTE(LEFT(O452,5),{"0","1","2","3","4","5","6","7","8","9","."},"")))))</f>
        <v>8</v>
      </c>
      <c r="X452" s="3" t="e">
        <f>LEFT(L452, SEARCH("MHz",L452)-1)</f>
        <v>#VALUE!</v>
      </c>
      <c r="Y452" t="e">
        <f>IF(RIGHT(X452,1)=" ",RIGHT(X452,4),RIGHT(X452,3))</f>
        <v>#VALUE!</v>
      </c>
      <c r="Z452">
        <f>VLOOKUP(G452,[1]Sheet1!$A$1:$B$12,2,0)</f>
        <v>1</v>
      </c>
      <c r="AA452" t="str">
        <f>CONCATENATE(F452," ",Z452)</f>
        <v>2012 1</v>
      </c>
      <c r="AB452">
        <f>VLOOKUP(AA452,[1]Sheet3!$A:$B,2,0)</f>
        <v>35</v>
      </c>
    </row>
    <row r="453" spans="1:28" x14ac:dyDescent="0.25">
      <c r="A453" t="s">
        <v>751</v>
      </c>
      <c r="B453" t="s">
        <v>978</v>
      </c>
      <c r="C453" t="s">
        <v>255</v>
      </c>
      <c r="D453" t="str">
        <f>CONCATENATE(C453,".")</f>
        <v>2012  January.</v>
      </c>
      <c r="E453" t="str">
        <f>LEFT(D453, SEARCH(".",D453)-1)</f>
        <v>2012  January</v>
      </c>
      <c r="F453">
        <v>2012</v>
      </c>
      <c r="G453" t="str">
        <f>RIGHT(E453,LEN(E453)-6)</f>
        <v>January</v>
      </c>
      <c r="H453">
        <v>135.5</v>
      </c>
      <c r="I453" t="s">
        <v>509</v>
      </c>
      <c r="J453" t="s">
        <v>979</v>
      </c>
      <c r="K453" t="s">
        <v>677</v>
      </c>
      <c r="L453" t="s">
        <v>980</v>
      </c>
      <c r="M453" t="s">
        <v>270</v>
      </c>
      <c r="N453" t="s">
        <v>139</v>
      </c>
      <c r="O453" t="s">
        <v>36</v>
      </c>
      <c r="P453">
        <v>100</v>
      </c>
      <c r="Q453" s="2">
        <f>VALUE(LEFT(LEFT(N453,5),SUM(LEN(LEFT(N453,5))-LEN(SUBSTITUTE(LEFT(N453,5),{"0","1","2","3","4","5","6","7","8","9","."},"")))))</f>
        <v>512</v>
      </c>
      <c r="R453">
        <f>IF(Q453&gt;5,Q453/1024,Q453)</f>
        <v>0.5</v>
      </c>
      <c r="S453" t="str">
        <f>MID(K454,9,3)</f>
        <v>2.3</v>
      </c>
      <c r="T453" s="2" t="str">
        <f>LEFT(J453,3)</f>
        <v>4.1</v>
      </c>
      <c r="U453">
        <f>VALUE(LEFT(LEFT(M453,5),SUM(LEN(LEFT(M453,5))-LEN(SUBSTITUTE(LEFT(M453,5),{"0","1","2","3","4","5","6","7","8","9","."},"")))))</f>
        <v>512</v>
      </c>
      <c r="V453">
        <f>IF(U453&lt;100,U453,U453/1024)</f>
        <v>0.5</v>
      </c>
      <c r="W453" s="3">
        <f>VALUE(LEFT(LEFT(O453,5),SUM(LEN(LEFT(O453,5))-LEN(SUBSTITUTE(LEFT(O453,5),{"0","1","2","3","4","5","6","7","8","9","."},"")))))</f>
        <v>8</v>
      </c>
      <c r="X453" s="3" t="str">
        <f>LEFT(L453, SEARCH("MHz",L453)-1)</f>
        <v xml:space="preserve">670 </v>
      </c>
      <c r="Y453" t="str">
        <f>IF(RIGHT(X453,1)=" ",RIGHT(X453,4),RIGHT(X453,3))</f>
        <v xml:space="preserve">670 </v>
      </c>
      <c r="Z453">
        <f>VLOOKUP(G453,[1]Sheet1!$A$1:$B$12,2,0)</f>
        <v>1</v>
      </c>
      <c r="AA453" t="str">
        <f>CONCATENATE(F453," ",Z453)</f>
        <v>2012 1</v>
      </c>
      <c r="AB453">
        <f>VLOOKUP(AA453,[1]Sheet3!$A:$B,2,0)</f>
        <v>35</v>
      </c>
    </row>
    <row r="454" spans="1:28" x14ac:dyDescent="0.25">
      <c r="A454" t="s">
        <v>751</v>
      </c>
      <c r="B454" t="s">
        <v>981</v>
      </c>
      <c r="C454" t="s">
        <v>255</v>
      </c>
      <c r="D454" t="str">
        <f>CONCATENATE(C454,".")</f>
        <v>2012  January.</v>
      </c>
      <c r="E454" t="str">
        <f>LEFT(D454, SEARCH(".",D454)-1)</f>
        <v>2012  January</v>
      </c>
      <c r="F454">
        <v>2012</v>
      </c>
      <c r="G454" t="str">
        <f>RIGHT(E454,LEN(E454)-6)</f>
        <v>January</v>
      </c>
      <c r="H454">
        <v>124.6</v>
      </c>
      <c r="I454" t="s">
        <v>509</v>
      </c>
      <c r="J454" t="s">
        <v>982</v>
      </c>
      <c r="K454" t="s">
        <v>677</v>
      </c>
      <c r="L454" t="s">
        <v>980</v>
      </c>
      <c r="M454" t="s">
        <v>270</v>
      </c>
      <c r="N454" t="s">
        <v>293</v>
      </c>
      <c r="O454" t="s">
        <v>92</v>
      </c>
      <c r="P454">
        <v>80</v>
      </c>
      <c r="Q454" s="2">
        <f>VALUE(LEFT(LEFT(N454,5),SUM(LEN(LEFT(N454,5))-LEN(SUBSTITUTE(LEFT(N454,5),{"0","1","2","3","4","5","6","7","8","9","."},"")))))</f>
        <v>256</v>
      </c>
      <c r="R454">
        <f>IF(Q454&gt;5,Q454/1024,Q454)</f>
        <v>0.25</v>
      </c>
      <c r="S454" t="str">
        <f>MID(K455,9,3)</f>
        <v>2.3</v>
      </c>
      <c r="T454" s="2" t="str">
        <f>LEFT(J454,3)</f>
        <v>3.5</v>
      </c>
      <c r="U454">
        <f>VALUE(LEFT(LEFT(M454,5),SUM(LEN(LEFT(M454,5))-LEN(SUBSTITUTE(LEFT(M454,5),{"0","1","2","3","4","5","6","7","8","9","."},"")))))</f>
        <v>512</v>
      </c>
      <c r="V454">
        <f>IF(U454&lt;100,U454,U454/1024)</f>
        <v>0.5</v>
      </c>
      <c r="W454" s="3">
        <f>VALUE(LEFT(LEFT(O454,5),SUM(LEN(LEFT(O454,5))-LEN(SUBSTITUTE(LEFT(O454,5),{"0","1","2","3","4","5","6","7","8","9","."},"")))))</f>
        <v>5</v>
      </c>
      <c r="X454" s="3" t="str">
        <f>LEFT(L454, SEARCH("MHz",L454)-1)</f>
        <v xml:space="preserve">670 </v>
      </c>
      <c r="Y454" t="str">
        <f>IF(RIGHT(X454,1)=" ",RIGHT(X454,4),RIGHT(X454,3))</f>
        <v xml:space="preserve">670 </v>
      </c>
      <c r="Z454">
        <f>VLOOKUP(G454,[1]Sheet1!$A$1:$B$12,2,0)</f>
        <v>1</v>
      </c>
      <c r="AA454" t="str">
        <f>CONCATENATE(F454," ",Z454)</f>
        <v>2012 1</v>
      </c>
      <c r="AB454">
        <f>VLOOKUP(AA454,[1]Sheet3!$A:$B,2,0)</f>
        <v>35</v>
      </c>
    </row>
    <row r="455" spans="1:28" x14ac:dyDescent="0.25">
      <c r="A455" t="s">
        <v>3572</v>
      </c>
      <c r="B455" t="s">
        <v>3916</v>
      </c>
      <c r="C455" t="s">
        <v>255</v>
      </c>
      <c r="D455" t="str">
        <f>CONCATENATE(C455,".")</f>
        <v>2012  January.</v>
      </c>
      <c r="E455" t="str">
        <f>LEFT(D455, SEARCH(".",D455)-1)</f>
        <v>2012  January</v>
      </c>
      <c r="F455">
        <v>2012</v>
      </c>
      <c r="G455" t="str">
        <f>RIGHT(E455,LEN(E455)-6)</f>
        <v>January</v>
      </c>
      <c r="H455">
        <v>137</v>
      </c>
      <c r="I455" t="s">
        <v>213</v>
      </c>
      <c r="J455" t="s">
        <v>1945</v>
      </c>
      <c r="K455" t="s">
        <v>677</v>
      </c>
      <c r="L455" t="s">
        <v>1361</v>
      </c>
      <c r="M455" t="s">
        <v>3917</v>
      </c>
      <c r="N455" t="s">
        <v>35</v>
      </c>
      <c r="O455" t="s">
        <v>73</v>
      </c>
      <c r="P455">
        <v>110</v>
      </c>
      <c r="Q455" s="2">
        <f>VALUE(LEFT(LEFT(N455,5),SUM(LEN(LEFT(N455,5))-LEN(SUBSTITUTE(LEFT(N455,5),{"0","1","2","3","4","5","6","7","8","9","."},"")))))</f>
        <v>1</v>
      </c>
      <c r="R455">
        <f>IF(Q455&gt;5,Q455/1024,Q455)</f>
        <v>1</v>
      </c>
      <c r="S455" t="str">
        <f>MID(K456,9,3)</f>
        <v>2.3</v>
      </c>
      <c r="T455" s="2" t="str">
        <f>LEFT(J455,3)</f>
        <v>4.0</v>
      </c>
      <c r="U455">
        <f>VALUE(LEFT(LEFT(M455,5),SUM(LEN(LEFT(M455,5))-LEN(SUBSTITUTE(LEFT(M455,5),{"0","1","2","3","4","5","6","7","8","9","."},"")))))</f>
        <v>4</v>
      </c>
      <c r="V455">
        <f>IF(U455&lt;100,U455,U455/1024)</f>
        <v>4</v>
      </c>
      <c r="W455" s="3">
        <f>VALUE(LEFT(LEFT(O455,5),SUM(LEN(LEFT(O455,5))-LEN(SUBSTITUTE(LEFT(O455,5),{"0","1","2","3","4","5","6","7","8","9","."},"")))))</f>
        <v>5</v>
      </c>
      <c r="X455" s="3" t="e">
        <f>LEFT(L455, SEARCH("MHz",L455)-1)</f>
        <v>#VALUE!</v>
      </c>
      <c r="Y455" t="e">
        <f>IF(RIGHT(X455,1)=" ",RIGHT(X455,4),RIGHT(X455,3))</f>
        <v>#VALUE!</v>
      </c>
      <c r="Z455">
        <f>VLOOKUP(G455,[1]Sheet1!$A$1:$B$12,2,0)</f>
        <v>1</v>
      </c>
      <c r="AA455" t="str">
        <f>CONCATENATE(F455," ",Z455)</f>
        <v>2012 1</v>
      </c>
      <c r="AB455">
        <f>VLOOKUP(AA455,[1]Sheet3!$A:$B,2,0)</f>
        <v>35</v>
      </c>
    </row>
    <row r="456" spans="1:28" x14ac:dyDescent="0.25">
      <c r="A456" t="s">
        <v>5257</v>
      </c>
      <c r="B456" t="s">
        <v>5787</v>
      </c>
      <c r="C456" t="s">
        <v>255</v>
      </c>
      <c r="D456" t="str">
        <f>CONCATENATE(C456,".")</f>
        <v>2012  January.</v>
      </c>
      <c r="E456" t="str">
        <f>LEFT(D456, SEARCH(".",D456)-1)</f>
        <v>2012  January</v>
      </c>
      <c r="F456">
        <v>2012</v>
      </c>
      <c r="G456" t="str">
        <f>RIGHT(E456,LEN(E456)-6)</f>
        <v>January</v>
      </c>
      <c r="I456" t="s">
        <v>124</v>
      </c>
      <c r="J456" t="s">
        <v>5788</v>
      </c>
      <c r="K456" t="s">
        <v>677</v>
      </c>
      <c r="L456" t="s">
        <v>1009</v>
      </c>
      <c r="M456" t="s">
        <v>57</v>
      </c>
      <c r="N456" t="s">
        <v>35</v>
      </c>
      <c r="O456" t="s">
        <v>36</v>
      </c>
      <c r="P456">
        <v>430</v>
      </c>
      <c r="Q456" s="2">
        <f>VALUE(LEFT(LEFT(N456,5),SUM(LEN(LEFT(N456,5))-LEN(SUBSTITUTE(LEFT(N456,5),{"0","1","2","3","4","5","6","7","8","9","."},"")))))</f>
        <v>1</v>
      </c>
      <c r="R456">
        <f>IF(Q456&gt;5,Q456/1024,Q456)</f>
        <v>1</v>
      </c>
      <c r="S456" t="str">
        <f>MID(K457,9,3)</f>
        <v>2.3</v>
      </c>
      <c r="T456" s="2" t="str">
        <f>LEFT(J456,3)</f>
        <v>4.6</v>
      </c>
      <c r="U456">
        <f>VALUE(LEFT(LEFT(M456,5),SUM(LEN(LEFT(M456,5))-LEN(SUBSTITUTE(LEFT(M456,5),{"0","1","2","3","4","5","6","7","8","9","."},"")))))</f>
        <v>16</v>
      </c>
      <c r="V456">
        <f>IF(U456&lt;100,U456,U456/1024)</f>
        <v>16</v>
      </c>
      <c r="W456" s="3">
        <f>VALUE(LEFT(LEFT(O456,5),SUM(LEN(LEFT(O456,5))-LEN(SUBSTITUTE(LEFT(O456,5),{"0","1","2","3","4","5","6","7","8","9","."},"")))))</f>
        <v>8</v>
      </c>
      <c r="X456" s="3" t="e">
        <f>LEFT(L456, SEARCH("MHz",L456)-1)</f>
        <v>#VALUE!</v>
      </c>
      <c r="Y456" t="e">
        <f>IF(RIGHT(X456,1)=" ",RIGHT(X456,4),RIGHT(X456,3))</f>
        <v>#VALUE!</v>
      </c>
      <c r="Z456">
        <f>VLOOKUP(G456,[1]Sheet1!$A$1:$B$12,2,0)</f>
        <v>1</v>
      </c>
      <c r="AA456" t="str">
        <f>CONCATENATE(F456," ",Z456)</f>
        <v>2012 1</v>
      </c>
      <c r="AB456">
        <f>VLOOKUP(AA456,[1]Sheet3!$A:$B,2,0)</f>
        <v>35</v>
      </c>
    </row>
    <row r="457" spans="1:28" x14ac:dyDescent="0.25">
      <c r="A457" t="s">
        <v>4884</v>
      </c>
      <c r="B457" t="s">
        <v>4900</v>
      </c>
      <c r="C457" t="s">
        <v>255</v>
      </c>
      <c r="D457" t="str">
        <f>CONCATENATE(C457,".")</f>
        <v>2012  January.</v>
      </c>
      <c r="E457" t="str">
        <f>LEFT(D457, SEARCH(".",D457)-1)</f>
        <v>2012  January</v>
      </c>
      <c r="F457">
        <v>2012</v>
      </c>
      <c r="G457" t="str">
        <f>RIGHT(E457,LEN(E457)-6)</f>
        <v>January</v>
      </c>
      <c r="H457">
        <v>122.5</v>
      </c>
      <c r="I457" t="s">
        <v>124</v>
      </c>
      <c r="J457" t="s">
        <v>1841</v>
      </c>
      <c r="K457" t="s">
        <v>3937</v>
      </c>
      <c r="L457" t="s">
        <v>2000</v>
      </c>
      <c r="M457" t="s">
        <v>57</v>
      </c>
      <c r="N457" t="s">
        <v>35</v>
      </c>
      <c r="O457" t="s">
        <v>73</v>
      </c>
      <c r="P457">
        <v>270</v>
      </c>
      <c r="Q457" s="2">
        <f>VALUE(LEFT(LEFT(N457,5),SUM(LEN(LEFT(N457,5))-LEN(SUBSTITUTE(LEFT(N457,5),{"0","1","2","3","4","5","6","7","8","9","."},"")))))</f>
        <v>1</v>
      </c>
      <c r="R457">
        <f>IF(Q457&gt;5,Q457/1024,Q457)</f>
        <v>1</v>
      </c>
      <c r="S457" t="str">
        <f>MID(K458,9,3)</f>
        <v>2.3</v>
      </c>
      <c r="T457" s="2" t="str">
        <f>LEFT(J457,3)</f>
        <v>4.0</v>
      </c>
      <c r="U457">
        <f>VALUE(LEFT(LEFT(M457,5),SUM(LEN(LEFT(M457,5))-LEN(SUBSTITUTE(LEFT(M457,5),{"0","1","2","3","4","5","6","7","8","9","."},"")))))</f>
        <v>16</v>
      </c>
      <c r="V457">
        <f>IF(U457&lt;100,U457,U457/1024)</f>
        <v>16</v>
      </c>
      <c r="W457" s="3">
        <f>VALUE(LEFT(LEFT(O457,5),SUM(LEN(LEFT(O457,5))-LEN(SUBSTITUTE(LEFT(O457,5),{"0","1","2","3","4","5","6","7","8","9","."},"")))))</f>
        <v>5</v>
      </c>
      <c r="X457" s="3" t="e">
        <f>LEFT(L457, SEARCH("MHz",L457)-1)</f>
        <v>#VALUE!</v>
      </c>
      <c r="Y457" t="e">
        <f>IF(RIGHT(X457,1)=" ",RIGHT(X457,4),RIGHT(X457,3))</f>
        <v>#VALUE!</v>
      </c>
      <c r="Z457">
        <f>VLOOKUP(G457,[1]Sheet1!$A$1:$B$12,2,0)</f>
        <v>1</v>
      </c>
      <c r="AA457" t="str">
        <f>CONCATENATE(F457," ",Z457)</f>
        <v>2012 1</v>
      </c>
      <c r="AB457">
        <f>VLOOKUP(AA457,[1]Sheet3!$A:$B,2,0)</f>
        <v>35</v>
      </c>
    </row>
    <row r="458" spans="1:28" x14ac:dyDescent="0.25">
      <c r="A458" t="s">
        <v>3572</v>
      </c>
      <c r="B458" t="s">
        <v>3886</v>
      </c>
      <c r="C458" t="s">
        <v>255</v>
      </c>
      <c r="D458" t="str">
        <f>CONCATENATE(C458,".")</f>
        <v>2012  January.</v>
      </c>
      <c r="E458" t="str">
        <f>LEFT(D458, SEARCH(".",D458)-1)</f>
        <v>2012  January</v>
      </c>
      <c r="F458">
        <v>2012</v>
      </c>
      <c r="G458" t="str">
        <f>RIGHT(E458,LEN(E458)-6)</f>
        <v>January</v>
      </c>
      <c r="H458">
        <v>119</v>
      </c>
      <c r="I458" t="s">
        <v>241</v>
      </c>
      <c r="J458" t="s">
        <v>3887</v>
      </c>
      <c r="K458" t="s">
        <v>705</v>
      </c>
      <c r="L458" t="s">
        <v>678</v>
      </c>
      <c r="M458" t="s">
        <v>245</v>
      </c>
      <c r="N458" t="s">
        <v>2577</v>
      </c>
      <c r="O458" t="s">
        <v>327</v>
      </c>
      <c r="P458">
        <v>80</v>
      </c>
      <c r="Q458" s="2">
        <f>VALUE(LEFT(LEFT(N458,5),SUM(LEN(LEFT(N458,5))-LEN(SUBSTITUTE(LEFT(N458,5),{"0","1","2","3","4","5","6","7","8","9","."},"")))))</f>
        <v>384</v>
      </c>
      <c r="R458">
        <f>IF(Q458&gt;5,Q458/1024,Q458)</f>
        <v>0.375</v>
      </c>
      <c r="S458" t="str">
        <f>MID(K459,9,3)</f>
        <v>2.3</v>
      </c>
      <c r="T458" s="2" t="str">
        <f>LEFT(J458,3)</f>
        <v>3.2</v>
      </c>
      <c r="U458">
        <f>VALUE(LEFT(LEFT(M458,5),SUM(LEN(LEFT(M458,5))-LEN(SUBSTITUTE(LEFT(M458,5),{"0","1","2","3","4","5","6","7","8","9","."},"")))))</f>
        <v>1</v>
      </c>
      <c r="V458">
        <f>IF(U458&lt;100,U458,U458/1024)</f>
        <v>1</v>
      </c>
      <c r="W458" s="3">
        <f>VALUE(LEFT(LEFT(O458,5),SUM(LEN(LEFT(O458,5))-LEN(SUBSTITUTE(LEFT(O458,5),{"0","1","2","3","4","5","6","7","8","9","."},"")))))</f>
        <v>3.15</v>
      </c>
      <c r="X458" s="3" t="str">
        <f>LEFT(L458, SEARCH("MHz",L458)-1)</f>
        <v xml:space="preserve">800 </v>
      </c>
      <c r="Y458" t="str">
        <f>IF(RIGHT(X458,1)=" ",RIGHT(X458,4),RIGHT(X458,3))</f>
        <v xml:space="preserve">800 </v>
      </c>
      <c r="Z458">
        <f>VLOOKUP(G458,[1]Sheet1!$A$1:$B$12,2,0)</f>
        <v>1</v>
      </c>
      <c r="AA458" t="str">
        <f>CONCATENATE(F458," ",Z458)</f>
        <v>2012 1</v>
      </c>
      <c r="AB458">
        <f>VLOOKUP(AA458,[1]Sheet3!$A:$B,2,0)</f>
        <v>35</v>
      </c>
    </row>
    <row r="459" spans="1:28" x14ac:dyDescent="0.25">
      <c r="A459" t="s">
        <v>3572</v>
      </c>
      <c r="B459" t="s">
        <v>3913</v>
      </c>
      <c r="C459" t="s">
        <v>255</v>
      </c>
      <c r="D459" t="str">
        <f>CONCATENATE(C459,".")</f>
        <v>2012  January.</v>
      </c>
      <c r="E459" t="str">
        <f>LEFT(D459, SEARCH(".",D459)-1)</f>
        <v>2012  January</v>
      </c>
      <c r="F459">
        <v>2012</v>
      </c>
      <c r="G459" t="str">
        <f>RIGHT(E459,LEN(E459)-6)</f>
        <v>January</v>
      </c>
      <c r="H459">
        <v>110</v>
      </c>
      <c r="I459" t="s">
        <v>213</v>
      </c>
      <c r="J459" t="s">
        <v>3887</v>
      </c>
      <c r="K459" t="s">
        <v>705</v>
      </c>
      <c r="L459" t="s">
        <v>1416</v>
      </c>
      <c r="M459" t="s">
        <v>245</v>
      </c>
      <c r="N459" t="s">
        <v>2577</v>
      </c>
      <c r="O459" t="s">
        <v>187</v>
      </c>
      <c r="P459">
        <v>70</v>
      </c>
      <c r="Q459" s="2">
        <f>VALUE(LEFT(LEFT(N459,5),SUM(LEN(LEFT(N459,5))-LEN(SUBSTITUTE(LEFT(N459,5),{"0","1","2","3","4","5","6","7","8","9","."},"")))))</f>
        <v>384</v>
      </c>
      <c r="R459">
        <f>IF(Q459&gt;5,Q459/1024,Q459)</f>
        <v>0.375</v>
      </c>
      <c r="S459" t="str">
        <f>MID(K460,9,3)</f>
        <v>2.3</v>
      </c>
      <c r="T459" s="2" t="str">
        <f>LEFT(J459,3)</f>
        <v>3.2</v>
      </c>
      <c r="U459">
        <f>VALUE(LEFT(LEFT(M459,5),SUM(LEN(LEFT(M459,5))-LEN(SUBSTITUTE(LEFT(M459,5),{"0","1","2","3","4","5","6","7","8","9","."},"")))))</f>
        <v>1</v>
      </c>
      <c r="V459">
        <f>IF(U459&lt;100,U459,U459/1024)</f>
        <v>1</v>
      </c>
      <c r="W459" s="3">
        <f>VALUE(LEFT(LEFT(O459,5),SUM(LEN(LEFT(O459,5))-LEN(SUBSTITUTE(LEFT(O459,5),{"0","1","2","3","4","5","6","7","8","9","."},"")))))</f>
        <v>3.15</v>
      </c>
      <c r="X459" s="3" t="str">
        <f>LEFT(L459, SEARCH("MHz",L459)-1)</f>
        <v xml:space="preserve">800 </v>
      </c>
      <c r="Y459" t="str">
        <f>IF(RIGHT(X459,1)=" ",RIGHT(X459,4),RIGHT(X459,3))</f>
        <v xml:space="preserve">800 </v>
      </c>
      <c r="Z459">
        <f>VLOOKUP(G459,[1]Sheet1!$A$1:$B$12,2,0)</f>
        <v>1</v>
      </c>
      <c r="AA459" t="str">
        <f>CONCATENATE(F459," ",Z459)</f>
        <v>2012 1</v>
      </c>
      <c r="AB459">
        <f>VLOOKUP(AA459,[1]Sheet3!$A:$B,2,0)</f>
        <v>35</v>
      </c>
    </row>
    <row r="460" spans="1:28" x14ac:dyDescent="0.25">
      <c r="A460" t="s">
        <v>4367</v>
      </c>
      <c r="B460" t="s">
        <v>4524</v>
      </c>
      <c r="C460" t="s">
        <v>255</v>
      </c>
      <c r="D460" t="str">
        <f>CONCATENATE(C460,".")</f>
        <v>2012  January.</v>
      </c>
      <c r="E460" t="str">
        <f>LEFT(D460, SEARCH(".",D460)-1)</f>
        <v>2012  January</v>
      </c>
      <c r="F460">
        <v>2012</v>
      </c>
      <c r="G460" t="str">
        <f>RIGHT(E460,LEN(E460)-6)</f>
        <v>January</v>
      </c>
      <c r="H460">
        <v>107</v>
      </c>
      <c r="I460" t="s">
        <v>213</v>
      </c>
      <c r="J460" t="s">
        <v>2982</v>
      </c>
      <c r="K460" t="s">
        <v>705</v>
      </c>
      <c r="L460" t="s">
        <v>716</v>
      </c>
      <c r="M460" t="s">
        <v>270</v>
      </c>
      <c r="N460" t="s">
        <v>139</v>
      </c>
      <c r="O460" t="s">
        <v>515</v>
      </c>
      <c r="P460">
        <v>160</v>
      </c>
      <c r="Q460" s="2">
        <f>VALUE(LEFT(LEFT(N460,5),SUM(LEN(LEFT(N460,5))-LEN(SUBSTITUTE(LEFT(N460,5),{"0","1","2","3","4","5","6","7","8","9","."},"")))))</f>
        <v>512</v>
      </c>
      <c r="R460">
        <f>IF(Q460&gt;5,Q460/1024,Q460)</f>
        <v>0.5</v>
      </c>
      <c r="S460" t="str">
        <f>MID(K461,9,3)</f>
        <v>2.3</v>
      </c>
      <c r="T460" s="2" t="str">
        <f>LEFT(J460,3)</f>
        <v>3.2</v>
      </c>
      <c r="U460">
        <f>VALUE(LEFT(LEFT(M460,5),SUM(LEN(LEFT(M460,5))-LEN(SUBSTITUTE(LEFT(M460,5),{"0","1","2","3","4","5","6","7","8","9","."},"")))))</f>
        <v>512</v>
      </c>
      <c r="V460">
        <f>IF(U460&lt;100,U460,U460/1024)</f>
        <v>0.5</v>
      </c>
      <c r="W460" s="3">
        <f>VALUE(LEFT(LEFT(O460,5),SUM(LEN(LEFT(O460,5))-LEN(SUBSTITUTE(LEFT(O460,5),{"0","1","2","3","4","5","6","7","8","9","."},"")))))</f>
        <v>3.15</v>
      </c>
      <c r="X460" s="3" t="str">
        <f>LEFT(L460, SEARCH("MHz",L460)-1)</f>
        <v xml:space="preserve">600 </v>
      </c>
      <c r="Y460" t="str">
        <f>IF(RIGHT(X460,1)=" ",RIGHT(X460,4),RIGHT(X460,3))</f>
        <v xml:space="preserve">600 </v>
      </c>
      <c r="Z460">
        <f>VLOOKUP(G460,[1]Sheet1!$A$1:$B$12,2,0)</f>
        <v>1</v>
      </c>
      <c r="AA460" t="str">
        <f>CONCATENATE(F460," ",Z460)</f>
        <v>2012 1</v>
      </c>
      <c r="AB460">
        <f>VLOOKUP(AA460,[1]Sheet3!$A:$B,2,0)</f>
        <v>35</v>
      </c>
    </row>
    <row r="461" spans="1:28" x14ac:dyDescent="0.25">
      <c r="A461" t="s">
        <v>5257</v>
      </c>
      <c r="B461" t="s">
        <v>5779</v>
      </c>
      <c r="C461" t="s">
        <v>255</v>
      </c>
      <c r="D461" t="str">
        <f>CONCATENATE(C461,".")</f>
        <v>2012  January.</v>
      </c>
      <c r="E461" t="str">
        <f>LEFT(D461, SEARCH(".",D461)-1)</f>
        <v>2012  January</v>
      </c>
      <c r="F461">
        <v>2012</v>
      </c>
      <c r="G461" t="str">
        <f>RIGHT(E461,LEN(E461)-6)</f>
        <v>January</v>
      </c>
      <c r="H461">
        <v>127.6</v>
      </c>
      <c r="I461" t="s">
        <v>213</v>
      </c>
      <c r="J461" t="s">
        <v>5780</v>
      </c>
      <c r="K461" t="s">
        <v>705</v>
      </c>
      <c r="L461" t="s">
        <v>2000</v>
      </c>
      <c r="M461" t="s">
        <v>5781</v>
      </c>
      <c r="N461" t="s">
        <v>35</v>
      </c>
      <c r="O461" t="s">
        <v>73</v>
      </c>
      <c r="P461">
        <v>140</v>
      </c>
      <c r="Q461" s="2">
        <f>VALUE(LEFT(LEFT(N461,5),SUM(LEN(LEFT(N461,5))-LEN(SUBSTITUTE(LEFT(N461,5),{"0","1","2","3","4","5","6","7","8","9","."},"")))))</f>
        <v>1</v>
      </c>
      <c r="R461">
        <f>IF(Q461&gt;5,Q461/1024,Q461)</f>
        <v>1</v>
      </c>
      <c r="S461" t="str">
        <f>MID(K462,9,3)</f>
        <v>2.3</v>
      </c>
      <c r="T461" s="2" t="str">
        <f>LEFT(J461,3)</f>
        <v>3.9</v>
      </c>
      <c r="U461">
        <f>VALUE(LEFT(LEFT(M461,5),SUM(LEN(LEFT(M461,5))-LEN(SUBSTITUTE(LEFT(M461,5),{"0","1","2","3","4","5","6","7","8","9","."},"")))))</f>
        <v>3</v>
      </c>
      <c r="V461">
        <f>IF(U461&lt;100,U461,U461/1024)</f>
        <v>3</v>
      </c>
      <c r="W461" s="3">
        <f>VALUE(LEFT(LEFT(O461,5),SUM(LEN(LEFT(O461,5))-LEN(SUBSTITUTE(LEFT(O461,5),{"0","1","2","3","4","5","6","7","8","9","."},"")))))</f>
        <v>5</v>
      </c>
      <c r="X461" s="3" t="e">
        <f>LEFT(L461, SEARCH("MHz",L461)-1)</f>
        <v>#VALUE!</v>
      </c>
      <c r="Y461" t="e">
        <f>IF(RIGHT(X461,1)=" ",RIGHT(X461,4),RIGHT(X461,3))</f>
        <v>#VALUE!</v>
      </c>
      <c r="Z461">
        <f>VLOOKUP(G461,[1]Sheet1!$A$1:$B$12,2,0)</f>
        <v>1</v>
      </c>
      <c r="AA461" t="str">
        <f>CONCATENATE(F461," ",Z461)</f>
        <v>2012 1</v>
      </c>
      <c r="AB461">
        <f>VLOOKUP(AA461,[1]Sheet3!$A:$B,2,0)</f>
        <v>35</v>
      </c>
    </row>
    <row r="462" spans="1:28" x14ac:dyDescent="0.25">
      <c r="A462" t="s">
        <v>5257</v>
      </c>
      <c r="B462" t="s">
        <v>5786</v>
      </c>
      <c r="C462" t="s">
        <v>255</v>
      </c>
      <c r="D462" t="str">
        <f>CONCATENATE(C462,".")</f>
        <v>2012  January.</v>
      </c>
      <c r="E462" t="str">
        <f>LEFT(D462, SEARCH(".",D462)-1)</f>
        <v>2012  January</v>
      </c>
      <c r="F462">
        <v>2012</v>
      </c>
      <c r="G462" t="str">
        <f>RIGHT(E462,LEN(E462)-6)</f>
        <v>January</v>
      </c>
      <c r="H462">
        <v>130</v>
      </c>
      <c r="I462" t="s">
        <v>213</v>
      </c>
      <c r="J462" t="s">
        <v>1829</v>
      </c>
      <c r="K462" t="s">
        <v>705</v>
      </c>
      <c r="L462" t="s">
        <v>551</v>
      </c>
      <c r="M462" t="s">
        <v>109</v>
      </c>
      <c r="N462" t="s">
        <v>35</v>
      </c>
      <c r="O462" t="s">
        <v>92</v>
      </c>
      <c r="P462">
        <v>240</v>
      </c>
      <c r="Q462" s="2">
        <f>VALUE(LEFT(LEFT(N462,5),SUM(LEN(LEFT(N462,5))-LEN(SUBSTITUTE(LEFT(N462,5),{"0","1","2","3","4","5","6","7","8","9","."},"")))))</f>
        <v>1</v>
      </c>
      <c r="R462">
        <f>IF(Q462&gt;5,Q462/1024,Q462)</f>
        <v>1</v>
      </c>
      <c r="S462" t="str">
        <f>MID(K463,9,3)</f>
        <v>2.3</v>
      </c>
      <c r="T462" s="2" t="str">
        <f>LEFT(J462,3)</f>
        <v>4.0</v>
      </c>
      <c r="U462">
        <f>VALUE(LEFT(LEFT(M462,5),SUM(LEN(LEFT(M462,5))-LEN(SUBSTITUTE(LEFT(M462,5),{"0","1","2","3","4","5","6","7","8","9","."},"")))))</f>
        <v>4</v>
      </c>
      <c r="V462">
        <f>IF(U462&lt;100,U462,U462/1024)</f>
        <v>4</v>
      </c>
      <c r="W462" s="3">
        <f>VALUE(LEFT(LEFT(O462,5),SUM(LEN(LEFT(O462,5))-LEN(SUBSTITUTE(LEFT(O462,5),{"0","1","2","3","4","5","6","7","8","9","."},"")))))</f>
        <v>5</v>
      </c>
      <c r="X462" s="3" t="e">
        <f>LEFT(L462, SEARCH("MHz",L462)-1)</f>
        <v>#VALUE!</v>
      </c>
      <c r="Y462" t="e">
        <f>IF(RIGHT(X462,1)=" ",RIGHT(X462,4),RIGHT(X462,3))</f>
        <v>#VALUE!</v>
      </c>
      <c r="Z462">
        <f>VLOOKUP(G462,[1]Sheet1!$A$1:$B$12,2,0)</f>
        <v>1</v>
      </c>
      <c r="AA462" t="str">
        <f>CONCATENATE(F462," ",Z462)</f>
        <v>2012 1</v>
      </c>
      <c r="AB462">
        <f>VLOOKUP(AA462,[1]Sheet3!$A:$B,2,0)</f>
        <v>35</v>
      </c>
    </row>
    <row r="463" spans="1:28" x14ac:dyDescent="0.25">
      <c r="A463" t="s">
        <v>4367</v>
      </c>
      <c r="B463" t="s">
        <v>4517</v>
      </c>
      <c r="C463" t="s">
        <v>255</v>
      </c>
      <c r="D463" t="str">
        <f>CONCATENATE(C463,".")</f>
        <v>2012  January.</v>
      </c>
      <c r="E463" t="str">
        <f>LEFT(D463, SEARCH(".",D463)-1)</f>
        <v>2012  January</v>
      </c>
      <c r="F463">
        <v>2012</v>
      </c>
      <c r="G463" t="str">
        <f>RIGHT(E463,LEN(E463)-6)</f>
        <v>January</v>
      </c>
      <c r="H463">
        <v>145</v>
      </c>
      <c r="I463" t="s">
        <v>124</v>
      </c>
      <c r="J463" t="s">
        <v>4512</v>
      </c>
      <c r="K463" t="s">
        <v>4518</v>
      </c>
      <c r="L463" t="s">
        <v>223</v>
      </c>
      <c r="M463" t="s">
        <v>34</v>
      </c>
      <c r="N463" t="s">
        <v>35</v>
      </c>
      <c r="O463" t="s">
        <v>36</v>
      </c>
      <c r="P463">
        <v>260</v>
      </c>
      <c r="Q463" s="2">
        <f>VALUE(LEFT(LEFT(N463,5),SUM(LEN(LEFT(N463,5))-LEN(SUBSTITUTE(LEFT(N463,5),{"0","1","2","3","4","5","6","7","8","9","."},"")))))</f>
        <v>1</v>
      </c>
      <c r="R463">
        <f>IF(Q463&gt;5,Q463/1024,Q463)</f>
        <v>1</v>
      </c>
      <c r="S463" t="str">
        <f>MID(K464,9,3)</f>
        <v>2.3</v>
      </c>
      <c r="T463" s="2" t="str">
        <f>LEFT(J463,3)</f>
        <v>4.3</v>
      </c>
      <c r="U463">
        <f>VALUE(LEFT(LEFT(M463,5),SUM(LEN(LEFT(M463,5))-LEN(SUBSTITUTE(LEFT(M463,5),{"0","1","2","3","4","5","6","7","8","9","."},"")))))</f>
        <v>8</v>
      </c>
      <c r="V463">
        <f>IF(U463&lt;100,U463,U463/1024)</f>
        <v>8</v>
      </c>
      <c r="W463" s="3">
        <f>VALUE(LEFT(LEFT(O463,5),SUM(LEN(LEFT(O463,5))-LEN(SUBSTITUTE(LEFT(O463,5),{"0","1","2","3","4","5","6","7","8","9","."},"")))))</f>
        <v>8</v>
      </c>
      <c r="X463" s="3" t="e">
        <f>LEFT(L463, SEARCH("MHz",L463)-1)</f>
        <v>#VALUE!</v>
      </c>
      <c r="Y463" t="e">
        <f>IF(RIGHT(X463,1)=" ",RIGHT(X463,4),RIGHT(X463,3))</f>
        <v>#VALUE!</v>
      </c>
      <c r="Z463">
        <f>VLOOKUP(G463,[1]Sheet1!$A$1:$B$12,2,0)</f>
        <v>1</v>
      </c>
      <c r="AA463" t="str">
        <f>CONCATENATE(F463," ",Z463)</f>
        <v>2012 1</v>
      </c>
      <c r="AB463">
        <f>VLOOKUP(AA463,[1]Sheet3!$A:$B,2,0)</f>
        <v>35</v>
      </c>
    </row>
    <row r="464" spans="1:28" x14ac:dyDescent="0.25">
      <c r="A464" t="s">
        <v>5257</v>
      </c>
      <c r="B464" t="s">
        <v>5775</v>
      </c>
      <c r="C464" t="s">
        <v>255</v>
      </c>
      <c r="D464" t="str">
        <f>CONCATENATE(C464,".")</f>
        <v>2012  January.</v>
      </c>
      <c r="E464" t="str">
        <f>LEFT(D464, SEARCH(".",D464)-1)</f>
        <v>2012  January</v>
      </c>
      <c r="F464">
        <v>2012</v>
      </c>
      <c r="G464" t="str">
        <f>RIGHT(E464,LEN(E464)-6)</f>
        <v>January</v>
      </c>
      <c r="H464">
        <v>120</v>
      </c>
      <c r="I464" t="s">
        <v>213</v>
      </c>
      <c r="J464" t="s">
        <v>1461</v>
      </c>
      <c r="K464" t="s">
        <v>4513</v>
      </c>
      <c r="L464" t="s">
        <v>218</v>
      </c>
      <c r="M464" t="s">
        <v>173</v>
      </c>
      <c r="N464" t="s">
        <v>1415</v>
      </c>
      <c r="O464" t="s">
        <v>341</v>
      </c>
      <c r="P464">
        <v>150</v>
      </c>
      <c r="Q464" s="2">
        <f>VALUE(LEFT(LEFT(N464,5),SUM(LEN(LEFT(N464,5))-LEN(SUBSTITUTE(LEFT(N464,5),{"0","1","2","3","4","5","6","7","8","9","."},"")))))</f>
        <v>768</v>
      </c>
      <c r="R464">
        <f>IF(Q464&gt;5,Q464/1024,Q464)</f>
        <v>0.75</v>
      </c>
      <c r="S464" t="str">
        <f>MID(K465,9,3)</f>
        <v>2.3</v>
      </c>
      <c r="T464" s="2" t="str">
        <f>LEFT(J464,3)</f>
        <v>4.0</v>
      </c>
      <c r="U464">
        <f>VALUE(LEFT(LEFT(M464,5),SUM(LEN(LEFT(M464,5))-LEN(SUBSTITUTE(LEFT(M464,5),{"0","1","2","3","4","5","6","7","8","9","."},"")))))</f>
        <v>43473</v>
      </c>
      <c r="V464">
        <f>IF(U464&lt;100,U464,U464/1024)</f>
        <v>42.4541015625</v>
      </c>
      <c r="W464" s="3">
        <f>VALUE(LEFT(LEFT(O464,5),SUM(LEN(LEFT(O464,5))-LEN(SUBSTITUTE(LEFT(O464,5),{"0","1","2","3","4","5","6","7","8","9","."},"")))))</f>
        <v>5</v>
      </c>
      <c r="X464" s="3" t="e">
        <f>LEFT(L464, SEARCH("MHz",L464)-1)</f>
        <v>#VALUE!</v>
      </c>
      <c r="Y464" t="e">
        <f>IF(RIGHT(X464,1)=" ",RIGHT(X464,4),RIGHT(X464,3))</f>
        <v>#VALUE!</v>
      </c>
      <c r="Z464">
        <f>VLOOKUP(G464,[1]Sheet1!$A$1:$B$12,2,0)</f>
        <v>1</v>
      </c>
      <c r="AA464" t="str">
        <f>CONCATENATE(F464," ",Z464)</f>
        <v>2012 1</v>
      </c>
      <c r="AB464">
        <f>VLOOKUP(AA464,[1]Sheet3!$A:$B,2,0)</f>
        <v>35</v>
      </c>
    </row>
    <row r="465" spans="1:28" x14ac:dyDescent="0.25">
      <c r="A465" t="s">
        <v>3318</v>
      </c>
      <c r="B465" t="s">
        <v>3550</v>
      </c>
      <c r="C465" t="s">
        <v>255</v>
      </c>
      <c r="D465" t="str">
        <f>CONCATENATE(C465,".")</f>
        <v>2012  January.</v>
      </c>
      <c r="E465" t="str">
        <f>LEFT(D465, SEARCH(".",D465)-1)</f>
        <v>2012  January</v>
      </c>
      <c r="F465">
        <v>2012</v>
      </c>
      <c r="G465" t="str">
        <f>RIGHT(E465,LEN(E465)-6)</f>
        <v>January</v>
      </c>
      <c r="H465">
        <v>161</v>
      </c>
      <c r="I465" t="s">
        <v>213</v>
      </c>
      <c r="J465" t="s">
        <v>1264</v>
      </c>
      <c r="K465" t="s">
        <v>1933</v>
      </c>
      <c r="L465" t="s">
        <v>3551</v>
      </c>
      <c r="M465" t="s">
        <v>57</v>
      </c>
      <c r="N465" t="s">
        <v>35</v>
      </c>
      <c r="O465" t="s">
        <v>846</v>
      </c>
      <c r="P465">
        <v>190</v>
      </c>
      <c r="Q465" s="2">
        <f>VALUE(LEFT(LEFT(N465,5),SUM(LEN(LEFT(N465,5))-LEN(SUBSTITUTE(LEFT(N465,5),{"0","1","2","3","4","5","6","7","8","9","."},"")))))</f>
        <v>1</v>
      </c>
      <c r="R465">
        <f>IF(Q465&gt;5,Q465/1024,Q465)</f>
        <v>1</v>
      </c>
      <c r="S465" t="str">
        <f>MID(K466,9,3)</f>
        <v>2.3</v>
      </c>
      <c r="T465" s="2" t="str">
        <f>LEFT(J465,3)</f>
        <v>4.5</v>
      </c>
      <c r="U465">
        <f>VALUE(LEFT(LEFT(M465,5),SUM(LEN(LEFT(M465,5))-LEN(SUBSTITUTE(LEFT(M465,5),{"0","1","2","3","4","5","6","7","8","9","."},"")))))</f>
        <v>16</v>
      </c>
      <c r="V465">
        <f>IF(U465&lt;100,U465,U465/1024)</f>
        <v>16</v>
      </c>
      <c r="W465" s="3">
        <f>VALUE(LEFT(LEFT(O465,5),SUM(LEN(LEFT(O465,5))-LEN(SUBSTITUTE(LEFT(O465,5),{"0","1","2","3","4","5","6","7","8","9","."},"")))))</f>
        <v>8</v>
      </c>
      <c r="X465" s="3" t="e">
        <f>LEFT(L465, SEARCH("MHz",L465)-1)</f>
        <v>#VALUE!</v>
      </c>
      <c r="Y465" t="e">
        <f>IF(RIGHT(X465,1)=" ",RIGHT(X465,4),RIGHT(X465,3))</f>
        <v>#VALUE!</v>
      </c>
      <c r="Z465">
        <f>VLOOKUP(G465,[1]Sheet1!$A$1:$B$12,2,0)</f>
        <v>1</v>
      </c>
      <c r="AA465" t="str">
        <f>CONCATENATE(F465," ",Z465)</f>
        <v>2012 1</v>
      </c>
      <c r="AB465">
        <f>VLOOKUP(AA465,[1]Sheet3!$A:$B,2,0)</f>
        <v>35</v>
      </c>
    </row>
    <row r="466" spans="1:28" x14ac:dyDescent="0.25">
      <c r="A466" t="s">
        <v>4367</v>
      </c>
      <c r="B466" t="s">
        <v>4521</v>
      </c>
      <c r="C466" t="s">
        <v>255</v>
      </c>
      <c r="D466" t="str">
        <f>CONCATENATE(C466,".")</f>
        <v>2012  January.</v>
      </c>
      <c r="E466" t="str">
        <f>LEFT(D466, SEARCH(".",D466)-1)</f>
        <v>2012  January</v>
      </c>
      <c r="F466">
        <v>2012</v>
      </c>
      <c r="G466" t="str">
        <f>RIGHT(E466,LEN(E466)-6)</f>
        <v>January</v>
      </c>
      <c r="H466">
        <v>123.6</v>
      </c>
      <c r="I466" t="s">
        <v>213</v>
      </c>
      <c r="J466" t="s">
        <v>4522</v>
      </c>
      <c r="K466" t="s">
        <v>1933</v>
      </c>
      <c r="L466" t="s">
        <v>678</v>
      </c>
      <c r="M466" t="s">
        <v>245</v>
      </c>
      <c r="N466" t="s">
        <v>139</v>
      </c>
      <c r="O466" t="s">
        <v>36</v>
      </c>
      <c r="P466">
        <v>180</v>
      </c>
      <c r="Q466" s="2">
        <f>VALUE(LEFT(LEFT(N466,5),SUM(LEN(LEFT(N466,5))-LEN(SUBSTITUTE(LEFT(N466,5),{"0","1","2","3","4","5","6","7","8","9","."},"")))))</f>
        <v>512</v>
      </c>
      <c r="R466">
        <f>IF(Q466&gt;5,Q466/1024,Q466)</f>
        <v>0.5</v>
      </c>
      <c r="S466" t="str">
        <f>MID(K467,9,3)</f>
        <v>2.3</v>
      </c>
      <c r="T466" s="2" t="str">
        <f>LEFT(J466,3)</f>
        <v>4.0</v>
      </c>
      <c r="U466">
        <f>VALUE(LEFT(LEFT(M466,5),SUM(LEN(LEFT(M466,5))-LEN(SUBSTITUTE(LEFT(M466,5),{"0","1","2","3","4","5","6","7","8","9","."},"")))))</f>
        <v>1</v>
      </c>
      <c r="V466">
        <f>IF(U466&lt;100,U466,U466/1024)</f>
        <v>1</v>
      </c>
      <c r="W466" s="3">
        <f>VALUE(LEFT(LEFT(O466,5),SUM(LEN(LEFT(O466,5))-LEN(SUBSTITUTE(LEFT(O466,5),{"0","1","2","3","4","5","6","7","8","9","."},"")))))</f>
        <v>8</v>
      </c>
      <c r="X466" s="3" t="str">
        <f>LEFT(L466, SEARCH("MHz",L466)-1)</f>
        <v xml:space="preserve">800 </v>
      </c>
      <c r="Y466" t="str">
        <f>IF(RIGHT(X466,1)=" ",RIGHT(X466,4),RIGHT(X466,3))</f>
        <v xml:space="preserve">800 </v>
      </c>
      <c r="Z466">
        <f>VLOOKUP(G466,[1]Sheet1!$A$1:$B$12,2,0)</f>
        <v>1</v>
      </c>
      <c r="AA466" t="str">
        <f>CONCATENATE(F466," ",Z466)</f>
        <v>2012 1</v>
      </c>
      <c r="AB466">
        <f>VLOOKUP(AA466,[1]Sheet3!$A:$B,2,0)</f>
        <v>35</v>
      </c>
    </row>
    <row r="467" spans="1:28" x14ac:dyDescent="0.25">
      <c r="A467" t="s">
        <v>2256</v>
      </c>
      <c r="B467" t="s">
        <v>2496</v>
      </c>
      <c r="C467" t="s">
        <v>255</v>
      </c>
      <c r="D467" t="str">
        <f>CONCATENATE(C467,".")</f>
        <v>2012  January.</v>
      </c>
      <c r="E467" t="str">
        <f>LEFT(D467, SEARCH(".",D467)-1)</f>
        <v>2012  January</v>
      </c>
      <c r="F467">
        <v>2012</v>
      </c>
      <c r="G467" t="str">
        <f>RIGHT(E467,LEN(E467)-6)</f>
        <v>January</v>
      </c>
      <c r="H467">
        <v>163.80000000000001</v>
      </c>
      <c r="I467" t="s">
        <v>213</v>
      </c>
      <c r="J467" t="s">
        <v>2491</v>
      </c>
      <c r="K467" t="s">
        <v>2497</v>
      </c>
      <c r="L467" t="s">
        <v>2000</v>
      </c>
      <c r="M467" t="s">
        <v>2498</v>
      </c>
      <c r="N467" t="s">
        <v>35</v>
      </c>
      <c r="O467" t="s">
        <v>846</v>
      </c>
      <c r="P467">
        <v>200</v>
      </c>
      <c r="Q467" s="2">
        <f>VALUE(LEFT(LEFT(N467,5),SUM(LEN(LEFT(N467,5))-LEN(SUBSTITUTE(LEFT(N467,5),{"0","1","2","3","4","5","6","7","8","9","."},"")))))</f>
        <v>1</v>
      </c>
      <c r="R467">
        <f>IF(Q467&gt;5,Q467/1024,Q467)</f>
        <v>1</v>
      </c>
      <c r="S467" t="str">
        <f>MID(K468,9,3)</f>
        <v>3.2</v>
      </c>
      <c r="T467" s="2" t="str">
        <f>LEFT(J467,3)</f>
        <v>4.5</v>
      </c>
      <c r="U467">
        <f>VALUE(LEFT(LEFT(M467,5),SUM(LEN(LEFT(M467,5))-LEN(SUBSTITUTE(LEFT(M467,5),{"0","1","2","3","4","5","6","7","8","9","."},"")))))</f>
        <v>16</v>
      </c>
      <c r="V467">
        <f>IF(U467&lt;100,U467,U467/1024)</f>
        <v>16</v>
      </c>
      <c r="W467" s="3">
        <f>VALUE(LEFT(LEFT(O467,5),SUM(LEN(LEFT(O467,5))-LEN(SUBSTITUTE(LEFT(O467,5),{"0","1","2","3","4","5","6","7","8","9","."},"")))))</f>
        <v>8</v>
      </c>
      <c r="X467" s="3" t="e">
        <f>LEFT(L467, SEARCH("MHz",L467)-1)</f>
        <v>#VALUE!</v>
      </c>
      <c r="Y467" t="e">
        <f>IF(RIGHT(X467,1)=" ",RIGHT(X467,4),RIGHT(X467,3))</f>
        <v>#VALUE!</v>
      </c>
      <c r="Z467">
        <f>VLOOKUP(G467,[1]Sheet1!$A$1:$B$12,2,0)</f>
        <v>1</v>
      </c>
      <c r="AA467" t="str">
        <f>CONCATENATE(F467," ",Z467)</f>
        <v>2012 1</v>
      </c>
      <c r="AB467">
        <f>VLOOKUP(AA467,[1]Sheet3!$A:$B,2,0)</f>
        <v>35</v>
      </c>
    </row>
    <row r="468" spans="1:28" x14ac:dyDescent="0.25">
      <c r="A468" t="s">
        <v>3572</v>
      </c>
      <c r="B468" t="s">
        <v>3914</v>
      </c>
      <c r="C468" t="s">
        <v>255</v>
      </c>
      <c r="D468" t="str">
        <f>CONCATENATE(C468,".")</f>
        <v>2012  January.</v>
      </c>
      <c r="E468" t="str">
        <f>LEFT(D468, SEARCH(".",D468)-1)</f>
        <v>2012  January</v>
      </c>
      <c r="F468">
        <v>2012</v>
      </c>
      <c r="G468" t="str">
        <f>RIGHT(E468,LEN(E468)-6)</f>
        <v>January</v>
      </c>
      <c r="H468">
        <v>497</v>
      </c>
      <c r="I468" t="s">
        <v>213</v>
      </c>
      <c r="J468" t="s">
        <v>3915</v>
      </c>
      <c r="K468" t="s">
        <v>283</v>
      </c>
      <c r="L468" t="s">
        <v>1009</v>
      </c>
      <c r="M468" t="s">
        <v>28</v>
      </c>
      <c r="O468" t="s">
        <v>1114</v>
      </c>
      <c r="P468">
        <v>160</v>
      </c>
      <c r="Q468" s="2" t="e">
        <f>VALUE(LEFT(LEFT(N468,5),SUM(LEN(LEFT(N468,5))-LEN(SUBSTITUTE(LEFT(N468,5),{"0","1","2","3","4","5","6","7","8","9","."},"")))))</f>
        <v>#VALUE!</v>
      </c>
      <c r="R468" t="e">
        <f>IF(Q468&gt;5,Q468/1024,Q468)</f>
        <v>#VALUE!</v>
      </c>
      <c r="S468" t="str">
        <f>MID(K469,9,3)</f>
        <v>3.2</v>
      </c>
      <c r="T468" s="2" t="str">
        <f>LEFT(J468,3)</f>
        <v>8.9</v>
      </c>
      <c r="U468">
        <f>VALUE(LEFT(LEFT(M468,5),SUM(LEN(LEFT(M468,5))-LEN(SUBSTITUTE(LEFT(M468,5),{"0","1","2","3","4","5","6","7","8","9","."},"")))))</f>
        <v>32</v>
      </c>
      <c r="V468">
        <f>IF(U468&lt;100,U468,U468/1024)</f>
        <v>32</v>
      </c>
      <c r="W468" s="3">
        <f>VALUE(LEFT(LEFT(O468,5),SUM(LEN(LEFT(O468,5))-LEN(SUBSTITUTE(LEFT(O468,5),{"0","1","2","3","4","5","6","7","8","9","."},"")))))</f>
        <v>8</v>
      </c>
      <c r="X468" s="3" t="e">
        <f>LEFT(L468, SEARCH("MHz",L468)-1)</f>
        <v>#VALUE!</v>
      </c>
      <c r="Y468" t="e">
        <f>IF(RIGHT(X468,1)=" ",RIGHT(X468,4),RIGHT(X468,3))</f>
        <v>#VALUE!</v>
      </c>
      <c r="Z468">
        <f>VLOOKUP(G468,[1]Sheet1!$A$1:$B$12,2,0)</f>
        <v>1</v>
      </c>
      <c r="AA468" t="str">
        <f>CONCATENATE(F468," ",Z468)</f>
        <v>2012 1</v>
      </c>
      <c r="AB468">
        <f>VLOOKUP(AA468,[1]Sheet3!$A:$B,2,0)</f>
        <v>35</v>
      </c>
    </row>
    <row r="469" spans="1:28" x14ac:dyDescent="0.25">
      <c r="A469" t="s">
        <v>4804</v>
      </c>
      <c r="B469" t="s">
        <v>4811</v>
      </c>
      <c r="C469" t="s">
        <v>255</v>
      </c>
      <c r="D469" t="str">
        <f>CONCATENATE(C469,".")</f>
        <v>2012  January.</v>
      </c>
      <c r="E469" t="str">
        <f>LEFT(D469, SEARCH(".",D469)-1)</f>
        <v>2012  January</v>
      </c>
      <c r="F469">
        <v>2012</v>
      </c>
      <c r="G469" t="str">
        <f>RIGHT(E469,LEN(E469)-6)</f>
        <v>January</v>
      </c>
      <c r="H469">
        <v>390</v>
      </c>
      <c r="I469" t="s">
        <v>213</v>
      </c>
      <c r="J469" t="s">
        <v>2255</v>
      </c>
      <c r="K469" t="s">
        <v>283</v>
      </c>
      <c r="L469" t="s">
        <v>1361</v>
      </c>
      <c r="M469" t="s">
        <v>34</v>
      </c>
      <c r="N469" t="s">
        <v>139</v>
      </c>
      <c r="O469" t="s">
        <v>92</v>
      </c>
      <c r="Q469" s="2">
        <f>VALUE(LEFT(LEFT(N469,5),SUM(LEN(LEFT(N469,5))-LEN(SUBSTITUTE(LEFT(N469,5),{"0","1","2","3","4","5","6","7","8","9","."},"")))))</f>
        <v>512</v>
      </c>
      <c r="R469">
        <f>IF(Q469&gt;5,Q469/1024,Q469)</f>
        <v>0.5</v>
      </c>
      <c r="S469" t="str">
        <f>MID(K470,9,3)</f>
        <v>3.2</v>
      </c>
      <c r="T469" s="2" t="str">
        <f>LEFT(J469,3)</f>
        <v>7.0</v>
      </c>
      <c r="U469">
        <f>VALUE(LEFT(LEFT(M469,5),SUM(LEN(LEFT(M469,5))-LEN(SUBSTITUTE(LEFT(M469,5),{"0","1","2","3","4","5","6","7","8","9","."},"")))))</f>
        <v>8</v>
      </c>
      <c r="V469">
        <f>IF(U469&lt;100,U469,U469/1024)</f>
        <v>8</v>
      </c>
      <c r="W469" s="3">
        <f>VALUE(LEFT(LEFT(O469,5),SUM(LEN(LEFT(O469,5))-LEN(SUBSTITUTE(LEFT(O469,5),{"0","1","2","3","4","5","6","7","8","9","."},"")))))</f>
        <v>5</v>
      </c>
      <c r="X469" s="3" t="e">
        <f>LEFT(L469, SEARCH("MHz",L469)-1)</f>
        <v>#VALUE!</v>
      </c>
      <c r="Y469" t="e">
        <f>IF(RIGHT(X469,1)=" ",RIGHT(X469,4),RIGHT(X469,3))</f>
        <v>#VALUE!</v>
      </c>
      <c r="Z469">
        <f>VLOOKUP(G469,[1]Sheet1!$A$1:$B$12,2,0)</f>
        <v>1</v>
      </c>
      <c r="AA469" t="str">
        <f>CONCATENATE(F469," ",Z469)</f>
        <v>2012 1</v>
      </c>
      <c r="AB469">
        <f>VLOOKUP(AA469,[1]Sheet3!$A:$B,2,0)</f>
        <v>35</v>
      </c>
    </row>
    <row r="470" spans="1:28" x14ac:dyDescent="0.25">
      <c r="A470" t="s">
        <v>5257</v>
      </c>
      <c r="B470" t="s">
        <v>5782</v>
      </c>
      <c r="C470" t="s">
        <v>255</v>
      </c>
      <c r="D470" t="str">
        <f>CONCATENATE(C470,".")</f>
        <v>2012  January.</v>
      </c>
      <c r="E470" t="str">
        <f>LEFT(D470, SEARCH(".",D470)-1)</f>
        <v>2012  January</v>
      </c>
      <c r="F470">
        <v>2012</v>
      </c>
      <c r="G470" t="str">
        <f>RIGHT(E470,LEN(E470)-6)</f>
        <v>January</v>
      </c>
      <c r="H470">
        <v>340.2</v>
      </c>
      <c r="I470" t="s">
        <v>213</v>
      </c>
      <c r="J470" t="s">
        <v>5783</v>
      </c>
      <c r="K470" t="s">
        <v>283</v>
      </c>
      <c r="L470" t="s">
        <v>3548</v>
      </c>
      <c r="M470" t="s">
        <v>21</v>
      </c>
      <c r="N470" t="s">
        <v>35</v>
      </c>
      <c r="O470" t="s">
        <v>346</v>
      </c>
      <c r="P470">
        <v>280</v>
      </c>
      <c r="Q470" s="2">
        <f>VALUE(LEFT(LEFT(N470,5),SUM(LEN(LEFT(N470,5))-LEN(SUBSTITUTE(LEFT(N470,5),{"0","1","2","3","4","5","6","7","8","9","."},"")))))</f>
        <v>1</v>
      </c>
      <c r="R470">
        <f>IF(Q470&gt;5,Q470/1024,Q470)</f>
        <v>1</v>
      </c>
      <c r="S470" t="str">
        <f>MID(K471,9,3)</f>
        <v>3.2</v>
      </c>
      <c r="T470" s="2" t="str">
        <f>LEFT(J470,3)</f>
        <v>7.7</v>
      </c>
      <c r="U470">
        <f>VALUE(LEFT(LEFT(M470,5),SUM(LEN(LEFT(M470,5))-LEN(SUBSTITUTE(LEFT(M470,5),{"0","1","2","3","4","5","6","7","8","9","."},"")))))</f>
        <v>43540</v>
      </c>
      <c r="V470">
        <f>IF(U470&lt;100,U470,U470/1024)</f>
        <v>42.51953125</v>
      </c>
      <c r="W470" s="3">
        <f>VALUE(LEFT(LEFT(O470,5),SUM(LEN(LEFT(O470,5))-LEN(SUBSTITUTE(LEFT(O470,5),{"0","1","2","3","4","5","6","7","8","9","."},"")))))</f>
        <v>3.15</v>
      </c>
      <c r="X470" s="3" t="e">
        <f>LEFT(L470, SEARCH("MHz",L470)-1)</f>
        <v>#VALUE!</v>
      </c>
      <c r="Y470" t="e">
        <f>IF(RIGHT(X470,1)=" ",RIGHT(X470,4),RIGHT(X470,3))</f>
        <v>#VALUE!</v>
      </c>
      <c r="Z470">
        <f>VLOOKUP(G470,[1]Sheet1!$A$1:$B$12,2,0)</f>
        <v>1</v>
      </c>
      <c r="AA470" t="str">
        <f>CONCATENATE(F470," ",Z470)</f>
        <v>2012 1</v>
      </c>
      <c r="AB470">
        <f>VLOOKUP(AA470,[1]Sheet3!$A:$B,2,0)</f>
        <v>35</v>
      </c>
    </row>
    <row r="471" spans="1:28" x14ac:dyDescent="0.25">
      <c r="A471" t="s">
        <v>14</v>
      </c>
      <c r="B471" t="s">
        <v>254</v>
      </c>
      <c r="C471" t="s">
        <v>255</v>
      </c>
      <c r="D471" t="str">
        <f>CONCATENATE(C471,".")</f>
        <v>2012  January.</v>
      </c>
      <c r="E471" t="str">
        <f>LEFT(D471, SEARCH(".",D471)-1)</f>
        <v>2012  January</v>
      </c>
      <c r="F471">
        <v>2012</v>
      </c>
      <c r="G471" t="str">
        <f>RIGHT(E471,LEN(E471)-6)</f>
        <v>January</v>
      </c>
      <c r="H471">
        <v>700</v>
      </c>
      <c r="I471" t="s">
        <v>39</v>
      </c>
      <c r="J471" t="s">
        <v>193</v>
      </c>
      <c r="K471" t="s">
        <v>256</v>
      </c>
      <c r="L471" t="s">
        <v>218</v>
      </c>
      <c r="M471" t="s">
        <v>173</v>
      </c>
      <c r="N471" t="s">
        <v>35</v>
      </c>
      <c r="O471" t="s">
        <v>140</v>
      </c>
      <c r="P471">
        <v>200</v>
      </c>
      <c r="Q471" s="2">
        <f>VALUE(LEFT(LEFT(N471,5),SUM(LEN(LEFT(N471,5))-LEN(SUBSTITUTE(LEFT(N471,5),{"0","1","2","3","4","5","6","7","8","9","."},"")))))</f>
        <v>1</v>
      </c>
      <c r="R471">
        <f>IF(Q471&gt;5,Q471/1024,Q471)</f>
        <v>1</v>
      </c>
      <c r="S471" t="str">
        <f>MID(K472,9,3)</f>
        <v>4.0</v>
      </c>
      <c r="T471" s="2" t="str">
        <f>LEFT(J471,3)</f>
        <v>10.</v>
      </c>
      <c r="U471">
        <f>VALUE(LEFT(LEFT(M471,5),SUM(LEN(LEFT(M471,5))-LEN(SUBSTITUTE(LEFT(M471,5),{"0","1","2","3","4","5","6","7","8","9","."},"")))))</f>
        <v>43473</v>
      </c>
      <c r="V471">
        <f>IF(U471&lt;100,U471,U471/1024)</f>
        <v>42.4541015625</v>
      </c>
      <c r="W471" s="3">
        <f>VALUE(LEFT(LEFT(O471,5),SUM(LEN(LEFT(O471,5))-LEN(SUBSTITUTE(LEFT(O471,5),{"0","1","2","3","4","5","6","7","8","9","."},"")))))</f>
        <v>2</v>
      </c>
      <c r="X471" s="3" t="e">
        <f>LEFT(L471, SEARCH("MHz",L471)-1)</f>
        <v>#VALUE!</v>
      </c>
      <c r="Y471" t="e">
        <f>IF(RIGHT(X471,1)=" ",RIGHT(X471,4),RIGHT(X471,3))</f>
        <v>#VALUE!</v>
      </c>
      <c r="Z471">
        <f>VLOOKUP(G471,[1]Sheet1!$A$1:$B$12,2,0)</f>
        <v>1</v>
      </c>
      <c r="AA471" t="str">
        <f>CONCATENATE(F471," ",Z471)</f>
        <v>2012 1</v>
      </c>
      <c r="AB471">
        <f>VLOOKUP(AA471,[1]Sheet3!$A:$B,2,0)</f>
        <v>35</v>
      </c>
    </row>
    <row r="472" spans="1:28" x14ac:dyDescent="0.25">
      <c r="A472" t="s">
        <v>14</v>
      </c>
      <c r="B472" t="s">
        <v>257</v>
      </c>
      <c r="C472" t="s">
        <v>255</v>
      </c>
      <c r="D472" t="str">
        <f>CONCATENATE(C472,".")</f>
        <v>2012  January.</v>
      </c>
      <c r="E472" t="str">
        <f>LEFT(D472, SEARCH(".",D472)-1)</f>
        <v>2012  January</v>
      </c>
      <c r="F472">
        <v>2012</v>
      </c>
      <c r="G472" t="str">
        <f>RIGHT(E472,LEN(E472)-6)</f>
        <v>January</v>
      </c>
      <c r="H472">
        <v>667</v>
      </c>
      <c r="I472" t="s">
        <v>213</v>
      </c>
      <c r="J472" t="s">
        <v>252</v>
      </c>
      <c r="K472" t="s">
        <v>215</v>
      </c>
      <c r="L472" t="s">
        <v>258</v>
      </c>
      <c r="M472" t="s">
        <v>41</v>
      </c>
      <c r="N472" t="s">
        <v>35</v>
      </c>
      <c r="O472" t="s">
        <v>73</v>
      </c>
      <c r="P472">
        <v>380</v>
      </c>
      <c r="Q472" s="2">
        <f>VALUE(LEFT(LEFT(N472,5),SUM(LEN(LEFT(N472,5))-LEN(SUBSTITUTE(LEFT(N472,5),{"0","1","2","3","4","5","6","7","8","9","."},"")))))</f>
        <v>1</v>
      </c>
      <c r="R472">
        <f>IF(Q472&gt;5,Q472/1024,Q472)</f>
        <v>1</v>
      </c>
      <c r="S472" t="str">
        <f>MID(K473,9,3)</f>
        <v>4.0</v>
      </c>
      <c r="T472" s="2" t="str">
        <f>LEFT(J472,3)</f>
        <v>10.</v>
      </c>
      <c r="U472">
        <f>VALUE(LEFT(LEFT(M472,5),SUM(LEN(LEFT(M472,5))-LEN(SUBSTITUTE(LEFT(M472,5),{"0","1","2","3","4","5","6","7","8","9","."},"")))))</f>
        <v>43540</v>
      </c>
      <c r="V472">
        <f>IF(U472&lt;100,U472,U472/1024)</f>
        <v>42.51953125</v>
      </c>
      <c r="W472" s="3">
        <f>VALUE(LEFT(LEFT(O472,5),SUM(LEN(LEFT(O472,5))-LEN(SUBSTITUTE(LEFT(O472,5),{"0","1","2","3","4","5","6","7","8","9","."},"")))))</f>
        <v>5</v>
      </c>
      <c r="X472" s="3" t="e">
        <f>LEFT(L472, SEARCH("MHz",L472)-1)</f>
        <v>#VALUE!</v>
      </c>
      <c r="Y472" t="e">
        <f>IF(RIGHT(X472,1)=" ",RIGHT(X472,4),RIGHT(X472,3))</f>
        <v>#VALUE!</v>
      </c>
      <c r="Z472">
        <f>VLOOKUP(G472,[1]Sheet1!$A$1:$B$12,2,0)</f>
        <v>1</v>
      </c>
      <c r="AA472" t="str">
        <f>CONCATENATE(F472," ",Z472)</f>
        <v>2012 1</v>
      </c>
      <c r="AB472">
        <f>VLOOKUP(AA472,[1]Sheet3!$A:$B,2,0)</f>
        <v>35</v>
      </c>
    </row>
    <row r="473" spans="1:28" x14ac:dyDescent="0.25">
      <c r="A473" t="s">
        <v>14</v>
      </c>
      <c r="B473" t="s">
        <v>259</v>
      </c>
      <c r="C473" t="s">
        <v>255</v>
      </c>
      <c r="D473" t="str">
        <f>CONCATENATE(C473,".")</f>
        <v>2012  January.</v>
      </c>
      <c r="E473" t="str">
        <f>LEFT(D473, SEARCH(".",D473)-1)</f>
        <v>2012  January</v>
      </c>
      <c r="F473">
        <v>2012</v>
      </c>
      <c r="G473" t="str">
        <f>RIGHT(E473,LEN(E473)-6)</f>
        <v>January</v>
      </c>
      <c r="H473">
        <v>665</v>
      </c>
      <c r="I473" t="s">
        <v>39</v>
      </c>
      <c r="J473" t="s">
        <v>260</v>
      </c>
      <c r="K473" t="s">
        <v>215</v>
      </c>
      <c r="L473" t="s">
        <v>261</v>
      </c>
      <c r="M473" t="s">
        <v>41</v>
      </c>
      <c r="N473" t="s">
        <v>35</v>
      </c>
      <c r="O473" t="s">
        <v>73</v>
      </c>
      <c r="P473">
        <v>230</v>
      </c>
      <c r="Q473" s="2">
        <f>VALUE(LEFT(LEFT(N473,5),SUM(LEN(LEFT(N473,5))-LEN(SUBSTITUTE(LEFT(N473,5),{"0","1","2","3","4","5","6","7","8","9","."},"")))))</f>
        <v>1</v>
      </c>
      <c r="R473">
        <f>IF(Q473&gt;5,Q473/1024,Q473)</f>
        <v>1</v>
      </c>
      <c r="S473" t="str">
        <f>MID(K474,9,3)</f>
        <v>4.0</v>
      </c>
      <c r="T473" s="2" t="str">
        <f>LEFT(J473,3)</f>
        <v>10.</v>
      </c>
      <c r="U473">
        <f>VALUE(LEFT(LEFT(M473,5),SUM(LEN(LEFT(M473,5))-LEN(SUBSTITUTE(LEFT(M473,5),{"0","1","2","3","4","5","6","7","8","9","."},"")))))</f>
        <v>43540</v>
      </c>
      <c r="V473">
        <f>IF(U473&lt;100,U473,U473/1024)</f>
        <v>42.51953125</v>
      </c>
      <c r="W473" s="3">
        <f>VALUE(LEFT(LEFT(O473,5),SUM(LEN(LEFT(O473,5))-LEN(SUBSTITUTE(LEFT(O473,5),{"0","1","2","3","4","5","6","7","8","9","."},"")))))</f>
        <v>5</v>
      </c>
      <c r="X473" s="3" t="e">
        <f>LEFT(L473, SEARCH("MHz",L473)-1)</f>
        <v>#VALUE!</v>
      </c>
      <c r="Y473" t="e">
        <f>IF(RIGHT(X473,1)=" ",RIGHT(X473,4),RIGHT(X473,3))</f>
        <v>#VALUE!</v>
      </c>
      <c r="Z473">
        <f>VLOOKUP(G473,[1]Sheet1!$A$1:$B$12,2,0)</f>
        <v>1</v>
      </c>
      <c r="AA473" t="str">
        <f>CONCATENATE(F473," ",Z473)</f>
        <v>2012 1</v>
      </c>
      <c r="AB473">
        <f>VLOOKUP(AA473,[1]Sheet3!$A:$B,2,0)</f>
        <v>35</v>
      </c>
    </row>
    <row r="474" spans="1:28" x14ac:dyDescent="0.25">
      <c r="A474" t="s">
        <v>1099</v>
      </c>
      <c r="B474" t="s">
        <v>1362</v>
      </c>
      <c r="C474" t="s">
        <v>255</v>
      </c>
      <c r="D474" t="str">
        <f>CONCATENATE(C474,".")</f>
        <v>2012  January.</v>
      </c>
      <c r="E474" t="str">
        <f>LEFT(D474, SEARCH(".",D474)-1)</f>
        <v>2012  January</v>
      </c>
      <c r="F474">
        <v>2012</v>
      </c>
      <c r="G474" t="str">
        <f>RIGHT(E474,LEN(E474)-6)</f>
        <v>January</v>
      </c>
      <c r="H474">
        <v>598</v>
      </c>
      <c r="I474" t="s">
        <v>39</v>
      </c>
      <c r="J474" t="s">
        <v>1321</v>
      </c>
      <c r="K474" t="s">
        <v>215</v>
      </c>
      <c r="L474" t="s">
        <v>1314</v>
      </c>
      <c r="M474" t="s">
        <v>68</v>
      </c>
      <c r="N474" t="s">
        <v>35</v>
      </c>
      <c r="O474" t="s">
        <v>36</v>
      </c>
      <c r="P474">
        <v>400</v>
      </c>
      <c r="Q474" s="2">
        <f>VALUE(LEFT(LEFT(N474,5),SUM(LEN(LEFT(N474,5))-LEN(SUBSTITUTE(LEFT(N474,5),{"0","1","2","3","4","5","6","7","8","9","."},"")))))</f>
        <v>1</v>
      </c>
      <c r="R474">
        <f>IF(Q474&gt;5,Q474/1024,Q474)</f>
        <v>1</v>
      </c>
      <c r="S474" t="str">
        <f>MID(K475,9,3)</f>
        <v>4.0</v>
      </c>
      <c r="T474" s="2" t="str">
        <f>LEFT(J474,3)</f>
        <v>10.</v>
      </c>
      <c r="U474" t="e">
        <f>VALUE(LEFT(LEFT(M474,5),SUM(LEN(LEFT(M474,5))-LEN(SUBSTITUTE(LEFT(M474,5),{"0","1","2","3","4","5","6","7","8","9","."},"")))))</f>
        <v>#VALUE!</v>
      </c>
      <c r="V474" t="e">
        <f>IF(U474&lt;100,U474,U474/1024)</f>
        <v>#VALUE!</v>
      </c>
      <c r="W474" s="3">
        <f>VALUE(LEFT(LEFT(O474,5),SUM(LEN(LEFT(O474,5))-LEN(SUBSTITUTE(LEFT(O474,5),{"0","1","2","3","4","5","6","7","8","9","."},"")))))</f>
        <v>8</v>
      </c>
      <c r="X474" s="3" t="e">
        <f>LEFT(L474, SEARCH("MHz",L474)-1)</f>
        <v>#VALUE!</v>
      </c>
      <c r="Y474" t="e">
        <f>IF(RIGHT(X474,1)=" ",RIGHT(X474,4),RIGHT(X474,3))</f>
        <v>#VALUE!</v>
      </c>
      <c r="Z474">
        <f>VLOOKUP(G474,[1]Sheet1!$A$1:$B$12,2,0)</f>
        <v>1</v>
      </c>
      <c r="AA474" t="str">
        <f>CONCATENATE(F474," ",Z474)</f>
        <v>2012 1</v>
      </c>
      <c r="AB474">
        <f>VLOOKUP(AA474,[1]Sheet3!$A:$B,2,0)</f>
        <v>35</v>
      </c>
    </row>
    <row r="475" spans="1:28" x14ac:dyDescent="0.25">
      <c r="A475" t="s">
        <v>2637</v>
      </c>
      <c r="B475" t="s">
        <v>2977</v>
      </c>
      <c r="C475" t="s">
        <v>255</v>
      </c>
      <c r="D475" t="str">
        <f>CONCATENATE(C475,".")</f>
        <v>2012  January.</v>
      </c>
      <c r="E475" t="str">
        <f>LEFT(D475, SEARCH(".",D475)-1)</f>
        <v>2012  January</v>
      </c>
      <c r="F475">
        <v>2012</v>
      </c>
      <c r="G475" t="str">
        <f>RIGHT(E475,LEN(E475)-6)</f>
        <v>January</v>
      </c>
      <c r="H475">
        <v>130</v>
      </c>
      <c r="I475" t="s">
        <v>213</v>
      </c>
      <c r="J475" t="s">
        <v>2960</v>
      </c>
      <c r="K475" t="s">
        <v>215</v>
      </c>
      <c r="L475" t="s">
        <v>692</v>
      </c>
      <c r="M475" t="s">
        <v>109</v>
      </c>
      <c r="N475" t="s">
        <v>35</v>
      </c>
      <c r="O475" t="s">
        <v>846</v>
      </c>
      <c r="P475">
        <v>260</v>
      </c>
      <c r="Q475" s="2">
        <f>VALUE(LEFT(LEFT(N475,5),SUM(LEN(LEFT(N475,5))-LEN(SUBSTITUTE(LEFT(N475,5),{"0","1","2","3","4","5","6","7","8","9","."},"")))))</f>
        <v>1</v>
      </c>
      <c r="R475">
        <f>IF(Q475&gt;5,Q475/1024,Q475)</f>
        <v>1</v>
      </c>
      <c r="S475" t="str">
        <f>MID(K476,9,3)</f>
        <v>4.0</v>
      </c>
      <c r="T475" s="2" t="str">
        <f>LEFT(J475,3)</f>
        <v>4.3</v>
      </c>
      <c r="U475">
        <f>VALUE(LEFT(LEFT(M475,5),SUM(LEN(LEFT(M475,5))-LEN(SUBSTITUTE(LEFT(M475,5),{"0","1","2","3","4","5","6","7","8","9","."},"")))))</f>
        <v>4</v>
      </c>
      <c r="V475">
        <f>IF(U475&lt;100,U475,U475/1024)</f>
        <v>4</v>
      </c>
      <c r="W475" s="3">
        <f>VALUE(LEFT(LEFT(O475,5),SUM(LEN(LEFT(O475,5))-LEN(SUBSTITUTE(LEFT(O475,5),{"0","1","2","3","4","5","6","7","8","9","."},"")))))</f>
        <v>8</v>
      </c>
      <c r="X475" s="3" t="e">
        <f>LEFT(L475, SEARCH("MHz",L475)-1)</f>
        <v>#VALUE!</v>
      </c>
      <c r="Y475" t="e">
        <f>IF(RIGHT(X475,1)=" ",RIGHT(X475,4),RIGHT(X475,3))</f>
        <v>#VALUE!</v>
      </c>
      <c r="Z475">
        <f>VLOOKUP(G475,[1]Sheet1!$A$1:$B$12,2,0)</f>
        <v>1</v>
      </c>
      <c r="AA475" t="str">
        <f>CONCATENATE(F475," ",Z475)</f>
        <v>2012 1</v>
      </c>
      <c r="AB475">
        <f>VLOOKUP(AA475,[1]Sheet3!$A:$B,2,0)</f>
        <v>35</v>
      </c>
    </row>
    <row r="476" spans="1:28" x14ac:dyDescent="0.25">
      <c r="A476" t="s">
        <v>3318</v>
      </c>
      <c r="B476" t="s">
        <v>3552</v>
      </c>
      <c r="C476" t="s">
        <v>255</v>
      </c>
      <c r="D476" t="str">
        <f>CONCATENATE(C476,".")</f>
        <v>2012  January.</v>
      </c>
      <c r="E476" t="str">
        <f>LEFT(D476, SEARCH(".",D476)-1)</f>
        <v>2012  January</v>
      </c>
      <c r="F476">
        <v>2012</v>
      </c>
      <c r="G476" t="str">
        <f>RIGHT(E476,LEN(E476)-6)</f>
        <v>January</v>
      </c>
      <c r="H476">
        <v>580</v>
      </c>
      <c r="I476" t="s">
        <v>213</v>
      </c>
      <c r="J476" t="s">
        <v>3553</v>
      </c>
      <c r="K476" t="s">
        <v>215</v>
      </c>
      <c r="L476" t="s">
        <v>248</v>
      </c>
      <c r="M476" t="s">
        <v>68</v>
      </c>
      <c r="N476" t="s">
        <v>35</v>
      </c>
      <c r="O476" t="s">
        <v>92</v>
      </c>
      <c r="Q476" s="2">
        <f>VALUE(LEFT(LEFT(N476,5),SUM(LEN(LEFT(N476,5))-LEN(SUBSTITUTE(LEFT(N476,5),{"0","1","2","3","4","5","6","7","8","9","."},"")))))</f>
        <v>1</v>
      </c>
      <c r="R476">
        <f>IF(Q476&gt;5,Q476/1024,Q476)</f>
        <v>1</v>
      </c>
      <c r="S476" t="str">
        <f>MID(K477,9,3)</f>
        <v>4.0</v>
      </c>
      <c r="T476" s="2" t="str">
        <f>LEFT(J476,3)</f>
        <v>10.</v>
      </c>
      <c r="U476" t="e">
        <f>VALUE(LEFT(LEFT(M476,5),SUM(LEN(LEFT(M476,5))-LEN(SUBSTITUTE(LEFT(M476,5),{"0","1","2","3","4","5","6","7","8","9","."},"")))))</f>
        <v>#VALUE!</v>
      </c>
      <c r="V476" t="e">
        <f>IF(U476&lt;100,U476,U476/1024)</f>
        <v>#VALUE!</v>
      </c>
      <c r="W476" s="3">
        <f>VALUE(LEFT(LEFT(O476,5),SUM(LEN(LEFT(O476,5))-LEN(SUBSTITUTE(LEFT(O476,5),{"0","1","2","3","4","5","6","7","8","9","."},"")))))</f>
        <v>5</v>
      </c>
      <c r="X476" s="3" t="e">
        <f>LEFT(L476, SEARCH("MHz",L476)-1)</f>
        <v>#VALUE!</v>
      </c>
      <c r="Y476" t="e">
        <f>IF(RIGHT(X476,1)=" ",RIGHT(X476,4),RIGHT(X476,3))</f>
        <v>#VALUE!</v>
      </c>
      <c r="Z476">
        <f>VLOOKUP(G476,[1]Sheet1!$A$1:$B$12,2,0)</f>
        <v>1</v>
      </c>
      <c r="AA476" t="str">
        <f>CONCATENATE(F476," ",Z476)</f>
        <v>2012 1</v>
      </c>
      <c r="AB476">
        <f>VLOOKUP(AA476,[1]Sheet3!$A:$B,2,0)</f>
        <v>35</v>
      </c>
    </row>
    <row r="477" spans="1:28" x14ac:dyDescent="0.25">
      <c r="A477" t="s">
        <v>4884</v>
      </c>
      <c r="B477" t="s">
        <v>4901</v>
      </c>
      <c r="C477" t="s">
        <v>255</v>
      </c>
      <c r="D477" t="str">
        <f>CONCATENATE(C477,".")</f>
        <v>2012  January.</v>
      </c>
      <c r="E477" t="str">
        <f>LEFT(D477, SEARCH(".",D477)-1)</f>
        <v>2012  January</v>
      </c>
      <c r="F477">
        <v>2012</v>
      </c>
      <c r="G477" t="str">
        <f>RIGHT(E477,LEN(E477)-6)</f>
        <v>January</v>
      </c>
      <c r="H477">
        <v>469.8</v>
      </c>
      <c r="I477" t="s">
        <v>124</v>
      </c>
      <c r="J477" t="s">
        <v>4902</v>
      </c>
      <c r="K477" t="s">
        <v>215</v>
      </c>
      <c r="L477" t="s">
        <v>2000</v>
      </c>
      <c r="M477" t="s">
        <v>57</v>
      </c>
      <c r="N477" t="s">
        <v>35</v>
      </c>
      <c r="O477" t="s">
        <v>73</v>
      </c>
      <c r="P477">
        <v>220</v>
      </c>
      <c r="Q477" s="2">
        <f>VALUE(LEFT(LEFT(N477,5),SUM(LEN(LEFT(N477,5))-LEN(SUBSTITUTE(LEFT(N477,5),{"0","1","2","3","4","5","6","7","8","9","."},"")))))</f>
        <v>1</v>
      </c>
      <c r="R477">
        <f>IF(Q477&gt;5,Q477/1024,Q477)</f>
        <v>1</v>
      </c>
      <c r="S477" t="str">
        <f>MID(K478,9,3)</f>
        <v>4.0</v>
      </c>
      <c r="T477" s="2" t="str">
        <f>LEFT(J477,3)</f>
        <v>8.0</v>
      </c>
      <c r="U477">
        <f>VALUE(LEFT(LEFT(M477,5),SUM(LEN(LEFT(M477,5))-LEN(SUBSTITUTE(LEFT(M477,5),{"0","1","2","3","4","5","6","7","8","9","."},"")))))</f>
        <v>16</v>
      </c>
      <c r="V477">
        <f>IF(U477&lt;100,U477,U477/1024)</f>
        <v>16</v>
      </c>
      <c r="W477" s="3">
        <f>VALUE(LEFT(LEFT(O477,5),SUM(LEN(LEFT(O477,5))-LEN(SUBSTITUTE(LEFT(O477,5),{"0","1","2","3","4","5","6","7","8","9","."},"")))))</f>
        <v>5</v>
      </c>
      <c r="X477" s="3" t="e">
        <f>LEFT(L477, SEARCH("MHz",L477)-1)</f>
        <v>#VALUE!</v>
      </c>
      <c r="Y477" t="e">
        <f>IF(RIGHT(X477,1)=" ",RIGHT(X477,4),RIGHT(X477,3))</f>
        <v>#VALUE!</v>
      </c>
      <c r="Z477">
        <f>VLOOKUP(G477,[1]Sheet1!$A$1:$B$12,2,0)</f>
        <v>1</v>
      </c>
      <c r="AA477" t="str">
        <f>CONCATENATE(F477," ",Z477)</f>
        <v>2012 1</v>
      </c>
      <c r="AB477">
        <f>VLOOKUP(AA477,[1]Sheet3!$A:$B,2,0)</f>
        <v>35</v>
      </c>
    </row>
    <row r="478" spans="1:28" x14ac:dyDescent="0.25">
      <c r="A478" t="s">
        <v>5257</v>
      </c>
      <c r="B478" t="s">
        <v>5776</v>
      </c>
      <c r="C478" t="s">
        <v>255</v>
      </c>
      <c r="D478" t="str">
        <f>CONCATENATE(C478,".")</f>
        <v>2012  January.</v>
      </c>
      <c r="E478" t="str">
        <f>LEFT(D478, SEARCH(".",D478)-1)</f>
        <v>2012  January</v>
      </c>
      <c r="F478">
        <v>2012</v>
      </c>
      <c r="G478" t="str">
        <f>RIGHT(E478,LEN(E478)-6)</f>
        <v>January</v>
      </c>
      <c r="H478">
        <v>135</v>
      </c>
      <c r="I478" t="s">
        <v>213</v>
      </c>
      <c r="J478" t="s">
        <v>5777</v>
      </c>
      <c r="K478" t="s">
        <v>215</v>
      </c>
      <c r="L478" t="s">
        <v>223</v>
      </c>
      <c r="M478">
        <v>16</v>
      </c>
      <c r="N478" t="s">
        <v>35</v>
      </c>
      <c r="O478" t="s">
        <v>73</v>
      </c>
      <c r="P478">
        <v>240</v>
      </c>
      <c r="Q478" s="2">
        <f>VALUE(LEFT(LEFT(N478,5),SUM(LEN(LEFT(N478,5))-LEN(SUBSTITUTE(LEFT(N478,5),{"0","1","2","3","4","5","6","7","8","9","."},"")))))</f>
        <v>1</v>
      </c>
      <c r="R478">
        <f>IF(Q478&gt;5,Q478/1024,Q478)</f>
        <v>1</v>
      </c>
      <c r="S478" t="str">
        <f>MID(K479,9,3)</f>
        <v>4.0</v>
      </c>
      <c r="T478" s="2" t="str">
        <f>LEFT(J478,3)</f>
        <v>4.6</v>
      </c>
      <c r="U478">
        <f>VALUE(LEFT(LEFT(M478,5),SUM(LEN(LEFT(M478,5))-LEN(SUBSTITUTE(LEFT(M478,5),{"0","1","2","3","4","5","6","7","8","9","."},"")))))</f>
        <v>16</v>
      </c>
      <c r="V478">
        <f>IF(U478&lt;100,U478,U478/1024)</f>
        <v>16</v>
      </c>
      <c r="W478" s="3">
        <f>VALUE(LEFT(LEFT(O478,5),SUM(LEN(LEFT(O478,5))-LEN(SUBSTITUTE(LEFT(O478,5),{"0","1","2","3","4","5","6","7","8","9","."},"")))))</f>
        <v>5</v>
      </c>
      <c r="X478" s="3" t="e">
        <f>LEFT(L478, SEARCH("MHz",L478)-1)</f>
        <v>#VALUE!</v>
      </c>
      <c r="Y478" t="e">
        <f>IF(RIGHT(X478,1)=" ",RIGHT(X478,4),RIGHT(X478,3))</f>
        <v>#VALUE!</v>
      </c>
      <c r="Z478">
        <f>VLOOKUP(G478,[1]Sheet1!$A$1:$B$12,2,0)</f>
        <v>1</v>
      </c>
      <c r="AA478" t="str">
        <f>CONCATENATE(F478," ",Z478)</f>
        <v>2012 1</v>
      </c>
      <c r="AB478">
        <f>VLOOKUP(AA478,[1]Sheet3!$A:$B,2,0)</f>
        <v>35</v>
      </c>
    </row>
    <row r="479" spans="1:28" x14ac:dyDescent="0.25">
      <c r="A479" t="s">
        <v>5257</v>
      </c>
      <c r="B479" t="s">
        <v>5784</v>
      </c>
      <c r="C479" t="s">
        <v>255</v>
      </c>
      <c r="D479" t="str">
        <f>CONCATENATE(C479,".")</f>
        <v>2012  January.</v>
      </c>
      <c r="E479" t="str">
        <f>LEFT(D479, SEARCH(".",D479)-1)</f>
        <v>2012  January</v>
      </c>
      <c r="F479">
        <v>2012</v>
      </c>
      <c r="G479" t="str">
        <f>RIGHT(E479,LEN(E479)-6)</f>
        <v>January</v>
      </c>
      <c r="H479">
        <v>144.5</v>
      </c>
      <c r="I479" t="s">
        <v>213</v>
      </c>
      <c r="J479" t="s">
        <v>5785</v>
      </c>
      <c r="K479" t="s">
        <v>215</v>
      </c>
      <c r="L479" t="s">
        <v>551</v>
      </c>
      <c r="M479" t="s">
        <v>28</v>
      </c>
      <c r="N479" t="s">
        <v>35</v>
      </c>
      <c r="O479" t="s">
        <v>73</v>
      </c>
      <c r="P479">
        <v>270</v>
      </c>
      <c r="Q479" s="2">
        <f>VALUE(LEFT(LEFT(N479,5),SUM(LEN(LEFT(N479,5))-LEN(SUBSTITUTE(LEFT(N479,5),{"0","1","2","3","4","5","6","7","8","9","."},"")))))</f>
        <v>1</v>
      </c>
      <c r="R479">
        <f>IF(Q479&gt;5,Q479/1024,Q479)</f>
        <v>1</v>
      </c>
      <c r="S479" t="str">
        <f>MID(K480,9,3)</f>
        <v>4.0</v>
      </c>
      <c r="T479" s="2" t="str">
        <f>LEFT(J479,3)</f>
        <v>4.6</v>
      </c>
      <c r="U479">
        <f>VALUE(LEFT(LEFT(M479,5),SUM(LEN(LEFT(M479,5))-LEN(SUBSTITUTE(LEFT(M479,5),{"0","1","2","3","4","5","6","7","8","9","."},"")))))</f>
        <v>32</v>
      </c>
      <c r="V479">
        <f>IF(U479&lt;100,U479,U479/1024)</f>
        <v>32</v>
      </c>
      <c r="W479" s="3">
        <f>VALUE(LEFT(LEFT(O479,5),SUM(LEN(LEFT(O479,5))-LEN(SUBSTITUTE(LEFT(O479,5),{"0","1","2","3","4","5","6","7","8","9","."},"")))))</f>
        <v>5</v>
      </c>
      <c r="X479" s="3" t="e">
        <f>LEFT(L479, SEARCH("MHz",L479)-1)</f>
        <v>#VALUE!</v>
      </c>
      <c r="Y479" t="e">
        <f>IF(RIGHT(X479,1)=" ",RIGHT(X479,4),RIGHT(X479,3))</f>
        <v>#VALUE!</v>
      </c>
      <c r="Z479">
        <f>VLOOKUP(G479,[1]Sheet1!$A$1:$B$12,2,0)</f>
        <v>1</v>
      </c>
      <c r="AA479" t="str">
        <f>CONCATENATE(F479," ",Z479)</f>
        <v>2012 1</v>
      </c>
      <c r="AB479">
        <f>VLOOKUP(AA479,[1]Sheet3!$A:$B,2,0)</f>
        <v>35</v>
      </c>
    </row>
    <row r="480" spans="1:28" x14ac:dyDescent="0.25">
      <c r="A480" t="s">
        <v>2637</v>
      </c>
      <c r="B480" t="s">
        <v>2959</v>
      </c>
      <c r="C480" t="s">
        <v>255</v>
      </c>
      <c r="D480" t="str">
        <f>CONCATENATE(C480,".")</f>
        <v>2012  January.</v>
      </c>
      <c r="E480" t="str">
        <f>LEFT(D480, SEARCH(".",D480)-1)</f>
        <v>2012  January</v>
      </c>
      <c r="F480">
        <v>2012</v>
      </c>
      <c r="G480" t="str">
        <f>RIGHT(E480,LEN(E480)-6)</f>
        <v>January</v>
      </c>
      <c r="H480">
        <v>110</v>
      </c>
      <c r="I480" t="s">
        <v>213</v>
      </c>
      <c r="J480" t="s">
        <v>2960</v>
      </c>
      <c r="K480" t="s">
        <v>2961</v>
      </c>
      <c r="L480" t="s">
        <v>692</v>
      </c>
      <c r="M480" t="s">
        <v>109</v>
      </c>
      <c r="N480" t="s">
        <v>35</v>
      </c>
      <c r="O480" t="s">
        <v>2508</v>
      </c>
      <c r="P480">
        <v>170</v>
      </c>
      <c r="Q480" s="2">
        <f>VALUE(LEFT(LEFT(N480,5),SUM(LEN(LEFT(N480,5))-LEN(SUBSTITUTE(LEFT(N480,5),{"0","1","2","3","4","5","6","7","8","9","."},"")))))</f>
        <v>1</v>
      </c>
      <c r="R480">
        <f>IF(Q480&gt;5,Q480/1024,Q480)</f>
        <v>1</v>
      </c>
      <c r="S480" t="str">
        <f>MID(K481,9,3)</f>
        <v>4.0</v>
      </c>
      <c r="T480" s="2" t="str">
        <f>LEFT(J480,3)</f>
        <v>4.3</v>
      </c>
      <c r="U480">
        <f>VALUE(LEFT(LEFT(M480,5),SUM(LEN(LEFT(M480,5))-LEN(SUBSTITUTE(LEFT(M480,5),{"0","1","2","3","4","5","6","7","8","9","."},"")))))</f>
        <v>4</v>
      </c>
      <c r="V480">
        <f>IF(U480&lt;100,U480,U480/1024)</f>
        <v>4</v>
      </c>
      <c r="W480" s="3">
        <f>VALUE(LEFT(LEFT(O480,5),SUM(LEN(LEFT(O480,5))-LEN(SUBSTITUTE(LEFT(O480,5),{"0","1","2","3","4","5","6","7","8","9","."},"")))))</f>
        <v>8</v>
      </c>
      <c r="X480" s="3" t="e">
        <f>LEFT(L480, SEARCH("MHz",L480)-1)</f>
        <v>#VALUE!</v>
      </c>
      <c r="Y480" t="e">
        <f>IF(RIGHT(X480,1)=" ",RIGHT(X480,4),RIGHT(X480,3))</f>
        <v>#VALUE!</v>
      </c>
      <c r="Z480">
        <f>VLOOKUP(G480,[1]Sheet1!$A$1:$B$12,2,0)</f>
        <v>1</v>
      </c>
      <c r="AA480" t="str">
        <f>CONCATENATE(F480," ",Z480)</f>
        <v>2012 1</v>
      </c>
      <c r="AB480">
        <f>VLOOKUP(AA480,[1]Sheet3!$A:$B,2,0)</f>
        <v>35</v>
      </c>
    </row>
    <row r="481" spans="1:28" x14ac:dyDescent="0.25">
      <c r="A481" t="s">
        <v>1099</v>
      </c>
      <c r="B481" t="s">
        <v>1358</v>
      </c>
      <c r="C481" t="s">
        <v>255</v>
      </c>
      <c r="D481" t="str">
        <f>CONCATENATE(C481,".")</f>
        <v>2012  January.</v>
      </c>
      <c r="E481" t="str">
        <f>LEFT(D481, SEARCH(".",D481)-1)</f>
        <v>2012  January</v>
      </c>
      <c r="F481">
        <v>2012</v>
      </c>
      <c r="G481" t="str">
        <f>RIGHT(E481,LEN(E481)-6)</f>
        <v>January</v>
      </c>
      <c r="H481">
        <v>389</v>
      </c>
      <c r="I481" t="s">
        <v>39</v>
      </c>
      <c r="J481" t="s">
        <v>1359</v>
      </c>
      <c r="K481" t="s">
        <v>1360</v>
      </c>
      <c r="L481" t="s">
        <v>1361</v>
      </c>
      <c r="M481" t="s">
        <v>21</v>
      </c>
      <c r="N481" t="s">
        <v>35</v>
      </c>
      <c r="O481" t="s">
        <v>92</v>
      </c>
      <c r="P481">
        <v>170</v>
      </c>
      <c r="Q481" s="2">
        <f>VALUE(LEFT(LEFT(N481,5),SUM(LEN(LEFT(N481,5))-LEN(SUBSTITUTE(LEFT(N481,5),{"0","1","2","3","4","5","6","7","8","9","."},"")))))</f>
        <v>1</v>
      </c>
      <c r="R481">
        <f>IF(Q481&gt;5,Q481/1024,Q481)</f>
        <v>1</v>
      </c>
      <c r="S481" t="str">
        <f>MID(K482,9,3)</f>
        <v>2.3</v>
      </c>
      <c r="T481" s="2" t="str">
        <f>LEFT(J481,3)</f>
        <v>7.0</v>
      </c>
      <c r="U481">
        <f>VALUE(LEFT(LEFT(M481,5),SUM(LEN(LEFT(M481,5))-LEN(SUBSTITUTE(LEFT(M481,5),{"0","1","2","3","4","5","6","7","8","9","."},"")))))</f>
        <v>43540</v>
      </c>
      <c r="V481">
        <f>IF(U481&lt;100,U481,U481/1024)</f>
        <v>42.51953125</v>
      </c>
      <c r="W481" s="3">
        <f>VALUE(LEFT(LEFT(O481,5),SUM(LEN(LEFT(O481,5))-LEN(SUBSTITUTE(LEFT(O481,5),{"0","1","2","3","4","5","6","7","8","9","."},"")))))</f>
        <v>5</v>
      </c>
      <c r="X481" s="3" t="e">
        <f>LEFT(L481, SEARCH("MHz",L481)-1)</f>
        <v>#VALUE!</v>
      </c>
      <c r="Y481" t="e">
        <f>IF(RIGHT(X481,1)=" ",RIGHT(X481,4),RIGHT(X481,3))</f>
        <v>#VALUE!</v>
      </c>
      <c r="Z481">
        <f>VLOOKUP(G481,[1]Sheet1!$A$1:$B$12,2,0)</f>
        <v>1</v>
      </c>
      <c r="AA481" t="str">
        <f>CONCATENATE(F481," ",Z481)</f>
        <v>2012 1</v>
      </c>
      <c r="AB481">
        <f>VLOOKUP(AA481,[1]Sheet3!$A:$B,2,0)</f>
        <v>35</v>
      </c>
    </row>
    <row r="482" spans="1:28" x14ac:dyDescent="0.25">
      <c r="A482" t="s">
        <v>14</v>
      </c>
      <c r="B482" t="s">
        <v>230</v>
      </c>
      <c r="C482" t="s">
        <v>228</v>
      </c>
      <c r="D482" t="str">
        <f>CONCATENATE(C482,".")</f>
        <v>2012  October.</v>
      </c>
      <c r="E482" t="str">
        <f>LEFT(D482, SEARCH(".",D482)-1)</f>
        <v>2012  October</v>
      </c>
      <c r="F482">
        <v>2012</v>
      </c>
      <c r="G482" t="str">
        <f>RIGHT(E482,LEN(E482)-6)</f>
        <v>October</v>
      </c>
      <c r="H482">
        <v>100</v>
      </c>
      <c r="I482" t="s">
        <v>231</v>
      </c>
      <c r="J482" t="s">
        <v>232</v>
      </c>
      <c r="K482" t="s">
        <v>233</v>
      </c>
      <c r="L482" t="s">
        <v>234</v>
      </c>
      <c r="M482" t="s">
        <v>109</v>
      </c>
      <c r="N482" t="s">
        <v>139</v>
      </c>
      <c r="O482" t="s">
        <v>187</v>
      </c>
      <c r="P482">
        <v>100</v>
      </c>
      <c r="Q482" s="2">
        <f>VALUE(LEFT(LEFT(N482,5),SUM(LEN(LEFT(N482,5))-LEN(SUBSTITUTE(LEFT(N482,5),{"0","1","2","3","4","5","6","7","8","9","."},"")))))</f>
        <v>512</v>
      </c>
      <c r="R482">
        <f>IF(Q482&gt;5,Q482/1024,Q482)</f>
        <v>0.5</v>
      </c>
      <c r="S482" t="str">
        <f>MID(K483,9,3)</f>
        <v>2.3</v>
      </c>
      <c r="T482" s="2" t="str">
        <f>LEFT(J482,3)</f>
        <v>3.5</v>
      </c>
      <c r="U482">
        <f>VALUE(LEFT(LEFT(M482,5),SUM(LEN(LEFT(M482,5))-LEN(SUBSTITUTE(LEFT(M482,5),{"0","1","2","3","4","5","6","7","8","9","."},"")))))</f>
        <v>4</v>
      </c>
      <c r="V482">
        <f>IF(U482&lt;100,U482,U482/1024)</f>
        <v>4</v>
      </c>
      <c r="W482" s="3">
        <f>VALUE(LEFT(LEFT(O482,5),SUM(LEN(LEFT(O482,5))-LEN(SUBSTITUTE(LEFT(O482,5),{"0","1","2","3","4","5","6","7","8","9","."},"")))))</f>
        <v>3.15</v>
      </c>
      <c r="X482" s="3" t="e">
        <f>LEFT(L482, SEARCH("MHz",L482)-1)</f>
        <v>#VALUE!</v>
      </c>
      <c r="Y482" t="e">
        <f>IF(RIGHT(X482,1)=" ",RIGHT(X482,4),RIGHT(X482,3))</f>
        <v>#VALUE!</v>
      </c>
      <c r="Z482">
        <f>VLOOKUP(G482,[1]Sheet1!$A$1:$B$12,2,0)</f>
        <v>10</v>
      </c>
      <c r="AA482" t="str">
        <f>CONCATENATE(F482," ",Z482)</f>
        <v>2012 10</v>
      </c>
      <c r="AB482">
        <f>VLOOKUP(AA482,[1]Sheet3!$A:$B,2,0)</f>
        <v>36</v>
      </c>
    </row>
    <row r="483" spans="1:28" x14ac:dyDescent="0.25">
      <c r="A483" t="s">
        <v>2637</v>
      </c>
      <c r="B483" t="s">
        <v>2939</v>
      </c>
      <c r="C483" t="s">
        <v>228</v>
      </c>
      <c r="D483" t="str">
        <f>CONCATENATE(C483,".")</f>
        <v>2012  October.</v>
      </c>
      <c r="E483" t="str">
        <f>LEFT(D483, SEARCH(".",D483)-1)</f>
        <v>2012  October</v>
      </c>
      <c r="F483">
        <v>2012</v>
      </c>
      <c r="G483" t="str">
        <f>RIGHT(E483,LEN(E483)-6)</f>
        <v>October</v>
      </c>
      <c r="H483">
        <v>125</v>
      </c>
      <c r="I483" t="s">
        <v>213</v>
      </c>
      <c r="J483" t="s">
        <v>963</v>
      </c>
      <c r="K483" t="s">
        <v>233</v>
      </c>
      <c r="L483" t="s">
        <v>678</v>
      </c>
      <c r="M483" t="s">
        <v>2940</v>
      </c>
      <c r="N483" t="s">
        <v>293</v>
      </c>
      <c r="O483" t="s">
        <v>187</v>
      </c>
      <c r="P483">
        <v>60</v>
      </c>
      <c r="Q483" s="2">
        <f>VALUE(LEFT(LEFT(N483,5),SUM(LEN(LEFT(N483,5))-LEN(SUBSTITUTE(LEFT(N483,5),{"0","1","2","3","4","5","6","7","8","9","."},"")))))</f>
        <v>256</v>
      </c>
      <c r="R483">
        <f>IF(Q483&gt;5,Q483/1024,Q483)</f>
        <v>0.25</v>
      </c>
      <c r="S483" t="str">
        <f>MID(K484,9,3)</f>
        <v>2.3</v>
      </c>
      <c r="T483" s="2" t="str">
        <f>LEFT(J483,3)</f>
        <v>3.5</v>
      </c>
      <c r="U483">
        <f>VALUE(LEFT(LEFT(M483,5),SUM(LEN(LEFT(M483,5))-LEN(SUBSTITUTE(LEFT(M483,5),{"0","1","2","3","4","5","6","7","8","9","."},"")))))</f>
        <v>120</v>
      </c>
      <c r="V483">
        <f>IF(U483&lt;100,U483,U483/1024)</f>
        <v>0.1171875</v>
      </c>
      <c r="W483" s="3">
        <f>VALUE(LEFT(LEFT(O483,5),SUM(LEN(LEFT(O483,5))-LEN(SUBSTITUTE(LEFT(O483,5),{"0","1","2","3","4","5","6","7","8","9","."},"")))))</f>
        <v>3.15</v>
      </c>
      <c r="X483" s="3" t="str">
        <f>LEFT(L483, SEARCH("MHz",L483)-1)</f>
        <v xml:space="preserve">800 </v>
      </c>
      <c r="Y483" t="str">
        <f>IF(RIGHT(X483,1)=" ",RIGHT(X483,4),RIGHT(X483,3))</f>
        <v xml:space="preserve">800 </v>
      </c>
      <c r="Z483">
        <f>VLOOKUP(G483,[1]Sheet1!$A$1:$B$12,2,0)</f>
        <v>10</v>
      </c>
      <c r="AA483" t="str">
        <f>CONCATENATE(F483," ",Z483)</f>
        <v>2012 10</v>
      </c>
      <c r="AB483">
        <f>VLOOKUP(AA483,[1]Sheet3!$A:$B,2,0)</f>
        <v>36</v>
      </c>
    </row>
    <row r="484" spans="1:28" x14ac:dyDescent="0.25">
      <c r="A484" t="s">
        <v>2637</v>
      </c>
      <c r="B484" t="s">
        <v>2945</v>
      </c>
      <c r="C484" t="s">
        <v>228</v>
      </c>
      <c r="D484" t="str">
        <f>CONCATENATE(C484,".")</f>
        <v>2012  October.</v>
      </c>
      <c r="E484" t="str">
        <f>LEFT(D484, SEARCH(".",D484)-1)</f>
        <v>2012  October</v>
      </c>
      <c r="F484">
        <v>2012</v>
      </c>
      <c r="G484" t="str">
        <f>RIGHT(E484,LEN(E484)-6)</f>
        <v>October</v>
      </c>
      <c r="H484">
        <v>124.2</v>
      </c>
      <c r="I484" t="s">
        <v>213</v>
      </c>
      <c r="J484" t="s">
        <v>2946</v>
      </c>
      <c r="K484" t="s">
        <v>233</v>
      </c>
      <c r="L484" t="s">
        <v>678</v>
      </c>
      <c r="M484" t="s">
        <v>109</v>
      </c>
      <c r="N484" t="s">
        <v>139</v>
      </c>
      <c r="O484" t="s">
        <v>187</v>
      </c>
      <c r="P484">
        <v>50</v>
      </c>
      <c r="Q484" s="2">
        <f>VALUE(LEFT(LEFT(N484,5),SUM(LEN(LEFT(N484,5))-LEN(SUBSTITUTE(LEFT(N484,5),{"0","1","2","3","4","5","6","7","8","9","."},"")))))</f>
        <v>512</v>
      </c>
      <c r="R484">
        <f>IF(Q484&gt;5,Q484/1024,Q484)</f>
        <v>0.5</v>
      </c>
      <c r="S484" t="str">
        <f>MID(K485,9,3)</f>
        <v>2.3</v>
      </c>
      <c r="T484" s="2" t="str">
        <f>LEFT(J484,3)</f>
        <v>3.5</v>
      </c>
      <c r="U484">
        <f>VALUE(LEFT(LEFT(M484,5),SUM(LEN(LEFT(M484,5))-LEN(SUBSTITUTE(LEFT(M484,5),{"0","1","2","3","4","5","6","7","8","9","."},"")))))</f>
        <v>4</v>
      </c>
      <c r="V484">
        <f>IF(U484&lt;100,U484,U484/1024)</f>
        <v>4</v>
      </c>
      <c r="W484" s="3">
        <f>VALUE(LEFT(LEFT(O484,5),SUM(LEN(LEFT(O484,5))-LEN(SUBSTITUTE(LEFT(O484,5),{"0","1","2","3","4","5","6","7","8","9","."},"")))))</f>
        <v>3.15</v>
      </c>
      <c r="X484" s="3" t="str">
        <f>LEFT(L484, SEARCH("MHz",L484)-1)</f>
        <v xml:space="preserve">800 </v>
      </c>
      <c r="Y484" t="str">
        <f>IF(RIGHT(X484,1)=" ",RIGHT(X484,4),RIGHT(X484,3))</f>
        <v xml:space="preserve">800 </v>
      </c>
      <c r="Z484">
        <f>VLOOKUP(G484,[1]Sheet1!$A$1:$B$12,2,0)</f>
        <v>10</v>
      </c>
      <c r="AA484" t="str">
        <f>CONCATENATE(F484," ",Z484)</f>
        <v>2012 10</v>
      </c>
      <c r="AB484">
        <f>VLOOKUP(AA484,[1]Sheet3!$A:$B,2,0)</f>
        <v>36</v>
      </c>
    </row>
    <row r="485" spans="1:28" x14ac:dyDescent="0.25">
      <c r="A485" t="s">
        <v>347</v>
      </c>
      <c r="B485" t="s">
        <v>675</v>
      </c>
      <c r="C485" t="s">
        <v>228</v>
      </c>
      <c r="D485" t="str">
        <f>CONCATENATE(C485,".")</f>
        <v>2012  October.</v>
      </c>
      <c r="E485" t="str">
        <f>LEFT(D485, SEARCH(".",D485)-1)</f>
        <v>2012  October</v>
      </c>
      <c r="F485">
        <v>2012</v>
      </c>
      <c r="G485" t="str">
        <f>RIGHT(E485,LEN(E485)-6)</f>
        <v>October</v>
      </c>
      <c r="H485">
        <v>155</v>
      </c>
      <c r="I485" t="s">
        <v>213</v>
      </c>
      <c r="J485" t="s">
        <v>676</v>
      </c>
      <c r="K485" t="s">
        <v>677</v>
      </c>
      <c r="L485" t="s">
        <v>678</v>
      </c>
      <c r="M485" t="s">
        <v>245</v>
      </c>
      <c r="N485" t="s">
        <v>139</v>
      </c>
      <c r="O485" t="s">
        <v>187</v>
      </c>
      <c r="P485">
        <v>380</v>
      </c>
      <c r="Q485" s="2">
        <f>VALUE(LEFT(LEFT(N485,5),SUM(LEN(LEFT(N485,5))-LEN(SUBSTITUTE(LEFT(N485,5),{"0","1","2","3","4","5","6","7","8","9","."},"")))))</f>
        <v>512</v>
      </c>
      <c r="R485">
        <f>IF(Q485&gt;5,Q485/1024,Q485)</f>
        <v>0.5</v>
      </c>
      <c r="S485" t="str">
        <f>MID(K486,9,3)</f>
        <v>2.3</v>
      </c>
      <c r="T485" s="2" t="str">
        <f>LEFT(J485,3)</f>
        <v>3.5</v>
      </c>
      <c r="U485">
        <f>VALUE(LEFT(LEFT(M485,5),SUM(LEN(LEFT(M485,5))-LEN(SUBSTITUTE(LEFT(M485,5),{"0","1","2","3","4","5","6","7","8","9","."},"")))))</f>
        <v>1</v>
      </c>
      <c r="V485">
        <f>IF(U485&lt;100,U485,U485/1024)</f>
        <v>1</v>
      </c>
      <c r="W485" s="3">
        <f>VALUE(LEFT(LEFT(O485,5),SUM(LEN(LEFT(O485,5))-LEN(SUBSTITUTE(LEFT(O485,5),{"0","1","2","3","4","5","6","7","8","9","."},"")))))</f>
        <v>3.15</v>
      </c>
      <c r="X485" s="3" t="str">
        <f>LEFT(L485, SEARCH("MHz",L485)-1)</f>
        <v xml:space="preserve">800 </v>
      </c>
      <c r="Y485" t="str">
        <f>IF(RIGHT(X485,1)=" ",RIGHT(X485,4),RIGHT(X485,3))</f>
        <v xml:space="preserve">800 </v>
      </c>
      <c r="Z485">
        <f>VLOOKUP(G485,[1]Sheet1!$A$1:$B$12,2,0)</f>
        <v>10</v>
      </c>
      <c r="AA485" t="str">
        <f>CONCATENATE(F485," ",Z485)</f>
        <v>2012 10</v>
      </c>
      <c r="AB485">
        <f>VLOOKUP(AA485,[1]Sheet3!$A:$B,2,0)</f>
        <v>36</v>
      </c>
    </row>
    <row r="486" spans="1:28" x14ac:dyDescent="0.25">
      <c r="A486" t="s">
        <v>6422</v>
      </c>
      <c r="B486" t="s">
        <v>6506</v>
      </c>
      <c r="C486" t="s">
        <v>228</v>
      </c>
      <c r="D486" t="str">
        <f>CONCATENATE(C486,".")</f>
        <v>2012  October.</v>
      </c>
      <c r="E486" t="str">
        <f>LEFT(D486, SEARCH(".",D486)-1)</f>
        <v>2012  October</v>
      </c>
      <c r="F486">
        <v>2012</v>
      </c>
      <c r="G486" t="str">
        <f>RIGHT(E486,LEN(E486)-6)</f>
        <v>October</v>
      </c>
      <c r="H486">
        <v>90</v>
      </c>
      <c r="I486" t="s">
        <v>241</v>
      </c>
      <c r="J486" t="s">
        <v>6408</v>
      </c>
      <c r="K486" t="s">
        <v>677</v>
      </c>
      <c r="L486" t="s">
        <v>700</v>
      </c>
      <c r="O486" t="s">
        <v>1732</v>
      </c>
      <c r="Q486" s="2" t="e">
        <f>VALUE(LEFT(LEFT(N486,5),SUM(LEN(LEFT(N486,5))-LEN(SUBSTITUTE(LEFT(N486,5),{"0","1","2","3","4","5","6","7","8","9","."},"")))))</f>
        <v>#VALUE!</v>
      </c>
      <c r="R486" t="e">
        <f>IF(Q486&gt;5,Q486/1024,Q486)</f>
        <v>#VALUE!</v>
      </c>
      <c r="S486" t="str">
        <f>MID(K487,9,3)</f>
        <v>2.3</v>
      </c>
      <c r="T486" s="2" t="str">
        <f>LEFT(J486,3)</f>
        <v>2.8</v>
      </c>
      <c r="U486" t="e">
        <f>VALUE(LEFT(LEFT(M486,5),SUM(LEN(LEFT(M486,5))-LEN(SUBSTITUTE(LEFT(M486,5),{"0","1","2","3","4","5","6","7","8","9","."},"")))))</f>
        <v>#VALUE!</v>
      </c>
      <c r="V486" t="e">
        <f>IF(U486&lt;100,U486,U486/1024)</f>
        <v>#VALUE!</v>
      </c>
      <c r="W486" s="3">
        <f>VALUE(LEFT(LEFT(O486,5),SUM(LEN(LEFT(O486,5))-LEN(SUBSTITUTE(LEFT(O486,5),{"0","1","2","3","4","5","6","7","8","9","."},"")))))</f>
        <v>3.2</v>
      </c>
      <c r="X486" s="3" t="str">
        <f>LEFT(L486, SEARCH("MHz",L486)-1)</f>
        <v xml:space="preserve">650 </v>
      </c>
      <c r="Y486" t="str">
        <f>IF(RIGHT(X486,1)=" ",RIGHT(X486,4),RIGHT(X486,3))</f>
        <v xml:space="preserve">650 </v>
      </c>
      <c r="Z486">
        <f>VLOOKUP(G486,[1]Sheet1!$A$1:$B$12,2,0)</f>
        <v>10</v>
      </c>
      <c r="AA486" t="str">
        <f>CONCATENATE(F486," ",Z486)</f>
        <v>2012 10</v>
      </c>
      <c r="AB486">
        <f>VLOOKUP(AA486,[1]Sheet3!$A:$B,2,0)</f>
        <v>36</v>
      </c>
    </row>
    <row r="487" spans="1:28" x14ac:dyDescent="0.25">
      <c r="A487" t="s">
        <v>2637</v>
      </c>
      <c r="B487" t="s">
        <v>2941</v>
      </c>
      <c r="C487" t="s">
        <v>228</v>
      </c>
      <c r="D487" t="str">
        <f>CONCATENATE(C487,".")</f>
        <v>2012  October.</v>
      </c>
      <c r="E487" t="str">
        <f>LEFT(D487, SEARCH(".",D487)-1)</f>
        <v>2012  October</v>
      </c>
      <c r="F487">
        <v>2012</v>
      </c>
      <c r="G487" t="str">
        <f>RIGHT(E487,LEN(E487)-6)</f>
        <v>October</v>
      </c>
      <c r="H487">
        <v>125</v>
      </c>
      <c r="I487" t="s">
        <v>213</v>
      </c>
      <c r="J487" t="s">
        <v>2942</v>
      </c>
      <c r="K487" t="s">
        <v>705</v>
      </c>
      <c r="L487" t="s">
        <v>2476</v>
      </c>
      <c r="M487" t="s">
        <v>270</v>
      </c>
      <c r="N487" t="s">
        <v>139</v>
      </c>
      <c r="O487" t="s">
        <v>187</v>
      </c>
      <c r="P487">
        <v>100</v>
      </c>
      <c r="Q487" s="2">
        <f>VALUE(LEFT(LEFT(N487,5),SUM(LEN(LEFT(N487,5))-LEN(SUBSTITUTE(LEFT(N487,5),{"0","1","2","3","4","5","6","7","8","9","."},"")))))</f>
        <v>512</v>
      </c>
      <c r="R487">
        <f>IF(Q487&gt;5,Q487/1024,Q487)</f>
        <v>0.5</v>
      </c>
      <c r="S487" t="str">
        <f>MID(K488,9,3)</f>
        <v>2.3</v>
      </c>
      <c r="T487" s="2" t="str">
        <f>LEFT(J487,3)</f>
        <v>3.5</v>
      </c>
      <c r="U487">
        <f>VALUE(LEFT(LEFT(M487,5),SUM(LEN(LEFT(M487,5))-LEN(SUBSTITUTE(LEFT(M487,5),{"0","1","2","3","4","5","6","7","8","9","."},"")))))</f>
        <v>512</v>
      </c>
      <c r="V487">
        <f>IF(U487&lt;100,U487,U487/1024)</f>
        <v>0.5</v>
      </c>
      <c r="W487" s="3">
        <f>VALUE(LEFT(LEFT(O487,5),SUM(LEN(LEFT(O487,5))-LEN(SUBSTITUTE(LEFT(O487,5),{"0","1","2","3","4","5","6","7","8","9","."},"")))))</f>
        <v>3.15</v>
      </c>
      <c r="X487" s="3" t="str">
        <f>LEFT(L487, SEARCH("MHz",L487)-1)</f>
        <v xml:space="preserve">600 </v>
      </c>
      <c r="Y487" t="str">
        <f>IF(RIGHT(X487,1)=" ",RIGHT(X487,4),RIGHT(X487,3))</f>
        <v xml:space="preserve">600 </v>
      </c>
      <c r="Z487">
        <f>VLOOKUP(G487,[1]Sheet1!$A$1:$B$12,2,0)</f>
        <v>10</v>
      </c>
      <c r="AA487" t="str">
        <f>CONCATENATE(F487," ",Z487)</f>
        <v>2012 10</v>
      </c>
      <c r="AB487">
        <f>VLOOKUP(AA487,[1]Sheet3!$A:$B,2,0)</f>
        <v>36</v>
      </c>
    </row>
    <row r="488" spans="1:28" x14ac:dyDescent="0.25">
      <c r="A488" t="s">
        <v>3032</v>
      </c>
      <c r="B488" t="s">
        <v>3066</v>
      </c>
      <c r="C488" t="s">
        <v>228</v>
      </c>
      <c r="D488" t="str">
        <f>CONCATENATE(C488,".")</f>
        <v>2012  October.</v>
      </c>
      <c r="E488" t="str">
        <f>LEFT(D488, SEARCH(".",D488)-1)</f>
        <v>2012  October</v>
      </c>
      <c r="F488">
        <v>2012</v>
      </c>
      <c r="G488" t="str">
        <f>RIGHT(E488,LEN(E488)-6)</f>
        <v>October</v>
      </c>
      <c r="I488" t="s">
        <v>241</v>
      </c>
      <c r="J488" t="s">
        <v>1879</v>
      </c>
      <c r="K488" t="s">
        <v>705</v>
      </c>
      <c r="L488" t="s">
        <v>234</v>
      </c>
      <c r="O488" t="s">
        <v>140</v>
      </c>
      <c r="Q488" s="2" t="e">
        <f>VALUE(LEFT(LEFT(N488,5),SUM(LEN(LEFT(N488,5))-LEN(SUBSTITUTE(LEFT(N488,5),{"0","1","2","3","4","5","6","7","8","9","."},"")))))</f>
        <v>#VALUE!</v>
      </c>
      <c r="R488" t="e">
        <f>IF(Q488&gt;5,Q488/1024,Q488)</f>
        <v>#VALUE!</v>
      </c>
      <c r="S488" t="str">
        <f>MID(K489,9,3)</f>
        <v>2.3</v>
      </c>
      <c r="T488" s="2" t="str">
        <f>LEFT(J488,3)</f>
        <v>3.5</v>
      </c>
      <c r="U488" t="e">
        <f>VALUE(LEFT(LEFT(M488,5),SUM(LEN(LEFT(M488,5))-LEN(SUBSTITUTE(LEFT(M488,5),{"0","1","2","3","4","5","6","7","8","9","."},"")))))</f>
        <v>#VALUE!</v>
      </c>
      <c r="V488" t="e">
        <f>IF(U488&lt;100,U488,U488/1024)</f>
        <v>#VALUE!</v>
      </c>
      <c r="W488" s="3">
        <f>VALUE(LEFT(LEFT(O488,5),SUM(LEN(LEFT(O488,5))-LEN(SUBSTITUTE(LEFT(O488,5),{"0","1","2","3","4","5","6","7","8","9","."},"")))))</f>
        <v>2</v>
      </c>
      <c r="X488" s="3" t="e">
        <f>LEFT(L488, SEARCH("MHz",L488)-1)</f>
        <v>#VALUE!</v>
      </c>
      <c r="Y488" t="e">
        <f>IF(RIGHT(X488,1)=" ",RIGHT(X488,4),RIGHT(X488,3))</f>
        <v>#VALUE!</v>
      </c>
      <c r="Z488">
        <f>VLOOKUP(G488,[1]Sheet1!$A$1:$B$12,2,0)</f>
        <v>10</v>
      </c>
      <c r="AA488" t="str">
        <f>CONCATENATE(F488," ",Z488)</f>
        <v>2012 10</v>
      </c>
      <c r="AB488">
        <f>VLOOKUP(AA488,[1]Sheet3!$A:$B,2,0)</f>
        <v>36</v>
      </c>
    </row>
    <row r="489" spans="1:28" x14ac:dyDescent="0.25">
      <c r="A489" t="s">
        <v>3032</v>
      </c>
      <c r="B489" t="s">
        <v>3067</v>
      </c>
      <c r="C489" t="s">
        <v>228</v>
      </c>
      <c r="D489" t="str">
        <f>CONCATENATE(C489,".")</f>
        <v>2012  October.</v>
      </c>
      <c r="E489" t="str">
        <f>LEFT(D489, SEARCH(".",D489)-1)</f>
        <v>2012  October</v>
      </c>
      <c r="F489">
        <v>2012</v>
      </c>
      <c r="G489" t="str">
        <f>RIGHT(E489,LEN(E489)-6)</f>
        <v>October</v>
      </c>
      <c r="I489" t="s">
        <v>241</v>
      </c>
      <c r="J489" t="s">
        <v>1436</v>
      </c>
      <c r="K489" t="s">
        <v>705</v>
      </c>
      <c r="L489" t="s">
        <v>234</v>
      </c>
      <c r="O489" t="s">
        <v>140</v>
      </c>
      <c r="Q489" s="2" t="e">
        <f>VALUE(LEFT(LEFT(N489,5),SUM(LEN(LEFT(N489,5))-LEN(SUBSTITUTE(LEFT(N489,5),{"0","1","2","3","4","5","6","7","8","9","."},"")))))</f>
        <v>#VALUE!</v>
      </c>
      <c r="R489" t="e">
        <f>IF(Q489&gt;5,Q489/1024,Q489)</f>
        <v>#VALUE!</v>
      </c>
      <c r="S489" t="str">
        <f>MID(K490,9,3)</f>
        <v>2.3</v>
      </c>
      <c r="T489" s="2" t="str">
        <f>LEFT(J489,3)</f>
        <v>2.6</v>
      </c>
      <c r="U489" t="e">
        <f>VALUE(LEFT(LEFT(M489,5),SUM(LEN(LEFT(M489,5))-LEN(SUBSTITUTE(LEFT(M489,5),{"0","1","2","3","4","5","6","7","8","9","."},"")))))</f>
        <v>#VALUE!</v>
      </c>
      <c r="V489" t="e">
        <f>IF(U489&lt;100,U489,U489/1024)</f>
        <v>#VALUE!</v>
      </c>
      <c r="W489" s="3">
        <f>VALUE(LEFT(LEFT(O489,5),SUM(LEN(LEFT(O489,5))-LEN(SUBSTITUTE(LEFT(O489,5),{"0","1","2","3","4","5","6","7","8","9","."},"")))))</f>
        <v>2</v>
      </c>
      <c r="X489" s="3" t="e">
        <f>LEFT(L489, SEARCH("MHz",L489)-1)</f>
        <v>#VALUE!</v>
      </c>
      <c r="Y489" t="e">
        <f>IF(RIGHT(X489,1)=" ",RIGHT(X489,4),RIGHT(X489,3))</f>
        <v>#VALUE!</v>
      </c>
      <c r="Z489">
        <f>VLOOKUP(G489,[1]Sheet1!$A$1:$B$12,2,0)</f>
        <v>10</v>
      </c>
      <c r="AA489" t="str">
        <f>CONCATENATE(F489," ",Z489)</f>
        <v>2012 10</v>
      </c>
      <c r="AB489">
        <f>VLOOKUP(AA489,[1]Sheet3!$A:$B,2,0)</f>
        <v>36</v>
      </c>
    </row>
    <row r="490" spans="1:28" x14ac:dyDescent="0.25">
      <c r="A490" t="s">
        <v>4141</v>
      </c>
      <c r="B490" t="s">
        <v>3123</v>
      </c>
      <c r="C490" t="s">
        <v>228</v>
      </c>
      <c r="D490" t="str">
        <f>CONCATENATE(C490,".")</f>
        <v>2012  October.</v>
      </c>
      <c r="E490" t="str">
        <f>LEFT(D490, SEARCH(".",D490)-1)</f>
        <v>2012  October</v>
      </c>
      <c r="F490">
        <v>2012</v>
      </c>
      <c r="G490" t="str">
        <f>RIGHT(E490,LEN(E490)-6)</f>
        <v>October</v>
      </c>
      <c r="H490">
        <v>102</v>
      </c>
      <c r="I490" t="s">
        <v>241</v>
      </c>
      <c r="J490" t="s">
        <v>2614</v>
      </c>
      <c r="K490" t="s">
        <v>705</v>
      </c>
      <c r="L490" t="s">
        <v>234</v>
      </c>
      <c r="M490" t="s">
        <v>270</v>
      </c>
      <c r="N490" t="s">
        <v>293</v>
      </c>
      <c r="O490" t="s">
        <v>511</v>
      </c>
      <c r="P490">
        <v>50</v>
      </c>
      <c r="Q490" s="2">
        <f>VALUE(LEFT(LEFT(N490,5),SUM(LEN(LEFT(N490,5))-LEN(SUBSTITUTE(LEFT(N490,5),{"0","1","2","3","4","5","6","7","8","9","."},"")))))</f>
        <v>256</v>
      </c>
      <c r="R490">
        <f>IF(Q490&gt;5,Q490/1024,Q490)</f>
        <v>0.25</v>
      </c>
      <c r="S490" t="str">
        <f>MID(K491,9,3)</f>
        <v>2.3</v>
      </c>
      <c r="T490" s="2" t="str">
        <f>LEFT(J490,3)</f>
        <v>2.8</v>
      </c>
      <c r="U490">
        <f>VALUE(LEFT(LEFT(M490,5),SUM(LEN(LEFT(M490,5))-LEN(SUBSTITUTE(LEFT(M490,5),{"0","1","2","3","4","5","6","7","8","9","."},"")))))</f>
        <v>512</v>
      </c>
      <c r="V490">
        <f>IF(U490&lt;100,U490,U490/1024)</f>
        <v>0.5</v>
      </c>
      <c r="W490" s="3">
        <f>VALUE(LEFT(LEFT(O490,5),SUM(LEN(LEFT(O490,5))-LEN(SUBSTITUTE(LEFT(O490,5),{"0","1","2","3","4","5","6","7","8","9","."},"")))))</f>
        <v>1.3</v>
      </c>
      <c r="X490" s="3" t="e">
        <f>LEFT(L490, SEARCH("MHz",L490)-1)</f>
        <v>#VALUE!</v>
      </c>
      <c r="Y490" t="e">
        <f>IF(RIGHT(X490,1)=" ",RIGHT(X490,4),RIGHT(X490,3))</f>
        <v>#VALUE!</v>
      </c>
      <c r="Z490">
        <f>VLOOKUP(G490,[1]Sheet1!$A$1:$B$12,2,0)</f>
        <v>10</v>
      </c>
      <c r="AA490" t="str">
        <f>CONCATENATE(F490," ",Z490)</f>
        <v>2012 10</v>
      </c>
      <c r="AB490">
        <f>VLOOKUP(AA490,[1]Sheet3!$A:$B,2,0)</f>
        <v>36</v>
      </c>
    </row>
    <row r="491" spans="1:28" x14ac:dyDescent="0.25">
      <c r="A491" t="s">
        <v>1796</v>
      </c>
      <c r="B491" t="s">
        <v>1922</v>
      </c>
      <c r="C491" t="s">
        <v>228</v>
      </c>
      <c r="D491" t="str">
        <f>CONCATENATE(C491,".")</f>
        <v>2012  October.</v>
      </c>
      <c r="E491" t="str">
        <f>LEFT(D491, SEARCH(".",D491)-1)</f>
        <v>2012  October</v>
      </c>
      <c r="F491">
        <v>2012</v>
      </c>
      <c r="G491" t="str">
        <f>RIGHT(E491,LEN(E491)-6)</f>
        <v>October</v>
      </c>
      <c r="H491">
        <v>125</v>
      </c>
      <c r="I491" t="s">
        <v>241</v>
      </c>
      <c r="J491" t="s">
        <v>1923</v>
      </c>
      <c r="K491" t="s">
        <v>1924</v>
      </c>
      <c r="L491" t="s">
        <v>510</v>
      </c>
      <c r="M491" t="s">
        <v>270</v>
      </c>
      <c r="N491" t="s">
        <v>293</v>
      </c>
      <c r="O491" t="s">
        <v>187</v>
      </c>
      <c r="P491">
        <v>60</v>
      </c>
      <c r="Q491" s="2">
        <f>VALUE(LEFT(LEFT(N491,5),SUM(LEN(LEFT(N491,5))-LEN(SUBSTITUTE(LEFT(N491,5),{"0","1","2","3","4","5","6","7","8","9","."},"")))))</f>
        <v>256</v>
      </c>
      <c r="R491">
        <f>IF(Q491&gt;5,Q491/1024,Q491)</f>
        <v>0.25</v>
      </c>
      <c r="S491" t="str">
        <f>MID(K492,9,3)</f>
        <v>4.0</v>
      </c>
      <c r="T491" s="2" t="str">
        <f>LEFT(J491,3)</f>
        <v>3.5</v>
      </c>
      <c r="U491">
        <f>VALUE(LEFT(LEFT(M491,5),SUM(LEN(LEFT(M491,5))-LEN(SUBSTITUTE(LEFT(M491,5),{"0","1","2","3","4","5","6","7","8","9","."},"")))))</f>
        <v>512</v>
      </c>
      <c r="V491">
        <f>IF(U491&lt;100,U491,U491/1024)</f>
        <v>0.5</v>
      </c>
      <c r="W491" s="3">
        <f>VALUE(LEFT(LEFT(O491,5),SUM(LEN(LEFT(O491,5))-LEN(SUBSTITUTE(LEFT(O491,5),{"0","1","2","3","4","5","6","7","8","9","."},"")))))</f>
        <v>3.15</v>
      </c>
      <c r="X491" s="3" t="e">
        <f>LEFT(L491, SEARCH("MHz",L491)-1)</f>
        <v>#VALUE!</v>
      </c>
      <c r="Y491" t="e">
        <f>IF(RIGHT(X491,1)=" ",RIGHT(X491,4),RIGHT(X491,3))</f>
        <v>#VALUE!</v>
      </c>
      <c r="Z491">
        <f>VLOOKUP(G491,[1]Sheet1!$A$1:$B$12,2,0)</f>
        <v>10</v>
      </c>
      <c r="AA491" t="str">
        <f>CONCATENATE(F491," ",Z491)</f>
        <v>2012 10</v>
      </c>
      <c r="AB491">
        <f>VLOOKUP(AA491,[1]Sheet3!$A:$B,2,0)</f>
        <v>36</v>
      </c>
    </row>
    <row r="492" spans="1:28" x14ac:dyDescent="0.25">
      <c r="A492" t="s">
        <v>2256</v>
      </c>
      <c r="B492" t="s">
        <v>2458</v>
      </c>
      <c r="C492" t="s">
        <v>228</v>
      </c>
      <c r="D492" t="str">
        <f>CONCATENATE(C492,".")</f>
        <v>2012  October.</v>
      </c>
      <c r="E492" t="str">
        <f>LEFT(D492, SEARCH(".",D492)-1)</f>
        <v>2012  October</v>
      </c>
      <c r="F492">
        <v>2012</v>
      </c>
      <c r="G492" t="str">
        <f>RIGHT(E492,LEN(E492)-6)</f>
        <v>October</v>
      </c>
      <c r="H492">
        <v>124.7</v>
      </c>
      <c r="I492" t="s">
        <v>124</v>
      </c>
      <c r="J492" t="s">
        <v>1622</v>
      </c>
      <c r="K492" t="s">
        <v>215</v>
      </c>
      <c r="L492" t="s">
        <v>1413</v>
      </c>
      <c r="M492" t="s">
        <v>34</v>
      </c>
      <c r="N492" t="s">
        <v>35</v>
      </c>
      <c r="O492" t="s">
        <v>73</v>
      </c>
      <c r="P492">
        <v>290</v>
      </c>
      <c r="Q492" s="2">
        <f>VALUE(LEFT(LEFT(N492,5),SUM(LEN(LEFT(N492,5))-LEN(SUBSTITUTE(LEFT(N492,5),{"0","1","2","3","4","5","6","7","8","9","."},"")))))</f>
        <v>1</v>
      </c>
      <c r="R492">
        <f>IF(Q492&gt;5,Q492/1024,Q492)</f>
        <v>1</v>
      </c>
      <c r="S492" t="str">
        <f>MID(K493,9,3)</f>
        <v>4.0</v>
      </c>
      <c r="T492" s="2" t="str">
        <f>LEFT(J492,3)</f>
        <v>4.5</v>
      </c>
      <c r="U492">
        <f>VALUE(LEFT(LEFT(M492,5),SUM(LEN(LEFT(M492,5))-LEN(SUBSTITUTE(LEFT(M492,5),{"0","1","2","3","4","5","6","7","8","9","."},"")))))</f>
        <v>8</v>
      </c>
      <c r="V492">
        <f>IF(U492&lt;100,U492,U492/1024)</f>
        <v>8</v>
      </c>
      <c r="W492" s="3">
        <f>VALUE(LEFT(LEFT(O492,5),SUM(LEN(LEFT(O492,5))-LEN(SUBSTITUTE(LEFT(O492,5),{"0","1","2","3","4","5","6","7","8","9","."},"")))))</f>
        <v>5</v>
      </c>
      <c r="X492" s="3" t="e">
        <f>LEFT(L492, SEARCH("MHz",L492)-1)</f>
        <v>#VALUE!</v>
      </c>
      <c r="Y492" t="e">
        <f>IF(RIGHT(X492,1)=" ",RIGHT(X492,4),RIGHT(X492,3))</f>
        <v>#VALUE!</v>
      </c>
      <c r="Z492">
        <f>VLOOKUP(G492,[1]Sheet1!$A$1:$B$12,2,0)</f>
        <v>10</v>
      </c>
      <c r="AA492" t="str">
        <f>CONCATENATE(F492," ",Z492)</f>
        <v>2012 10</v>
      </c>
      <c r="AB492">
        <f>VLOOKUP(AA492,[1]Sheet3!$A:$B,2,0)</f>
        <v>36</v>
      </c>
    </row>
    <row r="493" spans="1:28" x14ac:dyDescent="0.25">
      <c r="A493" t="s">
        <v>2637</v>
      </c>
      <c r="B493" t="s">
        <v>2938</v>
      </c>
      <c r="C493" t="s">
        <v>228</v>
      </c>
      <c r="D493" t="str">
        <f>CONCATENATE(C493,".")</f>
        <v>2012  October.</v>
      </c>
      <c r="E493" t="str">
        <f>LEFT(D493, SEARCH(".",D493)-1)</f>
        <v>2012  October</v>
      </c>
      <c r="F493">
        <v>2012</v>
      </c>
      <c r="G493" t="str">
        <f>RIGHT(E493,LEN(E493)-6)</f>
        <v>October</v>
      </c>
      <c r="H493">
        <v>145</v>
      </c>
      <c r="I493" t="s">
        <v>124</v>
      </c>
      <c r="J493" t="s">
        <v>71</v>
      </c>
      <c r="K493" t="s">
        <v>215</v>
      </c>
      <c r="L493" t="s">
        <v>2923</v>
      </c>
      <c r="M493" t="s">
        <v>34</v>
      </c>
      <c r="N493" t="s">
        <v>22</v>
      </c>
      <c r="O493" t="s">
        <v>36</v>
      </c>
      <c r="P493">
        <v>150</v>
      </c>
      <c r="Q493" s="2">
        <f>VALUE(LEFT(LEFT(N493,5),SUM(LEN(LEFT(N493,5))-LEN(SUBSTITUTE(LEFT(N493,5),{"0","1","2","3","4","5","6","7","8","9","."},"")))))</f>
        <v>2</v>
      </c>
      <c r="R493">
        <f>IF(Q493&gt;5,Q493/1024,Q493)</f>
        <v>2</v>
      </c>
      <c r="S493" t="str">
        <f>MID(K494,9,3)</f>
        <v>4.0</v>
      </c>
      <c r="T493" s="2" t="str">
        <f>LEFT(J493,3)</f>
        <v>4.5</v>
      </c>
      <c r="U493">
        <f>VALUE(LEFT(LEFT(M493,5),SUM(LEN(LEFT(M493,5))-LEN(SUBSTITUTE(LEFT(M493,5),{"0","1","2","3","4","5","6","7","8","9","."},"")))))</f>
        <v>8</v>
      </c>
      <c r="V493">
        <f>IF(U493&lt;100,U493,U493/1024)</f>
        <v>8</v>
      </c>
      <c r="W493" s="3">
        <f>VALUE(LEFT(LEFT(O493,5),SUM(LEN(LEFT(O493,5))-LEN(SUBSTITUTE(LEFT(O493,5),{"0","1","2","3","4","5","6","7","8","9","."},"")))))</f>
        <v>8</v>
      </c>
      <c r="X493" s="3" t="e">
        <f>LEFT(L493, SEARCH("MHz",L493)-1)</f>
        <v>#VALUE!</v>
      </c>
      <c r="Y493" t="e">
        <f>IF(RIGHT(X493,1)=" ",RIGHT(X493,4),RIGHT(X493,3))</f>
        <v>#VALUE!</v>
      </c>
      <c r="Z493">
        <f>VLOOKUP(G493,[1]Sheet1!$A$1:$B$12,2,0)</f>
        <v>10</v>
      </c>
      <c r="AA493" t="str">
        <f>CONCATENATE(F493," ",Z493)</f>
        <v>2012 10</v>
      </c>
      <c r="AB493">
        <f>VLOOKUP(AA493,[1]Sheet3!$A:$B,2,0)</f>
        <v>36</v>
      </c>
    </row>
    <row r="494" spans="1:28" x14ac:dyDescent="0.25">
      <c r="A494" t="s">
        <v>2637</v>
      </c>
      <c r="B494" t="s">
        <v>2943</v>
      </c>
      <c r="C494" t="s">
        <v>228</v>
      </c>
      <c r="D494" t="str">
        <f>CONCATENATE(C494,".")</f>
        <v>2012  October.</v>
      </c>
      <c r="E494" t="str">
        <f>LEFT(D494, SEARCH(".",D494)-1)</f>
        <v>2012  October</v>
      </c>
      <c r="F494">
        <v>2012</v>
      </c>
      <c r="G494" t="str">
        <f>RIGHT(E494,LEN(E494)-6)</f>
        <v>October</v>
      </c>
      <c r="H494">
        <v>135</v>
      </c>
      <c r="I494" t="s">
        <v>213</v>
      </c>
      <c r="J494" t="s">
        <v>2944</v>
      </c>
      <c r="K494" t="s">
        <v>215</v>
      </c>
      <c r="L494" t="s">
        <v>248</v>
      </c>
      <c r="M494" t="s">
        <v>109</v>
      </c>
      <c r="N494" t="s">
        <v>35</v>
      </c>
      <c r="O494" t="s">
        <v>846</v>
      </c>
      <c r="P494">
        <v>150</v>
      </c>
      <c r="Q494" s="2">
        <f>VALUE(LEFT(LEFT(N494,5),SUM(LEN(LEFT(N494,5))-LEN(SUBSTITUTE(LEFT(N494,5),{"0","1","2","3","4","5","6","7","8","9","."},"")))))</f>
        <v>1</v>
      </c>
      <c r="R494">
        <f>IF(Q494&gt;5,Q494/1024,Q494)</f>
        <v>1</v>
      </c>
      <c r="S494" t="str">
        <f>MID(K495,9,3)</f>
        <v>4.0</v>
      </c>
      <c r="T494" s="2" t="str">
        <f>LEFT(J494,3)</f>
        <v>4.3</v>
      </c>
      <c r="U494">
        <f>VALUE(LEFT(LEFT(M494,5),SUM(LEN(LEFT(M494,5))-LEN(SUBSTITUTE(LEFT(M494,5),{"0","1","2","3","4","5","6","7","8","9","."},"")))))</f>
        <v>4</v>
      </c>
      <c r="V494">
        <f>IF(U494&lt;100,U494,U494/1024)</f>
        <v>4</v>
      </c>
      <c r="W494" s="3">
        <f>VALUE(LEFT(LEFT(O494,5),SUM(LEN(LEFT(O494,5))-LEN(SUBSTITUTE(LEFT(O494,5),{"0","1","2","3","4","5","6","7","8","9","."},"")))))</f>
        <v>8</v>
      </c>
      <c r="X494" s="3" t="e">
        <f>LEFT(L494, SEARCH("MHz",L494)-1)</f>
        <v>#VALUE!</v>
      </c>
      <c r="Y494" t="e">
        <f>IF(RIGHT(X494,1)=" ",RIGHT(X494,4),RIGHT(X494,3))</f>
        <v>#VALUE!</v>
      </c>
      <c r="Z494">
        <f>VLOOKUP(G494,[1]Sheet1!$A$1:$B$12,2,0)</f>
        <v>10</v>
      </c>
      <c r="AA494" t="str">
        <f>CONCATENATE(F494," ",Z494)</f>
        <v>2012 10</v>
      </c>
      <c r="AB494">
        <f>VLOOKUP(AA494,[1]Sheet3!$A:$B,2,0)</f>
        <v>36</v>
      </c>
    </row>
    <row r="495" spans="1:28" x14ac:dyDescent="0.25">
      <c r="A495" t="s">
        <v>3032</v>
      </c>
      <c r="B495" t="s">
        <v>3065</v>
      </c>
      <c r="C495" t="s">
        <v>228</v>
      </c>
      <c r="D495" t="str">
        <f>CONCATENATE(C495,".")</f>
        <v>2012  October.</v>
      </c>
      <c r="E495" t="str">
        <f>LEFT(D495, SEARCH(".",D495)-1)</f>
        <v>2012  October</v>
      </c>
      <c r="F495">
        <v>2012</v>
      </c>
      <c r="G495" t="str">
        <f>RIGHT(E495,LEN(E495)-6)</f>
        <v>October</v>
      </c>
      <c r="H495">
        <v>135</v>
      </c>
      <c r="I495" t="s">
        <v>241</v>
      </c>
      <c r="J495" t="s">
        <v>798</v>
      </c>
      <c r="K495" t="s">
        <v>215</v>
      </c>
      <c r="L495" t="s">
        <v>1901</v>
      </c>
      <c r="M495" t="s">
        <v>109</v>
      </c>
      <c r="N495" t="s">
        <v>139</v>
      </c>
      <c r="O495" t="s">
        <v>73</v>
      </c>
      <c r="Q495" s="2">
        <f>VALUE(LEFT(LEFT(N495,5),SUM(LEN(LEFT(N495,5))-LEN(SUBSTITUTE(LEFT(N495,5),{"0","1","2","3","4","5","6","7","8","9","."},"")))))</f>
        <v>512</v>
      </c>
      <c r="R495">
        <f>IF(Q495&gt;5,Q495/1024,Q495)</f>
        <v>0.5</v>
      </c>
      <c r="S495" t="str">
        <f>MID(K496,9,3)</f>
        <v>4.0</v>
      </c>
      <c r="T495" s="2" t="str">
        <f>LEFT(J495,3)</f>
        <v>5.0</v>
      </c>
      <c r="U495">
        <f>VALUE(LEFT(LEFT(M495,5),SUM(LEN(LEFT(M495,5))-LEN(SUBSTITUTE(LEFT(M495,5),{"0","1","2","3","4","5","6","7","8","9","."},"")))))</f>
        <v>4</v>
      </c>
      <c r="V495">
        <f>IF(U495&lt;100,U495,U495/1024)</f>
        <v>4</v>
      </c>
      <c r="W495" s="3">
        <f>VALUE(LEFT(LEFT(O495,5),SUM(LEN(LEFT(O495,5))-LEN(SUBSTITUTE(LEFT(O495,5),{"0","1","2","3","4","5","6","7","8","9","."},"")))))</f>
        <v>5</v>
      </c>
      <c r="X495" s="3" t="e">
        <f>LEFT(L495, SEARCH("MHz",L495)-1)</f>
        <v>#VALUE!</v>
      </c>
      <c r="Y495" t="e">
        <f>IF(RIGHT(X495,1)=" ",RIGHT(X495,4),RIGHT(X495,3))</f>
        <v>#VALUE!</v>
      </c>
      <c r="Z495">
        <f>VLOOKUP(G495,[1]Sheet1!$A$1:$B$12,2,0)</f>
        <v>10</v>
      </c>
      <c r="AA495" t="str">
        <f>CONCATENATE(F495," ",Z495)</f>
        <v>2012 10</v>
      </c>
      <c r="AB495">
        <f>VLOOKUP(AA495,[1]Sheet3!$A:$B,2,0)</f>
        <v>36</v>
      </c>
    </row>
    <row r="496" spans="1:28" x14ac:dyDescent="0.25">
      <c r="A496" t="s">
        <v>3572</v>
      </c>
      <c r="B496" t="s">
        <v>3858</v>
      </c>
      <c r="C496" t="s">
        <v>228</v>
      </c>
      <c r="D496" t="str">
        <f>CONCATENATE(C496,".")</f>
        <v>2012  October.</v>
      </c>
      <c r="E496" t="str">
        <f>LEFT(D496, SEARCH(".",D496)-1)</f>
        <v>2012  October</v>
      </c>
      <c r="F496">
        <v>2012</v>
      </c>
      <c r="G496" t="str">
        <f>RIGHT(E496,LEN(E496)-6)</f>
        <v>October</v>
      </c>
      <c r="H496">
        <v>148</v>
      </c>
      <c r="I496" t="s">
        <v>213</v>
      </c>
      <c r="J496" t="s">
        <v>3859</v>
      </c>
      <c r="K496" t="s">
        <v>215</v>
      </c>
      <c r="L496" t="s">
        <v>248</v>
      </c>
      <c r="M496" t="s">
        <v>57</v>
      </c>
      <c r="N496" t="s">
        <v>35</v>
      </c>
      <c r="O496" t="s">
        <v>36</v>
      </c>
      <c r="P496">
        <v>170</v>
      </c>
      <c r="Q496" s="2">
        <f>VALUE(LEFT(LEFT(N496,5),SUM(LEN(LEFT(N496,5))-LEN(SUBSTITUTE(LEFT(N496,5),{"0","1","2","3","4","5","6","7","8","9","."},"")))))</f>
        <v>1</v>
      </c>
      <c r="R496">
        <f>IF(Q496&gt;5,Q496/1024,Q496)</f>
        <v>1</v>
      </c>
      <c r="S496" t="str">
        <f>MID(K497,9,3)</f>
        <v>4.0</v>
      </c>
      <c r="T496" s="2" t="str">
        <f>LEFT(J496,3)</f>
        <v>4.7</v>
      </c>
      <c r="U496">
        <f>VALUE(LEFT(LEFT(M496,5),SUM(LEN(LEFT(M496,5))-LEN(SUBSTITUTE(LEFT(M496,5),{"0","1","2","3","4","5","6","7","8","9","."},"")))))</f>
        <v>16</v>
      </c>
      <c r="V496">
        <f>IF(U496&lt;100,U496,U496/1024)</f>
        <v>16</v>
      </c>
      <c r="W496" s="3">
        <f>VALUE(LEFT(LEFT(O496,5),SUM(LEN(LEFT(O496,5))-LEN(SUBSTITUTE(LEFT(O496,5),{"0","1","2","3","4","5","6","7","8","9","."},"")))))</f>
        <v>8</v>
      </c>
      <c r="X496" s="3" t="e">
        <f>LEFT(L496, SEARCH("MHz",L496)-1)</f>
        <v>#VALUE!</v>
      </c>
      <c r="Y496" t="e">
        <f>IF(RIGHT(X496,1)=" ",RIGHT(X496,4),RIGHT(X496,3))</f>
        <v>#VALUE!</v>
      </c>
      <c r="Z496">
        <f>VLOOKUP(G496,[1]Sheet1!$A$1:$B$12,2,0)</f>
        <v>10</v>
      </c>
      <c r="AA496" t="str">
        <f>CONCATENATE(F496," ",Z496)</f>
        <v>2012 10</v>
      </c>
      <c r="AB496">
        <f>VLOOKUP(AA496,[1]Sheet3!$A:$B,2,0)</f>
        <v>36</v>
      </c>
    </row>
    <row r="497" spans="1:28" x14ac:dyDescent="0.25">
      <c r="A497" t="s">
        <v>3572</v>
      </c>
      <c r="B497" t="s">
        <v>3860</v>
      </c>
      <c r="C497" t="s">
        <v>228</v>
      </c>
      <c r="D497" t="str">
        <f>CONCATENATE(C497,".")</f>
        <v>2012  October.</v>
      </c>
      <c r="E497" t="str">
        <f>LEFT(D497, SEARCH(".",D497)-1)</f>
        <v>2012  October</v>
      </c>
      <c r="F497">
        <v>2012</v>
      </c>
      <c r="G497" t="str">
        <f>RIGHT(E497,LEN(E497)-6)</f>
        <v>October</v>
      </c>
      <c r="H497">
        <v>167.8</v>
      </c>
      <c r="I497" t="s">
        <v>213</v>
      </c>
      <c r="J497" t="s">
        <v>2949</v>
      </c>
      <c r="K497" t="s">
        <v>215</v>
      </c>
      <c r="L497" t="s">
        <v>1413</v>
      </c>
      <c r="M497" t="s">
        <v>34</v>
      </c>
      <c r="N497" t="s">
        <v>35</v>
      </c>
      <c r="O497" t="s">
        <v>73</v>
      </c>
      <c r="P497">
        <v>150</v>
      </c>
      <c r="Q497" s="2">
        <f>VALUE(LEFT(LEFT(N497,5),SUM(LEN(LEFT(N497,5))-LEN(SUBSTITUTE(LEFT(N497,5),{"0","1","2","3","4","5","6","7","8","9","."},"")))))</f>
        <v>1</v>
      </c>
      <c r="R497">
        <f>IF(Q497&gt;5,Q497/1024,Q497)</f>
        <v>1</v>
      </c>
      <c r="S497" t="str">
        <f>MID(K498,9,3)</f>
        <v>4.0</v>
      </c>
      <c r="T497" s="2" t="str">
        <f>LEFT(J497,3)</f>
        <v>4.0</v>
      </c>
      <c r="U497">
        <f>VALUE(LEFT(LEFT(M497,5),SUM(LEN(LEFT(M497,5))-LEN(SUBSTITUTE(LEFT(M497,5),{"0","1","2","3","4","5","6","7","8","9","."},"")))))</f>
        <v>8</v>
      </c>
      <c r="V497">
        <f>IF(U497&lt;100,U497,U497/1024)</f>
        <v>8</v>
      </c>
      <c r="W497" s="3">
        <f>VALUE(LEFT(LEFT(O497,5),SUM(LEN(LEFT(O497,5))-LEN(SUBSTITUTE(LEFT(O497,5),{"0","1","2","3","4","5","6","7","8","9","."},"")))))</f>
        <v>5</v>
      </c>
      <c r="X497" s="3" t="e">
        <f>LEFT(L497, SEARCH("MHz",L497)-1)</f>
        <v>#VALUE!</v>
      </c>
      <c r="Y497" t="e">
        <f>IF(RIGHT(X497,1)=" ",RIGHT(X497,4),RIGHT(X497,3))</f>
        <v>#VALUE!</v>
      </c>
      <c r="Z497">
        <f>VLOOKUP(G497,[1]Sheet1!$A$1:$B$12,2,0)</f>
        <v>10</v>
      </c>
      <c r="AA497" t="str">
        <f>CONCATENATE(F497," ",Z497)</f>
        <v>2012 10</v>
      </c>
      <c r="AB497">
        <f>VLOOKUP(AA497,[1]Sheet3!$A:$B,2,0)</f>
        <v>36</v>
      </c>
    </row>
    <row r="498" spans="1:28" x14ac:dyDescent="0.25">
      <c r="A498" t="s">
        <v>3572</v>
      </c>
      <c r="B498" t="s">
        <v>3867</v>
      </c>
      <c r="C498" t="s">
        <v>228</v>
      </c>
      <c r="D498" t="str">
        <f>CONCATENATE(C498,".")</f>
        <v>2012  October.</v>
      </c>
      <c r="E498" t="str">
        <f>LEFT(D498, SEARCH(".",D498)-1)</f>
        <v>2012  October</v>
      </c>
      <c r="F498">
        <v>2012</v>
      </c>
      <c r="G498" t="str">
        <f>RIGHT(E498,LEN(E498)-6)</f>
        <v>October</v>
      </c>
      <c r="H498">
        <v>144.9</v>
      </c>
      <c r="I498" t="s">
        <v>124</v>
      </c>
      <c r="J498" t="s">
        <v>3868</v>
      </c>
      <c r="K498" t="s">
        <v>215</v>
      </c>
      <c r="L498" t="s">
        <v>3869</v>
      </c>
      <c r="M498" t="s">
        <v>28</v>
      </c>
      <c r="N498" t="s">
        <v>22</v>
      </c>
      <c r="O498" t="s">
        <v>30</v>
      </c>
      <c r="P498">
        <v>480</v>
      </c>
      <c r="Q498" s="2">
        <f>VALUE(LEFT(LEFT(N498,5),SUM(LEN(LEFT(N498,5))-LEN(SUBSTITUTE(LEFT(N498,5),{"0","1","2","3","4","5","6","7","8","9","."},"")))))</f>
        <v>2</v>
      </c>
      <c r="R498">
        <f>IF(Q498&gt;5,Q498/1024,Q498)</f>
        <v>2</v>
      </c>
      <c r="S498" t="str">
        <f>MID(K499,9,3)</f>
        <v>4.0</v>
      </c>
      <c r="T498" s="2" t="str">
        <f>LEFT(J498,3)</f>
        <v>4.7</v>
      </c>
      <c r="U498">
        <f>VALUE(LEFT(LEFT(M498,5),SUM(LEN(LEFT(M498,5))-LEN(SUBSTITUTE(LEFT(M498,5),{"0","1","2","3","4","5","6","7","8","9","."},"")))))</f>
        <v>32</v>
      </c>
      <c r="V498">
        <f>IF(U498&lt;100,U498,U498/1024)</f>
        <v>32</v>
      </c>
      <c r="W498" s="3">
        <f>VALUE(LEFT(LEFT(O498,5),SUM(LEN(LEFT(O498,5))-LEN(SUBSTITUTE(LEFT(O498,5),{"0","1","2","3","4","5","6","7","8","9","."},"")))))</f>
        <v>13</v>
      </c>
      <c r="X498" s="3" t="e">
        <f>LEFT(L498, SEARCH("MHz",L498)-1)</f>
        <v>#VALUE!</v>
      </c>
      <c r="Y498" t="e">
        <f>IF(RIGHT(X498,1)=" ",RIGHT(X498,4),RIGHT(X498,3))</f>
        <v>#VALUE!</v>
      </c>
      <c r="Z498">
        <f>VLOOKUP(G498,[1]Sheet1!$A$1:$B$12,2,0)</f>
        <v>10</v>
      </c>
      <c r="AA498" t="str">
        <f>CONCATENATE(F498," ",Z498)</f>
        <v>2012 10</v>
      </c>
      <c r="AB498">
        <f>VLOOKUP(AA498,[1]Sheet3!$A:$B,2,0)</f>
        <v>36</v>
      </c>
    </row>
    <row r="499" spans="1:28" x14ac:dyDescent="0.25">
      <c r="A499" t="s">
        <v>5980</v>
      </c>
      <c r="B499" t="s">
        <v>5989</v>
      </c>
      <c r="C499" t="s">
        <v>228</v>
      </c>
      <c r="D499" t="str">
        <f>CONCATENATE(C499,".")</f>
        <v>2012  October.</v>
      </c>
      <c r="E499" t="str">
        <f>LEFT(D499, SEARCH(".",D499)-1)</f>
        <v>2012  October</v>
      </c>
      <c r="F499">
        <v>2012</v>
      </c>
      <c r="G499" t="str">
        <f>RIGHT(E499,LEN(E499)-6)</f>
        <v>October</v>
      </c>
      <c r="H499">
        <v>168.8</v>
      </c>
      <c r="I499" t="s">
        <v>231</v>
      </c>
      <c r="J499" t="s">
        <v>5990</v>
      </c>
      <c r="K499" t="s">
        <v>215</v>
      </c>
      <c r="L499" t="s">
        <v>218</v>
      </c>
      <c r="M499" t="s">
        <v>5991</v>
      </c>
      <c r="N499" t="s">
        <v>139</v>
      </c>
      <c r="O499" t="s">
        <v>92</v>
      </c>
      <c r="P499">
        <v>320</v>
      </c>
      <c r="Q499" s="2">
        <f>VALUE(LEFT(LEFT(N499,5),SUM(LEN(LEFT(N499,5))-LEN(SUBSTITUTE(LEFT(N499,5),{"0","1","2","3","4","5","6","7","8","9","."},"")))))</f>
        <v>512</v>
      </c>
      <c r="R499">
        <f>IF(Q499&gt;5,Q499/1024,Q499)</f>
        <v>0.5</v>
      </c>
      <c r="S499" t="str">
        <f>MID(K500,9,3)</f>
        <v>4.0</v>
      </c>
      <c r="T499" s="2" t="str">
        <f>LEFT(J499,3)</f>
        <v>5.0</v>
      </c>
      <c r="U499">
        <f>VALUE(LEFT(LEFT(M499,5),SUM(LEN(LEFT(M499,5))-LEN(SUBSTITUTE(LEFT(M499,5),{"0","1","2","3","4","5","6","7","8","9","."},"")))))</f>
        <v>20</v>
      </c>
      <c r="V499">
        <f>IF(U499&lt;100,U499,U499/1024)</f>
        <v>20</v>
      </c>
      <c r="W499" s="3">
        <f>VALUE(LEFT(LEFT(O499,5),SUM(LEN(LEFT(O499,5))-LEN(SUBSTITUTE(LEFT(O499,5),{"0","1","2","3","4","5","6","7","8","9","."},"")))))</f>
        <v>5</v>
      </c>
      <c r="X499" s="3" t="e">
        <f>LEFT(L499, SEARCH("MHz",L499)-1)</f>
        <v>#VALUE!</v>
      </c>
      <c r="Y499" t="e">
        <f>IF(RIGHT(X499,1)=" ",RIGHT(X499,4),RIGHT(X499,3))</f>
        <v>#VALUE!</v>
      </c>
      <c r="Z499">
        <f>VLOOKUP(G499,[1]Sheet1!$A$1:$B$12,2,0)</f>
        <v>10</v>
      </c>
      <c r="AA499" t="str">
        <f>CONCATENATE(F499," ",Z499)</f>
        <v>2012 10</v>
      </c>
      <c r="AB499">
        <f>VLOOKUP(AA499,[1]Sheet3!$A:$B,2,0)</f>
        <v>36</v>
      </c>
    </row>
    <row r="500" spans="1:28" x14ac:dyDescent="0.25">
      <c r="A500" t="s">
        <v>5257</v>
      </c>
      <c r="B500" t="s">
        <v>5703</v>
      </c>
      <c r="C500" t="s">
        <v>228</v>
      </c>
      <c r="D500" t="str">
        <f>CONCATENATE(C500,".")</f>
        <v>2012  October.</v>
      </c>
      <c r="E500" t="str">
        <f>LEFT(D500, SEARCH(".",D500)-1)</f>
        <v>2012  October</v>
      </c>
      <c r="F500">
        <v>2012</v>
      </c>
      <c r="G500" t="str">
        <f>RIGHT(E500,LEN(E500)-6)</f>
        <v>October</v>
      </c>
      <c r="H500">
        <v>136</v>
      </c>
      <c r="I500" t="s">
        <v>124</v>
      </c>
      <c r="J500" t="s">
        <v>202</v>
      </c>
      <c r="K500" t="s">
        <v>253</v>
      </c>
      <c r="L500" t="s">
        <v>248</v>
      </c>
      <c r="M500" t="s">
        <v>518</v>
      </c>
      <c r="N500" t="s">
        <v>35</v>
      </c>
      <c r="O500" t="s">
        <v>73</v>
      </c>
      <c r="P500">
        <v>160</v>
      </c>
      <c r="Q500" s="2">
        <f>VALUE(LEFT(LEFT(N500,5),SUM(LEN(LEFT(N500,5))-LEN(SUBSTITUTE(LEFT(N500,5),{"0","1","2","3","4","5","6","7","8","9","."},"")))))</f>
        <v>1</v>
      </c>
      <c r="R500">
        <f>IF(Q500&gt;5,Q500/1024,Q500)</f>
        <v>1</v>
      </c>
      <c r="S500" t="str">
        <f>MID(K501,9,3)</f>
        <v>4.0</v>
      </c>
      <c r="T500" s="2" t="str">
        <f>LEFT(J500,3)</f>
        <v>4.5</v>
      </c>
      <c r="U500">
        <f>VALUE(LEFT(LEFT(M500,5),SUM(LEN(LEFT(M500,5))-LEN(SUBSTITUTE(LEFT(M500,5),{"0","1","2","3","4","5","6","7","8","9","."},"")))))</f>
        <v>8</v>
      </c>
      <c r="V500">
        <f>IF(U500&lt;100,U500,U500/1024)</f>
        <v>8</v>
      </c>
      <c r="W500" s="3">
        <f>VALUE(LEFT(LEFT(O500,5),SUM(LEN(LEFT(O500,5))-LEN(SUBSTITUTE(LEFT(O500,5),{"0","1","2","3","4","5","6","7","8","9","."},"")))))</f>
        <v>5</v>
      </c>
      <c r="X500" s="3" t="e">
        <f>LEFT(L500, SEARCH("MHz",L500)-1)</f>
        <v>#VALUE!</v>
      </c>
      <c r="Y500" t="e">
        <f>IF(RIGHT(X500,1)=" ",RIGHT(X500,4),RIGHT(X500,3))</f>
        <v>#VALUE!</v>
      </c>
      <c r="Z500">
        <f>VLOOKUP(G500,[1]Sheet1!$A$1:$B$12,2,0)</f>
        <v>10</v>
      </c>
      <c r="AA500" t="str">
        <f>CONCATENATE(F500," ",Z500)</f>
        <v>2012 10</v>
      </c>
      <c r="AB500">
        <f>VLOOKUP(AA500,[1]Sheet3!$A:$B,2,0)</f>
        <v>36</v>
      </c>
    </row>
    <row r="501" spans="1:28" x14ac:dyDescent="0.25">
      <c r="A501" t="s">
        <v>1099</v>
      </c>
      <c r="B501" t="s">
        <v>1345</v>
      </c>
      <c r="C501" t="s">
        <v>228</v>
      </c>
      <c r="D501" t="str">
        <f>CONCATENATE(C501,".")</f>
        <v>2012  October.</v>
      </c>
      <c r="E501" t="str">
        <f>LEFT(D501, SEARCH(".",D501)-1)</f>
        <v>2012  October</v>
      </c>
      <c r="F501">
        <v>2012</v>
      </c>
      <c r="G501" t="str">
        <f>RIGHT(E501,LEN(E501)-6)</f>
        <v>October</v>
      </c>
      <c r="H501">
        <v>135</v>
      </c>
      <c r="I501" t="s">
        <v>124</v>
      </c>
      <c r="J501" t="s">
        <v>1346</v>
      </c>
      <c r="K501" t="s">
        <v>1347</v>
      </c>
      <c r="L501" t="s">
        <v>1348</v>
      </c>
      <c r="M501" t="s">
        <v>41</v>
      </c>
      <c r="N501" t="s">
        <v>22</v>
      </c>
      <c r="O501" t="s">
        <v>30</v>
      </c>
      <c r="P501">
        <v>450</v>
      </c>
      <c r="Q501" s="2">
        <f>VALUE(LEFT(LEFT(N501,5),SUM(LEN(LEFT(N501,5))-LEN(SUBSTITUTE(LEFT(N501,5),{"0","1","2","3","4","5","6","7","8","9","."},"")))))</f>
        <v>2</v>
      </c>
      <c r="R501">
        <f>IF(Q501&gt;5,Q501/1024,Q501)</f>
        <v>2</v>
      </c>
      <c r="S501" t="str">
        <f>MID(K502,9,3)</f>
        <v>4.0</v>
      </c>
      <c r="T501" s="2" t="str">
        <f>LEFT(J501,3)</f>
        <v>4.7</v>
      </c>
      <c r="U501">
        <f>VALUE(LEFT(LEFT(M501,5),SUM(LEN(LEFT(M501,5))-LEN(SUBSTITUTE(LEFT(M501,5),{"0","1","2","3","4","5","6","7","8","9","."},"")))))</f>
        <v>43540</v>
      </c>
      <c r="V501">
        <f>IF(U501&lt;100,U501,U501/1024)</f>
        <v>42.51953125</v>
      </c>
      <c r="W501" s="3">
        <f>VALUE(LEFT(LEFT(O501,5),SUM(LEN(LEFT(O501,5))-LEN(SUBSTITUTE(LEFT(O501,5),{"0","1","2","3","4","5","6","7","8","9","."},"")))))</f>
        <v>13</v>
      </c>
      <c r="X501" s="3" t="e">
        <f>LEFT(L501, SEARCH("MHz",L501)-1)</f>
        <v>#VALUE!</v>
      </c>
      <c r="Y501" t="e">
        <f>IF(RIGHT(X501,1)=" ",RIGHT(X501,4),RIGHT(X501,3))</f>
        <v>#VALUE!</v>
      </c>
      <c r="Z501">
        <f>VLOOKUP(G501,[1]Sheet1!$A$1:$B$12,2,0)</f>
        <v>10</v>
      </c>
      <c r="AA501" t="str">
        <f>CONCATENATE(F501," ",Z501)</f>
        <v>2012 10</v>
      </c>
      <c r="AB501">
        <f>VLOOKUP(AA501,[1]Sheet3!$A:$B,2,0)</f>
        <v>36</v>
      </c>
    </row>
    <row r="502" spans="1:28" x14ac:dyDescent="0.25">
      <c r="A502" t="s">
        <v>751</v>
      </c>
      <c r="B502" t="s">
        <v>969</v>
      </c>
      <c r="C502" t="s">
        <v>228</v>
      </c>
      <c r="D502" t="str">
        <f>CONCATENATE(C502,".")</f>
        <v>2012  October.</v>
      </c>
      <c r="E502" t="str">
        <f>LEFT(D502, SEARCH(".",D502)-1)</f>
        <v>2012  October</v>
      </c>
      <c r="F502">
        <v>2012</v>
      </c>
      <c r="G502" t="str">
        <f>RIGHT(E502,LEN(E502)-6)</f>
        <v>October</v>
      </c>
      <c r="H502">
        <v>118.4</v>
      </c>
      <c r="I502" t="s">
        <v>509</v>
      </c>
      <c r="J502" t="s">
        <v>970</v>
      </c>
      <c r="K502" t="s">
        <v>918</v>
      </c>
      <c r="L502" t="s">
        <v>968</v>
      </c>
      <c r="M502" t="s">
        <v>109</v>
      </c>
      <c r="N502" t="s">
        <v>139</v>
      </c>
      <c r="O502" t="s">
        <v>36</v>
      </c>
      <c r="P502">
        <v>180</v>
      </c>
      <c r="Q502" s="2">
        <f>VALUE(LEFT(LEFT(N502,5),SUM(LEN(LEFT(N502,5))-LEN(SUBSTITUTE(LEFT(N502,5),{"0","1","2","3","4","5","6","7","8","9","."},"")))))</f>
        <v>512</v>
      </c>
      <c r="R502">
        <f>IF(Q502&gt;5,Q502/1024,Q502)</f>
        <v>0.5</v>
      </c>
      <c r="S502" t="str">
        <f>MID(K503,9,3)</f>
        <v>4.0</v>
      </c>
      <c r="T502" s="2" t="str">
        <f>LEFT(J502,3)</f>
        <v>4.3</v>
      </c>
      <c r="U502">
        <f>VALUE(LEFT(LEFT(M502,5),SUM(LEN(LEFT(M502,5))-LEN(SUBSTITUTE(LEFT(M502,5),{"0","1","2","3","4","5","6","7","8","9","."},"")))))</f>
        <v>4</v>
      </c>
      <c r="V502">
        <f>IF(U502&lt;100,U502,U502/1024)</f>
        <v>4</v>
      </c>
      <c r="W502" s="3">
        <f>VALUE(LEFT(LEFT(O502,5),SUM(LEN(LEFT(O502,5))-LEN(SUBSTITUTE(LEFT(O502,5),{"0","1","2","3","4","5","6","7","8","9","."},"")))))</f>
        <v>8</v>
      </c>
      <c r="X502" s="3" t="e">
        <f>LEFT(L502, SEARCH("MHz",L502)-1)</f>
        <v>#VALUE!</v>
      </c>
      <c r="Y502" t="e">
        <f>IF(RIGHT(X502,1)=" ",RIGHT(X502,4),RIGHT(X502,3))</f>
        <v>#VALUE!</v>
      </c>
      <c r="Z502">
        <f>VLOOKUP(G502,[1]Sheet1!$A$1:$B$12,2,0)</f>
        <v>10</v>
      </c>
      <c r="AA502" t="str">
        <f>CONCATENATE(F502," ",Z502)</f>
        <v>2012 10</v>
      </c>
      <c r="AB502">
        <f>VLOOKUP(AA502,[1]Sheet3!$A:$B,2,0)</f>
        <v>36</v>
      </c>
    </row>
    <row r="503" spans="1:28" x14ac:dyDescent="0.25">
      <c r="A503" t="s">
        <v>3572</v>
      </c>
      <c r="B503" t="s">
        <v>3861</v>
      </c>
      <c r="C503" t="s">
        <v>228</v>
      </c>
      <c r="D503" t="str">
        <f>CONCATENATE(C503,".")</f>
        <v>2012  October.</v>
      </c>
      <c r="E503" t="str">
        <f>LEFT(D503, SEARCH(".",D503)-1)</f>
        <v>2012  October</v>
      </c>
      <c r="F503">
        <v>2012</v>
      </c>
      <c r="G503" t="str">
        <f>RIGHT(E503,LEN(E503)-6)</f>
        <v>October</v>
      </c>
      <c r="H503">
        <v>119.1</v>
      </c>
      <c r="I503" t="s">
        <v>124</v>
      </c>
      <c r="J503" t="s">
        <v>1380</v>
      </c>
      <c r="K503" t="s">
        <v>918</v>
      </c>
      <c r="L503" t="s">
        <v>477</v>
      </c>
      <c r="M503" t="s">
        <v>109</v>
      </c>
      <c r="N503" t="s">
        <v>35</v>
      </c>
      <c r="O503" t="s">
        <v>73</v>
      </c>
      <c r="P503">
        <v>170</v>
      </c>
      <c r="Q503" s="2">
        <f>VALUE(LEFT(LEFT(N503,5),SUM(LEN(LEFT(N503,5))-LEN(SUBSTITUTE(LEFT(N503,5),{"0","1","2","3","4","5","6","7","8","9","."},"")))))</f>
        <v>1</v>
      </c>
      <c r="R503">
        <f>IF(Q503&gt;5,Q503/1024,Q503)</f>
        <v>1</v>
      </c>
      <c r="S503" t="str">
        <f>MID(K504,9,3)</f>
        <v>4.0</v>
      </c>
      <c r="T503" s="2" t="str">
        <f>LEFT(J503,3)</f>
        <v>4.5</v>
      </c>
      <c r="U503">
        <f>VALUE(LEFT(LEFT(M503,5),SUM(LEN(LEFT(M503,5))-LEN(SUBSTITUTE(LEFT(M503,5),{"0","1","2","3","4","5","6","7","8","9","."},"")))))</f>
        <v>4</v>
      </c>
      <c r="V503">
        <f>IF(U503&lt;100,U503,U503/1024)</f>
        <v>4</v>
      </c>
      <c r="W503" s="3">
        <f>VALUE(LEFT(LEFT(O503,5),SUM(LEN(LEFT(O503,5))-LEN(SUBSTITUTE(LEFT(O503,5),{"0","1","2","3","4","5","6","7","8","9","."},"")))))</f>
        <v>5</v>
      </c>
      <c r="X503" s="3" t="e">
        <f>LEFT(L503, SEARCH("MHz",L503)-1)</f>
        <v>#VALUE!</v>
      </c>
      <c r="Y503" t="e">
        <f>IF(RIGHT(X503,1)=" ",RIGHT(X503,4),RIGHT(X503,3))</f>
        <v>#VALUE!</v>
      </c>
      <c r="Z503">
        <f>VLOOKUP(G503,[1]Sheet1!$A$1:$B$12,2,0)</f>
        <v>10</v>
      </c>
      <c r="AA503" t="str">
        <f>CONCATENATE(F503," ",Z503)</f>
        <v>2012 10</v>
      </c>
      <c r="AB503">
        <f>VLOOKUP(AA503,[1]Sheet3!$A:$B,2,0)</f>
        <v>36</v>
      </c>
    </row>
    <row r="504" spans="1:28" x14ac:dyDescent="0.25">
      <c r="A504" t="s">
        <v>4730</v>
      </c>
      <c r="B504" t="s">
        <v>4797</v>
      </c>
      <c r="C504" t="s">
        <v>228</v>
      </c>
      <c r="D504" t="str">
        <f>CONCATENATE(C504,".")</f>
        <v>2012  October.</v>
      </c>
      <c r="E504" t="str">
        <f>LEFT(D504, SEARCH(".",D504)-1)</f>
        <v>2012  October</v>
      </c>
      <c r="F504">
        <v>2012</v>
      </c>
      <c r="G504" t="str">
        <f>RIGHT(E504,LEN(E504)-6)</f>
        <v>October</v>
      </c>
      <c r="H504">
        <v>119</v>
      </c>
      <c r="I504" t="s">
        <v>231</v>
      </c>
      <c r="J504" t="s">
        <v>982</v>
      </c>
      <c r="K504" t="s">
        <v>918</v>
      </c>
      <c r="L504" t="s">
        <v>234</v>
      </c>
      <c r="M504" t="s">
        <v>109</v>
      </c>
      <c r="N504" t="s">
        <v>139</v>
      </c>
      <c r="O504" t="s">
        <v>327</v>
      </c>
      <c r="P504">
        <v>150</v>
      </c>
      <c r="Q504" s="2">
        <f>VALUE(LEFT(LEFT(N504,5),SUM(LEN(LEFT(N504,5))-LEN(SUBSTITUTE(LEFT(N504,5),{"0","1","2","3","4","5","6","7","8","9","."},"")))))</f>
        <v>512</v>
      </c>
      <c r="R504">
        <f>IF(Q504&gt;5,Q504/1024,Q504)</f>
        <v>0.5</v>
      </c>
      <c r="S504" t="str">
        <f>MID(K505,9,3)</f>
        <v>4.0</v>
      </c>
      <c r="T504" s="2" t="str">
        <f>LEFT(J504,3)</f>
        <v>3.5</v>
      </c>
      <c r="U504">
        <f>VALUE(LEFT(LEFT(M504,5),SUM(LEN(LEFT(M504,5))-LEN(SUBSTITUTE(LEFT(M504,5),{"0","1","2","3","4","5","6","7","8","9","."},"")))))</f>
        <v>4</v>
      </c>
      <c r="V504">
        <f>IF(U504&lt;100,U504,U504/1024)</f>
        <v>4</v>
      </c>
      <c r="W504" s="3">
        <f>VALUE(LEFT(LEFT(O504,5),SUM(LEN(LEFT(O504,5))-LEN(SUBSTITUTE(LEFT(O504,5),{"0","1","2","3","4","5","6","7","8","9","."},"")))))</f>
        <v>3.15</v>
      </c>
      <c r="X504" s="3" t="e">
        <f>LEFT(L504, SEARCH("MHz",L504)-1)</f>
        <v>#VALUE!</v>
      </c>
      <c r="Y504" t="e">
        <f>IF(RIGHT(X504,1)=" ",RIGHT(X504,4),RIGHT(X504,3))</f>
        <v>#VALUE!</v>
      </c>
      <c r="Z504">
        <f>VLOOKUP(G504,[1]Sheet1!$A$1:$B$12,2,0)</f>
        <v>10</v>
      </c>
      <c r="AA504" t="str">
        <f>CONCATENATE(F504," ",Z504)</f>
        <v>2012 10</v>
      </c>
      <c r="AB504">
        <f>VLOOKUP(AA504,[1]Sheet3!$A:$B,2,0)</f>
        <v>36</v>
      </c>
    </row>
    <row r="505" spans="1:28" x14ac:dyDescent="0.25">
      <c r="A505" t="s">
        <v>4730</v>
      </c>
      <c r="B505" t="s">
        <v>4798</v>
      </c>
      <c r="C505" t="s">
        <v>228</v>
      </c>
      <c r="D505" t="str">
        <f>CONCATENATE(C505,".")</f>
        <v>2012  October.</v>
      </c>
      <c r="E505" t="str">
        <f>LEFT(D505, SEARCH(".",D505)-1)</f>
        <v>2012  October</v>
      </c>
      <c r="F505">
        <v>2012</v>
      </c>
      <c r="G505" t="str">
        <f>RIGHT(E505,LEN(E505)-6)</f>
        <v>October</v>
      </c>
      <c r="H505">
        <v>160</v>
      </c>
      <c r="I505" t="s">
        <v>146</v>
      </c>
      <c r="J505" t="s">
        <v>1301</v>
      </c>
      <c r="K505" t="s">
        <v>918</v>
      </c>
      <c r="L505" t="s">
        <v>218</v>
      </c>
      <c r="M505" t="s">
        <v>109</v>
      </c>
      <c r="N505" t="s">
        <v>35</v>
      </c>
      <c r="O505" t="s">
        <v>36</v>
      </c>
      <c r="P505">
        <v>100</v>
      </c>
      <c r="Q505" s="2">
        <f>VALUE(LEFT(LEFT(N505,5),SUM(LEN(LEFT(N505,5))-LEN(SUBSTITUTE(LEFT(N505,5),{"0","1","2","3","4","5","6","7","8","9","."},"")))))</f>
        <v>1</v>
      </c>
      <c r="R505">
        <f>IF(Q505&gt;5,Q505/1024,Q505)</f>
        <v>1</v>
      </c>
      <c r="S505" t="str">
        <f>MID(K506,9,3)</f>
        <v>4.0</v>
      </c>
      <c r="T505" s="2" t="str">
        <f>LEFT(J505,3)</f>
        <v>4.5</v>
      </c>
      <c r="U505">
        <f>VALUE(LEFT(LEFT(M505,5),SUM(LEN(LEFT(M505,5))-LEN(SUBSTITUTE(LEFT(M505,5),{"0","1","2","3","4","5","6","7","8","9","."},"")))))</f>
        <v>4</v>
      </c>
      <c r="V505">
        <f>IF(U505&lt;100,U505,U505/1024)</f>
        <v>4</v>
      </c>
      <c r="W505" s="3">
        <f>VALUE(LEFT(LEFT(O505,5),SUM(LEN(LEFT(O505,5))-LEN(SUBSTITUTE(LEFT(O505,5),{"0","1","2","3","4","5","6","7","8","9","."},"")))))</f>
        <v>8</v>
      </c>
      <c r="X505" s="3" t="e">
        <f>LEFT(L505, SEARCH("MHz",L505)-1)</f>
        <v>#VALUE!</v>
      </c>
      <c r="Y505" t="e">
        <f>IF(RIGHT(X505,1)=" ",RIGHT(X505,4),RIGHT(X505,3))</f>
        <v>#VALUE!</v>
      </c>
      <c r="Z505">
        <f>VLOOKUP(G505,[1]Sheet1!$A$1:$B$12,2,0)</f>
        <v>10</v>
      </c>
      <c r="AA505" t="str">
        <f>CONCATENATE(F505," ",Z505)</f>
        <v>2012 10</v>
      </c>
      <c r="AB505">
        <f>VLOOKUP(AA505,[1]Sheet3!$A:$B,2,0)</f>
        <v>36</v>
      </c>
    </row>
    <row r="506" spans="1:28" x14ac:dyDescent="0.25">
      <c r="A506" t="s">
        <v>4730</v>
      </c>
      <c r="B506" t="s">
        <v>4799</v>
      </c>
      <c r="C506" t="s">
        <v>228</v>
      </c>
      <c r="D506" t="str">
        <f>CONCATENATE(C506,".")</f>
        <v>2012  October.</v>
      </c>
      <c r="E506" t="str">
        <f>LEFT(D506, SEARCH(".",D506)-1)</f>
        <v>2012  October</v>
      </c>
      <c r="F506">
        <v>2012</v>
      </c>
      <c r="G506" t="str">
        <f>RIGHT(E506,LEN(E506)-6)</f>
        <v>October</v>
      </c>
      <c r="H506">
        <v>125</v>
      </c>
      <c r="I506" t="s">
        <v>231</v>
      </c>
      <c r="J506" t="s">
        <v>2159</v>
      </c>
      <c r="K506" t="s">
        <v>918</v>
      </c>
      <c r="L506" t="s">
        <v>218</v>
      </c>
      <c r="M506" t="s">
        <v>109</v>
      </c>
      <c r="N506" t="s">
        <v>35</v>
      </c>
      <c r="O506" t="s">
        <v>36</v>
      </c>
      <c r="P506">
        <v>100</v>
      </c>
      <c r="Q506" s="2">
        <f>VALUE(LEFT(LEFT(N506,5),SUM(LEN(LEFT(N506,5))-LEN(SUBSTITUTE(LEFT(N506,5),{"0","1","2","3","4","5","6","7","8","9","."},"")))))</f>
        <v>1</v>
      </c>
      <c r="R506">
        <f>IF(Q506&gt;5,Q506/1024,Q506)</f>
        <v>1</v>
      </c>
      <c r="S506" t="str">
        <f>MID(K507,9,3)</f>
        <v>4.0</v>
      </c>
      <c r="T506" s="2" t="str">
        <f>LEFT(J506,3)</f>
        <v>4.0</v>
      </c>
      <c r="U506">
        <f>VALUE(LEFT(LEFT(M506,5),SUM(LEN(LEFT(M506,5))-LEN(SUBSTITUTE(LEFT(M506,5),{"0","1","2","3","4","5","6","7","8","9","."},"")))))</f>
        <v>4</v>
      </c>
      <c r="V506">
        <f>IF(U506&lt;100,U506,U506/1024)</f>
        <v>4</v>
      </c>
      <c r="W506" s="3">
        <f>VALUE(LEFT(LEFT(O506,5),SUM(LEN(LEFT(O506,5))-LEN(SUBSTITUTE(LEFT(O506,5),{"0","1","2","3","4","5","6","7","8","9","."},"")))))</f>
        <v>8</v>
      </c>
      <c r="X506" s="3" t="e">
        <f>LEFT(L506, SEARCH("MHz",L506)-1)</f>
        <v>#VALUE!</v>
      </c>
      <c r="Y506" t="e">
        <f>IF(RIGHT(X506,1)=" ",RIGHT(X506,4),RIGHT(X506,3))</f>
        <v>#VALUE!</v>
      </c>
      <c r="Z506">
        <f>VLOOKUP(G506,[1]Sheet1!$A$1:$B$12,2,0)</f>
        <v>10</v>
      </c>
      <c r="AA506" t="str">
        <f>CONCATENATE(F506," ",Z506)</f>
        <v>2012 10</v>
      </c>
      <c r="AB506">
        <f>VLOOKUP(AA506,[1]Sheet3!$A:$B,2,0)</f>
        <v>36</v>
      </c>
    </row>
    <row r="507" spans="1:28" x14ac:dyDescent="0.25">
      <c r="A507" t="s">
        <v>5257</v>
      </c>
      <c r="B507" t="s">
        <v>5702</v>
      </c>
      <c r="C507" t="s">
        <v>228</v>
      </c>
      <c r="D507" t="str">
        <f>CONCATENATE(C507,".")</f>
        <v>2012  October.</v>
      </c>
      <c r="E507" t="str">
        <f>LEFT(D507, SEARCH(".",D507)-1)</f>
        <v>2012  October</v>
      </c>
      <c r="F507">
        <v>2012</v>
      </c>
      <c r="G507" t="str">
        <f>RIGHT(E507,LEN(E507)-6)</f>
        <v>October</v>
      </c>
      <c r="H507">
        <v>159</v>
      </c>
      <c r="I507" t="s">
        <v>213</v>
      </c>
      <c r="J507" t="s">
        <v>2866</v>
      </c>
      <c r="K507" t="s">
        <v>918</v>
      </c>
      <c r="L507" t="s">
        <v>248</v>
      </c>
      <c r="M507" t="s">
        <v>518</v>
      </c>
      <c r="N507" t="s">
        <v>35</v>
      </c>
      <c r="O507" t="s">
        <v>73</v>
      </c>
      <c r="P507">
        <v>150</v>
      </c>
      <c r="Q507" s="2">
        <f>VALUE(LEFT(LEFT(N507,5),SUM(LEN(LEFT(N507,5))-LEN(SUBSTITUTE(LEFT(N507,5),{"0","1","2","3","4","5","6","7","8","9","."},"")))))</f>
        <v>1</v>
      </c>
      <c r="R507">
        <f>IF(Q507&gt;5,Q507/1024,Q507)</f>
        <v>1</v>
      </c>
      <c r="S507" t="str">
        <f>MID(K508,9,3)</f>
        <v>4.0</v>
      </c>
      <c r="T507" s="2" t="str">
        <f>LEFT(J507,3)</f>
        <v>4.0</v>
      </c>
      <c r="U507">
        <f>VALUE(LEFT(LEFT(M507,5),SUM(LEN(LEFT(M507,5))-LEN(SUBSTITUTE(LEFT(M507,5),{"0","1","2","3","4","5","6","7","8","9","."},"")))))</f>
        <v>8</v>
      </c>
      <c r="V507">
        <f>IF(U507&lt;100,U507,U507/1024)</f>
        <v>8</v>
      </c>
      <c r="W507" s="3">
        <f>VALUE(LEFT(LEFT(O507,5),SUM(LEN(LEFT(O507,5))-LEN(SUBSTITUTE(LEFT(O507,5),{"0","1","2","3","4","5","6","7","8","9","."},"")))))</f>
        <v>5</v>
      </c>
      <c r="X507" s="3" t="e">
        <f>LEFT(L507, SEARCH("MHz",L507)-1)</f>
        <v>#VALUE!</v>
      </c>
      <c r="Y507" t="e">
        <f>IF(RIGHT(X507,1)=" ",RIGHT(X507,4),RIGHT(X507,3))</f>
        <v>#VALUE!</v>
      </c>
      <c r="Z507">
        <f>VLOOKUP(G507,[1]Sheet1!$A$1:$B$12,2,0)</f>
        <v>10</v>
      </c>
      <c r="AA507" t="str">
        <f>CONCATENATE(F507," ",Z507)</f>
        <v>2012 10</v>
      </c>
      <c r="AB507">
        <f>VLOOKUP(AA507,[1]Sheet3!$A:$B,2,0)</f>
        <v>36</v>
      </c>
    </row>
    <row r="508" spans="1:28" x14ac:dyDescent="0.25">
      <c r="A508" t="s">
        <v>6003</v>
      </c>
      <c r="B508" t="s">
        <v>6142</v>
      </c>
      <c r="C508" t="s">
        <v>228</v>
      </c>
      <c r="D508" t="str">
        <f>CONCATENATE(C508,".")</f>
        <v>2012  October.</v>
      </c>
      <c r="E508" t="str">
        <f>LEFT(D508, SEARCH(".",D508)-1)</f>
        <v>2012  October</v>
      </c>
      <c r="F508">
        <v>2012</v>
      </c>
      <c r="G508" t="str">
        <f>RIGHT(E508,LEN(E508)-6)</f>
        <v>October</v>
      </c>
      <c r="H508">
        <v>148</v>
      </c>
      <c r="I508" t="s">
        <v>124</v>
      </c>
      <c r="J508" t="s">
        <v>6143</v>
      </c>
      <c r="K508" t="s">
        <v>918</v>
      </c>
      <c r="L508" t="s">
        <v>248</v>
      </c>
      <c r="M508" t="s">
        <v>57</v>
      </c>
      <c r="N508" t="s">
        <v>35</v>
      </c>
      <c r="O508" t="s">
        <v>30</v>
      </c>
      <c r="P508">
        <v>350</v>
      </c>
      <c r="Q508" s="2">
        <f>VALUE(LEFT(LEFT(N508,5),SUM(LEN(LEFT(N508,5))-LEN(SUBSTITUTE(LEFT(N508,5),{"0","1","2","3","4","5","6","7","8","9","."},"")))))</f>
        <v>1</v>
      </c>
      <c r="R508">
        <f>IF(Q508&gt;5,Q508/1024,Q508)</f>
        <v>1</v>
      </c>
      <c r="S508" t="str">
        <f>MID(K509,9,3)</f>
        <v>4.0</v>
      </c>
      <c r="T508" s="2" t="str">
        <f>LEFT(J508,3)</f>
        <v>4.5</v>
      </c>
      <c r="U508">
        <f>VALUE(LEFT(LEFT(M508,5),SUM(LEN(LEFT(M508,5))-LEN(SUBSTITUTE(LEFT(M508,5),{"0","1","2","3","4","5","6","7","8","9","."},"")))))</f>
        <v>16</v>
      </c>
      <c r="V508">
        <f>IF(U508&lt;100,U508,U508/1024)</f>
        <v>16</v>
      </c>
      <c r="W508" s="3">
        <f>VALUE(LEFT(LEFT(O508,5),SUM(LEN(LEFT(O508,5))-LEN(SUBSTITUTE(LEFT(O508,5),{"0","1","2","3","4","5","6","7","8","9","."},"")))))</f>
        <v>13</v>
      </c>
      <c r="X508" s="3" t="e">
        <f>LEFT(L508, SEARCH("MHz",L508)-1)</f>
        <v>#VALUE!</v>
      </c>
      <c r="Y508" t="e">
        <f>IF(RIGHT(X508,1)=" ",RIGHT(X508,4),RIGHT(X508,3))</f>
        <v>#VALUE!</v>
      </c>
      <c r="Z508">
        <f>VLOOKUP(G508,[1]Sheet1!$A$1:$B$12,2,0)</f>
        <v>10</v>
      </c>
      <c r="AA508" t="str">
        <f>CONCATENATE(F508," ",Z508)</f>
        <v>2012 10</v>
      </c>
      <c r="AB508">
        <f>VLOOKUP(AA508,[1]Sheet3!$A:$B,2,0)</f>
        <v>36</v>
      </c>
    </row>
    <row r="509" spans="1:28" x14ac:dyDescent="0.25">
      <c r="A509" t="s">
        <v>4884</v>
      </c>
      <c r="B509" t="s">
        <v>4890</v>
      </c>
      <c r="C509" t="s">
        <v>228</v>
      </c>
      <c r="D509" t="str">
        <f>CONCATENATE(C509,".")</f>
        <v>2012  October.</v>
      </c>
      <c r="E509" t="str">
        <f>LEFT(D509, SEARCH(".",D509)-1)</f>
        <v>2012  October</v>
      </c>
      <c r="F509">
        <v>2012</v>
      </c>
      <c r="G509" t="str">
        <f>RIGHT(E509,LEN(E509)-6)</f>
        <v>October</v>
      </c>
      <c r="H509">
        <v>168.5</v>
      </c>
      <c r="I509" t="s">
        <v>124</v>
      </c>
      <c r="J509" t="s">
        <v>4891</v>
      </c>
      <c r="K509" t="s">
        <v>4892</v>
      </c>
      <c r="L509" t="s">
        <v>1348</v>
      </c>
      <c r="M509" t="s">
        <v>57</v>
      </c>
      <c r="N509" t="s">
        <v>22</v>
      </c>
      <c r="O509" t="s">
        <v>30</v>
      </c>
      <c r="P509">
        <v>550</v>
      </c>
      <c r="Q509" s="2">
        <f>VALUE(LEFT(LEFT(N509,5),SUM(LEN(LEFT(N509,5))-LEN(SUBSTITUTE(LEFT(N509,5),{"0","1","2","3","4","5","6","7","8","9","."},"")))))</f>
        <v>2</v>
      </c>
      <c r="R509">
        <f>IF(Q509&gt;5,Q509/1024,Q509)</f>
        <v>2</v>
      </c>
      <c r="S509" t="str">
        <f>MID(K510,9,3)</f>
        <v>4.0</v>
      </c>
      <c r="T509" s="2" t="str">
        <f>LEFT(J509,3)</f>
        <v>5.3</v>
      </c>
      <c r="U509">
        <f>VALUE(LEFT(LEFT(M509,5),SUM(LEN(LEFT(M509,5))-LEN(SUBSTITUTE(LEFT(M509,5),{"0","1","2","3","4","5","6","7","8","9","."},"")))))</f>
        <v>16</v>
      </c>
      <c r="V509">
        <f>IF(U509&lt;100,U509,U509/1024)</f>
        <v>16</v>
      </c>
      <c r="W509" s="3">
        <f>VALUE(LEFT(LEFT(O509,5),SUM(LEN(LEFT(O509,5))-LEN(SUBSTITUTE(LEFT(O509,5),{"0","1","2","3","4","5","6","7","8","9","."},"")))))</f>
        <v>13</v>
      </c>
      <c r="X509" s="3" t="e">
        <f>LEFT(L509, SEARCH("MHz",L509)-1)</f>
        <v>#VALUE!</v>
      </c>
      <c r="Y509" t="e">
        <f>IF(RIGHT(X509,1)=" ",RIGHT(X509,4),RIGHT(X509,3))</f>
        <v>#VALUE!</v>
      </c>
      <c r="Z509">
        <f>VLOOKUP(G509,[1]Sheet1!$A$1:$B$12,2,0)</f>
        <v>10</v>
      </c>
      <c r="AA509" t="str">
        <f>CONCATENATE(F509," ",Z509)</f>
        <v>2012 10</v>
      </c>
      <c r="AB509">
        <f>VLOOKUP(AA509,[1]Sheet3!$A:$B,2,0)</f>
        <v>36</v>
      </c>
    </row>
    <row r="510" spans="1:28" x14ac:dyDescent="0.25">
      <c r="A510" t="s">
        <v>5257</v>
      </c>
      <c r="B510" t="s">
        <v>5701</v>
      </c>
      <c r="C510" t="s">
        <v>228</v>
      </c>
      <c r="D510" t="str">
        <f>CONCATENATE(C510,".")</f>
        <v>2012  October.</v>
      </c>
      <c r="E510" t="str">
        <f>LEFT(D510, SEARCH(".",D510)-1)</f>
        <v>2012  October</v>
      </c>
      <c r="F510">
        <v>2012</v>
      </c>
      <c r="G510" t="str">
        <f>RIGHT(E510,LEN(E510)-6)</f>
        <v>October</v>
      </c>
      <c r="H510">
        <v>106.9</v>
      </c>
      <c r="I510" t="s">
        <v>241</v>
      </c>
      <c r="J510" t="s">
        <v>4006</v>
      </c>
      <c r="K510" t="s">
        <v>4892</v>
      </c>
      <c r="L510" t="s">
        <v>5672</v>
      </c>
      <c r="M510" t="s">
        <v>109</v>
      </c>
      <c r="N510" t="s">
        <v>139</v>
      </c>
      <c r="O510" t="s">
        <v>187</v>
      </c>
      <c r="P510">
        <v>100</v>
      </c>
      <c r="Q510" s="2">
        <f>VALUE(LEFT(LEFT(N510,5),SUM(LEN(LEFT(N510,5))-LEN(SUBSTITUTE(LEFT(N510,5),{"0","1","2","3","4","5","6","7","8","9","."},"")))))</f>
        <v>512</v>
      </c>
      <c r="R510">
        <f>IF(Q510&gt;5,Q510/1024,Q510)</f>
        <v>0.5</v>
      </c>
      <c r="S510" t="str">
        <f>MID(K511,9,3)</f>
        <v>4.0</v>
      </c>
      <c r="T510" s="2" t="str">
        <f>LEFT(J510,3)</f>
        <v>3.0</v>
      </c>
      <c r="U510">
        <f>VALUE(LEFT(LEFT(M510,5),SUM(LEN(LEFT(M510,5))-LEN(SUBSTITUTE(LEFT(M510,5),{"0","1","2","3","4","5","6","7","8","9","."},"")))))</f>
        <v>4</v>
      </c>
      <c r="V510">
        <f>IF(U510&lt;100,U510,U510/1024)</f>
        <v>4</v>
      </c>
      <c r="W510" s="3">
        <f>VALUE(LEFT(LEFT(O510,5),SUM(LEN(LEFT(O510,5))-LEN(SUBSTITUTE(LEFT(O510,5),{"0","1","2","3","4","5","6","7","8","9","."},"")))))</f>
        <v>3.15</v>
      </c>
      <c r="X510" s="3" t="str">
        <f>LEFT(L510, SEARCH("MHz",L510)-1)</f>
        <v xml:space="preserve">850 </v>
      </c>
      <c r="Y510" t="str">
        <f>IF(RIGHT(X510,1)=" ",RIGHT(X510,4),RIGHT(X510,3))</f>
        <v xml:space="preserve">850 </v>
      </c>
      <c r="Z510">
        <f>VLOOKUP(G510,[1]Sheet1!$A$1:$B$12,2,0)</f>
        <v>10</v>
      </c>
      <c r="AA510" t="str">
        <f>CONCATENATE(F510," ",Z510)</f>
        <v>2012 10</v>
      </c>
      <c r="AB510">
        <f>VLOOKUP(AA510,[1]Sheet3!$A:$B,2,0)</f>
        <v>36</v>
      </c>
    </row>
    <row r="511" spans="1:28" x14ac:dyDescent="0.25">
      <c r="A511" t="s">
        <v>4141</v>
      </c>
      <c r="B511" t="s">
        <v>4329</v>
      </c>
      <c r="C511" t="s">
        <v>228</v>
      </c>
      <c r="D511" t="str">
        <f>CONCATENATE(C511,".")</f>
        <v>2012  October.</v>
      </c>
      <c r="E511" t="str">
        <f>LEFT(D511, SEARCH(".",D511)-1)</f>
        <v>2012  October</v>
      </c>
      <c r="F511">
        <v>2012</v>
      </c>
      <c r="G511" t="str">
        <f>RIGHT(E511,LEN(E511)-6)</f>
        <v>October</v>
      </c>
      <c r="H511">
        <v>168</v>
      </c>
      <c r="I511" t="s">
        <v>241</v>
      </c>
      <c r="J511" t="s">
        <v>3874</v>
      </c>
      <c r="K511" t="s">
        <v>4330</v>
      </c>
      <c r="L511" t="s">
        <v>218</v>
      </c>
      <c r="M511" t="s">
        <v>653</v>
      </c>
      <c r="N511" t="s">
        <v>139</v>
      </c>
      <c r="O511" t="s">
        <v>846</v>
      </c>
      <c r="P511">
        <v>160</v>
      </c>
      <c r="Q511" s="2">
        <f>VALUE(LEFT(LEFT(N511,5),SUM(LEN(LEFT(N511,5))-LEN(SUBSTITUTE(LEFT(N511,5),{"0","1","2","3","4","5","6","7","8","9","."},"")))))</f>
        <v>512</v>
      </c>
      <c r="R511">
        <f>IF(Q511&gt;5,Q511/1024,Q511)</f>
        <v>0.5</v>
      </c>
      <c r="S511" t="str">
        <f>MID(K512,9,3)</f>
        <v>4.0</v>
      </c>
      <c r="T511" s="2" t="str">
        <f>LEFT(J511,3)</f>
        <v>5.0</v>
      </c>
      <c r="U511">
        <f>VALUE(LEFT(LEFT(M511,5),SUM(LEN(LEFT(M511,5))-LEN(SUBSTITUTE(LEFT(M511,5),{"0","1","2","3","4","5","6","7","8","9","."},"")))))</f>
        <v>4</v>
      </c>
      <c r="V511">
        <f>IF(U511&lt;100,U511,U511/1024)</f>
        <v>4</v>
      </c>
      <c r="W511" s="3">
        <f>VALUE(LEFT(LEFT(O511,5),SUM(LEN(LEFT(O511,5))-LEN(SUBSTITUTE(LEFT(O511,5),{"0","1","2","3","4","5","6","7","8","9","."},"")))))</f>
        <v>8</v>
      </c>
      <c r="X511" s="3" t="e">
        <f>LEFT(L511, SEARCH("MHz",L511)-1)</f>
        <v>#VALUE!</v>
      </c>
      <c r="Y511" t="e">
        <f>IF(RIGHT(X511,1)=" ",RIGHT(X511,4),RIGHT(X511,3))</f>
        <v>#VALUE!</v>
      </c>
      <c r="Z511">
        <f>VLOOKUP(G511,[1]Sheet1!$A$1:$B$12,2,0)</f>
        <v>10</v>
      </c>
      <c r="AA511" t="str">
        <f>CONCATENATE(F511," ",Z511)</f>
        <v>2012 10</v>
      </c>
      <c r="AB511">
        <f>VLOOKUP(AA511,[1]Sheet3!$A:$B,2,0)</f>
        <v>36</v>
      </c>
    </row>
    <row r="512" spans="1:28" x14ac:dyDescent="0.25">
      <c r="A512" t="s">
        <v>5257</v>
      </c>
      <c r="B512" t="s">
        <v>5700</v>
      </c>
      <c r="C512" t="s">
        <v>228</v>
      </c>
      <c r="D512" t="str">
        <f>CONCATENATE(C512,".")</f>
        <v>2012  October.</v>
      </c>
      <c r="E512" t="str">
        <f>LEFT(D512, SEARCH(".",D512)-1)</f>
        <v>2012  October</v>
      </c>
      <c r="F512">
        <v>2012</v>
      </c>
      <c r="G512" t="str">
        <f>RIGHT(E512,LEN(E512)-6)</f>
        <v>October</v>
      </c>
      <c r="H512">
        <v>106.9</v>
      </c>
      <c r="I512" t="s">
        <v>213</v>
      </c>
      <c r="J512" t="s">
        <v>4006</v>
      </c>
      <c r="K512" t="s">
        <v>3883</v>
      </c>
      <c r="L512" t="s">
        <v>5672</v>
      </c>
      <c r="M512" t="s">
        <v>109</v>
      </c>
      <c r="N512" t="s">
        <v>139</v>
      </c>
      <c r="O512" t="s">
        <v>187</v>
      </c>
      <c r="P512">
        <v>100</v>
      </c>
      <c r="Q512" s="2">
        <f>VALUE(LEFT(LEFT(N512,5),SUM(LEN(LEFT(N512,5))-LEN(SUBSTITUTE(LEFT(N512,5),{"0","1","2","3","4","5","6","7","8","9","."},"")))))</f>
        <v>512</v>
      </c>
      <c r="R512">
        <f>IF(Q512&gt;5,Q512/1024,Q512)</f>
        <v>0.5</v>
      </c>
      <c r="S512" t="str">
        <f>MID(K513,9,3)</f>
        <v>4.1</v>
      </c>
      <c r="T512" s="2" t="str">
        <f>LEFT(J512,3)</f>
        <v>3.0</v>
      </c>
      <c r="U512">
        <f>VALUE(LEFT(LEFT(M512,5),SUM(LEN(LEFT(M512,5))-LEN(SUBSTITUTE(LEFT(M512,5),{"0","1","2","3","4","5","6","7","8","9","."},"")))))</f>
        <v>4</v>
      </c>
      <c r="V512">
        <f>IF(U512&lt;100,U512,U512/1024)</f>
        <v>4</v>
      </c>
      <c r="W512" s="3">
        <f>VALUE(LEFT(LEFT(O512,5),SUM(LEN(LEFT(O512,5))-LEN(SUBSTITUTE(LEFT(O512,5),{"0","1","2","3","4","5","6","7","8","9","."},"")))))</f>
        <v>3.15</v>
      </c>
      <c r="X512" s="3" t="str">
        <f>LEFT(L512, SEARCH("MHz",L512)-1)</f>
        <v xml:space="preserve">850 </v>
      </c>
      <c r="Y512" t="str">
        <f>IF(RIGHT(X512,1)=" ",RIGHT(X512,4),RIGHT(X512,3))</f>
        <v xml:space="preserve">850 </v>
      </c>
      <c r="Z512">
        <f>VLOOKUP(G512,[1]Sheet1!$A$1:$B$12,2,0)</f>
        <v>10</v>
      </c>
      <c r="AA512" t="str">
        <f>CONCATENATE(F512," ",Z512)</f>
        <v>2012 10</v>
      </c>
      <c r="AB512">
        <f>VLOOKUP(AA512,[1]Sheet3!$A:$B,2,0)</f>
        <v>36</v>
      </c>
    </row>
    <row r="513" spans="1:28" x14ac:dyDescent="0.25">
      <c r="A513" t="s">
        <v>14</v>
      </c>
      <c r="B513" t="s">
        <v>227</v>
      </c>
      <c r="C513" t="s">
        <v>228</v>
      </c>
      <c r="D513" t="str">
        <f>CONCATENATE(C513,".")</f>
        <v>2012  October.</v>
      </c>
      <c r="E513" t="str">
        <f>LEFT(D513, SEARCH(".",D513)-1)</f>
        <v>2012  October</v>
      </c>
      <c r="F513">
        <v>2012</v>
      </c>
      <c r="G513" t="str">
        <f>RIGHT(E513,LEN(E513)-6)</f>
        <v>October</v>
      </c>
      <c r="H513">
        <v>390</v>
      </c>
      <c r="I513" t="s">
        <v>39</v>
      </c>
      <c r="J513" t="s">
        <v>229</v>
      </c>
      <c r="K513" t="s">
        <v>226</v>
      </c>
      <c r="L513" t="s">
        <v>200</v>
      </c>
      <c r="M513" t="s">
        <v>34</v>
      </c>
      <c r="N513" t="s">
        <v>35</v>
      </c>
      <c r="O513" t="s">
        <v>140</v>
      </c>
      <c r="P513">
        <v>150</v>
      </c>
      <c r="Q513" s="2">
        <f>VALUE(LEFT(LEFT(N513,5),SUM(LEN(LEFT(N513,5))-LEN(SUBSTITUTE(LEFT(N513,5),{"0","1","2","3","4","5","6","7","8","9","."},"")))))</f>
        <v>1</v>
      </c>
      <c r="R513">
        <f>IF(Q513&gt;5,Q513/1024,Q513)</f>
        <v>1</v>
      </c>
      <c r="S513" t="str">
        <f>MID(K514,9,3)</f>
        <v>4.1</v>
      </c>
      <c r="T513" s="2" t="str">
        <f>LEFT(J513,3)</f>
        <v>7.0</v>
      </c>
      <c r="U513">
        <f>VALUE(LEFT(LEFT(M513,5),SUM(LEN(LEFT(M513,5))-LEN(SUBSTITUTE(LEFT(M513,5),{"0","1","2","3","4","5","6","7","8","9","."},"")))))</f>
        <v>8</v>
      </c>
      <c r="V513">
        <f>IF(U513&lt;100,U513,U513/1024)</f>
        <v>8</v>
      </c>
      <c r="W513" s="3">
        <f>VALUE(LEFT(LEFT(O513,5),SUM(LEN(LEFT(O513,5))-LEN(SUBSTITUTE(LEFT(O513,5),{"0","1","2","3","4","5","6","7","8","9","."},"")))))</f>
        <v>2</v>
      </c>
      <c r="X513" s="3" t="e">
        <f>LEFT(L513, SEARCH("MHz",L513)-1)</f>
        <v>#VALUE!</v>
      </c>
      <c r="Y513" t="e">
        <f>IF(RIGHT(X513,1)=" ",RIGHT(X513,4),RIGHT(X513,3))</f>
        <v>#VALUE!</v>
      </c>
      <c r="Z513">
        <f>VLOOKUP(G513,[1]Sheet1!$A$1:$B$12,2,0)</f>
        <v>10</v>
      </c>
      <c r="AA513" t="str">
        <f>CONCATENATE(F513," ",Z513)</f>
        <v>2012 10</v>
      </c>
      <c r="AB513">
        <f>VLOOKUP(AA513,[1]Sheet3!$A:$B,2,0)</f>
        <v>36</v>
      </c>
    </row>
    <row r="514" spans="1:28" x14ac:dyDescent="0.25">
      <c r="A514" t="s">
        <v>5257</v>
      </c>
      <c r="B514" t="s">
        <v>5699</v>
      </c>
      <c r="C514" t="s">
        <v>228</v>
      </c>
      <c r="D514" t="str">
        <f>CONCATENATE(C514,".")</f>
        <v>2012  October.</v>
      </c>
      <c r="E514" t="str">
        <f>LEFT(D514, SEARCH(".",D514)-1)</f>
        <v>2012  October</v>
      </c>
      <c r="F514">
        <v>2012</v>
      </c>
      <c r="G514" t="str">
        <f>RIGHT(E514,LEN(E514)-6)</f>
        <v>October</v>
      </c>
      <c r="H514">
        <v>111.5</v>
      </c>
      <c r="I514" t="s">
        <v>213</v>
      </c>
      <c r="J514" t="s">
        <v>2949</v>
      </c>
      <c r="K514" t="s">
        <v>226</v>
      </c>
      <c r="L514" t="s">
        <v>5649</v>
      </c>
      <c r="M514" t="s">
        <v>173</v>
      </c>
      <c r="N514" t="s">
        <v>35</v>
      </c>
      <c r="O514" t="s">
        <v>5461</v>
      </c>
      <c r="P514">
        <v>130</v>
      </c>
      <c r="Q514" s="2">
        <f>VALUE(LEFT(LEFT(N514,5),SUM(LEN(LEFT(N514,5))-LEN(SUBSTITUTE(LEFT(N514,5),{"0","1","2","3","4","5","6","7","8","9","."},"")))))</f>
        <v>1</v>
      </c>
      <c r="R514">
        <f>IF(Q514&gt;5,Q514/1024,Q514)</f>
        <v>1</v>
      </c>
      <c r="S514" t="str">
        <f>MID(K515,9,3)</f>
        <v>4.1</v>
      </c>
      <c r="T514" s="2" t="str">
        <f>LEFT(J514,3)</f>
        <v>4.0</v>
      </c>
      <c r="U514">
        <f>VALUE(LEFT(LEFT(M514,5),SUM(LEN(LEFT(M514,5))-LEN(SUBSTITUTE(LEFT(M514,5),{"0","1","2","3","4","5","6","7","8","9","."},"")))))</f>
        <v>43473</v>
      </c>
      <c r="V514">
        <f>IF(U514&lt;100,U514,U514/1024)</f>
        <v>42.4541015625</v>
      </c>
      <c r="W514" s="3">
        <f>VALUE(LEFT(LEFT(O514,5),SUM(LEN(LEFT(O514,5))-LEN(SUBSTITUTE(LEFT(O514,5),{"0","1","2","3","4","5","6","7","8","9","."},"")))))</f>
        <v>5</v>
      </c>
      <c r="X514" s="3" t="e">
        <f>LEFT(L514, SEARCH("MHz",L514)-1)</f>
        <v>#VALUE!</v>
      </c>
      <c r="Y514" t="e">
        <f>IF(RIGHT(X514,1)=" ",RIGHT(X514,4),RIGHT(X514,3))</f>
        <v>#VALUE!</v>
      </c>
      <c r="Z514">
        <f>VLOOKUP(G514,[1]Sheet1!$A$1:$B$12,2,0)</f>
        <v>10</v>
      </c>
      <c r="AA514" t="str">
        <f>CONCATENATE(F514," ",Z514)</f>
        <v>2012 10</v>
      </c>
      <c r="AB514">
        <f>VLOOKUP(AA514,[1]Sheet3!$A:$B,2,0)</f>
        <v>36</v>
      </c>
    </row>
    <row r="515" spans="1:28" x14ac:dyDescent="0.25">
      <c r="A515" t="s">
        <v>1099</v>
      </c>
      <c r="B515" t="s">
        <v>1339</v>
      </c>
      <c r="C515" t="s">
        <v>228</v>
      </c>
      <c r="D515" t="str">
        <f>CONCATENATE(C515,".")</f>
        <v>2012  October.</v>
      </c>
      <c r="E515" t="str">
        <f>LEFT(D515, SEARCH(".",D515)-1)</f>
        <v>2012  October</v>
      </c>
      <c r="F515">
        <v>2012</v>
      </c>
      <c r="G515" t="str">
        <f>RIGHT(E515,LEN(E515)-6)</f>
        <v>October</v>
      </c>
      <c r="H515">
        <v>347</v>
      </c>
      <c r="I515" t="s">
        <v>124</v>
      </c>
      <c r="J515" t="s">
        <v>1340</v>
      </c>
      <c r="K515" t="s">
        <v>1341</v>
      </c>
      <c r="L515" t="s">
        <v>1342</v>
      </c>
      <c r="M515" t="s">
        <v>21</v>
      </c>
      <c r="N515" t="s">
        <v>35</v>
      </c>
      <c r="O515" t="s">
        <v>1343</v>
      </c>
      <c r="P515">
        <v>230</v>
      </c>
      <c r="Q515" s="2">
        <f>VALUE(LEFT(LEFT(N515,5),SUM(LEN(LEFT(N515,5))-LEN(SUBSTITUTE(LEFT(N515,5),{"0","1","2","3","4","5","6","7","8","9","."},"")))))</f>
        <v>1</v>
      </c>
      <c r="R515">
        <f>IF(Q515&gt;5,Q515/1024,Q515)</f>
        <v>1</v>
      </c>
      <c r="S515" t="str">
        <f>MID(K516,9,3)</f>
        <v>4.1</v>
      </c>
      <c r="T515" s="2" t="str">
        <f>LEFT(J515,3)</f>
        <v>7.0</v>
      </c>
      <c r="U515">
        <f>VALUE(LEFT(LEFT(M515,5),SUM(LEN(LEFT(M515,5))-LEN(SUBSTITUTE(LEFT(M515,5),{"0","1","2","3","4","5","6","7","8","9","."},"")))))</f>
        <v>43540</v>
      </c>
      <c r="V515">
        <f>IF(U515&lt;100,U515,U515/1024)</f>
        <v>42.51953125</v>
      </c>
      <c r="W515" s="3">
        <f>VALUE(LEFT(LEFT(O515,5),SUM(LEN(LEFT(O515,5))-LEN(SUBSTITUTE(LEFT(O515,5),{"0","1","2","3","4","5","6","7","8","9","."},"")))))</f>
        <v>1.2</v>
      </c>
      <c r="X515" s="3" t="e">
        <f>LEFT(L515, SEARCH("MHz",L515)-1)</f>
        <v>#VALUE!</v>
      </c>
      <c r="Y515" t="e">
        <f>IF(RIGHT(X515,1)=" ",RIGHT(X515,4),RIGHT(X515,3))</f>
        <v>#VALUE!</v>
      </c>
      <c r="Z515">
        <f>VLOOKUP(G515,[1]Sheet1!$A$1:$B$12,2,0)</f>
        <v>10</v>
      </c>
      <c r="AA515" t="str">
        <f>CONCATENATE(F515," ",Z515)</f>
        <v>2012 10</v>
      </c>
      <c r="AB515">
        <f>VLOOKUP(AA515,[1]Sheet3!$A:$B,2,0)</f>
        <v>36</v>
      </c>
    </row>
    <row r="516" spans="1:28" x14ac:dyDescent="0.25">
      <c r="A516" t="s">
        <v>2256</v>
      </c>
      <c r="B516" t="s">
        <v>2459</v>
      </c>
      <c r="C516" t="s">
        <v>228</v>
      </c>
      <c r="D516" t="str">
        <f>CONCATENATE(C516,".")</f>
        <v>2012  October.</v>
      </c>
      <c r="E516" t="str">
        <f>LEFT(D516, SEARCH(".",D516)-1)</f>
        <v>2012  October</v>
      </c>
      <c r="F516">
        <v>2012</v>
      </c>
      <c r="G516" t="str">
        <f>RIGHT(E516,LEN(E516)-6)</f>
        <v>October</v>
      </c>
      <c r="H516">
        <v>135</v>
      </c>
      <c r="I516" t="s">
        <v>124</v>
      </c>
      <c r="J516" t="s">
        <v>2460</v>
      </c>
      <c r="K516" t="s">
        <v>208</v>
      </c>
      <c r="L516" t="s">
        <v>2461</v>
      </c>
      <c r="M516" t="s">
        <v>68</v>
      </c>
      <c r="N516" t="s">
        <v>35</v>
      </c>
      <c r="O516" t="s">
        <v>249</v>
      </c>
      <c r="P516">
        <v>220</v>
      </c>
      <c r="Q516" s="2">
        <f>VALUE(LEFT(LEFT(N516,5),SUM(LEN(LEFT(N516,5))-LEN(SUBSTITUTE(LEFT(N516,5),{"0","1","2","3","4","5","6","7","8","9","."},"")))))</f>
        <v>1</v>
      </c>
      <c r="R516">
        <f>IF(Q516&gt;5,Q516/1024,Q516)</f>
        <v>1</v>
      </c>
      <c r="S516" t="str">
        <f>MID(K517,9,3)</f>
        <v>4.2</v>
      </c>
      <c r="T516" s="2" t="str">
        <f>LEFT(J516,3)</f>
        <v>4.7</v>
      </c>
      <c r="U516" t="e">
        <f>VALUE(LEFT(LEFT(M516,5),SUM(LEN(LEFT(M516,5))-LEN(SUBSTITUTE(LEFT(M516,5),{"0","1","2","3","4","5","6","7","8","9","."},"")))))</f>
        <v>#VALUE!</v>
      </c>
      <c r="V516" t="e">
        <f>IF(U516&lt;100,U516,U516/1024)</f>
        <v>#VALUE!</v>
      </c>
      <c r="W516" s="3">
        <f>VALUE(LEFT(LEFT(O516,5),SUM(LEN(LEFT(O516,5))-LEN(SUBSTITUTE(LEFT(O516,5),{"0","1","2","3","4","5","6","7","8","9","."},"")))))</f>
        <v>8</v>
      </c>
      <c r="X516" s="3" t="e">
        <f>LEFT(L516, SEARCH("MHz",L516)-1)</f>
        <v>#VALUE!</v>
      </c>
      <c r="Y516" t="e">
        <f>IF(RIGHT(X516,1)=" ",RIGHT(X516,4),RIGHT(X516,3))</f>
        <v>#VALUE!</v>
      </c>
      <c r="Z516">
        <f>VLOOKUP(G516,[1]Sheet1!$A$1:$B$12,2,0)</f>
        <v>10</v>
      </c>
      <c r="AA516" t="str">
        <f>CONCATENATE(F516," ",Z516)</f>
        <v>2012 10</v>
      </c>
      <c r="AB516">
        <f>VLOOKUP(AA516,[1]Sheet3!$A:$B,2,0)</f>
        <v>36</v>
      </c>
    </row>
    <row r="517" spans="1:28" x14ac:dyDescent="0.25">
      <c r="A517" t="s">
        <v>3572</v>
      </c>
      <c r="B517" t="s">
        <v>3856</v>
      </c>
      <c r="C517" t="s">
        <v>228</v>
      </c>
      <c r="D517" t="str">
        <f>CONCATENATE(C517,".")</f>
        <v>2012  October.</v>
      </c>
      <c r="E517" t="str">
        <f>LEFT(D517, SEARCH(".",D517)-1)</f>
        <v>2012  October</v>
      </c>
      <c r="F517">
        <v>2012</v>
      </c>
      <c r="G517" t="str">
        <f>RIGHT(E517,LEN(E517)-6)</f>
        <v>October</v>
      </c>
      <c r="H517">
        <v>139</v>
      </c>
      <c r="I517" t="s">
        <v>124</v>
      </c>
      <c r="J517" t="s">
        <v>610</v>
      </c>
      <c r="K517" t="s">
        <v>3857</v>
      </c>
      <c r="L517" t="s">
        <v>1348</v>
      </c>
      <c r="M517" t="s">
        <v>173</v>
      </c>
      <c r="N517" t="s">
        <v>22</v>
      </c>
      <c r="O517" t="s">
        <v>249</v>
      </c>
      <c r="P517">
        <v>250</v>
      </c>
      <c r="Q517" s="2">
        <f>VALUE(LEFT(LEFT(N517,5),SUM(LEN(LEFT(N517,5))-LEN(SUBSTITUTE(LEFT(N517,5),{"0","1","2","3","4","5","6","7","8","9","."},"")))))</f>
        <v>2</v>
      </c>
      <c r="R517">
        <f>IF(Q517&gt;5,Q517/1024,Q517)</f>
        <v>2</v>
      </c>
      <c r="S517" t="str">
        <f>MID(K518,9,3)</f>
        <v>4.2</v>
      </c>
      <c r="T517" s="2" t="str">
        <f>LEFT(J517,3)</f>
        <v>4.7</v>
      </c>
      <c r="U517">
        <f>VALUE(LEFT(LEFT(M517,5),SUM(LEN(LEFT(M517,5))-LEN(SUBSTITUTE(LEFT(M517,5),{"0","1","2","3","4","5","6","7","8","9","."},"")))))</f>
        <v>43473</v>
      </c>
      <c r="V517">
        <f>IF(U517&lt;100,U517,U517/1024)</f>
        <v>42.4541015625</v>
      </c>
      <c r="W517" s="3">
        <f>VALUE(LEFT(LEFT(O517,5),SUM(LEN(LEFT(O517,5))-LEN(SUBSTITUTE(LEFT(O517,5),{"0","1","2","3","4","5","6","7","8","9","."},"")))))</f>
        <v>8</v>
      </c>
      <c r="X517" s="3" t="e">
        <f>LEFT(L517, SEARCH("MHz",L517)-1)</f>
        <v>#VALUE!</v>
      </c>
      <c r="Y517" t="e">
        <f>IF(RIGHT(X517,1)=" ",RIGHT(X517,4),RIGHT(X517,3))</f>
        <v>#VALUE!</v>
      </c>
      <c r="Z517">
        <f>VLOOKUP(G517,[1]Sheet1!$A$1:$B$12,2,0)</f>
        <v>10</v>
      </c>
      <c r="AA517" t="str">
        <f>CONCATENATE(F517," ",Z517)</f>
        <v>2012 10</v>
      </c>
      <c r="AB517">
        <f>VLOOKUP(AA517,[1]Sheet3!$A:$B,2,0)</f>
        <v>36</v>
      </c>
    </row>
    <row r="518" spans="1:28" x14ac:dyDescent="0.25">
      <c r="A518" t="s">
        <v>5257</v>
      </c>
      <c r="B518" t="s">
        <v>5696</v>
      </c>
      <c r="C518" t="s">
        <v>228</v>
      </c>
      <c r="D518" t="str">
        <f>CONCATENATE(C518,".")</f>
        <v>2012  October.</v>
      </c>
      <c r="E518" t="str">
        <f>LEFT(D518, SEARCH(".",D518)-1)</f>
        <v>2012  October</v>
      </c>
      <c r="F518">
        <v>2012</v>
      </c>
      <c r="G518" t="str">
        <f>RIGHT(E518,LEN(E518)-6)</f>
        <v>October</v>
      </c>
      <c r="H518">
        <v>603</v>
      </c>
      <c r="I518" t="s">
        <v>39</v>
      </c>
      <c r="J518" t="s">
        <v>5697</v>
      </c>
      <c r="K518" t="s">
        <v>3857</v>
      </c>
      <c r="L518" t="s">
        <v>5698</v>
      </c>
      <c r="M518" t="s">
        <v>21</v>
      </c>
      <c r="N518" t="s">
        <v>22</v>
      </c>
      <c r="O518" t="s">
        <v>341</v>
      </c>
      <c r="P518">
        <v>260</v>
      </c>
      <c r="Q518" s="2">
        <f>VALUE(LEFT(LEFT(N518,5),SUM(LEN(LEFT(N518,5))-LEN(SUBSTITUTE(LEFT(N518,5),{"0","1","2","3","4","5","6","7","8","9","."},"")))))</f>
        <v>2</v>
      </c>
      <c r="R518">
        <f>IF(Q518&gt;5,Q518/1024,Q518)</f>
        <v>2</v>
      </c>
      <c r="S518" t="str">
        <f>MID(K519,9,3)</f>
        <v>2.3</v>
      </c>
      <c r="T518" s="2" t="str">
        <f>LEFT(J518,3)</f>
        <v>10.</v>
      </c>
      <c r="U518">
        <f>VALUE(LEFT(LEFT(M518,5),SUM(LEN(LEFT(M518,5))-LEN(SUBSTITUTE(LEFT(M518,5),{"0","1","2","3","4","5","6","7","8","9","."},"")))))</f>
        <v>43540</v>
      </c>
      <c r="V518">
        <f>IF(U518&lt;100,U518,U518/1024)</f>
        <v>42.51953125</v>
      </c>
      <c r="W518" s="3">
        <f>VALUE(LEFT(LEFT(O518,5),SUM(LEN(LEFT(O518,5))-LEN(SUBSTITUTE(LEFT(O518,5),{"0","1","2","3","4","5","6","7","8","9","."},"")))))</f>
        <v>5</v>
      </c>
      <c r="X518" s="3" t="e">
        <f>LEFT(L518, SEARCH("MHz",L518)-1)</f>
        <v>#VALUE!</v>
      </c>
      <c r="Y518" t="e">
        <f>IF(RIGHT(X518,1)=" ",RIGHT(X518,4),RIGHT(X518,3))</f>
        <v>#VALUE!</v>
      </c>
      <c r="Z518">
        <f>VLOOKUP(G518,[1]Sheet1!$A$1:$B$12,2,0)</f>
        <v>10</v>
      </c>
      <c r="AA518" t="str">
        <f>CONCATENATE(F518," ",Z518)</f>
        <v>2012 10</v>
      </c>
      <c r="AB518">
        <f>VLOOKUP(AA518,[1]Sheet3!$A:$B,2,0)</f>
        <v>36</v>
      </c>
    </row>
    <row r="519" spans="1:28" x14ac:dyDescent="0.25">
      <c r="A519" t="s">
        <v>347</v>
      </c>
      <c r="B519" t="s">
        <v>665</v>
      </c>
      <c r="C519" t="s">
        <v>666</v>
      </c>
      <c r="D519" t="str">
        <f>CONCATENATE(C519,".")</f>
        <v>2012  November.</v>
      </c>
      <c r="E519" t="str">
        <f>LEFT(D519, SEARCH(".",D519)-1)</f>
        <v>2012  November</v>
      </c>
      <c r="F519">
        <v>2012</v>
      </c>
      <c r="G519" t="str">
        <f>RIGHT(E519,LEN(E519)-6)</f>
        <v>November</v>
      </c>
      <c r="H519">
        <v>136</v>
      </c>
      <c r="I519" t="s">
        <v>213</v>
      </c>
      <c r="J519" t="s">
        <v>667</v>
      </c>
      <c r="K519" t="s">
        <v>233</v>
      </c>
      <c r="L519" t="s">
        <v>510</v>
      </c>
      <c r="M519" t="s">
        <v>270</v>
      </c>
      <c r="N519" t="s">
        <v>139</v>
      </c>
      <c r="O519" t="s">
        <v>187</v>
      </c>
      <c r="P519">
        <v>50</v>
      </c>
      <c r="Q519" s="2">
        <f>VALUE(LEFT(LEFT(N519,5),SUM(LEN(LEFT(N519,5))-LEN(SUBSTITUTE(LEFT(N519,5),{"0","1","2","3","4","5","6","7","8","9","."},"")))))</f>
        <v>512</v>
      </c>
      <c r="R519">
        <f>IF(Q519&gt;5,Q519/1024,Q519)</f>
        <v>0.5</v>
      </c>
      <c r="S519" t="str">
        <f>MID(K520,9,3)</f>
        <v>2.3</v>
      </c>
      <c r="T519" s="2" t="str">
        <f>LEFT(J519,3)</f>
        <v>3.5</v>
      </c>
      <c r="U519">
        <f>VALUE(LEFT(LEFT(M519,5),SUM(LEN(LEFT(M519,5))-LEN(SUBSTITUTE(LEFT(M519,5),{"0","1","2","3","4","5","6","7","8","9","."},"")))))</f>
        <v>512</v>
      </c>
      <c r="V519">
        <f>IF(U519&lt;100,U519,U519/1024)</f>
        <v>0.5</v>
      </c>
      <c r="W519" s="3">
        <f>VALUE(LEFT(LEFT(O519,5),SUM(LEN(LEFT(O519,5))-LEN(SUBSTITUTE(LEFT(O519,5),{"0","1","2","3","4","5","6","7","8","9","."},"")))))</f>
        <v>3.15</v>
      </c>
      <c r="X519" s="3" t="e">
        <f>LEFT(L519, SEARCH("MHz",L519)-1)</f>
        <v>#VALUE!</v>
      </c>
      <c r="Y519" t="e">
        <f>IF(RIGHT(X519,1)=" ",RIGHT(X519,4),RIGHT(X519,3))</f>
        <v>#VALUE!</v>
      </c>
      <c r="Z519">
        <f>VLOOKUP(G519,[1]Sheet1!$A$1:$B$12,2,0)</f>
        <v>11</v>
      </c>
      <c r="AA519" t="str">
        <f>CONCATENATE(F519," ",Z519)</f>
        <v>2012 11</v>
      </c>
      <c r="AB519">
        <f>VLOOKUP(AA519,[1]Sheet3!$A:$B,2,0)</f>
        <v>37</v>
      </c>
    </row>
    <row r="520" spans="1:28" x14ac:dyDescent="0.25">
      <c r="A520" t="s">
        <v>4921</v>
      </c>
      <c r="B520" t="s">
        <v>4962</v>
      </c>
      <c r="C520" t="s">
        <v>666</v>
      </c>
      <c r="D520" t="str">
        <f>CONCATENATE(C520,".")</f>
        <v>2012  November.</v>
      </c>
      <c r="E520" t="str">
        <f>LEFT(D520, SEARCH(".",D520)-1)</f>
        <v>2012  November</v>
      </c>
      <c r="F520">
        <v>2012</v>
      </c>
      <c r="G520" t="str">
        <f>RIGHT(E520,LEN(E520)-6)</f>
        <v>November</v>
      </c>
      <c r="H520">
        <v>154</v>
      </c>
      <c r="I520" t="s">
        <v>241</v>
      </c>
      <c r="J520" t="s">
        <v>870</v>
      </c>
      <c r="K520" t="s">
        <v>233</v>
      </c>
      <c r="M520" t="s">
        <v>270</v>
      </c>
      <c r="O520" t="s">
        <v>73</v>
      </c>
      <c r="Q520" s="2" t="e">
        <f>VALUE(LEFT(LEFT(N520,5),SUM(LEN(LEFT(N520,5))-LEN(SUBSTITUTE(LEFT(N520,5),{"0","1","2","3","4","5","6","7","8","9","."},"")))))</f>
        <v>#VALUE!</v>
      </c>
      <c r="R520" t="e">
        <f>IF(Q520&gt;5,Q520/1024,Q520)</f>
        <v>#VALUE!</v>
      </c>
      <c r="S520" t="str">
        <f>MID(K521,9,3)</f>
        <v>2.3</v>
      </c>
      <c r="T520" s="2" t="str">
        <f>LEFT(J520,3)</f>
        <v>4.0</v>
      </c>
      <c r="U520">
        <f>VALUE(LEFT(LEFT(M520,5),SUM(LEN(LEFT(M520,5))-LEN(SUBSTITUTE(LEFT(M520,5),{"0","1","2","3","4","5","6","7","8","9","."},"")))))</f>
        <v>512</v>
      </c>
      <c r="V520">
        <f>IF(U520&lt;100,U520,U520/1024)</f>
        <v>0.5</v>
      </c>
      <c r="W520" s="3">
        <f>VALUE(LEFT(LEFT(O520,5),SUM(LEN(LEFT(O520,5))-LEN(SUBSTITUTE(LEFT(O520,5),{"0","1","2","3","4","5","6","7","8","9","."},"")))))</f>
        <v>5</v>
      </c>
      <c r="X520" s="3" t="e">
        <f>LEFT(L520, SEARCH("MHz",L520)-1)</f>
        <v>#VALUE!</v>
      </c>
      <c r="Y520" t="e">
        <f>IF(RIGHT(X520,1)=" ",RIGHT(X520,4),RIGHT(X520,3))</f>
        <v>#VALUE!</v>
      </c>
      <c r="Z520">
        <f>VLOOKUP(G520,[1]Sheet1!$A$1:$B$12,2,0)</f>
        <v>11</v>
      </c>
      <c r="AA520" t="str">
        <f>CONCATENATE(F520," ",Z520)</f>
        <v>2012 11</v>
      </c>
      <c r="AB520">
        <f>VLOOKUP(AA520,[1]Sheet3!$A:$B,2,0)</f>
        <v>37</v>
      </c>
    </row>
    <row r="521" spans="1:28" x14ac:dyDescent="0.25">
      <c r="A521" t="s">
        <v>4921</v>
      </c>
      <c r="B521" t="s">
        <v>4964</v>
      </c>
      <c r="C521" t="s">
        <v>666</v>
      </c>
      <c r="D521" t="str">
        <f>CONCATENATE(C521,".")</f>
        <v>2012  November.</v>
      </c>
      <c r="E521" t="str">
        <f>LEFT(D521, SEARCH(".",D521)-1)</f>
        <v>2012  November</v>
      </c>
      <c r="F521">
        <v>2012</v>
      </c>
      <c r="G521" t="str">
        <f>RIGHT(E521,LEN(E521)-6)</f>
        <v>November</v>
      </c>
      <c r="H521">
        <v>108.3</v>
      </c>
      <c r="I521" t="s">
        <v>241</v>
      </c>
      <c r="J521" t="s">
        <v>4965</v>
      </c>
      <c r="K521" t="s">
        <v>233</v>
      </c>
      <c r="M521" t="s">
        <v>270</v>
      </c>
      <c r="O521" t="s">
        <v>140</v>
      </c>
      <c r="Q521" s="2" t="e">
        <f>VALUE(LEFT(LEFT(N521,5),SUM(LEN(LEFT(N521,5))-LEN(SUBSTITUTE(LEFT(N521,5),{"0","1","2","3","4","5","6","7","8","9","."},"")))))</f>
        <v>#VALUE!</v>
      </c>
      <c r="R521" t="e">
        <f>IF(Q521&gt;5,Q521/1024,Q521)</f>
        <v>#VALUE!</v>
      </c>
      <c r="S521" t="str">
        <f>MID(K522,9,3)</f>
        <v>2.3</v>
      </c>
      <c r="T521" s="2" t="str">
        <f>LEFT(J521,3)</f>
        <v>3.2</v>
      </c>
      <c r="U521">
        <f>VALUE(LEFT(LEFT(M521,5),SUM(LEN(LEFT(M521,5))-LEN(SUBSTITUTE(LEFT(M521,5),{"0","1","2","3","4","5","6","7","8","9","."},"")))))</f>
        <v>512</v>
      </c>
      <c r="V521">
        <f>IF(U521&lt;100,U521,U521/1024)</f>
        <v>0.5</v>
      </c>
      <c r="W521" s="3">
        <f>VALUE(LEFT(LEFT(O521,5),SUM(LEN(LEFT(O521,5))-LEN(SUBSTITUTE(LEFT(O521,5),{"0","1","2","3","4","5","6","7","8","9","."},"")))))</f>
        <v>2</v>
      </c>
      <c r="X521" s="3" t="e">
        <f>LEFT(L521, SEARCH("MHz",L521)-1)</f>
        <v>#VALUE!</v>
      </c>
      <c r="Y521" t="e">
        <f>IF(RIGHT(X521,1)=" ",RIGHT(X521,4),RIGHT(X521,3))</f>
        <v>#VALUE!</v>
      </c>
      <c r="Z521">
        <f>VLOOKUP(G521,[1]Sheet1!$A$1:$B$12,2,0)</f>
        <v>11</v>
      </c>
      <c r="AA521" t="str">
        <f>CONCATENATE(F521," ",Z521)</f>
        <v>2012 11</v>
      </c>
      <c r="AB521">
        <f>VLOOKUP(AA521,[1]Sheet3!$A:$B,2,0)</f>
        <v>37</v>
      </c>
    </row>
    <row r="522" spans="1:28" x14ac:dyDescent="0.25">
      <c r="A522" t="s">
        <v>4921</v>
      </c>
      <c r="B522" t="s">
        <v>4966</v>
      </c>
      <c r="C522" t="s">
        <v>666</v>
      </c>
      <c r="D522" t="str">
        <f>CONCATENATE(C522,".")</f>
        <v>2012  November.</v>
      </c>
      <c r="E522" t="str">
        <f>LEFT(D522, SEARCH(".",D522)-1)</f>
        <v>2012  November</v>
      </c>
      <c r="F522">
        <v>2012</v>
      </c>
      <c r="G522" t="str">
        <f>RIGHT(E522,LEN(E522)-6)</f>
        <v>November</v>
      </c>
      <c r="I522" t="s">
        <v>241</v>
      </c>
      <c r="J522" t="s">
        <v>4967</v>
      </c>
      <c r="K522" t="s">
        <v>233</v>
      </c>
      <c r="M522" t="s">
        <v>270</v>
      </c>
      <c r="O522" t="s">
        <v>42</v>
      </c>
      <c r="Q522" s="2" t="e">
        <f>VALUE(LEFT(LEFT(N522,5),SUM(LEN(LEFT(N522,5))-LEN(SUBSTITUTE(LEFT(N522,5),{"0","1","2","3","4","5","6","7","8","9","."},"")))))</f>
        <v>#VALUE!</v>
      </c>
      <c r="R522" t="e">
        <f>IF(Q522&gt;5,Q522/1024,Q522)</f>
        <v>#VALUE!</v>
      </c>
      <c r="S522" t="str">
        <f>MID(K523,9,3)</f>
        <v>2.3</v>
      </c>
      <c r="T522" s="2" t="str">
        <f>LEFT(J522,3)</f>
        <v>4.3</v>
      </c>
      <c r="U522">
        <f>VALUE(LEFT(LEFT(M522,5),SUM(LEN(LEFT(M522,5))-LEN(SUBSTITUTE(LEFT(M522,5),{"0","1","2","3","4","5","6","7","8","9","."},"")))))</f>
        <v>512</v>
      </c>
      <c r="V522">
        <f>IF(U522&lt;100,U522,U522/1024)</f>
        <v>0.5</v>
      </c>
      <c r="W522" s="3">
        <f>VALUE(LEFT(LEFT(O522,5),SUM(LEN(LEFT(O522,5))-LEN(SUBSTITUTE(LEFT(O522,5),{"0","1","2","3","4","5","6","7","8","9","."},"")))))</f>
        <v>5</v>
      </c>
      <c r="X522" s="3" t="e">
        <f>LEFT(L522, SEARCH("MHz",L522)-1)</f>
        <v>#VALUE!</v>
      </c>
      <c r="Y522" t="e">
        <f>IF(RIGHT(X522,1)=" ",RIGHT(X522,4),RIGHT(X522,3))</f>
        <v>#VALUE!</v>
      </c>
      <c r="Z522">
        <f>VLOOKUP(G522,[1]Sheet1!$A$1:$B$12,2,0)</f>
        <v>11</v>
      </c>
      <c r="AA522" t="str">
        <f>CONCATENATE(F522," ",Z522)</f>
        <v>2012 11</v>
      </c>
      <c r="AB522">
        <f>VLOOKUP(AA522,[1]Sheet3!$A:$B,2,0)</f>
        <v>37</v>
      </c>
    </row>
    <row r="523" spans="1:28" x14ac:dyDescent="0.25">
      <c r="A523" t="s">
        <v>6908</v>
      </c>
      <c r="B523" t="s">
        <v>7092</v>
      </c>
      <c r="C523" t="s">
        <v>666</v>
      </c>
      <c r="D523" t="str">
        <f>CONCATENATE(C523,".")</f>
        <v>2012  November.</v>
      </c>
      <c r="E523" t="str">
        <f>LEFT(D523, SEARCH(".",D523)-1)</f>
        <v>2012  November</v>
      </c>
      <c r="F523">
        <v>2012</v>
      </c>
      <c r="G523" t="str">
        <f>RIGHT(E523,LEN(E523)-6)</f>
        <v>November</v>
      </c>
      <c r="I523" t="s">
        <v>241</v>
      </c>
      <c r="J523" t="s">
        <v>3244</v>
      </c>
      <c r="K523" t="s">
        <v>233</v>
      </c>
      <c r="L523" t="s">
        <v>209</v>
      </c>
      <c r="M523" t="s">
        <v>270</v>
      </c>
      <c r="N523" t="s">
        <v>293</v>
      </c>
      <c r="O523" t="s">
        <v>140</v>
      </c>
      <c r="P523">
        <v>100</v>
      </c>
      <c r="Q523" s="2">
        <f>VALUE(LEFT(LEFT(N523,5),SUM(LEN(LEFT(N523,5))-LEN(SUBSTITUTE(LEFT(N523,5),{"0","1","2","3","4","5","6","7","8","9","."},"")))))</f>
        <v>256</v>
      </c>
      <c r="R523">
        <f>IF(Q523&gt;5,Q523/1024,Q523)</f>
        <v>0.25</v>
      </c>
      <c r="S523" t="str">
        <f>MID(K524,9,3)</f>
        <v>2.3</v>
      </c>
      <c r="T523" s="2" t="str">
        <f>LEFT(J523,3)</f>
        <v>3.5</v>
      </c>
      <c r="U523">
        <f>VALUE(LEFT(LEFT(M523,5),SUM(LEN(LEFT(M523,5))-LEN(SUBSTITUTE(LEFT(M523,5),{"0","1","2","3","4","5","6","7","8","9","."},"")))))</f>
        <v>512</v>
      </c>
      <c r="V523">
        <f>IF(U523&lt;100,U523,U523/1024)</f>
        <v>0.5</v>
      </c>
      <c r="W523" s="3">
        <f>VALUE(LEFT(LEFT(O523,5),SUM(LEN(LEFT(O523,5))-LEN(SUBSTITUTE(LEFT(O523,5),{"0","1","2","3","4","5","6","7","8","9","."},"")))))</f>
        <v>2</v>
      </c>
      <c r="X523" s="3" t="e">
        <f>LEFT(L523, SEARCH("MHz",L523)-1)</f>
        <v>#VALUE!</v>
      </c>
      <c r="Y523" t="e">
        <f>IF(RIGHT(X523,1)=" ",RIGHT(X523,4),RIGHT(X523,3))</f>
        <v>#VALUE!</v>
      </c>
      <c r="Z523">
        <f>VLOOKUP(G523,[1]Sheet1!$A$1:$B$12,2,0)</f>
        <v>11</v>
      </c>
      <c r="AA523" t="str">
        <f>CONCATENATE(F523," ",Z523)</f>
        <v>2012 11</v>
      </c>
      <c r="AB523">
        <f>VLOOKUP(AA523,[1]Sheet3!$A:$B,2,0)</f>
        <v>37</v>
      </c>
    </row>
    <row r="524" spans="1:28" x14ac:dyDescent="0.25">
      <c r="A524" t="s">
        <v>6908</v>
      </c>
      <c r="B524" t="s">
        <v>7093</v>
      </c>
      <c r="C524" t="s">
        <v>666</v>
      </c>
      <c r="D524" t="str">
        <f>CONCATENATE(C524,".")</f>
        <v>2012  November.</v>
      </c>
      <c r="E524" t="str">
        <f>LEFT(D524, SEARCH(".",D524)-1)</f>
        <v>2012  November</v>
      </c>
      <c r="F524">
        <v>2012</v>
      </c>
      <c r="G524" t="str">
        <f>RIGHT(E524,LEN(E524)-6)</f>
        <v>November</v>
      </c>
      <c r="H524">
        <v>127.6</v>
      </c>
      <c r="I524" t="s">
        <v>213</v>
      </c>
      <c r="J524" t="s">
        <v>7094</v>
      </c>
      <c r="K524" t="s">
        <v>233</v>
      </c>
      <c r="L524" t="s">
        <v>1416</v>
      </c>
      <c r="M524" t="s">
        <v>245</v>
      </c>
      <c r="N524" t="s">
        <v>139</v>
      </c>
      <c r="O524" t="s">
        <v>187</v>
      </c>
      <c r="P524">
        <v>100</v>
      </c>
      <c r="Q524" s="2">
        <f>VALUE(LEFT(LEFT(N524,5),SUM(LEN(LEFT(N524,5))-LEN(SUBSTITUTE(LEFT(N524,5),{"0","1","2","3","4","5","6","7","8","9","."},"")))))</f>
        <v>512</v>
      </c>
      <c r="R524">
        <f>IF(Q524&gt;5,Q524/1024,Q524)</f>
        <v>0.5</v>
      </c>
      <c r="S524" t="str">
        <f>MID(K525,9,3)</f>
        <v>2.3</v>
      </c>
      <c r="T524" s="2" t="str">
        <f>LEFT(J524,3)</f>
        <v>3.2</v>
      </c>
      <c r="U524">
        <f>VALUE(LEFT(LEFT(M524,5),SUM(LEN(LEFT(M524,5))-LEN(SUBSTITUTE(LEFT(M524,5),{"0","1","2","3","4","5","6","7","8","9","."},"")))))</f>
        <v>1</v>
      </c>
      <c r="V524">
        <f>IF(U524&lt;100,U524,U524/1024)</f>
        <v>1</v>
      </c>
      <c r="W524" s="3">
        <f>VALUE(LEFT(LEFT(O524,5),SUM(LEN(LEFT(O524,5))-LEN(SUBSTITUTE(LEFT(O524,5),{"0","1","2","3","4","5","6","7","8","9","."},"")))))</f>
        <v>3.15</v>
      </c>
      <c r="X524" s="3" t="str">
        <f>LEFT(L524, SEARCH("MHz",L524)-1)</f>
        <v xml:space="preserve">800 </v>
      </c>
      <c r="Y524" t="str">
        <f>IF(RIGHT(X524,1)=" ",RIGHT(X524,4),RIGHT(X524,3))</f>
        <v xml:space="preserve">800 </v>
      </c>
      <c r="Z524">
        <f>VLOOKUP(G524,[1]Sheet1!$A$1:$B$12,2,0)</f>
        <v>11</v>
      </c>
      <c r="AA524" t="str">
        <f>CONCATENATE(F524," ",Z524)</f>
        <v>2012 11</v>
      </c>
      <c r="AB524">
        <f>VLOOKUP(AA524,[1]Sheet3!$A:$B,2,0)</f>
        <v>37</v>
      </c>
    </row>
    <row r="525" spans="1:28" x14ac:dyDescent="0.25">
      <c r="A525" t="s">
        <v>1796</v>
      </c>
      <c r="B525" t="s">
        <v>1920</v>
      </c>
      <c r="C525" t="s">
        <v>666</v>
      </c>
      <c r="D525" t="str">
        <f>CONCATENATE(C525,".")</f>
        <v>2012  November.</v>
      </c>
      <c r="E525" t="str">
        <f>LEFT(D525, SEARCH(".",D525)-1)</f>
        <v>2012  November</v>
      </c>
      <c r="F525">
        <v>2012</v>
      </c>
      <c r="G525" t="str">
        <f>RIGHT(E525,LEN(E525)-6)</f>
        <v>November</v>
      </c>
      <c r="H525">
        <v>185</v>
      </c>
      <c r="I525" t="s">
        <v>241</v>
      </c>
      <c r="J525" t="s">
        <v>1921</v>
      </c>
      <c r="K525" t="s">
        <v>705</v>
      </c>
      <c r="L525" t="s">
        <v>510</v>
      </c>
      <c r="O525" t="s">
        <v>42</v>
      </c>
      <c r="P525">
        <v>120</v>
      </c>
      <c r="Q525" s="2" t="e">
        <f>VALUE(LEFT(LEFT(N525,5),SUM(LEN(LEFT(N525,5))-LEN(SUBSTITUTE(LEFT(N525,5),{"0","1","2","3","4","5","6","7","8","9","."},"")))))</f>
        <v>#VALUE!</v>
      </c>
      <c r="R525" t="e">
        <f>IF(Q525&gt;5,Q525/1024,Q525)</f>
        <v>#VALUE!</v>
      </c>
      <c r="S525" t="str">
        <f>MID(K526,9,3)</f>
        <v>4.0</v>
      </c>
      <c r="T525" s="2" t="str">
        <f>LEFT(J525,3)</f>
        <v>5.0</v>
      </c>
      <c r="U525" t="e">
        <f>VALUE(LEFT(LEFT(M525,5),SUM(LEN(LEFT(M525,5))-LEN(SUBSTITUTE(LEFT(M525,5),{"0","1","2","3","4","5","6","7","8","9","."},"")))))</f>
        <v>#VALUE!</v>
      </c>
      <c r="V525" t="e">
        <f>IF(U525&lt;100,U525,U525/1024)</f>
        <v>#VALUE!</v>
      </c>
      <c r="W525" s="3">
        <f>VALUE(LEFT(LEFT(O525,5),SUM(LEN(LEFT(O525,5))-LEN(SUBSTITUTE(LEFT(O525,5),{"0","1","2","3","4","5","6","7","8","9","."},"")))))</f>
        <v>5</v>
      </c>
      <c r="X525" s="3" t="e">
        <f>LEFT(L525, SEARCH("MHz",L525)-1)</f>
        <v>#VALUE!</v>
      </c>
      <c r="Y525" t="e">
        <f>IF(RIGHT(X525,1)=" ",RIGHT(X525,4),RIGHT(X525,3))</f>
        <v>#VALUE!</v>
      </c>
      <c r="Z525">
        <f>VLOOKUP(G525,[1]Sheet1!$A$1:$B$12,2,0)</f>
        <v>11</v>
      </c>
      <c r="AA525" t="str">
        <f>CONCATENATE(F525," ",Z525)</f>
        <v>2012 11</v>
      </c>
      <c r="AB525">
        <f>VLOOKUP(AA525,[1]Sheet3!$A:$B,2,0)</f>
        <v>37</v>
      </c>
    </row>
    <row r="526" spans="1:28" x14ac:dyDescent="0.25">
      <c r="A526" t="s">
        <v>1437</v>
      </c>
      <c r="B526" t="s">
        <v>1708</v>
      </c>
      <c r="C526" t="s">
        <v>666</v>
      </c>
      <c r="D526" t="str">
        <f>CONCATENATE(C526,".")</f>
        <v>2012  November.</v>
      </c>
      <c r="E526" t="str">
        <f>LEFT(D526, SEARCH(".",D526)-1)</f>
        <v>2012  November</v>
      </c>
      <c r="F526">
        <v>2012</v>
      </c>
      <c r="G526" t="str">
        <f>RIGHT(E526,LEN(E526)-6)</f>
        <v>November</v>
      </c>
      <c r="H526">
        <v>430</v>
      </c>
      <c r="I526" t="s">
        <v>39</v>
      </c>
      <c r="J526" t="s">
        <v>1709</v>
      </c>
      <c r="K526" t="s">
        <v>215</v>
      </c>
      <c r="L526" t="s">
        <v>692</v>
      </c>
      <c r="M526" t="s">
        <v>109</v>
      </c>
      <c r="N526" t="s">
        <v>35</v>
      </c>
      <c r="O526" t="s">
        <v>1280</v>
      </c>
      <c r="P526">
        <v>180</v>
      </c>
      <c r="Q526" s="2">
        <f>VALUE(LEFT(LEFT(N526,5),SUM(LEN(LEFT(N526,5))-LEN(SUBSTITUTE(LEFT(N526,5),{"0","1","2","3","4","5","6","7","8","9","."},"")))))</f>
        <v>1</v>
      </c>
      <c r="R526">
        <f>IF(Q526&gt;5,Q526/1024,Q526)</f>
        <v>1</v>
      </c>
      <c r="S526" t="str">
        <f>MID(K527,9,3)</f>
        <v>4.0</v>
      </c>
      <c r="T526" s="2" t="str">
        <f>LEFT(J526,3)</f>
        <v>9.7</v>
      </c>
      <c r="U526">
        <f>VALUE(LEFT(LEFT(M526,5),SUM(LEN(LEFT(M526,5))-LEN(SUBSTITUTE(LEFT(M526,5),{"0","1","2","3","4","5","6","7","8","9","."},"")))))</f>
        <v>4</v>
      </c>
      <c r="V526">
        <f>IF(U526&lt;100,U526,U526/1024)</f>
        <v>4</v>
      </c>
      <c r="W526" s="3">
        <f>VALUE(LEFT(LEFT(O526,5),SUM(LEN(LEFT(O526,5))-LEN(SUBSTITUTE(LEFT(O526,5),{"0","1","2","3","4","5","6","7","8","9","."},"")))))</f>
        <v>2</v>
      </c>
      <c r="X526" s="3" t="e">
        <f>LEFT(L526, SEARCH("MHz",L526)-1)</f>
        <v>#VALUE!</v>
      </c>
      <c r="Y526" t="e">
        <f>IF(RIGHT(X526,1)=" ",RIGHT(X526,4),RIGHT(X526,3))</f>
        <v>#VALUE!</v>
      </c>
      <c r="Z526">
        <f>VLOOKUP(G526,[1]Sheet1!$A$1:$B$12,2,0)</f>
        <v>11</v>
      </c>
      <c r="AA526" t="str">
        <f>CONCATENATE(F526," ",Z526)</f>
        <v>2012 11</v>
      </c>
      <c r="AB526">
        <f>VLOOKUP(AA526,[1]Sheet3!$A:$B,2,0)</f>
        <v>37</v>
      </c>
    </row>
    <row r="527" spans="1:28" x14ac:dyDescent="0.25">
      <c r="A527" t="s">
        <v>4921</v>
      </c>
      <c r="B527" t="s">
        <v>4958</v>
      </c>
      <c r="C527" t="s">
        <v>666</v>
      </c>
      <c r="D527" t="str">
        <f>CONCATENATE(C527,".")</f>
        <v>2012  November.</v>
      </c>
      <c r="E527" t="str">
        <f>LEFT(D527, SEARCH(".",D527)-1)</f>
        <v>2012  November</v>
      </c>
      <c r="F527">
        <v>2012</v>
      </c>
      <c r="G527" t="str">
        <f>RIGHT(E527,LEN(E527)-6)</f>
        <v>November</v>
      </c>
      <c r="H527">
        <v>170.5</v>
      </c>
      <c r="I527" t="s">
        <v>231</v>
      </c>
      <c r="J527" t="s">
        <v>851</v>
      </c>
      <c r="K527" t="s">
        <v>215</v>
      </c>
      <c r="L527" t="s">
        <v>218</v>
      </c>
      <c r="M527" t="s">
        <v>653</v>
      </c>
      <c r="O527" t="s">
        <v>36</v>
      </c>
      <c r="Q527" s="2" t="e">
        <f>VALUE(LEFT(LEFT(N527,5),SUM(LEN(LEFT(N527,5))-LEN(SUBSTITUTE(LEFT(N527,5),{"0","1","2","3","4","5","6","7","8","9","."},"")))))</f>
        <v>#VALUE!</v>
      </c>
      <c r="R527" t="e">
        <f>IF(Q527&gt;5,Q527/1024,Q527)</f>
        <v>#VALUE!</v>
      </c>
      <c r="S527" t="str">
        <f>MID(K528,9,3)</f>
        <v>4.0</v>
      </c>
      <c r="T527" s="2" t="str">
        <f>LEFT(J527,3)</f>
        <v>4.5</v>
      </c>
      <c r="U527">
        <f>VALUE(LEFT(LEFT(M527,5),SUM(LEN(LEFT(M527,5))-LEN(SUBSTITUTE(LEFT(M527,5),{"0","1","2","3","4","5","6","7","8","9","."},"")))))</f>
        <v>4</v>
      </c>
      <c r="V527">
        <f>IF(U527&lt;100,U527,U527/1024)</f>
        <v>4</v>
      </c>
      <c r="W527" s="3">
        <f>VALUE(LEFT(LEFT(O527,5),SUM(LEN(LEFT(O527,5))-LEN(SUBSTITUTE(LEFT(O527,5),{"0","1","2","3","4","5","6","7","8","9","."},"")))))</f>
        <v>8</v>
      </c>
      <c r="X527" s="3" t="e">
        <f>LEFT(L527, SEARCH("MHz",L527)-1)</f>
        <v>#VALUE!</v>
      </c>
      <c r="Y527" t="e">
        <f>IF(RIGHT(X527,1)=" ",RIGHT(X527,4),RIGHT(X527,3))</f>
        <v>#VALUE!</v>
      </c>
      <c r="Z527">
        <f>VLOOKUP(G527,[1]Sheet1!$A$1:$B$12,2,0)</f>
        <v>11</v>
      </c>
      <c r="AA527" t="str">
        <f>CONCATENATE(F527," ",Z527)</f>
        <v>2012 11</v>
      </c>
      <c r="AB527">
        <f>VLOOKUP(AA527,[1]Sheet3!$A:$B,2,0)</f>
        <v>37</v>
      </c>
    </row>
    <row r="528" spans="1:28" x14ac:dyDescent="0.25">
      <c r="A528" t="s">
        <v>4921</v>
      </c>
      <c r="B528" t="s">
        <v>4961</v>
      </c>
      <c r="C528" t="s">
        <v>666</v>
      </c>
      <c r="D528" t="str">
        <f>CONCATENATE(C528,".")</f>
        <v>2012  November.</v>
      </c>
      <c r="E528" t="str">
        <f>LEFT(D528, SEARCH(".",D528)-1)</f>
        <v>2012  November</v>
      </c>
      <c r="F528">
        <v>2012</v>
      </c>
      <c r="G528" t="str">
        <f>RIGHT(E528,LEN(E528)-6)</f>
        <v>November</v>
      </c>
      <c r="H528">
        <v>167.5</v>
      </c>
      <c r="I528" t="s">
        <v>231</v>
      </c>
      <c r="J528" t="s">
        <v>1844</v>
      </c>
      <c r="K528" t="s">
        <v>215</v>
      </c>
      <c r="L528" t="s">
        <v>218</v>
      </c>
      <c r="M528" t="s">
        <v>653</v>
      </c>
      <c r="O528" t="s">
        <v>73</v>
      </c>
      <c r="Q528" s="2" t="e">
        <f>VALUE(LEFT(LEFT(N528,5),SUM(LEN(LEFT(N528,5))-LEN(SUBSTITUTE(LEFT(N528,5),{"0","1","2","3","4","5","6","7","8","9","."},"")))))</f>
        <v>#VALUE!</v>
      </c>
      <c r="R528" t="e">
        <f>IF(Q528&gt;5,Q528/1024,Q528)</f>
        <v>#VALUE!</v>
      </c>
      <c r="S528" t="str">
        <f>MID(K529,9,3)</f>
        <v>4.0</v>
      </c>
      <c r="T528" s="2" t="str">
        <f>LEFT(J528,3)</f>
        <v>4.0</v>
      </c>
      <c r="U528">
        <f>VALUE(LEFT(LEFT(M528,5),SUM(LEN(LEFT(M528,5))-LEN(SUBSTITUTE(LEFT(M528,5),{"0","1","2","3","4","5","6","7","8","9","."},"")))))</f>
        <v>4</v>
      </c>
      <c r="V528">
        <f>IF(U528&lt;100,U528,U528/1024)</f>
        <v>4</v>
      </c>
      <c r="W528" s="3">
        <f>VALUE(LEFT(LEFT(O528,5),SUM(LEN(LEFT(O528,5))-LEN(SUBSTITUTE(LEFT(O528,5),{"0","1","2","3","4","5","6","7","8","9","."},"")))))</f>
        <v>5</v>
      </c>
      <c r="X528" s="3" t="e">
        <f>LEFT(L528, SEARCH("MHz",L528)-1)</f>
        <v>#VALUE!</v>
      </c>
      <c r="Y528" t="e">
        <f>IF(RIGHT(X528,1)=" ",RIGHT(X528,4),RIGHT(X528,3))</f>
        <v>#VALUE!</v>
      </c>
      <c r="Z528">
        <f>VLOOKUP(G528,[1]Sheet1!$A$1:$B$12,2,0)</f>
        <v>11</v>
      </c>
      <c r="AA528" t="str">
        <f>CONCATENATE(F528," ",Z528)</f>
        <v>2012 11</v>
      </c>
      <c r="AB528">
        <f>VLOOKUP(AA528,[1]Sheet3!$A:$B,2,0)</f>
        <v>37</v>
      </c>
    </row>
    <row r="529" spans="1:28" x14ac:dyDescent="0.25">
      <c r="A529" t="s">
        <v>4921</v>
      </c>
      <c r="B529" t="s">
        <v>4963</v>
      </c>
      <c r="C529" t="s">
        <v>666</v>
      </c>
      <c r="D529" t="str">
        <f>CONCATENATE(C529,".")</f>
        <v>2012  November.</v>
      </c>
      <c r="E529" t="str">
        <f>LEFT(D529, SEARCH(".",D529)-1)</f>
        <v>2012  November</v>
      </c>
      <c r="F529">
        <v>2012</v>
      </c>
      <c r="G529" t="str">
        <f>RIGHT(E529,LEN(E529)-6)</f>
        <v>November</v>
      </c>
      <c r="H529">
        <v>141</v>
      </c>
      <c r="I529" t="s">
        <v>241</v>
      </c>
      <c r="J529" t="s">
        <v>1844</v>
      </c>
      <c r="K529" t="s">
        <v>215</v>
      </c>
      <c r="L529" t="s">
        <v>218</v>
      </c>
      <c r="M529" t="s">
        <v>653</v>
      </c>
      <c r="O529" t="s">
        <v>73</v>
      </c>
      <c r="Q529" s="2" t="e">
        <f>VALUE(LEFT(LEFT(N529,5),SUM(LEN(LEFT(N529,5))-LEN(SUBSTITUTE(LEFT(N529,5),{"0","1","2","3","4","5","6","7","8","9","."},"")))))</f>
        <v>#VALUE!</v>
      </c>
      <c r="R529" t="e">
        <f>IF(Q529&gt;5,Q529/1024,Q529)</f>
        <v>#VALUE!</v>
      </c>
      <c r="S529" t="str">
        <f>MID(K530,9,3)</f>
        <v>4.0</v>
      </c>
      <c r="T529" s="2" t="str">
        <f>LEFT(J529,3)</f>
        <v>4.0</v>
      </c>
      <c r="U529">
        <f>VALUE(LEFT(LEFT(M529,5),SUM(LEN(LEFT(M529,5))-LEN(SUBSTITUTE(LEFT(M529,5),{"0","1","2","3","4","5","6","7","8","9","."},"")))))</f>
        <v>4</v>
      </c>
      <c r="V529">
        <f>IF(U529&lt;100,U529,U529/1024)</f>
        <v>4</v>
      </c>
      <c r="W529" s="3">
        <f>VALUE(LEFT(LEFT(O529,5),SUM(LEN(LEFT(O529,5))-LEN(SUBSTITUTE(LEFT(O529,5),{"0","1","2","3","4","5","6","7","8","9","."},"")))))</f>
        <v>5</v>
      </c>
      <c r="X529" s="3" t="e">
        <f>LEFT(L529, SEARCH("MHz",L529)-1)</f>
        <v>#VALUE!</v>
      </c>
      <c r="Y529" t="e">
        <f>IF(RIGHT(X529,1)=" ",RIGHT(X529,4),RIGHT(X529,3))</f>
        <v>#VALUE!</v>
      </c>
      <c r="Z529">
        <f>VLOOKUP(G529,[1]Sheet1!$A$1:$B$12,2,0)</f>
        <v>11</v>
      </c>
      <c r="AA529" t="str">
        <f>CONCATENATE(F529," ",Z529)</f>
        <v>2012 11</v>
      </c>
      <c r="AB529">
        <f>VLOOKUP(AA529,[1]Sheet3!$A:$B,2,0)</f>
        <v>37</v>
      </c>
    </row>
    <row r="530" spans="1:28" x14ac:dyDescent="0.25">
      <c r="A530" t="s">
        <v>6908</v>
      </c>
      <c r="B530" t="s">
        <v>7090</v>
      </c>
      <c r="C530" t="s">
        <v>666</v>
      </c>
      <c r="D530" t="str">
        <f>CONCATENATE(C530,".")</f>
        <v>2012  November.</v>
      </c>
      <c r="E530" t="str">
        <f>LEFT(D530, SEARCH(".",D530)-1)</f>
        <v>2012  November</v>
      </c>
      <c r="F530">
        <v>2012</v>
      </c>
      <c r="G530" t="str">
        <f>RIGHT(E530,LEN(E530)-6)</f>
        <v>November</v>
      </c>
      <c r="I530" t="s">
        <v>241</v>
      </c>
      <c r="J530" t="s">
        <v>2949</v>
      </c>
      <c r="K530" t="s">
        <v>215</v>
      </c>
      <c r="L530" t="s">
        <v>218</v>
      </c>
      <c r="M530" t="s">
        <v>109</v>
      </c>
      <c r="N530" t="s">
        <v>139</v>
      </c>
      <c r="O530" t="s">
        <v>92</v>
      </c>
      <c r="P530">
        <v>100</v>
      </c>
      <c r="Q530" s="2">
        <f>VALUE(LEFT(LEFT(N530,5),SUM(LEN(LEFT(N530,5))-LEN(SUBSTITUTE(LEFT(N530,5),{"0","1","2","3","4","5","6","7","8","9","."},"")))))</f>
        <v>512</v>
      </c>
      <c r="R530">
        <f>IF(Q530&gt;5,Q530/1024,Q530)</f>
        <v>0.5</v>
      </c>
      <c r="S530" t="str">
        <f>MID(K531,9,3)</f>
        <v>4.0</v>
      </c>
      <c r="T530" s="2" t="str">
        <f>LEFT(J530,3)</f>
        <v>4.0</v>
      </c>
      <c r="U530">
        <f>VALUE(LEFT(LEFT(M530,5),SUM(LEN(LEFT(M530,5))-LEN(SUBSTITUTE(LEFT(M530,5),{"0","1","2","3","4","5","6","7","8","9","."},"")))))</f>
        <v>4</v>
      </c>
      <c r="V530">
        <f>IF(U530&lt;100,U530,U530/1024)</f>
        <v>4</v>
      </c>
      <c r="W530" s="3">
        <f>VALUE(LEFT(LEFT(O530,5),SUM(LEN(LEFT(O530,5))-LEN(SUBSTITUTE(LEFT(O530,5),{"0","1","2","3","4","5","6","7","8","9","."},"")))))</f>
        <v>5</v>
      </c>
      <c r="X530" s="3" t="e">
        <f>LEFT(L530, SEARCH("MHz",L530)-1)</f>
        <v>#VALUE!</v>
      </c>
      <c r="Y530" t="e">
        <f>IF(RIGHT(X530,1)=" ",RIGHT(X530,4),RIGHT(X530,3))</f>
        <v>#VALUE!</v>
      </c>
      <c r="Z530">
        <f>VLOOKUP(G530,[1]Sheet1!$A$1:$B$12,2,0)</f>
        <v>11</v>
      </c>
      <c r="AA530" t="str">
        <f>CONCATENATE(F530," ",Z530)</f>
        <v>2012 11</v>
      </c>
      <c r="AB530">
        <f>VLOOKUP(AA530,[1]Sheet3!$A:$B,2,0)</f>
        <v>37</v>
      </c>
    </row>
    <row r="531" spans="1:28" x14ac:dyDescent="0.25">
      <c r="A531" t="s">
        <v>6908</v>
      </c>
      <c r="B531" t="s">
        <v>7091</v>
      </c>
      <c r="C531" t="s">
        <v>666</v>
      </c>
      <c r="D531" t="str">
        <f>CONCATENATE(C531,".")</f>
        <v>2012  November.</v>
      </c>
      <c r="E531" t="str">
        <f>LEFT(D531, SEARCH(".",D531)-1)</f>
        <v>2012  November</v>
      </c>
      <c r="F531">
        <v>2012</v>
      </c>
      <c r="G531" t="str">
        <f>RIGHT(E531,LEN(E531)-6)</f>
        <v>November</v>
      </c>
      <c r="H531">
        <v>140</v>
      </c>
      <c r="I531" t="s">
        <v>241</v>
      </c>
      <c r="J531" t="s">
        <v>6291</v>
      </c>
      <c r="K531" t="s">
        <v>215</v>
      </c>
      <c r="L531" t="s">
        <v>218</v>
      </c>
      <c r="M531" t="s">
        <v>109</v>
      </c>
      <c r="N531" t="s">
        <v>139</v>
      </c>
      <c r="O531" t="s">
        <v>73</v>
      </c>
      <c r="Q531" s="2">
        <f>VALUE(LEFT(LEFT(N531,5),SUM(LEN(LEFT(N531,5))-LEN(SUBSTITUTE(LEFT(N531,5),{"0","1","2","3","4","5","6","7","8","9","."},"")))))</f>
        <v>512</v>
      </c>
      <c r="R531">
        <f>IF(Q531&gt;5,Q531/1024,Q531)</f>
        <v>0.5</v>
      </c>
      <c r="S531" t="str">
        <f>MID(K532,9,3)</f>
        <v>4.0</v>
      </c>
      <c r="T531" s="2" t="str">
        <f>LEFT(J531,3)</f>
        <v>5.0</v>
      </c>
      <c r="U531">
        <f>VALUE(LEFT(LEFT(M531,5),SUM(LEN(LEFT(M531,5))-LEN(SUBSTITUTE(LEFT(M531,5),{"0","1","2","3","4","5","6","7","8","9","."},"")))))</f>
        <v>4</v>
      </c>
      <c r="V531">
        <f>IF(U531&lt;100,U531,U531/1024)</f>
        <v>4</v>
      </c>
      <c r="W531" s="3">
        <f>VALUE(LEFT(LEFT(O531,5),SUM(LEN(LEFT(O531,5))-LEN(SUBSTITUTE(LEFT(O531,5),{"0","1","2","3","4","5","6","7","8","9","."},"")))))</f>
        <v>5</v>
      </c>
      <c r="X531" s="3" t="e">
        <f>LEFT(L531, SEARCH("MHz",L531)-1)</f>
        <v>#VALUE!</v>
      </c>
      <c r="Y531" t="e">
        <f>IF(RIGHT(X531,1)=" ",RIGHT(X531,4),RIGHT(X531,3))</f>
        <v>#VALUE!</v>
      </c>
      <c r="Z531">
        <f>VLOOKUP(G531,[1]Sheet1!$A$1:$B$12,2,0)</f>
        <v>11</v>
      </c>
      <c r="AA531" t="str">
        <f>CONCATENATE(F531," ",Z531)</f>
        <v>2012 11</v>
      </c>
      <c r="AB531">
        <f>VLOOKUP(AA531,[1]Sheet3!$A:$B,2,0)</f>
        <v>37</v>
      </c>
    </row>
    <row r="532" spans="1:28" x14ac:dyDescent="0.25">
      <c r="A532" t="s">
        <v>6566</v>
      </c>
      <c r="B532" t="s">
        <v>6593</v>
      </c>
      <c r="C532" t="s">
        <v>666</v>
      </c>
      <c r="D532" t="str">
        <f>CONCATENATE(C532,".")</f>
        <v>2012  November.</v>
      </c>
      <c r="E532" t="str">
        <f>LEFT(D532, SEARCH(".",D532)-1)</f>
        <v>2012  November</v>
      </c>
      <c r="F532">
        <v>2012</v>
      </c>
      <c r="G532" t="str">
        <f>RIGHT(E532,LEN(E532)-6)</f>
        <v>November</v>
      </c>
      <c r="H532">
        <v>580</v>
      </c>
      <c r="I532" t="s">
        <v>213</v>
      </c>
      <c r="J532" t="s">
        <v>6594</v>
      </c>
      <c r="K532" t="s">
        <v>238</v>
      </c>
      <c r="L532" t="s">
        <v>2000</v>
      </c>
      <c r="M532" t="s">
        <v>57</v>
      </c>
      <c r="N532" t="s">
        <v>35</v>
      </c>
      <c r="O532" t="s">
        <v>92</v>
      </c>
      <c r="P532">
        <v>270</v>
      </c>
      <c r="Q532" s="2">
        <f>VALUE(LEFT(LEFT(N532,5),SUM(LEN(LEFT(N532,5))-LEN(SUBSTITUTE(LEFT(N532,5),{"0","1","2","3","4","5","6","7","8","9","."},"")))))</f>
        <v>1</v>
      </c>
      <c r="R532">
        <f>IF(Q532&gt;5,Q532/1024,Q532)</f>
        <v>1</v>
      </c>
      <c r="S532" t="str">
        <f>MID(K533,9,3)</f>
        <v>4.0</v>
      </c>
      <c r="T532" s="2" t="str">
        <f>LEFT(J532,3)</f>
        <v>10.</v>
      </c>
      <c r="U532">
        <f>VALUE(LEFT(LEFT(M532,5),SUM(LEN(LEFT(M532,5))-LEN(SUBSTITUTE(LEFT(M532,5),{"0","1","2","3","4","5","6","7","8","9","."},"")))))</f>
        <v>16</v>
      </c>
      <c r="V532">
        <f>IF(U532&lt;100,U532,U532/1024)</f>
        <v>16</v>
      </c>
      <c r="W532" s="3">
        <f>VALUE(LEFT(LEFT(O532,5),SUM(LEN(LEFT(O532,5))-LEN(SUBSTITUTE(LEFT(O532,5),{"0","1","2","3","4","5","6","7","8","9","."},"")))))</f>
        <v>5</v>
      </c>
      <c r="X532" s="3" t="e">
        <f>LEFT(L532, SEARCH("MHz",L532)-1)</f>
        <v>#VALUE!</v>
      </c>
      <c r="Y532" t="e">
        <f>IF(RIGHT(X532,1)=" ",RIGHT(X532,4),RIGHT(X532,3))</f>
        <v>#VALUE!</v>
      </c>
      <c r="Z532">
        <f>VLOOKUP(G532,[1]Sheet1!$A$1:$B$12,2,0)</f>
        <v>11</v>
      </c>
      <c r="AA532" t="str">
        <f>CONCATENATE(F532," ",Z532)</f>
        <v>2012 11</v>
      </c>
      <c r="AB532">
        <f>VLOOKUP(AA532,[1]Sheet3!$A:$B,2,0)</f>
        <v>37</v>
      </c>
    </row>
    <row r="533" spans="1:28" x14ac:dyDescent="0.25">
      <c r="A533" t="s">
        <v>751</v>
      </c>
      <c r="B533" t="s">
        <v>966</v>
      </c>
      <c r="C533" t="s">
        <v>666</v>
      </c>
      <c r="D533" t="str">
        <f>CONCATENATE(C533,".")</f>
        <v>2012  November.</v>
      </c>
      <c r="E533" t="str">
        <f>LEFT(D533, SEARCH(".",D533)-1)</f>
        <v>2012  November</v>
      </c>
      <c r="F533">
        <v>2012</v>
      </c>
      <c r="G533" t="str">
        <f>RIGHT(E533,LEN(E533)-6)</f>
        <v>November</v>
      </c>
      <c r="H533">
        <v>131.30000000000001</v>
      </c>
      <c r="I533" t="s">
        <v>509</v>
      </c>
      <c r="J533" t="s">
        <v>967</v>
      </c>
      <c r="K533" t="s">
        <v>918</v>
      </c>
      <c r="L533" t="s">
        <v>968</v>
      </c>
      <c r="M533" t="s">
        <v>109</v>
      </c>
      <c r="N533" t="s">
        <v>35</v>
      </c>
      <c r="O533" t="s">
        <v>36</v>
      </c>
      <c r="P533">
        <v>200</v>
      </c>
      <c r="Q533" s="2">
        <f>VALUE(LEFT(LEFT(N533,5),SUM(LEN(LEFT(N533,5))-LEN(SUBSTITUTE(LEFT(N533,5),{"0","1","2","3","4","5","6","7","8","9","."},"")))))</f>
        <v>1</v>
      </c>
      <c r="R533">
        <f>IF(Q533&gt;5,Q533/1024,Q533)</f>
        <v>1</v>
      </c>
      <c r="S533" t="str">
        <f>MID(K534,9,3)</f>
        <v>4.0</v>
      </c>
      <c r="T533" s="2" t="str">
        <f>LEFT(J533,3)</f>
        <v>4.6</v>
      </c>
      <c r="U533">
        <f>VALUE(LEFT(LEFT(M533,5),SUM(LEN(LEFT(M533,5))-LEN(SUBSTITUTE(LEFT(M533,5),{"0","1","2","3","4","5","6","7","8","9","."},"")))))</f>
        <v>4</v>
      </c>
      <c r="V533">
        <f>IF(U533&lt;100,U533,U533/1024)</f>
        <v>4</v>
      </c>
      <c r="W533" s="3">
        <f>VALUE(LEFT(LEFT(O533,5),SUM(LEN(LEFT(O533,5))-LEN(SUBSTITUTE(LEFT(O533,5),{"0","1","2","3","4","5","6","7","8","9","."},"")))))</f>
        <v>8</v>
      </c>
      <c r="X533" s="3" t="e">
        <f>LEFT(L533, SEARCH("MHz",L533)-1)</f>
        <v>#VALUE!</v>
      </c>
      <c r="Y533" t="e">
        <f>IF(RIGHT(X533,1)=" ",RIGHT(X533,4),RIGHT(X533,3))</f>
        <v>#VALUE!</v>
      </c>
      <c r="Z533">
        <f>VLOOKUP(G533,[1]Sheet1!$A$1:$B$12,2,0)</f>
        <v>11</v>
      </c>
      <c r="AA533" t="str">
        <f>CONCATENATE(F533," ",Z533)</f>
        <v>2012 11</v>
      </c>
      <c r="AB533">
        <f>VLOOKUP(AA533,[1]Sheet3!$A:$B,2,0)</f>
        <v>37</v>
      </c>
    </row>
    <row r="534" spans="1:28" x14ac:dyDescent="0.25">
      <c r="A534" t="s">
        <v>751</v>
      </c>
      <c r="B534" t="s">
        <v>971</v>
      </c>
      <c r="C534" t="s">
        <v>666</v>
      </c>
      <c r="D534" t="str">
        <f>CONCATENATE(C534,".")</f>
        <v>2012  November.</v>
      </c>
      <c r="E534" t="str">
        <f>LEFT(D534, SEARCH(".",D534)-1)</f>
        <v>2012  November</v>
      </c>
      <c r="F534">
        <v>2012</v>
      </c>
      <c r="G534" t="str">
        <f>RIGHT(E534,LEN(E534)-6)</f>
        <v>November</v>
      </c>
      <c r="H534">
        <v>162.19999999999999</v>
      </c>
      <c r="I534" t="s">
        <v>509</v>
      </c>
      <c r="J534" t="s">
        <v>972</v>
      </c>
      <c r="K534" t="s">
        <v>918</v>
      </c>
      <c r="L534" t="s">
        <v>973</v>
      </c>
      <c r="M534" t="s">
        <v>109</v>
      </c>
      <c r="N534" t="s">
        <v>139</v>
      </c>
      <c r="O534" t="s">
        <v>187</v>
      </c>
      <c r="P534">
        <v>90</v>
      </c>
      <c r="Q534" s="2">
        <f>VALUE(LEFT(LEFT(N534,5),SUM(LEN(LEFT(N534,5))-LEN(SUBSTITUTE(LEFT(N534,5),{"0","1","2","3","4","5","6","7","8","9","."},"")))))</f>
        <v>512</v>
      </c>
      <c r="R534">
        <f>IF(Q534&gt;5,Q534/1024,Q534)</f>
        <v>0.5</v>
      </c>
      <c r="S534" t="str">
        <f>MID(K535,9,3)</f>
        <v>4.0</v>
      </c>
      <c r="T534" s="2" t="str">
        <f>LEFT(J534,3)</f>
        <v>3.9</v>
      </c>
      <c r="U534">
        <f>VALUE(LEFT(LEFT(M534,5),SUM(LEN(LEFT(M534,5))-LEN(SUBSTITUTE(LEFT(M534,5),{"0","1","2","3","4","5","6","7","8","9","."},"")))))</f>
        <v>4</v>
      </c>
      <c r="V534">
        <f>IF(U534&lt;100,U534,U534/1024)</f>
        <v>4</v>
      </c>
      <c r="W534" s="3">
        <f>VALUE(LEFT(LEFT(O534,5),SUM(LEN(LEFT(O534,5))-LEN(SUBSTITUTE(LEFT(O534,5),{"0","1","2","3","4","5","6","7","8","9","."},"")))))</f>
        <v>3.15</v>
      </c>
      <c r="X534" s="3" t="e">
        <f>LEFT(L534, SEARCH("MHz",L534)-1)</f>
        <v>#VALUE!</v>
      </c>
      <c r="Y534" t="e">
        <f>IF(RIGHT(X534,1)=" ",RIGHT(X534,4),RIGHT(X534,3))</f>
        <v>#VALUE!</v>
      </c>
      <c r="Z534">
        <f>VLOOKUP(G534,[1]Sheet1!$A$1:$B$12,2,0)</f>
        <v>11</v>
      </c>
      <c r="AA534" t="str">
        <f>CONCATENATE(F534," ",Z534)</f>
        <v>2012 11</v>
      </c>
      <c r="AB534">
        <f>VLOOKUP(AA534,[1]Sheet3!$A:$B,2,0)</f>
        <v>37</v>
      </c>
    </row>
    <row r="535" spans="1:28" x14ac:dyDescent="0.25">
      <c r="A535" t="s">
        <v>2256</v>
      </c>
      <c r="B535" t="s">
        <v>2454</v>
      </c>
      <c r="C535" t="s">
        <v>666</v>
      </c>
      <c r="D535" t="str">
        <f>CONCATENATE(C535,".")</f>
        <v>2012  November.</v>
      </c>
      <c r="E535" t="str">
        <f>LEFT(D535, SEARCH(".",D535)-1)</f>
        <v>2012  November</v>
      </c>
      <c r="F535">
        <v>2012</v>
      </c>
      <c r="G535" t="str">
        <f>RIGHT(E535,LEN(E535)-6)</f>
        <v>November</v>
      </c>
      <c r="H535">
        <v>122</v>
      </c>
      <c r="I535" t="s">
        <v>124</v>
      </c>
      <c r="J535" t="s">
        <v>2427</v>
      </c>
      <c r="K535" t="s">
        <v>918</v>
      </c>
      <c r="L535" t="s">
        <v>551</v>
      </c>
      <c r="M535" t="s">
        <v>34</v>
      </c>
      <c r="N535" t="s">
        <v>35</v>
      </c>
      <c r="O535" t="s">
        <v>73</v>
      </c>
      <c r="P535">
        <v>180</v>
      </c>
      <c r="Q535" s="2">
        <f>VALUE(LEFT(LEFT(N535,5),SUM(LEN(LEFT(N535,5))-LEN(SUBSTITUTE(LEFT(N535,5),{"0","1","2","3","4","5","6","7","8","9","."},"")))))</f>
        <v>1</v>
      </c>
      <c r="R535">
        <f>IF(Q535&gt;5,Q535/1024,Q535)</f>
        <v>1</v>
      </c>
      <c r="S535" t="str">
        <f>MID(K536,9,3)</f>
        <v>4.0</v>
      </c>
      <c r="T535" s="2" t="str">
        <f>LEFT(J535,3)</f>
        <v>4.3</v>
      </c>
      <c r="U535">
        <f>VALUE(LEFT(LEFT(M535,5),SUM(LEN(LEFT(M535,5))-LEN(SUBSTITUTE(LEFT(M535,5),{"0","1","2","3","4","5","6","7","8","9","."},"")))))</f>
        <v>8</v>
      </c>
      <c r="V535">
        <f>IF(U535&lt;100,U535,U535/1024)</f>
        <v>8</v>
      </c>
      <c r="W535" s="3">
        <f>VALUE(LEFT(LEFT(O535,5),SUM(LEN(LEFT(O535,5))-LEN(SUBSTITUTE(LEFT(O535,5),{"0","1","2","3","4","5","6","7","8","9","."},"")))))</f>
        <v>5</v>
      </c>
      <c r="X535" s="3" t="e">
        <f>LEFT(L535, SEARCH("MHz",L535)-1)</f>
        <v>#VALUE!</v>
      </c>
      <c r="Y535" t="e">
        <f>IF(RIGHT(X535,1)=" ",RIGHT(X535,4),RIGHT(X535,3))</f>
        <v>#VALUE!</v>
      </c>
      <c r="Z535">
        <f>VLOOKUP(G535,[1]Sheet1!$A$1:$B$12,2,0)</f>
        <v>11</v>
      </c>
      <c r="AA535" t="str">
        <f>CONCATENATE(F535," ",Z535)</f>
        <v>2012 11</v>
      </c>
      <c r="AB535">
        <f>VLOOKUP(AA535,[1]Sheet3!$A:$B,2,0)</f>
        <v>37</v>
      </c>
    </row>
    <row r="536" spans="1:28" x14ac:dyDescent="0.25">
      <c r="A536" t="s">
        <v>2256</v>
      </c>
      <c r="B536" t="s">
        <v>2457</v>
      </c>
      <c r="C536" t="s">
        <v>666</v>
      </c>
      <c r="D536" t="str">
        <f>CONCATENATE(C536,".")</f>
        <v>2012  November.</v>
      </c>
      <c r="E536" t="str">
        <f>LEFT(D536, SEARCH(".",D536)-1)</f>
        <v>2012  November</v>
      </c>
      <c r="F536">
        <v>2012</v>
      </c>
      <c r="G536" t="str">
        <f>RIGHT(E536,LEN(E536)-6)</f>
        <v>November</v>
      </c>
      <c r="H536">
        <v>131</v>
      </c>
      <c r="I536" t="s">
        <v>1458</v>
      </c>
      <c r="J536" t="s">
        <v>2429</v>
      </c>
      <c r="K536" t="s">
        <v>918</v>
      </c>
      <c r="L536" t="s">
        <v>1901</v>
      </c>
      <c r="M536" t="s">
        <v>109</v>
      </c>
      <c r="N536" t="s">
        <v>1415</v>
      </c>
      <c r="O536" t="s">
        <v>36</v>
      </c>
      <c r="P536">
        <v>270</v>
      </c>
      <c r="Q536" s="2">
        <f>VALUE(LEFT(LEFT(N536,5),SUM(LEN(LEFT(N536,5))-LEN(SUBSTITUTE(LEFT(N536,5),{"0","1","2","3","4","5","6","7","8","9","."},"")))))</f>
        <v>768</v>
      </c>
      <c r="R536">
        <f>IF(Q536&gt;5,Q536/1024,Q536)</f>
        <v>0.75</v>
      </c>
      <c r="S536" t="str">
        <f>MID(K537,9,3)</f>
        <v>4.0</v>
      </c>
      <c r="T536" s="2" t="str">
        <f>LEFT(J536,3)</f>
        <v>4.3</v>
      </c>
      <c r="U536">
        <f>VALUE(LEFT(LEFT(M536,5),SUM(LEN(LEFT(M536,5))-LEN(SUBSTITUTE(LEFT(M536,5),{"0","1","2","3","4","5","6","7","8","9","."},"")))))</f>
        <v>4</v>
      </c>
      <c r="V536">
        <f>IF(U536&lt;100,U536,U536/1024)</f>
        <v>4</v>
      </c>
      <c r="W536" s="3">
        <f>VALUE(LEFT(LEFT(O536,5),SUM(LEN(LEFT(O536,5))-LEN(SUBSTITUTE(LEFT(O536,5),{"0","1","2","3","4","5","6","7","8","9","."},"")))))</f>
        <v>8</v>
      </c>
      <c r="X536" s="3" t="e">
        <f>LEFT(L536, SEARCH("MHz",L536)-1)</f>
        <v>#VALUE!</v>
      </c>
      <c r="Y536" t="e">
        <f>IF(RIGHT(X536,1)=" ",RIGHT(X536,4),RIGHT(X536,3))</f>
        <v>#VALUE!</v>
      </c>
      <c r="Z536">
        <f>VLOOKUP(G536,[1]Sheet1!$A$1:$B$12,2,0)</f>
        <v>11</v>
      </c>
      <c r="AA536" t="str">
        <f>CONCATENATE(F536," ",Z536)</f>
        <v>2012 11</v>
      </c>
      <c r="AB536">
        <f>VLOOKUP(AA536,[1]Sheet3!$A:$B,2,0)</f>
        <v>37</v>
      </c>
    </row>
    <row r="537" spans="1:28" x14ac:dyDescent="0.25">
      <c r="A537" t="s">
        <v>2637</v>
      </c>
      <c r="B537" t="s">
        <v>2935</v>
      </c>
      <c r="C537" t="s">
        <v>666</v>
      </c>
      <c r="D537" t="str">
        <f>CONCATENATE(C537,".")</f>
        <v>2012  November.</v>
      </c>
      <c r="E537" t="str">
        <f>LEFT(D537, SEARCH(".",D537)-1)</f>
        <v>2012  November</v>
      </c>
      <c r="F537">
        <v>2012</v>
      </c>
      <c r="G537" t="str">
        <f>RIGHT(E537,LEN(E537)-6)</f>
        <v>November</v>
      </c>
      <c r="H537">
        <v>156</v>
      </c>
      <c r="I537" t="s">
        <v>241</v>
      </c>
      <c r="J537" t="s">
        <v>2418</v>
      </c>
      <c r="K537" t="s">
        <v>918</v>
      </c>
      <c r="L537" t="s">
        <v>234</v>
      </c>
      <c r="M537" t="s">
        <v>109</v>
      </c>
      <c r="N537" t="s">
        <v>35</v>
      </c>
      <c r="O537" t="s">
        <v>73</v>
      </c>
      <c r="P537">
        <v>200</v>
      </c>
      <c r="Q537" s="2">
        <f>VALUE(LEFT(LEFT(N537,5),SUM(LEN(LEFT(N537,5))-LEN(SUBSTITUTE(LEFT(N537,5),{"0","1","2","3","4","5","6","7","8","9","."},"")))))</f>
        <v>1</v>
      </c>
      <c r="R537">
        <f>IF(Q537&gt;5,Q537/1024,Q537)</f>
        <v>1</v>
      </c>
      <c r="S537" t="str">
        <f>MID(K538,9,3)</f>
        <v>4.0</v>
      </c>
      <c r="T537" s="2" t="str">
        <f>LEFT(J537,3)</f>
        <v>4.3</v>
      </c>
      <c r="U537">
        <f>VALUE(LEFT(LEFT(M537,5),SUM(LEN(LEFT(M537,5))-LEN(SUBSTITUTE(LEFT(M537,5),{"0","1","2","3","4","5","6","7","8","9","."},"")))))</f>
        <v>4</v>
      </c>
      <c r="V537">
        <f>IF(U537&lt;100,U537,U537/1024)</f>
        <v>4</v>
      </c>
      <c r="W537" s="3">
        <f>VALUE(LEFT(LEFT(O537,5),SUM(LEN(LEFT(O537,5))-LEN(SUBSTITUTE(LEFT(O537,5),{"0","1","2","3","4","5","6","7","8","9","."},"")))))</f>
        <v>5</v>
      </c>
      <c r="X537" s="3" t="e">
        <f>LEFT(L537, SEARCH("MHz",L537)-1)</f>
        <v>#VALUE!</v>
      </c>
      <c r="Y537" t="e">
        <f>IF(RIGHT(X537,1)=" ",RIGHT(X537,4),RIGHT(X537,3))</f>
        <v>#VALUE!</v>
      </c>
      <c r="Z537">
        <f>VLOOKUP(G537,[1]Sheet1!$A$1:$B$12,2,0)</f>
        <v>11</v>
      </c>
      <c r="AA537" t="str">
        <f>CONCATENATE(F537," ",Z537)</f>
        <v>2012 11</v>
      </c>
      <c r="AB537">
        <f>VLOOKUP(AA537,[1]Sheet3!$A:$B,2,0)</f>
        <v>37</v>
      </c>
    </row>
    <row r="538" spans="1:28" x14ac:dyDescent="0.25">
      <c r="A538" t="s">
        <v>4367</v>
      </c>
      <c r="B538" t="s">
        <v>4475</v>
      </c>
      <c r="C538" t="s">
        <v>666</v>
      </c>
      <c r="D538" t="str">
        <f>CONCATENATE(C538,".")</f>
        <v>2012  November.</v>
      </c>
      <c r="E538" t="str">
        <f>LEFT(D538, SEARCH(".",D538)-1)</f>
        <v>2012  November</v>
      </c>
      <c r="F538">
        <v>2012</v>
      </c>
      <c r="G538" t="str">
        <f>RIGHT(E538,LEN(E538)-6)</f>
        <v>November</v>
      </c>
      <c r="H538">
        <v>111.1</v>
      </c>
      <c r="I538" t="s">
        <v>124</v>
      </c>
      <c r="J538" t="s">
        <v>4476</v>
      </c>
      <c r="K538" t="s">
        <v>918</v>
      </c>
      <c r="L538" t="s">
        <v>1009</v>
      </c>
      <c r="M538" t="s">
        <v>518</v>
      </c>
      <c r="N538" t="s">
        <v>35</v>
      </c>
      <c r="O538" t="s">
        <v>36</v>
      </c>
      <c r="P538">
        <v>250</v>
      </c>
      <c r="Q538" s="2">
        <f>VALUE(LEFT(LEFT(N538,5),SUM(LEN(LEFT(N538,5))-LEN(SUBSTITUTE(LEFT(N538,5),{"0","1","2","3","4","5","6","7","8","9","."},"")))))</f>
        <v>1</v>
      </c>
      <c r="R538">
        <f>IF(Q538&gt;5,Q538/1024,Q538)</f>
        <v>1</v>
      </c>
      <c r="S538" t="str">
        <f>MID(K539,9,3)</f>
        <v>4.0</v>
      </c>
      <c r="T538" s="2" t="str">
        <f>LEFT(J538,3)</f>
        <v>4.3</v>
      </c>
      <c r="U538">
        <f>VALUE(LEFT(LEFT(M538,5),SUM(LEN(LEFT(M538,5))-LEN(SUBSTITUTE(LEFT(M538,5),{"0","1","2","3","4","5","6","7","8","9","."},"")))))</f>
        <v>8</v>
      </c>
      <c r="V538">
        <f>IF(U538&lt;100,U538,U538/1024)</f>
        <v>8</v>
      </c>
      <c r="W538" s="3">
        <f>VALUE(LEFT(LEFT(O538,5),SUM(LEN(LEFT(O538,5))-LEN(SUBSTITUTE(LEFT(O538,5),{"0","1","2","3","4","5","6","7","8","9","."},"")))))</f>
        <v>8</v>
      </c>
      <c r="X538" s="3" t="e">
        <f>LEFT(L538, SEARCH("MHz",L538)-1)</f>
        <v>#VALUE!</v>
      </c>
      <c r="Y538" t="e">
        <f>IF(RIGHT(X538,1)=" ",RIGHT(X538,4),RIGHT(X538,3))</f>
        <v>#VALUE!</v>
      </c>
      <c r="Z538">
        <f>VLOOKUP(G538,[1]Sheet1!$A$1:$B$12,2,0)</f>
        <v>11</v>
      </c>
      <c r="AA538" t="str">
        <f>CONCATENATE(F538," ",Z538)</f>
        <v>2012 11</v>
      </c>
      <c r="AB538">
        <f>VLOOKUP(AA538,[1]Sheet3!$A:$B,2,0)</f>
        <v>37</v>
      </c>
    </row>
    <row r="539" spans="1:28" x14ac:dyDescent="0.25">
      <c r="A539" t="s">
        <v>4730</v>
      </c>
      <c r="B539" t="s">
        <v>4793</v>
      </c>
      <c r="C539" t="s">
        <v>666</v>
      </c>
      <c r="D539" t="str">
        <f>CONCATENATE(C539,".")</f>
        <v>2012  November.</v>
      </c>
      <c r="E539" t="str">
        <f>LEFT(D539, SEARCH(".",D539)-1)</f>
        <v>2012  November</v>
      </c>
      <c r="F539">
        <v>2012</v>
      </c>
      <c r="G539" t="str">
        <f>RIGHT(E539,LEN(E539)-6)</f>
        <v>November</v>
      </c>
      <c r="H539">
        <v>113</v>
      </c>
      <c r="I539" t="s">
        <v>124</v>
      </c>
      <c r="J539" t="s">
        <v>4794</v>
      </c>
      <c r="K539" t="s">
        <v>918</v>
      </c>
      <c r="L539" t="s">
        <v>218</v>
      </c>
      <c r="M539" t="s">
        <v>57</v>
      </c>
      <c r="N539" t="s">
        <v>35</v>
      </c>
      <c r="O539" t="s">
        <v>36</v>
      </c>
      <c r="P539">
        <v>280</v>
      </c>
      <c r="Q539" s="2">
        <f>VALUE(LEFT(LEFT(N539,5),SUM(LEN(LEFT(N539,5))-LEN(SUBSTITUTE(LEFT(N539,5),{"0","1","2","3","4","5","6","7","8","9","."},"")))))</f>
        <v>1</v>
      </c>
      <c r="R539">
        <f>IF(Q539&gt;5,Q539/1024,Q539)</f>
        <v>1</v>
      </c>
      <c r="S539" t="str">
        <f>MID(K540,9,3)</f>
        <v>4.0</v>
      </c>
      <c r="T539" s="2" t="str">
        <f>LEFT(J539,3)</f>
        <v>4.5</v>
      </c>
      <c r="U539">
        <f>VALUE(LEFT(LEFT(M539,5),SUM(LEN(LEFT(M539,5))-LEN(SUBSTITUTE(LEFT(M539,5),{"0","1","2","3","4","5","6","7","8","9","."},"")))))</f>
        <v>16</v>
      </c>
      <c r="V539">
        <f>IF(U539&lt;100,U539,U539/1024)</f>
        <v>16</v>
      </c>
      <c r="W539" s="3">
        <f>VALUE(LEFT(LEFT(O539,5),SUM(LEN(LEFT(O539,5))-LEN(SUBSTITUTE(LEFT(O539,5),{"0","1","2","3","4","5","6","7","8","9","."},"")))))</f>
        <v>8</v>
      </c>
      <c r="X539" s="3" t="e">
        <f>LEFT(L539, SEARCH("MHz",L539)-1)</f>
        <v>#VALUE!</v>
      </c>
      <c r="Y539" t="e">
        <f>IF(RIGHT(X539,1)=" ",RIGHT(X539,4),RIGHT(X539,3))</f>
        <v>#VALUE!</v>
      </c>
      <c r="Z539">
        <f>VLOOKUP(G539,[1]Sheet1!$A$1:$B$12,2,0)</f>
        <v>11</v>
      </c>
      <c r="AA539" t="str">
        <f>CONCATENATE(F539," ",Z539)</f>
        <v>2012 11</v>
      </c>
      <c r="AB539">
        <f>VLOOKUP(AA539,[1]Sheet3!$A:$B,2,0)</f>
        <v>37</v>
      </c>
    </row>
    <row r="540" spans="1:28" x14ac:dyDescent="0.25">
      <c r="A540" t="s">
        <v>4730</v>
      </c>
      <c r="B540" t="s">
        <v>4795</v>
      </c>
      <c r="C540" t="s">
        <v>666</v>
      </c>
      <c r="D540" t="str">
        <f>CONCATENATE(C540,".")</f>
        <v>2012  November.</v>
      </c>
      <c r="E540" t="str">
        <f>LEFT(D540, SEARCH(".",D540)-1)</f>
        <v>2012  November</v>
      </c>
      <c r="F540">
        <v>2012</v>
      </c>
      <c r="G540" t="str">
        <f>RIGHT(E540,LEN(E540)-6)</f>
        <v>November</v>
      </c>
      <c r="H540">
        <v>102.5</v>
      </c>
      <c r="I540" t="s">
        <v>146</v>
      </c>
      <c r="J540" t="s">
        <v>4026</v>
      </c>
      <c r="K540" t="s">
        <v>918</v>
      </c>
      <c r="L540" t="s">
        <v>234</v>
      </c>
      <c r="M540" t="s">
        <v>653</v>
      </c>
      <c r="N540" t="s">
        <v>139</v>
      </c>
      <c r="O540" t="s">
        <v>187</v>
      </c>
      <c r="P540">
        <v>320</v>
      </c>
      <c r="Q540" s="2">
        <f>VALUE(LEFT(LEFT(N540,5),SUM(LEN(LEFT(N540,5))-LEN(SUBSTITUTE(LEFT(N540,5),{"0","1","2","3","4","5","6","7","8","9","."},"")))))</f>
        <v>512</v>
      </c>
      <c r="R540">
        <f>IF(Q540&gt;5,Q540/1024,Q540)</f>
        <v>0.5</v>
      </c>
      <c r="S540" t="str">
        <f>MID(K541,9,3)</f>
        <v>4.0</v>
      </c>
      <c r="T540" s="2" t="str">
        <f>LEFT(J540,3)</f>
        <v>3.0</v>
      </c>
      <c r="U540">
        <f>VALUE(LEFT(LEFT(M540,5),SUM(LEN(LEFT(M540,5))-LEN(SUBSTITUTE(LEFT(M540,5),{"0","1","2","3","4","5","6","7","8","9","."},"")))))</f>
        <v>4</v>
      </c>
      <c r="V540">
        <f>IF(U540&lt;100,U540,U540/1024)</f>
        <v>4</v>
      </c>
      <c r="W540" s="3">
        <f>VALUE(LEFT(LEFT(O540,5),SUM(LEN(LEFT(O540,5))-LEN(SUBSTITUTE(LEFT(O540,5),{"0","1","2","3","4","5","6","7","8","9","."},"")))))</f>
        <v>3.15</v>
      </c>
      <c r="X540" s="3" t="e">
        <f>LEFT(L540, SEARCH("MHz",L540)-1)</f>
        <v>#VALUE!</v>
      </c>
      <c r="Y540" t="e">
        <f>IF(RIGHT(X540,1)=" ",RIGHT(X540,4),RIGHT(X540,3))</f>
        <v>#VALUE!</v>
      </c>
      <c r="Z540">
        <f>VLOOKUP(G540,[1]Sheet1!$A$1:$B$12,2,0)</f>
        <v>11</v>
      </c>
      <c r="AA540" t="str">
        <f>CONCATENATE(F540," ",Z540)</f>
        <v>2012 11</v>
      </c>
      <c r="AB540">
        <f>VLOOKUP(AA540,[1]Sheet3!$A:$B,2,0)</f>
        <v>37</v>
      </c>
    </row>
    <row r="541" spans="1:28" x14ac:dyDescent="0.25">
      <c r="A541" t="s">
        <v>5257</v>
      </c>
      <c r="B541" t="s">
        <v>5687</v>
      </c>
      <c r="C541" t="s">
        <v>666</v>
      </c>
      <c r="D541" t="str">
        <f>CONCATENATE(C541,".")</f>
        <v>2012  November.</v>
      </c>
      <c r="E541" t="str">
        <f>LEFT(D541, SEARCH(".",D541)-1)</f>
        <v>2012  November</v>
      </c>
      <c r="F541">
        <v>2012</v>
      </c>
      <c r="G541" t="str">
        <f>RIGHT(E541,LEN(E541)-6)</f>
        <v>November</v>
      </c>
      <c r="H541">
        <v>136.1</v>
      </c>
      <c r="I541" t="s">
        <v>213</v>
      </c>
      <c r="J541" t="s">
        <v>1461</v>
      </c>
      <c r="K541" t="s">
        <v>918</v>
      </c>
      <c r="L541" t="s">
        <v>1413</v>
      </c>
      <c r="M541" t="s">
        <v>109</v>
      </c>
      <c r="N541" t="s">
        <v>35</v>
      </c>
      <c r="O541" t="s">
        <v>73</v>
      </c>
      <c r="P541">
        <v>150</v>
      </c>
      <c r="Q541" s="2">
        <f>VALUE(LEFT(LEFT(N541,5),SUM(LEN(LEFT(N541,5))-LEN(SUBSTITUTE(LEFT(N541,5),{"0","1","2","3","4","5","6","7","8","9","."},"")))))</f>
        <v>1</v>
      </c>
      <c r="R541">
        <f>IF(Q541&gt;5,Q541/1024,Q541)</f>
        <v>1</v>
      </c>
      <c r="S541" t="str">
        <f>MID(K542,9,3)</f>
        <v>4.0</v>
      </c>
      <c r="T541" s="2" t="str">
        <f>LEFT(J541,3)</f>
        <v>4.0</v>
      </c>
      <c r="U541">
        <f>VALUE(LEFT(LEFT(M541,5),SUM(LEN(LEFT(M541,5))-LEN(SUBSTITUTE(LEFT(M541,5),{"0","1","2","3","4","5","6","7","8","9","."},"")))))</f>
        <v>4</v>
      </c>
      <c r="V541">
        <f>IF(U541&lt;100,U541,U541/1024)</f>
        <v>4</v>
      </c>
      <c r="W541" s="3">
        <f>VALUE(LEFT(LEFT(O541,5),SUM(LEN(LEFT(O541,5))-LEN(SUBSTITUTE(LEFT(O541,5),{"0","1","2","3","4","5","6","7","8","9","."},"")))))</f>
        <v>5</v>
      </c>
      <c r="X541" s="3" t="e">
        <f>LEFT(L541, SEARCH("MHz",L541)-1)</f>
        <v>#VALUE!</v>
      </c>
      <c r="Y541" t="e">
        <f>IF(RIGHT(X541,1)=" ",RIGHT(X541,4),RIGHT(X541,3))</f>
        <v>#VALUE!</v>
      </c>
      <c r="Z541">
        <f>VLOOKUP(G541,[1]Sheet1!$A$1:$B$12,2,0)</f>
        <v>11</v>
      </c>
      <c r="AA541" t="str">
        <f>CONCATENATE(F541," ",Z541)</f>
        <v>2012 11</v>
      </c>
      <c r="AB541">
        <f>VLOOKUP(AA541,[1]Sheet3!$A:$B,2,0)</f>
        <v>37</v>
      </c>
    </row>
    <row r="542" spans="1:28" x14ac:dyDescent="0.25">
      <c r="A542" t="s">
        <v>5257</v>
      </c>
      <c r="B542" t="s">
        <v>5688</v>
      </c>
      <c r="C542" t="s">
        <v>666</v>
      </c>
      <c r="D542" t="str">
        <f>CONCATENATE(C542,".")</f>
        <v>2012  November.</v>
      </c>
      <c r="E542" t="str">
        <f>LEFT(D542, SEARCH(".",D542)-1)</f>
        <v>2012  November</v>
      </c>
      <c r="F542">
        <v>2012</v>
      </c>
      <c r="G542" t="str">
        <f>RIGHT(E542,LEN(E542)-6)</f>
        <v>November</v>
      </c>
      <c r="H542">
        <v>154</v>
      </c>
      <c r="I542" t="s">
        <v>124</v>
      </c>
      <c r="J542" t="s">
        <v>5689</v>
      </c>
      <c r="K542" t="s">
        <v>918</v>
      </c>
      <c r="L542" t="s">
        <v>1413</v>
      </c>
      <c r="M542" t="s">
        <v>34</v>
      </c>
      <c r="N542" t="s">
        <v>35</v>
      </c>
      <c r="O542" t="s">
        <v>73</v>
      </c>
      <c r="P542">
        <v>170</v>
      </c>
      <c r="Q542" s="2">
        <f>VALUE(LEFT(LEFT(N542,5),SUM(LEN(LEFT(N542,5))-LEN(SUBSTITUTE(LEFT(N542,5),{"0","1","2","3","4","5","6","7","8","9","."},"")))))</f>
        <v>1</v>
      </c>
      <c r="R542">
        <f>IF(Q542&gt;5,Q542/1024,Q542)</f>
        <v>1</v>
      </c>
      <c r="S542" t="str">
        <f>MID(K543,9,3)</f>
        <v>4.0</v>
      </c>
      <c r="T542" s="2" t="str">
        <f>LEFT(J542,3)</f>
        <v>4.0</v>
      </c>
      <c r="U542">
        <f>VALUE(LEFT(LEFT(M542,5),SUM(LEN(LEFT(M542,5))-LEN(SUBSTITUTE(LEFT(M542,5),{"0","1","2","3","4","5","6","7","8","9","."},"")))))</f>
        <v>8</v>
      </c>
      <c r="V542">
        <f>IF(U542&lt;100,U542,U542/1024)</f>
        <v>8</v>
      </c>
      <c r="W542" s="3">
        <f>VALUE(LEFT(LEFT(O542,5),SUM(LEN(LEFT(O542,5))-LEN(SUBSTITUTE(LEFT(O542,5),{"0","1","2","3","4","5","6","7","8","9","."},"")))))</f>
        <v>5</v>
      </c>
      <c r="X542" s="3" t="e">
        <f>LEFT(L542, SEARCH("MHz",L542)-1)</f>
        <v>#VALUE!</v>
      </c>
      <c r="Y542" t="e">
        <f>IF(RIGHT(X542,1)=" ",RIGHT(X542,4),RIGHT(X542,3))</f>
        <v>#VALUE!</v>
      </c>
      <c r="Z542">
        <f>VLOOKUP(G542,[1]Sheet1!$A$1:$B$12,2,0)</f>
        <v>11</v>
      </c>
      <c r="AA542" t="str">
        <f>CONCATENATE(F542," ",Z542)</f>
        <v>2012 11</v>
      </c>
      <c r="AB542">
        <f>VLOOKUP(AA542,[1]Sheet3!$A:$B,2,0)</f>
        <v>37</v>
      </c>
    </row>
    <row r="543" spans="1:28" x14ac:dyDescent="0.25">
      <c r="A543" t="s">
        <v>5257</v>
      </c>
      <c r="B543" t="s">
        <v>5690</v>
      </c>
      <c r="C543" t="s">
        <v>666</v>
      </c>
      <c r="D543" t="str">
        <f>CONCATENATE(C543,".")</f>
        <v>2012  November.</v>
      </c>
      <c r="E543" t="str">
        <f>LEFT(D543, SEARCH(".",D543)-1)</f>
        <v>2012  November</v>
      </c>
      <c r="F543">
        <v>2012</v>
      </c>
      <c r="G543" t="str">
        <f>RIGHT(E543,LEN(E543)-6)</f>
        <v>November</v>
      </c>
      <c r="H543">
        <v>122</v>
      </c>
      <c r="I543" t="s">
        <v>213</v>
      </c>
      <c r="J543" t="s">
        <v>2942</v>
      </c>
      <c r="K543" t="s">
        <v>918</v>
      </c>
      <c r="L543" t="s">
        <v>678</v>
      </c>
      <c r="M543" t="s">
        <v>5691</v>
      </c>
      <c r="N543" t="s">
        <v>139</v>
      </c>
      <c r="O543" t="s">
        <v>515</v>
      </c>
      <c r="P543">
        <v>80</v>
      </c>
      <c r="Q543" s="2">
        <f>VALUE(LEFT(LEFT(N543,5),SUM(LEN(LEFT(N543,5))-LEN(SUBSTITUTE(LEFT(N543,5),{"0","1","2","3","4","5","6","7","8","9","."},"")))))</f>
        <v>512</v>
      </c>
      <c r="R543">
        <f>IF(Q543&gt;5,Q543/1024,Q543)</f>
        <v>0.5</v>
      </c>
      <c r="S543" t="str">
        <f>MID(K544,9,3)</f>
        <v>4.0</v>
      </c>
      <c r="T543" s="2" t="str">
        <f>LEFT(J543,3)</f>
        <v>3.5</v>
      </c>
      <c r="U543">
        <f>VALUE(LEFT(LEFT(M543,5),SUM(LEN(LEFT(M543,5))-LEN(SUBSTITUTE(LEFT(M543,5),{"0","1","2","3","4","5","6","7","8","9","."},"")))))</f>
        <v>4</v>
      </c>
      <c r="V543">
        <f>IF(U543&lt;100,U543,U543/1024)</f>
        <v>4</v>
      </c>
      <c r="W543" s="3">
        <f>VALUE(LEFT(LEFT(O543,5),SUM(LEN(LEFT(O543,5))-LEN(SUBSTITUTE(LEFT(O543,5),{"0","1","2","3","4","5","6","7","8","9","."},"")))))</f>
        <v>3.15</v>
      </c>
      <c r="X543" s="3" t="str">
        <f>LEFT(L543, SEARCH("MHz",L543)-1)</f>
        <v xml:space="preserve">800 </v>
      </c>
      <c r="Y543" t="str">
        <f>IF(RIGHT(X543,1)=" ",RIGHT(X543,4),RIGHT(X543,3))</f>
        <v xml:space="preserve">800 </v>
      </c>
      <c r="Z543">
        <f>VLOOKUP(G543,[1]Sheet1!$A$1:$B$12,2,0)</f>
        <v>11</v>
      </c>
      <c r="AA543" t="str">
        <f>CONCATENATE(F543," ",Z543)</f>
        <v>2012 11</v>
      </c>
      <c r="AB543">
        <f>VLOOKUP(AA543,[1]Sheet3!$A:$B,2,0)</f>
        <v>37</v>
      </c>
    </row>
    <row r="544" spans="1:28" x14ac:dyDescent="0.25">
      <c r="A544" t="s">
        <v>6566</v>
      </c>
      <c r="B544" t="s">
        <v>6595</v>
      </c>
      <c r="C544" t="s">
        <v>666</v>
      </c>
      <c r="D544" t="str">
        <f>CONCATENATE(C544,".")</f>
        <v>2012  November.</v>
      </c>
      <c r="E544" t="str">
        <f>LEFT(D544, SEARCH(".",D544)-1)</f>
        <v>2012  November</v>
      </c>
      <c r="F544">
        <v>2012</v>
      </c>
      <c r="G544" t="str">
        <f>RIGHT(E544,LEN(E544)-6)</f>
        <v>November</v>
      </c>
      <c r="H544">
        <v>400</v>
      </c>
      <c r="I544" t="s">
        <v>213</v>
      </c>
      <c r="J544" t="s">
        <v>6596</v>
      </c>
      <c r="K544" t="s">
        <v>918</v>
      </c>
      <c r="L544" t="s">
        <v>234</v>
      </c>
      <c r="M544" t="s">
        <v>109</v>
      </c>
      <c r="N544" t="s">
        <v>35</v>
      </c>
      <c r="O544" t="s">
        <v>140</v>
      </c>
      <c r="P544">
        <v>180</v>
      </c>
      <c r="Q544" s="2">
        <f>VALUE(LEFT(LEFT(N544,5),SUM(LEN(LEFT(N544,5))-LEN(SUBSTITUTE(LEFT(N544,5),{"0","1","2","3","4","5","6","7","8","9","."},"")))))</f>
        <v>1</v>
      </c>
      <c r="R544">
        <f>IF(Q544&gt;5,Q544/1024,Q544)</f>
        <v>1</v>
      </c>
      <c r="S544" t="str">
        <f>MID(K545,9,3)</f>
        <v>4.0</v>
      </c>
      <c r="T544" s="2" t="str">
        <f>LEFT(J544,3)</f>
        <v>7.0</v>
      </c>
      <c r="U544">
        <f>VALUE(LEFT(LEFT(M544,5),SUM(LEN(LEFT(M544,5))-LEN(SUBSTITUTE(LEFT(M544,5),{"0","1","2","3","4","5","6","7","8","9","."},"")))))</f>
        <v>4</v>
      </c>
      <c r="V544">
        <f>IF(U544&lt;100,U544,U544/1024)</f>
        <v>4</v>
      </c>
      <c r="W544" s="3">
        <f>VALUE(LEFT(LEFT(O544,5),SUM(LEN(LEFT(O544,5))-LEN(SUBSTITUTE(LEFT(O544,5),{"0","1","2","3","4","5","6","7","8","9","."},"")))))</f>
        <v>2</v>
      </c>
      <c r="X544" s="3" t="e">
        <f>LEFT(L544, SEARCH("MHz",L544)-1)</f>
        <v>#VALUE!</v>
      </c>
      <c r="Y544" t="e">
        <f>IF(RIGHT(X544,1)=" ",RIGHT(X544,4),RIGHT(X544,3))</f>
        <v>#VALUE!</v>
      </c>
      <c r="Z544">
        <f>VLOOKUP(G544,[1]Sheet1!$A$1:$B$12,2,0)</f>
        <v>11</v>
      </c>
      <c r="AA544" t="str">
        <f>CONCATENATE(F544," ",Z544)</f>
        <v>2012 11</v>
      </c>
      <c r="AB544">
        <f>VLOOKUP(AA544,[1]Sheet3!$A:$B,2,0)</f>
        <v>37</v>
      </c>
    </row>
    <row r="545" spans="1:28" x14ac:dyDescent="0.25">
      <c r="A545" t="s">
        <v>6908</v>
      </c>
      <c r="B545" t="s">
        <v>467</v>
      </c>
      <c r="C545" t="s">
        <v>666</v>
      </c>
      <c r="D545" t="str">
        <f>CONCATENATE(C545,".")</f>
        <v>2012  November.</v>
      </c>
      <c r="E545" t="str">
        <f>LEFT(D545, SEARCH(".",D545)-1)</f>
        <v>2012  November</v>
      </c>
      <c r="F545">
        <v>2012</v>
      </c>
      <c r="G545" t="str">
        <f>RIGHT(E545,LEN(E545)-6)</f>
        <v>November</v>
      </c>
      <c r="H545">
        <v>142</v>
      </c>
      <c r="I545" t="s">
        <v>213</v>
      </c>
      <c r="J545" t="s">
        <v>1380</v>
      </c>
      <c r="K545" t="s">
        <v>918</v>
      </c>
      <c r="L545" t="s">
        <v>248</v>
      </c>
      <c r="M545" t="s">
        <v>34</v>
      </c>
      <c r="N545" t="s">
        <v>35</v>
      </c>
      <c r="O545" t="s">
        <v>4889</v>
      </c>
      <c r="P545">
        <v>360</v>
      </c>
      <c r="Q545" s="2">
        <f>VALUE(LEFT(LEFT(N545,5),SUM(LEN(LEFT(N545,5))-LEN(SUBSTITUTE(LEFT(N545,5),{"0","1","2","3","4","5","6","7","8","9","."},"")))))</f>
        <v>1</v>
      </c>
      <c r="R545">
        <f>IF(Q545&gt;5,Q545/1024,Q545)</f>
        <v>1</v>
      </c>
      <c r="S545" t="str">
        <f>MID(K546,9,3)</f>
        <v>4.0</v>
      </c>
      <c r="T545" s="2" t="str">
        <f>LEFT(J545,3)</f>
        <v>4.5</v>
      </c>
      <c r="U545">
        <f>VALUE(LEFT(LEFT(M545,5),SUM(LEN(LEFT(M545,5))-LEN(SUBSTITUTE(LEFT(M545,5),{"0","1","2","3","4","5","6","7","8","9","."},"")))))</f>
        <v>8</v>
      </c>
      <c r="V545">
        <f>IF(U545&lt;100,U545,U545/1024)</f>
        <v>8</v>
      </c>
      <c r="W545" s="3">
        <f>VALUE(LEFT(LEFT(O545,5),SUM(LEN(LEFT(O545,5))-LEN(SUBSTITUTE(LEFT(O545,5),{"0","1","2","3","4","5","6","7","8","9","."},"")))))</f>
        <v>12.6</v>
      </c>
      <c r="X545" s="3" t="e">
        <f>LEFT(L545, SEARCH("MHz",L545)-1)</f>
        <v>#VALUE!</v>
      </c>
      <c r="Y545" t="e">
        <f>IF(RIGHT(X545,1)=" ",RIGHT(X545,4),RIGHT(X545,3))</f>
        <v>#VALUE!</v>
      </c>
      <c r="Z545">
        <f>VLOOKUP(G545,[1]Sheet1!$A$1:$B$12,2,0)</f>
        <v>11</v>
      </c>
      <c r="AA545" t="str">
        <f>CONCATENATE(F545," ",Z545)</f>
        <v>2012 11</v>
      </c>
      <c r="AB545">
        <f>VLOOKUP(AA545,[1]Sheet3!$A:$B,2,0)</f>
        <v>37</v>
      </c>
    </row>
    <row r="546" spans="1:28" x14ac:dyDescent="0.25">
      <c r="A546" t="s">
        <v>2256</v>
      </c>
      <c r="B546" t="s">
        <v>2455</v>
      </c>
      <c r="C546" t="s">
        <v>666</v>
      </c>
      <c r="D546" t="str">
        <f>CONCATENATE(C546,".")</f>
        <v>2012  November.</v>
      </c>
      <c r="E546" t="str">
        <f>LEFT(D546, SEARCH(".",D546)-1)</f>
        <v>2012  November</v>
      </c>
      <c r="F546">
        <v>2012</v>
      </c>
      <c r="G546" t="str">
        <f>RIGHT(E546,LEN(E546)-6)</f>
        <v>November</v>
      </c>
      <c r="H546">
        <v>122</v>
      </c>
      <c r="I546" t="s">
        <v>124</v>
      </c>
      <c r="J546" t="s">
        <v>2427</v>
      </c>
      <c r="K546" t="s">
        <v>2456</v>
      </c>
      <c r="L546" t="s">
        <v>1413</v>
      </c>
      <c r="M546" t="s">
        <v>34</v>
      </c>
      <c r="N546" t="s">
        <v>35</v>
      </c>
      <c r="O546" t="s">
        <v>73</v>
      </c>
      <c r="P546">
        <v>200</v>
      </c>
      <c r="Q546" s="2">
        <f>VALUE(LEFT(LEFT(N546,5),SUM(LEN(LEFT(N546,5))-LEN(SUBSTITUTE(LEFT(N546,5),{"0","1","2","3","4","5","6","7","8","9","."},"")))))</f>
        <v>1</v>
      </c>
      <c r="R546">
        <f>IF(Q546&gt;5,Q546/1024,Q546)</f>
        <v>1</v>
      </c>
      <c r="S546" t="str">
        <f>MID(K547,9,3)</f>
        <v>4.1</v>
      </c>
      <c r="T546" s="2" t="str">
        <f>LEFT(J546,3)</f>
        <v>4.3</v>
      </c>
      <c r="U546">
        <f>VALUE(LEFT(LEFT(M546,5),SUM(LEN(LEFT(M546,5))-LEN(SUBSTITUTE(LEFT(M546,5),{"0","1","2","3","4","5","6","7","8","9","."},"")))))</f>
        <v>8</v>
      </c>
      <c r="V546">
        <f>IF(U546&lt;100,U546,U546/1024)</f>
        <v>8</v>
      </c>
      <c r="W546" s="3">
        <f>VALUE(LEFT(LEFT(O546,5),SUM(LEN(LEFT(O546,5))-LEN(SUBSTITUTE(LEFT(O546,5),{"0","1","2","3","4","5","6","7","8","9","."},"")))))</f>
        <v>5</v>
      </c>
      <c r="X546" s="3" t="e">
        <f>LEFT(L546, SEARCH("MHz",L546)-1)</f>
        <v>#VALUE!</v>
      </c>
      <c r="Y546" t="e">
        <f>IF(RIGHT(X546,1)=" ",RIGHT(X546,4),RIGHT(X546,3))</f>
        <v>#VALUE!</v>
      </c>
      <c r="Z546">
        <f>VLOOKUP(G546,[1]Sheet1!$A$1:$B$12,2,0)</f>
        <v>11</v>
      </c>
      <c r="AA546" t="str">
        <f>CONCATENATE(F546," ",Z546)</f>
        <v>2012 11</v>
      </c>
      <c r="AB546">
        <f>VLOOKUP(AA546,[1]Sheet3!$A:$B,2,0)</f>
        <v>37</v>
      </c>
    </row>
    <row r="547" spans="1:28" x14ac:dyDescent="0.25">
      <c r="A547" t="s">
        <v>3318</v>
      </c>
      <c r="B547" t="s">
        <v>3536</v>
      </c>
      <c r="C547" t="s">
        <v>666</v>
      </c>
      <c r="D547" t="str">
        <f>CONCATENATE(C547,".")</f>
        <v>2012  November.</v>
      </c>
      <c r="E547" t="str">
        <f>LEFT(D547, SEARCH(".",D547)-1)</f>
        <v>2012  November</v>
      </c>
      <c r="F547">
        <v>2012</v>
      </c>
      <c r="G547" t="str">
        <f>RIGHT(E547,LEN(E547)-6)</f>
        <v>November</v>
      </c>
      <c r="H547">
        <v>161</v>
      </c>
      <c r="I547" t="s">
        <v>231</v>
      </c>
      <c r="J547" t="s">
        <v>1697</v>
      </c>
      <c r="K547" t="s">
        <v>226</v>
      </c>
      <c r="L547" t="s">
        <v>223</v>
      </c>
      <c r="M547" t="s">
        <v>109</v>
      </c>
      <c r="N547" t="s">
        <v>35</v>
      </c>
      <c r="O547" t="s">
        <v>73</v>
      </c>
      <c r="P547">
        <v>140</v>
      </c>
      <c r="Q547" s="2">
        <f>VALUE(LEFT(LEFT(N547,5),SUM(LEN(LEFT(N547,5))-LEN(SUBSTITUTE(LEFT(N547,5),{"0","1","2","3","4","5","6","7","8","9","."},"")))))</f>
        <v>1</v>
      </c>
      <c r="R547">
        <f>IF(Q547&gt;5,Q547/1024,Q547)</f>
        <v>1</v>
      </c>
      <c r="S547" t="str">
        <f>MID(K548,9,3)</f>
        <v>4.1</v>
      </c>
      <c r="T547" s="2" t="str">
        <f>LEFT(J547,3)</f>
        <v>4.5</v>
      </c>
      <c r="U547">
        <f>VALUE(LEFT(LEFT(M547,5),SUM(LEN(LEFT(M547,5))-LEN(SUBSTITUTE(LEFT(M547,5),{"0","1","2","3","4","5","6","7","8","9","."},"")))))</f>
        <v>4</v>
      </c>
      <c r="V547">
        <f>IF(U547&lt;100,U547,U547/1024)</f>
        <v>4</v>
      </c>
      <c r="W547" s="3">
        <f>VALUE(LEFT(LEFT(O547,5),SUM(LEN(LEFT(O547,5))-LEN(SUBSTITUTE(LEFT(O547,5),{"0","1","2","3","4","5","6","7","8","9","."},"")))))</f>
        <v>5</v>
      </c>
      <c r="X547" s="3" t="e">
        <f>LEFT(L547, SEARCH("MHz",L547)-1)</f>
        <v>#VALUE!</v>
      </c>
      <c r="Y547" t="e">
        <f>IF(RIGHT(X547,1)=" ",RIGHT(X547,4),RIGHT(X547,3))</f>
        <v>#VALUE!</v>
      </c>
      <c r="Z547">
        <f>VLOOKUP(G547,[1]Sheet1!$A$1:$B$12,2,0)</f>
        <v>11</v>
      </c>
      <c r="AA547" t="str">
        <f>CONCATENATE(F547," ",Z547)</f>
        <v>2012 11</v>
      </c>
      <c r="AB547">
        <f>VLOOKUP(AA547,[1]Sheet3!$A:$B,2,0)</f>
        <v>37</v>
      </c>
    </row>
    <row r="548" spans="1:28" x14ac:dyDescent="0.25">
      <c r="A548" t="s">
        <v>5257</v>
      </c>
      <c r="B548" t="s">
        <v>5694</v>
      </c>
      <c r="C548" t="s">
        <v>666</v>
      </c>
      <c r="D548" t="str">
        <f>CONCATENATE(C548,".")</f>
        <v>2012  November.</v>
      </c>
      <c r="E548" t="str">
        <f>LEFT(D548, SEARCH(".",D548)-1)</f>
        <v>2012  November</v>
      </c>
      <c r="F548">
        <v>2012</v>
      </c>
      <c r="G548" t="str">
        <f>RIGHT(E548,LEN(E548)-6)</f>
        <v>November</v>
      </c>
      <c r="H548">
        <v>130</v>
      </c>
      <c r="I548" t="s">
        <v>213</v>
      </c>
      <c r="J548" t="s">
        <v>5695</v>
      </c>
      <c r="K548" t="s">
        <v>226</v>
      </c>
      <c r="L548" t="s">
        <v>1009</v>
      </c>
      <c r="M548" t="s">
        <v>173</v>
      </c>
      <c r="N548" t="s">
        <v>35</v>
      </c>
      <c r="O548" t="s">
        <v>249</v>
      </c>
      <c r="P548">
        <v>260</v>
      </c>
      <c r="Q548" s="2">
        <f>VALUE(LEFT(LEFT(N548,5),SUM(LEN(LEFT(N548,5))-LEN(SUBSTITUTE(LEFT(N548,5),{"0","1","2","3","4","5","6","7","8","9","."},"")))))</f>
        <v>1</v>
      </c>
      <c r="R548">
        <f>IF(Q548&gt;5,Q548/1024,Q548)</f>
        <v>1</v>
      </c>
      <c r="S548" t="str">
        <f>MID(K549,9,3)</f>
        <v>4.1</v>
      </c>
      <c r="T548" s="2" t="str">
        <f>LEFT(J548,3)</f>
        <v>4.6</v>
      </c>
      <c r="U548">
        <f>VALUE(LEFT(LEFT(M548,5),SUM(LEN(LEFT(M548,5))-LEN(SUBSTITUTE(LEFT(M548,5),{"0","1","2","3","4","5","6","7","8","9","."},"")))))</f>
        <v>43473</v>
      </c>
      <c r="V548">
        <f>IF(U548&lt;100,U548,U548/1024)</f>
        <v>42.4541015625</v>
      </c>
      <c r="W548" s="3">
        <f>VALUE(LEFT(LEFT(O548,5),SUM(LEN(LEFT(O548,5))-LEN(SUBSTITUTE(LEFT(O548,5),{"0","1","2","3","4","5","6","7","8","9","."},"")))))</f>
        <v>8</v>
      </c>
      <c r="X548" s="3" t="e">
        <f>LEFT(L548, SEARCH("MHz",L548)-1)</f>
        <v>#VALUE!</v>
      </c>
      <c r="Y548" t="e">
        <f>IF(RIGHT(X548,1)=" ",RIGHT(X548,4),RIGHT(X548,3))</f>
        <v>#VALUE!</v>
      </c>
      <c r="Z548">
        <f>VLOOKUP(G548,[1]Sheet1!$A$1:$B$12,2,0)</f>
        <v>11</v>
      </c>
      <c r="AA548" t="str">
        <f>CONCATENATE(F548," ",Z548)</f>
        <v>2012 11</v>
      </c>
      <c r="AB548">
        <f>VLOOKUP(AA548,[1]Sheet3!$A:$B,2,0)</f>
        <v>37</v>
      </c>
    </row>
    <row r="549" spans="1:28" x14ac:dyDescent="0.25">
      <c r="A549" t="s">
        <v>2256</v>
      </c>
      <c r="B549" t="s">
        <v>2452</v>
      </c>
      <c r="C549" t="s">
        <v>666</v>
      </c>
      <c r="D549" t="str">
        <f>CONCATENATE(C549,".")</f>
        <v>2012  November.</v>
      </c>
      <c r="E549" t="str">
        <f>LEFT(D549, SEARCH(".",D549)-1)</f>
        <v>2012  November</v>
      </c>
      <c r="F549">
        <v>2012</v>
      </c>
      <c r="G549" t="str">
        <f>RIGHT(E549,LEN(E549)-6)</f>
        <v>November</v>
      </c>
      <c r="H549">
        <v>141.69999999999999</v>
      </c>
      <c r="I549" t="s">
        <v>124</v>
      </c>
      <c r="J549" t="s">
        <v>1579</v>
      </c>
      <c r="K549" t="s">
        <v>2453</v>
      </c>
      <c r="L549" t="s">
        <v>1348</v>
      </c>
      <c r="M549" t="s">
        <v>2451</v>
      </c>
      <c r="N549" t="s">
        <v>22</v>
      </c>
      <c r="O549" t="s">
        <v>36</v>
      </c>
      <c r="P549">
        <v>280</v>
      </c>
      <c r="Q549" s="2">
        <f>VALUE(LEFT(LEFT(N549,5),SUM(LEN(LEFT(N549,5))-LEN(SUBSTITUTE(LEFT(N549,5),{"0","1","2","3","4","5","6","7","8","9","."},"")))))</f>
        <v>2</v>
      </c>
      <c r="R549">
        <f>IF(Q549&gt;5,Q549/1024,Q549)</f>
        <v>2</v>
      </c>
      <c r="S549" t="str">
        <f>MID(K550,9,3)</f>
        <v>4.1</v>
      </c>
      <c r="T549" s="2" t="str">
        <f>LEFT(J549,3)</f>
        <v>5.0</v>
      </c>
      <c r="U549">
        <f>VALUE(LEFT(LEFT(M549,5),SUM(LEN(LEFT(M549,5))-LEN(SUBSTITUTE(LEFT(M549,5),{"0","1","2","3","4","5","6","7","8","9","."},"")))))</f>
        <v>16</v>
      </c>
      <c r="V549">
        <f>IF(U549&lt;100,U549,U549/1024)</f>
        <v>16</v>
      </c>
      <c r="W549" s="3">
        <f>VALUE(LEFT(LEFT(O549,5),SUM(LEN(LEFT(O549,5))-LEN(SUBSTITUTE(LEFT(O549,5),{"0","1","2","3","4","5","6","7","8","9","."},"")))))</f>
        <v>8</v>
      </c>
      <c r="X549" s="3" t="e">
        <f>LEFT(L549, SEARCH("MHz",L549)-1)</f>
        <v>#VALUE!</v>
      </c>
      <c r="Y549" t="e">
        <f>IF(RIGHT(X549,1)=" ",RIGHT(X549,4),RIGHT(X549,3))</f>
        <v>#VALUE!</v>
      </c>
      <c r="Z549">
        <f>VLOOKUP(G549,[1]Sheet1!$A$1:$B$12,2,0)</f>
        <v>11</v>
      </c>
      <c r="AA549" t="str">
        <f>CONCATENATE(F549," ",Z549)</f>
        <v>2012 11</v>
      </c>
      <c r="AB549">
        <f>VLOOKUP(AA549,[1]Sheet3!$A:$B,2,0)</f>
        <v>37</v>
      </c>
    </row>
    <row r="550" spans="1:28" x14ac:dyDescent="0.25">
      <c r="A550" t="s">
        <v>4079</v>
      </c>
      <c r="B550" t="s">
        <v>4135</v>
      </c>
      <c r="C550" t="s">
        <v>666</v>
      </c>
      <c r="D550" t="str">
        <f>CONCATENATE(C550,".")</f>
        <v>2012  November.</v>
      </c>
      <c r="E550" t="str">
        <f>LEFT(D550, SEARCH(".",D550)-1)</f>
        <v>2012  November</v>
      </c>
      <c r="F550">
        <v>2012</v>
      </c>
      <c r="G550" t="str">
        <f>RIGHT(E550,LEN(E550)-6)</f>
        <v>November</v>
      </c>
      <c r="H550">
        <v>142</v>
      </c>
      <c r="I550" t="s">
        <v>124</v>
      </c>
      <c r="J550" t="s">
        <v>4136</v>
      </c>
      <c r="K550" t="s">
        <v>208</v>
      </c>
      <c r="L550" t="s">
        <v>1314</v>
      </c>
      <c r="M550" t="s">
        <v>41</v>
      </c>
      <c r="N550" t="s">
        <v>22</v>
      </c>
      <c r="O550" t="s">
        <v>1533</v>
      </c>
      <c r="P550">
        <v>310</v>
      </c>
      <c r="Q550" s="2">
        <f>VALUE(LEFT(LEFT(N550,5),SUM(LEN(LEFT(N550,5))-LEN(SUBSTITUTE(LEFT(N550,5),{"0","1","2","3","4","5","6","7","8","9","."},"")))))</f>
        <v>2</v>
      </c>
      <c r="R550">
        <f>IF(Q550&gt;5,Q550/1024,Q550)</f>
        <v>2</v>
      </c>
      <c r="S550" t="str">
        <f>MID(K551,9,3)</f>
        <v>2.3</v>
      </c>
      <c r="T550" s="2" t="str">
        <f>LEFT(J550,3)</f>
        <v>4.4</v>
      </c>
      <c r="U550">
        <f>VALUE(LEFT(LEFT(M550,5),SUM(LEN(LEFT(M550,5))-LEN(SUBSTITUTE(LEFT(M550,5),{"0","1","2","3","4","5","6","7","8","9","."},"")))))</f>
        <v>43540</v>
      </c>
      <c r="V550">
        <f>IF(U550&lt;100,U550,U550/1024)</f>
        <v>42.51953125</v>
      </c>
      <c r="W550" s="3">
        <f>VALUE(LEFT(LEFT(O550,5),SUM(LEN(LEFT(O550,5))-LEN(SUBSTITUTE(LEFT(O550,5),{"0","1","2","3","4","5","6","7","8","9","."},"")))))</f>
        <v>8</v>
      </c>
      <c r="X550" s="3" t="e">
        <f>LEFT(L550, SEARCH("MHz",L550)-1)</f>
        <v>#VALUE!</v>
      </c>
      <c r="Y550" t="e">
        <f>IF(RIGHT(X550,1)=" ",RIGHT(X550,4),RIGHT(X550,3))</f>
        <v>#VALUE!</v>
      </c>
      <c r="Z550">
        <f>VLOOKUP(G550,[1]Sheet1!$A$1:$B$12,2,0)</f>
        <v>11</v>
      </c>
      <c r="AA550" t="str">
        <f>CONCATENATE(F550," ",Z550)</f>
        <v>2012 11</v>
      </c>
      <c r="AB550">
        <f>VLOOKUP(AA550,[1]Sheet3!$A:$B,2,0)</f>
        <v>37</v>
      </c>
    </row>
    <row r="551" spans="1:28" x14ac:dyDescent="0.25">
      <c r="A551" t="s">
        <v>1437</v>
      </c>
      <c r="B551" t="s">
        <v>1702</v>
      </c>
      <c r="C551" t="s">
        <v>1703</v>
      </c>
      <c r="D551" t="str">
        <f>CONCATENATE(C551,".")</f>
        <v>2012  December. Released 2012  December.</v>
      </c>
      <c r="E551" t="str">
        <f>LEFT(D551, SEARCH(".",D551)-1)</f>
        <v>2012  December</v>
      </c>
      <c r="F551">
        <v>2012</v>
      </c>
      <c r="G551" t="str">
        <f>RIGHT(E551,LEN(E551)-6)</f>
        <v>December</v>
      </c>
      <c r="H551">
        <v>105</v>
      </c>
      <c r="I551" t="s">
        <v>231</v>
      </c>
      <c r="J551" t="s">
        <v>1704</v>
      </c>
      <c r="K551" t="s">
        <v>233</v>
      </c>
      <c r="L551" t="s">
        <v>234</v>
      </c>
      <c r="M551" t="s">
        <v>270</v>
      </c>
      <c r="N551" t="s">
        <v>293</v>
      </c>
      <c r="O551" t="s">
        <v>511</v>
      </c>
      <c r="P551">
        <v>70</v>
      </c>
      <c r="Q551" s="2">
        <f>VALUE(LEFT(LEFT(N551,5),SUM(LEN(LEFT(N551,5))-LEN(SUBSTITUTE(LEFT(N551,5),{"0","1","2","3","4","5","6","7","8","9","."},"")))))</f>
        <v>256</v>
      </c>
      <c r="R551">
        <f>IF(Q551&gt;5,Q551/1024,Q551)</f>
        <v>0.25</v>
      </c>
      <c r="S551" t="str">
        <f>MID(K552,9,3)</f>
        <v>2.3</v>
      </c>
      <c r="T551" s="2" t="str">
        <f>LEFT(J551,3)</f>
        <v>3.2</v>
      </c>
      <c r="U551">
        <f>VALUE(LEFT(LEFT(M551,5),SUM(LEN(LEFT(M551,5))-LEN(SUBSTITUTE(LEFT(M551,5),{"0","1","2","3","4","5","6","7","8","9","."},"")))))</f>
        <v>512</v>
      </c>
      <c r="V551">
        <f>IF(U551&lt;100,U551,U551/1024)</f>
        <v>0.5</v>
      </c>
      <c r="W551" s="3">
        <f>VALUE(LEFT(LEFT(O551,5),SUM(LEN(LEFT(O551,5))-LEN(SUBSTITUTE(LEFT(O551,5),{"0","1","2","3","4","5","6","7","8","9","."},"")))))</f>
        <v>1.3</v>
      </c>
      <c r="X551" s="3" t="e">
        <f>LEFT(L551, SEARCH("MHz",L551)-1)</f>
        <v>#VALUE!</v>
      </c>
      <c r="Y551" t="e">
        <f>IF(RIGHT(X551,1)=" ",RIGHT(X551,4),RIGHT(X551,3))</f>
        <v>#VALUE!</v>
      </c>
      <c r="Z551">
        <f>VLOOKUP(G551,[1]Sheet1!$A$1:$B$12,2,0)</f>
        <v>12</v>
      </c>
      <c r="AA551" t="str">
        <f>CONCATENATE(F551," ",Z551)</f>
        <v>2012 12</v>
      </c>
      <c r="AB551">
        <f>VLOOKUP(AA551,[1]Sheet3!$A:$B,2,0)</f>
        <v>38</v>
      </c>
    </row>
    <row r="552" spans="1:28" x14ac:dyDescent="0.25">
      <c r="A552" t="s">
        <v>1796</v>
      </c>
      <c r="B552" t="s">
        <v>1912</v>
      </c>
      <c r="C552" t="s">
        <v>1698</v>
      </c>
      <c r="D552" t="str">
        <f>CONCATENATE(C552,".")</f>
        <v>2012  December.</v>
      </c>
      <c r="E552" t="str">
        <f>LEFT(D552, SEARCH(".",D552)-1)</f>
        <v>2012  December</v>
      </c>
      <c r="F552">
        <v>2012</v>
      </c>
      <c r="G552" t="str">
        <f>RIGHT(E552,LEN(E552)-6)</f>
        <v>December</v>
      </c>
      <c r="H552">
        <v>103</v>
      </c>
      <c r="I552" t="s">
        <v>241</v>
      </c>
      <c r="J552" t="s">
        <v>1913</v>
      </c>
      <c r="K552" t="s">
        <v>233</v>
      </c>
      <c r="L552" t="s">
        <v>510</v>
      </c>
      <c r="O552" t="s">
        <v>140</v>
      </c>
      <c r="P552">
        <v>50</v>
      </c>
      <c r="Q552" s="2" t="e">
        <f>VALUE(LEFT(LEFT(N552,5),SUM(LEN(LEFT(N552,5))-LEN(SUBSTITUTE(LEFT(N552,5),{"0","1","2","3","4","5","6","7","8","9","."},"")))))</f>
        <v>#VALUE!</v>
      </c>
      <c r="R552" t="e">
        <f>IF(Q552&gt;5,Q552/1024,Q552)</f>
        <v>#VALUE!</v>
      </c>
      <c r="S552" t="str">
        <f>MID(K553,9,3)</f>
        <v>2.3</v>
      </c>
      <c r="T552" s="2" t="str">
        <f>LEFT(J552,3)</f>
        <v>3.2</v>
      </c>
      <c r="U552" t="e">
        <f>VALUE(LEFT(LEFT(M552,5),SUM(LEN(LEFT(M552,5))-LEN(SUBSTITUTE(LEFT(M552,5),{"0","1","2","3","4","5","6","7","8","9","."},"")))))</f>
        <v>#VALUE!</v>
      </c>
      <c r="V552" t="e">
        <f>IF(U552&lt;100,U552,U552/1024)</f>
        <v>#VALUE!</v>
      </c>
      <c r="W552" s="3">
        <f>VALUE(LEFT(LEFT(O552,5),SUM(LEN(LEFT(O552,5))-LEN(SUBSTITUTE(LEFT(O552,5),{"0","1","2","3","4","5","6","7","8","9","."},"")))))</f>
        <v>2</v>
      </c>
      <c r="X552" s="3" t="e">
        <f>LEFT(L552, SEARCH("MHz",L552)-1)</f>
        <v>#VALUE!</v>
      </c>
      <c r="Y552" t="e">
        <f>IF(RIGHT(X552,1)=" ",RIGHT(X552,4),RIGHT(X552,3))</f>
        <v>#VALUE!</v>
      </c>
      <c r="Z552">
        <f>VLOOKUP(G552,[1]Sheet1!$A$1:$B$12,2,0)</f>
        <v>12</v>
      </c>
      <c r="AA552" t="str">
        <f>CONCATENATE(F552," ",Z552)</f>
        <v>2012 12</v>
      </c>
      <c r="AB552">
        <f>VLOOKUP(AA552,[1]Sheet3!$A:$B,2,0)</f>
        <v>38</v>
      </c>
    </row>
    <row r="553" spans="1:28" x14ac:dyDescent="0.25">
      <c r="A553" t="s">
        <v>1796</v>
      </c>
      <c r="B553" t="s">
        <v>1914</v>
      </c>
      <c r="C553" t="s">
        <v>1698</v>
      </c>
      <c r="D553" t="str">
        <f>CONCATENATE(C553,".")</f>
        <v>2012  December.</v>
      </c>
      <c r="E553" t="str">
        <f>LEFT(D553, SEARCH(".",D553)-1)</f>
        <v>2012  December</v>
      </c>
      <c r="F553">
        <v>2012</v>
      </c>
      <c r="G553" t="str">
        <f>RIGHT(E553,LEN(E553)-6)</f>
        <v>December</v>
      </c>
      <c r="H553">
        <v>104</v>
      </c>
      <c r="I553" t="s">
        <v>241</v>
      </c>
      <c r="J553" t="s">
        <v>1915</v>
      </c>
      <c r="K553" t="s">
        <v>233</v>
      </c>
      <c r="L553" t="s">
        <v>510</v>
      </c>
      <c r="O553" t="s">
        <v>140</v>
      </c>
      <c r="P553">
        <v>50</v>
      </c>
      <c r="Q553" s="2" t="e">
        <f>VALUE(LEFT(LEFT(N553,5),SUM(LEN(LEFT(N553,5))-LEN(SUBSTITUTE(LEFT(N553,5),{"0","1","2","3","4","5","6","7","8","9","."},"")))))</f>
        <v>#VALUE!</v>
      </c>
      <c r="R553" t="e">
        <f>IF(Q553&gt;5,Q553/1024,Q553)</f>
        <v>#VALUE!</v>
      </c>
      <c r="S553" t="str">
        <f>MID(K554,9,3)</f>
        <v>4.0</v>
      </c>
      <c r="T553" s="2" t="str">
        <f>LEFT(J553,3)</f>
        <v>3.5</v>
      </c>
      <c r="U553" t="e">
        <f>VALUE(LEFT(LEFT(M553,5),SUM(LEN(LEFT(M553,5))-LEN(SUBSTITUTE(LEFT(M553,5),{"0","1","2","3","4","5","6","7","8","9","."},"")))))</f>
        <v>#VALUE!</v>
      </c>
      <c r="V553" t="e">
        <f>IF(U553&lt;100,U553,U553/1024)</f>
        <v>#VALUE!</v>
      </c>
      <c r="W553" s="3">
        <f>VALUE(LEFT(LEFT(O553,5),SUM(LEN(LEFT(O553,5))-LEN(SUBSTITUTE(LEFT(O553,5),{"0","1","2","3","4","5","6","7","8","9","."},"")))))</f>
        <v>2</v>
      </c>
      <c r="X553" s="3" t="e">
        <f>LEFT(L553, SEARCH("MHz",L553)-1)</f>
        <v>#VALUE!</v>
      </c>
      <c r="Y553" t="e">
        <f>IF(RIGHT(X553,1)=" ",RIGHT(X553,4),RIGHT(X553,3))</f>
        <v>#VALUE!</v>
      </c>
      <c r="Z553">
        <f>VLOOKUP(G553,[1]Sheet1!$A$1:$B$12,2,0)</f>
        <v>12</v>
      </c>
      <c r="AA553" t="str">
        <f>CONCATENATE(F553," ",Z553)</f>
        <v>2012 12</v>
      </c>
      <c r="AB553">
        <f>VLOOKUP(AA553,[1]Sheet3!$A:$B,2,0)</f>
        <v>38</v>
      </c>
    </row>
    <row r="554" spans="1:28" x14ac:dyDescent="0.25">
      <c r="A554" t="s">
        <v>1437</v>
      </c>
      <c r="B554" t="s">
        <v>1706</v>
      </c>
      <c r="C554" t="s">
        <v>1707</v>
      </c>
      <c r="D554" t="str">
        <f>CONCATENATE(C554,".")</f>
        <v>2012  December. Released 2013  January.</v>
      </c>
      <c r="E554" t="str">
        <f>LEFT(D554, SEARCH(".",D554)-1)</f>
        <v>2012  December</v>
      </c>
      <c r="F554">
        <v>2012</v>
      </c>
      <c r="G554" t="str">
        <f>RIGHT(E554,LEN(E554)-6)</f>
        <v>December</v>
      </c>
      <c r="H554">
        <v>130</v>
      </c>
      <c r="I554" t="s">
        <v>231</v>
      </c>
      <c r="J554" t="s">
        <v>938</v>
      </c>
      <c r="K554" t="s">
        <v>215</v>
      </c>
      <c r="L554" t="s">
        <v>223</v>
      </c>
      <c r="M554" t="s">
        <v>109</v>
      </c>
      <c r="N554" t="s">
        <v>35</v>
      </c>
      <c r="O554" t="s">
        <v>36</v>
      </c>
      <c r="P554">
        <v>210</v>
      </c>
      <c r="Q554" s="2">
        <f>VALUE(LEFT(LEFT(N554,5),SUM(LEN(LEFT(N554,5))-LEN(SUBSTITUTE(LEFT(N554,5),{"0","1","2","3","4","5","6","7","8","9","."},"")))))</f>
        <v>1</v>
      </c>
      <c r="R554">
        <f>IF(Q554&gt;5,Q554/1024,Q554)</f>
        <v>1</v>
      </c>
      <c r="S554" t="str">
        <f>MID(K555,9,3)</f>
        <v>4.0</v>
      </c>
      <c r="T554" s="2" t="str">
        <f>LEFT(J554,3)</f>
        <v>4.6</v>
      </c>
      <c r="U554">
        <f>VALUE(LEFT(LEFT(M554,5),SUM(LEN(LEFT(M554,5))-LEN(SUBSTITUTE(LEFT(M554,5),{"0","1","2","3","4","5","6","7","8","9","."},"")))))</f>
        <v>4</v>
      </c>
      <c r="V554">
        <f>IF(U554&lt;100,U554,U554/1024)</f>
        <v>4</v>
      </c>
      <c r="W554" s="3">
        <f>VALUE(LEFT(LEFT(O554,5),SUM(LEN(LEFT(O554,5))-LEN(SUBSTITUTE(LEFT(O554,5),{"0","1","2","3","4","5","6","7","8","9","."},"")))))</f>
        <v>8</v>
      </c>
      <c r="X554" s="3" t="e">
        <f>LEFT(L554, SEARCH("MHz",L554)-1)</f>
        <v>#VALUE!</v>
      </c>
      <c r="Y554" t="e">
        <f>IF(RIGHT(X554,1)=" ",RIGHT(X554,4),RIGHT(X554,3))</f>
        <v>#VALUE!</v>
      </c>
      <c r="Z554">
        <f>VLOOKUP(G554,[1]Sheet1!$A$1:$B$12,2,0)</f>
        <v>12</v>
      </c>
      <c r="AA554" t="str">
        <f>CONCATENATE(F554," ",Z554)</f>
        <v>2012 12</v>
      </c>
      <c r="AB554">
        <f>VLOOKUP(AA554,[1]Sheet3!$A:$B,2,0)</f>
        <v>38</v>
      </c>
    </row>
    <row r="555" spans="1:28" x14ac:dyDescent="0.25">
      <c r="A555" t="s">
        <v>1796</v>
      </c>
      <c r="B555" t="s">
        <v>1916</v>
      </c>
      <c r="C555" t="s">
        <v>1698</v>
      </c>
      <c r="D555" t="str">
        <f>CONCATENATE(C555,".")</f>
        <v>2012  December.</v>
      </c>
      <c r="E555" t="str">
        <f>LEFT(D555, SEARCH(".",D555)-1)</f>
        <v>2012  December</v>
      </c>
      <c r="F555">
        <v>2012</v>
      </c>
      <c r="G555" t="str">
        <f>RIGHT(E555,LEN(E555)-6)</f>
        <v>December</v>
      </c>
      <c r="H555">
        <v>450</v>
      </c>
      <c r="I555" t="s">
        <v>39</v>
      </c>
      <c r="J555" t="s">
        <v>1917</v>
      </c>
      <c r="K555" t="s">
        <v>215</v>
      </c>
      <c r="L555" t="s">
        <v>1918</v>
      </c>
      <c r="O555" t="s">
        <v>146</v>
      </c>
      <c r="P555">
        <v>100</v>
      </c>
      <c r="Q555" s="2" t="e">
        <f>VALUE(LEFT(LEFT(N555,5),SUM(LEN(LEFT(N555,5))-LEN(SUBSTITUTE(LEFT(N555,5),{"0","1","2","3","4","5","6","7","8","9","."},"")))))</f>
        <v>#VALUE!</v>
      </c>
      <c r="R555" t="e">
        <f>IF(Q555&gt;5,Q555/1024,Q555)</f>
        <v>#VALUE!</v>
      </c>
      <c r="S555" t="str">
        <f>MID(K556,9,3)</f>
        <v>4.0</v>
      </c>
      <c r="T555" s="2" t="str">
        <f>LEFT(J555,3)</f>
        <v>9.0</v>
      </c>
      <c r="U555" t="e">
        <f>VALUE(LEFT(LEFT(M555,5),SUM(LEN(LEFT(M555,5))-LEN(SUBSTITUTE(LEFT(M555,5),{"0","1","2","3","4","5","6","7","8","9","."},"")))))</f>
        <v>#VALUE!</v>
      </c>
      <c r="V555" t="e">
        <f>IF(U555&lt;100,U555,U555/1024)</f>
        <v>#VALUE!</v>
      </c>
      <c r="W555" s="3" t="e">
        <f>VALUE(LEFT(LEFT(O555,5),SUM(LEN(LEFT(O555,5))-LEN(SUBSTITUTE(LEFT(O555,5),{"0","1","2","3","4","5","6","7","8","9","."},"")))))</f>
        <v>#VALUE!</v>
      </c>
      <c r="X555" s="3" t="e">
        <f>LEFT(L555, SEARCH("MHz",L555)-1)</f>
        <v>#VALUE!</v>
      </c>
      <c r="Y555" t="e">
        <f>IF(RIGHT(X555,1)=" ",RIGHT(X555,4),RIGHT(X555,3))</f>
        <v>#VALUE!</v>
      </c>
      <c r="Z555">
        <f>VLOOKUP(G555,[1]Sheet1!$A$1:$B$12,2,0)</f>
        <v>12</v>
      </c>
      <c r="AA555" t="str">
        <f>CONCATENATE(F555," ",Z555)</f>
        <v>2012 12</v>
      </c>
      <c r="AB555">
        <f>VLOOKUP(AA555,[1]Sheet3!$A:$B,2,0)</f>
        <v>38</v>
      </c>
    </row>
    <row r="556" spans="1:28" x14ac:dyDescent="0.25">
      <c r="A556" t="s">
        <v>1796</v>
      </c>
      <c r="B556" t="s">
        <v>1021</v>
      </c>
      <c r="C556" t="s">
        <v>1698</v>
      </c>
      <c r="D556" t="str">
        <f>CONCATENATE(C556,".")</f>
        <v>2012  December.</v>
      </c>
      <c r="E556" t="str">
        <f>LEFT(D556, SEARCH(".",D556)-1)</f>
        <v>2012  December</v>
      </c>
      <c r="F556">
        <v>2012</v>
      </c>
      <c r="G556" t="str">
        <f>RIGHT(E556,LEN(E556)-6)</f>
        <v>December</v>
      </c>
      <c r="H556">
        <v>147</v>
      </c>
      <c r="I556" t="s">
        <v>241</v>
      </c>
      <c r="J556" t="s">
        <v>1919</v>
      </c>
      <c r="K556" t="s">
        <v>215</v>
      </c>
      <c r="L556" t="s">
        <v>477</v>
      </c>
      <c r="O556" t="s">
        <v>42</v>
      </c>
      <c r="P556">
        <v>120</v>
      </c>
      <c r="Q556" s="2" t="e">
        <f>VALUE(LEFT(LEFT(N556,5),SUM(LEN(LEFT(N556,5))-LEN(SUBSTITUTE(LEFT(N556,5),{"0","1","2","3","4","5","6","7","8","9","."},"")))))</f>
        <v>#VALUE!</v>
      </c>
      <c r="R556" t="e">
        <f>IF(Q556&gt;5,Q556/1024,Q556)</f>
        <v>#VALUE!</v>
      </c>
      <c r="S556" t="str">
        <f>MID(K557,9,3)</f>
        <v>4.0</v>
      </c>
      <c r="T556" s="2" t="str">
        <f>LEFT(J556,3)</f>
        <v>4.3</v>
      </c>
      <c r="U556" t="e">
        <f>VALUE(LEFT(LEFT(M556,5),SUM(LEN(LEFT(M556,5))-LEN(SUBSTITUTE(LEFT(M556,5),{"0","1","2","3","4","5","6","7","8","9","."},"")))))</f>
        <v>#VALUE!</v>
      </c>
      <c r="V556" t="e">
        <f>IF(U556&lt;100,U556,U556/1024)</f>
        <v>#VALUE!</v>
      </c>
      <c r="W556" s="3">
        <f>VALUE(LEFT(LEFT(O556,5),SUM(LEN(LEFT(O556,5))-LEN(SUBSTITUTE(LEFT(O556,5),{"0","1","2","3","4","5","6","7","8","9","."},"")))))</f>
        <v>5</v>
      </c>
      <c r="X556" s="3" t="e">
        <f>LEFT(L556, SEARCH("MHz",L556)-1)</f>
        <v>#VALUE!</v>
      </c>
      <c r="Y556" t="e">
        <f>IF(RIGHT(X556,1)=" ",RIGHT(X556,4),RIGHT(X556,3))</f>
        <v>#VALUE!</v>
      </c>
      <c r="Z556">
        <f>VLOOKUP(G556,[1]Sheet1!$A$1:$B$12,2,0)</f>
        <v>12</v>
      </c>
      <c r="AA556" t="str">
        <f>CONCATENATE(F556," ",Z556)</f>
        <v>2012 12</v>
      </c>
      <c r="AB556">
        <f>VLOOKUP(AA556,[1]Sheet3!$A:$B,2,0)</f>
        <v>38</v>
      </c>
    </row>
    <row r="557" spans="1:28" x14ac:dyDescent="0.25">
      <c r="A557" t="s">
        <v>2038</v>
      </c>
      <c r="B557" t="s">
        <v>2071</v>
      </c>
      <c r="C557" t="s">
        <v>1698</v>
      </c>
      <c r="D557" t="str">
        <f>CONCATENATE(C557,".")</f>
        <v>2012  December.</v>
      </c>
      <c r="E557" t="str">
        <f>LEFT(D557, SEARCH(".",D557)-1)</f>
        <v>2012  December</v>
      </c>
      <c r="F557">
        <v>2012</v>
      </c>
      <c r="G557" t="str">
        <f>RIGHT(E557,LEN(E557)-6)</f>
        <v>December</v>
      </c>
      <c r="H557">
        <v>147.6</v>
      </c>
      <c r="I557" t="s">
        <v>231</v>
      </c>
      <c r="J557" t="s">
        <v>2072</v>
      </c>
      <c r="K557" t="s">
        <v>215</v>
      </c>
      <c r="L557" t="s">
        <v>218</v>
      </c>
      <c r="M557" t="s">
        <v>109</v>
      </c>
      <c r="N557" t="s">
        <v>139</v>
      </c>
      <c r="O557" t="s">
        <v>73</v>
      </c>
      <c r="P557">
        <v>110</v>
      </c>
      <c r="Q557" s="2">
        <f>VALUE(LEFT(LEFT(N557,5),SUM(LEN(LEFT(N557,5))-LEN(SUBSTITUTE(LEFT(N557,5),{"0","1","2","3","4","5","6","7","8","9","."},"")))))</f>
        <v>512</v>
      </c>
      <c r="R557">
        <f>IF(Q557&gt;5,Q557/1024,Q557)</f>
        <v>0.5</v>
      </c>
      <c r="S557" t="str">
        <f>MID(K558,9,3)</f>
        <v>4.0</v>
      </c>
      <c r="T557" s="2" t="str">
        <f>LEFT(J557,3)</f>
        <v>4.3</v>
      </c>
      <c r="U557">
        <f>VALUE(LEFT(LEFT(M557,5),SUM(LEN(LEFT(M557,5))-LEN(SUBSTITUTE(LEFT(M557,5),{"0","1","2","3","4","5","6","7","8","9","."},"")))))</f>
        <v>4</v>
      </c>
      <c r="V557">
        <f>IF(U557&lt;100,U557,U557/1024)</f>
        <v>4</v>
      </c>
      <c r="W557" s="3">
        <f>VALUE(LEFT(LEFT(O557,5),SUM(LEN(LEFT(O557,5))-LEN(SUBSTITUTE(LEFT(O557,5),{"0","1","2","3","4","5","6","7","8","9","."},"")))))</f>
        <v>5</v>
      </c>
      <c r="X557" s="3" t="e">
        <f>LEFT(L557, SEARCH("MHz",L557)-1)</f>
        <v>#VALUE!</v>
      </c>
      <c r="Y557" t="e">
        <f>IF(RIGHT(X557,1)=" ",RIGHT(X557,4),RIGHT(X557,3))</f>
        <v>#VALUE!</v>
      </c>
      <c r="Z557">
        <f>VLOOKUP(G557,[1]Sheet1!$A$1:$B$12,2,0)</f>
        <v>12</v>
      </c>
      <c r="AA557" t="str">
        <f>CONCATENATE(F557," ",Z557)</f>
        <v>2012 12</v>
      </c>
      <c r="AB557">
        <f>VLOOKUP(AA557,[1]Sheet3!$A:$B,2,0)</f>
        <v>38</v>
      </c>
    </row>
    <row r="558" spans="1:28" x14ac:dyDescent="0.25">
      <c r="A558" t="s">
        <v>6908</v>
      </c>
      <c r="B558" t="s">
        <v>7088</v>
      </c>
      <c r="C558" t="s">
        <v>1698</v>
      </c>
      <c r="D558" t="str">
        <f>CONCATENATE(C558,".")</f>
        <v>2012  December.</v>
      </c>
      <c r="E558" t="str">
        <f>LEFT(D558, SEARCH(".",D558)-1)</f>
        <v>2012  December</v>
      </c>
      <c r="F558">
        <v>2012</v>
      </c>
      <c r="G558" t="str">
        <f>RIGHT(E558,LEN(E558)-6)</f>
        <v>December</v>
      </c>
      <c r="H558">
        <v>148.80000000000001</v>
      </c>
      <c r="I558" t="s">
        <v>213</v>
      </c>
      <c r="J558" t="s">
        <v>951</v>
      </c>
      <c r="K558" t="s">
        <v>215</v>
      </c>
      <c r="L558" t="s">
        <v>551</v>
      </c>
      <c r="M558" t="s">
        <v>7089</v>
      </c>
      <c r="N558" t="s">
        <v>139</v>
      </c>
      <c r="O558" t="s">
        <v>73</v>
      </c>
      <c r="P558">
        <v>110</v>
      </c>
      <c r="Q558" s="2">
        <f>VALUE(LEFT(LEFT(N558,5),SUM(LEN(LEFT(N558,5))-LEN(SUBSTITUTE(LEFT(N558,5),{"0","1","2","3","4","5","6","7","8","9","."},"")))))</f>
        <v>512</v>
      </c>
      <c r="R558">
        <f>IF(Q558&gt;5,Q558/1024,Q558)</f>
        <v>0.5</v>
      </c>
      <c r="S558" t="str">
        <f>MID(K559,9,3)</f>
        <v>4.0</v>
      </c>
      <c r="T558" s="2" t="str">
        <f>LEFT(J558,3)</f>
        <v>4.0</v>
      </c>
      <c r="U558">
        <f>VALUE(LEFT(LEFT(M558,5),SUM(LEN(LEFT(M558,5))-LEN(SUBSTITUTE(LEFT(M558,5),{"0","1","2","3","4","5","6","7","8","9","."},"")))))</f>
        <v>4</v>
      </c>
      <c r="V558">
        <f>IF(U558&lt;100,U558,U558/1024)</f>
        <v>4</v>
      </c>
      <c r="W558" s="3">
        <f>VALUE(LEFT(LEFT(O558,5),SUM(LEN(LEFT(O558,5))-LEN(SUBSTITUTE(LEFT(O558,5),{"0","1","2","3","4","5","6","7","8","9","."},"")))))</f>
        <v>5</v>
      </c>
      <c r="X558" s="3" t="e">
        <f>LEFT(L558, SEARCH("MHz",L558)-1)</f>
        <v>#VALUE!</v>
      </c>
      <c r="Y558" t="e">
        <f>IF(RIGHT(X558,1)=" ",RIGHT(X558,4),RIGHT(X558,3))</f>
        <v>#VALUE!</v>
      </c>
      <c r="Z558">
        <f>VLOOKUP(G558,[1]Sheet1!$A$1:$B$12,2,0)</f>
        <v>12</v>
      </c>
      <c r="AA558" t="str">
        <f>CONCATENATE(F558," ",Z558)</f>
        <v>2012 12</v>
      </c>
      <c r="AB558">
        <f>VLOOKUP(AA558,[1]Sheet3!$A:$B,2,0)</f>
        <v>38</v>
      </c>
    </row>
    <row r="559" spans="1:28" x14ac:dyDescent="0.25">
      <c r="A559" t="s">
        <v>4141</v>
      </c>
      <c r="B559" t="s">
        <v>4327</v>
      </c>
      <c r="C559" t="s">
        <v>1698</v>
      </c>
      <c r="D559" t="str">
        <f>CONCATENATE(C559,".")</f>
        <v>2012  December.</v>
      </c>
      <c r="E559" t="str">
        <f>LEFT(D559, SEARCH(".",D559)-1)</f>
        <v>2012  December</v>
      </c>
      <c r="F559">
        <v>2012</v>
      </c>
      <c r="G559" t="str">
        <f>RIGHT(E559,LEN(E559)-6)</f>
        <v>December</v>
      </c>
      <c r="H559">
        <v>200</v>
      </c>
      <c r="I559" t="s">
        <v>241</v>
      </c>
      <c r="J559" t="s">
        <v>4328</v>
      </c>
      <c r="K559" t="s">
        <v>918</v>
      </c>
      <c r="L559" t="s">
        <v>477</v>
      </c>
      <c r="M559" t="s">
        <v>653</v>
      </c>
      <c r="N559" t="s">
        <v>139</v>
      </c>
      <c r="O559" t="s">
        <v>178</v>
      </c>
      <c r="P559">
        <v>140</v>
      </c>
      <c r="Q559" s="2">
        <f>VALUE(LEFT(LEFT(N559,5),SUM(LEN(LEFT(N559,5))-LEN(SUBSTITUTE(LEFT(N559,5),{"0","1","2","3","4","5","6","7","8","9","."},"")))))</f>
        <v>512</v>
      </c>
      <c r="R559">
        <f>IF(Q559&gt;5,Q559/1024,Q559)</f>
        <v>0.5</v>
      </c>
      <c r="S559" t="str">
        <f>MID(K560,9,3)</f>
        <v>4.0</v>
      </c>
      <c r="T559" s="2" t="str">
        <f>LEFT(J559,3)</f>
        <v>5.0</v>
      </c>
      <c r="U559">
        <f>VALUE(LEFT(LEFT(M559,5),SUM(LEN(LEFT(M559,5))-LEN(SUBSTITUTE(LEFT(M559,5),{"0","1","2","3","4","5","6","7","8","9","."},"")))))</f>
        <v>4</v>
      </c>
      <c r="V559">
        <f>IF(U559&lt;100,U559,U559/1024)</f>
        <v>4</v>
      </c>
      <c r="W559" s="3">
        <f>VALUE(LEFT(LEFT(O559,5),SUM(LEN(LEFT(O559,5))-LEN(SUBSTITUTE(LEFT(O559,5),{"0","1","2","3","4","5","6","7","8","9","."},"")))))</f>
        <v>5</v>
      </c>
      <c r="X559" s="3" t="e">
        <f>LEFT(L559, SEARCH("MHz",L559)-1)</f>
        <v>#VALUE!</v>
      </c>
      <c r="Y559" t="e">
        <f>IF(RIGHT(X559,1)=" ",RIGHT(X559,4),RIGHT(X559,3))</f>
        <v>#VALUE!</v>
      </c>
      <c r="Z559">
        <f>VLOOKUP(G559,[1]Sheet1!$A$1:$B$12,2,0)</f>
        <v>12</v>
      </c>
      <c r="AA559" t="str">
        <f>CONCATENATE(F559," ",Z559)</f>
        <v>2012 12</v>
      </c>
      <c r="AB559">
        <f>VLOOKUP(AA559,[1]Sheet3!$A:$B,2,0)</f>
        <v>38</v>
      </c>
    </row>
    <row r="560" spans="1:28" x14ac:dyDescent="0.25">
      <c r="A560" t="s">
        <v>4921</v>
      </c>
      <c r="B560" t="s">
        <v>4959</v>
      </c>
      <c r="C560" t="s">
        <v>1698</v>
      </c>
      <c r="D560" t="str">
        <f>CONCATENATE(C560,".")</f>
        <v>2012  December.</v>
      </c>
      <c r="E560" t="str">
        <f>LEFT(D560, SEARCH(".",D560)-1)</f>
        <v>2012  December</v>
      </c>
      <c r="F560">
        <v>2012</v>
      </c>
      <c r="G560" t="str">
        <f>RIGHT(E560,LEN(E560)-6)</f>
        <v>December</v>
      </c>
      <c r="H560">
        <v>172</v>
      </c>
      <c r="I560" t="s">
        <v>241</v>
      </c>
      <c r="J560" t="s">
        <v>3911</v>
      </c>
      <c r="K560" t="s">
        <v>918</v>
      </c>
      <c r="L560" t="s">
        <v>633</v>
      </c>
      <c r="M560" t="s">
        <v>4960</v>
      </c>
      <c r="O560" t="s">
        <v>73</v>
      </c>
      <c r="Q560" s="2" t="e">
        <f>VALUE(LEFT(LEFT(N560,5),SUM(LEN(LEFT(N560,5))-LEN(SUBSTITUTE(LEFT(N560,5),{"0","1","2","3","4","5","6","7","8","9","."},"")))))</f>
        <v>#VALUE!</v>
      </c>
      <c r="R560" t="e">
        <f>IF(Q560&gt;5,Q560/1024,Q560)</f>
        <v>#VALUE!</v>
      </c>
      <c r="S560" t="str">
        <f>MID(K561,9,3)</f>
        <v>4.0</v>
      </c>
      <c r="T560" s="2" t="str">
        <f>LEFT(J560,3)</f>
        <v>4.3</v>
      </c>
      <c r="U560">
        <f>VALUE(LEFT(LEFT(M560,5),SUM(LEN(LEFT(M560,5))-LEN(SUBSTITUTE(LEFT(M560,5),{"0","1","2","3","4","5","6","7","8","9","."},"")))))</f>
        <v>4</v>
      </c>
      <c r="V560">
        <f>IF(U560&lt;100,U560,U560/1024)</f>
        <v>4</v>
      </c>
      <c r="W560" s="3">
        <f>VALUE(LEFT(LEFT(O560,5),SUM(LEN(LEFT(O560,5))-LEN(SUBSTITUTE(LEFT(O560,5),{"0","1","2","3","4","5","6","7","8","9","."},"")))))</f>
        <v>5</v>
      </c>
      <c r="X560" s="3" t="e">
        <f>LEFT(L560, SEARCH("MHz",L560)-1)</f>
        <v>#VALUE!</v>
      </c>
      <c r="Y560" t="e">
        <f>IF(RIGHT(X560,1)=" ",RIGHT(X560,4),RIGHT(X560,3))</f>
        <v>#VALUE!</v>
      </c>
      <c r="Z560">
        <f>VLOOKUP(G560,[1]Sheet1!$A$1:$B$12,2,0)</f>
        <v>12</v>
      </c>
      <c r="AA560" t="str">
        <f>CONCATENATE(F560," ",Z560)</f>
        <v>2012 12</v>
      </c>
      <c r="AB560">
        <f>VLOOKUP(AA560,[1]Sheet3!$A:$B,2,0)</f>
        <v>38</v>
      </c>
    </row>
    <row r="561" spans="1:28" x14ac:dyDescent="0.25">
      <c r="A561" t="s">
        <v>6003</v>
      </c>
      <c r="B561" t="s">
        <v>6140</v>
      </c>
      <c r="C561" t="s">
        <v>1698</v>
      </c>
      <c r="D561" t="str">
        <f>CONCATENATE(C561,".")</f>
        <v>2012  December.</v>
      </c>
      <c r="E561" t="str">
        <f>LEFT(D561, SEARCH(".",D561)-1)</f>
        <v>2012  December</v>
      </c>
      <c r="F561">
        <v>2012</v>
      </c>
      <c r="G561" t="str">
        <f>RIGHT(E561,LEN(E561)-6)</f>
        <v>December</v>
      </c>
      <c r="H561">
        <v>115.7</v>
      </c>
      <c r="I561" t="s">
        <v>241</v>
      </c>
      <c r="J561" t="s">
        <v>1041</v>
      </c>
      <c r="K561" t="s">
        <v>4330</v>
      </c>
      <c r="L561" t="s">
        <v>209</v>
      </c>
      <c r="M561" t="s">
        <v>653</v>
      </c>
      <c r="N561" t="s">
        <v>139</v>
      </c>
      <c r="O561" t="s">
        <v>2090</v>
      </c>
      <c r="P561">
        <v>100</v>
      </c>
      <c r="Q561" s="2">
        <f>VALUE(LEFT(LEFT(N561,5),SUM(LEN(LEFT(N561,5))-LEN(SUBSTITUTE(LEFT(N561,5),{"0","1","2","3","4","5","6","7","8","9","."},"")))))</f>
        <v>512</v>
      </c>
      <c r="R561">
        <f>IF(Q561&gt;5,Q561/1024,Q561)</f>
        <v>0.5</v>
      </c>
      <c r="S561" t="str">
        <f>MID(K562,9,3)</f>
        <v>4.1</v>
      </c>
      <c r="T561" s="2" t="str">
        <f>LEFT(J561,3)</f>
        <v>3.5</v>
      </c>
      <c r="U561">
        <f>VALUE(LEFT(LEFT(M561,5),SUM(LEN(LEFT(M561,5))-LEN(SUBSTITUTE(LEFT(M561,5),{"0","1","2","3","4","5","6","7","8","9","."},"")))))</f>
        <v>4</v>
      </c>
      <c r="V561">
        <f>IF(U561&lt;100,U561,U561/1024)</f>
        <v>4</v>
      </c>
      <c r="W561" s="3">
        <f>VALUE(LEFT(LEFT(O561,5),SUM(LEN(LEFT(O561,5))-LEN(SUBSTITUTE(LEFT(O561,5),{"0","1","2","3","4","5","6","7","8","9","."},"")))))</f>
        <v>3.15</v>
      </c>
      <c r="X561" s="3" t="e">
        <f>LEFT(L561, SEARCH("MHz",L561)-1)</f>
        <v>#VALUE!</v>
      </c>
      <c r="Y561" t="e">
        <f>IF(RIGHT(X561,1)=" ",RIGHT(X561,4),RIGHT(X561,3))</f>
        <v>#VALUE!</v>
      </c>
      <c r="Z561">
        <f>VLOOKUP(G561,[1]Sheet1!$A$1:$B$12,2,0)</f>
        <v>12</v>
      </c>
      <c r="AA561" t="str">
        <f>CONCATENATE(F561," ",Z561)</f>
        <v>2012 12</v>
      </c>
      <c r="AB561">
        <f>VLOOKUP(AA561,[1]Sheet3!$A:$B,2,0)</f>
        <v>38</v>
      </c>
    </row>
    <row r="562" spans="1:28" x14ac:dyDescent="0.25">
      <c r="A562" t="s">
        <v>4730</v>
      </c>
      <c r="B562" t="s">
        <v>4792</v>
      </c>
      <c r="C562" t="s">
        <v>1698</v>
      </c>
      <c r="D562" t="str">
        <f>CONCATENATE(C562,".")</f>
        <v>2012  December.</v>
      </c>
      <c r="E562" t="str">
        <f>LEFT(D562, SEARCH(".",D562)-1)</f>
        <v>2012  December</v>
      </c>
      <c r="F562">
        <v>2012</v>
      </c>
      <c r="G562" t="str">
        <f>RIGHT(E562,LEN(E562)-6)</f>
        <v>December</v>
      </c>
      <c r="H562">
        <v>165</v>
      </c>
      <c r="I562" t="s">
        <v>124</v>
      </c>
      <c r="J562" t="s">
        <v>2721</v>
      </c>
      <c r="K562" t="s">
        <v>226</v>
      </c>
      <c r="L562" t="s">
        <v>1348</v>
      </c>
      <c r="M562" t="s">
        <v>21</v>
      </c>
      <c r="N562" t="s">
        <v>22</v>
      </c>
      <c r="O562" t="s">
        <v>608</v>
      </c>
      <c r="P562">
        <v>540</v>
      </c>
      <c r="Q562" s="2">
        <f>VALUE(LEFT(LEFT(N562,5),SUM(LEN(LEFT(N562,5))-LEN(SUBSTITUTE(LEFT(N562,5),{"0","1","2","3","4","5","6","7","8","9","."},"")))))</f>
        <v>2</v>
      </c>
      <c r="R562">
        <f>IF(Q562&gt;5,Q562/1024,Q562)</f>
        <v>2</v>
      </c>
      <c r="S562" t="str">
        <f>MID(K563,9,3)</f>
        <v>4.1</v>
      </c>
      <c r="T562" s="2" t="str">
        <f>LEFT(J562,3)</f>
        <v>5.0</v>
      </c>
      <c r="U562">
        <f>VALUE(LEFT(LEFT(M562,5),SUM(LEN(LEFT(M562,5))-LEN(SUBSTITUTE(LEFT(M562,5),{"0","1","2","3","4","5","6","7","8","9","."},"")))))</f>
        <v>43540</v>
      </c>
      <c r="V562">
        <f>IF(U562&lt;100,U562,U562/1024)</f>
        <v>42.51953125</v>
      </c>
      <c r="W562" s="3">
        <f>VALUE(LEFT(LEFT(O562,5),SUM(LEN(LEFT(O562,5))-LEN(SUBSTITUTE(LEFT(O562,5),{"0","1","2","3","4","5","6","7","8","9","."},"")))))</f>
        <v>13</v>
      </c>
      <c r="X562" s="3" t="e">
        <f>LEFT(L562, SEARCH("MHz",L562)-1)</f>
        <v>#VALUE!</v>
      </c>
      <c r="Y562" t="e">
        <f>IF(RIGHT(X562,1)=" ",RIGHT(X562,4),RIGHT(X562,3))</f>
        <v>#VALUE!</v>
      </c>
      <c r="Z562">
        <f>VLOOKUP(G562,[1]Sheet1!$A$1:$B$12,2,0)</f>
        <v>12</v>
      </c>
      <c r="AA562" t="str">
        <f>CONCATENATE(F562," ",Z562)</f>
        <v>2012 12</v>
      </c>
      <c r="AB562">
        <f>VLOOKUP(AA562,[1]Sheet3!$A:$B,2,0)</f>
        <v>38</v>
      </c>
    </row>
    <row r="563" spans="1:28" x14ac:dyDescent="0.25">
      <c r="A563" t="s">
        <v>5257</v>
      </c>
      <c r="B563" t="s">
        <v>5686</v>
      </c>
      <c r="C563" t="s">
        <v>1698</v>
      </c>
      <c r="D563" t="str">
        <f>CONCATENATE(C563,".")</f>
        <v>2012  December.</v>
      </c>
      <c r="E563" t="str">
        <f>LEFT(D563, SEARCH(".",D563)-1)</f>
        <v>2012  December</v>
      </c>
      <c r="F563">
        <v>2012</v>
      </c>
      <c r="G563" t="str">
        <f>RIGHT(E563,LEN(E563)-6)</f>
        <v>December</v>
      </c>
      <c r="H563">
        <v>600</v>
      </c>
      <c r="I563" t="s">
        <v>124</v>
      </c>
      <c r="J563" t="s">
        <v>1344</v>
      </c>
      <c r="K563" t="s">
        <v>226</v>
      </c>
      <c r="L563" t="s">
        <v>2923</v>
      </c>
      <c r="M563" t="s">
        <v>41</v>
      </c>
      <c r="N563" t="s">
        <v>22</v>
      </c>
      <c r="O563" t="s">
        <v>73</v>
      </c>
      <c r="P563">
        <v>390</v>
      </c>
      <c r="Q563" s="2">
        <f>VALUE(LEFT(LEFT(N563,5),SUM(LEN(LEFT(N563,5))-LEN(SUBSTITUTE(LEFT(N563,5),{"0","1","2","3","4","5","6","7","8","9","."},"")))))</f>
        <v>2</v>
      </c>
      <c r="R563">
        <f>IF(Q563&gt;5,Q563/1024,Q563)</f>
        <v>2</v>
      </c>
      <c r="S563" t="str">
        <f>MID(K564,9,3)</f>
        <v>4.1</v>
      </c>
      <c r="T563" s="2" t="str">
        <f>LEFT(J563,3)</f>
        <v>10.</v>
      </c>
      <c r="U563">
        <f>VALUE(LEFT(LEFT(M563,5),SUM(LEN(LEFT(M563,5))-LEN(SUBSTITUTE(LEFT(M563,5),{"0","1","2","3","4","5","6","7","8","9","."},"")))))</f>
        <v>43540</v>
      </c>
      <c r="V563">
        <f>IF(U563&lt;100,U563,U563/1024)</f>
        <v>42.51953125</v>
      </c>
      <c r="W563" s="3">
        <f>VALUE(LEFT(LEFT(O563,5),SUM(LEN(LEFT(O563,5))-LEN(SUBSTITUTE(LEFT(O563,5),{"0","1","2","3","4","5","6","7","8","9","."},"")))))</f>
        <v>5</v>
      </c>
      <c r="X563" s="3" t="e">
        <f>LEFT(L563, SEARCH("MHz",L563)-1)</f>
        <v>#VALUE!</v>
      </c>
      <c r="Y563" t="e">
        <f>IF(RIGHT(X563,1)=" ",RIGHT(X563,4),RIGHT(X563,3))</f>
        <v>#VALUE!</v>
      </c>
      <c r="Z563">
        <f>VLOOKUP(G563,[1]Sheet1!$A$1:$B$12,2,0)</f>
        <v>12</v>
      </c>
      <c r="AA563" t="str">
        <f>CONCATENATE(F563," ",Z563)</f>
        <v>2012 12</v>
      </c>
      <c r="AB563">
        <f>VLOOKUP(AA563,[1]Sheet3!$A:$B,2,0)</f>
        <v>38</v>
      </c>
    </row>
    <row r="564" spans="1:28" x14ac:dyDescent="0.25">
      <c r="A564" t="s">
        <v>6003</v>
      </c>
      <c r="B564" t="s">
        <v>6141</v>
      </c>
      <c r="C564" t="s">
        <v>1698</v>
      </c>
      <c r="D564" t="str">
        <f>CONCATENATE(C564,".")</f>
        <v>2012  December.</v>
      </c>
      <c r="E564" t="str">
        <f>LEFT(D564, SEARCH(".",D564)-1)</f>
        <v>2012  December</v>
      </c>
      <c r="F564">
        <v>2012</v>
      </c>
      <c r="G564" t="str">
        <f>RIGHT(E564,LEN(E564)-6)</f>
        <v>December</v>
      </c>
      <c r="H564">
        <v>115.7</v>
      </c>
      <c r="I564" t="s">
        <v>213</v>
      </c>
      <c r="J564" t="s">
        <v>1041</v>
      </c>
      <c r="K564" t="s">
        <v>226</v>
      </c>
      <c r="L564" t="s">
        <v>209</v>
      </c>
      <c r="M564" t="s">
        <v>653</v>
      </c>
      <c r="N564" t="s">
        <v>139</v>
      </c>
      <c r="O564" t="s">
        <v>2090</v>
      </c>
      <c r="P564">
        <v>80</v>
      </c>
      <c r="Q564" s="2">
        <f>VALUE(LEFT(LEFT(N564,5),SUM(LEN(LEFT(N564,5))-LEN(SUBSTITUTE(LEFT(N564,5),{"0","1","2","3","4","5","6","7","8","9","."},"")))))</f>
        <v>512</v>
      </c>
      <c r="R564">
        <f>IF(Q564&gt;5,Q564/1024,Q564)</f>
        <v>0.5</v>
      </c>
      <c r="S564" t="str">
        <f>MID(K565,9,3)</f>
        <v>4.1</v>
      </c>
      <c r="T564" s="2" t="str">
        <f>LEFT(J564,3)</f>
        <v>3.5</v>
      </c>
      <c r="U564">
        <f>VALUE(LEFT(LEFT(M564,5),SUM(LEN(LEFT(M564,5))-LEN(SUBSTITUTE(LEFT(M564,5),{"0","1","2","3","4","5","6","7","8","9","."},"")))))</f>
        <v>4</v>
      </c>
      <c r="V564">
        <f>IF(U564&lt;100,U564,U564/1024)</f>
        <v>4</v>
      </c>
      <c r="W564" s="3">
        <f>VALUE(LEFT(LEFT(O564,5),SUM(LEN(LEFT(O564,5))-LEN(SUBSTITUTE(LEFT(O564,5),{"0","1","2","3","4","5","6","7","8","9","."},"")))))</f>
        <v>3.15</v>
      </c>
      <c r="X564" s="3" t="e">
        <f>LEFT(L564, SEARCH("MHz",L564)-1)</f>
        <v>#VALUE!</v>
      </c>
      <c r="Y564" t="e">
        <f>IF(RIGHT(X564,1)=" ",RIGHT(X564,4),RIGHT(X564,3))</f>
        <v>#VALUE!</v>
      </c>
      <c r="Z564">
        <f>VLOOKUP(G564,[1]Sheet1!$A$1:$B$12,2,0)</f>
        <v>12</v>
      </c>
      <c r="AA564" t="str">
        <f>CONCATENATE(F564," ",Z564)</f>
        <v>2012 12</v>
      </c>
      <c r="AB564">
        <f>VLOOKUP(AA564,[1]Sheet3!$A:$B,2,0)</f>
        <v>38</v>
      </c>
    </row>
    <row r="565" spans="1:28" x14ac:dyDescent="0.25">
      <c r="A565" t="s">
        <v>6367</v>
      </c>
      <c r="B565" t="s">
        <v>6376</v>
      </c>
      <c r="C565" t="s">
        <v>1698</v>
      </c>
      <c r="D565" t="str">
        <f>CONCATENATE(C565,".")</f>
        <v>2012  December.</v>
      </c>
      <c r="E565" t="str">
        <f>LEFT(D565, SEARCH(".",D565)-1)</f>
        <v>2012  December</v>
      </c>
      <c r="F565">
        <v>2012</v>
      </c>
      <c r="G565" t="str">
        <f>RIGHT(E565,LEN(E565)-6)</f>
        <v>December</v>
      </c>
      <c r="H565">
        <v>639.6</v>
      </c>
      <c r="I565" t="s">
        <v>39</v>
      </c>
      <c r="J565" t="s">
        <v>1344</v>
      </c>
      <c r="K565" t="s">
        <v>226</v>
      </c>
      <c r="L565" t="s">
        <v>990</v>
      </c>
      <c r="M565" t="s">
        <v>57</v>
      </c>
      <c r="N565" t="s">
        <v>35</v>
      </c>
      <c r="O565" t="s">
        <v>327</v>
      </c>
      <c r="P565">
        <v>250</v>
      </c>
      <c r="Q565" s="2">
        <f>VALUE(LEFT(LEFT(N565,5),SUM(LEN(LEFT(N565,5))-LEN(SUBSTITUTE(LEFT(N565,5),{"0","1","2","3","4","5","6","7","8","9","."},"")))))</f>
        <v>1</v>
      </c>
      <c r="R565">
        <f>IF(Q565&gt;5,Q565/1024,Q565)</f>
        <v>1</v>
      </c>
      <c r="S565" t="str">
        <f>MID(K566,9,3)</f>
        <v>4.1</v>
      </c>
      <c r="T565" s="2" t="str">
        <f>LEFT(J565,3)</f>
        <v>10.</v>
      </c>
      <c r="U565">
        <f>VALUE(LEFT(LEFT(M565,5),SUM(LEN(LEFT(M565,5))-LEN(SUBSTITUTE(LEFT(M565,5),{"0","1","2","3","4","5","6","7","8","9","."},"")))))</f>
        <v>16</v>
      </c>
      <c r="V565">
        <f>IF(U565&lt;100,U565,U565/1024)</f>
        <v>16</v>
      </c>
      <c r="W565" s="3">
        <f>VALUE(LEFT(LEFT(O565,5),SUM(LEN(LEFT(O565,5))-LEN(SUBSTITUTE(LEFT(O565,5),{"0","1","2","3","4","5","6","7","8","9","."},"")))))</f>
        <v>3.15</v>
      </c>
      <c r="X565" s="3" t="e">
        <f>LEFT(L565, SEARCH("MHz",L565)-1)</f>
        <v>#VALUE!</v>
      </c>
      <c r="Y565" t="e">
        <f>IF(RIGHT(X565,1)=" ",RIGHT(X565,4),RIGHT(X565,3))</f>
        <v>#VALUE!</v>
      </c>
      <c r="Z565">
        <f>VLOOKUP(G565,[1]Sheet1!$A$1:$B$12,2,0)</f>
        <v>12</v>
      </c>
      <c r="AA565" t="str">
        <f>CONCATENATE(F565," ",Z565)</f>
        <v>2012 12</v>
      </c>
      <c r="AB565">
        <f>VLOOKUP(AA565,[1]Sheet3!$A:$B,2,0)</f>
        <v>38</v>
      </c>
    </row>
    <row r="566" spans="1:28" x14ac:dyDescent="0.25">
      <c r="A566" t="s">
        <v>6908</v>
      </c>
      <c r="B566" t="s">
        <v>7095</v>
      </c>
      <c r="C566" t="s">
        <v>1698</v>
      </c>
      <c r="D566" t="str">
        <f>CONCATENATE(C566,".")</f>
        <v>2012  December.</v>
      </c>
      <c r="E566" t="str">
        <f>LEFT(D566, SEARCH(".",D566)-1)</f>
        <v>2012  December</v>
      </c>
      <c r="F566">
        <v>2012</v>
      </c>
      <c r="G566" t="str">
        <f>RIGHT(E566,LEN(E566)-6)</f>
        <v>December</v>
      </c>
      <c r="H566">
        <v>126</v>
      </c>
      <c r="I566" t="s">
        <v>146</v>
      </c>
      <c r="J566" t="s">
        <v>5614</v>
      </c>
      <c r="K566" t="s">
        <v>208</v>
      </c>
      <c r="L566" t="s">
        <v>3772</v>
      </c>
      <c r="M566" t="s">
        <v>28</v>
      </c>
      <c r="N566" t="s">
        <v>22</v>
      </c>
      <c r="O566" t="s">
        <v>30</v>
      </c>
      <c r="P566">
        <v>520</v>
      </c>
      <c r="Q566" s="2">
        <f>VALUE(LEFT(LEFT(N566,5),SUM(LEN(LEFT(N566,5))-LEN(SUBSTITUTE(LEFT(N566,5),{"0","1","2","3","4","5","6","7","8","9","."},"")))))</f>
        <v>2</v>
      </c>
      <c r="R566">
        <f>IF(Q566&gt;5,Q566/1024,Q566)</f>
        <v>2</v>
      </c>
      <c r="S566" t="str">
        <f>MID(K567,9,3)</f>
        <v>4.1</v>
      </c>
      <c r="T566" s="2" t="str">
        <f>LEFT(J566,3)</f>
        <v>5.0</v>
      </c>
      <c r="U566">
        <f>VALUE(LEFT(LEFT(M566,5),SUM(LEN(LEFT(M566,5))-LEN(SUBSTITUTE(LEFT(M566,5),{"0","1","2","3","4","5","6","7","8","9","."},"")))))</f>
        <v>32</v>
      </c>
      <c r="V566">
        <f>IF(U566&lt;100,U566,U566/1024)</f>
        <v>32</v>
      </c>
      <c r="W566" s="3">
        <f>VALUE(LEFT(LEFT(O566,5),SUM(LEN(LEFT(O566,5))-LEN(SUBSTITUTE(LEFT(O566,5),{"0","1","2","3","4","5","6","7","8","9","."},"")))))</f>
        <v>13</v>
      </c>
      <c r="X566" s="3" t="e">
        <f>LEFT(L566, SEARCH("MHz",L566)-1)</f>
        <v>#VALUE!</v>
      </c>
      <c r="Y566" t="e">
        <f>IF(RIGHT(X566,1)=" ",RIGHT(X566,4),RIGHT(X566,3))</f>
        <v>#VALUE!</v>
      </c>
      <c r="Z566">
        <f>VLOOKUP(G566,[1]Sheet1!$A$1:$B$12,2,0)</f>
        <v>12</v>
      </c>
      <c r="AA566" t="str">
        <f>CONCATENATE(F566," ",Z566)</f>
        <v>2012 12</v>
      </c>
      <c r="AB566">
        <f>VLOOKUP(AA566,[1]Sheet3!$A:$B,2,0)</f>
        <v>38</v>
      </c>
    </row>
    <row r="567" spans="1:28" x14ac:dyDescent="0.25">
      <c r="A567" t="s">
        <v>2256</v>
      </c>
      <c r="B567" t="s">
        <v>2449</v>
      </c>
      <c r="C567" t="s">
        <v>1698</v>
      </c>
      <c r="D567" t="str">
        <f>CONCATENATE(C567,".")</f>
        <v>2012  December.</v>
      </c>
      <c r="E567" t="str">
        <f>LEFT(D567, SEARCH(".",D567)-1)</f>
        <v>2012  December</v>
      </c>
      <c r="F567">
        <v>2012</v>
      </c>
      <c r="G567" t="str">
        <f>RIGHT(E567,LEN(E567)-6)</f>
        <v>December</v>
      </c>
      <c r="H567">
        <v>140</v>
      </c>
      <c r="I567" t="s">
        <v>124</v>
      </c>
      <c r="J567" t="s">
        <v>371</v>
      </c>
      <c r="K567" t="s">
        <v>2450</v>
      </c>
      <c r="L567" t="s">
        <v>1348</v>
      </c>
      <c r="M567" t="s">
        <v>2451</v>
      </c>
      <c r="N567" t="s">
        <v>22</v>
      </c>
      <c r="O567" t="s">
        <v>249</v>
      </c>
      <c r="P567">
        <v>330</v>
      </c>
      <c r="Q567" s="2">
        <f>VALUE(LEFT(LEFT(N567,5),SUM(LEN(LEFT(N567,5))-LEN(SUBSTITUTE(LEFT(N567,5),{"0","1","2","3","4","5","6","7","8","9","."},"")))))</f>
        <v>2</v>
      </c>
      <c r="R567">
        <f>IF(Q567&gt;5,Q567/1024,Q567)</f>
        <v>2</v>
      </c>
      <c r="S567" t="str">
        <f>MID(K568,9,3)</f>
        <v>4.1</v>
      </c>
      <c r="T567" s="2" t="str">
        <f>LEFT(J567,3)</f>
        <v>5.0</v>
      </c>
      <c r="U567">
        <f>VALUE(LEFT(LEFT(M567,5),SUM(LEN(LEFT(M567,5))-LEN(SUBSTITUTE(LEFT(M567,5),{"0","1","2","3","4","5","6","7","8","9","."},"")))))</f>
        <v>16</v>
      </c>
      <c r="V567">
        <f>IF(U567&lt;100,U567,U567/1024)</f>
        <v>16</v>
      </c>
      <c r="W567" s="3">
        <f>VALUE(LEFT(LEFT(O567,5),SUM(LEN(LEFT(O567,5))-LEN(SUBSTITUTE(LEFT(O567,5),{"0","1","2","3","4","5","6","7","8","9","."},"")))))</f>
        <v>8</v>
      </c>
      <c r="X567" s="3" t="e">
        <f>LEFT(L567, SEARCH("MHz",L567)-1)</f>
        <v>#VALUE!</v>
      </c>
      <c r="Y567" t="e">
        <f>IF(RIGHT(X567,1)=" ",RIGHT(X567,4),RIGHT(X567,3))</f>
        <v>#VALUE!</v>
      </c>
      <c r="Z567">
        <f>VLOOKUP(G567,[1]Sheet1!$A$1:$B$12,2,0)</f>
        <v>12</v>
      </c>
      <c r="AA567" t="str">
        <f>CONCATENATE(F567," ",Z567)</f>
        <v>2012 12</v>
      </c>
      <c r="AB567">
        <f>VLOOKUP(AA567,[1]Sheet3!$A:$B,2,0)</f>
        <v>38</v>
      </c>
    </row>
    <row r="568" spans="1:28" x14ac:dyDescent="0.25">
      <c r="A568" t="s">
        <v>5257</v>
      </c>
      <c r="B568" t="s">
        <v>5683</v>
      </c>
      <c r="C568" t="s">
        <v>1698</v>
      </c>
      <c r="D568" t="str">
        <f>CONCATENATE(C568,".")</f>
        <v>2012  December.</v>
      </c>
      <c r="E568" t="str">
        <f>LEFT(D568, SEARCH(".",D568)-1)</f>
        <v>2012  December</v>
      </c>
      <c r="F568">
        <v>2012</v>
      </c>
      <c r="G568" t="str">
        <f>RIGHT(E568,LEN(E568)-6)</f>
        <v>December</v>
      </c>
      <c r="H568">
        <v>162</v>
      </c>
      <c r="I568" t="s">
        <v>231</v>
      </c>
      <c r="J568" t="s">
        <v>868</v>
      </c>
      <c r="K568" t="s">
        <v>5682</v>
      </c>
      <c r="L568" t="s">
        <v>223</v>
      </c>
      <c r="M568" t="s">
        <v>34</v>
      </c>
      <c r="N568" t="s">
        <v>35</v>
      </c>
      <c r="O568" t="s">
        <v>5684</v>
      </c>
      <c r="P568">
        <v>180</v>
      </c>
      <c r="Q568" s="2">
        <f>VALUE(LEFT(LEFT(N568,5),SUM(LEN(LEFT(N568,5))-LEN(SUBSTITUTE(LEFT(N568,5),{"0","1","2","3","4","5","6","7","8","9","."},"")))))</f>
        <v>1</v>
      </c>
      <c r="R568">
        <f>IF(Q568&gt;5,Q568/1024,Q568)</f>
        <v>1</v>
      </c>
      <c r="S568" t="str">
        <f>MID(K569,9,3)</f>
        <v>4.1</v>
      </c>
      <c r="T568" s="2" t="str">
        <f>LEFT(J568,3)</f>
        <v>5.0</v>
      </c>
      <c r="U568">
        <f>VALUE(LEFT(LEFT(M568,5),SUM(LEN(LEFT(M568,5))-LEN(SUBSTITUTE(LEFT(M568,5),{"0","1","2","3","4","5","6","7","8","9","."},"")))))</f>
        <v>8</v>
      </c>
      <c r="V568">
        <f>IF(U568&lt;100,U568,U568/1024)</f>
        <v>8</v>
      </c>
      <c r="W568" s="3">
        <f>VALUE(LEFT(LEFT(O568,5),SUM(LEN(LEFT(O568,5))-LEN(SUBSTITUTE(LEFT(O568,5),{"0","1","2","3","4","5","6","7","8","9","."},"")))))</f>
        <v>8</v>
      </c>
      <c r="X568" s="3" t="e">
        <f>LEFT(L568, SEARCH("MHz",L568)-1)</f>
        <v>#VALUE!</v>
      </c>
      <c r="Y568" t="e">
        <f>IF(RIGHT(X568,1)=" ",RIGHT(X568,4),RIGHT(X568,3))</f>
        <v>#VALUE!</v>
      </c>
      <c r="Z568">
        <f>VLOOKUP(G568,[1]Sheet1!$A$1:$B$12,2,0)</f>
        <v>12</v>
      </c>
      <c r="AA568" t="str">
        <f>CONCATENATE(F568," ",Z568)</f>
        <v>2012 12</v>
      </c>
      <c r="AB568">
        <f>VLOOKUP(AA568,[1]Sheet3!$A:$B,2,0)</f>
        <v>38</v>
      </c>
    </row>
    <row r="569" spans="1:28" x14ac:dyDescent="0.25">
      <c r="A569" t="s">
        <v>5257</v>
      </c>
      <c r="B569" t="s">
        <v>5685</v>
      </c>
      <c r="C569" t="s">
        <v>1698</v>
      </c>
      <c r="D569" t="str">
        <f>CONCATENATE(C569,".")</f>
        <v>2012  December.</v>
      </c>
      <c r="E569" t="str">
        <f>LEFT(D569, SEARCH(".",D569)-1)</f>
        <v>2012  December</v>
      </c>
      <c r="F569">
        <v>2012</v>
      </c>
      <c r="G569" t="str">
        <f>RIGHT(E569,LEN(E569)-6)</f>
        <v>December</v>
      </c>
      <c r="H569">
        <v>162</v>
      </c>
      <c r="I569" t="s">
        <v>213</v>
      </c>
      <c r="J569" t="s">
        <v>868</v>
      </c>
      <c r="K569" t="s">
        <v>5682</v>
      </c>
      <c r="L569" t="s">
        <v>223</v>
      </c>
      <c r="M569" t="s">
        <v>34</v>
      </c>
      <c r="N569" t="s">
        <v>35</v>
      </c>
      <c r="O569" t="s">
        <v>36</v>
      </c>
      <c r="P569">
        <v>210</v>
      </c>
      <c r="Q569" s="2">
        <f>VALUE(LEFT(LEFT(N569,5),SUM(LEN(LEFT(N569,5))-LEN(SUBSTITUTE(LEFT(N569,5),{"0","1","2","3","4","5","6","7","8","9","."},"")))))</f>
        <v>1</v>
      </c>
      <c r="R569">
        <f>IF(Q569&gt;5,Q569/1024,Q569)</f>
        <v>1</v>
      </c>
      <c r="S569" t="str">
        <f>MID(K570,9,3)</f>
        <v>4.2</v>
      </c>
      <c r="T569" s="2" t="str">
        <f>LEFT(J569,3)</f>
        <v>5.0</v>
      </c>
      <c r="U569">
        <f>VALUE(LEFT(LEFT(M569,5),SUM(LEN(LEFT(M569,5))-LEN(SUBSTITUTE(LEFT(M569,5),{"0","1","2","3","4","5","6","7","8","9","."},"")))))</f>
        <v>8</v>
      </c>
      <c r="V569">
        <f>IF(U569&lt;100,U569,U569/1024)</f>
        <v>8</v>
      </c>
      <c r="W569" s="3">
        <f>VALUE(LEFT(LEFT(O569,5),SUM(LEN(LEFT(O569,5))-LEN(SUBSTITUTE(LEFT(O569,5),{"0","1","2","3","4","5","6","7","8","9","."},"")))))</f>
        <v>8</v>
      </c>
      <c r="X569" s="3" t="e">
        <f>LEFT(L569, SEARCH("MHz",L569)-1)</f>
        <v>#VALUE!</v>
      </c>
      <c r="Y569" t="e">
        <f>IF(RIGHT(X569,1)=" ",RIGHT(X569,4),RIGHT(X569,3))</f>
        <v>#VALUE!</v>
      </c>
      <c r="Z569">
        <f>VLOOKUP(G569,[1]Sheet1!$A$1:$B$12,2,0)</f>
        <v>12</v>
      </c>
      <c r="AA569" t="str">
        <f>CONCATENATE(F569," ",Z569)</f>
        <v>2012 12</v>
      </c>
      <c r="AB569">
        <f>VLOOKUP(AA569,[1]Sheet3!$A:$B,2,0)</f>
        <v>38</v>
      </c>
    </row>
    <row r="570" spans="1:28" x14ac:dyDescent="0.25">
      <c r="A570" t="s">
        <v>1437</v>
      </c>
      <c r="B570" t="s">
        <v>1700</v>
      </c>
      <c r="C570" t="s">
        <v>1701</v>
      </c>
      <c r="D570" t="str">
        <f>CONCATENATE(C570,".")</f>
        <v>2012  December. Released 2013  September.</v>
      </c>
      <c r="E570" t="str">
        <f>LEFT(D570, SEARCH(".",D570)-1)</f>
        <v>2012  December</v>
      </c>
      <c r="F570">
        <v>2012</v>
      </c>
      <c r="G570" t="str">
        <f>RIGHT(E570,LEN(E570)-6)</f>
        <v>December</v>
      </c>
      <c r="H570">
        <v>128</v>
      </c>
      <c r="I570" t="s">
        <v>231</v>
      </c>
      <c r="J570" t="s">
        <v>426</v>
      </c>
      <c r="K570" t="s">
        <v>168</v>
      </c>
      <c r="L570" t="s">
        <v>164</v>
      </c>
      <c r="M570" t="s">
        <v>109</v>
      </c>
      <c r="N570" t="s">
        <v>139</v>
      </c>
      <c r="O570" t="s">
        <v>178</v>
      </c>
      <c r="P570">
        <v>90</v>
      </c>
      <c r="Q570" s="2">
        <f>VALUE(LEFT(LEFT(N570,5),SUM(LEN(LEFT(N570,5))-LEN(SUBSTITUTE(LEFT(N570,5),{"0","1","2","3","4","5","6","7","8","9","."},"")))))</f>
        <v>512</v>
      </c>
      <c r="R570">
        <f>IF(Q570&gt;5,Q570/1024,Q570)</f>
        <v>0.5</v>
      </c>
      <c r="S570" t="str">
        <f>MID(K571,9,3)</f>
        <v>4.2</v>
      </c>
      <c r="T570" s="2" t="str">
        <f>LEFT(J570,3)</f>
        <v>4.0</v>
      </c>
      <c r="U570">
        <f>VALUE(LEFT(LEFT(M570,5),SUM(LEN(LEFT(M570,5))-LEN(SUBSTITUTE(LEFT(M570,5),{"0","1","2","3","4","5","6","7","8","9","."},"")))))</f>
        <v>4</v>
      </c>
      <c r="V570">
        <f>IF(U570&lt;100,U570,U570/1024)</f>
        <v>4</v>
      </c>
      <c r="W570" s="3">
        <f>VALUE(LEFT(LEFT(O570,5),SUM(LEN(LEFT(O570,5))-LEN(SUBSTITUTE(LEFT(O570,5),{"0","1","2","3","4","5","6","7","8","9","."},"")))))</f>
        <v>5</v>
      </c>
      <c r="X570" s="3" t="e">
        <f>LEFT(L570, SEARCH("MHz",L570)-1)</f>
        <v>#VALUE!</v>
      </c>
      <c r="Y570" t="e">
        <f>IF(RIGHT(X570,1)=" ",RIGHT(X570,4),RIGHT(X570,3))</f>
        <v>#VALUE!</v>
      </c>
      <c r="Z570">
        <f>VLOOKUP(G570,[1]Sheet1!$A$1:$B$12,2,0)</f>
        <v>12</v>
      </c>
      <c r="AA570" t="str">
        <f>CONCATENATE(F570," ",Z570)</f>
        <v>2012 12</v>
      </c>
      <c r="AB570">
        <f>VLOOKUP(AA570,[1]Sheet3!$A:$B,2,0)</f>
        <v>38</v>
      </c>
    </row>
    <row r="571" spans="1:28" x14ac:dyDescent="0.25">
      <c r="A571" t="s">
        <v>6888</v>
      </c>
      <c r="B571" t="s">
        <v>6891</v>
      </c>
      <c r="C571" t="s">
        <v>1698</v>
      </c>
      <c r="D571" t="str">
        <f>CONCATENATE(C571,".")</f>
        <v>2012  December.</v>
      </c>
      <c r="E571" t="str">
        <f>LEFT(D571, SEARCH(".",D571)-1)</f>
        <v>2012  December</v>
      </c>
      <c r="F571">
        <v>2012</v>
      </c>
      <c r="G571" t="str">
        <f>RIGHT(E571,LEN(E571)-6)</f>
        <v>December</v>
      </c>
      <c r="H571">
        <v>146</v>
      </c>
      <c r="I571" t="s">
        <v>124</v>
      </c>
      <c r="J571" t="s">
        <v>6892</v>
      </c>
      <c r="K571" t="s">
        <v>158</v>
      </c>
      <c r="L571" t="s">
        <v>1410</v>
      </c>
      <c r="M571" t="s">
        <v>28</v>
      </c>
      <c r="N571" t="s">
        <v>22</v>
      </c>
      <c r="O571" t="s">
        <v>30</v>
      </c>
      <c r="P571">
        <v>420</v>
      </c>
      <c r="Q571" s="2">
        <f>VALUE(LEFT(LEFT(N571,5),SUM(LEN(LEFT(N571,5))-LEN(SUBSTITUTE(LEFT(N571,5),{"0","1","2","3","4","5","6","7","8","9","."},"")))))</f>
        <v>2</v>
      </c>
      <c r="R571">
        <f>IF(Q571&gt;5,Q571/1024,Q571)</f>
        <v>2</v>
      </c>
      <c r="S571" t="str">
        <f>MID(K572,9,3)</f>
        <v xml:space="preserve">OS </v>
      </c>
      <c r="T571" s="2" t="str">
        <f>LEFT(J571,3)</f>
        <v>4.3</v>
      </c>
      <c r="U571">
        <f>VALUE(LEFT(LEFT(M571,5),SUM(LEN(LEFT(M571,5))-LEN(SUBSTITUTE(LEFT(M571,5),{"0","1","2","3","4","5","6","7","8","9","."},"")))))</f>
        <v>32</v>
      </c>
      <c r="V571">
        <f>IF(U571&lt;100,U571,U571/1024)</f>
        <v>32</v>
      </c>
      <c r="W571" s="3">
        <f>VALUE(LEFT(LEFT(O571,5),SUM(LEN(LEFT(O571,5))-LEN(SUBSTITUTE(LEFT(O571,5),{"0","1","2","3","4","5","6","7","8","9","."},"")))))</f>
        <v>13</v>
      </c>
      <c r="X571" s="3" t="e">
        <f>LEFT(L571, SEARCH("MHz",L571)-1)</f>
        <v>#VALUE!</v>
      </c>
      <c r="Y571" t="e">
        <f>IF(RIGHT(X571,1)=" ",RIGHT(X571,4),RIGHT(X571,3))</f>
        <v>#VALUE!</v>
      </c>
      <c r="Z571">
        <f>VLOOKUP(G571,[1]Sheet1!$A$1:$B$12,2,0)</f>
        <v>12</v>
      </c>
      <c r="AA571" t="str">
        <f>CONCATENATE(F571," ",Z571)</f>
        <v>2012 12</v>
      </c>
      <c r="AB571">
        <f>VLOOKUP(AA571,[1]Sheet3!$A:$B,2,0)</f>
        <v>38</v>
      </c>
    </row>
    <row r="572" spans="1:28" x14ac:dyDescent="0.25">
      <c r="A572" t="s">
        <v>2256</v>
      </c>
      <c r="B572" t="s">
        <v>2447</v>
      </c>
      <c r="C572" t="s">
        <v>1698</v>
      </c>
      <c r="D572" t="str">
        <f>CONCATENATE(C572,".")</f>
        <v>2012  December.</v>
      </c>
      <c r="E572" t="str">
        <f>LEFT(D572, SEARCH(".",D572)-1)</f>
        <v>2012  December</v>
      </c>
      <c r="F572">
        <v>2012</v>
      </c>
      <c r="G572" t="str">
        <f>RIGHT(E572,LEN(E572)-6)</f>
        <v>December</v>
      </c>
      <c r="H572">
        <v>119</v>
      </c>
      <c r="I572" t="s">
        <v>2067</v>
      </c>
      <c r="J572" t="s">
        <v>2427</v>
      </c>
      <c r="K572" t="s">
        <v>2448</v>
      </c>
      <c r="L572" t="s">
        <v>477</v>
      </c>
      <c r="M572" t="s">
        <v>109</v>
      </c>
      <c r="N572" t="s">
        <v>35</v>
      </c>
      <c r="O572" t="s">
        <v>73</v>
      </c>
      <c r="P572">
        <v>240</v>
      </c>
      <c r="Q572" s="2">
        <f>VALUE(LEFT(LEFT(N572,5),SUM(LEN(LEFT(N572,5))-LEN(SUBSTITUTE(LEFT(N572,5),{"0","1","2","3","4","5","6","7","8","9","."},"")))))</f>
        <v>1</v>
      </c>
      <c r="R572">
        <f>IF(Q572&gt;5,Q572/1024,Q572)</f>
        <v>1</v>
      </c>
      <c r="S572" t="str">
        <f>MID(K573,9,3)</f>
        <v>2.2</v>
      </c>
      <c r="T572" s="2" t="str">
        <f>LEFT(J572,3)</f>
        <v>4.3</v>
      </c>
      <c r="U572">
        <f>VALUE(LEFT(LEFT(M572,5),SUM(LEN(LEFT(M572,5))-LEN(SUBSTITUTE(LEFT(M572,5),{"0","1","2","3","4","5","6","7","8","9","."},"")))))</f>
        <v>4</v>
      </c>
      <c r="V572">
        <f>IF(U572&lt;100,U572,U572/1024)</f>
        <v>4</v>
      </c>
      <c r="W572" s="3">
        <f>VALUE(LEFT(LEFT(O572,5),SUM(LEN(LEFT(O572,5))-LEN(SUBSTITUTE(LEFT(O572,5),{"0","1","2","3","4","5","6","7","8","9","."},"")))))</f>
        <v>5</v>
      </c>
      <c r="X572" s="3" t="e">
        <f>LEFT(L572, SEARCH("MHz",L572)-1)</f>
        <v>#VALUE!</v>
      </c>
      <c r="Y572" t="e">
        <f>IF(RIGHT(X572,1)=" ",RIGHT(X572,4),RIGHT(X572,3))</f>
        <v>#VALUE!</v>
      </c>
      <c r="Z572">
        <f>VLOOKUP(G572,[1]Sheet1!$A$1:$B$12,2,0)</f>
        <v>12</v>
      </c>
      <c r="AA572" t="str">
        <f>CONCATENATE(F572," ",Z572)</f>
        <v>2012 12</v>
      </c>
      <c r="AB572">
        <f>VLOOKUP(AA572,[1]Sheet3!$A:$B,2,0)</f>
        <v>38</v>
      </c>
    </row>
    <row r="573" spans="1:28" x14ac:dyDescent="0.25">
      <c r="A573" t="s">
        <v>4991</v>
      </c>
      <c r="B573" t="s">
        <v>5049</v>
      </c>
      <c r="C573" t="s">
        <v>243</v>
      </c>
      <c r="D573" t="str">
        <f>CONCATENATE(C573,".")</f>
        <v>2012  February.</v>
      </c>
      <c r="E573" t="str">
        <f>LEFT(D573, SEARCH(".",D573)-1)</f>
        <v>2012  February</v>
      </c>
      <c r="F573">
        <v>2012</v>
      </c>
      <c r="G573" t="str">
        <f>RIGHT(E573,LEN(E573)-6)</f>
        <v>February</v>
      </c>
      <c r="H573">
        <v>92</v>
      </c>
      <c r="I573" t="s">
        <v>231</v>
      </c>
      <c r="J573" t="s">
        <v>721</v>
      </c>
      <c r="K573" t="s">
        <v>292</v>
      </c>
      <c r="M573" t="s">
        <v>270</v>
      </c>
      <c r="N573" t="s">
        <v>293</v>
      </c>
      <c r="O573" t="s">
        <v>140</v>
      </c>
      <c r="Q573" s="2">
        <f>VALUE(LEFT(LEFT(N573,5),SUM(LEN(LEFT(N573,5))-LEN(SUBSTITUTE(LEFT(N573,5),{"0","1","2","3","4","5","6","7","8","9","."},"")))))</f>
        <v>256</v>
      </c>
      <c r="R573">
        <f>IF(Q573&gt;5,Q573/1024,Q573)</f>
        <v>0.25</v>
      </c>
      <c r="S573" t="str">
        <f>MID(K574,9,3)</f>
        <v>2.2</v>
      </c>
      <c r="T573" s="2" t="str">
        <f>LEFT(J573,3)</f>
        <v>2.8</v>
      </c>
      <c r="U573">
        <f>VALUE(LEFT(LEFT(M573,5),SUM(LEN(LEFT(M573,5))-LEN(SUBSTITUTE(LEFT(M573,5),{"0","1","2","3","4","5","6","7","8","9","."},"")))))</f>
        <v>512</v>
      </c>
      <c r="V573">
        <f>IF(U573&lt;100,U573,U573/1024)</f>
        <v>0.5</v>
      </c>
      <c r="W573" s="3">
        <f>VALUE(LEFT(LEFT(O573,5),SUM(LEN(LEFT(O573,5))-LEN(SUBSTITUTE(LEFT(O573,5),{"0","1","2","3","4","5","6","7","8","9","."},"")))))</f>
        <v>2</v>
      </c>
      <c r="X573" s="3" t="e">
        <f>LEFT(L573, SEARCH("MHz",L573)-1)</f>
        <v>#VALUE!</v>
      </c>
      <c r="Y573" t="e">
        <f>IF(RIGHT(X573,1)=" ",RIGHT(X573,4),RIGHT(X573,3))</f>
        <v>#VALUE!</v>
      </c>
      <c r="Z573">
        <f>VLOOKUP(G573,[1]Sheet1!$A$1:$B$12,2,0)</f>
        <v>2</v>
      </c>
      <c r="AA573" t="str">
        <f>CONCATENATE(F573," ",Z573)</f>
        <v>2012 2</v>
      </c>
      <c r="AB573">
        <f>VLOOKUP(AA573,[1]Sheet3!$A:$B,2,0)</f>
        <v>39</v>
      </c>
    </row>
    <row r="574" spans="1:28" x14ac:dyDescent="0.25">
      <c r="A574" t="s">
        <v>5257</v>
      </c>
      <c r="B574" t="s">
        <v>5767</v>
      </c>
      <c r="C574" t="s">
        <v>243</v>
      </c>
      <c r="D574" t="str">
        <f>CONCATENATE(C574,".")</f>
        <v>2012  February.</v>
      </c>
      <c r="E574" t="str">
        <f>LEFT(D574, SEARCH(".",D574)-1)</f>
        <v>2012  February</v>
      </c>
      <c r="F574">
        <v>2012</v>
      </c>
      <c r="G574" t="str">
        <f>RIGHT(E574,LEN(E574)-6)</f>
        <v>February</v>
      </c>
      <c r="H574">
        <v>125</v>
      </c>
      <c r="I574" t="s">
        <v>213</v>
      </c>
      <c r="J574" t="s">
        <v>5768</v>
      </c>
      <c r="K574" t="s">
        <v>292</v>
      </c>
      <c r="L574" t="s">
        <v>1416</v>
      </c>
      <c r="O574" t="s">
        <v>187</v>
      </c>
      <c r="P574">
        <v>130</v>
      </c>
      <c r="Q574" s="2" t="e">
        <f>VALUE(LEFT(LEFT(N574,5),SUM(LEN(LEFT(N574,5))-LEN(SUBSTITUTE(LEFT(N574,5),{"0","1","2","3","4","5","6","7","8","9","."},"")))))</f>
        <v>#VALUE!</v>
      </c>
      <c r="R574" t="e">
        <f>IF(Q574&gt;5,Q574/1024,Q574)</f>
        <v>#VALUE!</v>
      </c>
      <c r="S574" t="str">
        <f>MID(K575,9,3)</f>
        <v>2.2</v>
      </c>
      <c r="T574" s="2" t="str">
        <f>LEFT(J574,3)</f>
        <v>3.5</v>
      </c>
      <c r="U574" t="e">
        <f>VALUE(LEFT(LEFT(M574,5),SUM(LEN(LEFT(M574,5))-LEN(SUBSTITUTE(LEFT(M574,5),{"0","1","2","3","4","5","6","7","8","9","."},"")))))</f>
        <v>#VALUE!</v>
      </c>
      <c r="V574" t="e">
        <f>IF(U574&lt;100,U574,U574/1024)</f>
        <v>#VALUE!</v>
      </c>
      <c r="W574" s="3">
        <f>VALUE(LEFT(LEFT(O574,5),SUM(LEN(LEFT(O574,5))-LEN(SUBSTITUTE(LEFT(O574,5),{"0","1","2","3","4","5","6","7","8","9","."},"")))))</f>
        <v>3.15</v>
      </c>
      <c r="X574" s="3" t="str">
        <f>LEFT(L574, SEARCH("MHz",L574)-1)</f>
        <v xml:space="preserve">800 </v>
      </c>
      <c r="Y574" t="str">
        <f>IF(RIGHT(X574,1)=" ",RIGHT(X574,4),RIGHT(X574,3))</f>
        <v xml:space="preserve">800 </v>
      </c>
      <c r="Z574">
        <f>VLOOKUP(G574,[1]Sheet1!$A$1:$B$12,2,0)</f>
        <v>2</v>
      </c>
      <c r="AA574" t="str">
        <f>CONCATENATE(F574," ",Z574)</f>
        <v>2012 2</v>
      </c>
      <c r="AB574">
        <f>VLOOKUP(AA574,[1]Sheet3!$A:$B,2,0)</f>
        <v>39</v>
      </c>
    </row>
    <row r="575" spans="1:28" x14ac:dyDescent="0.25">
      <c r="A575" t="s">
        <v>6386</v>
      </c>
      <c r="B575" t="s">
        <v>6406</v>
      </c>
      <c r="C575" t="s">
        <v>243</v>
      </c>
      <c r="D575" t="str">
        <f>CONCATENATE(C575,".")</f>
        <v>2012  February.</v>
      </c>
      <c r="E575" t="str">
        <f>LEFT(D575, SEARCH(".",D575)-1)</f>
        <v>2012  February</v>
      </c>
      <c r="F575">
        <v>2012</v>
      </c>
      <c r="G575" t="str">
        <f>RIGHT(E575,LEN(E575)-6)</f>
        <v>February</v>
      </c>
      <c r="H575">
        <v>117</v>
      </c>
      <c r="I575" t="s">
        <v>509</v>
      </c>
      <c r="J575" t="s">
        <v>6407</v>
      </c>
      <c r="K575" t="s">
        <v>292</v>
      </c>
      <c r="M575" t="s">
        <v>109</v>
      </c>
      <c r="N575" t="s">
        <v>22</v>
      </c>
      <c r="O575" t="s">
        <v>430</v>
      </c>
      <c r="Q575" s="2">
        <f>VALUE(LEFT(LEFT(N575,5),SUM(LEN(LEFT(N575,5))-LEN(SUBSTITUTE(LEFT(N575,5),{"0","1","2","3","4","5","6","7","8","9","."},"")))))</f>
        <v>2</v>
      </c>
      <c r="R575">
        <f>IF(Q575&gt;5,Q575/1024,Q575)</f>
        <v>2</v>
      </c>
      <c r="S575" t="str">
        <f>MID(K576,9,3)</f>
        <v>2.2</v>
      </c>
      <c r="T575" s="2" t="str">
        <f>LEFT(J575,3)</f>
        <v>3.2</v>
      </c>
      <c r="U575">
        <f>VALUE(LEFT(LEFT(M575,5),SUM(LEN(LEFT(M575,5))-LEN(SUBSTITUTE(LEFT(M575,5),{"0","1","2","3","4","5","6","7","8","9","."},"")))))</f>
        <v>4</v>
      </c>
      <c r="V575">
        <f>IF(U575&lt;100,U575,U575/1024)</f>
        <v>4</v>
      </c>
      <c r="W575" s="3">
        <f>VALUE(LEFT(LEFT(O575,5),SUM(LEN(LEFT(O575,5))-LEN(SUBSTITUTE(LEFT(O575,5),{"0","1","2","3","4","5","6","7","8","9","."},"")))))</f>
        <v>2</v>
      </c>
      <c r="X575" s="3" t="e">
        <f>LEFT(L575, SEARCH("MHz",L575)-1)</f>
        <v>#VALUE!</v>
      </c>
      <c r="Y575" t="e">
        <f>IF(RIGHT(X575,1)=" ",RIGHT(X575,4),RIGHT(X575,3))</f>
        <v>#VALUE!</v>
      </c>
      <c r="Z575">
        <f>VLOOKUP(G575,[1]Sheet1!$A$1:$B$12,2,0)</f>
        <v>2</v>
      </c>
      <c r="AA575" t="str">
        <f>CONCATENATE(F575," ",Z575)</f>
        <v>2012 2</v>
      </c>
      <c r="AB575">
        <f>VLOOKUP(AA575,[1]Sheet3!$A:$B,2,0)</f>
        <v>39</v>
      </c>
    </row>
    <row r="576" spans="1:28" x14ac:dyDescent="0.25">
      <c r="A576" t="s">
        <v>5257</v>
      </c>
      <c r="B576" t="s">
        <v>5769</v>
      </c>
      <c r="C576" t="s">
        <v>243</v>
      </c>
      <c r="D576" t="str">
        <f>CONCATENATE(C576,".")</f>
        <v>2012  February.</v>
      </c>
      <c r="E576" t="str">
        <f>LEFT(D576, SEARCH(".",D576)-1)</f>
        <v>2012  February</v>
      </c>
      <c r="F576">
        <v>2012</v>
      </c>
      <c r="G576" t="str">
        <f>RIGHT(E576,LEN(E576)-6)</f>
        <v>February</v>
      </c>
      <c r="H576">
        <v>106.6</v>
      </c>
      <c r="I576" t="s">
        <v>213</v>
      </c>
      <c r="J576" t="s">
        <v>5770</v>
      </c>
      <c r="K576" t="s">
        <v>288</v>
      </c>
      <c r="L576" t="s">
        <v>5771</v>
      </c>
      <c r="M576" t="s">
        <v>627</v>
      </c>
      <c r="N576" t="s">
        <v>2577</v>
      </c>
      <c r="O576" t="s">
        <v>187</v>
      </c>
      <c r="P576">
        <v>100</v>
      </c>
      <c r="Q576" s="2">
        <f>VALUE(LEFT(LEFT(N576,5),SUM(LEN(LEFT(N576,5))-LEN(SUBSTITUTE(LEFT(N576,5),{"0","1","2","3","4","5","6","7","8","9","."},"")))))</f>
        <v>384</v>
      </c>
      <c r="R576">
        <f>IF(Q576&gt;5,Q576/1024,Q576)</f>
        <v>0.375</v>
      </c>
      <c r="S576" t="str">
        <f>MID(K577,9,3)</f>
        <v>2.3</v>
      </c>
      <c r="T576" s="2" t="str">
        <f>LEFT(J576,3)</f>
        <v>3.1</v>
      </c>
      <c r="U576">
        <f>VALUE(LEFT(LEFT(M576,5),SUM(LEN(LEFT(M576,5))-LEN(SUBSTITUTE(LEFT(M576,5),{"0","1","2","3","4","5","6","7","8","9","."},"")))))</f>
        <v>160</v>
      </c>
      <c r="V576">
        <f>IF(U576&lt;100,U576,U576/1024)</f>
        <v>0.15625</v>
      </c>
      <c r="W576" s="3">
        <f>VALUE(LEFT(LEFT(O576,5),SUM(LEN(LEFT(O576,5))-LEN(SUBSTITUTE(LEFT(O576,5),{"0","1","2","3","4","5","6","7","8","9","."},"")))))</f>
        <v>3.15</v>
      </c>
      <c r="X576" s="3" t="str">
        <f>LEFT(L576, SEARCH("MHz",L576)-1)</f>
        <v xml:space="preserve">832 </v>
      </c>
      <c r="Y576" t="str">
        <f>IF(RIGHT(X576,1)=" ",RIGHT(X576,4),RIGHT(X576,3))</f>
        <v xml:space="preserve">832 </v>
      </c>
      <c r="Z576">
        <f>VLOOKUP(G576,[1]Sheet1!$A$1:$B$12,2,0)</f>
        <v>2</v>
      </c>
      <c r="AA576" t="str">
        <f>CONCATENATE(F576," ",Z576)</f>
        <v>2012 2</v>
      </c>
      <c r="AB576">
        <f>VLOOKUP(AA576,[1]Sheet3!$A:$B,2,0)</f>
        <v>39</v>
      </c>
    </row>
    <row r="577" spans="1:28" x14ac:dyDescent="0.25">
      <c r="A577" t="s">
        <v>2256</v>
      </c>
      <c r="B577" t="s">
        <v>2490</v>
      </c>
      <c r="C577" t="s">
        <v>243</v>
      </c>
      <c r="D577" t="str">
        <f>CONCATENATE(C577,".")</f>
        <v>2012  February.</v>
      </c>
      <c r="E577" t="str">
        <f>LEFT(D577, SEARCH(".",D577)-1)</f>
        <v>2012  February</v>
      </c>
      <c r="F577">
        <v>2012</v>
      </c>
      <c r="G577" t="str">
        <f>RIGHT(E577,LEN(E577)-6)</f>
        <v>February</v>
      </c>
      <c r="H577">
        <v>163.80000000000001</v>
      </c>
      <c r="I577" t="s">
        <v>213</v>
      </c>
      <c r="J577" t="s">
        <v>2491</v>
      </c>
      <c r="K577" t="s">
        <v>2492</v>
      </c>
      <c r="L577" t="s">
        <v>2000</v>
      </c>
      <c r="M577" t="s">
        <v>57</v>
      </c>
      <c r="N577" t="s">
        <v>35</v>
      </c>
      <c r="O577" t="s">
        <v>846</v>
      </c>
      <c r="P577">
        <v>160</v>
      </c>
      <c r="Q577" s="2">
        <f>VALUE(LEFT(LEFT(N577,5),SUM(LEN(LEFT(N577,5))-LEN(SUBSTITUTE(LEFT(N577,5),{"0","1","2","3","4","5","6","7","8","9","."},"")))))</f>
        <v>1</v>
      </c>
      <c r="R577">
        <f>IF(Q577&gt;5,Q577/1024,Q577)</f>
        <v>1</v>
      </c>
      <c r="S577" t="str">
        <f>MID(K578,9,3)</f>
        <v>2.3</v>
      </c>
      <c r="T577" s="2" t="str">
        <f>LEFT(J577,3)</f>
        <v>4.5</v>
      </c>
      <c r="U577">
        <f>VALUE(LEFT(LEFT(M577,5),SUM(LEN(LEFT(M577,5))-LEN(SUBSTITUTE(LEFT(M577,5),{"0","1","2","3","4","5","6","7","8","9","."},"")))))</f>
        <v>16</v>
      </c>
      <c r="V577">
        <f>IF(U577&lt;100,U577,U577/1024)</f>
        <v>16</v>
      </c>
      <c r="W577" s="3">
        <f>VALUE(LEFT(LEFT(O577,5),SUM(LEN(LEFT(O577,5))-LEN(SUBSTITUTE(LEFT(O577,5),{"0","1","2","3","4","5","6","7","8","9","."},"")))))</f>
        <v>8</v>
      </c>
      <c r="X577" s="3" t="e">
        <f>LEFT(L577, SEARCH("MHz",L577)-1)</f>
        <v>#VALUE!</v>
      </c>
      <c r="Y577" t="e">
        <f>IF(RIGHT(X577,1)=" ",RIGHT(X577,4),RIGHT(X577,3))</f>
        <v>#VALUE!</v>
      </c>
      <c r="Z577">
        <f>VLOOKUP(G577,[1]Sheet1!$A$1:$B$12,2,0)</f>
        <v>2</v>
      </c>
      <c r="AA577" t="str">
        <f>CONCATENATE(F577," ",Z577)</f>
        <v>2012 2</v>
      </c>
      <c r="AB577">
        <f>VLOOKUP(AA577,[1]Sheet3!$A:$B,2,0)</f>
        <v>39</v>
      </c>
    </row>
    <row r="578" spans="1:28" x14ac:dyDescent="0.25">
      <c r="A578" t="s">
        <v>347</v>
      </c>
      <c r="B578" t="s">
        <v>693</v>
      </c>
      <c r="C578" t="s">
        <v>243</v>
      </c>
      <c r="D578" t="str">
        <f>CONCATENATE(C578,".")</f>
        <v>2012  February.</v>
      </c>
      <c r="E578" t="str">
        <f>LEFT(D578, SEARCH(".",D578)-1)</f>
        <v>2012  February</v>
      </c>
      <c r="F578">
        <v>2012</v>
      </c>
      <c r="G578" t="str">
        <f>RIGHT(E578,LEN(E578)-6)</f>
        <v>February</v>
      </c>
      <c r="H578">
        <v>131.30000000000001</v>
      </c>
      <c r="I578" t="s">
        <v>213</v>
      </c>
      <c r="J578" t="s">
        <v>163</v>
      </c>
      <c r="K578" t="s">
        <v>233</v>
      </c>
      <c r="L578" t="s">
        <v>694</v>
      </c>
      <c r="M578" t="s">
        <v>685</v>
      </c>
      <c r="O578" t="s">
        <v>515</v>
      </c>
      <c r="P578">
        <v>130</v>
      </c>
      <c r="Q578" s="2" t="e">
        <f>VALUE(LEFT(LEFT(N578,5),SUM(LEN(LEFT(N578,5))-LEN(SUBSTITUTE(LEFT(N578,5),{"0","1","2","3","4","5","6","7","8","9","."},"")))))</f>
        <v>#VALUE!</v>
      </c>
      <c r="R578" t="e">
        <f>IF(Q578&gt;5,Q578/1024,Q578)</f>
        <v>#VALUE!</v>
      </c>
      <c r="S578" t="str">
        <f>MID(K579,9,3)</f>
        <v>2.3</v>
      </c>
      <c r="T578" s="2" t="str">
        <f>LEFT(J578,3)</f>
        <v>4.0</v>
      </c>
      <c r="U578">
        <f>VALUE(LEFT(LEFT(M578,5),SUM(LEN(LEFT(M578,5))-LEN(SUBSTITUTE(LEFT(M578,5),{"0","1","2","3","4","5","6","7","8","9","."},"")))))</f>
        <v>150</v>
      </c>
      <c r="V578">
        <f>IF(U578&lt;100,U578,U578/1024)</f>
        <v>0.146484375</v>
      </c>
      <c r="W578" s="3">
        <f>VALUE(LEFT(LEFT(O578,5),SUM(LEN(LEFT(O578,5))-LEN(SUBSTITUTE(LEFT(O578,5),{"0","1","2","3","4","5","6","7","8","9","."},"")))))</f>
        <v>3.15</v>
      </c>
      <c r="X578" s="3" t="str">
        <f>LEFT(L578, SEARCH("MHz",L578)-1)</f>
        <v xml:space="preserve">800 </v>
      </c>
      <c r="Y578" t="str">
        <f>IF(RIGHT(X578,1)=" ",RIGHT(X578,4),RIGHT(X578,3))</f>
        <v xml:space="preserve">800 </v>
      </c>
      <c r="Z578">
        <f>VLOOKUP(G578,[1]Sheet1!$A$1:$B$12,2,0)</f>
        <v>2</v>
      </c>
      <c r="AA578" t="str">
        <f>CONCATENATE(F578," ",Z578)</f>
        <v>2012 2</v>
      </c>
      <c r="AB578">
        <f>VLOOKUP(AA578,[1]Sheet3!$A:$B,2,0)</f>
        <v>39</v>
      </c>
    </row>
    <row r="579" spans="1:28" x14ac:dyDescent="0.25">
      <c r="A579" t="s">
        <v>347</v>
      </c>
      <c r="B579" t="s">
        <v>702</v>
      </c>
      <c r="C579" t="s">
        <v>243</v>
      </c>
      <c r="D579" t="str">
        <f>CONCATENATE(C579,".")</f>
        <v>2012  February.</v>
      </c>
      <c r="E579" t="str">
        <f>LEFT(D579, SEARCH(".",D579)-1)</f>
        <v>2012  February</v>
      </c>
      <c r="F579">
        <v>2012</v>
      </c>
      <c r="G579" t="str">
        <f>RIGHT(E579,LEN(E579)-6)</f>
        <v>February</v>
      </c>
      <c r="H579">
        <v>123.4</v>
      </c>
      <c r="I579" t="s">
        <v>213</v>
      </c>
      <c r="J579" t="s">
        <v>703</v>
      </c>
      <c r="K579" t="s">
        <v>233</v>
      </c>
      <c r="O579" t="s">
        <v>73</v>
      </c>
      <c r="Q579" s="2" t="e">
        <f>VALUE(LEFT(LEFT(N579,5),SUM(LEN(LEFT(N579,5))-LEN(SUBSTITUTE(LEFT(N579,5),{"0","1","2","3","4","5","6","7","8","9","."},"")))))</f>
        <v>#VALUE!</v>
      </c>
      <c r="R579" t="e">
        <f>IF(Q579&gt;5,Q579/1024,Q579)</f>
        <v>#VALUE!</v>
      </c>
      <c r="S579" t="str">
        <f>MID(K580,9,3)</f>
        <v>2.3</v>
      </c>
      <c r="T579" s="2" t="str">
        <f>LEFT(J579,3)</f>
        <v>2.8</v>
      </c>
      <c r="U579" t="e">
        <f>VALUE(LEFT(LEFT(M579,5),SUM(LEN(LEFT(M579,5))-LEN(SUBSTITUTE(LEFT(M579,5),{"0","1","2","3","4","5","6","7","8","9","."},"")))))</f>
        <v>#VALUE!</v>
      </c>
      <c r="V579" t="e">
        <f>IF(U579&lt;100,U579,U579/1024)</f>
        <v>#VALUE!</v>
      </c>
      <c r="W579" s="3">
        <f>VALUE(LEFT(LEFT(O579,5),SUM(LEN(LEFT(O579,5))-LEN(SUBSTITUTE(LEFT(O579,5),{"0","1","2","3","4","5","6","7","8","9","."},"")))))</f>
        <v>5</v>
      </c>
      <c r="X579" s="3" t="e">
        <f>LEFT(L579, SEARCH("MHz",L579)-1)</f>
        <v>#VALUE!</v>
      </c>
      <c r="Y579" t="e">
        <f>IF(RIGHT(X579,1)=" ",RIGHT(X579,4),RIGHT(X579,3))</f>
        <v>#VALUE!</v>
      </c>
      <c r="Z579">
        <f>VLOOKUP(G579,[1]Sheet1!$A$1:$B$12,2,0)</f>
        <v>2</v>
      </c>
      <c r="AA579" t="str">
        <f>CONCATENATE(F579," ",Z579)</f>
        <v>2012 2</v>
      </c>
      <c r="AB579">
        <f>VLOOKUP(AA579,[1]Sheet3!$A:$B,2,0)</f>
        <v>39</v>
      </c>
    </row>
    <row r="580" spans="1:28" x14ac:dyDescent="0.25">
      <c r="A580" t="s">
        <v>4141</v>
      </c>
      <c r="B580" t="s">
        <v>4353</v>
      </c>
      <c r="C580" t="s">
        <v>243</v>
      </c>
      <c r="D580" t="str">
        <f>CONCATENATE(C580,".")</f>
        <v>2012  February.</v>
      </c>
      <c r="E580" t="str">
        <f>LEFT(D580, SEARCH(".",D580)-1)</f>
        <v>2012  February</v>
      </c>
      <c r="F580">
        <v>2012</v>
      </c>
      <c r="G580" t="str">
        <f>RIGHT(E580,LEN(E580)-6)</f>
        <v>February</v>
      </c>
      <c r="I580" t="s">
        <v>241</v>
      </c>
      <c r="J580" t="s">
        <v>4350</v>
      </c>
      <c r="K580" t="s">
        <v>233</v>
      </c>
      <c r="L580" t="s">
        <v>684</v>
      </c>
      <c r="O580" t="s">
        <v>1732</v>
      </c>
      <c r="P580">
        <v>90</v>
      </c>
      <c r="Q580" s="2" t="e">
        <f>VALUE(LEFT(LEFT(N580,5),SUM(LEN(LEFT(N580,5))-LEN(SUBSTITUTE(LEFT(N580,5),{"0","1","2","3","4","5","6","7","8","9","."},"")))))</f>
        <v>#VALUE!</v>
      </c>
      <c r="R580" t="e">
        <f>IF(Q580&gt;5,Q580/1024,Q580)</f>
        <v>#VALUE!</v>
      </c>
      <c r="S580" t="str">
        <f>MID(K581,9,3)</f>
        <v>2.3</v>
      </c>
      <c r="T580" s="2" t="str">
        <f>LEFT(J580,3)</f>
        <v>3.5</v>
      </c>
      <c r="U580" t="e">
        <f>VALUE(LEFT(LEFT(M580,5),SUM(LEN(LEFT(M580,5))-LEN(SUBSTITUTE(LEFT(M580,5),{"0","1","2","3","4","5","6","7","8","9","."},"")))))</f>
        <v>#VALUE!</v>
      </c>
      <c r="V580" t="e">
        <f>IF(U580&lt;100,U580,U580/1024)</f>
        <v>#VALUE!</v>
      </c>
      <c r="W580" s="3">
        <f>VALUE(LEFT(LEFT(O580,5),SUM(LEN(LEFT(O580,5))-LEN(SUBSTITUTE(LEFT(O580,5),{"0","1","2","3","4","5","6","7","8","9","."},"")))))</f>
        <v>3.2</v>
      </c>
      <c r="X580" s="3" t="str">
        <f>LEFT(L580, SEARCH("MHz",L580)-1)</f>
        <v xml:space="preserve">650 </v>
      </c>
      <c r="Y580" t="str">
        <f>IF(RIGHT(X580,1)=" ",RIGHT(X580,4),RIGHT(X580,3))</f>
        <v xml:space="preserve">650 </v>
      </c>
      <c r="Z580">
        <f>VLOOKUP(G580,[1]Sheet1!$A$1:$B$12,2,0)</f>
        <v>2</v>
      </c>
      <c r="AA580" t="str">
        <f>CONCATENATE(F580," ",Z580)</f>
        <v>2012 2</v>
      </c>
      <c r="AB580">
        <f>VLOOKUP(AA580,[1]Sheet3!$A:$B,2,0)</f>
        <v>39</v>
      </c>
    </row>
    <row r="581" spans="1:28" x14ac:dyDescent="0.25">
      <c r="A581" t="s">
        <v>5257</v>
      </c>
      <c r="B581" t="s">
        <v>5750</v>
      </c>
      <c r="C581" t="s">
        <v>243</v>
      </c>
      <c r="D581" t="str">
        <f>CONCATENATE(C581,".")</f>
        <v>2012  February.</v>
      </c>
      <c r="E581" t="str">
        <f>LEFT(D581, SEARCH(".",D581)-1)</f>
        <v>2012  February</v>
      </c>
      <c r="F581">
        <v>2012</v>
      </c>
      <c r="G581" t="str">
        <f>RIGHT(E581,LEN(E581)-6)</f>
        <v>February</v>
      </c>
      <c r="H581">
        <v>97</v>
      </c>
      <c r="I581" t="s">
        <v>213</v>
      </c>
      <c r="J581" t="s">
        <v>2953</v>
      </c>
      <c r="K581" t="s">
        <v>233</v>
      </c>
      <c r="L581" t="s">
        <v>5711</v>
      </c>
      <c r="M581" t="s">
        <v>681</v>
      </c>
      <c r="O581" t="s">
        <v>140</v>
      </c>
      <c r="P581">
        <v>80</v>
      </c>
      <c r="Q581" s="2" t="e">
        <f>VALUE(LEFT(LEFT(N581,5),SUM(LEN(LEFT(N581,5))-LEN(SUBSTITUTE(LEFT(N581,5),{"0","1","2","3","4","5","6","7","8","9","."},"")))))</f>
        <v>#VALUE!</v>
      </c>
      <c r="R581" t="e">
        <f>IF(Q581&gt;5,Q581/1024,Q581)</f>
        <v>#VALUE!</v>
      </c>
      <c r="S581" t="str">
        <f>MID(K582,9,3)</f>
        <v>2.3</v>
      </c>
      <c r="T581" s="2" t="str">
        <f>LEFT(J581,3)</f>
        <v>2.8</v>
      </c>
      <c r="U581">
        <f>VALUE(LEFT(LEFT(M581,5),SUM(LEN(LEFT(M581,5))-LEN(SUBSTITUTE(LEFT(M581,5),{"0","1","2","3","4","5","6","7","8","9","."},"")))))</f>
        <v>3</v>
      </c>
      <c r="V581">
        <f>IF(U581&lt;100,U581,U581/1024)</f>
        <v>3</v>
      </c>
      <c r="W581" s="3">
        <f>VALUE(LEFT(LEFT(O581,5),SUM(LEN(LEFT(O581,5))-LEN(SUBSTITUTE(LEFT(O581,5),{"0","1","2","3","4","5","6","7","8","9","."},"")))))</f>
        <v>2</v>
      </c>
      <c r="X581" s="3" t="str">
        <f>LEFT(L581, SEARCH("MHz",L581)-1)</f>
        <v xml:space="preserve">832 </v>
      </c>
      <c r="Y581" t="str">
        <f>IF(RIGHT(X581,1)=" ",RIGHT(X581,4),RIGHT(X581,3))</f>
        <v xml:space="preserve">832 </v>
      </c>
      <c r="Z581">
        <f>VLOOKUP(G581,[1]Sheet1!$A$1:$B$12,2,0)</f>
        <v>2</v>
      </c>
      <c r="AA581" t="str">
        <f>CONCATENATE(F581," ",Z581)</f>
        <v>2012 2</v>
      </c>
      <c r="AB581">
        <f>VLOOKUP(AA581,[1]Sheet3!$A:$B,2,0)</f>
        <v>39</v>
      </c>
    </row>
    <row r="582" spans="1:28" x14ac:dyDescent="0.25">
      <c r="A582" t="s">
        <v>6252</v>
      </c>
      <c r="B582" t="s">
        <v>6314</v>
      </c>
      <c r="C582" t="s">
        <v>243</v>
      </c>
      <c r="D582" t="str">
        <f>CONCATENATE(C582,".")</f>
        <v>2012  February.</v>
      </c>
      <c r="E582" t="str">
        <f>LEFT(D582, SEARCH(".",D582)-1)</f>
        <v>2012  February</v>
      </c>
      <c r="F582">
        <v>2012</v>
      </c>
      <c r="G582" t="str">
        <f>RIGHT(E582,LEN(E582)-6)</f>
        <v>February</v>
      </c>
      <c r="H582">
        <v>96</v>
      </c>
      <c r="I582" t="s">
        <v>241</v>
      </c>
      <c r="J582" t="s">
        <v>3955</v>
      </c>
      <c r="K582" t="s">
        <v>233</v>
      </c>
      <c r="L582" t="s">
        <v>684</v>
      </c>
      <c r="M582" t="s">
        <v>6315</v>
      </c>
      <c r="O582" t="s">
        <v>187</v>
      </c>
      <c r="P582">
        <v>70</v>
      </c>
      <c r="Q582" s="2" t="e">
        <f>VALUE(LEFT(LEFT(N582,5),SUM(LEN(LEFT(N582,5))-LEN(SUBSTITUTE(LEFT(N582,5),{"0","1","2","3","4","5","6","7","8","9","."},"")))))</f>
        <v>#VALUE!</v>
      </c>
      <c r="R582" t="e">
        <f>IF(Q582&gt;5,Q582/1024,Q582)</f>
        <v>#VALUE!</v>
      </c>
      <c r="S582" t="str">
        <f>MID(K583,9,3)</f>
        <v>2.3</v>
      </c>
      <c r="T582" s="2" t="str">
        <f>LEFT(J582,3)</f>
        <v>2.8</v>
      </c>
      <c r="U582">
        <f>VALUE(LEFT(LEFT(M582,5),SUM(LEN(LEFT(M582,5))-LEN(SUBSTITUTE(LEFT(M582,5),{"0","1","2","3","4","5","6","7","8","9","."},"")))))</f>
        <v>134</v>
      </c>
      <c r="V582">
        <f>IF(U582&lt;100,U582,U582/1024)</f>
        <v>0.130859375</v>
      </c>
      <c r="W582" s="3">
        <f>VALUE(LEFT(LEFT(O582,5),SUM(LEN(LEFT(O582,5))-LEN(SUBSTITUTE(LEFT(O582,5),{"0","1","2","3","4","5","6","7","8","9","."},"")))))</f>
        <v>3.15</v>
      </c>
      <c r="X582" s="3" t="str">
        <f>LEFT(L582, SEARCH("MHz",L582)-1)</f>
        <v xml:space="preserve">650 </v>
      </c>
      <c r="Y582" t="str">
        <f>IF(RIGHT(X582,1)=" ",RIGHT(X582,4),RIGHT(X582,3))</f>
        <v xml:space="preserve">650 </v>
      </c>
      <c r="Z582">
        <f>VLOOKUP(G582,[1]Sheet1!$A$1:$B$12,2,0)</f>
        <v>2</v>
      </c>
      <c r="AA582" t="str">
        <f>CONCATENATE(F582," ",Z582)</f>
        <v>2012 2</v>
      </c>
      <c r="AB582">
        <f>VLOOKUP(AA582,[1]Sheet3!$A:$B,2,0)</f>
        <v>39</v>
      </c>
    </row>
    <row r="583" spans="1:28" x14ac:dyDescent="0.25">
      <c r="A583" t="s">
        <v>6908</v>
      </c>
      <c r="B583" t="s">
        <v>7117</v>
      </c>
      <c r="C583" t="s">
        <v>243</v>
      </c>
      <c r="D583" t="str">
        <f>CONCATENATE(C583,".")</f>
        <v>2012  February.</v>
      </c>
      <c r="E583" t="str">
        <f>LEFT(D583, SEARCH(".",D583)-1)</f>
        <v>2012  February</v>
      </c>
      <c r="F583">
        <v>2012</v>
      </c>
      <c r="G583" t="str">
        <f>RIGHT(E583,LEN(E583)-6)</f>
        <v>February</v>
      </c>
      <c r="H583">
        <v>120</v>
      </c>
      <c r="I583" t="s">
        <v>213</v>
      </c>
      <c r="J583" t="s">
        <v>652</v>
      </c>
      <c r="K583" t="s">
        <v>233</v>
      </c>
      <c r="L583" t="s">
        <v>1416</v>
      </c>
      <c r="M583" t="s">
        <v>270</v>
      </c>
      <c r="N583" t="s">
        <v>293</v>
      </c>
      <c r="O583" t="s">
        <v>327</v>
      </c>
      <c r="P583">
        <v>160</v>
      </c>
      <c r="Q583" s="2">
        <f>VALUE(LEFT(LEFT(N583,5),SUM(LEN(LEFT(N583,5))-LEN(SUBSTITUTE(LEFT(N583,5),{"0","1","2","3","4","5","6","7","8","9","."},"")))))</f>
        <v>256</v>
      </c>
      <c r="R583">
        <f>IF(Q583&gt;5,Q583/1024,Q583)</f>
        <v>0.25</v>
      </c>
      <c r="S583" t="str">
        <f>MID(K584,9,3)</f>
        <v>2.3</v>
      </c>
      <c r="T583" s="2" t="str">
        <f>LEFT(J583,3)</f>
        <v>3.5</v>
      </c>
      <c r="U583">
        <f>VALUE(LEFT(LEFT(M583,5),SUM(LEN(LEFT(M583,5))-LEN(SUBSTITUTE(LEFT(M583,5),{"0","1","2","3","4","5","6","7","8","9","."},"")))))</f>
        <v>512</v>
      </c>
      <c r="V583">
        <f>IF(U583&lt;100,U583,U583/1024)</f>
        <v>0.5</v>
      </c>
      <c r="W583" s="3">
        <f>VALUE(LEFT(LEFT(O583,5),SUM(LEN(LEFT(O583,5))-LEN(SUBSTITUTE(LEFT(O583,5),{"0","1","2","3","4","5","6","7","8","9","."},"")))))</f>
        <v>3.15</v>
      </c>
      <c r="X583" s="3" t="str">
        <f>LEFT(L583, SEARCH("MHz",L583)-1)</f>
        <v xml:space="preserve">800 </v>
      </c>
      <c r="Y583" t="str">
        <f>IF(RIGHT(X583,1)=" ",RIGHT(X583,4),RIGHT(X583,3))</f>
        <v xml:space="preserve">800 </v>
      </c>
      <c r="Z583">
        <f>VLOOKUP(G583,[1]Sheet1!$A$1:$B$12,2,0)</f>
        <v>2</v>
      </c>
      <c r="AA583" t="str">
        <f>CONCATENATE(F583," ",Z583)</f>
        <v>2012 2</v>
      </c>
      <c r="AB583">
        <f>VLOOKUP(AA583,[1]Sheet3!$A:$B,2,0)</f>
        <v>39</v>
      </c>
    </row>
    <row r="584" spans="1:28" x14ac:dyDescent="0.25">
      <c r="A584" t="s">
        <v>6908</v>
      </c>
      <c r="B584" t="s">
        <v>7124</v>
      </c>
      <c r="C584" t="s">
        <v>243</v>
      </c>
      <c r="D584" t="str">
        <f>CONCATENATE(C584,".")</f>
        <v>2012  February.</v>
      </c>
      <c r="E584" t="str">
        <f>LEFT(D584, SEARCH(".",D584)-1)</f>
        <v>2012  February</v>
      </c>
      <c r="F584">
        <v>2012</v>
      </c>
      <c r="G584" t="str">
        <f>RIGHT(E584,LEN(E584)-6)</f>
        <v>February</v>
      </c>
      <c r="H584">
        <v>125.4</v>
      </c>
      <c r="I584" t="s">
        <v>213</v>
      </c>
      <c r="J584" t="s">
        <v>7125</v>
      </c>
      <c r="K584" t="s">
        <v>233</v>
      </c>
      <c r="L584" t="s">
        <v>7126</v>
      </c>
      <c r="O584" t="s">
        <v>187</v>
      </c>
      <c r="Q584" s="2" t="e">
        <f>VALUE(LEFT(LEFT(N584,5),SUM(LEN(LEFT(N584,5))-LEN(SUBSTITUTE(LEFT(N584,5),{"0","1","2","3","4","5","6","7","8","9","."},"")))))</f>
        <v>#VALUE!</v>
      </c>
      <c r="R584" t="e">
        <f>IF(Q584&gt;5,Q584/1024,Q584)</f>
        <v>#VALUE!</v>
      </c>
      <c r="S584" t="str">
        <f>MID(K585,9,3)</f>
        <v>2.3</v>
      </c>
      <c r="T584" s="2" t="str">
        <f>LEFT(J584,3)</f>
        <v>3.2</v>
      </c>
      <c r="U584" t="e">
        <f>VALUE(LEFT(LEFT(M584,5),SUM(LEN(LEFT(M584,5))-LEN(SUBSTITUTE(LEFT(M584,5),{"0","1","2","3","4","5","6","7","8","9","."},"")))))</f>
        <v>#VALUE!</v>
      </c>
      <c r="V584" t="e">
        <f>IF(U584&lt;100,U584,U584/1024)</f>
        <v>#VALUE!</v>
      </c>
      <c r="W584" s="3">
        <f>VALUE(LEFT(LEFT(O584,5),SUM(LEN(LEFT(O584,5))-LEN(SUBSTITUTE(LEFT(O584,5),{"0","1","2","3","4","5","6","7","8","9","."},"")))))</f>
        <v>3.15</v>
      </c>
      <c r="X584" s="3" t="str">
        <f>LEFT(L584, SEARCH("MHz",L584)-1)</f>
        <v xml:space="preserve">600/800 </v>
      </c>
      <c r="Y584" t="str">
        <f>IF(RIGHT(X584,1)=" ",RIGHT(X584,4),RIGHT(X584,3))</f>
        <v xml:space="preserve">800 </v>
      </c>
      <c r="Z584">
        <f>VLOOKUP(G584,[1]Sheet1!$A$1:$B$12,2,0)</f>
        <v>2</v>
      </c>
      <c r="AA584" t="str">
        <f>CONCATENATE(F584," ",Z584)</f>
        <v>2012 2</v>
      </c>
      <c r="AB584">
        <f>VLOOKUP(AA584,[1]Sheet3!$A:$B,2,0)</f>
        <v>39</v>
      </c>
    </row>
    <row r="585" spans="1:28" x14ac:dyDescent="0.25">
      <c r="A585" t="s">
        <v>3572</v>
      </c>
      <c r="B585" t="s">
        <v>3899</v>
      </c>
      <c r="C585" t="s">
        <v>243</v>
      </c>
      <c r="D585" t="str">
        <f>CONCATENATE(C585,".")</f>
        <v>2012  February.</v>
      </c>
      <c r="E585" t="str">
        <f>LEFT(D585, SEARCH(".",D585)-1)</f>
        <v>2012  February</v>
      </c>
      <c r="F585">
        <v>2012</v>
      </c>
      <c r="G585" t="str">
        <f>RIGHT(E585,LEN(E585)-6)</f>
        <v>February</v>
      </c>
      <c r="H585">
        <v>148</v>
      </c>
      <c r="I585" t="s">
        <v>213</v>
      </c>
      <c r="J585" t="s">
        <v>3900</v>
      </c>
      <c r="K585" t="s">
        <v>1718</v>
      </c>
      <c r="L585" t="s">
        <v>223</v>
      </c>
      <c r="M585" t="s">
        <v>3901</v>
      </c>
      <c r="N585" t="s">
        <v>35</v>
      </c>
      <c r="O585" t="s">
        <v>3902</v>
      </c>
      <c r="P585">
        <v>230</v>
      </c>
      <c r="Q585" s="2">
        <f>VALUE(LEFT(LEFT(N585,5),SUM(LEN(LEFT(N585,5))-LEN(SUBSTITUTE(LEFT(N585,5),{"0","1","2","3","4","5","6","7","8","9","."},"")))))</f>
        <v>1</v>
      </c>
      <c r="R585">
        <f>IF(Q585&gt;5,Q585/1024,Q585)</f>
        <v>1</v>
      </c>
      <c r="S585" t="str">
        <f>MID(K586,9,3)</f>
        <v>2.3</v>
      </c>
      <c r="T585" s="2" t="str">
        <f>LEFT(J585,3)</f>
        <v>4.3</v>
      </c>
      <c r="U585">
        <f>VALUE(LEFT(LEFT(M585,5),SUM(LEN(LEFT(M585,5))-LEN(SUBSTITUTE(LEFT(M585,5),{"0","1","2","3","4","5","6","7","8","9","."},"")))))</f>
        <v>8</v>
      </c>
      <c r="V585">
        <f>IF(U585&lt;100,U585,U585/1024)</f>
        <v>8</v>
      </c>
      <c r="W585" s="3" t="e">
        <f>VALUE(LEFT(LEFT(O585,5),SUM(LEN(LEFT(O585,5))-LEN(SUBSTITUTE(LEFT(O585,5),{"0","1","2","3","4","5","6","7","8","9","."},"")))))</f>
        <v>#VALUE!</v>
      </c>
      <c r="X585" s="3" t="e">
        <f>LEFT(L585, SEARCH("MHz",L585)-1)</f>
        <v>#VALUE!</v>
      </c>
      <c r="Y585" t="e">
        <f>IF(RIGHT(X585,1)=" ",RIGHT(X585,4),RIGHT(X585,3))</f>
        <v>#VALUE!</v>
      </c>
      <c r="Z585">
        <f>VLOOKUP(G585,[1]Sheet1!$A$1:$B$12,2,0)</f>
        <v>2</v>
      </c>
      <c r="AA585" t="str">
        <f>CONCATENATE(F585," ",Z585)</f>
        <v>2012 2</v>
      </c>
      <c r="AB585">
        <f>VLOOKUP(AA585,[1]Sheet3!$A:$B,2,0)</f>
        <v>39</v>
      </c>
    </row>
    <row r="586" spans="1:28" x14ac:dyDescent="0.25">
      <c r="A586" t="s">
        <v>3572</v>
      </c>
      <c r="B586" t="s">
        <v>3903</v>
      </c>
      <c r="C586" t="s">
        <v>243</v>
      </c>
      <c r="D586" t="str">
        <f>CONCATENATE(C586,".")</f>
        <v>2012  February.</v>
      </c>
      <c r="E586" t="str">
        <f>LEFT(D586, SEARCH(".",D586)-1)</f>
        <v>2012  February</v>
      </c>
      <c r="F586">
        <v>2012</v>
      </c>
      <c r="G586" t="str">
        <f>RIGHT(E586,LEN(E586)-6)</f>
        <v>February</v>
      </c>
      <c r="H586">
        <v>148</v>
      </c>
      <c r="I586" t="s">
        <v>213</v>
      </c>
      <c r="J586" t="s">
        <v>3900</v>
      </c>
      <c r="K586" t="s">
        <v>1718</v>
      </c>
      <c r="L586" t="s">
        <v>551</v>
      </c>
      <c r="M586" t="s">
        <v>57</v>
      </c>
      <c r="N586" t="s">
        <v>35</v>
      </c>
      <c r="O586" t="s">
        <v>3904</v>
      </c>
      <c r="P586">
        <v>210</v>
      </c>
      <c r="Q586" s="2">
        <f>VALUE(LEFT(LEFT(N586,5),SUM(LEN(LEFT(N586,5))-LEN(SUBSTITUTE(LEFT(N586,5),{"0","1","2","3","4","5","6","7","8","9","."},"")))))</f>
        <v>1</v>
      </c>
      <c r="R586">
        <f>IF(Q586&gt;5,Q586/1024,Q586)</f>
        <v>1</v>
      </c>
      <c r="S586" t="str">
        <f>MID(K587,9,3)</f>
        <v>2.3</v>
      </c>
      <c r="T586" s="2" t="str">
        <f>LEFT(J586,3)</f>
        <v>4.3</v>
      </c>
      <c r="U586">
        <f>VALUE(LEFT(LEFT(M586,5),SUM(LEN(LEFT(M586,5))-LEN(SUBSTITUTE(LEFT(M586,5),{"0","1","2","3","4","5","6","7","8","9","."},"")))))</f>
        <v>16</v>
      </c>
      <c r="V586">
        <f>IF(U586&lt;100,U586,U586/1024)</f>
        <v>16</v>
      </c>
      <c r="W586" s="3" t="e">
        <f>VALUE(LEFT(LEFT(O586,5),SUM(LEN(LEFT(O586,5))-LEN(SUBSTITUTE(LEFT(O586,5),{"0","1","2","3","4","5","6","7","8","9","."},"")))))</f>
        <v>#VALUE!</v>
      </c>
      <c r="X586" s="3" t="e">
        <f>LEFT(L586, SEARCH("MHz",L586)-1)</f>
        <v>#VALUE!</v>
      </c>
      <c r="Y586" t="e">
        <f>IF(RIGHT(X586,1)=" ",RIGHT(X586,4),RIGHT(X586,3))</f>
        <v>#VALUE!</v>
      </c>
      <c r="Z586">
        <f>VLOOKUP(G586,[1]Sheet1!$A$1:$B$12,2,0)</f>
        <v>2</v>
      </c>
      <c r="AA586" t="str">
        <f>CONCATENATE(F586," ",Z586)</f>
        <v>2012 2</v>
      </c>
      <c r="AB586">
        <f>VLOOKUP(AA586,[1]Sheet3!$A:$B,2,0)</f>
        <v>39</v>
      </c>
    </row>
    <row r="587" spans="1:28" x14ac:dyDescent="0.25">
      <c r="A587" t="s">
        <v>347</v>
      </c>
      <c r="B587" t="s">
        <v>710</v>
      </c>
      <c r="C587" t="s">
        <v>243</v>
      </c>
      <c r="D587" t="str">
        <f>CONCATENATE(C587,".")</f>
        <v>2012  February.</v>
      </c>
      <c r="E587" t="str">
        <f>LEFT(D587, SEARCH(".",D587)-1)</f>
        <v>2012  February</v>
      </c>
      <c r="F587">
        <v>2012</v>
      </c>
      <c r="G587" t="str">
        <f>RIGHT(E587,LEN(E587)-6)</f>
        <v>February</v>
      </c>
      <c r="H587">
        <v>124</v>
      </c>
      <c r="I587" t="s">
        <v>213</v>
      </c>
      <c r="J587" t="s">
        <v>711</v>
      </c>
      <c r="K587" t="s">
        <v>712</v>
      </c>
      <c r="L587" t="s">
        <v>713</v>
      </c>
      <c r="M587" t="s">
        <v>318</v>
      </c>
      <c r="N587" t="s">
        <v>139</v>
      </c>
      <c r="O587" t="s">
        <v>73</v>
      </c>
      <c r="P587">
        <v>220</v>
      </c>
      <c r="Q587" s="2">
        <f>VALUE(LEFT(LEFT(N587,5),SUM(LEN(LEFT(N587,5))-LEN(SUBSTITUTE(LEFT(N587,5),{"0","1","2","3","4","5","6","7","8","9","."},"")))))</f>
        <v>512</v>
      </c>
      <c r="R587">
        <f>IF(Q587&gt;5,Q587/1024,Q587)</f>
        <v>0.5</v>
      </c>
      <c r="S587" t="str">
        <f>MID(K588,9,3)</f>
        <v>2.3</v>
      </c>
      <c r="T587" s="2" t="str">
        <f>LEFT(J587,3)</f>
        <v>4.3</v>
      </c>
      <c r="U587">
        <f>VALUE(LEFT(LEFT(M587,5),SUM(LEN(LEFT(M587,5))-LEN(SUBSTITUTE(LEFT(M587,5),{"0","1","2","3","4","5","6","7","8","9","."},"")))))</f>
        <v>2</v>
      </c>
      <c r="V587">
        <f>IF(U587&lt;100,U587,U587/1024)</f>
        <v>2</v>
      </c>
      <c r="W587" s="3">
        <f>VALUE(LEFT(LEFT(O587,5),SUM(LEN(LEFT(O587,5))-LEN(SUBSTITUTE(LEFT(O587,5),{"0","1","2","3","4","5","6","7","8","9","."},"")))))</f>
        <v>5</v>
      </c>
      <c r="X587" s="3" t="e">
        <f>LEFT(L587, SEARCH("MHz",L587)-1)</f>
        <v>#VALUE!</v>
      </c>
      <c r="Y587" t="e">
        <f>IF(RIGHT(X587,1)=" ",RIGHT(X587,4),RIGHT(X587,3))</f>
        <v>#VALUE!</v>
      </c>
      <c r="Z587">
        <f>VLOOKUP(G587,[1]Sheet1!$A$1:$B$12,2,0)</f>
        <v>2</v>
      </c>
      <c r="AA587" t="str">
        <f>CONCATENATE(F587," ",Z587)</f>
        <v>2012 2</v>
      </c>
      <c r="AB587">
        <f>VLOOKUP(AA587,[1]Sheet3!$A:$B,2,0)</f>
        <v>39</v>
      </c>
    </row>
    <row r="588" spans="1:28" x14ac:dyDescent="0.25">
      <c r="A588" t="s">
        <v>2637</v>
      </c>
      <c r="B588" t="s">
        <v>2957</v>
      </c>
      <c r="C588" t="s">
        <v>243</v>
      </c>
      <c r="D588" t="str">
        <f>CONCATENATE(C588,".")</f>
        <v>2012  February.</v>
      </c>
      <c r="E588" t="str">
        <f>LEFT(D588, SEARCH(".",D588)-1)</f>
        <v>2012  February</v>
      </c>
      <c r="F588">
        <v>2012</v>
      </c>
      <c r="G588" t="str">
        <f>RIGHT(E588,LEN(E588)-6)</f>
        <v>February</v>
      </c>
      <c r="H588">
        <v>140</v>
      </c>
      <c r="I588" t="s">
        <v>213</v>
      </c>
      <c r="J588" t="s">
        <v>873</v>
      </c>
      <c r="K588" t="s">
        <v>712</v>
      </c>
      <c r="L588" t="s">
        <v>209</v>
      </c>
      <c r="M588" t="s">
        <v>2950</v>
      </c>
      <c r="N588" t="s">
        <v>139</v>
      </c>
      <c r="O588" t="s">
        <v>73</v>
      </c>
      <c r="P588">
        <v>130</v>
      </c>
      <c r="Q588" s="2">
        <f>VALUE(LEFT(LEFT(N588,5),SUM(LEN(LEFT(N588,5))-LEN(SUBSTITUTE(LEFT(N588,5),{"0","1","2","3","4","5","6","7","8","9","."},"")))))</f>
        <v>512</v>
      </c>
      <c r="R588">
        <f>IF(Q588&gt;5,Q588/1024,Q588)</f>
        <v>0.5</v>
      </c>
      <c r="S588" t="str">
        <f>MID(K589,9,3)</f>
        <v>2.3</v>
      </c>
      <c r="T588" s="2" t="str">
        <f>LEFT(J588,3)</f>
        <v>4.0</v>
      </c>
      <c r="U588">
        <f>VALUE(LEFT(LEFT(M588,5),SUM(LEN(LEFT(M588,5))-LEN(SUBSTITUTE(LEFT(M588,5),{"0","1","2","3","4","5","6","7","8","9","."},"")))))</f>
        <v>4</v>
      </c>
      <c r="V588">
        <f>IF(U588&lt;100,U588,U588/1024)</f>
        <v>4</v>
      </c>
      <c r="W588" s="3">
        <f>VALUE(LEFT(LEFT(O588,5),SUM(LEN(LEFT(O588,5))-LEN(SUBSTITUTE(LEFT(O588,5),{"0","1","2","3","4","5","6","7","8","9","."},"")))))</f>
        <v>5</v>
      </c>
      <c r="X588" s="3" t="e">
        <f>LEFT(L588, SEARCH("MHz",L588)-1)</f>
        <v>#VALUE!</v>
      </c>
      <c r="Y588" t="e">
        <f>IF(RIGHT(X588,1)=" ",RIGHT(X588,4),RIGHT(X588,3))</f>
        <v>#VALUE!</v>
      </c>
      <c r="Z588">
        <f>VLOOKUP(G588,[1]Sheet1!$A$1:$B$12,2,0)</f>
        <v>2</v>
      </c>
      <c r="AA588" t="str">
        <f>CONCATENATE(F588," ",Z588)</f>
        <v>2012 2</v>
      </c>
      <c r="AB588">
        <f>VLOOKUP(AA588,[1]Sheet3!$A:$B,2,0)</f>
        <v>39</v>
      </c>
    </row>
    <row r="589" spans="1:28" x14ac:dyDescent="0.25">
      <c r="A589" t="s">
        <v>6003</v>
      </c>
      <c r="B589" t="s">
        <v>6174</v>
      </c>
      <c r="C589" t="s">
        <v>243</v>
      </c>
      <c r="D589" t="str">
        <f>CONCATENATE(C589,".")</f>
        <v>2012  February.</v>
      </c>
      <c r="E589" t="str">
        <f>LEFT(D589, SEARCH(".",D589)-1)</f>
        <v>2012  February</v>
      </c>
      <c r="F589">
        <v>2012</v>
      </c>
      <c r="G589" t="str">
        <f>RIGHT(E589,LEN(E589)-6)</f>
        <v>February</v>
      </c>
      <c r="H589">
        <v>110</v>
      </c>
      <c r="I589" t="s">
        <v>213</v>
      </c>
      <c r="J589" t="s">
        <v>186</v>
      </c>
      <c r="K589" t="s">
        <v>712</v>
      </c>
      <c r="L589" t="s">
        <v>218</v>
      </c>
      <c r="M589" t="s">
        <v>6162</v>
      </c>
      <c r="N589" t="s">
        <v>139</v>
      </c>
      <c r="O589" t="s">
        <v>341</v>
      </c>
      <c r="P589">
        <v>140</v>
      </c>
      <c r="Q589" s="2">
        <f>VALUE(LEFT(LEFT(N589,5),SUM(LEN(LEFT(N589,5))-LEN(SUBSTITUTE(LEFT(N589,5),{"0","1","2","3","4","5","6","7","8","9","."},"")))))</f>
        <v>512</v>
      </c>
      <c r="R589">
        <f>IF(Q589&gt;5,Q589/1024,Q589)</f>
        <v>0.5</v>
      </c>
      <c r="S589" t="str">
        <f>MID(K590,9,3)</f>
        <v>2.3</v>
      </c>
      <c r="T589" s="2" t="str">
        <f>LEFT(J589,3)</f>
        <v>3.5</v>
      </c>
      <c r="U589">
        <f>VALUE(LEFT(LEFT(M589,5),SUM(LEN(LEFT(M589,5))-LEN(SUBSTITUTE(LEFT(M589,5),{"0","1","2","3","4","5","6","7","8","9","."},"")))))</f>
        <v>8</v>
      </c>
      <c r="V589">
        <f>IF(U589&lt;100,U589,U589/1024)</f>
        <v>8</v>
      </c>
      <c r="W589" s="3">
        <f>VALUE(LEFT(LEFT(O589,5),SUM(LEN(LEFT(O589,5))-LEN(SUBSTITUTE(LEFT(O589,5),{"0","1","2","3","4","5","6","7","8","9","."},"")))))</f>
        <v>5</v>
      </c>
      <c r="X589" s="3" t="e">
        <f>LEFT(L589, SEARCH("MHz",L589)-1)</f>
        <v>#VALUE!</v>
      </c>
      <c r="Y589" t="e">
        <f>IF(RIGHT(X589,1)=" ",RIGHT(X589,4),RIGHT(X589,3))</f>
        <v>#VALUE!</v>
      </c>
      <c r="Z589">
        <f>VLOOKUP(G589,[1]Sheet1!$A$1:$B$12,2,0)</f>
        <v>2</v>
      </c>
      <c r="AA589" t="str">
        <f>CONCATENATE(F589," ",Z589)</f>
        <v>2012 2</v>
      </c>
      <c r="AB589">
        <f>VLOOKUP(AA589,[1]Sheet3!$A:$B,2,0)</f>
        <v>39</v>
      </c>
    </row>
    <row r="590" spans="1:28" x14ac:dyDescent="0.25">
      <c r="A590" t="s">
        <v>6003</v>
      </c>
      <c r="B590" t="s">
        <v>6175</v>
      </c>
      <c r="C590" t="s">
        <v>243</v>
      </c>
      <c r="D590" t="str">
        <f>CONCATENATE(C590,".")</f>
        <v>2012  February.</v>
      </c>
      <c r="E590" t="str">
        <f>LEFT(D590, SEARCH(".",D590)-1)</f>
        <v>2012  February</v>
      </c>
      <c r="F590">
        <v>2012</v>
      </c>
      <c r="G590" t="str">
        <f>RIGHT(E590,LEN(E590)-6)</f>
        <v>February</v>
      </c>
      <c r="H590">
        <v>120</v>
      </c>
      <c r="I590" t="s">
        <v>124</v>
      </c>
      <c r="J590" t="s">
        <v>1032</v>
      </c>
      <c r="K590" t="s">
        <v>5841</v>
      </c>
      <c r="L590" t="s">
        <v>218</v>
      </c>
      <c r="M590" t="s">
        <v>2498</v>
      </c>
      <c r="N590" t="s">
        <v>35</v>
      </c>
      <c r="O590" t="s">
        <v>249</v>
      </c>
      <c r="P590">
        <v>210</v>
      </c>
      <c r="Q590" s="2">
        <f>VALUE(LEFT(LEFT(N590,5),SUM(LEN(LEFT(N590,5))-LEN(SUBSTITUTE(LEFT(N590,5),{"0","1","2","3","4","5","6","7","8","9","."},"")))))</f>
        <v>1</v>
      </c>
      <c r="R590">
        <f>IF(Q590&gt;5,Q590/1024,Q590)</f>
        <v>1</v>
      </c>
      <c r="S590" t="str">
        <f>MID(K591,9,3)</f>
        <v>2.3</v>
      </c>
      <c r="T590" s="2" t="str">
        <f>LEFT(J590,3)</f>
        <v>4.0</v>
      </c>
      <c r="U590">
        <f>VALUE(LEFT(LEFT(M590,5),SUM(LEN(LEFT(M590,5))-LEN(SUBSTITUTE(LEFT(M590,5),{"0","1","2","3","4","5","6","7","8","9","."},"")))))</f>
        <v>16</v>
      </c>
      <c r="V590">
        <f>IF(U590&lt;100,U590,U590/1024)</f>
        <v>16</v>
      </c>
      <c r="W590" s="3">
        <f>VALUE(LEFT(LEFT(O590,5),SUM(LEN(LEFT(O590,5))-LEN(SUBSTITUTE(LEFT(O590,5),{"0","1","2","3","4","5","6","7","8","9","."},"")))))</f>
        <v>8</v>
      </c>
      <c r="X590" s="3" t="e">
        <f>LEFT(L590, SEARCH("MHz",L590)-1)</f>
        <v>#VALUE!</v>
      </c>
      <c r="Y590" t="e">
        <f>IF(RIGHT(X590,1)=" ",RIGHT(X590,4),RIGHT(X590,3))</f>
        <v>#VALUE!</v>
      </c>
      <c r="Z590">
        <f>VLOOKUP(G590,[1]Sheet1!$A$1:$B$12,2,0)</f>
        <v>2</v>
      </c>
      <c r="AA590" t="str">
        <f>CONCATENATE(F590," ",Z590)</f>
        <v>2012 2</v>
      </c>
      <c r="AB590">
        <f>VLOOKUP(AA590,[1]Sheet3!$A:$B,2,0)</f>
        <v>39</v>
      </c>
    </row>
    <row r="591" spans="1:28" x14ac:dyDescent="0.25">
      <c r="A591" t="s">
        <v>5257</v>
      </c>
      <c r="B591" t="s">
        <v>5762</v>
      </c>
      <c r="C591" t="s">
        <v>243</v>
      </c>
      <c r="D591" t="str">
        <f>CONCATENATE(C591,".")</f>
        <v>2012  February.</v>
      </c>
      <c r="E591" t="str">
        <f>LEFT(D591, SEARCH(".",D591)-1)</f>
        <v>2012  February</v>
      </c>
      <c r="F591">
        <v>2012</v>
      </c>
      <c r="G591" t="str">
        <f>RIGHT(E591,LEN(E591)-6)</f>
        <v>February</v>
      </c>
      <c r="H591">
        <v>122</v>
      </c>
      <c r="I591" t="s">
        <v>213</v>
      </c>
      <c r="J591" t="s">
        <v>5763</v>
      </c>
      <c r="K591" t="s">
        <v>5764</v>
      </c>
      <c r="L591" t="s">
        <v>5765</v>
      </c>
      <c r="M591" t="s">
        <v>109</v>
      </c>
      <c r="N591" t="s">
        <v>1415</v>
      </c>
      <c r="O591" t="s">
        <v>5677</v>
      </c>
      <c r="P591">
        <v>130</v>
      </c>
      <c r="Q591" s="2">
        <f>VALUE(LEFT(LEFT(N591,5),SUM(LEN(LEFT(N591,5))-LEN(SUBSTITUTE(LEFT(N591,5),{"0","1","2","3","4","5","6","7","8","9","."},"")))))</f>
        <v>768</v>
      </c>
      <c r="R591">
        <f>IF(Q591&gt;5,Q591/1024,Q591)</f>
        <v>0.75</v>
      </c>
      <c r="S591" t="str">
        <f>MID(K592,9,3)</f>
        <v>2.3</v>
      </c>
      <c r="T591" s="2" t="str">
        <f>LEFT(J591,3)</f>
        <v>3.8</v>
      </c>
      <c r="U591">
        <f>VALUE(LEFT(LEFT(M591,5),SUM(LEN(LEFT(M591,5))-LEN(SUBSTITUTE(LEFT(M591,5),{"0","1","2","3","4","5","6","7","8","9","."},"")))))</f>
        <v>4</v>
      </c>
      <c r="V591">
        <f>IF(U591&lt;100,U591,U591/1024)</f>
        <v>4</v>
      </c>
      <c r="W591" s="3">
        <f>VALUE(LEFT(LEFT(O591,5),SUM(LEN(LEFT(O591,5))-LEN(SUBSTITUTE(LEFT(O591,5),{"0","1","2","3","4","5","6","7","8","9","."},"")))))</f>
        <v>5</v>
      </c>
      <c r="X591" s="3" t="str">
        <f>LEFT(L591, SEARCH("MHz",L591)-1)</f>
        <v xml:space="preserve">Dual-core 800 </v>
      </c>
      <c r="Y591" t="str">
        <f>IF(RIGHT(X591,1)=" ",RIGHT(X591,4),RIGHT(X591,3))</f>
        <v xml:space="preserve">800 </v>
      </c>
      <c r="Z591">
        <f>VLOOKUP(G591,[1]Sheet1!$A$1:$B$12,2,0)</f>
        <v>2</v>
      </c>
      <c r="AA591" t="str">
        <f>CONCATENATE(F591," ",Z591)</f>
        <v>2012 2</v>
      </c>
      <c r="AB591">
        <f>VLOOKUP(AA591,[1]Sheet3!$A:$B,2,0)</f>
        <v>39</v>
      </c>
    </row>
    <row r="592" spans="1:28" x14ac:dyDescent="0.25">
      <c r="A592" t="s">
        <v>3572</v>
      </c>
      <c r="B592" t="s">
        <v>3910</v>
      </c>
      <c r="C592" t="s">
        <v>243</v>
      </c>
      <c r="D592" t="str">
        <f>CONCATENATE(C592,".")</f>
        <v>2012  February.</v>
      </c>
      <c r="E592" t="str">
        <f>LEFT(D592, SEARCH(".",D592)-1)</f>
        <v>2012  February</v>
      </c>
      <c r="F592">
        <v>2012</v>
      </c>
      <c r="G592" t="str">
        <f>RIGHT(E592,LEN(E592)-6)</f>
        <v>February</v>
      </c>
      <c r="I592" t="s">
        <v>213</v>
      </c>
      <c r="J592" t="s">
        <v>3911</v>
      </c>
      <c r="K592" t="s">
        <v>3912</v>
      </c>
      <c r="L592" t="s">
        <v>551</v>
      </c>
      <c r="M592" t="s">
        <v>57</v>
      </c>
      <c r="N592" t="s">
        <v>35</v>
      </c>
      <c r="O592" t="s">
        <v>73</v>
      </c>
      <c r="P592">
        <v>130</v>
      </c>
      <c r="Q592" s="2">
        <f>VALUE(LEFT(LEFT(N592,5),SUM(LEN(LEFT(N592,5))-LEN(SUBSTITUTE(LEFT(N592,5),{"0","1","2","3","4","5","6","7","8","9","."},"")))))</f>
        <v>1</v>
      </c>
      <c r="R592">
        <f>IF(Q592&gt;5,Q592/1024,Q592)</f>
        <v>1</v>
      </c>
      <c r="S592" t="str">
        <f>MID(K593,9,3)</f>
        <v>2.3</v>
      </c>
      <c r="T592" s="2" t="str">
        <f>LEFT(J592,3)</f>
        <v>4.3</v>
      </c>
      <c r="U592">
        <f>VALUE(LEFT(LEFT(M592,5),SUM(LEN(LEFT(M592,5))-LEN(SUBSTITUTE(LEFT(M592,5),{"0","1","2","3","4","5","6","7","8","9","."},"")))))</f>
        <v>16</v>
      </c>
      <c r="V592">
        <f>IF(U592&lt;100,U592,U592/1024)</f>
        <v>16</v>
      </c>
      <c r="W592" s="3">
        <f>VALUE(LEFT(LEFT(O592,5),SUM(LEN(LEFT(O592,5))-LEN(SUBSTITUTE(LEFT(O592,5),{"0","1","2","3","4","5","6","7","8","9","."},"")))))</f>
        <v>5</v>
      </c>
      <c r="X592" s="3" t="e">
        <f>LEFT(L592, SEARCH("MHz",L592)-1)</f>
        <v>#VALUE!</v>
      </c>
      <c r="Y592" t="e">
        <f>IF(RIGHT(X592,1)=" ",RIGHT(X592,4),RIGHT(X592,3))</f>
        <v>#VALUE!</v>
      </c>
      <c r="Z592">
        <f>VLOOKUP(G592,[1]Sheet1!$A$1:$B$12,2,0)</f>
        <v>2</v>
      </c>
      <c r="AA592" t="str">
        <f>CONCATENATE(F592," ",Z592)</f>
        <v>2012 2</v>
      </c>
      <c r="AB592">
        <f>VLOOKUP(AA592,[1]Sheet3!$A:$B,2,0)</f>
        <v>39</v>
      </c>
    </row>
    <row r="593" spans="1:28" x14ac:dyDescent="0.25">
      <c r="A593" t="s">
        <v>2038</v>
      </c>
      <c r="B593" t="s">
        <v>2075</v>
      </c>
      <c r="C593" t="s">
        <v>243</v>
      </c>
      <c r="D593" t="str">
        <f>CONCATENATE(C593,".")</f>
        <v>2012  February.</v>
      </c>
      <c r="E593" t="str">
        <f>LEFT(D593, SEARCH(".",D593)-1)</f>
        <v>2012  February</v>
      </c>
      <c r="F593">
        <v>2012</v>
      </c>
      <c r="G593" t="str">
        <f>RIGHT(E593,LEN(E593)-6)</f>
        <v>February</v>
      </c>
      <c r="H593">
        <v>168</v>
      </c>
      <c r="I593" t="s">
        <v>241</v>
      </c>
      <c r="J593" t="s">
        <v>2076</v>
      </c>
      <c r="K593" t="s">
        <v>2077</v>
      </c>
      <c r="L593" t="s">
        <v>1729</v>
      </c>
      <c r="M593" t="s">
        <v>245</v>
      </c>
      <c r="N593" t="s">
        <v>139</v>
      </c>
      <c r="O593" t="s">
        <v>73</v>
      </c>
      <c r="P593">
        <v>190</v>
      </c>
      <c r="Q593" s="2">
        <f>VALUE(LEFT(LEFT(N593,5),SUM(LEN(LEFT(N593,5))-LEN(SUBSTITUTE(LEFT(N593,5),{"0","1","2","3","4","5","6","7","8","9","."},"")))))</f>
        <v>512</v>
      </c>
      <c r="R593">
        <f>IF(Q593&gt;5,Q593/1024,Q593)</f>
        <v>0.5</v>
      </c>
      <c r="S593" t="str">
        <f>MID(K594,9,3)</f>
        <v>2.3</v>
      </c>
      <c r="T593" s="2" t="str">
        <f>LEFT(J593,3)</f>
        <v>4.3</v>
      </c>
      <c r="U593">
        <f>VALUE(LEFT(LEFT(M593,5),SUM(LEN(LEFT(M593,5))-LEN(SUBSTITUTE(LEFT(M593,5),{"0","1","2","3","4","5","6","7","8","9","."},"")))))</f>
        <v>1</v>
      </c>
      <c r="V593">
        <f>IF(U593&lt;100,U593,U593/1024)</f>
        <v>1</v>
      </c>
      <c r="W593" s="3">
        <f>VALUE(LEFT(LEFT(O593,5),SUM(LEN(LEFT(O593,5))-LEN(SUBSTITUTE(LEFT(O593,5),{"0","1","2","3","4","5","6","7","8","9","."},"")))))</f>
        <v>5</v>
      </c>
      <c r="X593" s="3" t="str">
        <f>LEFT(L593, SEARCH("MHz",L593)-1)</f>
        <v xml:space="preserve">800 </v>
      </c>
      <c r="Y593" t="str">
        <f>IF(RIGHT(X593,1)=" ",RIGHT(X593,4),RIGHT(X593,3))</f>
        <v xml:space="preserve">800 </v>
      </c>
      <c r="Z593">
        <f>VLOOKUP(G593,[1]Sheet1!$A$1:$B$12,2,0)</f>
        <v>2</v>
      </c>
      <c r="AA593" t="str">
        <f>CONCATENATE(F593," ",Z593)</f>
        <v>2012 2</v>
      </c>
      <c r="AB593">
        <f>VLOOKUP(AA593,[1]Sheet3!$A:$B,2,0)</f>
        <v>39</v>
      </c>
    </row>
    <row r="594" spans="1:28" x14ac:dyDescent="0.25">
      <c r="A594" t="s">
        <v>4819</v>
      </c>
      <c r="B594" t="s">
        <v>4878</v>
      </c>
      <c r="C594" t="s">
        <v>243</v>
      </c>
      <c r="D594" t="str">
        <f>CONCATENATE(C594,".")</f>
        <v>2012  February.</v>
      </c>
      <c r="E594" t="str">
        <f>LEFT(D594, SEARCH(".",D594)-1)</f>
        <v>2012  February</v>
      </c>
      <c r="F594">
        <v>2012</v>
      </c>
      <c r="G594" t="str">
        <f>RIGHT(E594,LEN(E594)-6)</f>
        <v>February</v>
      </c>
      <c r="H594">
        <v>103</v>
      </c>
      <c r="I594" t="s">
        <v>124</v>
      </c>
      <c r="J594" t="s">
        <v>4879</v>
      </c>
      <c r="K594" t="s">
        <v>3926</v>
      </c>
      <c r="L594" t="s">
        <v>477</v>
      </c>
      <c r="M594" t="s">
        <v>34</v>
      </c>
      <c r="N594" t="s">
        <v>35</v>
      </c>
      <c r="O594" t="s">
        <v>1114</v>
      </c>
      <c r="P594">
        <v>360</v>
      </c>
      <c r="Q594" s="2">
        <f>VALUE(LEFT(LEFT(N594,5),SUM(LEN(LEFT(N594,5))-LEN(SUBSTITUTE(LEFT(N594,5),{"0","1","2","3","4","5","6","7","8","9","."},"")))))</f>
        <v>1</v>
      </c>
      <c r="R594">
        <f>IF(Q594&gt;5,Q594/1024,Q594)</f>
        <v>1</v>
      </c>
      <c r="S594" t="str">
        <f>MID(K595,9,3)</f>
        <v>2.3</v>
      </c>
      <c r="T594" s="2" t="str">
        <f>LEFT(J594,3)</f>
        <v>4.3</v>
      </c>
      <c r="U594">
        <f>VALUE(LEFT(LEFT(M594,5),SUM(LEN(LEFT(M594,5))-LEN(SUBSTITUTE(LEFT(M594,5),{"0","1","2","3","4","5","6","7","8","9","."},"")))))</f>
        <v>8</v>
      </c>
      <c r="V594">
        <f>IF(U594&lt;100,U594,U594/1024)</f>
        <v>8</v>
      </c>
      <c r="W594" s="3">
        <f>VALUE(LEFT(LEFT(O594,5),SUM(LEN(LEFT(O594,5))-LEN(SUBSTITUTE(LEFT(O594,5),{"0","1","2","3","4","5","6","7","8","9","."},"")))))</f>
        <v>8</v>
      </c>
      <c r="X594" s="3" t="e">
        <f>LEFT(L594, SEARCH("MHz",L594)-1)</f>
        <v>#VALUE!</v>
      </c>
      <c r="Y594" t="e">
        <f>IF(RIGHT(X594,1)=" ",RIGHT(X594,4),RIGHT(X594,3))</f>
        <v>#VALUE!</v>
      </c>
      <c r="Z594">
        <f>VLOOKUP(G594,[1]Sheet1!$A$1:$B$12,2,0)</f>
        <v>2</v>
      </c>
      <c r="AA594" t="str">
        <f>CONCATENATE(F594," ",Z594)</f>
        <v>2012 2</v>
      </c>
      <c r="AB594">
        <f>VLOOKUP(AA594,[1]Sheet3!$A:$B,2,0)</f>
        <v>39</v>
      </c>
    </row>
    <row r="595" spans="1:28" x14ac:dyDescent="0.25">
      <c r="A595" t="s">
        <v>3572</v>
      </c>
      <c r="B595" t="s">
        <v>3908</v>
      </c>
      <c r="C595" t="s">
        <v>243</v>
      </c>
      <c r="D595" t="str">
        <f>CONCATENATE(C595,".")</f>
        <v>2012  February.</v>
      </c>
      <c r="E595" t="str">
        <f>LEFT(D595, SEARCH(".",D595)-1)</f>
        <v>2012  February</v>
      </c>
      <c r="F595">
        <v>2012</v>
      </c>
      <c r="G595" t="str">
        <f>RIGHT(E595,LEN(E595)-6)</f>
        <v>February</v>
      </c>
      <c r="H595">
        <v>168</v>
      </c>
      <c r="I595" t="s">
        <v>124</v>
      </c>
      <c r="J595" t="s">
        <v>3874</v>
      </c>
      <c r="K595" t="s">
        <v>3909</v>
      </c>
      <c r="L595" t="s">
        <v>2000</v>
      </c>
      <c r="M595" t="s">
        <v>28</v>
      </c>
      <c r="N595" t="s">
        <v>35</v>
      </c>
      <c r="O595" t="s">
        <v>249</v>
      </c>
      <c r="P595">
        <v>240</v>
      </c>
      <c r="Q595" s="2">
        <f>VALUE(LEFT(LEFT(N595,5),SUM(LEN(LEFT(N595,5))-LEN(SUBSTITUTE(LEFT(N595,5),{"0","1","2","3","4","5","6","7","8","9","."},"")))))</f>
        <v>1</v>
      </c>
      <c r="R595">
        <f>IF(Q595&gt;5,Q595/1024,Q595)</f>
        <v>1</v>
      </c>
      <c r="S595" t="str">
        <f>MID(K596,9,3)</f>
        <v>2.3</v>
      </c>
      <c r="T595" s="2" t="str">
        <f>LEFT(J595,3)</f>
        <v>5.0</v>
      </c>
      <c r="U595">
        <f>VALUE(LEFT(LEFT(M595,5),SUM(LEN(LEFT(M595,5))-LEN(SUBSTITUTE(LEFT(M595,5),{"0","1","2","3","4","5","6","7","8","9","."},"")))))</f>
        <v>32</v>
      </c>
      <c r="V595">
        <f>IF(U595&lt;100,U595,U595/1024)</f>
        <v>32</v>
      </c>
      <c r="W595" s="3">
        <f>VALUE(LEFT(LEFT(O595,5),SUM(LEN(LEFT(O595,5))-LEN(SUBSTITUTE(LEFT(O595,5),{"0","1","2","3","4","5","6","7","8","9","."},"")))))</f>
        <v>8</v>
      </c>
      <c r="X595" s="3" t="e">
        <f>LEFT(L595, SEARCH("MHz",L595)-1)</f>
        <v>#VALUE!</v>
      </c>
      <c r="Y595" t="e">
        <f>IF(RIGHT(X595,1)=" ",RIGHT(X595,4),RIGHT(X595,3))</f>
        <v>#VALUE!</v>
      </c>
      <c r="Z595">
        <f>VLOOKUP(G595,[1]Sheet1!$A$1:$B$12,2,0)</f>
        <v>2</v>
      </c>
      <c r="AA595" t="str">
        <f>CONCATENATE(F595," ",Z595)</f>
        <v>2012 2</v>
      </c>
      <c r="AB595">
        <f>VLOOKUP(AA595,[1]Sheet3!$A:$B,2,0)</f>
        <v>39</v>
      </c>
    </row>
    <row r="596" spans="1:28" x14ac:dyDescent="0.25">
      <c r="A596" t="s">
        <v>5257</v>
      </c>
      <c r="B596" t="s">
        <v>5758</v>
      </c>
      <c r="C596" t="s">
        <v>243</v>
      </c>
      <c r="D596" t="str">
        <f>CONCATENATE(C596,".")</f>
        <v>2012  February.</v>
      </c>
      <c r="E596" t="str">
        <f>LEFT(D596, SEARCH(".",D596)-1)</f>
        <v>2012  February</v>
      </c>
      <c r="F596">
        <v>2012</v>
      </c>
      <c r="G596" t="str">
        <f>RIGHT(E596,LEN(E596)-6)</f>
        <v>February</v>
      </c>
      <c r="H596">
        <v>119</v>
      </c>
      <c r="I596" t="s">
        <v>213</v>
      </c>
      <c r="J596" t="s">
        <v>5759</v>
      </c>
      <c r="K596" t="s">
        <v>705</v>
      </c>
      <c r="L596" t="s">
        <v>713</v>
      </c>
      <c r="M596" t="s">
        <v>109</v>
      </c>
      <c r="N596" t="s">
        <v>139</v>
      </c>
      <c r="O596" t="s">
        <v>73</v>
      </c>
      <c r="P596">
        <v>170</v>
      </c>
      <c r="Q596" s="2">
        <f>VALUE(LEFT(LEFT(N596,5),SUM(LEN(LEFT(N596,5))-LEN(SUBSTITUTE(LEFT(N596,5),{"0","1","2","3","4","5","6","7","8","9","."},"")))))</f>
        <v>512</v>
      </c>
      <c r="R596">
        <f>IF(Q596&gt;5,Q596/1024,Q596)</f>
        <v>0.5</v>
      </c>
      <c r="S596" t="str">
        <f>MID(K597,9,3)</f>
        <v>2.3</v>
      </c>
      <c r="T596" s="2" t="str">
        <f>LEFT(J596,3)</f>
        <v>3.7</v>
      </c>
      <c r="U596">
        <f>VALUE(LEFT(LEFT(M596,5),SUM(LEN(LEFT(M596,5))-LEN(SUBSTITUTE(LEFT(M596,5),{"0","1","2","3","4","5","6","7","8","9","."},"")))))</f>
        <v>4</v>
      </c>
      <c r="V596">
        <f>IF(U596&lt;100,U596,U596/1024)</f>
        <v>4</v>
      </c>
      <c r="W596" s="3">
        <f>VALUE(LEFT(LEFT(O596,5),SUM(LEN(LEFT(O596,5))-LEN(SUBSTITUTE(LEFT(O596,5),{"0","1","2","3","4","5","6","7","8","9","."},"")))))</f>
        <v>5</v>
      </c>
      <c r="X596" s="3" t="e">
        <f>LEFT(L596, SEARCH("MHz",L596)-1)</f>
        <v>#VALUE!</v>
      </c>
      <c r="Y596" t="e">
        <f>IF(RIGHT(X596,1)=" ",RIGHT(X596,4),RIGHT(X596,3))</f>
        <v>#VALUE!</v>
      </c>
      <c r="Z596">
        <f>VLOOKUP(G596,[1]Sheet1!$A$1:$B$12,2,0)</f>
        <v>2</v>
      </c>
      <c r="AA596" t="str">
        <f>CONCATENATE(F596," ",Z596)</f>
        <v>2012 2</v>
      </c>
      <c r="AB596">
        <f>VLOOKUP(AA596,[1]Sheet3!$A:$B,2,0)</f>
        <v>39</v>
      </c>
    </row>
    <row r="597" spans="1:28" x14ac:dyDescent="0.25">
      <c r="A597" t="s">
        <v>5257</v>
      </c>
      <c r="B597" t="s">
        <v>5766</v>
      </c>
      <c r="C597" t="s">
        <v>243</v>
      </c>
      <c r="D597" t="str">
        <f>CONCATENATE(C597,".")</f>
        <v>2012  February.</v>
      </c>
      <c r="E597" t="str">
        <f>LEFT(D597, SEARCH(".",D597)-1)</f>
        <v>2012  February</v>
      </c>
      <c r="F597">
        <v>2012</v>
      </c>
      <c r="G597" t="str">
        <f>RIGHT(E597,LEN(E597)-6)</f>
        <v>February</v>
      </c>
      <c r="H597">
        <v>105.3</v>
      </c>
      <c r="I597" t="s">
        <v>213</v>
      </c>
      <c r="J597" t="s">
        <v>5674</v>
      </c>
      <c r="K597" t="s">
        <v>705</v>
      </c>
      <c r="L597" t="s">
        <v>678</v>
      </c>
      <c r="M597" t="s">
        <v>109</v>
      </c>
      <c r="N597" t="s">
        <v>139</v>
      </c>
      <c r="O597" t="s">
        <v>2090</v>
      </c>
      <c r="P597">
        <v>90</v>
      </c>
      <c r="Q597" s="2">
        <f>VALUE(LEFT(LEFT(N597,5),SUM(LEN(LEFT(N597,5))-LEN(SUBSTITUTE(LEFT(N597,5),{"0","1","2","3","4","5","6","7","8","9","."},"")))))</f>
        <v>512</v>
      </c>
      <c r="R597">
        <f>IF(Q597&gt;5,Q597/1024,Q597)</f>
        <v>0.5</v>
      </c>
      <c r="S597" t="str">
        <f>MID(K598,9,3)</f>
        <v>2.3</v>
      </c>
      <c r="T597" s="2" t="str">
        <f>LEFT(J597,3)</f>
        <v>3.2</v>
      </c>
      <c r="U597">
        <f>VALUE(LEFT(LEFT(M597,5),SUM(LEN(LEFT(M597,5))-LEN(SUBSTITUTE(LEFT(M597,5),{"0","1","2","3","4","5","6","7","8","9","."},"")))))</f>
        <v>4</v>
      </c>
      <c r="V597">
        <f>IF(U597&lt;100,U597,U597/1024)</f>
        <v>4</v>
      </c>
      <c r="W597" s="3">
        <f>VALUE(LEFT(LEFT(O597,5),SUM(LEN(LEFT(O597,5))-LEN(SUBSTITUTE(LEFT(O597,5),{"0","1","2","3","4","5","6","7","8","9","."},"")))))</f>
        <v>3.15</v>
      </c>
      <c r="X597" s="3" t="str">
        <f>LEFT(L597, SEARCH("MHz",L597)-1)</f>
        <v xml:space="preserve">800 </v>
      </c>
      <c r="Y597" t="str">
        <f>IF(RIGHT(X597,1)=" ",RIGHT(X597,4),RIGHT(X597,3))</f>
        <v xml:space="preserve">800 </v>
      </c>
      <c r="Z597">
        <f>VLOOKUP(G597,[1]Sheet1!$A$1:$B$12,2,0)</f>
        <v>2</v>
      </c>
      <c r="AA597" t="str">
        <f>CONCATENATE(F597," ",Z597)</f>
        <v>2012 2</v>
      </c>
      <c r="AB597">
        <f>VLOOKUP(AA597,[1]Sheet3!$A:$B,2,0)</f>
        <v>39</v>
      </c>
    </row>
    <row r="598" spans="1:28" x14ac:dyDescent="0.25">
      <c r="A598" t="s">
        <v>6908</v>
      </c>
      <c r="B598" t="s">
        <v>7118</v>
      </c>
      <c r="C598" t="s">
        <v>243</v>
      </c>
      <c r="D598" t="str">
        <f>CONCATENATE(C598,".")</f>
        <v>2012  February.</v>
      </c>
      <c r="E598" t="str">
        <f>LEFT(D598, SEARCH(".",D598)-1)</f>
        <v>2012  February</v>
      </c>
      <c r="F598">
        <v>2012</v>
      </c>
      <c r="G598" t="str">
        <f>RIGHT(E598,LEN(E598)-6)</f>
        <v>February</v>
      </c>
      <c r="H598">
        <v>130</v>
      </c>
      <c r="I598" t="s">
        <v>241</v>
      </c>
      <c r="J598" t="s">
        <v>559</v>
      </c>
      <c r="K598" t="s">
        <v>705</v>
      </c>
      <c r="L598" t="s">
        <v>510</v>
      </c>
      <c r="M598" t="s">
        <v>2950</v>
      </c>
      <c r="N598" t="s">
        <v>139</v>
      </c>
      <c r="O598" t="s">
        <v>92</v>
      </c>
      <c r="P598">
        <v>180</v>
      </c>
      <c r="Q598" s="2">
        <f>VALUE(LEFT(LEFT(N598,5),SUM(LEN(LEFT(N598,5))-LEN(SUBSTITUTE(LEFT(N598,5),{"0","1","2","3","4","5","6","7","8","9","."},"")))))</f>
        <v>512</v>
      </c>
      <c r="R598">
        <f>IF(Q598&gt;5,Q598/1024,Q598)</f>
        <v>0.5</v>
      </c>
      <c r="S598" t="str">
        <f>MID(K599,9,3)</f>
        <v>2.3</v>
      </c>
      <c r="T598" s="2" t="str">
        <f>LEFT(J598,3)</f>
        <v>4.0</v>
      </c>
      <c r="U598">
        <f>VALUE(LEFT(LEFT(M598,5),SUM(LEN(LEFT(M598,5))-LEN(SUBSTITUTE(LEFT(M598,5),{"0","1","2","3","4","5","6","7","8","9","."},"")))))</f>
        <v>4</v>
      </c>
      <c r="V598">
        <f>IF(U598&lt;100,U598,U598/1024)</f>
        <v>4</v>
      </c>
      <c r="W598" s="3">
        <f>VALUE(LEFT(LEFT(O598,5),SUM(LEN(LEFT(O598,5))-LEN(SUBSTITUTE(LEFT(O598,5),{"0","1","2","3","4","5","6","7","8","9","."},"")))))</f>
        <v>5</v>
      </c>
      <c r="X598" s="3" t="e">
        <f>LEFT(L598, SEARCH("MHz",L598)-1)</f>
        <v>#VALUE!</v>
      </c>
      <c r="Y598" t="e">
        <f>IF(RIGHT(X598,1)=" ",RIGHT(X598,4),RIGHT(X598,3))</f>
        <v>#VALUE!</v>
      </c>
      <c r="Z598">
        <f>VLOOKUP(G598,[1]Sheet1!$A$1:$B$12,2,0)</f>
        <v>2</v>
      </c>
      <c r="AA598" t="str">
        <f>CONCATENATE(F598," ",Z598)</f>
        <v>2012 2</v>
      </c>
      <c r="AB598">
        <f>VLOOKUP(AA598,[1]Sheet3!$A:$B,2,0)</f>
        <v>39</v>
      </c>
    </row>
    <row r="599" spans="1:28" x14ac:dyDescent="0.25">
      <c r="A599" t="s">
        <v>5257</v>
      </c>
      <c r="B599" t="s">
        <v>5751</v>
      </c>
      <c r="C599" t="s">
        <v>243</v>
      </c>
      <c r="D599" t="str">
        <f>CONCATENATE(C599,".")</f>
        <v>2012  February.</v>
      </c>
      <c r="E599" t="str">
        <f>LEFT(D599, SEARCH(".",D599)-1)</f>
        <v>2012  February</v>
      </c>
      <c r="F599">
        <v>2012</v>
      </c>
      <c r="G599" t="str">
        <f>RIGHT(E599,LEN(E599)-6)</f>
        <v>February</v>
      </c>
      <c r="H599">
        <v>145.30000000000001</v>
      </c>
      <c r="I599" t="s">
        <v>213</v>
      </c>
      <c r="J599" t="s">
        <v>672</v>
      </c>
      <c r="K599" t="s">
        <v>5752</v>
      </c>
      <c r="L599" t="s">
        <v>218</v>
      </c>
      <c r="M599" t="s">
        <v>34</v>
      </c>
      <c r="N599" t="s">
        <v>1415</v>
      </c>
      <c r="O599" t="s">
        <v>341</v>
      </c>
      <c r="P599">
        <v>240</v>
      </c>
      <c r="Q599" s="2">
        <f>VALUE(LEFT(LEFT(N599,5),SUM(LEN(LEFT(N599,5))-LEN(SUBSTITUTE(LEFT(N599,5),{"0","1","2","3","4","5","6","7","8","9","."},"")))))</f>
        <v>768</v>
      </c>
      <c r="R599">
        <f>IF(Q599&gt;5,Q599/1024,Q599)</f>
        <v>0.75</v>
      </c>
      <c r="S599" t="str">
        <f>MID(K600,9,3)</f>
        <v>2.3</v>
      </c>
      <c r="T599" s="2" t="str">
        <f>LEFT(J599,3)</f>
        <v>4.0</v>
      </c>
      <c r="U599">
        <f>VALUE(LEFT(LEFT(M599,5),SUM(LEN(LEFT(M599,5))-LEN(SUBSTITUTE(LEFT(M599,5),{"0","1","2","3","4","5","6","7","8","9","."},"")))))</f>
        <v>8</v>
      </c>
      <c r="V599">
        <f>IF(U599&lt;100,U599,U599/1024)</f>
        <v>8</v>
      </c>
      <c r="W599" s="3">
        <f>VALUE(LEFT(LEFT(O599,5),SUM(LEN(LEFT(O599,5))-LEN(SUBSTITUTE(LEFT(O599,5),{"0","1","2","3","4","5","6","7","8","9","."},"")))))</f>
        <v>5</v>
      </c>
      <c r="X599" s="3" t="e">
        <f>LEFT(L599, SEARCH("MHz",L599)-1)</f>
        <v>#VALUE!</v>
      </c>
      <c r="Y599" t="e">
        <f>IF(RIGHT(X599,1)=" ",RIGHT(X599,4),RIGHT(X599,3))</f>
        <v>#VALUE!</v>
      </c>
      <c r="Z599">
        <f>VLOOKUP(G599,[1]Sheet1!$A$1:$B$12,2,0)</f>
        <v>2</v>
      </c>
      <c r="AA599" t="str">
        <f>CONCATENATE(F599," ",Z599)</f>
        <v>2012 2</v>
      </c>
      <c r="AB599">
        <f>VLOOKUP(AA599,[1]Sheet3!$A:$B,2,0)</f>
        <v>39</v>
      </c>
    </row>
    <row r="600" spans="1:28" x14ac:dyDescent="0.25">
      <c r="A600" t="s">
        <v>6908</v>
      </c>
      <c r="B600" t="s">
        <v>7127</v>
      </c>
      <c r="C600" t="s">
        <v>243</v>
      </c>
      <c r="D600" t="str">
        <f>CONCATENATE(C600,".")</f>
        <v>2012  February.</v>
      </c>
      <c r="E600" t="str">
        <f>LEFT(D600, SEARCH(".",D600)-1)</f>
        <v>2012  February</v>
      </c>
      <c r="F600">
        <v>2012</v>
      </c>
      <c r="G600" t="str">
        <f>RIGHT(E600,LEN(E600)-6)</f>
        <v>February</v>
      </c>
      <c r="H600">
        <v>117.4</v>
      </c>
      <c r="I600" t="s">
        <v>213</v>
      </c>
      <c r="J600" t="s">
        <v>536</v>
      </c>
      <c r="K600" t="s">
        <v>7128</v>
      </c>
      <c r="L600" t="s">
        <v>209</v>
      </c>
      <c r="M600" t="s">
        <v>270</v>
      </c>
      <c r="N600" t="s">
        <v>139</v>
      </c>
      <c r="O600" t="s">
        <v>73</v>
      </c>
      <c r="P600">
        <v>230</v>
      </c>
      <c r="Q600" s="2">
        <f>VALUE(LEFT(LEFT(N600,5),SUM(LEN(LEFT(N600,5))-LEN(SUBSTITUTE(LEFT(N600,5),{"0","1","2","3","4","5","6","7","8","9","."},"")))))</f>
        <v>512</v>
      </c>
      <c r="R600">
        <f>IF(Q600&gt;5,Q600/1024,Q600)</f>
        <v>0.5</v>
      </c>
      <c r="S600" t="str">
        <f>MID(K601,9,3)</f>
        <v>2.3</v>
      </c>
      <c r="T600" s="2" t="str">
        <f>LEFT(J600,3)</f>
        <v>3.5</v>
      </c>
      <c r="U600">
        <f>VALUE(LEFT(LEFT(M600,5),SUM(LEN(LEFT(M600,5))-LEN(SUBSTITUTE(LEFT(M600,5),{"0","1","2","3","4","5","6","7","8","9","."},"")))))</f>
        <v>512</v>
      </c>
      <c r="V600">
        <f>IF(U600&lt;100,U600,U600/1024)</f>
        <v>0.5</v>
      </c>
      <c r="W600" s="3">
        <f>VALUE(LEFT(LEFT(O600,5),SUM(LEN(LEFT(O600,5))-LEN(SUBSTITUTE(LEFT(O600,5),{"0","1","2","3","4","5","6","7","8","9","."},"")))))</f>
        <v>5</v>
      </c>
      <c r="X600" s="3" t="e">
        <f>LEFT(L600, SEARCH("MHz",L600)-1)</f>
        <v>#VALUE!</v>
      </c>
      <c r="Y600" t="e">
        <f>IF(RIGHT(X600,1)=" ",RIGHT(X600,4),RIGHT(X600,3))</f>
        <v>#VALUE!</v>
      </c>
      <c r="Z600">
        <f>VLOOKUP(G600,[1]Sheet1!$A$1:$B$12,2,0)</f>
        <v>2</v>
      </c>
      <c r="AA600" t="str">
        <f>CONCATENATE(F600," ",Z600)</f>
        <v>2012 2</v>
      </c>
      <c r="AB600">
        <f>VLOOKUP(AA600,[1]Sheet3!$A:$B,2,0)</f>
        <v>39</v>
      </c>
    </row>
    <row r="601" spans="1:28" x14ac:dyDescent="0.25">
      <c r="A601" t="s">
        <v>4804</v>
      </c>
      <c r="B601" t="s">
        <v>4810</v>
      </c>
      <c r="C601" t="s">
        <v>243</v>
      </c>
      <c r="D601" t="str">
        <f>CONCATENATE(C601,".")</f>
        <v>2012  February.</v>
      </c>
      <c r="E601" t="str">
        <f>LEFT(D601, SEARCH(".",D601)-1)</f>
        <v>2012  February</v>
      </c>
      <c r="F601">
        <v>2012</v>
      </c>
      <c r="G601" t="str">
        <f>RIGHT(E601,LEN(E601)-6)</f>
        <v>February</v>
      </c>
      <c r="H601">
        <v>117</v>
      </c>
      <c r="I601" t="s">
        <v>124</v>
      </c>
      <c r="J601" t="s">
        <v>523</v>
      </c>
      <c r="K601" t="s">
        <v>2497</v>
      </c>
      <c r="L601" t="s">
        <v>3551</v>
      </c>
      <c r="M601" t="s">
        <v>3898</v>
      </c>
      <c r="N601" t="s">
        <v>35</v>
      </c>
      <c r="O601" t="s">
        <v>36</v>
      </c>
      <c r="P601">
        <v>190</v>
      </c>
      <c r="Q601" s="2">
        <f>VALUE(LEFT(LEFT(N601,5),SUM(LEN(LEFT(N601,5))-LEN(SUBSTITUTE(LEFT(N601,5),{"0","1","2","3","4","5","6","7","8","9","."},"")))))</f>
        <v>1</v>
      </c>
      <c r="R601">
        <f>IF(Q601&gt;5,Q601/1024,Q601)</f>
        <v>1</v>
      </c>
      <c r="S601" t="str">
        <f>MID(K602,9,3)</f>
        <v>3.2</v>
      </c>
      <c r="T601" s="2" t="str">
        <f>LEFT(J601,3)</f>
        <v>4.0</v>
      </c>
      <c r="U601">
        <f>VALUE(LEFT(LEFT(M601,5),SUM(LEN(LEFT(M601,5))-LEN(SUBSTITUTE(LEFT(M601,5),{"0","1","2","3","4","5","6","7","8","9","."},"")))))</f>
        <v>16</v>
      </c>
      <c r="V601">
        <f>IF(U601&lt;100,U601,U601/1024)</f>
        <v>16</v>
      </c>
      <c r="W601" s="3">
        <f>VALUE(LEFT(LEFT(O601,5),SUM(LEN(LEFT(O601,5))-LEN(SUBSTITUTE(LEFT(O601,5),{"0","1","2","3","4","5","6","7","8","9","."},"")))))</f>
        <v>8</v>
      </c>
      <c r="X601" s="3" t="e">
        <f>LEFT(L601, SEARCH("MHz",L601)-1)</f>
        <v>#VALUE!</v>
      </c>
      <c r="Y601" t="e">
        <f>IF(RIGHT(X601,1)=" ",RIGHT(X601,4),RIGHT(X601,3))</f>
        <v>#VALUE!</v>
      </c>
      <c r="Z601">
        <f>VLOOKUP(G601,[1]Sheet1!$A$1:$B$12,2,0)</f>
        <v>2</v>
      </c>
      <c r="AA601" t="str">
        <f>CONCATENATE(F601," ",Z601)</f>
        <v>2012 2</v>
      </c>
      <c r="AB601">
        <f>VLOOKUP(AA601,[1]Sheet3!$A:$B,2,0)</f>
        <v>39</v>
      </c>
    </row>
    <row r="602" spans="1:28" x14ac:dyDescent="0.25">
      <c r="A602" t="s">
        <v>6566</v>
      </c>
      <c r="B602" t="s">
        <v>3146</v>
      </c>
      <c r="C602" t="s">
        <v>243</v>
      </c>
      <c r="D602" t="str">
        <f>CONCATENATE(C602,".")</f>
        <v>2012  February.</v>
      </c>
      <c r="E602" t="str">
        <f>LEFT(D602, SEARCH(".",D602)-1)</f>
        <v>2012  February</v>
      </c>
      <c r="F602">
        <v>2012</v>
      </c>
      <c r="G602" t="str">
        <f>RIGHT(E602,LEN(E602)-6)</f>
        <v>February</v>
      </c>
      <c r="I602" t="s">
        <v>213</v>
      </c>
      <c r="J602" t="s">
        <v>3553</v>
      </c>
      <c r="K602" t="s">
        <v>283</v>
      </c>
      <c r="L602" t="s">
        <v>1361</v>
      </c>
      <c r="M602" t="s">
        <v>6598</v>
      </c>
      <c r="O602" t="s">
        <v>92</v>
      </c>
      <c r="P602">
        <v>300</v>
      </c>
      <c r="Q602" s="2" t="e">
        <f>VALUE(LEFT(LEFT(N602,5),SUM(LEN(LEFT(N602,5))-LEN(SUBSTITUTE(LEFT(N602,5),{"0","1","2","3","4","5","6","7","8","9","."},"")))))</f>
        <v>#VALUE!</v>
      </c>
      <c r="R602" t="e">
        <f>IF(Q602&gt;5,Q602/1024,Q602)</f>
        <v>#VALUE!</v>
      </c>
      <c r="S602" t="str">
        <f>MID(K603,9,3)</f>
        <v>3.2</v>
      </c>
      <c r="T602" s="2" t="str">
        <f>LEFT(J602,3)</f>
        <v>10.</v>
      </c>
      <c r="U602">
        <f>VALUE(LEFT(LEFT(M602,5),SUM(LEN(LEFT(M602,5))-LEN(SUBSTITUTE(LEFT(M602,5),{"0","1","2","3","4","5","6","7","8","9","."},"")))))</f>
        <v>16</v>
      </c>
      <c r="V602">
        <f>IF(U602&lt;100,U602,U602/1024)</f>
        <v>16</v>
      </c>
      <c r="W602" s="3">
        <f>VALUE(LEFT(LEFT(O602,5),SUM(LEN(LEFT(O602,5))-LEN(SUBSTITUTE(LEFT(O602,5),{"0","1","2","3","4","5","6","7","8","9","."},"")))))</f>
        <v>5</v>
      </c>
      <c r="X602" s="3" t="e">
        <f>LEFT(L602, SEARCH("MHz",L602)-1)</f>
        <v>#VALUE!</v>
      </c>
      <c r="Y602" t="e">
        <f>IF(RIGHT(X602,1)=" ",RIGHT(X602,4),RIGHT(X602,3))</f>
        <v>#VALUE!</v>
      </c>
      <c r="Z602">
        <f>VLOOKUP(G602,[1]Sheet1!$A$1:$B$12,2,0)</f>
        <v>2</v>
      </c>
      <c r="AA602" t="str">
        <f>CONCATENATE(F602," ",Z602)</f>
        <v>2012 2</v>
      </c>
      <c r="AB602">
        <f>VLOOKUP(AA602,[1]Sheet3!$A:$B,2,0)</f>
        <v>39</v>
      </c>
    </row>
    <row r="603" spans="1:28" x14ac:dyDescent="0.25">
      <c r="A603" t="s">
        <v>6566</v>
      </c>
      <c r="B603" t="s">
        <v>3149</v>
      </c>
      <c r="C603" t="s">
        <v>243</v>
      </c>
      <c r="D603" t="str">
        <f>CONCATENATE(C603,".")</f>
        <v>2012  February.</v>
      </c>
      <c r="E603" t="str">
        <f>LEFT(D603, SEARCH(".",D603)-1)</f>
        <v>2012  February</v>
      </c>
      <c r="F603">
        <v>2012</v>
      </c>
      <c r="G603" t="str">
        <f>RIGHT(E603,LEN(E603)-6)</f>
        <v>February</v>
      </c>
      <c r="H603">
        <v>319</v>
      </c>
      <c r="I603" t="s">
        <v>213</v>
      </c>
      <c r="J603" t="s">
        <v>1359</v>
      </c>
      <c r="K603" t="s">
        <v>283</v>
      </c>
      <c r="L603" t="s">
        <v>1361</v>
      </c>
      <c r="M603" t="s">
        <v>6598</v>
      </c>
      <c r="O603" t="s">
        <v>92</v>
      </c>
      <c r="P603">
        <v>230</v>
      </c>
      <c r="Q603" s="2" t="e">
        <f>VALUE(LEFT(LEFT(N603,5),SUM(LEN(LEFT(N603,5))-LEN(SUBSTITUTE(LEFT(N603,5),{"0","1","2","3","4","5","6","7","8","9","."},"")))))</f>
        <v>#VALUE!</v>
      </c>
      <c r="R603" t="e">
        <f>IF(Q603&gt;5,Q603/1024,Q603)</f>
        <v>#VALUE!</v>
      </c>
      <c r="S603" t="str">
        <f>MID(K604,9,3)</f>
        <v>3.2</v>
      </c>
      <c r="T603" s="2" t="str">
        <f>LEFT(J603,3)</f>
        <v>7.0</v>
      </c>
      <c r="U603">
        <f>VALUE(LEFT(LEFT(M603,5),SUM(LEN(LEFT(M603,5))-LEN(SUBSTITUTE(LEFT(M603,5),{"0","1","2","3","4","5","6","7","8","9","."},"")))))</f>
        <v>16</v>
      </c>
      <c r="V603">
        <f>IF(U603&lt;100,U603,U603/1024)</f>
        <v>16</v>
      </c>
      <c r="W603" s="3">
        <f>VALUE(LEFT(LEFT(O603,5),SUM(LEN(LEFT(O603,5))-LEN(SUBSTITUTE(LEFT(O603,5),{"0","1","2","3","4","5","6","7","8","9","."},"")))))</f>
        <v>5</v>
      </c>
      <c r="X603" s="3" t="e">
        <f>LEFT(L603, SEARCH("MHz",L603)-1)</f>
        <v>#VALUE!</v>
      </c>
      <c r="Y603" t="e">
        <f>IF(RIGHT(X603,1)=" ",RIGHT(X603,4),RIGHT(X603,3))</f>
        <v>#VALUE!</v>
      </c>
      <c r="Z603">
        <f>VLOOKUP(G603,[1]Sheet1!$A$1:$B$12,2,0)</f>
        <v>2</v>
      </c>
      <c r="AA603" t="str">
        <f>CONCATENATE(F603," ",Z603)</f>
        <v>2012 2</v>
      </c>
      <c r="AB603">
        <f>VLOOKUP(AA603,[1]Sheet3!$A:$B,2,0)</f>
        <v>39</v>
      </c>
    </row>
    <row r="604" spans="1:28" x14ac:dyDescent="0.25">
      <c r="A604" t="s">
        <v>6908</v>
      </c>
      <c r="B604" t="s">
        <v>7113</v>
      </c>
      <c r="C604" t="s">
        <v>243</v>
      </c>
      <c r="D604" t="str">
        <f>CONCATENATE(C604,".")</f>
        <v>2012  February.</v>
      </c>
      <c r="E604" t="str">
        <f>LEFT(D604, SEARCH(".",D604)-1)</f>
        <v>2012  February</v>
      </c>
      <c r="F604">
        <v>2012</v>
      </c>
      <c r="G604" t="str">
        <f>RIGHT(E604,LEN(E604)-6)</f>
        <v>February</v>
      </c>
      <c r="H604">
        <v>400</v>
      </c>
      <c r="I604" t="s">
        <v>213</v>
      </c>
      <c r="J604" t="s">
        <v>1359</v>
      </c>
      <c r="K604" t="s">
        <v>283</v>
      </c>
      <c r="L604" t="s">
        <v>1361</v>
      </c>
      <c r="M604" t="s">
        <v>57</v>
      </c>
      <c r="N604" t="s">
        <v>35</v>
      </c>
      <c r="O604" t="s">
        <v>92</v>
      </c>
      <c r="Q604" s="2">
        <f>VALUE(LEFT(LEFT(N604,5),SUM(LEN(LEFT(N604,5))-LEN(SUBSTITUTE(LEFT(N604,5),{"0","1","2","3","4","5","6","7","8","9","."},"")))))</f>
        <v>1</v>
      </c>
      <c r="R604">
        <f>IF(Q604&gt;5,Q604/1024,Q604)</f>
        <v>1</v>
      </c>
      <c r="S604" t="str">
        <f>MID(K605,9,3)</f>
        <v>3.2</v>
      </c>
      <c r="T604" s="2" t="str">
        <f>LEFT(J604,3)</f>
        <v>7.0</v>
      </c>
      <c r="U604">
        <f>VALUE(LEFT(LEFT(M604,5),SUM(LEN(LEFT(M604,5))-LEN(SUBSTITUTE(LEFT(M604,5),{"0","1","2","3","4","5","6","7","8","9","."},"")))))</f>
        <v>16</v>
      </c>
      <c r="V604">
        <f>IF(U604&lt;100,U604,U604/1024)</f>
        <v>16</v>
      </c>
      <c r="W604" s="3">
        <f>VALUE(LEFT(LEFT(O604,5),SUM(LEN(LEFT(O604,5))-LEN(SUBSTITUTE(LEFT(O604,5),{"0","1","2","3","4","5","6","7","8","9","."},"")))))</f>
        <v>5</v>
      </c>
      <c r="X604" s="3" t="e">
        <f>LEFT(L604, SEARCH("MHz",L604)-1)</f>
        <v>#VALUE!</v>
      </c>
      <c r="Y604" t="e">
        <f>IF(RIGHT(X604,1)=" ",RIGHT(X604,4),RIGHT(X604,3))</f>
        <v>#VALUE!</v>
      </c>
      <c r="Z604">
        <f>VLOOKUP(G604,[1]Sheet1!$A$1:$B$12,2,0)</f>
        <v>2</v>
      </c>
      <c r="AA604" t="str">
        <f>CONCATENATE(F604," ",Z604)</f>
        <v>2012 2</v>
      </c>
      <c r="AB604">
        <f>VLOOKUP(AA604,[1]Sheet3!$A:$B,2,0)</f>
        <v>39</v>
      </c>
    </row>
    <row r="605" spans="1:28" x14ac:dyDescent="0.25">
      <c r="A605" t="s">
        <v>6908</v>
      </c>
      <c r="B605" t="s">
        <v>7132</v>
      </c>
      <c r="C605" t="s">
        <v>243</v>
      </c>
      <c r="D605" t="str">
        <f>CONCATENATE(C605,".")</f>
        <v>2012  February.</v>
      </c>
      <c r="E605" t="str">
        <f>LEFT(D605, SEARCH(".",D605)-1)</f>
        <v>2012  February</v>
      </c>
      <c r="F605">
        <v>2012</v>
      </c>
      <c r="G605" t="str">
        <f>RIGHT(E605,LEN(E605)-6)</f>
        <v>February</v>
      </c>
      <c r="H605">
        <v>400</v>
      </c>
      <c r="I605" t="s">
        <v>213</v>
      </c>
      <c r="J605" t="s">
        <v>7133</v>
      </c>
      <c r="K605" t="s">
        <v>283</v>
      </c>
      <c r="L605" t="s">
        <v>1361</v>
      </c>
      <c r="M605" t="s">
        <v>57</v>
      </c>
      <c r="N605" t="s">
        <v>35</v>
      </c>
      <c r="O605" t="s">
        <v>92</v>
      </c>
      <c r="P605">
        <v>230</v>
      </c>
      <c r="Q605" s="2">
        <f>VALUE(LEFT(LEFT(N605,5),SUM(LEN(LEFT(N605,5))-LEN(SUBSTITUTE(LEFT(N605,5),{"0","1","2","3","4","5","6","7","8","9","."},"")))))</f>
        <v>1</v>
      </c>
      <c r="R605">
        <f>IF(Q605&gt;5,Q605/1024,Q605)</f>
        <v>1</v>
      </c>
      <c r="S605" t="str">
        <f>MID(K606,9,3)</f>
        <v>4.0</v>
      </c>
      <c r="T605" s="2" t="str">
        <f>LEFT(J605,3)</f>
        <v>7.0</v>
      </c>
      <c r="U605">
        <f>VALUE(LEFT(LEFT(M605,5),SUM(LEN(LEFT(M605,5))-LEN(SUBSTITUTE(LEFT(M605,5),{"0","1","2","3","4","5","6","7","8","9","."},"")))))</f>
        <v>16</v>
      </c>
      <c r="V605">
        <f>IF(U605&lt;100,U605,U605/1024)</f>
        <v>16</v>
      </c>
      <c r="W605" s="3">
        <f>VALUE(LEFT(LEFT(O605,5),SUM(LEN(LEFT(O605,5))-LEN(SUBSTITUTE(LEFT(O605,5),{"0","1","2","3","4","5","6","7","8","9","."},"")))))</f>
        <v>5</v>
      </c>
      <c r="X605" s="3" t="e">
        <f>LEFT(L605, SEARCH("MHz",L605)-1)</f>
        <v>#VALUE!</v>
      </c>
      <c r="Y605" t="e">
        <f>IF(RIGHT(X605,1)=" ",RIGHT(X605,4),RIGHT(X605,3))</f>
        <v>#VALUE!</v>
      </c>
      <c r="Z605">
        <f>VLOOKUP(G605,[1]Sheet1!$A$1:$B$12,2,0)</f>
        <v>2</v>
      </c>
      <c r="AA605" t="str">
        <f>CONCATENATE(F605," ",Z605)</f>
        <v>2012 2</v>
      </c>
      <c r="AB605">
        <f>VLOOKUP(AA605,[1]Sheet3!$A:$B,2,0)</f>
        <v>39</v>
      </c>
    </row>
    <row r="606" spans="1:28" x14ac:dyDescent="0.25">
      <c r="A606" t="s">
        <v>14</v>
      </c>
      <c r="B606" t="s">
        <v>242</v>
      </c>
      <c r="C606" t="s">
        <v>243</v>
      </c>
      <c r="D606" t="str">
        <f>CONCATENATE(C606,".")</f>
        <v>2012  February.</v>
      </c>
      <c r="E606" t="str">
        <f>LEFT(D606, SEARCH(".",D606)-1)</f>
        <v>2012  February</v>
      </c>
      <c r="F606">
        <v>2012</v>
      </c>
      <c r="G606" t="str">
        <f>RIGHT(E606,LEN(E606)-6)</f>
        <v>February</v>
      </c>
      <c r="H606">
        <v>125</v>
      </c>
      <c r="I606" t="s">
        <v>213</v>
      </c>
      <c r="J606" t="s">
        <v>244</v>
      </c>
      <c r="K606" t="s">
        <v>215</v>
      </c>
      <c r="L606" t="s">
        <v>209</v>
      </c>
      <c r="M606" t="s">
        <v>245</v>
      </c>
      <c r="N606" t="s">
        <v>139</v>
      </c>
      <c r="O606" t="s">
        <v>73</v>
      </c>
      <c r="P606">
        <v>120</v>
      </c>
      <c r="Q606" s="2">
        <f>VALUE(LEFT(LEFT(N606,5),SUM(LEN(LEFT(N606,5))-LEN(SUBSTITUTE(LEFT(N606,5),{"0","1","2","3","4","5","6","7","8","9","."},"")))))</f>
        <v>512</v>
      </c>
      <c r="R606">
        <f>IF(Q606&gt;5,Q606/1024,Q606)</f>
        <v>0.5</v>
      </c>
      <c r="S606" t="str">
        <f>MID(K607,9,3)</f>
        <v>4.0</v>
      </c>
      <c r="T606" s="2" t="str">
        <f>LEFT(J606,3)</f>
        <v>3.7</v>
      </c>
      <c r="U606">
        <f>VALUE(LEFT(LEFT(M606,5),SUM(LEN(LEFT(M606,5))-LEN(SUBSTITUTE(LEFT(M606,5),{"0","1","2","3","4","5","6","7","8","9","."},"")))))</f>
        <v>1</v>
      </c>
      <c r="V606">
        <f>IF(U606&lt;100,U606,U606/1024)</f>
        <v>1</v>
      </c>
      <c r="W606" s="3">
        <f>VALUE(LEFT(LEFT(O606,5),SUM(LEN(LEFT(O606,5))-LEN(SUBSTITUTE(LEFT(O606,5),{"0","1","2","3","4","5","6","7","8","9","."},"")))))</f>
        <v>5</v>
      </c>
      <c r="X606" s="3" t="e">
        <f>LEFT(L606, SEARCH("MHz",L606)-1)</f>
        <v>#VALUE!</v>
      </c>
      <c r="Y606" t="e">
        <f>IF(RIGHT(X606,1)=" ",RIGHT(X606,4),RIGHT(X606,3))</f>
        <v>#VALUE!</v>
      </c>
      <c r="Z606">
        <f>VLOOKUP(G606,[1]Sheet1!$A$1:$B$12,2,0)</f>
        <v>2</v>
      </c>
      <c r="AA606" t="str">
        <f>CONCATENATE(F606," ",Z606)</f>
        <v>2012 2</v>
      </c>
      <c r="AB606">
        <f>VLOOKUP(AA606,[1]Sheet3!$A:$B,2,0)</f>
        <v>39</v>
      </c>
    </row>
    <row r="607" spans="1:28" x14ac:dyDescent="0.25">
      <c r="A607" t="s">
        <v>14</v>
      </c>
      <c r="B607" t="s">
        <v>246</v>
      </c>
      <c r="C607" t="s">
        <v>243</v>
      </c>
      <c r="D607" t="str">
        <f>CONCATENATE(C607,".")</f>
        <v>2012  February.</v>
      </c>
      <c r="E607" t="str">
        <f>LEFT(D607, SEARCH(".",D607)-1)</f>
        <v>2012  February</v>
      </c>
      <c r="F607">
        <v>2012</v>
      </c>
      <c r="G607" t="str">
        <f>RIGHT(E607,LEN(E607)-6)</f>
        <v>February</v>
      </c>
      <c r="I607" t="s">
        <v>124</v>
      </c>
      <c r="J607" t="s">
        <v>247</v>
      </c>
      <c r="K607" t="s">
        <v>215</v>
      </c>
      <c r="L607" t="s">
        <v>248</v>
      </c>
      <c r="M607" t="s">
        <v>34</v>
      </c>
      <c r="N607" t="s">
        <v>35</v>
      </c>
      <c r="O607" t="s">
        <v>249</v>
      </c>
      <c r="P607">
        <v>220</v>
      </c>
      <c r="Q607" s="2">
        <f>VALUE(LEFT(LEFT(N607,5),SUM(LEN(LEFT(N607,5))-LEN(SUBSTITUTE(LEFT(N607,5),{"0","1","2","3","4","5","6","7","8","9","."},"")))))</f>
        <v>1</v>
      </c>
      <c r="R607">
        <f>IF(Q607&gt;5,Q607/1024,Q607)</f>
        <v>1</v>
      </c>
      <c r="S607" t="str">
        <f>MID(K608,9,3)</f>
        <v>4.0</v>
      </c>
      <c r="T607" s="2" t="str">
        <f>LEFT(J607,3)</f>
        <v>4.3</v>
      </c>
      <c r="U607">
        <f>VALUE(LEFT(LEFT(M607,5),SUM(LEN(LEFT(M607,5))-LEN(SUBSTITUTE(LEFT(M607,5),{"0","1","2","3","4","5","6","7","8","9","."},"")))))</f>
        <v>8</v>
      </c>
      <c r="V607">
        <f>IF(U607&lt;100,U607,U607/1024)</f>
        <v>8</v>
      </c>
      <c r="W607" s="3">
        <f>VALUE(LEFT(LEFT(O607,5),SUM(LEN(LEFT(O607,5))-LEN(SUBSTITUTE(LEFT(O607,5),{"0","1","2","3","4","5","6","7","8","9","."},"")))))</f>
        <v>8</v>
      </c>
      <c r="X607" s="3" t="e">
        <f>LEFT(L607, SEARCH("MHz",L607)-1)</f>
        <v>#VALUE!</v>
      </c>
      <c r="Y607" t="e">
        <f>IF(RIGHT(X607,1)=" ",RIGHT(X607,4),RIGHT(X607,3))</f>
        <v>#VALUE!</v>
      </c>
      <c r="Z607">
        <f>VLOOKUP(G607,[1]Sheet1!$A$1:$B$12,2,0)</f>
        <v>2</v>
      </c>
      <c r="AA607" t="str">
        <f>CONCATENATE(F607," ",Z607)</f>
        <v>2012 2</v>
      </c>
      <c r="AB607">
        <f>VLOOKUP(AA607,[1]Sheet3!$A:$B,2,0)</f>
        <v>39</v>
      </c>
    </row>
    <row r="608" spans="1:28" x14ac:dyDescent="0.25">
      <c r="A608" t="s">
        <v>14</v>
      </c>
      <c r="B608" t="s">
        <v>262</v>
      </c>
      <c r="C608" t="s">
        <v>243</v>
      </c>
      <c r="D608" t="str">
        <f>CONCATENATE(C608,".")</f>
        <v>2012  February.</v>
      </c>
      <c r="E608" t="str">
        <f>LEFT(D608, SEARCH(".",D608)-1)</f>
        <v>2012  February</v>
      </c>
      <c r="F608">
        <v>2012</v>
      </c>
      <c r="G608" t="str">
        <f>RIGHT(E608,LEN(E608)-6)</f>
        <v>February</v>
      </c>
      <c r="H608">
        <v>777</v>
      </c>
      <c r="I608" t="s">
        <v>213</v>
      </c>
      <c r="J608" t="s">
        <v>193</v>
      </c>
      <c r="K608" t="s">
        <v>215</v>
      </c>
      <c r="L608" t="s">
        <v>258</v>
      </c>
      <c r="M608" t="s">
        <v>21</v>
      </c>
      <c r="N608" t="s">
        <v>35</v>
      </c>
      <c r="O608" t="s">
        <v>92</v>
      </c>
      <c r="P608">
        <v>250</v>
      </c>
      <c r="Q608" s="2">
        <f>VALUE(LEFT(LEFT(N608,5),SUM(LEN(LEFT(N608,5))-LEN(SUBSTITUTE(LEFT(N608,5),{"0","1","2","3","4","5","6","7","8","9","."},"")))))</f>
        <v>1</v>
      </c>
      <c r="R608">
        <f>IF(Q608&gt;5,Q608/1024,Q608)</f>
        <v>1</v>
      </c>
      <c r="S608" t="str">
        <f>MID(K609,9,3)</f>
        <v>4.0</v>
      </c>
      <c r="T608" s="2" t="str">
        <f>LEFT(J608,3)</f>
        <v>10.</v>
      </c>
      <c r="U608">
        <f>VALUE(LEFT(LEFT(M608,5),SUM(LEN(LEFT(M608,5))-LEN(SUBSTITUTE(LEFT(M608,5),{"0","1","2","3","4","5","6","7","8","9","."},"")))))</f>
        <v>43540</v>
      </c>
      <c r="V608">
        <f>IF(U608&lt;100,U608,U608/1024)</f>
        <v>42.51953125</v>
      </c>
      <c r="W608" s="3">
        <f>VALUE(LEFT(LEFT(O608,5),SUM(LEN(LEFT(O608,5))-LEN(SUBSTITUTE(LEFT(O608,5),{"0","1","2","3","4","5","6","7","8","9","."},"")))))</f>
        <v>5</v>
      </c>
      <c r="X608" s="3" t="e">
        <f>LEFT(L608, SEARCH("MHz",L608)-1)</f>
        <v>#VALUE!</v>
      </c>
      <c r="Y608" t="e">
        <f>IF(RIGHT(X608,1)=" ",RIGHT(X608,4),RIGHT(X608,3))</f>
        <v>#VALUE!</v>
      </c>
      <c r="Z608">
        <f>VLOOKUP(G608,[1]Sheet1!$A$1:$B$12,2,0)</f>
        <v>2</v>
      </c>
      <c r="AA608" t="str">
        <f>CONCATENATE(F608," ",Z608)</f>
        <v>2012 2</v>
      </c>
      <c r="AB608">
        <f>VLOOKUP(AA608,[1]Sheet3!$A:$B,2,0)</f>
        <v>39</v>
      </c>
    </row>
    <row r="609" spans="1:28" x14ac:dyDescent="0.25">
      <c r="A609" t="s">
        <v>14</v>
      </c>
      <c r="B609" t="s">
        <v>263</v>
      </c>
      <c r="C609" t="s">
        <v>243</v>
      </c>
      <c r="D609" t="str">
        <f>CONCATENATE(C609,".")</f>
        <v>2012  February.</v>
      </c>
      <c r="E609" t="str">
        <f>LEFT(D609, SEARCH(".",D609)-1)</f>
        <v>2012  February</v>
      </c>
      <c r="F609">
        <v>2012</v>
      </c>
      <c r="G609" t="str">
        <f>RIGHT(E609,LEN(E609)-6)</f>
        <v>February</v>
      </c>
      <c r="H609">
        <v>680</v>
      </c>
      <c r="I609" t="s">
        <v>39</v>
      </c>
      <c r="J609" t="s">
        <v>252</v>
      </c>
      <c r="K609" t="s">
        <v>215</v>
      </c>
      <c r="L609" t="s">
        <v>258</v>
      </c>
      <c r="M609" t="s">
        <v>21</v>
      </c>
      <c r="N609" t="s">
        <v>35</v>
      </c>
      <c r="O609" t="s">
        <v>92</v>
      </c>
      <c r="P609">
        <v>230</v>
      </c>
      <c r="Q609" s="2">
        <f>VALUE(LEFT(LEFT(N609,5),SUM(LEN(LEFT(N609,5))-LEN(SUBSTITUTE(LEFT(N609,5),{"0","1","2","3","4","5","6","7","8","9","."},"")))))</f>
        <v>1</v>
      </c>
      <c r="R609">
        <f>IF(Q609&gt;5,Q609/1024,Q609)</f>
        <v>1</v>
      </c>
      <c r="S609" t="str">
        <f>MID(K610,9,3)</f>
        <v>4.0</v>
      </c>
      <c r="T609" s="2" t="str">
        <f>LEFT(J609,3)</f>
        <v>10.</v>
      </c>
      <c r="U609">
        <f>VALUE(LEFT(LEFT(M609,5),SUM(LEN(LEFT(M609,5))-LEN(SUBSTITUTE(LEFT(M609,5),{"0","1","2","3","4","5","6","7","8","9","."},"")))))</f>
        <v>43540</v>
      </c>
      <c r="V609">
        <f>IF(U609&lt;100,U609,U609/1024)</f>
        <v>42.51953125</v>
      </c>
      <c r="W609" s="3">
        <f>VALUE(LEFT(LEFT(O609,5),SUM(LEN(LEFT(O609,5))-LEN(SUBSTITUTE(LEFT(O609,5),{"0","1","2","3","4","5","6","7","8","9","."},"")))))</f>
        <v>5</v>
      </c>
      <c r="X609" s="3" t="e">
        <f>LEFT(L609, SEARCH("MHz",L609)-1)</f>
        <v>#VALUE!</v>
      </c>
      <c r="Y609" t="e">
        <f>IF(RIGHT(X609,1)=" ",RIGHT(X609,4),RIGHT(X609,3))</f>
        <v>#VALUE!</v>
      </c>
      <c r="Z609">
        <f>VLOOKUP(G609,[1]Sheet1!$A$1:$B$12,2,0)</f>
        <v>2</v>
      </c>
      <c r="AA609" t="str">
        <f>CONCATENATE(F609," ",Z609)</f>
        <v>2012 2</v>
      </c>
      <c r="AB609">
        <f>VLOOKUP(AA609,[1]Sheet3!$A:$B,2,0)</f>
        <v>39</v>
      </c>
    </row>
    <row r="610" spans="1:28" x14ac:dyDescent="0.25">
      <c r="A610" t="s">
        <v>1099</v>
      </c>
      <c r="B610" t="s">
        <v>1353</v>
      </c>
      <c r="C610" t="s">
        <v>243</v>
      </c>
      <c r="D610" t="str">
        <f>CONCATENATE(C610,".")</f>
        <v>2012  February.</v>
      </c>
      <c r="E610" t="str">
        <f>LEFT(D610, SEARCH(".",D610)-1)</f>
        <v>2012  February</v>
      </c>
      <c r="F610">
        <v>2012</v>
      </c>
      <c r="G610" t="str">
        <f>RIGHT(E610,LEN(E610)-6)</f>
        <v>February</v>
      </c>
      <c r="H610">
        <v>598</v>
      </c>
      <c r="I610" t="s">
        <v>213</v>
      </c>
      <c r="J610" t="s">
        <v>1321</v>
      </c>
      <c r="K610" t="s">
        <v>215</v>
      </c>
      <c r="L610" t="s">
        <v>248</v>
      </c>
      <c r="M610" t="s">
        <v>68</v>
      </c>
      <c r="N610" t="s">
        <v>35</v>
      </c>
      <c r="O610" t="s">
        <v>36</v>
      </c>
      <c r="P610">
        <v>430</v>
      </c>
      <c r="Q610" s="2">
        <f>VALUE(LEFT(LEFT(N610,5),SUM(LEN(LEFT(N610,5))-LEN(SUBSTITUTE(LEFT(N610,5),{"0","1","2","3","4","5","6","7","8","9","."},"")))))</f>
        <v>1</v>
      </c>
      <c r="R610">
        <f>IF(Q610&gt;5,Q610/1024,Q610)</f>
        <v>1</v>
      </c>
      <c r="S610" t="str">
        <f>MID(K611,9,3)</f>
        <v>4.0</v>
      </c>
      <c r="T610" s="2" t="str">
        <f>LEFT(J610,3)</f>
        <v>10.</v>
      </c>
      <c r="U610" t="e">
        <f>VALUE(LEFT(LEFT(M610,5),SUM(LEN(LEFT(M610,5))-LEN(SUBSTITUTE(LEFT(M610,5),{"0","1","2","3","4","5","6","7","8","9","."},"")))))</f>
        <v>#VALUE!</v>
      </c>
      <c r="V610" t="e">
        <f>IF(U610&lt;100,U610,U610/1024)</f>
        <v>#VALUE!</v>
      </c>
      <c r="W610" s="3">
        <f>VALUE(LEFT(LEFT(O610,5),SUM(LEN(LEFT(O610,5))-LEN(SUBSTITUTE(LEFT(O610,5),{"0","1","2","3","4","5","6","7","8","9","."},"")))))</f>
        <v>8</v>
      </c>
      <c r="X610" s="3" t="e">
        <f>LEFT(L610, SEARCH("MHz",L610)-1)</f>
        <v>#VALUE!</v>
      </c>
      <c r="Y610" t="e">
        <f>IF(RIGHT(X610,1)=" ",RIGHT(X610,4),RIGHT(X610,3))</f>
        <v>#VALUE!</v>
      </c>
      <c r="Z610">
        <f>VLOOKUP(G610,[1]Sheet1!$A$1:$B$12,2,0)</f>
        <v>2</v>
      </c>
      <c r="AA610" t="str">
        <f>CONCATENATE(F610," ",Z610)</f>
        <v>2012 2</v>
      </c>
      <c r="AB610">
        <f>VLOOKUP(AA610,[1]Sheet3!$A:$B,2,0)</f>
        <v>39</v>
      </c>
    </row>
    <row r="611" spans="1:28" x14ac:dyDescent="0.25">
      <c r="A611" t="s">
        <v>2637</v>
      </c>
      <c r="B611" t="s">
        <v>2968</v>
      </c>
      <c r="C611" t="s">
        <v>243</v>
      </c>
      <c r="D611" t="str">
        <f>CONCATENATE(C611,".")</f>
        <v>2012  February.</v>
      </c>
      <c r="E611" t="str">
        <f>LEFT(D611, SEARCH(".",D611)-1)</f>
        <v>2012  February</v>
      </c>
      <c r="F611">
        <v>2012</v>
      </c>
      <c r="G611" t="str">
        <f>RIGHT(E611,LEN(E611)-6)</f>
        <v>February</v>
      </c>
      <c r="H611">
        <v>580</v>
      </c>
      <c r="I611" t="s">
        <v>213</v>
      </c>
      <c r="J611" t="s">
        <v>2969</v>
      </c>
      <c r="K611" t="s">
        <v>215</v>
      </c>
      <c r="L611" t="s">
        <v>1342</v>
      </c>
      <c r="M611" t="s">
        <v>1037</v>
      </c>
      <c r="N611" t="s">
        <v>22</v>
      </c>
      <c r="O611" t="s">
        <v>846</v>
      </c>
      <c r="P611">
        <v>330</v>
      </c>
      <c r="Q611" s="2">
        <f>VALUE(LEFT(LEFT(N611,5),SUM(LEN(LEFT(N611,5))-LEN(SUBSTITUTE(LEFT(N611,5),{"0","1","2","3","4","5","6","7","8","9","."},"")))))</f>
        <v>2</v>
      </c>
      <c r="R611">
        <f>IF(Q611&gt;5,Q611/1024,Q611)</f>
        <v>2</v>
      </c>
      <c r="S611" t="str">
        <f>MID(K612,9,3)</f>
        <v>4.0</v>
      </c>
      <c r="T611" s="2" t="str">
        <f>LEFT(J611,3)</f>
        <v>10.</v>
      </c>
      <c r="U611">
        <f>VALUE(LEFT(LEFT(M611,5),SUM(LEN(LEFT(M611,5))-LEN(SUBSTITUTE(LEFT(M611,5),{"0","1","2","3","4","5","6","7","8","9","."},"")))))</f>
        <v>43473</v>
      </c>
      <c r="V611">
        <f>IF(U611&lt;100,U611,U611/1024)</f>
        <v>42.4541015625</v>
      </c>
      <c r="W611" s="3">
        <f>VALUE(LEFT(LEFT(O611,5),SUM(LEN(LEFT(O611,5))-LEN(SUBSTITUTE(LEFT(O611,5),{"0","1","2","3","4","5","6","7","8","9","."},"")))))</f>
        <v>8</v>
      </c>
      <c r="X611" s="3" t="e">
        <f>LEFT(L611, SEARCH("MHz",L611)-1)</f>
        <v>#VALUE!</v>
      </c>
      <c r="Y611" t="e">
        <f>IF(RIGHT(X611,1)=" ",RIGHT(X611,4),RIGHT(X611,3))</f>
        <v>#VALUE!</v>
      </c>
      <c r="Z611">
        <f>VLOOKUP(G611,[1]Sheet1!$A$1:$B$12,2,0)</f>
        <v>2</v>
      </c>
      <c r="AA611" t="str">
        <f>CONCATENATE(F611," ",Z611)</f>
        <v>2012 2</v>
      </c>
      <c r="AB611">
        <f>VLOOKUP(AA611,[1]Sheet3!$A:$B,2,0)</f>
        <v>39</v>
      </c>
    </row>
    <row r="612" spans="1:28" x14ac:dyDescent="0.25">
      <c r="A612" t="s">
        <v>2637</v>
      </c>
      <c r="B612" t="s">
        <v>2975</v>
      </c>
      <c r="C612" t="s">
        <v>243</v>
      </c>
      <c r="D612" t="str">
        <f>CONCATENATE(C612,".")</f>
        <v>2012  February.</v>
      </c>
      <c r="E612" t="str">
        <f>LEFT(D612, SEARCH(".",D612)-1)</f>
        <v>2012  February</v>
      </c>
      <c r="F612">
        <v>2012</v>
      </c>
      <c r="G612" t="str">
        <f>RIGHT(E612,LEN(E612)-6)</f>
        <v>February</v>
      </c>
      <c r="H612">
        <v>150</v>
      </c>
      <c r="I612" t="s">
        <v>213</v>
      </c>
      <c r="J612" t="s">
        <v>2973</v>
      </c>
      <c r="K612" t="s">
        <v>215</v>
      </c>
      <c r="L612" t="s">
        <v>2923</v>
      </c>
      <c r="M612" t="s">
        <v>34</v>
      </c>
      <c r="N612" t="s">
        <v>35</v>
      </c>
      <c r="O612" t="s">
        <v>846</v>
      </c>
      <c r="P612">
        <v>260</v>
      </c>
      <c r="Q612" s="2">
        <f>VALUE(LEFT(LEFT(N612,5),SUM(LEN(LEFT(N612,5))-LEN(SUBSTITUTE(LEFT(N612,5),{"0","1","2","3","4","5","6","7","8","9","."},"")))))</f>
        <v>1</v>
      </c>
      <c r="R612">
        <f>IF(Q612&gt;5,Q612/1024,Q612)</f>
        <v>1</v>
      </c>
      <c r="S612" t="str">
        <f>MID(K613,9,3)</f>
        <v>4.0</v>
      </c>
      <c r="T612" s="2" t="str">
        <f>LEFT(J612,3)</f>
        <v>4.5</v>
      </c>
      <c r="U612">
        <f>VALUE(LEFT(LEFT(M612,5),SUM(LEN(LEFT(M612,5))-LEN(SUBSTITUTE(LEFT(M612,5),{"0","1","2","3","4","5","6","7","8","9","."},"")))))</f>
        <v>8</v>
      </c>
      <c r="V612">
        <f>IF(U612&lt;100,U612,U612/1024)</f>
        <v>8</v>
      </c>
      <c r="W612" s="3">
        <f>VALUE(LEFT(LEFT(O612,5),SUM(LEN(LEFT(O612,5))-LEN(SUBSTITUTE(LEFT(O612,5),{"0","1","2","3","4","5","6","7","8","9","."},"")))))</f>
        <v>8</v>
      </c>
      <c r="X612" s="3" t="e">
        <f>LEFT(L612, SEARCH("MHz",L612)-1)</f>
        <v>#VALUE!</v>
      </c>
      <c r="Y612" t="e">
        <f>IF(RIGHT(X612,1)=" ",RIGHT(X612,4),RIGHT(X612,3))</f>
        <v>#VALUE!</v>
      </c>
      <c r="Z612">
        <f>VLOOKUP(G612,[1]Sheet1!$A$1:$B$12,2,0)</f>
        <v>2</v>
      </c>
      <c r="AA612" t="str">
        <f>CONCATENATE(F612," ",Z612)</f>
        <v>2012 2</v>
      </c>
      <c r="AB612">
        <f>VLOOKUP(AA612,[1]Sheet3!$A:$B,2,0)</f>
        <v>39</v>
      </c>
    </row>
    <row r="613" spans="1:28" x14ac:dyDescent="0.25">
      <c r="A613" t="s">
        <v>2637</v>
      </c>
      <c r="B613" t="s">
        <v>2976</v>
      </c>
      <c r="C613" t="s">
        <v>243</v>
      </c>
      <c r="D613" t="str">
        <f>CONCATENATE(C613,".")</f>
        <v>2012  February.</v>
      </c>
      <c r="E613" t="str">
        <f>LEFT(D613, SEARCH(".",D613)-1)</f>
        <v>2012  February</v>
      </c>
      <c r="F613">
        <v>2012</v>
      </c>
      <c r="G613" t="str">
        <f>RIGHT(E613,LEN(E613)-6)</f>
        <v>February</v>
      </c>
      <c r="H613">
        <v>130</v>
      </c>
      <c r="I613" t="s">
        <v>213</v>
      </c>
      <c r="J613" t="s">
        <v>1648</v>
      </c>
      <c r="K613" t="s">
        <v>215</v>
      </c>
      <c r="L613" t="s">
        <v>2903</v>
      </c>
      <c r="M613" t="s">
        <v>34</v>
      </c>
      <c r="N613" t="s">
        <v>35</v>
      </c>
      <c r="O613" t="s">
        <v>846</v>
      </c>
      <c r="P613">
        <v>290</v>
      </c>
      <c r="Q613" s="2">
        <f>VALUE(LEFT(LEFT(N613,5),SUM(LEN(LEFT(N613,5))-LEN(SUBSTITUTE(LEFT(N613,5),{"0","1","2","3","4","5","6","7","8","9","."},"")))))</f>
        <v>1</v>
      </c>
      <c r="R613">
        <f>IF(Q613&gt;5,Q613/1024,Q613)</f>
        <v>1</v>
      </c>
      <c r="S613" t="str">
        <f>MID(K614,9,3)</f>
        <v>4.0</v>
      </c>
      <c r="T613" s="2" t="str">
        <f>LEFT(J613,3)</f>
        <v>4.5</v>
      </c>
      <c r="U613">
        <f>VALUE(LEFT(LEFT(M613,5),SUM(LEN(LEFT(M613,5))-LEN(SUBSTITUTE(LEFT(M613,5),{"0","1","2","3","4","5","6","7","8","9","."},"")))))</f>
        <v>8</v>
      </c>
      <c r="V613">
        <f>IF(U613&lt;100,U613,U613/1024)</f>
        <v>8</v>
      </c>
      <c r="W613" s="3">
        <f>VALUE(LEFT(LEFT(O613,5),SUM(LEN(LEFT(O613,5))-LEN(SUBSTITUTE(LEFT(O613,5),{"0","1","2","3","4","5","6","7","8","9","."},"")))))</f>
        <v>8</v>
      </c>
      <c r="X613" s="3" t="e">
        <f>LEFT(L613, SEARCH("MHz",L613)-1)</f>
        <v>#VALUE!</v>
      </c>
      <c r="Y613" t="e">
        <f>IF(RIGHT(X613,1)=" ",RIGHT(X613,4),RIGHT(X613,3))</f>
        <v>#VALUE!</v>
      </c>
      <c r="Z613">
        <f>VLOOKUP(G613,[1]Sheet1!$A$1:$B$12,2,0)</f>
        <v>2</v>
      </c>
      <c r="AA613" t="str">
        <f>CONCATENATE(F613," ",Z613)</f>
        <v>2012 2</v>
      </c>
      <c r="AB613">
        <f>VLOOKUP(AA613,[1]Sheet3!$A:$B,2,0)</f>
        <v>39</v>
      </c>
    </row>
    <row r="614" spans="1:28" x14ac:dyDescent="0.25">
      <c r="A614" t="s">
        <v>3572</v>
      </c>
      <c r="B614" t="s">
        <v>3907</v>
      </c>
      <c r="C614" t="s">
        <v>243</v>
      </c>
      <c r="D614" t="str">
        <f>CONCATENATE(C614,".")</f>
        <v>2012  February.</v>
      </c>
      <c r="E614" t="str">
        <f>LEFT(D614, SEARCH(".",D614)-1)</f>
        <v>2012  February</v>
      </c>
      <c r="F614">
        <v>2012</v>
      </c>
      <c r="G614" t="str">
        <f>RIGHT(E614,LEN(E614)-6)</f>
        <v>February</v>
      </c>
      <c r="H614">
        <v>125</v>
      </c>
      <c r="I614" t="s">
        <v>213</v>
      </c>
      <c r="J614" t="s">
        <v>3879</v>
      </c>
      <c r="K614" t="s">
        <v>215</v>
      </c>
      <c r="L614" t="s">
        <v>678</v>
      </c>
      <c r="M614" t="s">
        <v>2950</v>
      </c>
      <c r="N614" t="s">
        <v>139</v>
      </c>
      <c r="O614" t="s">
        <v>73</v>
      </c>
      <c r="P614">
        <v>120</v>
      </c>
      <c r="Q614" s="2">
        <f>VALUE(LEFT(LEFT(N614,5),SUM(LEN(LEFT(N614,5))-LEN(SUBSTITUTE(LEFT(N614,5),{"0","1","2","3","4","5","6","7","8","9","."},"")))))</f>
        <v>512</v>
      </c>
      <c r="R614">
        <f>IF(Q614&gt;5,Q614/1024,Q614)</f>
        <v>0.5</v>
      </c>
      <c r="S614" t="str">
        <f>MID(K615,9,3)</f>
        <v>4.0</v>
      </c>
      <c r="T614" s="2" t="str">
        <f>LEFT(J614,3)</f>
        <v>4.0</v>
      </c>
      <c r="U614">
        <f>VALUE(LEFT(LEFT(M614,5),SUM(LEN(LEFT(M614,5))-LEN(SUBSTITUTE(LEFT(M614,5),{"0","1","2","3","4","5","6","7","8","9","."},"")))))</f>
        <v>4</v>
      </c>
      <c r="V614">
        <f>IF(U614&lt;100,U614,U614/1024)</f>
        <v>4</v>
      </c>
      <c r="W614" s="3">
        <f>VALUE(LEFT(LEFT(O614,5),SUM(LEN(LEFT(O614,5))-LEN(SUBSTITUTE(LEFT(O614,5),{"0","1","2","3","4","5","6","7","8","9","."},"")))))</f>
        <v>5</v>
      </c>
      <c r="X614" s="3" t="str">
        <f>LEFT(L614, SEARCH("MHz",L614)-1)</f>
        <v xml:space="preserve">800 </v>
      </c>
      <c r="Y614" t="str">
        <f>IF(RIGHT(X614,1)=" ",RIGHT(X614,4),RIGHT(X614,3))</f>
        <v xml:space="preserve">800 </v>
      </c>
      <c r="Z614">
        <f>VLOOKUP(G614,[1]Sheet1!$A$1:$B$12,2,0)</f>
        <v>2</v>
      </c>
      <c r="AA614" t="str">
        <f>CONCATENATE(F614," ",Z614)</f>
        <v>2012 2</v>
      </c>
      <c r="AB614">
        <f>VLOOKUP(AA614,[1]Sheet3!$A:$B,2,0)</f>
        <v>39</v>
      </c>
    </row>
    <row r="615" spans="1:28" x14ac:dyDescent="0.25">
      <c r="A615" t="s">
        <v>4819</v>
      </c>
      <c r="B615" t="s">
        <v>4877</v>
      </c>
      <c r="C615" t="s">
        <v>243</v>
      </c>
      <c r="D615" t="str">
        <f>CONCATENATE(C615,".")</f>
        <v>2012  February.</v>
      </c>
      <c r="E615" t="str">
        <f>LEFT(D615, SEARCH(".",D615)-1)</f>
        <v>2012  February</v>
      </c>
      <c r="F615">
        <v>2012</v>
      </c>
      <c r="G615" t="str">
        <f>RIGHT(E615,LEN(E615)-6)</f>
        <v>February</v>
      </c>
      <c r="H615">
        <v>133</v>
      </c>
      <c r="I615" t="s">
        <v>124</v>
      </c>
      <c r="J615" t="s">
        <v>565</v>
      </c>
      <c r="K615" t="s">
        <v>215</v>
      </c>
      <c r="L615" t="s">
        <v>248</v>
      </c>
      <c r="M615" t="s">
        <v>34</v>
      </c>
      <c r="N615" t="s">
        <v>35</v>
      </c>
      <c r="O615" t="s">
        <v>1114</v>
      </c>
      <c r="P615">
        <v>500</v>
      </c>
      <c r="Q615" s="2">
        <f>VALUE(LEFT(LEFT(N615,5),SUM(LEN(LEFT(N615,5))-LEN(SUBSTITUTE(LEFT(N615,5),{"0","1","2","3","4","5","6","7","8","9","."},"")))))</f>
        <v>1</v>
      </c>
      <c r="R615">
        <f>IF(Q615&gt;5,Q615/1024,Q615)</f>
        <v>1</v>
      </c>
      <c r="S615" t="str">
        <f>MID(K616,9,3)</f>
        <v>4.0</v>
      </c>
      <c r="T615" s="2" t="str">
        <f>LEFT(J615,3)</f>
        <v>5.0</v>
      </c>
      <c r="U615">
        <f>VALUE(LEFT(LEFT(M615,5),SUM(LEN(LEFT(M615,5))-LEN(SUBSTITUTE(LEFT(M615,5),{"0","1","2","3","4","5","6","7","8","9","."},"")))))</f>
        <v>8</v>
      </c>
      <c r="V615">
        <f>IF(U615&lt;100,U615,U615/1024)</f>
        <v>8</v>
      </c>
      <c r="W615" s="3">
        <f>VALUE(LEFT(LEFT(O615,5),SUM(LEN(LEFT(O615,5))-LEN(SUBSTITUTE(LEFT(O615,5),{"0","1","2","3","4","5","6","7","8","9","."},"")))))</f>
        <v>8</v>
      </c>
      <c r="X615" s="3" t="e">
        <f>LEFT(L615, SEARCH("MHz",L615)-1)</f>
        <v>#VALUE!</v>
      </c>
      <c r="Y615" t="e">
        <f>IF(RIGHT(X615,1)=" ",RIGHT(X615,4),RIGHT(X615,3))</f>
        <v>#VALUE!</v>
      </c>
      <c r="Z615">
        <f>VLOOKUP(G615,[1]Sheet1!$A$1:$B$12,2,0)</f>
        <v>2</v>
      </c>
      <c r="AA615" t="str">
        <f>CONCATENATE(F615," ",Z615)</f>
        <v>2012 2</v>
      </c>
      <c r="AB615">
        <f>VLOOKUP(AA615,[1]Sheet3!$A:$B,2,0)</f>
        <v>39</v>
      </c>
    </row>
    <row r="616" spans="1:28" x14ac:dyDescent="0.25">
      <c r="A616" t="s">
        <v>6908</v>
      </c>
      <c r="B616" t="s">
        <v>7109</v>
      </c>
      <c r="C616" t="s">
        <v>243</v>
      </c>
      <c r="D616" t="str">
        <f>CONCATENATE(C616,".")</f>
        <v>2012  February.</v>
      </c>
      <c r="E616" t="str">
        <f>LEFT(D616, SEARCH(".",D616)-1)</f>
        <v>2012  February</v>
      </c>
      <c r="F616">
        <v>2012</v>
      </c>
      <c r="G616" t="str">
        <f>RIGHT(E616,LEN(E616)-6)</f>
        <v>February</v>
      </c>
      <c r="I616" t="s">
        <v>213</v>
      </c>
      <c r="J616" t="s">
        <v>561</v>
      </c>
      <c r="K616" t="s">
        <v>215</v>
      </c>
      <c r="N616" t="s">
        <v>35</v>
      </c>
      <c r="O616" t="s">
        <v>73</v>
      </c>
      <c r="Q616" s="2">
        <f>VALUE(LEFT(LEFT(N616,5),SUM(LEN(LEFT(N616,5))-LEN(SUBSTITUTE(LEFT(N616,5),{"0","1","2","3","4","5","6","7","8","9","."},"")))))</f>
        <v>1</v>
      </c>
      <c r="R616">
        <f>IF(Q616&gt;5,Q616/1024,Q616)</f>
        <v>1</v>
      </c>
      <c r="S616" t="str">
        <f>MID(K617,9,3)</f>
        <v>4.0</v>
      </c>
      <c r="T616" s="2" t="str">
        <f>LEFT(J616,3)</f>
        <v>7.0</v>
      </c>
      <c r="U616" t="e">
        <f>VALUE(LEFT(LEFT(M616,5),SUM(LEN(LEFT(M616,5))-LEN(SUBSTITUTE(LEFT(M616,5),{"0","1","2","3","4","5","6","7","8","9","."},"")))))</f>
        <v>#VALUE!</v>
      </c>
      <c r="V616" t="e">
        <f>IF(U616&lt;100,U616,U616/1024)</f>
        <v>#VALUE!</v>
      </c>
      <c r="W616" s="3">
        <f>VALUE(LEFT(LEFT(O616,5),SUM(LEN(LEFT(O616,5))-LEN(SUBSTITUTE(LEFT(O616,5),{"0","1","2","3","4","5","6","7","8","9","."},"")))))</f>
        <v>5</v>
      </c>
      <c r="X616" s="3" t="e">
        <f>LEFT(L616, SEARCH("MHz",L616)-1)</f>
        <v>#VALUE!</v>
      </c>
      <c r="Y616" t="e">
        <f>IF(RIGHT(X616,1)=" ",RIGHT(X616,4),RIGHT(X616,3))</f>
        <v>#VALUE!</v>
      </c>
      <c r="Z616">
        <f>VLOOKUP(G616,[1]Sheet1!$A$1:$B$12,2,0)</f>
        <v>2</v>
      </c>
      <c r="AA616" t="str">
        <f>CONCATENATE(F616," ",Z616)</f>
        <v>2012 2</v>
      </c>
      <c r="AB616">
        <f>VLOOKUP(AA616,[1]Sheet3!$A:$B,2,0)</f>
        <v>39</v>
      </c>
    </row>
    <row r="617" spans="1:28" x14ac:dyDescent="0.25">
      <c r="A617" t="s">
        <v>6908</v>
      </c>
      <c r="B617" t="s">
        <v>7110</v>
      </c>
      <c r="C617" t="s">
        <v>243</v>
      </c>
      <c r="D617" t="str">
        <f>CONCATENATE(C617,".")</f>
        <v>2012  February.</v>
      </c>
      <c r="E617" t="str">
        <f>LEFT(D617, SEARCH(".",D617)-1)</f>
        <v>2012  February</v>
      </c>
      <c r="F617">
        <v>2012</v>
      </c>
      <c r="G617" t="str">
        <f>RIGHT(E617,LEN(E617)-6)</f>
        <v>February</v>
      </c>
      <c r="I617" t="s">
        <v>213</v>
      </c>
      <c r="J617" t="s">
        <v>4338</v>
      </c>
      <c r="K617" t="s">
        <v>215</v>
      </c>
      <c r="L617" t="s">
        <v>1410</v>
      </c>
      <c r="M617" t="s">
        <v>57</v>
      </c>
      <c r="N617" t="s">
        <v>35</v>
      </c>
      <c r="O617" t="s">
        <v>92</v>
      </c>
      <c r="Q617" s="2">
        <f>VALUE(LEFT(LEFT(N617,5),SUM(LEN(LEFT(N617,5))-LEN(SUBSTITUTE(LEFT(N617,5),{"0","1","2","3","4","5","6","7","8","9","."},"")))))</f>
        <v>1</v>
      </c>
      <c r="R617">
        <f>IF(Q617&gt;5,Q617/1024,Q617)</f>
        <v>1</v>
      </c>
      <c r="S617" t="str">
        <f>MID(K618,9,3)</f>
        <v>4.0</v>
      </c>
      <c r="T617" s="2" t="str">
        <f>LEFT(J617,3)</f>
        <v>10.</v>
      </c>
      <c r="U617">
        <f>VALUE(LEFT(LEFT(M617,5),SUM(LEN(LEFT(M617,5))-LEN(SUBSTITUTE(LEFT(M617,5),{"0","1","2","3","4","5","6","7","8","9","."},"")))))</f>
        <v>16</v>
      </c>
      <c r="V617">
        <f>IF(U617&lt;100,U617,U617/1024)</f>
        <v>16</v>
      </c>
      <c r="W617" s="3">
        <f>VALUE(LEFT(LEFT(O617,5),SUM(LEN(LEFT(O617,5))-LEN(SUBSTITUTE(LEFT(O617,5),{"0","1","2","3","4","5","6","7","8","9","."},"")))))</f>
        <v>5</v>
      </c>
      <c r="X617" s="3" t="e">
        <f>LEFT(L617, SEARCH("MHz",L617)-1)</f>
        <v>#VALUE!</v>
      </c>
      <c r="Y617" t="e">
        <f>IF(RIGHT(X617,1)=" ",RIGHT(X617,4),RIGHT(X617,3))</f>
        <v>#VALUE!</v>
      </c>
      <c r="Z617">
        <f>VLOOKUP(G617,[1]Sheet1!$A$1:$B$12,2,0)</f>
        <v>2</v>
      </c>
      <c r="AA617" t="str">
        <f>CONCATENATE(F617," ",Z617)</f>
        <v>2012 2</v>
      </c>
      <c r="AB617">
        <f>VLOOKUP(AA617,[1]Sheet3!$A:$B,2,0)</f>
        <v>39</v>
      </c>
    </row>
    <row r="618" spans="1:28" x14ac:dyDescent="0.25">
      <c r="A618" t="s">
        <v>6908</v>
      </c>
      <c r="B618" t="s">
        <v>7111</v>
      </c>
      <c r="C618" t="s">
        <v>243</v>
      </c>
      <c r="D618" t="str">
        <f>CONCATENATE(C618,".")</f>
        <v>2012  February.</v>
      </c>
      <c r="E618" t="str">
        <f>LEFT(D618, SEARCH(".",D618)-1)</f>
        <v>2012  February</v>
      </c>
      <c r="F618">
        <v>2012</v>
      </c>
      <c r="G618" t="str">
        <f>RIGHT(E618,LEN(E618)-6)</f>
        <v>February</v>
      </c>
      <c r="I618" t="s">
        <v>213</v>
      </c>
      <c r="J618" t="s">
        <v>4338</v>
      </c>
      <c r="K618" t="s">
        <v>215</v>
      </c>
      <c r="L618" t="s">
        <v>990</v>
      </c>
      <c r="M618" t="s">
        <v>57</v>
      </c>
      <c r="N618" t="s">
        <v>35</v>
      </c>
      <c r="O618" t="s">
        <v>92</v>
      </c>
      <c r="Q618" s="2">
        <f>VALUE(LEFT(LEFT(N618,5),SUM(LEN(LEFT(N618,5))-LEN(SUBSTITUTE(LEFT(N618,5),{"0","1","2","3","4","5","6","7","8","9","."},"")))))</f>
        <v>1</v>
      </c>
      <c r="R618">
        <f>IF(Q618&gt;5,Q618/1024,Q618)</f>
        <v>1</v>
      </c>
      <c r="S618" t="str">
        <f>MID(K619,9,3)</f>
        <v>4.0</v>
      </c>
      <c r="T618" s="2" t="str">
        <f>LEFT(J618,3)</f>
        <v>10.</v>
      </c>
      <c r="U618">
        <f>VALUE(LEFT(LEFT(M618,5),SUM(LEN(LEFT(M618,5))-LEN(SUBSTITUTE(LEFT(M618,5),{"0","1","2","3","4","5","6","7","8","9","."},"")))))</f>
        <v>16</v>
      </c>
      <c r="V618">
        <f>IF(U618&lt;100,U618,U618/1024)</f>
        <v>16</v>
      </c>
      <c r="W618" s="3">
        <f>VALUE(LEFT(LEFT(O618,5),SUM(LEN(LEFT(O618,5))-LEN(SUBSTITUTE(LEFT(O618,5),{"0","1","2","3","4","5","6","7","8","9","."},"")))))</f>
        <v>5</v>
      </c>
      <c r="X618" s="3" t="e">
        <f>LEFT(L618, SEARCH("MHz",L618)-1)</f>
        <v>#VALUE!</v>
      </c>
      <c r="Y618" t="e">
        <f>IF(RIGHT(X618,1)=" ",RIGHT(X618,4),RIGHT(X618,3))</f>
        <v>#VALUE!</v>
      </c>
      <c r="Z618">
        <f>VLOOKUP(G618,[1]Sheet1!$A$1:$B$12,2,0)</f>
        <v>2</v>
      </c>
      <c r="AA618" t="str">
        <f>CONCATENATE(F618," ",Z618)</f>
        <v>2012 2</v>
      </c>
      <c r="AB618">
        <f>VLOOKUP(AA618,[1]Sheet3!$A:$B,2,0)</f>
        <v>39</v>
      </c>
    </row>
    <row r="619" spans="1:28" x14ac:dyDescent="0.25">
      <c r="A619" t="s">
        <v>6908</v>
      </c>
      <c r="B619" t="s">
        <v>7112</v>
      </c>
      <c r="C619" t="s">
        <v>243</v>
      </c>
      <c r="D619" t="str">
        <f>CONCATENATE(C619,".")</f>
        <v>2012  February.</v>
      </c>
      <c r="E619" t="str">
        <f>LEFT(D619, SEARCH(".",D619)-1)</f>
        <v>2012  February</v>
      </c>
      <c r="F619">
        <v>2012</v>
      </c>
      <c r="G619" t="str">
        <f>RIGHT(E619,LEN(E619)-6)</f>
        <v>February</v>
      </c>
      <c r="I619" t="s">
        <v>213</v>
      </c>
      <c r="J619" t="s">
        <v>561</v>
      </c>
      <c r="K619" t="s">
        <v>215</v>
      </c>
      <c r="L619" t="s">
        <v>990</v>
      </c>
      <c r="M619" t="s">
        <v>57</v>
      </c>
      <c r="N619" t="s">
        <v>35</v>
      </c>
      <c r="O619" t="s">
        <v>92</v>
      </c>
      <c r="Q619" s="2">
        <f>VALUE(LEFT(LEFT(N619,5),SUM(LEN(LEFT(N619,5))-LEN(SUBSTITUTE(LEFT(N619,5),{"0","1","2","3","4","5","6","7","8","9","."},"")))))</f>
        <v>1</v>
      </c>
      <c r="R619">
        <f>IF(Q619&gt;5,Q619/1024,Q619)</f>
        <v>1</v>
      </c>
      <c r="S619" t="str">
        <f>MID(K620,9,3)</f>
        <v>4.0</v>
      </c>
      <c r="T619" s="2" t="str">
        <f>LEFT(J619,3)</f>
        <v>7.0</v>
      </c>
      <c r="U619">
        <f>VALUE(LEFT(LEFT(M619,5),SUM(LEN(LEFT(M619,5))-LEN(SUBSTITUTE(LEFT(M619,5),{"0","1","2","3","4","5","6","7","8","9","."},"")))))</f>
        <v>16</v>
      </c>
      <c r="V619">
        <f>IF(U619&lt;100,U619,U619/1024)</f>
        <v>16</v>
      </c>
      <c r="W619" s="3">
        <f>VALUE(LEFT(LEFT(O619,5),SUM(LEN(LEFT(O619,5))-LEN(SUBSTITUTE(LEFT(O619,5),{"0","1","2","3","4","5","6","7","8","9","."},"")))))</f>
        <v>5</v>
      </c>
      <c r="X619" s="3" t="e">
        <f>LEFT(L619, SEARCH("MHz",L619)-1)</f>
        <v>#VALUE!</v>
      </c>
      <c r="Y619" t="e">
        <f>IF(RIGHT(X619,1)=" ",RIGHT(X619,4),RIGHT(X619,3))</f>
        <v>#VALUE!</v>
      </c>
      <c r="Z619">
        <f>VLOOKUP(G619,[1]Sheet1!$A$1:$B$12,2,0)</f>
        <v>2</v>
      </c>
      <c r="AA619" t="str">
        <f>CONCATENATE(F619," ",Z619)</f>
        <v>2012 2</v>
      </c>
      <c r="AB619">
        <f>VLOOKUP(AA619,[1]Sheet3!$A:$B,2,0)</f>
        <v>39</v>
      </c>
    </row>
    <row r="620" spans="1:28" x14ac:dyDescent="0.25">
      <c r="A620" t="s">
        <v>6908</v>
      </c>
      <c r="B620" t="s">
        <v>6756</v>
      </c>
      <c r="C620" t="s">
        <v>243</v>
      </c>
      <c r="D620" t="str">
        <f>CONCATENATE(C620,".")</f>
        <v>2012  February.</v>
      </c>
      <c r="E620" t="str">
        <f>LEFT(D620, SEARCH(".",D620)-1)</f>
        <v>2012  February</v>
      </c>
      <c r="F620">
        <v>2012</v>
      </c>
      <c r="G620" t="str">
        <f>RIGHT(E620,LEN(E620)-6)</f>
        <v>February</v>
      </c>
      <c r="I620" t="s">
        <v>213</v>
      </c>
      <c r="J620" t="s">
        <v>7114</v>
      </c>
      <c r="K620" t="s">
        <v>215</v>
      </c>
      <c r="L620" t="s">
        <v>261</v>
      </c>
      <c r="M620" t="s">
        <v>34</v>
      </c>
      <c r="N620" t="s">
        <v>35</v>
      </c>
      <c r="O620" t="s">
        <v>36</v>
      </c>
      <c r="Q620" s="2">
        <f>VALUE(LEFT(LEFT(N620,5),SUM(LEN(LEFT(N620,5))-LEN(SUBSTITUTE(LEFT(N620,5),{"0","1","2","3","4","5","6","7","8","9","."},"")))))</f>
        <v>1</v>
      </c>
      <c r="R620">
        <f>IF(Q620&gt;5,Q620/1024,Q620)</f>
        <v>1</v>
      </c>
      <c r="S620" t="str">
        <f>MID(K621,9,3)</f>
        <v>4.0</v>
      </c>
      <c r="T620" s="2" t="str">
        <f>LEFT(J620,3)</f>
        <v>4.3</v>
      </c>
      <c r="U620">
        <f>VALUE(LEFT(LEFT(M620,5),SUM(LEN(LEFT(M620,5))-LEN(SUBSTITUTE(LEFT(M620,5),{"0","1","2","3","4","5","6","7","8","9","."},"")))))</f>
        <v>8</v>
      </c>
      <c r="V620">
        <f>IF(U620&lt;100,U620,U620/1024)</f>
        <v>8</v>
      </c>
      <c r="W620" s="3">
        <f>VALUE(LEFT(LEFT(O620,5),SUM(LEN(LEFT(O620,5))-LEN(SUBSTITUTE(LEFT(O620,5),{"0","1","2","3","4","5","6","7","8","9","."},"")))))</f>
        <v>8</v>
      </c>
      <c r="X620" s="3" t="e">
        <f>LEFT(L620, SEARCH("MHz",L620)-1)</f>
        <v>#VALUE!</v>
      </c>
      <c r="Y620" t="e">
        <f>IF(RIGHT(X620,1)=" ",RIGHT(X620,4),RIGHT(X620,3))</f>
        <v>#VALUE!</v>
      </c>
      <c r="Z620">
        <f>VLOOKUP(G620,[1]Sheet1!$A$1:$B$12,2,0)</f>
        <v>2</v>
      </c>
      <c r="AA620" t="str">
        <f>CONCATENATE(F620," ",Z620)</f>
        <v>2012 2</v>
      </c>
      <c r="AB620">
        <f>VLOOKUP(AA620,[1]Sheet3!$A:$B,2,0)</f>
        <v>39</v>
      </c>
    </row>
    <row r="621" spans="1:28" x14ac:dyDescent="0.25">
      <c r="A621" t="s">
        <v>6908</v>
      </c>
      <c r="B621" t="s">
        <v>7115</v>
      </c>
      <c r="C621" t="s">
        <v>243</v>
      </c>
      <c r="D621" t="str">
        <f>CONCATENATE(C621,".")</f>
        <v>2012  February.</v>
      </c>
      <c r="E621" t="str">
        <f>LEFT(D621, SEARCH(".",D621)-1)</f>
        <v>2012  February</v>
      </c>
      <c r="F621">
        <v>2012</v>
      </c>
      <c r="G621" t="str">
        <f>RIGHT(E621,LEN(E621)-6)</f>
        <v>February</v>
      </c>
      <c r="I621" t="s">
        <v>213</v>
      </c>
      <c r="J621" t="s">
        <v>809</v>
      </c>
      <c r="K621" t="s">
        <v>215</v>
      </c>
      <c r="M621" t="s">
        <v>34</v>
      </c>
      <c r="N621" t="s">
        <v>35</v>
      </c>
      <c r="O621" t="s">
        <v>36</v>
      </c>
      <c r="Q621" s="2">
        <f>VALUE(LEFT(LEFT(N621,5),SUM(LEN(LEFT(N621,5))-LEN(SUBSTITUTE(LEFT(N621,5),{"0","1","2","3","4","5","6","7","8","9","."},"")))))</f>
        <v>1</v>
      </c>
      <c r="R621">
        <f>IF(Q621&gt;5,Q621/1024,Q621)</f>
        <v>1</v>
      </c>
      <c r="S621" t="str">
        <f>MID(K622,9,3)</f>
        <v>4.0</v>
      </c>
      <c r="T621" s="2" t="str">
        <f>LEFT(J621,3)</f>
        <v>4.5</v>
      </c>
      <c r="U621">
        <f>VALUE(LEFT(LEFT(M621,5),SUM(LEN(LEFT(M621,5))-LEN(SUBSTITUTE(LEFT(M621,5),{"0","1","2","3","4","5","6","7","8","9","."},"")))))</f>
        <v>8</v>
      </c>
      <c r="V621">
        <f>IF(U621&lt;100,U621,U621/1024)</f>
        <v>8</v>
      </c>
      <c r="W621" s="3">
        <f>VALUE(LEFT(LEFT(O621,5),SUM(LEN(LEFT(O621,5))-LEN(SUBSTITUTE(LEFT(O621,5),{"0","1","2","3","4","5","6","7","8","9","."},"")))))</f>
        <v>8</v>
      </c>
      <c r="X621" s="3" t="e">
        <f>LEFT(L621, SEARCH("MHz",L621)-1)</f>
        <v>#VALUE!</v>
      </c>
      <c r="Y621" t="e">
        <f>IF(RIGHT(X621,1)=" ",RIGHT(X621,4),RIGHT(X621,3))</f>
        <v>#VALUE!</v>
      </c>
      <c r="Z621">
        <f>VLOOKUP(G621,[1]Sheet1!$A$1:$B$12,2,0)</f>
        <v>2</v>
      </c>
      <c r="AA621" t="str">
        <f>CONCATENATE(F621," ",Z621)</f>
        <v>2012 2</v>
      </c>
      <c r="AB621">
        <f>VLOOKUP(AA621,[1]Sheet3!$A:$B,2,0)</f>
        <v>39</v>
      </c>
    </row>
    <row r="622" spans="1:28" x14ac:dyDescent="0.25">
      <c r="A622" t="s">
        <v>6908</v>
      </c>
      <c r="B622" t="s">
        <v>7116</v>
      </c>
      <c r="C622" t="s">
        <v>243</v>
      </c>
      <c r="D622" t="str">
        <f>CONCATENATE(C622,".")</f>
        <v>2012  February.</v>
      </c>
      <c r="E622" t="str">
        <f>LEFT(D622, SEARCH(".",D622)-1)</f>
        <v>2012  February</v>
      </c>
      <c r="F622">
        <v>2012</v>
      </c>
      <c r="G622" t="str">
        <f>RIGHT(E622,LEN(E622)-6)</f>
        <v>February</v>
      </c>
      <c r="I622" t="s">
        <v>213</v>
      </c>
      <c r="J622" t="s">
        <v>664</v>
      </c>
      <c r="K622" t="s">
        <v>215</v>
      </c>
      <c r="L622" t="s">
        <v>209</v>
      </c>
      <c r="M622" t="s">
        <v>109</v>
      </c>
      <c r="N622" t="s">
        <v>139</v>
      </c>
      <c r="O622" t="s">
        <v>73</v>
      </c>
      <c r="Q622" s="2">
        <f>VALUE(LEFT(LEFT(N622,5),SUM(LEN(LEFT(N622,5))-LEN(SUBSTITUTE(LEFT(N622,5),{"0","1","2","3","4","5","6","7","8","9","."},"")))))</f>
        <v>512</v>
      </c>
      <c r="R622">
        <f>IF(Q622&gt;5,Q622/1024,Q622)</f>
        <v>0.5</v>
      </c>
      <c r="S622" t="str">
        <f>MID(K623,9,3)</f>
        <v>4.0</v>
      </c>
      <c r="T622" s="2" t="str">
        <f>LEFT(J622,3)</f>
        <v>4.0</v>
      </c>
      <c r="U622">
        <f>VALUE(LEFT(LEFT(M622,5),SUM(LEN(LEFT(M622,5))-LEN(SUBSTITUTE(LEFT(M622,5),{"0","1","2","3","4","5","6","7","8","9","."},"")))))</f>
        <v>4</v>
      </c>
      <c r="V622">
        <f>IF(U622&lt;100,U622,U622/1024)</f>
        <v>4</v>
      </c>
      <c r="W622" s="3">
        <f>VALUE(LEFT(LEFT(O622,5),SUM(LEN(LEFT(O622,5))-LEN(SUBSTITUTE(LEFT(O622,5),{"0","1","2","3","4","5","6","7","8","9","."},"")))))</f>
        <v>5</v>
      </c>
      <c r="X622" s="3" t="e">
        <f>LEFT(L622, SEARCH("MHz",L622)-1)</f>
        <v>#VALUE!</v>
      </c>
      <c r="Y622" t="e">
        <f>IF(RIGHT(X622,1)=" ",RIGHT(X622,4),RIGHT(X622,3))</f>
        <v>#VALUE!</v>
      </c>
      <c r="Z622">
        <f>VLOOKUP(G622,[1]Sheet1!$A$1:$B$12,2,0)</f>
        <v>2</v>
      </c>
      <c r="AA622" t="str">
        <f>CONCATENATE(F622," ",Z622)</f>
        <v>2012 2</v>
      </c>
      <c r="AB622">
        <f>VLOOKUP(AA622,[1]Sheet3!$A:$B,2,0)</f>
        <v>39</v>
      </c>
    </row>
    <row r="623" spans="1:28" x14ac:dyDescent="0.25">
      <c r="A623" t="s">
        <v>6908</v>
      </c>
      <c r="B623" t="s">
        <v>7119</v>
      </c>
      <c r="C623" t="s">
        <v>243</v>
      </c>
      <c r="D623" t="str">
        <f>CONCATENATE(C623,".")</f>
        <v>2012  February.</v>
      </c>
      <c r="E623" t="str">
        <f>LEFT(D623, SEARCH(".",D623)-1)</f>
        <v>2012  February</v>
      </c>
      <c r="F623">
        <v>2012</v>
      </c>
      <c r="G623" t="str">
        <f>RIGHT(E623,LEN(E623)-6)</f>
        <v>February</v>
      </c>
      <c r="I623" t="s">
        <v>213</v>
      </c>
      <c r="J623" t="s">
        <v>7120</v>
      </c>
      <c r="K623" t="s">
        <v>215</v>
      </c>
      <c r="L623" t="s">
        <v>1416</v>
      </c>
      <c r="M623" t="s">
        <v>270</v>
      </c>
      <c r="N623" t="s">
        <v>293</v>
      </c>
      <c r="O623" t="s">
        <v>187</v>
      </c>
      <c r="Q623" s="2">
        <f>VALUE(LEFT(LEFT(N623,5),SUM(LEN(LEFT(N623,5))-LEN(SUBSTITUTE(LEFT(N623,5),{"0","1","2","3","4","5","6","7","8","9","."},"")))))</f>
        <v>256</v>
      </c>
      <c r="R623">
        <f>IF(Q623&gt;5,Q623/1024,Q623)</f>
        <v>0.25</v>
      </c>
      <c r="S623" t="str">
        <f>MID(K624,9,3)</f>
        <v>4.0</v>
      </c>
      <c r="T623" s="2" t="str">
        <f>LEFT(J623,3)</f>
        <v>3.5</v>
      </c>
      <c r="U623">
        <f>VALUE(LEFT(LEFT(M623,5),SUM(LEN(LEFT(M623,5))-LEN(SUBSTITUTE(LEFT(M623,5),{"0","1","2","3","4","5","6","7","8","9","."},"")))))</f>
        <v>512</v>
      </c>
      <c r="V623">
        <f>IF(U623&lt;100,U623,U623/1024)</f>
        <v>0.5</v>
      </c>
      <c r="W623" s="3">
        <f>VALUE(LEFT(LEFT(O623,5),SUM(LEN(LEFT(O623,5))-LEN(SUBSTITUTE(LEFT(O623,5),{"0","1","2","3","4","5","6","7","8","9","."},"")))))</f>
        <v>3.15</v>
      </c>
      <c r="X623" s="3" t="str">
        <f>LEFT(L623, SEARCH("MHz",L623)-1)</f>
        <v xml:space="preserve">800 </v>
      </c>
      <c r="Y623" t="str">
        <f>IF(RIGHT(X623,1)=" ",RIGHT(X623,4),RIGHT(X623,3))</f>
        <v xml:space="preserve">800 </v>
      </c>
      <c r="Z623">
        <f>VLOOKUP(G623,[1]Sheet1!$A$1:$B$12,2,0)</f>
        <v>2</v>
      </c>
      <c r="AA623" t="str">
        <f>CONCATENATE(F623," ",Z623)</f>
        <v>2012 2</v>
      </c>
      <c r="AB623">
        <f>VLOOKUP(AA623,[1]Sheet3!$A:$B,2,0)</f>
        <v>39</v>
      </c>
    </row>
    <row r="624" spans="1:28" x14ac:dyDescent="0.25">
      <c r="A624" t="s">
        <v>6908</v>
      </c>
      <c r="B624" t="s">
        <v>7121</v>
      </c>
      <c r="C624" t="s">
        <v>243</v>
      </c>
      <c r="D624" t="str">
        <f>CONCATENATE(C624,".")</f>
        <v>2012  February.</v>
      </c>
      <c r="E624" t="str">
        <f>LEFT(D624, SEARCH(".",D624)-1)</f>
        <v>2012  February</v>
      </c>
      <c r="F624">
        <v>2012</v>
      </c>
      <c r="G624" t="str">
        <f>RIGHT(E624,LEN(E624)-6)</f>
        <v>February</v>
      </c>
      <c r="I624" t="s">
        <v>213</v>
      </c>
      <c r="J624" t="s">
        <v>505</v>
      </c>
      <c r="K624" t="s">
        <v>215</v>
      </c>
      <c r="L624" t="s">
        <v>713</v>
      </c>
      <c r="M624" t="s">
        <v>109</v>
      </c>
      <c r="N624" t="s">
        <v>139</v>
      </c>
      <c r="O624" t="s">
        <v>1114</v>
      </c>
      <c r="Q624" s="2">
        <f>VALUE(LEFT(LEFT(N624,5),SUM(LEN(LEFT(N624,5))-LEN(SUBSTITUTE(LEFT(N624,5),{"0","1","2","3","4","5","6","7","8","9","."},"")))))</f>
        <v>512</v>
      </c>
      <c r="R624">
        <f>IF(Q624&gt;5,Q624/1024,Q624)</f>
        <v>0.5</v>
      </c>
      <c r="S624" t="str">
        <f>MID(K625,9,3)</f>
        <v>4.0</v>
      </c>
      <c r="T624" s="2" t="str">
        <f>LEFT(J624,3)</f>
        <v>4.0</v>
      </c>
      <c r="U624">
        <f>VALUE(LEFT(LEFT(M624,5),SUM(LEN(LEFT(M624,5))-LEN(SUBSTITUTE(LEFT(M624,5),{"0","1","2","3","4","5","6","7","8","9","."},"")))))</f>
        <v>4</v>
      </c>
      <c r="V624">
        <f>IF(U624&lt;100,U624,U624/1024)</f>
        <v>4</v>
      </c>
      <c r="W624" s="3">
        <f>VALUE(LEFT(LEFT(O624,5),SUM(LEN(LEFT(O624,5))-LEN(SUBSTITUTE(LEFT(O624,5),{"0","1","2","3","4","5","6","7","8","9","."},"")))))</f>
        <v>8</v>
      </c>
      <c r="X624" s="3" t="e">
        <f>LEFT(L624, SEARCH("MHz",L624)-1)</f>
        <v>#VALUE!</v>
      </c>
      <c r="Y624" t="e">
        <f>IF(RIGHT(X624,1)=" ",RIGHT(X624,4),RIGHT(X624,3))</f>
        <v>#VALUE!</v>
      </c>
      <c r="Z624">
        <f>VLOOKUP(G624,[1]Sheet1!$A$1:$B$12,2,0)</f>
        <v>2</v>
      </c>
      <c r="AA624" t="str">
        <f>CONCATENATE(F624," ",Z624)</f>
        <v>2012 2</v>
      </c>
      <c r="AB624">
        <f>VLOOKUP(AA624,[1]Sheet3!$A:$B,2,0)</f>
        <v>39</v>
      </c>
    </row>
    <row r="625" spans="1:28" x14ac:dyDescent="0.25">
      <c r="A625" t="s">
        <v>6908</v>
      </c>
      <c r="B625" t="s">
        <v>4671</v>
      </c>
      <c r="C625" t="s">
        <v>243</v>
      </c>
      <c r="D625" t="str">
        <f>CONCATENATE(C625,".")</f>
        <v>2012  February.</v>
      </c>
      <c r="E625" t="str">
        <f>LEFT(D625, SEARCH(".",D625)-1)</f>
        <v>2012  February</v>
      </c>
      <c r="F625">
        <v>2012</v>
      </c>
      <c r="G625" t="str">
        <f>RIGHT(E625,LEN(E625)-6)</f>
        <v>February</v>
      </c>
      <c r="I625" t="s">
        <v>213</v>
      </c>
      <c r="J625" t="s">
        <v>1857</v>
      </c>
      <c r="K625" t="s">
        <v>215</v>
      </c>
      <c r="L625" t="s">
        <v>7129</v>
      </c>
      <c r="O625" t="s">
        <v>73</v>
      </c>
      <c r="Q625" s="2" t="e">
        <f>VALUE(LEFT(LEFT(N625,5),SUM(LEN(LEFT(N625,5))-LEN(SUBSTITUTE(LEFT(N625,5),{"0","1","2","3","4","5","6","7","8","9","."},"")))))</f>
        <v>#VALUE!</v>
      </c>
      <c r="R625" t="e">
        <f>IF(Q625&gt;5,Q625/1024,Q625)</f>
        <v>#VALUE!</v>
      </c>
      <c r="S625" t="str">
        <f>MID(K626,9,3)</f>
        <v>4.0</v>
      </c>
      <c r="T625" s="2" t="str">
        <f>LEFT(J625,3)</f>
        <v>| -</v>
      </c>
      <c r="U625" t="e">
        <f>VALUE(LEFT(LEFT(M625,5),SUM(LEN(LEFT(M625,5))-LEN(SUBSTITUTE(LEFT(M625,5),{"0","1","2","3","4","5","6","7","8","9","."},"")))))</f>
        <v>#VALUE!</v>
      </c>
      <c r="V625" t="e">
        <f>IF(U625&lt;100,U625,U625/1024)</f>
        <v>#VALUE!</v>
      </c>
      <c r="W625" s="3">
        <f>VALUE(LEFT(LEFT(O625,5),SUM(LEN(LEFT(O625,5))-LEN(SUBSTITUTE(LEFT(O625,5),{"0","1","2","3","4","5","6","7","8","9","."},"")))))</f>
        <v>5</v>
      </c>
      <c r="X625" s="3" t="e">
        <f>LEFT(L625, SEARCH("MHz",L625)-1)</f>
        <v>#VALUE!</v>
      </c>
      <c r="Y625" t="e">
        <f>IF(RIGHT(X625,1)=" ",RIGHT(X625,4),RIGHT(X625,3))</f>
        <v>#VALUE!</v>
      </c>
      <c r="Z625">
        <f>VLOOKUP(G625,[1]Sheet1!$A$1:$B$12,2,0)</f>
        <v>2</v>
      </c>
      <c r="AA625" t="str">
        <f>CONCATENATE(F625," ",Z625)</f>
        <v>2012 2</v>
      </c>
      <c r="AB625">
        <f>VLOOKUP(AA625,[1]Sheet3!$A:$B,2,0)</f>
        <v>39</v>
      </c>
    </row>
    <row r="626" spans="1:28" x14ac:dyDescent="0.25">
      <c r="A626" t="s">
        <v>6908</v>
      </c>
      <c r="B626" t="s">
        <v>7130</v>
      </c>
      <c r="C626" t="s">
        <v>243</v>
      </c>
      <c r="D626" t="str">
        <f>CONCATENATE(C626,".")</f>
        <v>2012  February.</v>
      </c>
      <c r="E626" t="str">
        <f>LEFT(D626, SEARCH(".",D626)-1)</f>
        <v>2012  February</v>
      </c>
      <c r="F626">
        <v>2012</v>
      </c>
      <c r="G626" t="str">
        <f>RIGHT(E626,LEN(E626)-6)</f>
        <v>February</v>
      </c>
      <c r="I626" t="s">
        <v>213</v>
      </c>
      <c r="J626" t="s">
        <v>2524</v>
      </c>
      <c r="K626" t="s">
        <v>215</v>
      </c>
      <c r="L626" t="s">
        <v>7131</v>
      </c>
      <c r="O626" t="s">
        <v>36</v>
      </c>
      <c r="Q626" s="2" t="e">
        <f>VALUE(LEFT(LEFT(N626,5),SUM(LEN(LEFT(N626,5))-LEN(SUBSTITUTE(LEFT(N626,5),{"0","1","2","3","4","5","6","7","8","9","."},"")))))</f>
        <v>#VALUE!</v>
      </c>
      <c r="R626" t="e">
        <f>IF(Q626&gt;5,Q626/1024,Q626)</f>
        <v>#VALUE!</v>
      </c>
      <c r="S626" t="str">
        <f>MID(K627,9,3)</f>
        <v>4.0</v>
      </c>
      <c r="T626" s="2" t="str">
        <f>LEFT(J626,3)</f>
        <v>4.3</v>
      </c>
      <c r="U626" t="e">
        <f>VALUE(LEFT(LEFT(M626,5),SUM(LEN(LEFT(M626,5))-LEN(SUBSTITUTE(LEFT(M626,5),{"0","1","2","3","4","5","6","7","8","9","."},"")))))</f>
        <v>#VALUE!</v>
      </c>
      <c r="V626" t="e">
        <f>IF(U626&lt;100,U626,U626/1024)</f>
        <v>#VALUE!</v>
      </c>
      <c r="W626" s="3">
        <f>VALUE(LEFT(LEFT(O626,5),SUM(LEN(LEFT(O626,5))-LEN(SUBSTITUTE(LEFT(O626,5),{"0","1","2","3","4","5","6","7","8","9","."},"")))))</f>
        <v>8</v>
      </c>
      <c r="X626" s="3" t="e">
        <f>LEFT(L626, SEARCH("MHz",L626)-1)</f>
        <v>#VALUE!</v>
      </c>
      <c r="Y626" t="e">
        <f>IF(RIGHT(X626,1)=" ",RIGHT(X626,4),RIGHT(X626,3))</f>
        <v>#VALUE!</v>
      </c>
      <c r="Z626">
        <f>VLOOKUP(G626,[1]Sheet1!$A$1:$B$12,2,0)</f>
        <v>2</v>
      </c>
      <c r="AA626" t="str">
        <f>CONCATENATE(F626," ",Z626)</f>
        <v>2012 2</v>
      </c>
      <c r="AB626">
        <f>VLOOKUP(AA626,[1]Sheet3!$A:$B,2,0)</f>
        <v>39</v>
      </c>
    </row>
    <row r="627" spans="1:28" x14ac:dyDescent="0.25">
      <c r="A627" t="s">
        <v>2637</v>
      </c>
      <c r="B627" t="s">
        <v>2972</v>
      </c>
      <c r="C627" t="s">
        <v>243</v>
      </c>
      <c r="D627" t="str">
        <f>CONCATENATE(C627,".")</f>
        <v>2012  February.</v>
      </c>
      <c r="E627" t="str">
        <f>LEFT(D627, SEARCH(".",D627)-1)</f>
        <v>2012  February</v>
      </c>
      <c r="F627">
        <v>2012</v>
      </c>
      <c r="G627" t="str">
        <f>RIGHT(E627,LEN(E627)-6)</f>
        <v>February</v>
      </c>
      <c r="H627">
        <v>132</v>
      </c>
      <c r="I627" t="s">
        <v>213</v>
      </c>
      <c r="J627" t="s">
        <v>2973</v>
      </c>
      <c r="K627" t="s">
        <v>2961</v>
      </c>
      <c r="L627" t="s">
        <v>1009</v>
      </c>
      <c r="M627" t="s">
        <v>2974</v>
      </c>
      <c r="N627" t="s">
        <v>35</v>
      </c>
      <c r="O627" t="s">
        <v>846</v>
      </c>
      <c r="P627">
        <v>210</v>
      </c>
      <c r="Q627" s="2">
        <f>VALUE(LEFT(LEFT(N627,5),SUM(LEN(LEFT(N627,5))-LEN(SUBSTITUTE(LEFT(N627,5),{"0","1","2","3","4","5","6","7","8","9","."},"")))))</f>
        <v>1</v>
      </c>
      <c r="R627">
        <f>IF(Q627&gt;5,Q627/1024,Q627)</f>
        <v>1</v>
      </c>
      <c r="S627" t="str">
        <f>MID(K628,9,3)</f>
        <v>4.0</v>
      </c>
      <c r="T627" s="2" t="str">
        <f>LEFT(J627,3)</f>
        <v>4.5</v>
      </c>
      <c r="U627">
        <f>VALUE(LEFT(LEFT(M627,5),SUM(LEN(LEFT(M627,5))-LEN(SUBSTITUTE(LEFT(M627,5),{"0","1","2","3","4","5","6","7","8","9","."},"")))))</f>
        <v>8</v>
      </c>
      <c r="V627">
        <f>IF(U627&lt;100,U627,U627/1024)</f>
        <v>8</v>
      </c>
      <c r="W627" s="3">
        <f>VALUE(LEFT(LEFT(O627,5),SUM(LEN(LEFT(O627,5))-LEN(SUBSTITUTE(LEFT(O627,5),{"0","1","2","3","4","5","6","7","8","9","."},"")))))</f>
        <v>8</v>
      </c>
      <c r="X627" s="3" t="e">
        <f>LEFT(L627, SEARCH("MHz",L627)-1)</f>
        <v>#VALUE!</v>
      </c>
      <c r="Y627" t="e">
        <f>IF(RIGHT(X627,1)=" ",RIGHT(X627,4),RIGHT(X627,3))</f>
        <v>#VALUE!</v>
      </c>
      <c r="Z627">
        <f>VLOOKUP(G627,[1]Sheet1!$A$1:$B$12,2,0)</f>
        <v>2</v>
      </c>
      <c r="AA627" t="str">
        <f>CONCATENATE(F627," ",Z627)</f>
        <v>2012 2</v>
      </c>
      <c r="AB627">
        <f>VLOOKUP(AA627,[1]Sheet3!$A:$B,2,0)</f>
        <v>39</v>
      </c>
    </row>
    <row r="628" spans="1:28" x14ac:dyDescent="0.25">
      <c r="A628" t="s">
        <v>2256</v>
      </c>
      <c r="B628" t="s">
        <v>2485</v>
      </c>
      <c r="C628" t="s">
        <v>243</v>
      </c>
      <c r="D628" t="str">
        <f>CONCATENATE(C628,".")</f>
        <v>2012  February.</v>
      </c>
      <c r="E628" t="str">
        <f>LEFT(D628, SEARCH(".",D628)-1)</f>
        <v>2012  February</v>
      </c>
      <c r="F628">
        <v>2012</v>
      </c>
      <c r="G628" t="str">
        <f>RIGHT(E628,LEN(E628)-6)</f>
        <v>February</v>
      </c>
      <c r="H628">
        <v>129</v>
      </c>
      <c r="I628" t="s">
        <v>213</v>
      </c>
      <c r="J628" t="s">
        <v>1980</v>
      </c>
      <c r="K628" t="s">
        <v>253</v>
      </c>
      <c r="L628" t="s">
        <v>248</v>
      </c>
      <c r="M628" t="s">
        <v>57</v>
      </c>
      <c r="N628" t="s">
        <v>35</v>
      </c>
      <c r="O628" t="s">
        <v>36</v>
      </c>
      <c r="P628">
        <v>190</v>
      </c>
      <c r="Q628" s="2">
        <f>VALUE(LEFT(LEFT(N628,5),SUM(LEN(LEFT(N628,5))-LEN(SUBSTITUTE(LEFT(N628,5),{"0","1","2","3","4","5","6","7","8","9","."},"")))))</f>
        <v>1</v>
      </c>
      <c r="R628">
        <f>IF(Q628&gt;5,Q628/1024,Q628)</f>
        <v>1</v>
      </c>
      <c r="S628" t="str">
        <f>MID(K629,9,3)</f>
        <v>4.0</v>
      </c>
      <c r="T628" s="2" t="str">
        <f>LEFT(J628,3)</f>
        <v>4.7</v>
      </c>
      <c r="U628">
        <f>VALUE(LEFT(LEFT(M628,5),SUM(LEN(LEFT(M628,5))-LEN(SUBSTITUTE(LEFT(M628,5),{"0","1","2","3","4","5","6","7","8","9","."},"")))))</f>
        <v>16</v>
      </c>
      <c r="V628">
        <f>IF(U628&lt;100,U628,U628/1024)</f>
        <v>16</v>
      </c>
      <c r="W628" s="3">
        <f>VALUE(LEFT(LEFT(O628,5),SUM(LEN(LEFT(O628,5))-LEN(SUBSTITUTE(LEFT(O628,5),{"0","1","2","3","4","5","6","7","8","9","."},"")))))</f>
        <v>8</v>
      </c>
      <c r="X628" s="3" t="e">
        <f>LEFT(L628, SEARCH("MHz",L628)-1)</f>
        <v>#VALUE!</v>
      </c>
      <c r="Y628" t="e">
        <f>IF(RIGHT(X628,1)=" ",RIGHT(X628,4),RIGHT(X628,3))</f>
        <v>#VALUE!</v>
      </c>
      <c r="Z628">
        <f>VLOOKUP(G628,[1]Sheet1!$A$1:$B$12,2,0)</f>
        <v>2</v>
      </c>
      <c r="AA628" t="str">
        <f>CONCATENATE(F628," ",Z628)</f>
        <v>2012 2</v>
      </c>
      <c r="AB628">
        <f>VLOOKUP(AA628,[1]Sheet3!$A:$B,2,0)</f>
        <v>39</v>
      </c>
    </row>
    <row r="629" spans="1:28" x14ac:dyDescent="0.25">
      <c r="A629" t="s">
        <v>2256</v>
      </c>
      <c r="B629" t="s">
        <v>2486</v>
      </c>
      <c r="C629" t="s">
        <v>243</v>
      </c>
      <c r="D629" t="str">
        <f>CONCATENATE(C629,".")</f>
        <v>2012  February.</v>
      </c>
      <c r="E629" t="str">
        <f>LEFT(D629, SEARCH(".",D629)-1)</f>
        <v>2012  February</v>
      </c>
      <c r="F629">
        <v>2012</v>
      </c>
      <c r="G629" t="str">
        <f>RIGHT(E629,LEN(E629)-6)</f>
        <v>February</v>
      </c>
      <c r="H629">
        <v>129</v>
      </c>
      <c r="I629" t="s">
        <v>124</v>
      </c>
      <c r="J629" t="s">
        <v>1980</v>
      </c>
      <c r="K629" t="s">
        <v>253</v>
      </c>
      <c r="L629" t="s">
        <v>248</v>
      </c>
      <c r="M629" t="s">
        <v>28</v>
      </c>
      <c r="N629" t="s">
        <v>35</v>
      </c>
      <c r="O629" t="s">
        <v>36</v>
      </c>
      <c r="P629">
        <v>180</v>
      </c>
      <c r="Q629" s="2">
        <f>VALUE(LEFT(LEFT(N629,5),SUM(LEN(LEFT(N629,5))-LEN(SUBSTITUTE(LEFT(N629,5),{"0","1","2","3","4","5","6","7","8","9","."},"")))))</f>
        <v>1</v>
      </c>
      <c r="R629">
        <f>IF(Q629&gt;5,Q629/1024,Q629)</f>
        <v>1</v>
      </c>
      <c r="S629" t="str">
        <f>MID(K630,9,3)</f>
        <v>4.0</v>
      </c>
      <c r="T629" s="2" t="str">
        <f>LEFT(J629,3)</f>
        <v>4.7</v>
      </c>
      <c r="U629">
        <f>VALUE(LEFT(LEFT(M629,5),SUM(LEN(LEFT(M629,5))-LEN(SUBSTITUTE(LEFT(M629,5),{"0","1","2","3","4","5","6","7","8","9","."},"")))))</f>
        <v>32</v>
      </c>
      <c r="V629">
        <f>IF(U629&lt;100,U629,U629/1024)</f>
        <v>32</v>
      </c>
      <c r="W629" s="3">
        <f>VALUE(LEFT(LEFT(O629,5),SUM(LEN(LEFT(O629,5))-LEN(SUBSTITUTE(LEFT(O629,5),{"0","1","2","3","4","5","6","7","8","9","."},"")))))</f>
        <v>8</v>
      </c>
      <c r="X629" s="3" t="e">
        <f>LEFT(L629, SEARCH("MHz",L629)-1)</f>
        <v>#VALUE!</v>
      </c>
      <c r="Y629" t="e">
        <f>IF(RIGHT(X629,1)=" ",RIGHT(X629,4),RIGHT(X629,3))</f>
        <v>#VALUE!</v>
      </c>
      <c r="Z629">
        <f>VLOOKUP(G629,[1]Sheet1!$A$1:$B$12,2,0)</f>
        <v>2</v>
      </c>
      <c r="AA629" t="str">
        <f>CONCATENATE(F629," ",Z629)</f>
        <v>2012 2</v>
      </c>
      <c r="AB629">
        <f>VLOOKUP(AA629,[1]Sheet3!$A:$B,2,0)</f>
        <v>39</v>
      </c>
    </row>
    <row r="630" spans="1:28" x14ac:dyDescent="0.25">
      <c r="A630" t="s">
        <v>3572</v>
      </c>
      <c r="B630" t="s">
        <v>3896</v>
      </c>
      <c r="C630" t="s">
        <v>243</v>
      </c>
      <c r="D630" t="str">
        <f>CONCATENATE(C630,".")</f>
        <v>2012  February.</v>
      </c>
      <c r="E630" t="str">
        <f>LEFT(D630, SEARCH(".",D630)-1)</f>
        <v>2012  February</v>
      </c>
      <c r="F630">
        <v>2012</v>
      </c>
      <c r="G630" t="str">
        <f>RIGHT(E630,LEN(E630)-6)</f>
        <v>February</v>
      </c>
      <c r="H630">
        <v>133</v>
      </c>
      <c r="I630" t="s">
        <v>213</v>
      </c>
      <c r="J630" t="s">
        <v>3897</v>
      </c>
      <c r="K630" t="s">
        <v>253</v>
      </c>
      <c r="L630" t="s">
        <v>2903</v>
      </c>
      <c r="M630" t="s">
        <v>3898</v>
      </c>
      <c r="N630" t="s">
        <v>35</v>
      </c>
      <c r="O630" t="s">
        <v>249</v>
      </c>
      <c r="P630">
        <v>220</v>
      </c>
      <c r="Q630" s="2">
        <f>VALUE(LEFT(LEFT(N630,5),SUM(LEN(LEFT(N630,5))-LEN(SUBSTITUTE(LEFT(N630,5),{"0","1","2","3","4","5","6","7","8","9","."},"")))))</f>
        <v>1</v>
      </c>
      <c r="R630">
        <f>IF(Q630&gt;5,Q630/1024,Q630)</f>
        <v>1</v>
      </c>
      <c r="S630" t="str">
        <f>MID(K631,9,3)</f>
        <v>4.0</v>
      </c>
      <c r="T630" s="2" t="str">
        <f>LEFT(J630,3)</f>
        <v>4.7</v>
      </c>
      <c r="U630">
        <f>VALUE(LEFT(LEFT(M630,5),SUM(LEN(LEFT(M630,5))-LEN(SUBSTITUTE(LEFT(M630,5),{"0","1","2","3","4","5","6","7","8","9","."},"")))))</f>
        <v>16</v>
      </c>
      <c r="V630">
        <f>IF(U630&lt;100,U630,U630/1024)</f>
        <v>16</v>
      </c>
      <c r="W630" s="3">
        <f>VALUE(LEFT(LEFT(O630,5),SUM(LEN(LEFT(O630,5))-LEN(SUBSTITUTE(LEFT(O630,5),{"0","1","2","3","4","5","6","7","8","9","."},"")))))</f>
        <v>8</v>
      </c>
      <c r="X630" s="3" t="e">
        <f>LEFT(L630, SEARCH("MHz",L630)-1)</f>
        <v>#VALUE!</v>
      </c>
      <c r="Y630" t="e">
        <f>IF(RIGHT(X630,1)=" ",RIGHT(X630,4),RIGHT(X630,3))</f>
        <v>#VALUE!</v>
      </c>
      <c r="Z630">
        <f>VLOOKUP(G630,[1]Sheet1!$A$1:$B$12,2,0)</f>
        <v>2</v>
      </c>
      <c r="AA630" t="str">
        <f>CONCATENATE(F630," ",Z630)</f>
        <v>2012 2</v>
      </c>
      <c r="AB630">
        <f>VLOOKUP(AA630,[1]Sheet3!$A:$B,2,0)</f>
        <v>39</v>
      </c>
    </row>
    <row r="631" spans="1:28" x14ac:dyDescent="0.25">
      <c r="A631" t="s">
        <v>2256</v>
      </c>
      <c r="B631" t="s">
        <v>2483</v>
      </c>
      <c r="C631" t="s">
        <v>243</v>
      </c>
      <c r="D631" t="str">
        <f>CONCATENATE(C631,".")</f>
        <v>2012  February.</v>
      </c>
      <c r="E631" t="str">
        <f>LEFT(D631, SEARCH(".",D631)-1)</f>
        <v>2012  February</v>
      </c>
      <c r="F631">
        <v>2012</v>
      </c>
      <c r="G631" t="str">
        <f>RIGHT(E631,LEN(E631)-6)</f>
        <v>February</v>
      </c>
      <c r="H631">
        <v>130</v>
      </c>
      <c r="I631" t="s">
        <v>124</v>
      </c>
      <c r="J631" t="s">
        <v>2460</v>
      </c>
      <c r="K631" t="s">
        <v>2467</v>
      </c>
      <c r="L631" t="s">
        <v>990</v>
      </c>
      <c r="M631" t="s">
        <v>2484</v>
      </c>
      <c r="N631" t="s">
        <v>35</v>
      </c>
      <c r="O631" t="s">
        <v>249</v>
      </c>
      <c r="P631">
        <v>170</v>
      </c>
      <c r="Q631" s="2">
        <f>VALUE(LEFT(LEFT(N631,5),SUM(LEN(LEFT(N631,5))-LEN(SUBSTITUTE(LEFT(N631,5),{"0","1","2","3","4","5","6","7","8","9","."},"")))))</f>
        <v>1</v>
      </c>
      <c r="R631">
        <f>IF(Q631&gt;5,Q631/1024,Q631)</f>
        <v>1</v>
      </c>
      <c r="S631" t="str">
        <f>MID(K632,9,3)</f>
        <v>4.0</v>
      </c>
      <c r="T631" s="2" t="str">
        <f>LEFT(J631,3)</f>
        <v>4.7</v>
      </c>
      <c r="U631">
        <f>VALUE(LEFT(LEFT(M631,5),SUM(LEN(LEFT(M631,5))-LEN(SUBSTITUTE(LEFT(M631,5),{"0","1","2","3","4","5","6","7","8","9","."},"")))))</f>
        <v>43540</v>
      </c>
      <c r="V631">
        <f>IF(U631&lt;100,U631,U631/1024)</f>
        <v>42.51953125</v>
      </c>
      <c r="W631" s="3">
        <f>VALUE(LEFT(LEFT(O631,5),SUM(LEN(LEFT(O631,5))-LEN(SUBSTITUTE(LEFT(O631,5),{"0","1","2","3","4","5","6","7","8","9","."},"")))))</f>
        <v>8</v>
      </c>
      <c r="X631" s="3" t="e">
        <f>LEFT(L631, SEARCH("MHz",L631)-1)</f>
        <v>#VALUE!</v>
      </c>
      <c r="Y631" t="e">
        <f>IF(RIGHT(X631,1)=" ",RIGHT(X631,4),RIGHT(X631,3))</f>
        <v>#VALUE!</v>
      </c>
      <c r="Z631">
        <f>VLOOKUP(G631,[1]Sheet1!$A$1:$B$12,2,0)</f>
        <v>2</v>
      </c>
      <c r="AA631" t="str">
        <f>CONCATENATE(F631," ",Z631)</f>
        <v>2012 2</v>
      </c>
      <c r="AB631">
        <f>VLOOKUP(AA631,[1]Sheet3!$A:$B,2,0)</f>
        <v>39</v>
      </c>
    </row>
    <row r="632" spans="1:28" x14ac:dyDescent="0.25">
      <c r="A632" t="s">
        <v>2256</v>
      </c>
      <c r="B632" t="s">
        <v>2489</v>
      </c>
      <c r="C632" t="s">
        <v>243</v>
      </c>
      <c r="D632" t="str">
        <f>CONCATENATE(C632,".")</f>
        <v>2012  February.</v>
      </c>
      <c r="E632" t="str">
        <f>LEFT(D632, SEARCH(".",D632)-1)</f>
        <v>2012  February</v>
      </c>
      <c r="F632">
        <v>2012</v>
      </c>
      <c r="G632" t="str">
        <f>RIGHT(E632,LEN(E632)-6)</f>
        <v>February</v>
      </c>
      <c r="H632">
        <v>119.5</v>
      </c>
      <c r="I632" t="s">
        <v>124</v>
      </c>
      <c r="J632" t="s">
        <v>940</v>
      </c>
      <c r="K632" t="s">
        <v>2467</v>
      </c>
      <c r="L632" t="s">
        <v>248</v>
      </c>
      <c r="M632" t="s">
        <v>57</v>
      </c>
      <c r="N632" t="s">
        <v>35</v>
      </c>
      <c r="O632" t="s">
        <v>249</v>
      </c>
      <c r="P632">
        <v>220</v>
      </c>
      <c r="Q632" s="2">
        <f>VALUE(LEFT(LEFT(N632,5),SUM(LEN(LEFT(N632,5))-LEN(SUBSTITUTE(LEFT(N632,5),{"0","1","2","3","4","5","6","7","8","9","."},"")))))</f>
        <v>1</v>
      </c>
      <c r="R632">
        <f>IF(Q632&gt;5,Q632/1024,Q632)</f>
        <v>1</v>
      </c>
      <c r="S632" t="str">
        <f>MID(K633,9,3)</f>
        <v>4.0</v>
      </c>
      <c r="T632" s="2" t="str">
        <f>LEFT(J632,3)</f>
        <v>4.3</v>
      </c>
      <c r="U632">
        <f>VALUE(LEFT(LEFT(M632,5),SUM(LEN(LEFT(M632,5))-LEN(SUBSTITUTE(LEFT(M632,5),{"0","1","2","3","4","5","6","7","8","9","."},"")))))</f>
        <v>16</v>
      </c>
      <c r="V632">
        <f>IF(U632&lt;100,U632,U632/1024)</f>
        <v>16</v>
      </c>
      <c r="W632" s="3">
        <f>VALUE(LEFT(LEFT(O632,5),SUM(LEN(LEFT(O632,5))-LEN(SUBSTITUTE(LEFT(O632,5),{"0","1","2","3","4","5","6","7","8","9","."},"")))))</f>
        <v>8</v>
      </c>
      <c r="X632" s="3" t="e">
        <f>LEFT(L632, SEARCH("MHz",L632)-1)</f>
        <v>#VALUE!</v>
      </c>
      <c r="Y632" t="e">
        <f>IF(RIGHT(X632,1)=" ",RIGHT(X632,4),RIGHT(X632,3))</f>
        <v>#VALUE!</v>
      </c>
      <c r="Z632">
        <f>VLOOKUP(G632,[1]Sheet1!$A$1:$B$12,2,0)</f>
        <v>2</v>
      </c>
      <c r="AA632" t="str">
        <f>CONCATENATE(F632," ",Z632)</f>
        <v>2012 2</v>
      </c>
      <c r="AB632">
        <f>VLOOKUP(AA632,[1]Sheet3!$A:$B,2,0)</f>
        <v>39</v>
      </c>
    </row>
    <row r="633" spans="1:28" x14ac:dyDescent="0.25">
      <c r="A633" t="s">
        <v>6908</v>
      </c>
      <c r="B633" t="s">
        <v>7106</v>
      </c>
      <c r="C633" t="s">
        <v>243</v>
      </c>
      <c r="D633" t="str">
        <f>CONCATENATE(C633,".")</f>
        <v>2012  February.</v>
      </c>
      <c r="E633" t="str">
        <f>LEFT(D633, SEARCH(".",D633)-1)</f>
        <v>2012  February</v>
      </c>
      <c r="F633">
        <v>2012</v>
      </c>
      <c r="G633" t="str">
        <f>RIGHT(E633,LEN(E633)-6)</f>
        <v>February</v>
      </c>
      <c r="H633">
        <v>110</v>
      </c>
      <c r="I633" t="s">
        <v>231</v>
      </c>
      <c r="J633" t="s">
        <v>3900</v>
      </c>
      <c r="K633" t="s">
        <v>2467</v>
      </c>
      <c r="L633" t="s">
        <v>5649</v>
      </c>
      <c r="M633" t="s">
        <v>109</v>
      </c>
      <c r="N633" t="s">
        <v>35</v>
      </c>
      <c r="O633" t="s">
        <v>73</v>
      </c>
      <c r="P633">
        <v>230</v>
      </c>
      <c r="Q633" s="2">
        <f>VALUE(LEFT(LEFT(N633,5),SUM(LEN(LEFT(N633,5))-LEN(SUBSTITUTE(LEFT(N633,5),{"0","1","2","3","4","5","6","7","8","9","."},"")))))</f>
        <v>1</v>
      </c>
      <c r="R633">
        <f>IF(Q633&gt;5,Q633/1024,Q633)</f>
        <v>1</v>
      </c>
      <c r="S633" t="str">
        <f>MID(K634,9,3)</f>
        <v>4.0</v>
      </c>
      <c r="T633" s="2" t="str">
        <f>LEFT(J633,3)</f>
        <v>4.3</v>
      </c>
      <c r="U633">
        <f>VALUE(LEFT(LEFT(M633,5),SUM(LEN(LEFT(M633,5))-LEN(SUBSTITUTE(LEFT(M633,5),{"0","1","2","3","4","5","6","7","8","9","."},"")))))</f>
        <v>4</v>
      </c>
      <c r="V633">
        <f>IF(U633&lt;100,U633,U633/1024)</f>
        <v>4</v>
      </c>
      <c r="W633" s="3">
        <f>VALUE(LEFT(LEFT(O633,5),SUM(LEN(LEFT(O633,5))-LEN(SUBSTITUTE(LEFT(O633,5),{"0","1","2","3","4","5","6","7","8","9","."},"")))))</f>
        <v>5</v>
      </c>
      <c r="X633" s="3" t="e">
        <f>LEFT(L633, SEARCH("MHz",L633)-1)</f>
        <v>#VALUE!</v>
      </c>
      <c r="Y633" t="e">
        <f>IF(RIGHT(X633,1)=" ",RIGHT(X633,4),RIGHT(X633,3))</f>
        <v>#VALUE!</v>
      </c>
      <c r="Z633">
        <f>VLOOKUP(G633,[1]Sheet1!$A$1:$B$12,2,0)</f>
        <v>2</v>
      </c>
      <c r="AA633" t="str">
        <f>CONCATENATE(F633," ",Z633)</f>
        <v>2012 2</v>
      </c>
      <c r="AB633">
        <f>VLOOKUP(AA633,[1]Sheet3!$A:$B,2,0)</f>
        <v>39</v>
      </c>
    </row>
    <row r="634" spans="1:28" x14ac:dyDescent="0.25">
      <c r="A634" t="s">
        <v>1099</v>
      </c>
      <c r="B634" t="s">
        <v>1355</v>
      </c>
      <c r="C634" t="s">
        <v>243</v>
      </c>
      <c r="D634" t="str">
        <f>CONCATENATE(C634,".")</f>
        <v>2012  February.</v>
      </c>
      <c r="E634" t="str">
        <f>LEFT(D634, SEARCH(".",D634)-1)</f>
        <v>2012  February</v>
      </c>
      <c r="F634">
        <v>2012</v>
      </c>
      <c r="G634" t="str">
        <f>RIGHT(E634,LEN(E634)-6)</f>
        <v>February</v>
      </c>
      <c r="H634">
        <v>635</v>
      </c>
      <c r="I634" t="s">
        <v>39</v>
      </c>
      <c r="J634" t="s">
        <v>1321</v>
      </c>
      <c r="K634" t="s">
        <v>1356</v>
      </c>
      <c r="L634" t="s">
        <v>1342</v>
      </c>
      <c r="M634" t="s">
        <v>21</v>
      </c>
      <c r="N634" t="s">
        <v>35</v>
      </c>
      <c r="O634" t="s">
        <v>1114</v>
      </c>
      <c r="P634">
        <v>290</v>
      </c>
      <c r="Q634" s="2">
        <f>VALUE(LEFT(LEFT(N634,5),SUM(LEN(LEFT(N634,5))-LEN(SUBSTITUTE(LEFT(N634,5),{"0","1","2","3","4","5","6","7","8","9","."},"")))))</f>
        <v>1</v>
      </c>
      <c r="R634">
        <f>IF(Q634&gt;5,Q634/1024,Q634)</f>
        <v>1</v>
      </c>
      <c r="S634" t="str">
        <f>MID(K635,9,3)</f>
        <v>4.0</v>
      </c>
      <c r="T634" s="2" t="str">
        <f>LEFT(J634,3)</f>
        <v>10.</v>
      </c>
      <c r="U634">
        <f>VALUE(LEFT(LEFT(M634,5),SUM(LEN(LEFT(M634,5))-LEN(SUBSTITUTE(LEFT(M634,5),{"0","1","2","3","4","5","6","7","8","9","."},"")))))</f>
        <v>43540</v>
      </c>
      <c r="V634">
        <f>IF(U634&lt;100,U634,U634/1024)</f>
        <v>42.51953125</v>
      </c>
      <c r="W634" s="3">
        <f>VALUE(LEFT(LEFT(O634,5),SUM(LEN(LEFT(O634,5))-LEN(SUBSTITUTE(LEFT(O634,5),{"0","1","2","3","4","5","6","7","8","9","."},"")))))</f>
        <v>8</v>
      </c>
      <c r="X634" s="3" t="e">
        <f>LEFT(L634, SEARCH("MHz",L634)-1)</f>
        <v>#VALUE!</v>
      </c>
      <c r="Y634" t="e">
        <f>IF(RIGHT(X634,1)=" ",RIGHT(X634,4),RIGHT(X634,3))</f>
        <v>#VALUE!</v>
      </c>
      <c r="Z634">
        <f>VLOOKUP(G634,[1]Sheet1!$A$1:$B$12,2,0)</f>
        <v>2</v>
      </c>
      <c r="AA634" t="str">
        <f>CONCATENATE(F634," ",Z634)</f>
        <v>2012 2</v>
      </c>
      <c r="AB634">
        <f>VLOOKUP(AA634,[1]Sheet3!$A:$B,2,0)</f>
        <v>39</v>
      </c>
    </row>
    <row r="635" spans="1:28" x14ac:dyDescent="0.25">
      <c r="A635" t="s">
        <v>1099</v>
      </c>
      <c r="B635" t="s">
        <v>1351</v>
      </c>
      <c r="C635" t="s">
        <v>243</v>
      </c>
      <c r="D635" t="str">
        <f>CONCATENATE(C635,".")</f>
        <v>2012  February.</v>
      </c>
      <c r="E635" t="str">
        <f>LEFT(D635, SEARCH(".",D635)-1)</f>
        <v>2012  February</v>
      </c>
      <c r="F635">
        <v>2012</v>
      </c>
      <c r="G635" t="str">
        <f>RIGHT(E635,LEN(E635)-6)</f>
        <v>February</v>
      </c>
      <c r="H635">
        <v>625</v>
      </c>
      <c r="I635" t="s">
        <v>213</v>
      </c>
      <c r="J635" t="s">
        <v>1321</v>
      </c>
      <c r="K635" t="s">
        <v>1352</v>
      </c>
      <c r="L635" t="s">
        <v>248</v>
      </c>
      <c r="M635" t="s">
        <v>68</v>
      </c>
      <c r="N635" t="s">
        <v>35</v>
      </c>
      <c r="O635" t="s">
        <v>36</v>
      </c>
      <c r="P635">
        <v>430</v>
      </c>
      <c r="Q635" s="2">
        <f>VALUE(LEFT(LEFT(N635,5),SUM(LEN(LEFT(N635,5))-LEN(SUBSTITUTE(LEFT(N635,5),{"0","1","2","3","4","5","6","7","8","9","."},"")))))</f>
        <v>1</v>
      </c>
      <c r="R635">
        <f>IF(Q635&gt;5,Q635/1024,Q635)</f>
        <v>1</v>
      </c>
      <c r="S635" t="str">
        <f>MID(K636,9,3)</f>
        <v>4.0</v>
      </c>
      <c r="T635" s="2" t="str">
        <f>LEFT(J635,3)</f>
        <v>10.</v>
      </c>
      <c r="U635" t="e">
        <f>VALUE(LEFT(LEFT(M635,5),SUM(LEN(LEFT(M635,5))-LEN(SUBSTITUTE(LEFT(M635,5),{"0","1","2","3","4","5","6","7","8","9","."},"")))))</f>
        <v>#VALUE!</v>
      </c>
      <c r="V635" t="e">
        <f>IF(U635&lt;100,U635,U635/1024)</f>
        <v>#VALUE!</v>
      </c>
      <c r="W635" s="3">
        <f>VALUE(LEFT(LEFT(O635,5),SUM(LEN(LEFT(O635,5))-LEN(SUBSTITUTE(LEFT(O635,5),{"0","1","2","3","4","5","6","7","8","9","."},"")))))</f>
        <v>8</v>
      </c>
      <c r="X635" s="3" t="e">
        <f>LEFT(L635, SEARCH("MHz",L635)-1)</f>
        <v>#VALUE!</v>
      </c>
      <c r="Y635" t="e">
        <f>IF(RIGHT(X635,1)=" ",RIGHT(X635,4),RIGHT(X635,3))</f>
        <v>#VALUE!</v>
      </c>
      <c r="Z635">
        <f>VLOOKUP(G635,[1]Sheet1!$A$1:$B$12,2,0)</f>
        <v>2</v>
      </c>
      <c r="AA635" t="str">
        <f>CONCATENATE(F635," ",Z635)</f>
        <v>2012 2</v>
      </c>
      <c r="AB635">
        <f>VLOOKUP(AA635,[1]Sheet3!$A:$B,2,0)</f>
        <v>39</v>
      </c>
    </row>
    <row r="636" spans="1:28" x14ac:dyDescent="0.25">
      <c r="A636" t="s">
        <v>1099</v>
      </c>
      <c r="B636" t="s">
        <v>1357</v>
      </c>
      <c r="C636" t="s">
        <v>243</v>
      </c>
      <c r="D636" t="str">
        <f>CONCATENATE(C636,".")</f>
        <v>2012  February.</v>
      </c>
      <c r="E636" t="str">
        <f>LEFT(D636, SEARCH(".",D636)-1)</f>
        <v>2012  February</v>
      </c>
      <c r="F636">
        <v>2012</v>
      </c>
      <c r="G636" t="str">
        <f>RIGHT(E636,LEN(E636)-6)</f>
        <v>February</v>
      </c>
      <c r="H636">
        <v>598</v>
      </c>
      <c r="I636" t="s">
        <v>39</v>
      </c>
      <c r="J636" t="s">
        <v>1321</v>
      </c>
      <c r="K636" t="s">
        <v>1352</v>
      </c>
      <c r="L636" t="s">
        <v>1314</v>
      </c>
      <c r="M636" t="s">
        <v>68</v>
      </c>
      <c r="N636" t="s">
        <v>35</v>
      </c>
      <c r="O636" t="s">
        <v>36</v>
      </c>
      <c r="P636">
        <v>340</v>
      </c>
      <c r="Q636" s="2">
        <f>VALUE(LEFT(LEFT(N636,5),SUM(LEN(LEFT(N636,5))-LEN(SUBSTITUTE(LEFT(N636,5),{"0","1","2","3","4","5","6","7","8","9","."},"")))))</f>
        <v>1</v>
      </c>
      <c r="R636">
        <f>IF(Q636&gt;5,Q636/1024,Q636)</f>
        <v>1</v>
      </c>
      <c r="S636" t="str">
        <f>MID(K637,9,3)</f>
        <v>4.0</v>
      </c>
      <c r="T636" s="2" t="str">
        <f>LEFT(J636,3)</f>
        <v>10.</v>
      </c>
      <c r="U636" t="e">
        <f>VALUE(LEFT(LEFT(M636,5),SUM(LEN(LEFT(M636,5))-LEN(SUBSTITUTE(LEFT(M636,5),{"0","1","2","3","4","5","6","7","8","9","."},"")))))</f>
        <v>#VALUE!</v>
      </c>
      <c r="V636" t="e">
        <f>IF(U636&lt;100,U636,U636/1024)</f>
        <v>#VALUE!</v>
      </c>
      <c r="W636" s="3">
        <f>VALUE(LEFT(LEFT(O636,5),SUM(LEN(LEFT(O636,5))-LEN(SUBSTITUTE(LEFT(O636,5),{"0","1","2","3","4","5","6","7","8","9","."},"")))))</f>
        <v>8</v>
      </c>
      <c r="X636" s="3" t="e">
        <f>LEFT(L636, SEARCH("MHz",L636)-1)</f>
        <v>#VALUE!</v>
      </c>
      <c r="Y636" t="e">
        <f>IF(RIGHT(X636,1)=" ",RIGHT(X636,4),RIGHT(X636,3))</f>
        <v>#VALUE!</v>
      </c>
      <c r="Z636">
        <f>VLOOKUP(G636,[1]Sheet1!$A$1:$B$12,2,0)</f>
        <v>2</v>
      </c>
      <c r="AA636" t="str">
        <f>CONCATENATE(F636," ",Z636)</f>
        <v>2012 2</v>
      </c>
      <c r="AB636">
        <f>VLOOKUP(AA636,[1]Sheet3!$A:$B,2,0)</f>
        <v>39</v>
      </c>
    </row>
    <row r="637" spans="1:28" x14ac:dyDescent="0.25">
      <c r="A637" t="s">
        <v>1099</v>
      </c>
      <c r="B637" t="s">
        <v>1364</v>
      </c>
      <c r="C637" t="s">
        <v>243</v>
      </c>
      <c r="D637" t="str">
        <f>CONCATENATE(C637,".")</f>
        <v>2012  February.</v>
      </c>
      <c r="E637" t="str">
        <f>LEFT(D637, SEARCH(".",D637)-1)</f>
        <v>2012  February</v>
      </c>
      <c r="F637">
        <v>2012</v>
      </c>
      <c r="G637" t="str">
        <f>RIGHT(E637,LEN(E637)-6)</f>
        <v>February</v>
      </c>
      <c r="H637">
        <v>129</v>
      </c>
      <c r="I637" t="s">
        <v>213</v>
      </c>
      <c r="J637" t="s">
        <v>1365</v>
      </c>
      <c r="K637" t="s">
        <v>1366</v>
      </c>
      <c r="L637" t="s">
        <v>248</v>
      </c>
      <c r="M637" t="s">
        <v>41</v>
      </c>
      <c r="N637" t="s">
        <v>35</v>
      </c>
      <c r="O637" t="s">
        <v>36</v>
      </c>
      <c r="P637">
        <v>300</v>
      </c>
      <c r="Q637" s="2">
        <f>VALUE(LEFT(LEFT(N637,5),SUM(LEN(LEFT(N637,5))-LEN(SUBSTITUTE(LEFT(N637,5),{"0","1","2","3","4","5","6","7","8","9","."},"")))))</f>
        <v>1</v>
      </c>
      <c r="R637">
        <f>IF(Q637&gt;5,Q637/1024,Q637)</f>
        <v>1</v>
      </c>
      <c r="S637" t="str">
        <f>MID(K638,9,3)</f>
        <v>4.0</v>
      </c>
      <c r="T637" s="2" t="str">
        <f>LEFT(J637,3)</f>
        <v>4.3</v>
      </c>
      <c r="U637">
        <f>VALUE(LEFT(LEFT(M637,5),SUM(LEN(LEFT(M637,5))-LEN(SUBSTITUTE(LEFT(M637,5),{"0","1","2","3","4","5","6","7","8","9","."},"")))))</f>
        <v>43540</v>
      </c>
      <c r="V637">
        <f>IF(U637&lt;100,U637,U637/1024)</f>
        <v>42.51953125</v>
      </c>
      <c r="W637" s="3">
        <f>VALUE(LEFT(LEFT(O637,5),SUM(LEN(LEFT(O637,5))-LEN(SUBSTITUTE(LEFT(O637,5),{"0","1","2","3","4","5","6","7","8","9","."},"")))))</f>
        <v>8</v>
      </c>
      <c r="X637" s="3" t="e">
        <f>LEFT(L637, SEARCH("MHz",L637)-1)</f>
        <v>#VALUE!</v>
      </c>
      <c r="Y637" t="e">
        <f>IF(RIGHT(X637,1)=" ",RIGHT(X637,4),RIGHT(X637,3))</f>
        <v>#VALUE!</v>
      </c>
      <c r="Z637">
        <f>VLOOKUP(G637,[1]Sheet1!$A$1:$B$12,2,0)</f>
        <v>2</v>
      </c>
      <c r="AA637" t="str">
        <f>CONCATENATE(F637," ",Z637)</f>
        <v>2012 2</v>
      </c>
      <c r="AB637">
        <f>VLOOKUP(AA637,[1]Sheet3!$A:$B,2,0)</f>
        <v>39</v>
      </c>
    </row>
    <row r="638" spans="1:28" x14ac:dyDescent="0.25">
      <c r="A638" t="s">
        <v>3572</v>
      </c>
      <c r="B638" t="s">
        <v>3905</v>
      </c>
      <c r="C638" t="s">
        <v>243</v>
      </c>
      <c r="D638" t="str">
        <f>CONCATENATE(C638,".")</f>
        <v>2012  February.</v>
      </c>
      <c r="E638" t="str">
        <f>LEFT(D638, SEARCH(".",D638)-1)</f>
        <v>2012  February</v>
      </c>
      <c r="F638">
        <v>2012</v>
      </c>
      <c r="G638" t="str">
        <f>RIGHT(E638,LEN(E638)-6)</f>
        <v>February</v>
      </c>
      <c r="H638">
        <v>122</v>
      </c>
      <c r="I638" t="s">
        <v>213</v>
      </c>
      <c r="J638" t="s">
        <v>3906</v>
      </c>
      <c r="K638" t="s">
        <v>238</v>
      </c>
      <c r="L638" t="s">
        <v>209</v>
      </c>
      <c r="M638" t="s">
        <v>620</v>
      </c>
      <c r="N638" t="s">
        <v>139</v>
      </c>
      <c r="O638" t="s">
        <v>341</v>
      </c>
      <c r="P638">
        <v>120</v>
      </c>
      <c r="Q638" s="2">
        <f>VALUE(LEFT(LEFT(N638,5),SUM(LEN(LEFT(N638,5))-LEN(SUBSTITUTE(LEFT(N638,5),{"0","1","2","3","4","5","6","7","8","9","."},"")))))</f>
        <v>512</v>
      </c>
      <c r="R638">
        <f>IF(Q638&gt;5,Q638/1024,Q638)</f>
        <v>0.5</v>
      </c>
      <c r="S638" t="str">
        <f>MID(K639,9,3)</f>
        <v>4.0</v>
      </c>
      <c r="T638" s="2" t="str">
        <f>LEFT(J638,3)</f>
        <v>4.3</v>
      </c>
      <c r="U638">
        <f>VALUE(LEFT(LEFT(M638,5),SUM(LEN(LEFT(M638,5))-LEN(SUBSTITUTE(LEFT(M638,5),{"0","1","2","3","4","5","6","7","8","9","."},"")))))</f>
        <v>4</v>
      </c>
      <c r="V638">
        <f>IF(U638&lt;100,U638,U638/1024)</f>
        <v>4</v>
      </c>
      <c r="W638" s="3">
        <f>VALUE(LEFT(LEFT(O638,5),SUM(LEN(LEFT(O638,5))-LEN(SUBSTITUTE(LEFT(O638,5),{"0","1","2","3","4","5","6","7","8","9","."},"")))))</f>
        <v>5</v>
      </c>
      <c r="X638" s="3" t="e">
        <f>LEFT(L638, SEARCH("MHz",L638)-1)</f>
        <v>#VALUE!</v>
      </c>
      <c r="Y638" t="e">
        <f>IF(RIGHT(X638,1)=" ",RIGHT(X638,4),RIGHT(X638,3))</f>
        <v>#VALUE!</v>
      </c>
      <c r="Z638">
        <f>VLOOKUP(G638,[1]Sheet1!$A$1:$B$12,2,0)</f>
        <v>2</v>
      </c>
      <c r="AA638" t="str">
        <f>CONCATENATE(F638," ",Z638)</f>
        <v>2012 2</v>
      </c>
      <c r="AB638">
        <f>VLOOKUP(AA638,[1]Sheet3!$A:$B,2,0)</f>
        <v>39</v>
      </c>
    </row>
    <row r="639" spans="1:28" x14ac:dyDescent="0.25">
      <c r="A639" t="s">
        <v>5257</v>
      </c>
      <c r="B639" t="s">
        <v>5772</v>
      </c>
      <c r="C639" t="s">
        <v>243</v>
      </c>
      <c r="D639" t="str">
        <f>CONCATENATE(C639,".")</f>
        <v>2012  February.</v>
      </c>
      <c r="E639" t="str">
        <f>LEFT(D639, SEARCH(".",D639)-1)</f>
        <v>2012  February</v>
      </c>
      <c r="F639">
        <v>2012</v>
      </c>
      <c r="G639" t="str">
        <f>RIGHT(E639,LEN(E639)-6)</f>
        <v>February</v>
      </c>
      <c r="H639">
        <v>344</v>
      </c>
      <c r="I639" t="s">
        <v>39</v>
      </c>
      <c r="J639" t="s">
        <v>2004</v>
      </c>
      <c r="K639" t="s">
        <v>5773</v>
      </c>
      <c r="L639" t="s">
        <v>477</v>
      </c>
      <c r="M639" t="s">
        <v>529</v>
      </c>
      <c r="N639" t="s">
        <v>35</v>
      </c>
      <c r="O639" t="s">
        <v>187</v>
      </c>
      <c r="P639">
        <v>150</v>
      </c>
      <c r="Q639" s="2">
        <f>VALUE(LEFT(LEFT(N639,5),SUM(LEN(LEFT(N639,5))-LEN(SUBSTITUTE(LEFT(N639,5),{"0","1","2","3","4","5","6","7","8","9","."},"")))))</f>
        <v>1</v>
      </c>
      <c r="R639">
        <f>IF(Q639&gt;5,Q639/1024,Q639)</f>
        <v>1</v>
      </c>
      <c r="S639" t="str">
        <f>MID(K640,9,3)</f>
        <v>4.0</v>
      </c>
      <c r="T639" s="2" t="str">
        <f>LEFT(J639,3)</f>
        <v>7.0</v>
      </c>
      <c r="U639">
        <f>VALUE(LEFT(LEFT(M639,5),SUM(LEN(LEFT(M639,5))-LEN(SUBSTITUTE(LEFT(M639,5),{"0","1","2","3","4","5","6","7","8","9","."},"")))))</f>
        <v>43473</v>
      </c>
      <c r="V639">
        <f>IF(U639&lt;100,U639,U639/1024)</f>
        <v>42.4541015625</v>
      </c>
      <c r="W639" s="3">
        <f>VALUE(LEFT(LEFT(O639,5),SUM(LEN(LEFT(O639,5))-LEN(SUBSTITUTE(LEFT(O639,5),{"0","1","2","3","4","5","6","7","8","9","."},"")))))</f>
        <v>3.15</v>
      </c>
      <c r="X639" s="3" t="e">
        <f>LEFT(L639, SEARCH("MHz",L639)-1)</f>
        <v>#VALUE!</v>
      </c>
      <c r="Y639" t="e">
        <f>IF(RIGHT(X639,1)=" ",RIGHT(X639,4),RIGHT(X639,3))</f>
        <v>#VALUE!</v>
      </c>
      <c r="Z639">
        <f>VLOOKUP(G639,[1]Sheet1!$A$1:$B$12,2,0)</f>
        <v>2</v>
      </c>
      <c r="AA639" t="str">
        <f>CONCATENATE(F639," ",Z639)</f>
        <v>2012 2</v>
      </c>
      <c r="AB639">
        <f>VLOOKUP(AA639,[1]Sheet3!$A:$B,2,0)</f>
        <v>39</v>
      </c>
    </row>
    <row r="640" spans="1:28" x14ac:dyDescent="0.25">
      <c r="A640" t="s">
        <v>5257</v>
      </c>
      <c r="B640" t="s">
        <v>5774</v>
      </c>
      <c r="C640" t="s">
        <v>243</v>
      </c>
      <c r="D640" t="str">
        <f>CONCATENATE(C640,".")</f>
        <v>2012  February.</v>
      </c>
      <c r="E640" t="str">
        <f>LEFT(D640, SEARCH(".",D640)-1)</f>
        <v>2012  February</v>
      </c>
      <c r="F640">
        <v>2012</v>
      </c>
      <c r="G640" t="str">
        <f>RIGHT(E640,LEN(E640)-6)</f>
        <v>February</v>
      </c>
      <c r="H640">
        <v>345</v>
      </c>
      <c r="I640" t="s">
        <v>213</v>
      </c>
      <c r="J640" t="s">
        <v>2004</v>
      </c>
      <c r="K640" t="s">
        <v>5773</v>
      </c>
      <c r="L640" t="s">
        <v>477</v>
      </c>
      <c r="M640" t="s">
        <v>529</v>
      </c>
      <c r="N640" t="s">
        <v>35</v>
      </c>
      <c r="O640" t="s">
        <v>187</v>
      </c>
      <c r="P640">
        <v>150</v>
      </c>
      <c r="Q640" s="2">
        <f>VALUE(LEFT(LEFT(N640,5),SUM(LEN(LEFT(N640,5))-LEN(SUBSTITUTE(LEFT(N640,5),{"0","1","2","3","4","5","6","7","8","9","."},"")))))</f>
        <v>1</v>
      </c>
      <c r="R640">
        <f>IF(Q640&gt;5,Q640/1024,Q640)</f>
        <v>1</v>
      </c>
      <c r="S640" t="str">
        <f>MID(K641,9,3)</f>
        <v>4.0</v>
      </c>
      <c r="T640" s="2" t="str">
        <f>LEFT(J640,3)</f>
        <v>7.0</v>
      </c>
      <c r="U640">
        <f>VALUE(LEFT(LEFT(M640,5),SUM(LEN(LEFT(M640,5))-LEN(SUBSTITUTE(LEFT(M640,5),{"0","1","2","3","4","5","6","7","8","9","."},"")))))</f>
        <v>43473</v>
      </c>
      <c r="V640">
        <f>IF(U640&lt;100,U640,U640/1024)</f>
        <v>42.4541015625</v>
      </c>
      <c r="W640" s="3">
        <f>VALUE(LEFT(LEFT(O640,5),SUM(LEN(LEFT(O640,5))-LEN(SUBSTITUTE(LEFT(O640,5),{"0","1","2","3","4","5","6","7","8","9","."},"")))))</f>
        <v>3.15</v>
      </c>
      <c r="X640" s="3" t="e">
        <f>LEFT(L640, SEARCH("MHz",L640)-1)</f>
        <v>#VALUE!</v>
      </c>
      <c r="Y640" t="e">
        <f>IF(RIGHT(X640,1)=" ",RIGHT(X640,4),RIGHT(X640,3))</f>
        <v>#VALUE!</v>
      </c>
      <c r="Z640">
        <f>VLOOKUP(G640,[1]Sheet1!$A$1:$B$12,2,0)</f>
        <v>2</v>
      </c>
      <c r="AA640" t="str">
        <f>CONCATENATE(F640," ",Z640)</f>
        <v>2012 2</v>
      </c>
      <c r="AB640">
        <f>VLOOKUP(AA640,[1]Sheet3!$A:$B,2,0)</f>
        <v>39</v>
      </c>
    </row>
    <row r="641" spans="1:28" x14ac:dyDescent="0.25">
      <c r="A641" t="s">
        <v>2256</v>
      </c>
      <c r="B641" t="s">
        <v>2493</v>
      </c>
      <c r="C641" t="s">
        <v>243</v>
      </c>
      <c r="D641" t="str">
        <f>CONCATENATE(C641,".")</f>
        <v>2012  February.</v>
      </c>
      <c r="E641" t="str">
        <f>LEFT(D641, SEARCH(".",D641)-1)</f>
        <v>2012  February</v>
      </c>
      <c r="F641">
        <v>2012</v>
      </c>
      <c r="G641" t="str">
        <f>RIGHT(E641,LEN(E641)-6)</f>
        <v>February</v>
      </c>
      <c r="H641">
        <v>115</v>
      </c>
      <c r="I641" t="s">
        <v>213</v>
      </c>
      <c r="J641" t="s">
        <v>2494</v>
      </c>
      <c r="K641" t="s">
        <v>2495</v>
      </c>
      <c r="L641" t="s">
        <v>265</v>
      </c>
      <c r="M641" t="s">
        <v>658</v>
      </c>
      <c r="N641" t="s">
        <v>139</v>
      </c>
      <c r="O641" t="s">
        <v>341</v>
      </c>
      <c r="P641">
        <v>130</v>
      </c>
      <c r="Q641" s="2">
        <f>VALUE(LEFT(LEFT(N641,5),SUM(LEN(LEFT(N641,5))-LEN(SUBSTITUTE(LEFT(N641,5),{"0","1","2","3","4","5","6","7","8","9","."},"")))))</f>
        <v>512</v>
      </c>
      <c r="R641">
        <f>IF(Q641&gt;5,Q641/1024,Q641)</f>
        <v>0.5</v>
      </c>
      <c r="S641" t="str">
        <f>MID(K642,9,3)</f>
        <v>4.0</v>
      </c>
      <c r="T641" s="2" t="str">
        <f>LEFT(J641,3)</f>
        <v>3.7</v>
      </c>
      <c r="U641">
        <f>VALUE(LEFT(LEFT(M641,5),SUM(LEN(LEFT(M641,5))-LEN(SUBSTITUTE(LEFT(M641,5),{"0","1","2","3","4","5","6","7","8","9","."},"")))))</f>
        <v>4</v>
      </c>
      <c r="V641">
        <f>IF(U641&lt;100,U641,U641/1024)</f>
        <v>4</v>
      </c>
      <c r="W641" s="3">
        <f>VALUE(LEFT(LEFT(O641,5),SUM(LEN(LEFT(O641,5))-LEN(SUBSTITUTE(LEFT(O641,5),{"0","1","2","3","4","5","6","7","8","9","."},"")))))</f>
        <v>5</v>
      </c>
      <c r="X641" s="3" t="e">
        <f>LEFT(L641, SEARCH("MHz",L641)-1)</f>
        <v>#VALUE!</v>
      </c>
      <c r="Y641" t="e">
        <f>IF(RIGHT(X641,1)=" ",RIGHT(X641,4),RIGHT(X641,3))</f>
        <v>#VALUE!</v>
      </c>
      <c r="Z641">
        <f>VLOOKUP(G641,[1]Sheet1!$A$1:$B$12,2,0)</f>
        <v>2</v>
      </c>
      <c r="AA641" t="str">
        <f>CONCATENATE(F641," ",Z641)</f>
        <v>2012 2</v>
      </c>
      <c r="AB641">
        <f>VLOOKUP(AA641,[1]Sheet3!$A:$B,2,0)</f>
        <v>39</v>
      </c>
    </row>
    <row r="642" spans="1:28" x14ac:dyDescent="0.25">
      <c r="A642" t="s">
        <v>5257</v>
      </c>
      <c r="B642" t="s">
        <v>5756</v>
      </c>
      <c r="C642" t="s">
        <v>243</v>
      </c>
      <c r="D642" t="str">
        <f>CONCATENATE(C642,".")</f>
        <v>2012  February.</v>
      </c>
      <c r="E642" t="str">
        <f>LEFT(D642, SEARCH(".",D642)-1)</f>
        <v>2012  February</v>
      </c>
      <c r="F642">
        <v>2012</v>
      </c>
      <c r="G642" t="str">
        <f>RIGHT(E642,LEN(E642)-6)</f>
        <v>February</v>
      </c>
      <c r="H642">
        <v>588</v>
      </c>
      <c r="I642" t="s">
        <v>213</v>
      </c>
      <c r="J642" t="s">
        <v>5146</v>
      </c>
      <c r="K642" t="s">
        <v>5757</v>
      </c>
      <c r="L642" t="s">
        <v>218</v>
      </c>
      <c r="M642" t="s">
        <v>21</v>
      </c>
      <c r="N642" t="s">
        <v>35</v>
      </c>
      <c r="O642" t="s">
        <v>187</v>
      </c>
      <c r="P642">
        <v>290</v>
      </c>
      <c r="Q642" s="2">
        <f>VALUE(LEFT(LEFT(N642,5),SUM(LEN(LEFT(N642,5))-LEN(SUBSTITUTE(LEFT(N642,5),{"0","1","2","3","4","5","6","7","8","9","."},"")))))</f>
        <v>1</v>
      </c>
      <c r="R642">
        <f>IF(Q642&gt;5,Q642/1024,Q642)</f>
        <v>1</v>
      </c>
      <c r="S642" t="str">
        <f>MID(K643,9,3)</f>
        <v>4.0</v>
      </c>
      <c r="T642" s="2" t="str">
        <f>LEFT(J642,3)</f>
        <v>10.</v>
      </c>
      <c r="U642">
        <f>VALUE(LEFT(LEFT(M642,5),SUM(LEN(LEFT(M642,5))-LEN(SUBSTITUTE(LEFT(M642,5),{"0","1","2","3","4","5","6","7","8","9","."},"")))))</f>
        <v>43540</v>
      </c>
      <c r="V642">
        <f>IF(U642&lt;100,U642,U642/1024)</f>
        <v>42.51953125</v>
      </c>
      <c r="W642" s="3">
        <f>VALUE(LEFT(LEFT(O642,5),SUM(LEN(LEFT(O642,5))-LEN(SUBSTITUTE(LEFT(O642,5),{"0","1","2","3","4","5","6","7","8","9","."},"")))))</f>
        <v>3.15</v>
      </c>
      <c r="X642" s="3" t="e">
        <f>LEFT(L642, SEARCH("MHz",L642)-1)</f>
        <v>#VALUE!</v>
      </c>
      <c r="Y642" t="e">
        <f>IF(RIGHT(X642,1)=" ",RIGHT(X642,4),RIGHT(X642,3))</f>
        <v>#VALUE!</v>
      </c>
      <c r="Z642">
        <f>VLOOKUP(G642,[1]Sheet1!$A$1:$B$12,2,0)</f>
        <v>2</v>
      </c>
      <c r="AA642" t="str">
        <f>CONCATENATE(F642," ",Z642)</f>
        <v>2012 2</v>
      </c>
      <c r="AB642">
        <f>VLOOKUP(AA642,[1]Sheet3!$A:$B,2,0)</f>
        <v>39</v>
      </c>
    </row>
    <row r="643" spans="1:28" x14ac:dyDescent="0.25">
      <c r="A643" t="s">
        <v>5257</v>
      </c>
      <c r="B643" t="s">
        <v>5753</v>
      </c>
      <c r="C643" t="s">
        <v>243</v>
      </c>
      <c r="D643" t="str">
        <f>CONCATENATE(C643,".")</f>
        <v>2012  February.</v>
      </c>
      <c r="E643" t="str">
        <f>LEFT(D643, SEARCH(".",D643)-1)</f>
        <v>2012  February</v>
      </c>
      <c r="F643">
        <v>2012</v>
      </c>
      <c r="G643" t="str">
        <f>RIGHT(E643,LEN(E643)-6)</f>
        <v>February</v>
      </c>
      <c r="H643">
        <v>581</v>
      </c>
      <c r="I643" t="s">
        <v>39</v>
      </c>
      <c r="J643" t="s">
        <v>5146</v>
      </c>
      <c r="K643" t="s">
        <v>5754</v>
      </c>
      <c r="L643" t="s">
        <v>218</v>
      </c>
      <c r="M643" t="s">
        <v>529</v>
      </c>
      <c r="N643" t="s">
        <v>35</v>
      </c>
      <c r="O643" t="s">
        <v>2090</v>
      </c>
      <c r="P643">
        <v>290</v>
      </c>
      <c r="Q643" s="2">
        <f>VALUE(LEFT(LEFT(N643,5),SUM(LEN(LEFT(N643,5))-LEN(SUBSTITUTE(LEFT(N643,5),{"0","1","2","3","4","5","6","7","8","9","."},"")))))</f>
        <v>1</v>
      </c>
      <c r="R643">
        <f>IF(Q643&gt;5,Q643/1024,Q643)</f>
        <v>1</v>
      </c>
      <c r="S643" t="str">
        <f>MID(K644,9,3)</f>
        <v>2.3</v>
      </c>
      <c r="T643" s="2" t="str">
        <f>LEFT(J643,3)</f>
        <v>10.</v>
      </c>
      <c r="U643">
        <f>VALUE(LEFT(LEFT(M643,5),SUM(LEN(LEFT(M643,5))-LEN(SUBSTITUTE(LEFT(M643,5),{"0","1","2","3","4","5","6","7","8","9","."},"")))))</f>
        <v>43473</v>
      </c>
      <c r="V643">
        <f>IF(U643&lt;100,U643,U643/1024)</f>
        <v>42.4541015625</v>
      </c>
      <c r="W643" s="3">
        <f>VALUE(LEFT(LEFT(O643,5),SUM(LEN(LEFT(O643,5))-LEN(SUBSTITUTE(LEFT(O643,5),{"0","1","2","3","4","5","6","7","8","9","."},"")))))</f>
        <v>3.15</v>
      </c>
      <c r="X643" s="3" t="e">
        <f>LEFT(L643, SEARCH("MHz",L643)-1)</f>
        <v>#VALUE!</v>
      </c>
      <c r="Y643" t="e">
        <f>IF(RIGHT(X643,1)=" ",RIGHT(X643,4),RIGHT(X643,3))</f>
        <v>#VALUE!</v>
      </c>
      <c r="Z643">
        <f>VLOOKUP(G643,[1]Sheet1!$A$1:$B$12,2,0)</f>
        <v>2</v>
      </c>
      <c r="AA643" t="str">
        <f>CONCATENATE(F643," ",Z643)</f>
        <v>2012 2</v>
      </c>
      <c r="AB643">
        <f>VLOOKUP(AA643,[1]Sheet3!$A:$B,2,0)</f>
        <v>39</v>
      </c>
    </row>
    <row r="644" spans="1:28" x14ac:dyDescent="0.25">
      <c r="A644" t="s">
        <v>3572</v>
      </c>
      <c r="B644" t="s">
        <v>3894</v>
      </c>
      <c r="C644" t="s">
        <v>699</v>
      </c>
      <c r="D644" t="str">
        <f>CONCATENATE(C644,".")</f>
        <v>2012  March.</v>
      </c>
      <c r="E644" t="str">
        <f>LEFT(D644, SEARCH(".",D644)-1)</f>
        <v>2012  March</v>
      </c>
      <c r="F644">
        <v>2012</v>
      </c>
      <c r="G644" t="str">
        <f>RIGHT(E644,LEN(E644)-6)</f>
        <v>March</v>
      </c>
      <c r="H644">
        <v>119</v>
      </c>
      <c r="I644" t="s">
        <v>213</v>
      </c>
      <c r="J644" t="s">
        <v>1821</v>
      </c>
      <c r="K644" t="s">
        <v>233</v>
      </c>
      <c r="L644" t="s">
        <v>3895</v>
      </c>
      <c r="M644" t="s">
        <v>109</v>
      </c>
      <c r="N644" t="s">
        <v>139</v>
      </c>
      <c r="O644" t="s">
        <v>73</v>
      </c>
      <c r="P644">
        <v>100</v>
      </c>
      <c r="Q644" s="2">
        <f>VALUE(LEFT(LEFT(N644,5),SUM(LEN(LEFT(N644,5))-LEN(SUBSTITUTE(LEFT(N644,5),{"0","1","2","3","4","5","6","7","8","9","."},"")))))</f>
        <v>512</v>
      </c>
      <c r="R644">
        <f>IF(Q644&gt;5,Q644/1024,Q644)</f>
        <v>0.5</v>
      </c>
      <c r="S644" t="str">
        <f>MID(K645,9,3)</f>
        <v>2.3</v>
      </c>
      <c r="T644" s="2" t="str">
        <f>LEFT(J644,3)</f>
        <v>3.5</v>
      </c>
      <c r="U644">
        <f>VALUE(LEFT(LEFT(M644,5),SUM(LEN(LEFT(M644,5))-LEN(SUBSTITUTE(LEFT(M644,5),{"0","1","2","3","4","5","6","7","8","9","."},"")))))</f>
        <v>4</v>
      </c>
      <c r="V644">
        <f>IF(U644&lt;100,U644,U644/1024)</f>
        <v>4</v>
      </c>
      <c r="W644" s="3">
        <f>VALUE(LEFT(LEFT(O644,5),SUM(LEN(LEFT(O644,5))-LEN(SUBSTITUTE(LEFT(O644,5),{"0","1","2","3","4","5","6","7","8","9","."},"")))))</f>
        <v>5</v>
      </c>
      <c r="X644" s="3" t="str">
        <f>LEFT(L644, SEARCH("MHz",L644)-1)</f>
        <v xml:space="preserve">800 </v>
      </c>
      <c r="Y644" t="str">
        <f>IF(RIGHT(X644,1)=" ",RIGHT(X644,4),RIGHT(X644,3))</f>
        <v xml:space="preserve">800 </v>
      </c>
      <c r="Z644">
        <f>VLOOKUP(G644,[1]Sheet1!$A$1:$B$12,2,0)</f>
        <v>3</v>
      </c>
      <c r="AA644" t="str">
        <f>CONCATENATE(F644," ",Z644)</f>
        <v>2012 3</v>
      </c>
      <c r="AB644">
        <f>VLOOKUP(AA644,[1]Sheet3!$A:$B,2,0)</f>
        <v>40</v>
      </c>
    </row>
    <row r="645" spans="1:28" x14ac:dyDescent="0.25">
      <c r="A645" t="s">
        <v>4367</v>
      </c>
      <c r="B645" t="s">
        <v>4509</v>
      </c>
      <c r="C645" t="s">
        <v>699</v>
      </c>
      <c r="D645" t="str">
        <f>CONCATENATE(C645,".")</f>
        <v>2012  March.</v>
      </c>
      <c r="E645" t="str">
        <f>LEFT(D645, SEARCH(".",D645)-1)</f>
        <v>2012  March</v>
      </c>
      <c r="F645">
        <v>2012</v>
      </c>
      <c r="G645" t="str">
        <f>RIGHT(E645,LEN(E645)-6)</f>
        <v>March</v>
      </c>
      <c r="H645">
        <v>110</v>
      </c>
      <c r="I645" t="s">
        <v>213</v>
      </c>
      <c r="J645" t="s">
        <v>1734</v>
      </c>
      <c r="K645" t="s">
        <v>233</v>
      </c>
      <c r="L645" t="s">
        <v>1416</v>
      </c>
      <c r="M645" t="s">
        <v>270</v>
      </c>
      <c r="N645" t="s">
        <v>139</v>
      </c>
      <c r="O645" t="s">
        <v>73</v>
      </c>
      <c r="P645">
        <v>150</v>
      </c>
      <c r="Q645" s="2">
        <f>VALUE(LEFT(LEFT(N645,5),SUM(LEN(LEFT(N645,5))-LEN(SUBSTITUTE(LEFT(N645,5),{"0","1","2","3","4","5","6","7","8","9","."},"")))))</f>
        <v>512</v>
      </c>
      <c r="R645">
        <f>IF(Q645&gt;5,Q645/1024,Q645)</f>
        <v>0.5</v>
      </c>
      <c r="S645" t="str">
        <f>MID(K646,9,3)</f>
        <v>2.3</v>
      </c>
      <c r="T645" s="2" t="str">
        <f>LEFT(J645,3)</f>
        <v>3.2</v>
      </c>
      <c r="U645">
        <f>VALUE(LEFT(LEFT(M645,5),SUM(LEN(LEFT(M645,5))-LEN(SUBSTITUTE(LEFT(M645,5),{"0","1","2","3","4","5","6","7","8","9","."},"")))))</f>
        <v>512</v>
      </c>
      <c r="V645">
        <f>IF(U645&lt;100,U645,U645/1024)</f>
        <v>0.5</v>
      </c>
      <c r="W645" s="3">
        <f>VALUE(LEFT(LEFT(O645,5),SUM(LEN(LEFT(O645,5))-LEN(SUBSTITUTE(LEFT(O645,5),{"0","1","2","3","4","5","6","7","8","9","."},"")))))</f>
        <v>5</v>
      </c>
      <c r="X645" s="3" t="str">
        <f>LEFT(L645, SEARCH("MHz",L645)-1)</f>
        <v xml:space="preserve">800 </v>
      </c>
      <c r="Y645" t="str">
        <f>IF(RIGHT(X645,1)=" ",RIGHT(X645,4),RIGHT(X645,3))</f>
        <v xml:space="preserve">800 </v>
      </c>
      <c r="Z645">
        <f>VLOOKUP(G645,[1]Sheet1!$A$1:$B$12,2,0)</f>
        <v>3</v>
      </c>
      <c r="AA645" t="str">
        <f>CONCATENATE(F645," ",Z645)</f>
        <v>2012 3</v>
      </c>
      <c r="AB645">
        <f>VLOOKUP(AA645,[1]Sheet3!$A:$B,2,0)</f>
        <v>40</v>
      </c>
    </row>
    <row r="646" spans="1:28" x14ac:dyDescent="0.25">
      <c r="A646" t="s">
        <v>4921</v>
      </c>
      <c r="B646" t="s">
        <v>4975</v>
      </c>
      <c r="C646" t="s">
        <v>699</v>
      </c>
      <c r="D646" t="str">
        <f>CONCATENATE(C646,".")</f>
        <v>2012  March.</v>
      </c>
      <c r="E646" t="str">
        <f>LEFT(D646, SEARCH(".",D646)-1)</f>
        <v>2012  March</v>
      </c>
      <c r="F646">
        <v>2012</v>
      </c>
      <c r="G646" t="str">
        <f>RIGHT(E646,LEN(E646)-6)</f>
        <v>March</v>
      </c>
      <c r="H646">
        <v>143</v>
      </c>
      <c r="I646" t="s">
        <v>213</v>
      </c>
      <c r="J646" t="s">
        <v>343</v>
      </c>
      <c r="K646" t="s">
        <v>233</v>
      </c>
      <c r="M646" t="s">
        <v>270</v>
      </c>
      <c r="O646" t="s">
        <v>73</v>
      </c>
      <c r="Q646" s="2" t="e">
        <f>VALUE(LEFT(LEFT(N646,5),SUM(LEN(LEFT(N646,5))-LEN(SUBSTITUTE(LEFT(N646,5),{"0","1","2","3","4","5","6","7","8","9","."},"")))))</f>
        <v>#VALUE!</v>
      </c>
      <c r="R646" t="e">
        <f>IF(Q646&gt;5,Q646/1024,Q646)</f>
        <v>#VALUE!</v>
      </c>
      <c r="S646" t="str">
        <f>MID(K647,9,3)</f>
        <v>2.3</v>
      </c>
      <c r="T646" s="2" t="str">
        <f>LEFT(J646,3)</f>
        <v>3.2</v>
      </c>
      <c r="U646">
        <f>VALUE(LEFT(LEFT(M646,5),SUM(LEN(LEFT(M646,5))-LEN(SUBSTITUTE(LEFT(M646,5),{"0","1","2","3","4","5","6","7","8","9","."},"")))))</f>
        <v>512</v>
      </c>
      <c r="V646">
        <f>IF(U646&lt;100,U646,U646/1024)</f>
        <v>0.5</v>
      </c>
      <c r="W646" s="3">
        <f>VALUE(LEFT(LEFT(O646,5),SUM(LEN(LEFT(O646,5))-LEN(SUBSTITUTE(LEFT(O646,5),{"0","1","2","3","4","5","6","7","8","9","."},"")))))</f>
        <v>5</v>
      </c>
      <c r="X646" s="3" t="e">
        <f>LEFT(L646, SEARCH("MHz",L646)-1)</f>
        <v>#VALUE!</v>
      </c>
      <c r="Y646" t="e">
        <f>IF(RIGHT(X646,1)=" ",RIGHT(X646,4),RIGHT(X646,3))</f>
        <v>#VALUE!</v>
      </c>
      <c r="Z646">
        <f>VLOOKUP(G646,[1]Sheet1!$A$1:$B$12,2,0)</f>
        <v>3</v>
      </c>
      <c r="AA646" t="str">
        <f>CONCATENATE(F646," ",Z646)</f>
        <v>2012 3</v>
      </c>
      <c r="AB646">
        <f>VLOOKUP(AA646,[1]Sheet3!$A:$B,2,0)</f>
        <v>40</v>
      </c>
    </row>
    <row r="647" spans="1:28" x14ac:dyDescent="0.25">
      <c r="A647" t="s">
        <v>5257</v>
      </c>
      <c r="B647" t="s">
        <v>5748</v>
      </c>
      <c r="C647" t="s">
        <v>699</v>
      </c>
      <c r="D647" t="str">
        <f>CONCATENATE(C647,".")</f>
        <v>2012  March.</v>
      </c>
      <c r="E647" t="str">
        <f>LEFT(D647, SEARCH(".",D647)-1)</f>
        <v>2012  March</v>
      </c>
      <c r="F647">
        <v>2012</v>
      </c>
      <c r="G647" t="str">
        <f>RIGHT(E647,LEN(E647)-6)</f>
        <v>March</v>
      </c>
      <c r="H647">
        <v>186</v>
      </c>
      <c r="I647" t="s">
        <v>39</v>
      </c>
      <c r="J647" t="s">
        <v>177</v>
      </c>
      <c r="K647" t="s">
        <v>233</v>
      </c>
      <c r="L647" t="s">
        <v>477</v>
      </c>
      <c r="M647" t="s">
        <v>21</v>
      </c>
      <c r="O647" t="s">
        <v>73</v>
      </c>
      <c r="P647">
        <v>180</v>
      </c>
      <c r="Q647" s="2" t="e">
        <f>VALUE(LEFT(LEFT(N647,5),SUM(LEN(LEFT(N647,5))-LEN(SUBSTITUTE(LEFT(N647,5),{"0","1","2","3","4","5","6","7","8","9","."},"")))))</f>
        <v>#VALUE!</v>
      </c>
      <c r="R647" t="e">
        <f>IF(Q647&gt;5,Q647/1024,Q647)</f>
        <v>#VALUE!</v>
      </c>
      <c r="S647" t="str">
        <f>MID(K648,9,3)</f>
        <v>2.3</v>
      </c>
      <c r="T647" s="2" t="str">
        <f>LEFT(J647,3)</f>
        <v>5.0</v>
      </c>
      <c r="U647">
        <f>VALUE(LEFT(LEFT(M647,5),SUM(LEN(LEFT(M647,5))-LEN(SUBSTITUTE(LEFT(M647,5),{"0","1","2","3","4","5","6","7","8","9","."},"")))))</f>
        <v>43540</v>
      </c>
      <c r="V647">
        <f>IF(U647&lt;100,U647,U647/1024)</f>
        <v>42.51953125</v>
      </c>
      <c r="W647" s="3">
        <f>VALUE(LEFT(LEFT(O647,5),SUM(LEN(LEFT(O647,5))-LEN(SUBSTITUTE(LEFT(O647,5),{"0","1","2","3","4","5","6","7","8","9","."},"")))))</f>
        <v>5</v>
      </c>
      <c r="X647" s="3" t="e">
        <f>LEFT(L647, SEARCH("MHz",L647)-1)</f>
        <v>#VALUE!</v>
      </c>
      <c r="Y647" t="e">
        <f>IF(RIGHT(X647,1)=" ",RIGHT(X647,4),RIGHT(X647,3))</f>
        <v>#VALUE!</v>
      </c>
      <c r="Z647">
        <f>VLOOKUP(G647,[1]Sheet1!$A$1:$B$12,2,0)</f>
        <v>3</v>
      </c>
      <c r="AA647" t="str">
        <f>CONCATENATE(F647," ",Z647)</f>
        <v>2012 3</v>
      </c>
      <c r="AB647">
        <f>VLOOKUP(AA647,[1]Sheet3!$A:$B,2,0)</f>
        <v>40</v>
      </c>
    </row>
    <row r="648" spans="1:28" x14ac:dyDescent="0.25">
      <c r="A648" t="s">
        <v>6386</v>
      </c>
      <c r="B648" t="s">
        <v>3064</v>
      </c>
      <c r="C648" t="s">
        <v>699</v>
      </c>
      <c r="D648" t="str">
        <f>CONCATENATE(C648,".")</f>
        <v>2012  March.</v>
      </c>
      <c r="E648" t="str">
        <f>LEFT(D648, SEARCH(".",D648)-1)</f>
        <v>2012  March</v>
      </c>
      <c r="F648">
        <v>2012</v>
      </c>
      <c r="G648" t="str">
        <f>RIGHT(E648,LEN(E648)-6)</f>
        <v>March</v>
      </c>
      <c r="H648">
        <v>140</v>
      </c>
      <c r="I648" t="s">
        <v>509</v>
      </c>
      <c r="J648" t="s">
        <v>108</v>
      </c>
      <c r="K648" t="s">
        <v>233</v>
      </c>
      <c r="N648" t="s">
        <v>139</v>
      </c>
      <c r="O648" t="s">
        <v>187</v>
      </c>
      <c r="Q648" s="2">
        <f>VALUE(LEFT(LEFT(N648,5),SUM(LEN(LEFT(N648,5))-LEN(SUBSTITUTE(LEFT(N648,5),{"0","1","2","3","4","5","6","7","8","9","."},"")))))</f>
        <v>512</v>
      </c>
      <c r="R648">
        <f>IF(Q648&gt;5,Q648/1024,Q648)</f>
        <v>0.5</v>
      </c>
      <c r="S648" t="str">
        <f>MID(K649,9,3)</f>
        <v>2.3</v>
      </c>
      <c r="T648" s="2" t="str">
        <f>LEFT(J648,3)</f>
        <v>4.0</v>
      </c>
      <c r="U648" t="e">
        <f>VALUE(LEFT(LEFT(M648,5),SUM(LEN(LEFT(M648,5))-LEN(SUBSTITUTE(LEFT(M648,5),{"0","1","2","3","4","5","6","7","8","9","."},"")))))</f>
        <v>#VALUE!</v>
      </c>
      <c r="V648" t="e">
        <f>IF(U648&lt;100,U648,U648/1024)</f>
        <v>#VALUE!</v>
      </c>
      <c r="W648" s="3">
        <f>VALUE(LEFT(LEFT(O648,5),SUM(LEN(LEFT(O648,5))-LEN(SUBSTITUTE(LEFT(O648,5),{"0","1","2","3","4","5","6","7","8","9","."},"")))))</f>
        <v>3.15</v>
      </c>
      <c r="X648" s="3" t="e">
        <f>LEFT(L648, SEARCH("MHz",L648)-1)</f>
        <v>#VALUE!</v>
      </c>
      <c r="Y648" t="e">
        <f>IF(RIGHT(X648,1)=" ",RIGHT(X648,4),RIGHT(X648,3))</f>
        <v>#VALUE!</v>
      </c>
      <c r="Z648">
        <f>VLOOKUP(G648,[1]Sheet1!$A$1:$B$12,2,0)</f>
        <v>3</v>
      </c>
      <c r="AA648" t="str">
        <f>CONCATENATE(F648," ",Z648)</f>
        <v>2012 3</v>
      </c>
      <c r="AB648">
        <f>VLOOKUP(AA648,[1]Sheet3!$A:$B,2,0)</f>
        <v>40</v>
      </c>
    </row>
    <row r="649" spans="1:28" x14ac:dyDescent="0.25">
      <c r="A649" t="s">
        <v>6824</v>
      </c>
      <c r="B649" t="s">
        <v>6885</v>
      </c>
      <c r="C649" t="s">
        <v>699</v>
      </c>
      <c r="D649" t="str">
        <f>CONCATENATE(C649,".")</f>
        <v>2012  March.</v>
      </c>
      <c r="E649" t="str">
        <f>LEFT(D649, SEARCH(".",D649)-1)</f>
        <v>2012  March</v>
      </c>
      <c r="F649">
        <v>2012</v>
      </c>
      <c r="G649" t="str">
        <f>RIGHT(E649,LEN(E649)-6)</f>
        <v>March</v>
      </c>
      <c r="H649">
        <v>71</v>
      </c>
      <c r="I649" t="s">
        <v>241</v>
      </c>
      <c r="J649" t="s">
        <v>2034</v>
      </c>
      <c r="K649" t="s">
        <v>233</v>
      </c>
      <c r="L649" t="s">
        <v>684</v>
      </c>
      <c r="M649" t="s">
        <v>270</v>
      </c>
      <c r="N649" t="s">
        <v>293</v>
      </c>
      <c r="O649" t="s">
        <v>1732</v>
      </c>
      <c r="Q649" s="2">
        <f>VALUE(LEFT(LEFT(N649,5),SUM(LEN(LEFT(N649,5))-LEN(SUBSTITUTE(LEFT(N649,5),{"0","1","2","3","4","5","6","7","8","9","."},"")))))</f>
        <v>256</v>
      </c>
      <c r="R649">
        <f>IF(Q649&gt;5,Q649/1024,Q649)</f>
        <v>0.25</v>
      </c>
      <c r="S649" t="str">
        <f>MID(K650,9,3)</f>
        <v>2.3</v>
      </c>
      <c r="T649" s="2" t="str">
        <f>LEFT(J649,3)</f>
        <v>2.8</v>
      </c>
      <c r="U649">
        <f>VALUE(LEFT(LEFT(M649,5),SUM(LEN(LEFT(M649,5))-LEN(SUBSTITUTE(LEFT(M649,5),{"0","1","2","3","4","5","6","7","8","9","."},"")))))</f>
        <v>512</v>
      </c>
      <c r="V649">
        <f>IF(U649&lt;100,U649,U649/1024)</f>
        <v>0.5</v>
      </c>
      <c r="W649" s="3">
        <f>VALUE(LEFT(LEFT(O649,5),SUM(LEN(LEFT(O649,5))-LEN(SUBSTITUTE(LEFT(O649,5),{"0","1","2","3","4","5","6","7","8","9","."},"")))))</f>
        <v>3.2</v>
      </c>
      <c r="X649" s="3" t="str">
        <f>LEFT(L649, SEARCH("MHz",L649)-1)</f>
        <v xml:space="preserve">650 </v>
      </c>
      <c r="Y649" t="str">
        <f>IF(RIGHT(X649,1)=" ",RIGHT(X649,4),RIGHT(X649,3))</f>
        <v xml:space="preserve">650 </v>
      </c>
      <c r="Z649">
        <f>VLOOKUP(G649,[1]Sheet1!$A$1:$B$12,2,0)</f>
        <v>3</v>
      </c>
      <c r="AA649" t="str">
        <f>CONCATENATE(F649," ",Z649)</f>
        <v>2012 3</v>
      </c>
      <c r="AB649">
        <f>VLOOKUP(AA649,[1]Sheet3!$A:$B,2,0)</f>
        <v>40</v>
      </c>
    </row>
    <row r="650" spans="1:28" x14ac:dyDescent="0.25">
      <c r="A650" t="s">
        <v>6908</v>
      </c>
      <c r="B650" t="s">
        <v>7108</v>
      </c>
      <c r="C650" t="s">
        <v>699</v>
      </c>
      <c r="D650" t="str">
        <f>CONCATENATE(C650,".")</f>
        <v>2012  March.</v>
      </c>
      <c r="E650" t="str">
        <f>LEFT(D650, SEARCH(".",D650)-1)</f>
        <v>2012  March</v>
      </c>
      <c r="F650">
        <v>2012</v>
      </c>
      <c r="G650" t="str">
        <f>RIGHT(E650,LEN(E650)-6)</f>
        <v>March</v>
      </c>
      <c r="H650">
        <v>136</v>
      </c>
      <c r="I650" t="s">
        <v>213</v>
      </c>
      <c r="J650" t="s">
        <v>5043</v>
      </c>
      <c r="K650" t="s">
        <v>233</v>
      </c>
      <c r="L650" t="s">
        <v>716</v>
      </c>
      <c r="M650" t="s">
        <v>109</v>
      </c>
      <c r="O650" t="s">
        <v>187</v>
      </c>
      <c r="Q650" s="2" t="e">
        <f>VALUE(LEFT(LEFT(N650,5),SUM(LEN(LEFT(N650,5))-LEN(SUBSTITUTE(LEFT(N650,5),{"0","1","2","3","4","5","6","7","8","9","."},"")))))</f>
        <v>#VALUE!</v>
      </c>
      <c r="R650" t="e">
        <f>IF(Q650&gt;5,Q650/1024,Q650)</f>
        <v>#VALUE!</v>
      </c>
      <c r="S650" t="str">
        <f>MID(K651,9,3)</f>
        <v>2.3</v>
      </c>
      <c r="T650" s="2" t="str">
        <f>LEFT(J650,3)</f>
        <v>3.5</v>
      </c>
      <c r="U650">
        <f>VALUE(LEFT(LEFT(M650,5),SUM(LEN(LEFT(M650,5))-LEN(SUBSTITUTE(LEFT(M650,5),{"0","1","2","3","4","5","6","7","8","9","."},"")))))</f>
        <v>4</v>
      </c>
      <c r="V650">
        <f>IF(U650&lt;100,U650,U650/1024)</f>
        <v>4</v>
      </c>
      <c r="W650" s="3">
        <f>VALUE(LEFT(LEFT(O650,5),SUM(LEN(LEFT(O650,5))-LEN(SUBSTITUTE(LEFT(O650,5),{"0","1","2","3","4","5","6","7","8","9","."},"")))))</f>
        <v>3.15</v>
      </c>
      <c r="X650" s="3" t="str">
        <f>LEFT(L650, SEARCH("MHz",L650)-1)</f>
        <v xml:space="preserve">600 </v>
      </c>
      <c r="Y650" t="str">
        <f>IF(RIGHT(X650,1)=" ",RIGHT(X650,4),RIGHT(X650,3))</f>
        <v xml:space="preserve">600 </v>
      </c>
      <c r="Z650">
        <f>VLOOKUP(G650,[1]Sheet1!$A$1:$B$12,2,0)</f>
        <v>3</v>
      </c>
      <c r="AA650" t="str">
        <f>CONCATENATE(F650," ",Z650)</f>
        <v>2012 3</v>
      </c>
      <c r="AB650">
        <f>VLOOKUP(AA650,[1]Sheet3!$A:$B,2,0)</f>
        <v>40</v>
      </c>
    </row>
    <row r="651" spans="1:28" x14ac:dyDescent="0.25">
      <c r="A651" t="s">
        <v>6003</v>
      </c>
      <c r="B651" t="s">
        <v>6173</v>
      </c>
      <c r="C651" t="s">
        <v>699</v>
      </c>
      <c r="D651" t="str">
        <f>CONCATENATE(C651,".")</f>
        <v>2012  March.</v>
      </c>
      <c r="E651" t="str">
        <f>LEFT(D651, SEARCH(".",D651)-1)</f>
        <v>2012  March</v>
      </c>
      <c r="F651">
        <v>2012</v>
      </c>
      <c r="G651" t="str">
        <f>RIGHT(E651,LEN(E651)-6)</f>
        <v>March</v>
      </c>
      <c r="H651">
        <v>107</v>
      </c>
      <c r="I651" t="s">
        <v>213</v>
      </c>
      <c r="J651" t="s">
        <v>2991</v>
      </c>
      <c r="K651" t="s">
        <v>712</v>
      </c>
      <c r="L651" t="s">
        <v>218</v>
      </c>
      <c r="M651" t="s">
        <v>518</v>
      </c>
      <c r="N651" t="s">
        <v>139</v>
      </c>
      <c r="O651" t="s">
        <v>341</v>
      </c>
      <c r="P651">
        <v>120</v>
      </c>
      <c r="Q651" s="2">
        <f>VALUE(LEFT(LEFT(N651,5),SUM(LEN(LEFT(N651,5))-LEN(SUBSTITUTE(LEFT(N651,5),{"0","1","2","3","4","5","6","7","8","9","."},"")))))</f>
        <v>512</v>
      </c>
      <c r="R651">
        <f>IF(Q651&gt;5,Q651/1024,Q651)</f>
        <v>0.5</v>
      </c>
      <c r="S651" t="str">
        <f>MID(K652,9,3)</f>
        <v>2.3</v>
      </c>
      <c r="T651" s="2" t="str">
        <f>LEFT(J651,3)</f>
        <v>3.7</v>
      </c>
      <c r="U651">
        <f>VALUE(LEFT(LEFT(M651,5),SUM(LEN(LEFT(M651,5))-LEN(SUBSTITUTE(LEFT(M651,5),{"0","1","2","3","4","5","6","7","8","9","."},"")))))</f>
        <v>8</v>
      </c>
      <c r="V651">
        <f>IF(U651&lt;100,U651,U651/1024)</f>
        <v>8</v>
      </c>
      <c r="W651" s="3">
        <f>VALUE(LEFT(LEFT(O651,5),SUM(LEN(LEFT(O651,5))-LEN(SUBSTITUTE(LEFT(O651,5),{"0","1","2","3","4","5","6","7","8","9","."},"")))))</f>
        <v>5</v>
      </c>
      <c r="X651" s="3" t="e">
        <f>LEFT(L651, SEARCH("MHz",L651)-1)</f>
        <v>#VALUE!</v>
      </c>
      <c r="Y651" t="e">
        <f>IF(RIGHT(X651,1)=" ",RIGHT(X651,4),RIGHT(X651,3))</f>
        <v>#VALUE!</v>
      </c>
      <c r="Z651">
        <f>VLOOKUP(G651,[1]Sheet1!$A$1:$B$12,2,0)</f>
        <v>3</v>
      </c>
      <c r="AA651" t="str">
        <f>CONCATENATE(F651," ",Z651)</f>
        <v>2012 3</v>
      </c>
      <c r="AB651">
        <f>VLOOKUP(AA651,[1]Sheet3!$A:$B,2,0)</f>
        <v>40</v>
      </c>
    </row>
    <row r="652" spans="1:28" x14ac:dyDescent="0.25">
      <c r="A652" t="s">
        <v>2637</v>
      </c>
      <c r="B652" t="s">
        <v>2965</v>
      </c>
      <c r="C652" t="s">
        <v>699</v>
      </c>
      <c r="D652" t="str">
        <f>CONCATENATE(C652,".")</f>
        <v>2012  March.</v>
      </c>
      <c r="E652" t="str">
        <f>LEFT(D652, SEARCH(".",D652)-1)</f>
        <v>2012  March</v>
      </c>
      <c r="F652">
        <v>2012</v>
      </c>
      <c r="G652" t="str">
        <f>RIGHT(E652,LEN(E652)-6)</f>
        <v>March</v>
      </c>
      <c r="H652">
        <v>117.1</v>
      </c>
      <c r="I652" t="s">
        <v>213</v>
      </c>
      <c r="J652" t="s">
        <v>2966</v>
      </c>
      <c r="K652" t="s">
        <v>2967</v>
      </c>
      <c r="M652" t="s">
        <v>270</v>
      </c>
      <c r="N652" t="s">
        <v>293</v>
      </c>
      <c r="O652" t="s">
        <v>187</v>
      </c>
      <c r="P652">
        <v>80</v>
      </c>
      <c r="Q652" s="2">
        <f>VALUE(LEFT(LEFT(N652,5),SUM(LEN(LEFT(N652,5))-LEN(SUBSTITUTE(LEFT(N652,5),{"0","1","2","3","4","5","6","7","8","9","."},"")))))</f>
        <v>256</v>
      </c>
      <c r="R652">
        <f>IF(Q652&gt;5,Q652/1024,Q652)</f>
        <v>0.25</v>
      </c>
      <c r="S652" t="str">
        <f>MID(K653,9,3)</f>
        <v>2.3</v>
      </c>
      <c r="T652" s="2" t="str">
        <f>LEFT(J652,3)</f>
        <v>3.5</v>
      </c>
      <c r="U652">
        <f>VALUE(LEFT(LEFT(M652,5),SUM(LEN(LEFT(M652,5))-LEN(SUBSTITUTE(LEFT(M652,5),{"0","1","2","3","4","5","6","7","8","9","."},"")))))</f>
        <v>512</v>
      </c>
      <c r="V652">
        <f>IF(U652&lt;100,U652,U652/1024)</f>
        <v>0.5</v>
      </c>
      <c r="W652" s="3">
        <f>VALUE(LEFT(LEFT(O652,5),SUM(LEN(LEFT(O652,5))-LEN(SUBSTITUTE(LEFT(O652,5),{"0","1","2","3","4","5","6","7","8","9","."},"")))))</f>
        <v>3.15</v>
      </c>
      <c r="X652" s="3" t="e">
        <f>LEFT(L652, SEARCH("MHz",L652)-1)</f>
        <v>#VALUE!</v>
      </c>
      <c r="Y652" t="e">
        <f>IF(RIGHT(X652,1)=" ",RIGHT(X652,4),RIGHT(X652,3))</f>
        <v>#VALUE!</v>
      </c>
      <c r="Z652">
        <f>VLOOKUP(G652,[1]Sheet1!$A$1:$B$12,2,0)</f>
        <v>3</v>
      </c>
      <c r="AA652" t="str">
        <f>CONCATENATE(F652," ",Z652)</f>
        <v>2012 3</v>
      </c>
      <c r="AB652">
        <f>VLOOKUP(AA652,[1]Sheet3!$A:$B,2,0)</f>
        <v>40</v>
      </c>
    </row>
    <row r="653" spans="1:28" x14ac:dyDescent="0.25">
      <c r="A653" t="s">
        <v>347</v>
      </c>
      <c r="B653" t="s">
        <v>704</v>
      </c>
      <c r="C653" t="s">
        <v>699</v>
      </c>
      <c r="D653" t="str">
        <f>CONCATENATE(C653,".")</f>
        <v>2012  March.</v>
      </c>
      <c r="E653" t="str">
        <f>LEFT(D653, SEARCH(".",D653)-1)</f>
        <v>2012  March</v>
      </c>
      <c r="F653">
        <v>2012</v>
      </c>
      <c r="G653" t="str">
        <f>RIGHT(E653,LEN(E653)-6)</f>
        <v>March</v>
      </c>
      <c r="H653">
        <v>136</v>
      </c>
      <c r="I653" t="s">
        <v>213</v>
      </c>
      <c r="J653" t="s">
        <v>622</v>
      </c>
      <c r="K653" t="s">
        <v>705</v>
      </c>
      <c r="L653" t="s">
        <v>684</v>
      </c>
      <c r="M653" t="s">
        <v>270</v>
      </c>
      <c r="N653" t="s">
        <v>293</v>
      </c>
      <c r="O653" t="s">
        <v>515</v>
      </c>
      <c r="P653">
        <v>110</v>
      </c>
      <c r="Q653" s="2">
        <f>VALUE(LEFT(LEFT(N653,5),SUM(LEN(LEFT(N653,5))-LEN(SUBSTITUTE(LEFT(N653,5),{"0","1","2","3","4","5","6","7","8","9","."},"")))))</f>
        <v>256</v>
      </c>
      <c r="R653">
        <f>IF(Q653&gt;5,Q653/1024,Q653)</f>
        <v>0.25</v>
      </c>
      <c r="S653" t="str">
        <f>MID(K654,9,3)</f>
        <v>2.3</v>
      </c>
      <c r="T653" s="2" t="str">
        <f>LEFT(J653,3)</f>
        <v>3.5</v>
      </c>
      <c r="U653">
        <f>VALUE(LEFT(LEFT(M653,5),SUM(LEN(LEFT(M653,5))-LEN(SUBSTITUTE(LEFT(M653,5),{"0","1","2","3","4","5","6","7","8","9","."},"")))))</f>
        <v>512</v>
      </c>
      <c r="V653">
        <f>IF(U653&lt;100,U653,U653/1024)</f>
        <v>0.5</v>
      </c>
      <c r="W653" s="3">
        <f>VALUE(LEFT(LEFT(O653,5),SUM(LEN(LEFT(O653,5))-LEN(SUBSTITUTE(LEFT(O653,5),{"0","1","2","3","4","5","6","7","8","9","."},"")))))</f>
        <v>3.15</v>
      </c>
      <c r="X653" s="3" t="str">
        <f>LEFT(L653, SEARCH("MHz",L653)-1)</f>
        <v xml:space="preserve">650 </v>
      </c>
      <c r="Y653" t="str">
        <f>IF(RIGHT(X653,1)=" ",RIGHT(X653,4),RIGHT(X653,3))</f>
        <v xml:space="preserve">650 </v>
      </c>
      <c r="Z653">
        <f>VLOOKUP(G653,[1]Sheet1!$A$1:$B$12,2,0)</f>
        <v>3</v>
      </c>
      <c r="AA653" t="str">
        <f>CONCATENATE(F653," ",Z653)</f>
        <v>2012 3</v>
      </c>
      <c r="AB653">
        <f>VLOOKUP(AA653,[1]Sheet3!$A:$B,2,0)</f>
        <v>40</v>
      </c>
    </row>
    <row r="654" spans="1:28" x14ac:dyDescent="0.25">
      <c r="A654" t="s">
        <v>3572</v>
      </c>
      <c r="B654" t="s">
        <v>3891</v>
      </c>
      <c r="C654" t="s">
        <v>699</v>
      </c>
      <c r="D654" t="str">
        <f>CONCATENATE(C654,".")</f>
        <v>2012  March.</v>
      </c>
      <c r="E654" t="str">
        <f>LEFT(D654, SEARCH(".",D654)-1)</f>
        <v>2012  March</v>
      </c>
      <c r="F654">
        <v>2012</v>
      </c>
      <c r="G654" t="str">
        <f>RIGHT(E654,LEN(E654)-6)</f>
        <v>March</v>
      </c>
      <c r="H654">
        <v>142</v>
      </c>
      <c r="I654" t="s">
        <v>124</v>
      </c>
      <c r="J654" t="s">
        <v>3892</v>
      </c>
      <c r="K654" t="s">
        <v>3893</v>
      </c>
      <c r="L654" t="s">
        <v>1361</v>
      </c>
      <c r="M654" t="s">
        <v>34</v>
      </c>
      <c r="N654" t="s">
        <v>35</v>
      </c>
      <c r="O654" t="s">
        <v>73</v>
      </c>
      <c r="P654">
        <v>200</v>
      </c>
      <c r="Q654" s="2">
        <f>VALUE(LEFT(LEFT(N654,5),SUM(LEN(LEFT(N654,5))-LEN(SUBSTITUTE(LEFT(N654,5),{"0","1","2","3","4","5","6","7","8","9","."},"")))))</f>
        <v>1</v>
      </c>
      <c r="R654">
        <f>IF(Q654&gt;5,Q654/1024,Q654)</f>
        <v>1</v>
      </c>
      <c r="S654" t="str">
        <f>MID(K655,9,3)</f>
        <v>2.3</v>
      </c>
      <c r="T654" s="2" t="str">
        <f>LEFT(J654,3)</f>
        <v>4.0</v>
      </c>
      <c r="U654">
        <f>VALUE(LEFT(LEFT(M654,5),SUM(LEN(LEFT(M654,5))-LEN(SUBSTITUTE(LEFT(M654,5),{"0","1","2","3","4","5","6","7","8","9","."},"")))))</f>
        <v>8</v>
      </c>
      <c r="V654">
        <f>IF(U654&lt;100,U654,U654/1024)</f>
        <v>8</v>
      </c>
      <c r="W654" s="3">
        <f>VALUE(LEFT(LEFT(O654,5),SUM(LEN(LEFT(O654,5))-LEN(SUBSTITUTE(LEFT(O654,5),{"0","1","2","3","4","5","6","7","8","9","."},"")))))</f>
        <v>5</v>
      </c>
      <c r="X654" s="3" t="e">
        <f>LEFT(L654, SEARCH("MHz",L654)-1)</f>
        <v>#VALUE!</v>
      </c>
      <c r="Y654" t="e">
        <f>IF(RIGHT(X654,1)=" ",RIGHT(X654,4),RIGHT(X654,3))</f>
        <v>#VALUE!</v>
      </c>
      <c r="Z654">
        <f>VLOOKUP(G654,[1]Sheet1!$A$1:$B$12,2,0)</f>
        <v>3</v>
      </c>
      <c r="AA654" t="str">
        <f>CONCATENATE(F654," ",Z654)</f>
        <v>2012 3</v>
      </c>
      <c r="AB654">
        <f>VLOOKUP(AA654,[1]Sheet3!$A:$B,2,0)</f>
        <v>40</v>
      </c>
    </row>
    <row r="655" spans="1:28" x14ac:dyDescent="0.25">
      <c r="A655" t="s">
        <v>4367</v>
      </c>
      <c r="B655" t="s">
        <v>4514</v>
      </c>
      <c r="C655" t="s">
        <v>699</v>
      </c>
      <c r="D655" t="str">
        <f>CONCATENATE(C655,".")</f>
        <v>2012  March.</v>
      </c>
      <c r="E655" t="str">
        <f>LEFT(D655, SEARCH(".",D655)-1)</f>
        <v>2012  March</v>
      </c>
      <c r="F655">
        <v>2012</v>
      </c>
      <c r="G655" t="str">
        <f>RIGHT(E655,LEN(E655)-6)</f>
        <v>March</v>
      </c>
      <c r="H655">
        <v>115</v>
      </c>
      <c r="I655" t="s">
        <v>213</v>
      </c>
      <c r="J655" t="s">
        <v>4491</v>
      </c>
      <c r="K655" t="s">
        <v>1933</v>
      </c>
      <c r="L655" t="s">
        <v>209</v>
      </c>
      <c r="M655" t="s">
        <v>245</v>
      </c>
      <c r="N655" t="s">
        <v>139</v>
      </c>
      <c r="O655" t="s">
        <v>73</v>
      </c>
      <c r="P655">
        <v>130</v>
      </c>
      <c r="Q655" s="2">
        <f>VALUE(LEFT(LEFT(N655,5),SUM(LEN(LEFT(N655,5))-LEN(SUBSTITUTE(LEFT(N655,5),{"0","1","2","3","4","5","6","7","8","9","."},"")))))</f>
        <v>512</v>
      </c>
      <c r="R655">
        <f>IF(Q655&gt;5,Q655/1024,Q655)</f>
        <v>0.5</v>
      </c>
      <c r="S655" t="str">
        <f>MID(K656,9,3)</f>
        <v>4.0</v>
      </c>
      <c r="T655" s="2" t="str">
        <f>LEFT(J655,3)</f>
        <v>3.7</v>
      </c>
      <c r="U655">
        <f>VALUE(LEFT(LEFT(M655,5),SUM(LEN(LEFT(M655,5))-LEN(SUBSTITUTE(LEFT(M655,5),{"0","1","2","3","4","5","6","7","8","9","."},"")))))</f>
        <v>1</v>
      </c>
      <c r="V655">
        <f>IF(U655&lt;100,U655,U655/1024)</f>
        <v>1</v>
      </c>
      <c r="W655" s="3">
        <f>VALUE(LEFT(LEFT(O655,5),SUM(LEN(LEFT(O655,5))-LEN(SUBSTITUTE(LEFT(O655,5),{"0","1","2","3","4","5","6","7","8","9","."},"")))))</f>
        <v>5</v>
      </c>
      <c r="X655" s="3" t="e">
        <f>LEFT(L655, SEARCH("MHz",L655)-1)</f>
        <v>#VALUE!</v>
      </c>
      <c r="Y655" t="e">
        <f>IF(RIGHT(X655,1)=" ",RIGHT(X655,4),RIGHT(X655,3))</f>
        <v>#VALUE!</v>
      </c>
      <c r="Z655">
        <f>VLOOKUP(G655,[1]Sheet1!$A$1:$B$12,2,0)</f>
        <v>3</v>
      </c>
      <c r="AA655" t="str">
        <f>CONCATENATE(F655," ",Z655)</f>
        <v>2012 3</v>
      </c>
      <c r="AB655">
        <f>VLOOKUP(AA655,[1]Sheet3!$A:$B,2,0)</f>
        <v>40</v>
      </c>
    </row>
    <row r="656" spans="1:28" x14ac:dyDescent="0.25">
      <c r="A656" t="s">
        <v>5257</v>
      </c>
      <c r="B656" t="s">
        <v>5789</v>
      </c>
      <c r="C656" t="s">
        <v>699</v>
      </c>
      <c r="D656" t="str">
        <f>CONCATENATE(C656,".")</f>
        <v>2012  March.</v>
      </c>
      <c r="E656" t="str">
        <f>LEFT(D656, SEARCH(".",D656)-1)</f>
        <v>2012  March</v>
      </c>
      <c r="F656">
        <v>2012</v>
      </c>
      <c r="G656" t="str">
        <f>RIGHT(E656,LEN(E656)-6)</f>
        <v>March</v>
      </c>
      <c r="H656">
        <v>180</v>
      </c>
      <c r="I656" t="s">
        <v>213</v>
      </c>
      <c r="J656" t="s">
        <v>5790</v>
      </c>
      <c r="K656" t="s">
        <v>918</v>
      </c>
      <c r="L656" t="s">
        <v>2000</v>
      </c>
      <c r="M656" t="s">
        <v>57</v>
      </c>
      <c r="N656" t="s">
        <v>35</v>
      </c>
      <c r="O656" t="s">
        <v>36</v>
      </c>
      <c r="P656">
        <v>350</v>
      </c>
      <c r="Q656" s="2">
        <f>VALUE(LEFT(LEFT(N656,5),SUM(LEN(LEFT(N656,5))-LEN(SUBSTITUTE(LEFT(N656,5),{"0","1","2","3","4","5","6","7","8","9","."},"")))))</f>
        <v>1</v>
      </c>
      <c r="R656">
        <f>IF(Q656&gt;5,Q656/1024,Q656)</f>
        <v>1</v>
      </c>
      <c r="S656" t="str">
        <f>MID(K657,9,3)</f>
        <v>4.0</v>
      </c>
      <c r="T656" s="2" t="str">
        <f>LEFT(J656,3)</f>
        <v>5.3</v>
      </c>
      <c r="U656">
        <f>VALUE(LEFT(LEFT(M656,5),SUM(LEN(LEFT(M656,5))-LEN(SUBSTITUTE(LEFT(M656,5),{"0","1","2","3","4","5","6","7","8","9","."},"")))))</f>
        <v>16</v>
      </c>
      <c r="V656">
        <f>IF(U656&lt;100,U656,U656/1024)</f>
        <v>16</v>
      </c>
      <c r="W656" s="3">
        <f>VALUE(LEFT(LEFT(O656,5),SUM(LEN(LEFT(O656,5))-LEN(SUBSTITUTE(LEFT(O656,5),{"0","1","2","3","4","5","6","7","8","9","."},"")))))</f>
        <v>8</v>
      </c>
      <c r="X656" s="3" t="e">
        <f>LEFT(L656, SEARCH("MHz",L656)-1)</f>
        <v>#VALUE!</v>
      </c>
      <c r="Y656" t="e">
        <f>IF(RIGHT(X656,1)=" ",RIGHT(X656,4),RIGHT(X656,3))</f>
        <v>#VALUE!</v>
      </c>
      <c r="Z656">
        <f>VLOOKUP(G656,[1]Sheet1!$A$1:$B$12,2,0)</f>
        <v>3</v>
      </c>
      <c r="AA656" t="str">
        <f>CONCATENATE(F656," ",Z656)</f>
        <v>2012 3</v>
      </c>
      <c r="AB656">
        <f>VLOOKUP(AA656,[1]Sheet3!$A:$B,2,0)</f>
        <v>40</v>
      </c>
    </row>
    <row r="657" spans="1:28" x14ac:dyDescent="0.25">
      <c r="A657" t="s">
        <v>6003</v>
      </c>
      <c r="B657" t="s">
        <v>6171</v>
      </c>
      <c r="C657" t="s">
        <v>699</v>
      </c>
      <c r="D657" t="str">
        <f>CONCATENATE(C657,".")</f>
        <v>2012  March.</v>
      </c>
      <c r="E657" t="str">
        <f>LEFT(D657, SEARCH(".",D657)-1)</f>
        <v>2012  March</v>
      </c>
      <c r="F657">
        <v>2012</v>
      </c>
      <c r="G657" t="str">
        <f>RIGHT(E657,LEN(E657)-6)</f>
        <v>March</v>
      </c>
      <c r="H657">
        <v>131.5</v>
      </c>
      <c r="I657" t="s">
        <v>213</v>
      </c>
      <c r="J657" t="s">
        <v>1298</v>
      </c>
      <c r="K657" t="s">
        <v>918</v>
      </c>
      <c r="L657" t="s">
        <v>265</v>
      </c>
      <c r="M657" t="s">
        <v>6172</v>
      </c>
      <c r="N657" t="s">
        <v>139</v>
      </c>
      <c r="O657" t="s">
        <v>341</v>
      </c>
      <c r="P657">
        <v>150</v>
      </c>
      <c r="Q657" s="2">
        <f>VALUE(LEFT(LEFT(N657,5),SUM(LEN(LEFT(N657,5))-LEN(SUBSTITUTE(LEFT(N657,5),{"0","1","2","3","4","5","6","7","8","9","."},"")))))</f>
        <v>512</v>
      </c>
      <c r="R657">
        <f>IF(Q657&gt;5,Q657/1024,Q657)</f>
        <v>0.5</v>
      </c>
      <c r="S657" t="str">
        <f>MID(K658,9,3)</f>
        <v>2.3</v>
      </c>
      <c r="T657" s="2" t="str">
        <f>LEFT(J657,3)</f>
        <v>4.0</v>
      </c>
      <c r="U657">
        <f>VALUE(LEFT(LEFT(M657,5),SUM(LEN(LEFT(M657,5))-LEN(SUBSTITUTE(LEFT(M657,5),{"0","1","2","3","4","5","6","7","8","9","."},"")))))</f>
        <v>1</v>
      </c>
      <c r="V657">
        <f>IF(U657&lt;100,U657,U657/1024)</f>
        <v>1</v>
      </c>
      <c r="W657" s="3">
        <f>VALUE(LEFT(LEFT(O657,5),SUM(LEN(LEFT(O657,5))-LEN(SUBSTITUTE(LEFT(O657,5),{"0","1","2","3","4","5","6","7","8","9","."},"")))))</f>
        <v>5</v>
      </c>
      <c r="X657" s="3" t="e">
        <f>LEFT(L657, SEARCH("MHz",L657)-1)</f>
        <v>#VALUE!</v>
      </c>
      <c r="Y657" t="e">
        <f>IF(RIGHT(X657,1)=" ",RIGHT(X657,4),RIGHT(X657,3))</f>
        <v>#VALUE!</v>
      </c>
      <c r="Z657">
        <f>VLOOKUP(G657,[1]Sheet1!$A$1:$B$12,2,0)</f>
        <v>3</v>
      </c>
      <c r="AA657" t="str">
        <f>CONCATENATE(F657," ",Z657)</f>
        <v>2012 3</v>
      </c>
      <c r="AB657">
        <f>VLOOKUP(AA657,[1]Sheet3!$A:$B,2,0)</f>
        <v>40</v>
      </c>
    </row>
    <row r="658" spans="1:28" x14ac:dyDescent="0.25">
      <c r="A658" t="s">
        <v>347</v>
      </c>
      <c r="B658" t="s">
        <v>695</v>
      </c>
      <c r="C658" t="s">
        <v>686</v>
      </c>
      <c r="D658" t="str">
        <f>CONCATENATE(C658,".")</f>
        <v>2012  April.</v>
      </c>
      <c r="E658" t="str">
        <f>LEFT(D658, SEARCH(".",D658)-1)</f>
        <v>2012  April</v>
      </c>
      <c r="F658">
        <v>2012</v>
      </c>
      <c r="G658" t="str">
        <f>RIGHT(E658,LEN(E658)-6)</f>
        <v>April</v>
      </c>
      <c r="H658">
        <v>126</v>
      </c>
      <c r="I658" t="s">
        <v>213</v>
      </c>
      <c r="J658" t="s">
        <v>696</v>
      </c>
      <c r="K658" t="s">
        <v>233</v>
      </c>
      <c r="L658" t="s">
        <v>684</v>
      </c>
      <c r="M658" t="s">
        <v>685</v>
      </c>
      <c r="O658" t="s">
        <v>515</v>
      </c>
      <c r="P658">
        <v>120</v>
      </c>
      <c r="Q658" s="2" t="e">
        <f>VALUE(LEFT(LEFT(N658,5),SUM(LEN(LEFT(N658,5))-LEN(SUBSTITUTE(LEFT(N658,5),{"0","1","2","3","4","5","6","7","8","9","."},"")))))</f>
        <v>#VALUE!</v>
      </c>
      <c r="R658" t="e">
        <f>IF(Q658&gt;5,Q658/1024,Q658)</f>
        <v>#VALUE!</v>
      </c>
      <c r="S658" t="str">
        <f>MID(K659,9,3)</f>
        <v>2.3</v>
      </c>
      <c r="T658" s="2" t="str">
        <f>LEFT(J658,3)</f>
        <v>2.6</v>
      </c>
      <c r="U658">
        <f>VALUE(LEFT(LEFT(M658,5),SUM(LEN(LEFT(M658,5))-LEN(SUBSTITUTE(LEFT(M658,5),{"0","1","2","3","4","5","6","7","8","9","."},"")))))</f>
        <v>150</v>
      </c>
      <c r="V658">
        <f>IF(U658&lt;100,U658,U658/1024)</f>
        <v>0.146484375</v>
      </c>
      <c r="W658" s="3">
        <f>VALUE(LEFT(LEFT(O658,5),SUM(LEN(LEFT(O658,5))-LEN(SUBSTITUTE(LEFT(O658,5),{"0","1","2","3","4","5","6","7","8","9","."},"")))))</f>
        <v>3.15</v>
      </c>
      <c r="X658" s="3" t="str">
        <f>LEFT(L658, SEARCH("MHz",L658)-1)</f>
        <v xml:space="preserve">650 </v>
      </c>
      <c r="Y658" t="str">
        <f>IF(RIGHT(X658,1)=" ",RIGHT(X658,4),RIGHT(X658,3))</f>
        <v xml:space="preserve">650 </v>
      </c>
      <c r="Z658">
        <f>VLOOKUP(G658,[1]Sheet1!$A$1:$B$12,2,0)</f>
        <v>4</v>
      </c>
      <c r="AA658" t="str">
        <f>CONCATENATE(F658," ",Z658)</f>
        <v>2012 4</v>
      </c>
      <c r="AB658">
        <f>VLOOKUP(AA658,[1]Sheet3!$A:$B,2,0)</f>
        <v>41</v>
      </c>
    </row>
    <row r="659" spans="1:28" x14ac:dyDescent="0.25">
      <c r="A659" t="s">
        <v>4921</v>
      </c>
      <c r="B659" t="s">
        <v>4973</v>
      </c>
      <c r="C659" t="s">
        <v>686</v>
      </c>
      <c r="D659" t="str">
        <f>CONCATENATE(C659,".")</f>
        <v>2012  April.</v>
      </c>
      <c r="E659" t="str">
        <f>LEFT(D659, SEARCH(".",D659)-1)</f>
        <v>2012  April</v>
      </c>
      <c r="F659">
        <v>2012</v>
      </c>
      <c r="G659" t="str">
        <f>RIGHT(E659,LEN(E659)-6)</f>
        <v>April</v>
      </c>
      <c r="H659">
        <v>157</v>
      </c>
      <c r="I659" t="s">
        <v>241</v>
      </c>
      <c r="J659" t="s">
        <v>870</v>
      </c>
      <c r="K659" t="s">
        <v>233</v>
      </c>
      <c r="L659" t="s">
        <v>4974</v>
      </c>
      <c r="M659" t="s">
        <v>270</v>
      </c>
      <c r="O659" t="s">
        <v>92</v>
      </c>
      <c r="P659">
        <v>460</v>
      </c>
      <c r="Q659" s="2" t="e">
        <f>VALUE(LEFT(LEFT(N659,5),SUM(LEN(LEFT(N659,5))-LEN(SUBSTITUTE(LEFT(N659,5),{"0","1","2","3","4","5","6","7","8","9","."},"")))))</f>
        <v>#VALUE!</v>
      </c>
      <c r="R659" t="e">
        <f>IF(Q659&gt;5,Q659/1024,Q659)</f>
        <v>#VALUE!</v>
      </c>
      <c r="S659" t="str">
        <f>MID(K660,9,3)</f>
        <v>2.3</v>
      </c>
      <c r="T659" s="2" t="str">
        <f>LEFT(J659,3)</f>
        <v>4.0</v>
      </c>
      <c r="U659">
        <f>VALUE(LEFT(LEFT(M659,5),SUM(LEN(LEFT(M659,5))-LEN(SUBSTITUTE(LEFT(M659,5),{"0","1","2","3","4","5","6","7","8","9","."},"")))))</f>
        <v>512</v>
      </c>
      <c r="V659">
        <f>IF(U659&lt;100,U659,U659/1024)</f>
        <v>0.5</v>
      </c>
      <c r="W659" s="3">
        <f>VALUE(LEFT(LEFT(O659,5),SUM(LEN(LEFT(O659,5))-LEN(SUBSTITUTE(LEFT(O659,5),{"0","1","2","3","4","5","6","7","8","9","."},"")))))</f>
        <v>5</v>
      </c>
      <c r="X659" s="3" t="e">
        <f>LEFT(L659, SEARCH("MHz",L659)-1)</f>
        <v>#VALUE!</v>
      </c>
      <c r="Y659" t="e">
        <f>IF(RIGHT(X659,1)=" ",RIGHT(X659,4),RIGHT(X659,3))</f>
        <v>#VALUE!</v>
      </c>
      <c r="Z659">
        <f>VLOOKUP(G659,[1]Sheet1!$A$1:$B$12,2,0)</f>
        <v>4</v>
      </c>
      <c r="AA659" t="str">
        <f>CONCATENATE(F659," ",Z659)</f>
        <v>2012 4</v>
      </c>
      <c r="AB659">
        <f>VLOOKUP(AA659,[1]Sheet3!$A:$B,2,0)</f>
        <v>41</v>
      </c>
    </row>
    <row r="660" spans="1:28" x14ac:dyDescent="0.25">
      <c r="A660" t="s">
        <v>6003</v>
      </c>
      <c r="B660" t="s">
        <v>6177</v>
      </c>
      <c r="C660" t="s">
        <v>686</v>
      </c>
      <c r="D660" t="str">
        <f>CONCATENATE(C660,".")</f>
        <v>2012  April.</v>
      </c>
      <c r="E660" t="str">
        <f>LEFT(D660, SEARCH(".",D660)-1)</f>
        <v>2012  April</v>
      </c>
      <c r="F660">
        <v>2012</v>
      </c>
      <c r="G660" t="str">
        <f>RIGHT(E660,LEN(E660)-6)</f>
        <v>April</v>
      </c>
      <c r="H660">
        <v>144</v>
      </c>
      <c r="I660" t="s">
        <v>124</v>
      </c>
      <c r="J660" t="s">
        <v>6178</v>
      </c>
      <c r="K660" t="s">
        <v>5764</v>
      </c>
      <c r="L660" t="s">
        <v>2000</v>
      </c>
      <c r="M660" t="s">
        <v>6179</v>
      </c>
      <c r="N660" t="s">
        <v>35</v>
      </c>
      <c r="O660" t="s">
        <v>662</v>
      </c>
      <c r="P660">
        <v>250</v>
      </c>
      <c r="Q660" s="2">
        <f>VALUE(LEFT(LEFT(N660,5),SUM(LEN(LEFT(N660,5))-LEN(SUBSTITUTE(LEFT(N660,5),{"0","1","2","3","4","5","6","7","8","9","."},"")))))</f>
        <v>1</v>
      </c>
      <c r="R660">
        <f>IF(Q660&gt;5,Q660/1024,Q660)</f>
        <v>1</v>
      </c>
      <c r="S660" t="str">
        <f>MID(K661,9,3)</f>
        <v>2.3</v>
      </c>
      <c r="T660" s="2" t="str">
        <f>LEFT(J660,3)</f>
        <v>4.5</v>
      </c>
      <c r="U660">
        <f>VALUE(LEFT(LEFT(M660,5),SUM(LEN(LEFT(M660,5))-LEN(SUBSTITUTE(LEFT(M660,5),{"0","1","2","3","4","5","6","7","8","9","."},"")))))</f>
        <v>13.2</v>
      </c>
      <c r="V660">
        <f>IF(U660&lt;100,U660,U660/1024)</f>
        <v>13.2</v>
      </c>
      <c r="W660" s="3">
        <f>VALUE(LEFT(LEFT(O660,5),SUM(LEN(LEFT(O660,5))-LEN(SUBSTITUTE(LEFT(O660,5),{"0","1","2","3","4","5","6","7","8","9","."},"")))))</f>
        <v>12</v>
      </c>
      <c r="X660" s="3" t="e">
        <f>LEFT(L660, SEARCH("MHz",L660)-1)</f>
        <v>#VALUE!</v>
      </c>
      <c r="Y660" t="e">
        <f>IF(RIGHT(X660,1)=" ",RIGHT(X660,4),RIGHT(X660,3))</f>
        <v>#VALUE!</v>
      </c>
      <c r="Z660">
        <f>VLOOKUP(G660,[1]Sheet1!$A$1:$B$12,2,0)</f>
        <v>4</v>
      </c>
      <c r="AA660" t="str">
        <f>CONCATENATE(F660," ",Z660)</f>
        <v>2012 4</v>
      </c>
      <c r="AB660">
        <f>VLOOKUP(AA660,[1]Sheet3!$A:$B,2,0)</f>
        <v>41</v>
      </c>
    </row>
    <row r="661" spans="1:28" x14ac:dyDescent="0.25">
      <c r="A661" t="s">
        <v>3572</v>
      </c>
      <c r="B661" t="s">
        <v>3890</v>
      </c>
      <c r="C661" t="s">
        <v>686</v>
      </c>
      <c r="D661" t="str">
        <f>CONCATENATE(C661,".")</f>
        <v>2012  April.</v>
      </c>
      <c r="E661" t="str">
        <f>LEFT(D661, SEARCH(".",D661)-1)</f>
        <v>2012  April</v>
      </c>
      <c r="F661">
        <v>2012</v>
      </c>
      <c r="G661" t="str">
        <f>RIGHT(E661,LEN(E661)-6)</f>
        <v>April</v>
      </c>
      <c r="H661">
        <v>135</v>
      </c>
      <c r="I661" t="s">
        <v>213</v>
      </c>
      <c r="J661" t="s">
        <v>1622</v>
      </c>
      <c r="K661" t="s">
        <v>705</v>
      </c>
      <c r="L661" t="s">
        <v>2000</v>
      </c>
      <c r="M661" t="s">
        <v>109</v>
      </c>
      <c r="N661" t="s">
        <v>35</v>
      </c>
      <c r="O661" t="s">
        <v>36</v>
      </c>
      <c r="P661">
        <v>220</v>
      </c>
      <c r="Q661" s="2">
        <f>VALUE(LEFT(LEFT(N661,5),SUM(LEN(LEFT(N661,5))-LEN(SUBSTITUTE(LEFT(N661,5),{"0","1","2","3","4","5","6","7","8","9","."},"")))))</f>
        <v>1</v>
      </c>
      <c r="R661">
        <f>IF(Q661&gt;5,Q661/1024,Q661)</f>
        <v>1</v>
      </c>
      <c r="S661" t="str">
        <f>MID(K662,9,3)</f>
        <v>2.3</v>
      </c>
      <c r="T661" s="2" t="str">
        <f>LEFT(J661,3)</f>
        <v>4.5</v>
      </c>
      <c r="U661">
        <f>VALUE(LEFT(LEFT(M661,5),SUM(LEN(LEFT(M661,5))-LEN(SUBSTITUTE(LEFT(M661,5),{"0","1","2","3","4","5","6","7","8","9","."},"")))))</f>
        <v>4</v>
      </c>
      <c r="V661">
        <f>IF(U661&lt;100,U661,U661/1024)</f>
        <v>4</v>
      </c>
      <c r="W661" s="3">
        <f>VALUE(LEFT(LEFT(O661,5),SUM(LEN(LEFT(O661,5))-LEN(SUBSTITUTE(LEFT(O661,5),{"0","1","2","3","4","5","6","7","8","9","."},"")))))</f>
        <v>8</v>
      </c>
      <c r="X661" s="3" t="e">
        <f>LEFT(L661, SEARCH("MHz",L661)-1)</f>
        <v>#VALUE!</v>
      </c>
      <c r="Y661" t="e">
        <f>IF(RIGHT(X661,1)=" ",RIGHT(X661,4),RIGHT(X661,3))</f>
        <v>#VALUE!</v>
      </c>
      <c r="Z661">
        <f>VLOOKUP(G661,[1]Sheet1!$A$1:$B$12,2,0)</f>
        <v>4</v>
      </c>
      <c r="AA661" t="str">
        <f>CONCATENATE(F661," ",Z661)</f>
        <v>2012 4</v>
      </c>
      <c r="AB661">
        <f>VLOOKUP(AA661,[1]Sheet3!$A:$B,2,0)</f>
        <v>41</v>
      </c>
    </row>
    <row r="662" spans="1:28" x14ac:dyDescent="0.25">
      <c r="A662" t="s">
        <v>4367</v>
      </c>
      <c r="B662" t="s">
        <v>4510</v>
      </c>
      <c r="C662" t="s">
        <v>686</v>
      </c>
      <c r="D662" t="str">
        <f>CONCATENATE(C662,".")</f>
        <v>2012  April.</v>
      </c>
      <c r="E662" t="str">
        <f>LEFT(D662, SEARCH(".",D662)-1)</f>
        <v>2012  April</v>
      </c>
      <c r="F662">
        <v>2012</v>
      </c>
      <c r="G662" t="str">
        <f>RIGHT(E662,LEN(E662)-6)</f>
        <v>April</v>
      </c>
      <c r="H662">
        <v>110</v>
      </c>
      <c r="I662" t="s">
        <v>231</v>
      </c>
      <c r="J662" t="s">
        <v>3021</v>
      </c>
      <c r="K662" t="s">
        <v>705</v>
      </c>
      <c r="L662" t="s">
        <v>694</v>
      </c>
      <c r="M662" t="s">
        <v>270</v>
      </c>
      <c r="N662" t="s">
        <v>139</v>
      </c>
      <c r="O662" t="s">
        <v>187</v>
      </c>
      <c r="P662">
        <v>210</v>
      </c>
      <c r="Q662" s="2">
        <f>VALUE(LEFT(LEFT(N662,5),SUM(LEN(LEFT(N662,5))-LEN(SUBSTITUTE(LEFT(N662,5),{"0","1","2","3","4","5","6","7","8","9","."},"")))))</f>
        <v>512</v>
      </c>
      <c r="R662">
        <f>IF(Q662&gt;5,Q662/1024,Q662)</f>
        <v>0.5</v>
      </c>
      <c r="S662" t="str">
        <f>MID(K663,9,3)</f>
        <v>2.3</v>
      </c>
      <c r="T662" s="2" t="str">
        <f>LEFT(J662,3)</f>
        <v>3.5</v>
      </c>
      <c r="U662">
        <f>VALUE(LEFT(LEFT(M662,5),SUM(LEN(LEFT(M662,5))-LEN(SUBSTITUTE(LEFT(M662,5),{"0","1","2","3","4","5","6","7","8","9","."},"")))))</f>
        <v>512</v>
      </c>
      <c r="V662">
        <f>IF(U662&lt;100,U662,U662/1024)</f>
        <v>0.5</v>
      </c>
      <c r="W662" s="3">
        <f>VALUE(LEFT(LEFT(O662,5),SUM(LEN(LEFT(O662,5))-LEN(SUBSTITUTE(LEFT(O662,5),{"0","1","2","3","4","5","6","7","8","9","."},"")))))</f>
        <v>3.15</v>
      </c>
      <c r="X662" s="3" t="str">
        <f>LEFT(L662, SEARCH("MHz",L662)-1)</f>
        <v xml:space="preserve">800 </v>
      </c>
      <c r="Y662" t="str">
        <f>IF(RIGHT(X662,1)=" ",RIGHT(X662,4),RIGHT(X662,3))</f>
        <v xml:space="preserve">800 </v>
      </c>
      <c r="Z662">
        <f>VLOOKUP(G662,[1]Sheet1!$A$1:$B$12,2,0)</f>
        <v>4</v>
      </c>
      <c r="AA662" t="str">
        <f>CONCATENATE(F662," ",Z662)</f>
        <v>2012 4</v>
      </c>
      <c r="AB662">
        <f>VLOOKUP(AA662,[1]Sheet3!$A:$B,2,0)</f>
        <v>41</v>
      </c>
    </row>
    <row r="663" spans="1:28" x14ac:dyDescent="0.25">
      <c r="A663" t="s">
        <v>4367</v>
      </c>
      <c r="B663" t="s">
        <v>4511</v>
      </c>
      <c r="C663" t="s">
        <v>686</v>
      </c>
      <c r="D663" t="str">
        <f>CONCATENATE(C663,".")</f>
        <v>2012  April.</v>
      </c>
      <c r="E663" t="str">
        <f>LEFT(D663, SEARCH(".",D663)-1)</f>
        <v>2012  April</v>
      </c>
      <c r="F663">
        <v>2012</v>
      </c>
      <c r="G663" t="str">
        <f>RIGHT(E663,LEN(E663)-6)</f>
        <v>April</v>
      </c>
      <c r="H663">
        <v>145</v>
      </c>
      <c r="I663" t="s">
        <v>124</v>
      </c>
      <c r="J663" t="s">
        <v>4512</v>
      </c>
      <c r="K663" t="s">
        <v>4513</v>
      </c>
      <c r="L663" t="s">
        <v>223</v>
      </c>
      <c r="M663" t="s">
        <v>57</v>
      </c>
      <c r="N663" t="s">
        <v>35</v>
      </c>
      <c r="O663" t="s">
        <v>249</v>
      </c>
      <c r="P663">
        <v>230</v>
      </c>
      <c r="Q663" s="2">
        <f>VALUE(LEFT(LEFT(N663,5),SUM(LEN(LEFT(N663,5))-LEN(SUBSTITUTE(LEFT(N663,5),{"0","1","2","3","4","5","6","7","8","9","."},"")))))</f>
        <v>1</v>
      </c>
      <c r="R663">
        <f>IF(Q663&gt;5,Q663/1024,Q663)</f>
        <v>1</v>
      </c>
      <c r="S663" t="str">
        <f>MID(K664,9,3)</f>
        <v>4.0</v>
      </c>
      <c r="T663" s="2" t="str">
        <f>LEFT(J663,3)</f>
        <v>4.3</v>
      </c>
      <c r="U663">
        <f>VALUE(LEFT(LEFT(M663,5),SUM(LEN(LEFT(M663,5))-LEN(SUBSTITUTE(LEFT(M663,5),{"0","1","2","3","4","5","6","7","8","9","."},"")))))</f>
        <v>16</v>
      </c>
      <c r="V663">
        <f>IF(U663&lt;100,U663,U663/1024)</f>
        <v>16</v>
      </c>
      <c r="W663" s="3">
        <f>VALUE(LEFT(LEFT(O663,5),SUM(LEN(LEFT(O663,5))-LEN(SUBSTITUTE(LEFT(O663,5),{"0","1","2","3","4","5","6","7","8","9","."},"")))))</f>
        <v>8</v>
      </c>
      <c r="X663" s="3" t="e">
        <f>LEFT(L663, SEARCH("MHz",L663)-1)</f>
        <v>#VALUE!</v>
      </c>
      <c r="Y663" t="e">
        <f>IF(RIGHT(X663,1)=" ",RIGHT(X663,4),RIGHT(X663,3))</f>
        <v>#VALUE!</v>
      </c>
      <c r="Z663">
        <f>VLOOKUP(G663,[1]Sheet1!$A$1:$B$12,2,0)</f>
        <v>4</v>
      </c>
      <c r="AA663" t="str">
        <f>CONCATENATE(F663," ",Z663)</f>
        <v>2012 4</v>
      </c>
      <c r="AB663">
        <f>VLOOKUP(AA663,[1]Sheet3!$A:$B,2,0)</f>
        <v>41</v>
      </c>
    </row>
    <row r="664" spans="1:28" x14ac:dyDescent="0.25">
      <c r="A664" t="s">
        <v>4079</v>
      </c>
      <c r="B664" t="s">
        <v>4137</v>
      </c>
      <c r="C664" t="s">
        <v>686</v>
      </c>
      <c r="D664" t="str">
        <f>CONCATENATE(C664,".")</f>
        <v>2012  April.</v>
      </c>
      <c r="E664" t="str">
        <f>LEFT(D664, SEARCH(".",D664)-1)</f>
        <v>2012  April</v>
      </c>
      <c r="F664">
        <v>2012</v>
      </c>
      <c r="G664" t="str">
        <f>RIGHT(E664,LEN(E664)-6)</f>
        <v>April</v>
      </c>
      <c r="H664">
        <v>139</v>
      </c>
      <c r="I664" t="s">
        <v>124</v>
      </c>
      <c r="J664" t="s">
        <v>4138</v>
      </c>
      <c r="K664" t="s">
        <v>215</v>
      </c>
      <c r="L664" t="s">
        <v>2923</v>
      </c>
      <c r="M664" t="s">
        <v>68</v>
      </c>
      <c r="N664" t="s">
        <v>35</v>
      </c>
      <c r="O664" t="s">
        <v>2163</v>
      </c>
      <c r="P664">
        <v>310</v>
      </c>
      <c r="Q664" s="2">
        <f>VALUE(LEFT(LEFT(N664,5),SUM(LEN(LEFT(N664,5))-LEN(SUBSTITUTE(LEFT(N664,5),{"0","1","2","3","4","5","6","7","8","9","."},"")))))</f>
        <v>1</v>
      </c>
      <c r="R664">
        <f>IF(Q664&gt;5,Q664/1024,Q664)</f>
        <v>1</v>
      </c>
      <c r="S664" t="str">
        <f>MID(K665,9,3)</f>
        <v>4.0</v>
      </c>
      <c r="T664" s="2" t="str">
        <f>LEFT(J664,3)</f>
        <v>4.0</v>
      </c>
      <c r="U664" t="e">
        <f>VALUE(LEFT(LEFT(M664,5),SUM(LEN(LEFT(M664,5))-LEN(SUBSTITUTE(LEFT(M664,5),{"0","1","2","3","4","5","6","7","8","9","."},"")))))</f>
        <v>#VALUE!</v>
      </c>
      <c r="V664" t="e">
        <f>IF(U664&lt;100,U664,U664/1024)</f>
        <v>#VALUE!</v>
      </c>
      <c r="W664" s="3">
        <f>VALUE(LEFT(LEFT(O664,5),SUM(LEN(LEFT(O664,5))-LEN(SUBSTITUTE(LEFT(O664,5),{"0","1","2","3","4","5","6","7","8","9","."},"")))))</f>
        <v>8</v>
      </c>
      <c r="X664" s="3" t="e">
        <f>LEFT(L664, SEARCH("MHz",L664)-1)</f>
        <v>#VALUE!</v>
      </c>
      <c r="Y664" t="e">
        <f>IF(RIGHT(X664,1)=" ",RIGHT(X664,4),RIGHT(X664,3))</f>
        <v>#VALUE!</v>
      </c>
      <c r="Z664">
        <f>VLOOKUP(G664,[1]Sheet1!$A$1:$B$12,2,0)</f>
        <v>4</v>
      </c>
      <c r="AA664" t="str">
        <f>CONCATENATE(F664," ",Z664)</f>
        <v>2012 4</v>
      </c>
      <c r="AB664">
        <f>VLOOKUP(AA664,[1]Sheet3!$A:$B,2,0)</f>
        <v>41</v>
      </c>
    </row>
    <row r="665" spans="1:28" x14ac:dyDescent="0.25">
      <c r="A665" t="s">
        <v>6367</v>
      </c>
      <c r="B665" t="s">
        <v>6377</v>
      </c>
      <c r="C665" t="s">
        <v>686</v>
      </c>
      <c r="D665" t="str">
        <f>CONCATENATE(C665,".")</f>
        <v>2012  April.</v>
      </c>
      <c r="E665" t="str">
        <f>LEFT(D665, SEARCH(".",D665)-1)</f>
        <v>2012  April</v>
      </c>
      <c r="F665">
        <v>2012</v>
      </c>
      <c r="G665" t="str">
        <f>RIGHT(E665,LEN(E665)-6)</f>
        <v>April</v>
      </c>
      <c r="H665">
        <v>998</v>
      </c>
      <c r="I665" t="s">
        <v>213</v>
      </c>
      <c r="J665" t="s">
        <v>6378</v>
      </c>
      <c r="K665" t="s">
        <v>215</v>
      </c>
      <c r="L665" t="s">
        <v>990</v>
      </c>
      <c r="M665" t="s">
        <v>68</v>
      </c>
      <c r="N665" t="s">
        <v>35</v>
      </c>
      <c r="O665" t="s">
        <v>73</v>
      </c>
      <c r="P665">
        <v>540</v>
      </c>
      <c r="Q665" s="2">
        <f>VALUE(LEFT(LEFT(N665,5),SUM(LEN(LEFT(N665,5))-LEN(SUBSTITUTE(LEFT(N665,5),{"0","1","2","3","4","5","6","7","8","9","."},"")))))</f>
        <v>1</v>
      </c>
      <c r="R665">
        <f>IF(Q665&gt;5,Q665/1024,Q665)</f>
        <v>1</v>
      </c>
      <c r="S665" t="str">
        <f>MID(K666,9,3)</f>
        <v>4.0</v>
      </c>
      <c r="T665" s="2" t="str">
        <f>LEFT(J665,3)</f>
        <v>13.</v>
      </c>
      <c r="U665" t="e">
        <f>VALUE(LEFT(LEFT(M665,5),SUM(LEN(LEFT(M665,5))-LEN(SUBSTITUTE(LEFT(M665,5),{"0","1","2","3","4","5","6","7","8","9","."},"")))))</f>
        <v>#VALUE!</v>
      </c>
      <c r="V665" t="e">
        <f>IF(U665&lt;100,U665,U665/1024)</f>
        <v>#VALUE!</v>
      </c>
      <c r="W665" s="3">
        <f>VALUE(LEFT(LEFT(O665,5),SUM(LEN(LEFT(O665,5))-LEN(SUBSTITUTE(LEFT(O665,5),{"0","1","2","3","4","5","6","7","8","9","."},"")))))</f>
        <v>5</v>
      </c>
      <c r="X665" s="3" t="e">
        <f>LEFT(L665, SEARCH("MHz",L665)-1)</f>
        <v>#VALUE!</v>
      </c>
      <c r="Y665" t="e">
        <f>IF(RIGHT(X665,1)=" ",RIGHT(X665,4),RIGHT(X665,3))</f>
        <v>#VALUE!</v>
      </c>
      <c r="Z665">
        <f>VLOOKUP(G665,[1]Sheet1!$A$1:$B$12,2,0)</f>
        <v>4</v>
      </c>
      <c r="AA665" t="str">
        <f>CONCATENATE(F665," ",Z665)</f>
        <v>2012 4</v>
      </c>
      <c r="AB665">
        <f>VLOOKUP(AA665,[1]Sheet3!$A:$B,2,0)</f>
        <v>41</v>
      </c>
    </row>
    <row r="666" spans="1:28" x14ac:dyDescent="0.25">
      <c r="A666" t="s">
        <v>6367</v>
      </c>
      <c r="B666" t="s">
        <v>6379</v>
      </c>
      <c r="C666" t="s">
        <v>686</v>
      </c>
      <c r="D666" t="str">
        <f>CONCATENATE(C666,".")</f>
        <v>2012  April.</v>
      </c>
      <c r="E666" t="str">
        <f>LEFT(D666, SEARCH(".",D666)-1)</f>
        <v>2012  April</v>
      </c>
      <c r="F666">
        <v>2012</v>
      </c>
      <c r="G666" t="str">
        <f>RIGHT(E666,LEN(E666)-6)</f>
        <v>April</v>
      </c>
      <c r="H666">
        <v>599</v>
      </c>
      <c r="I666" t="s">
        <v>39</v>
      </c>
      <c r="J666" t="s">
        <v>2002</v>
      </c>
      <c r="K666" t="s">
        <v>215</v>
      </c>
      <c r="L666" t="s">
        <v>990</v>
      </c>
      <c r="M666" t="s">
        <v>41</v>
      </c>
      <c r="N666" t="s">
        <v>35</v>
      </c>
      <c r="O666" t="s">
        <v>73</v>
      </c>
      <c r="P666">
        <v>290</v>
      </c>
      <c r="Q666" s="2">
        <f>VALUE(LEFT(LEFT(N666,5),SUM(LEN(LEFT(N666,5))-LEN(SUBSTITUTE(LEFT(N666,5),{"0","1","2","3","4","5","6","7","8","9","."},"")))))</f>
        <v>1</v>
      </c>
      <c r="R666">
        <f>IF(Q666&gt;5,Q666/1024,Q666)</f>
        <v>1</v>
      </c>
      <c r="S666" t="str">
        <f>MID(K667,9,3)</f>
        <v>4.0</v>
      </c>
      <c r="T666" s="2" t="str">
        <f>LEFT(J666,3)</f>
        <v>10.</v>
      </c>
      <c r="U666">
        <f>VALUE(LEFT(LEFT(M666,5),SUM(LEN(LEFT(M666,5))-LEN(SUBSTITUTE(LEFT(M666,5),{"0","1","2","3","4","5","6","7","8","9","."},"")))))</f>
        <v>43540</v>
      </c>
      <c r="V666">
        <f>IF(U666&lt;100,U666,U666/1024)</f>
        <v>42.51953125</v>
      </c>
      <c r="W666" s="3">
        <f>VALUE(LEFT(LEFT(O666,5),SUM(LEN(LEFT(O666,5))-LEN(SUBSTITUTE(LEFT(O666,5),{"0","1","2","3","4","5","6","7","8","9","."},"")))))</f>
        <v>5</v>
      </c>
      <c r="X666" s="3" t="e">
        <f>LEFT(L666, SEARCH("MHz",L666)-1)</f>
        <v>#VALUE!</v>
      </c>
      <c r="Y666" t="e">
        <f>IF(RIGHT(X666,1)=" ",RIGHT(X666,4),RIGHT(X666,3))</f>
        <v>#VALUE!</v>
      </c>
      <c r="Z666">
        <f>VLOOKUP(G666,[1]Sheet1!$A$1:$B$12,2,0)</f>
        <v>4</v>
      </c>
      <c r="AA666" t="str">
        <f>CONCATENATE(F666," ",Z666)</f>
        <v>2012 4</v>
      </c>
      <c r="AB666">
        <f>VLOOKUP(AA666,[1]Sheet3!$A:$B,2,0)</f>
        <v>41</v>
      </c>
    </row>
    <row r="667" spans="1:28" x14ac:dyDescent="0.25">
      <c r="A667" t="s">
        <v>6367</v>
      </c>
      <c r="B667" t="s">
        <v>6380</v>
      </c>
      <c r="C667" t="s">
        <v>686</v>
      </c>
      <c r="D667" t="str">
        <f>CONCATENATE(C667,".")</f>
        <v>2012  April.</v>
      </c>
      <c r="E667" t="str">
        <f>LEFT(D667, SEARCH(".",D667)-1)</f>
        <v>2012  April</v>
      </c>
      <c r="F667">
        <v>2012</v>
      </c>
      <c r="G667" t="str">
        <f>RIGHT(E667,LEN(E667)-6)</f>
        <v>April</v>
      </c>
      <c r="H667">
        <v>332</v>
      </c>
      <c r="I667" t="s">
        <v>213</v>
      </c>
      <c r="J667" t="s">
        <v>6381</v>
      </c>
      <c r="K667" t="s">
        <v>215</v>
      </c>
      <c r="L667" t="s">
        <v>990</v>
      </c>
      <c r="M667" t="s">
        <v>41</v>
      </c>
      <c r="N667" t="s">
        <v>35</v>
      </c>
      <c r="O667" t="s">
        <v>73</v>
      </c>
      <c r="P667">
        <v>410</v>
      </c>
      <c r="Q667" s="2">
        <f>VALUE(LEFT(LEFT(N667,5),SUM(LEN(LEFT(N667,5))-LEN(SUBSTITUTE(LEFT(N667,5),{"0","1","2","3","4","5","6","7","8","9","."},"")))))</f>
        <v>1</v>
      </c>
      <c r="R667">
        <f>IF(Q667&gt;5,Q667/1024,Q667)</f>
        <v>1</v>
      </c>
      <c r="S667" t="str">
        <f>MID(K668,9,3)</f>
        <v>4.0</v>
      </c>
      <c r="T667" s="2" t="str">
        <f>LEFT(J667,3)</f>
        <v>7.7</v>
      </c>
      <c r="U667">
        <f>VALUE(LEFT(LEFT(M667,5),SUM(LEN(LEFT(M667,5))-LEN(SUBSTITUTE(LEFT(M667,5),{"0","1","2","3","4","5","6","7","8","9","."},"")))))</f>
        <v>43540</v>
      </c>
      <c r="V667">
        <f>IF(U667&lt;100,U667,U667/1024)</f>
        <v>42.51953125</v>
      </c>
      <c r="W667" s="3">
        <f>VALUE(LEFT(LEFT(O667,5),SUM(LEN(LEFT(O667,5))-LEN(SUBSTITUTE(LEFT(O667,5),{"0","1","2","3","4","5","6","7","8","9","."},"")))))</f>
        <v>5</v>
      </c>
      <c r="X667" s="3" t="e">
        <f>LEFT(L667, SEARCH("MHz",L667)-1)</f>
        <v>#VALUE!</v>
      </c>
      <c r="Y667" t="e">
        <f>IF(RIGHT(X667,1)=" ",RIGHT(X667,4),RIGHT(X667,3))</f>
        <v>#VALUE!</v>
      </c>
      <c r="Z667">
        <f>VLOOKUP(G667,[1]Sheet1!$A$1:$B$12,2,0)</f>
        <v>4</v>
      </c>
      <c r="AA667" t="str">
        <f>CONCATENATE(F667," ",Z667)</f>
        <v>2012 4</v>
      </c>
      <c r="AB667">
        <f>VLOOKUP(AA667,[1]Sheet3!$A:$B,2,0)</f>
        <v>41</v>
      </c>
    </row>
    <row r="668" spans="1:28" x14ac:dyDescent="0.25">
      <c r="A668" t="s">
        <v>2256</v>
      </c>
      <c r="B668" t="s">
        <v>2480</v>
      </c>
      <c r="C668" t="s">
        <v>686</v>
      </c>
      <c r="D668" t="str">
        <f>CONCATENATE(C668,".")</f>
        <v>2012  April.</v>
      </c>
      <c r="E668" t="str">
        <f>LEFT(D668, SEARCH(".",D668)-1)</f>
        <v>2012  April</v>
      </c>
      <c r="F668">
        <v>2012</v>
      </c>
      <c r="G668" t="str">
        <f>RIGHT(E668,LEN(E668)-6)</f>
        <v>April</v>
      </c>
      <c r="H668">
        <v>134</v>
      </c>
      <c r="I668" t="s">
        <v>213</v>
      </c>
      <c r="J668" t="s">
        <v>1031</v>
      </c>
      <c r="K668" t="s">
        <v>238</v>
      </c>
      <c r="L668" t="s">
        <v>248</v>
      </c>
      <c r="M668" t="s">
        <v>57</v>
      </c>
      <c r="N668" t="s">
        <v>35</v>
      </c>
      <c r="O668" t="s">
        <v>36</v>
      </c>
      <c r="P668">
        <v>180</v>
      </c>
      <c r="Q668" s="2">
        <f>VALUE(LEFT(LEFT(N668,5),SUM(LEN(LEFT(N668,5))-LEN(SUBSTITUTE(LEFT(N668,5),{"0","1","2","3","4","5","6","7","8","9","."},"")))))</f>
        <v>1</v>
      </c>
      <c r="R668">
        <f>IF(Q668&gt;5,Q668/1024,Q668)</f>
        <v>1</v>
      </c>
      <c r="S668" t="str">
        <f>MID(K669,9,3)</f>
        <v>4.0</v>
      </c>
      <c r="T668" s="2" t="str">
        <f>LEFT(J668,3)</f>
        <v>4.7</v>
      </c>
      <c r="U668">
        <f>VALUE(LEFT(LEFT(M668,5),SUM(LEN(LEFT(M668,5))-LEN(SUBSTITUTE(LEFT(M668,5),{"0","1","2","3","4","5","6","7","8","9","."},"")))))</f>
        <v>16</v>
      </c>
      <c r="V668">
        <f>IF(U668&lt;100,U668,U668/1024)</f>
        <v>16</v>
      </c>
      <c r="W668" s="3">
        <f>VALUE(LEFT(LEFT(O668,5),SUM(LEN(LEFT(O668,5))-LEN(SUBSTITUTE(LEFT(O668,5),{"0","1","2","3","4","5","6","7","8","9","."},"")))))</f>
        <v>8</v>
      </c>
      <c r="X668" s="3" t="e">
        <f>LEFT(L668, SEARCH("MHz",L668)-1)</f>
        <v>#VALUE!</v>
      </c>
      <c r="Y668" t="e">
        <f>IF(RIGHT(X668,1)=" ",RIGHT(X668,4),RIGHT(X668,3))</f>
        <v>#VALUE!</v>
      </c>
      <c r="Z668">
        <f>VLOOKUP(G668,[1]Sheet1!$A$1:$B$12,2,0)</f>
        <v>4</v>
      </c>
      <c r="AA668" t="str">
        <f>CONCATENATE(F668," ",Z668)</f>
        <v>2012 4</v>
      </c>
      <c r="AB668">
        <f>VLOOKUP(AA668,[1]Sheet3!$A:$B,2,0)</f>
        <v>41</v>
      </c>
    </row>
    <row r="669" spans="1:28" x14ac:dyDescent="0.25">
      <c r="A669" t="s">
        <v>4141</v>
      </c>
      <c r="B669" t="s">
        <v>4354</v>
      </c>
      <c r="C669" t="s">
        <v>686</v>
      </c>
      <c r="D669" t="str">
        <f>CONCATENATE(C669,".")</f>
        <v>2012  April.</v>
      </c>
      <c r="E669" t="str">
        <f>LEFT(D669, SEARCH(".",D669)-1)</f>
        <v>2012  April</v>
      </c>
      <c r="F669">
        <v>2012</v>
      </c>
      <c r="G669" t="str">
        <f>RIGHT(E669,LEN(E669)-6)</f>
        <v>April</v>
      </c>
      <c r="I669" t="s">
        <v>39</v>
      </c>
      <c r="J669" t="s">
        <v>643</v>
      </c>
      <c r="K669" t="s">
        <v>238</v>
      </c>
      <c r="L669" t="s">
        <v>4355</v>
      </c>
      <c r="M669" t="s">
        <v>109</v>
      </c>
      <c r="N669" t="s">
        <v>139</v>
      </c>
      <c r="O669" t="s">
        <v>39</v>
      </c>
      <c r="P669">
        <v>100</v>
      </c>
      <c r="Q669" s="2">
        <f>VALUE(LEFT(LEFT(N669,5),SUM(LEN(LEFT(N669,5))-LEN(SUBSTITUTE(LEFT(N669,5),{"0","1","2","3","4","5","6","7","8","9","."},"")))))</f>
        <v>512</v>
      </c>
      <c r="R669">
        <f>IF(Q669&gt;5,Q669/1024,Q669)</f>
        <v>0.5</v>
      </c>
      <c r="S669" t="str">
        <f>MID(K670,9,3)</f>
        <v>4.0</v>
      </c>
      <c r="T669" s="2" t="str">
        <f>LEFT(J669,3)</f>
        <v>7.0</v>
      </c>
      <c r="U669">
        <f>VALUE(LEFT(LEFT(M669,5),SUM(LEN(LEFT(M669,5))-LEN(SUBSTITUTE(LEFT(M669,5),{"0","1","2","3","4","5","6","7","8","9","."},"")))))</f>
        <v>4</v>
      </c>
      <c r="V669">
        <f>IF(U669&lt;100,U669,U669/1024)</f>
        <v>4</v>
      </c>
      <c r="W669" s="3" t="e">
        <f>VALUE(LEFT(LEFT(O669,5),SUM(LEN(LEFT(O669,5))-LEN(SUBSTITUTE(LEFT(O669,5),{"0","1","2","3","4","5","6","7","8","9","."},"")))))</f>
        <v>#VALUE!</v>
      </c>
      <c r="X669" s="3" t="e">
        <f>LEFT(L669, SEARCH("MHz",L669)-1)</f>
        <v>#VALUE!</v>
      </c>
      <c r="Y669" t="e">
        <f>IF(RIGHT(X669,1)=" ",RIGHT(X669,4),RIGHT(X669,3))</f>
        <v>#VALUE!</v>
      </c>
      <c r="Z669">
        <f>VLOOKUP(G669,[1]Sheet1!$A$1:$B$12,2,0)</f>
        <v>4</v>
      </c>
      <c r="AA669" t="str">
        <f>CONCATENATE(F669," ",Z669)</f>
        <v>2012 4</v>
      </c>
      <c r="AB669">
        <f>VLOOKUP(AA669,[1]Sheet3!$A:$B,2,0)</f>
        <v>41</v>
      </c>
    </row>
    <row r="670" spans="1:28" x14ac:dyDescent="0.25">
      <c r="A670" t="s">
        <v>2256</v>
      </c>
      <c r="B670" t="s">
        <v>2477</v>
      </c>
      <c r="C670" t="s">
        <v>686</v>
      </c>
      <c r="D670" t="str">
        <f>CONCATENATE(C670,".")</f>
        <v>2012  April.</v>
      </c>
      <c r="E670" t="str">
        <f>LEFT(D670, SEARCH(".",D670)-1)</f>
        <v>2012  April</v>
      </c>
      <c r="F670">
        <v>2012</v>
      </c>
      <c r="G670" t="str">
        <f>RIGHT(E670,LEN(E670)-6)</f>
        <v>April</v>
      </c>
      <c r="H670">
        <v>137</v>
      </c>
      <c r="I670" t="s">
        <v>213</v>
      </c>
      <c r="J670" t="s">
        <v>2478</v>
      </c>
      <c r="K670" t="s">
        <v>918</v>
      </c>
      <c r="L670" t="s">
        <v>1009</v>
      </c>
      <c r="M670" t="s">
        <v>57</v>
      </c>
      <c r="N670" t="s">
        <v>35</v>
      </c>
      <c r="O670" t="s">
        <v>36</v>
      </c>
      <c r="P670">
        <v>220</v>
      </c>
      <c r="Q670" s="2">
        <f>VALUE(LEFT(LEFT(N670,5),SUM(LEN(LEFT(N670,5))-LEN(SUBSTITUTE(LEFT(N670,5),{"0","1","2","3","4","5","6","7","8","9","."},"")))))</f>
        <v>1</v>
      </c>
      <c r="R670">
        <f>IF(Q670&gt;5,Q670/1024,Q670)</f>
        <v>1</v>
      </c>
      <c r="S670" t="str">
        <f>MID(K671,9,3)</f>
        <v>2.3</v>
      </c>
      <c r="T670" s="2" t="str">
        <f>LEFT(J670,3)</f>
        <v>4.3</v>
      </c>
      <c r="U670">
        <f>VALUE(LEFT(LEFT(M670,5),SUM(LEN(LEFT(M670,5))-LEN(SUBSTITUTE(LEFT(M670,5),{"0","1","2","3","4","5","6","7","8","9","."},"")))))</f>
        <v>16</v>
      </c>
      <c r="V670">
        <f>IF(U670&lt;100,U670,U670/1024)</f>
        <v>16</v>
      </c>
      <c r="W670" s="3">
        <f>VALUE(LEFT(LEFT(O670,5),SUM(LEN(LEFT(O670,5))-LEN(SUBSTITUTE(LEFT(O670,5),{"0","1","2","3","4","5","6","7","8","9","."},"")))))</f>
        <v>8</v>
      </c>
      <c r="X670" s="3" t="e">
        <f>LEFT(L670, SEARCH("MHz",L670)-1)</f>
        <v>#VALUE!</v>
      </c>
      <c r="Y670" t="e">
        <f>IF(RIGHT(X670,1)=" ",RIGHT(X670,4),RIGHT(X670,3))</f>
        <v>#VALUE!</v>
      </c>
      <c r="Z670">
        <f>VLOOKUP(G670,[1]Sheet1!$A$1:$B$12,2,0)</f>
        <v>4</v>
      </c>
      <c r="AA670" t="str">
        <f>CONCATENATE(F670," ",Z670)</f>
        <v>2012 4</v>
      </c>
      <c r="AB670">
        <f>VLOOKUP(AA670,[1]Sheet3!$A:$B,2,0)</f>
        <v>41</v>
      </c>
    </row>
    <row r="671" spans="1:28" x14ac:dyDescent="0.25">
      <c r="A671" t="s">
        <v>2637</v>
      </c>
      <c r="B671" t="s">
        <v>2952</v>
      </c>
      <c r="C671" t="s">
        <v>690</v>
      </c>
      <c r="D671" t="str">
        <f>CONCATENATE(C671,".")</f>
        <v>2012  May.</v>
      </c>
      <c r="E671" t="str">
        <f>LEFT(D671, SEARCH(".",D671)-1)</f>
        <v>2012  May</v>
      </c>
      <c r="F671">
        <v>2012</v>
      </c>
      <c r="G671" t="str">
        <f>RIGHT(E671,LEN(E671)-6)</f>
        <v>May</v>
      </c>
      <c r="H671">
        <v>100</v>
      </c>
      <c r="I671" t="s">
        <v>213</v>
      </c>
      <c r="J671" t="s">
        <v>2953</v>
      </c>
      <c r="K671" t="s">
        <v>233</v>
      </c>
      <c r="L671" t="s">
        <v>678</v>
      </c>
      <c r="M671" t="s">
        <v>270</v>
      </c>
      <c r="N671" t="s">
        <v>293</v>
      </c>
      <c r="O671" t="s">
        <v>187</v>
      </c>
      <c r="P671">
        <v>70</v>
      </c>
      <c r="Q671" s="2">
        <f>VALUE(LEFT(LEFT(N671,5),SUM(LEN(LEFT(N671,5))-LEN(SUBSTITUTE(LEFT(N671,5),{"0","1","2","3","4","5","6","7","8","9","."},"")))))</f>
        <v>256</v>
      </c>
      <c r="R671">
        <f>IF(Q671&gt;5,Q671/1024,Q671)</f>
        <v>0.25</v>
      </c>
      <c r="S671" t="str">
        <f>MID(K672,9,3)</f>
        <v>2.3</v>
      </c>
      <c r="T671" s="2" t="str">
        <f>LEFT(J671,3)</f>
        <v>2.8</v>
      </c>
      <c r="U671">
        <f>VALUE(LEFT(LEFT(M671,5),SUM(LEN(LEFT(M671,5))-LEN(SUBSTITUTE(LEFT(M671,5),{"0","1","2","3","4","5","6","7","8","9","."},"")))))</f>
        <v>512</v>
      </c>
      <c r="V671">
        <f>IF(U671&lt;100,U671,U671/1024)</f>
        <v>0.5</v>
      </c>
      <c r="W671" s="3">
        <f>VALUE(LEFT(LEFT(O671,5),SUM(LEN(LEFT(O671,5))-LEN(SUBSTITUTE(LEFT(O671,5),{"0","1","2","3","4","5","6","7","8","9","."},"")))))</f>
        <v>3.15</v>
      </c>
      <c r="X671" s="3" t="str">
        <f>LEFT(L671, SEARCH("MHz",L671)-1)</f>
        <v xml:space="preserve">800 </v>
      </c>
      <c r="Y671" t="str">
        <f>IF(RIGHT(X671,1)=" ",RIGHT(X671,4),RIGHT(X671,3))</f>
        <v xml:space="preserve">800 </v>
      </c>
      <c r="Z671">
        <f>VLOOKUP(G671,[1]Sheet1!$A$1:$B$12,2,0)</f>
        <v>5</v>
      </c>
      <c r="AA671" t="str">
        <f>CONCATENATE(F671," ",Z671)</f>
        <v>2012 5</v>
      </c>
      <c r="AB671">
        <f>VLOOKUP(AA671,[1]Sheet3!$A:$B,2,0)</f>
        <v>42</v>
      </c>
    </row>
    <row r="672" spans="1:28" x14ac:dyDescent="0.25">
      <c r="A672" t="s">
        <v>2637</v>
      </c>
      <c r="B672" t="s">
        <v>2954</v>
      </c>
      <c r="C672" t="s">
        <v>690</v>
      </c>
      <c r="D672" t="str">
        <f>CONCATENATE(C672,".")</f>
        <v>2012  May.</v>
      </c>
      <c r="E672" t="str">
        <f>LEFT(D672, SEARCH(".",D672)-1)</f>
        <v>2012  May</v>
      </c>
      <c r="F672">
        <v>2012</v>
      </c>
      <c r="G672" t="str">
        <f>RIGHT(E672,LEN(E672)-6)</f>
        <v>May</v>
      </c>
      <c r="H672">
        <v>120</v>
      </c>
      <c r="I672" t="s">
        <v>213</v>
      </c>
      <c r="J672" t="s">
        <v>2824</v>
      </c>
      <c r="K672" t="s">
        <v>233</v>
      </c>
      <c r="L672" t="s">
        <v>678</v>
      </c>
      <c r="M672" t="s">
        <v>270</v>
      </c>
      <c r="N672" t="s">
        <v>293</v>
      </c>
      <c r="O672" t="s">
        <v>187</v>
      </c>
      <c r="P672">
        <v>110</v>
      </c>
      <c r="Q672" s="2">
        <f>VALUE(LEFT(LEFT(N672,5),SUM(LEN(LEFT(N672,5))-LEN(SUBSTITUTE(LEFT(N672,5),{"0","1","2","3","4","5","6","7","8","9","."},"")))))</f>
        <v>256</v>
      </c>
      <c r="R672">
        <f>IF(Q672&gt;5,Q672/1024,Q672)</f>
        <v>0.25</v>
      </c>
      <c r="S672" t="str">
        <f>MID(K673,9,3)</f>
        <v>2.3</v>
      </c>
      <c r="T672" s="2" t="str">
        <f>LEFT(J672,3)</f>
        <v>3.5</v>
      </c>
      <c r="U672">
        <f>VALUE(LEFT(LEFT(M672,5),SUM(LEN(LEFT(M672,5))-LEN(SUBSTITUTE(LEFT(M672,5),{"0","1","2","3","4","5","6","7","8","9","."},"")))))</f>
        <v>512</v>
      </c>
      <c r="V672">
        <f>IF(U672&lt;100,U672,U672/1024)</f>
        <v>0.5</v>
      </c>
      <c r="W672" s="3">
        <f>VALUE(LEFT(LEFT(O672,5),SUM(LEN(LEFT(O672,5))-LEN(SUBSTITUTE(LEFT(O672,5),{"0","1","2","3","4","5","6","7","8","9","."},"")))))</f>
        <v>3.15</v>
      </c>
      <c r="X672" s="3" t="str">
        <f>LEFT(L672, SEARCH("MHz",L672)-1)</f>
        <v xml:space="preserve">800 </v>
      </c>
      <c r="Y672" t="str">
        <f>IF(RIGHT(X672,1)=" ",RIGHT(X672,4),RIGHT(X672,3))</f>
        <v xml:space="preserve">800 </v>
      </c>
      <c r="Z672">
        <f>VLOOKUP(G672,[1]Sheet1!$A$1:$B$12,2,0)</f>
        <v>5</v>
      </c>
      <c r="AA672" t="str">
        <f>CONCATENATE(F672," ",Z672)</f>
        <v>2012 5</v>
      </c>
      <c r="AB672">
        <f>VLOOKUP(AA672,[1]Sheet3!$A:$B,2,0)</f>
        <v>42</v>
      </c>
    </row>
    <row r="673" spans="1:28" x14ac:dyDescent="0.25">
      <c r="A673" t="s">
        <v>4921</v>
      </c>
      <c r="B673" t="s">
        <v>4971</v>
      </c>
      <c r="C673" t="s">
        <v>690</v>
      </c>
      <c r="D673" t="str">
        <f>CONCATENATE(C673,".")</f>
        <v>2012  May.</v>
      </c>
      <c r="E673" t="str">
        <f>LEFT(D673, SEARCH(".",D673)-1)</f>
        <v>2012  May</v>
      </c>
      <c r="F673">
        <v>2012</v>
      </c>
      <c r="G673" t="str">
        <f>RIGHT(E673,LEN(E673)-6)</f>
        <v>May</v>
      </c>
      <c r="H673">
        <v>164.5</v>
      </c>
      <c r="I673" t="s">
        <v>241</v>
      </c>
      <c r="J673" t="s">
        <v>4972</v>
      </c>
      <c r="K673" t="s">
        <v>233</v>
      </c>
      <c r="L673" t="s">
        <v>694</v>
      </c>
      <c r="M673" t="s">
        <v>270</v>
      </c>
      <c r="O673" t="s">
        <v>73</v>
      </c>
      <c r="Q673" s="2" t="e">
        <f>VALUE(LEFT(LEFT(N673,5),SUM(LEN(LEFT(N673,5))-LEN(SUBSTITUTE(LEFT(N673,5),{"0","1","2","3","4","5","6","7","8","9","."},"")))))</f>
        <v>#VALUE!</v>
      </c>
      <c r="R673" t="e">
        <f>IF(Q673&gt;5,Q673/1024,Q673)</f>
        <v>#VALUE!</v>
      </c>
      <c r="S673" t="str">
        <f>MID(K674,9,3)</f>
        <v>2.3</v>
      </c>
      <c r="T673" s="2" t="str">
        <f>LEFT(J673,3)</f>
        <v>3.8</v>
      </c>
      <c r="U673">
        <f>VALUE(LEFT(LEFT(M673,5),SUM(LEN(LEFT(M673,5))-LEN(SUBSTITUTE(LEFT(M673,5),{"0","1","2","3","4","5","6","7","8","9","."},"")))))</f>
        <v>512</v>
      </c>
      <c r="V673">
        <f>IF(U673&lt;100,U673,U673/1024)</f>
        <v>0.5</v>
      </c>
      <c r="W673" s="3">
        <f>VALUE(LEFT(LEFT(O673,5),SUM(LEN(LEFT(O673,5))-LEN(SUBSTITUTE(LEFT(O673,5),{"0","1","2","3","4","5","6","7","8","9","."},"")))))</f>
        <v>5</v>
      </c>
      <c r="X673" s="3" t="str">
        <f>LEFT(L673, SEARCH("MHz",L673)-1)</f>
        <v xml:space="preserve">800 </v>
      </c>
      <c r="Y673" t="str">
        <f>IF(RIGHT(X673,1)=" ",RIGHT(X673,4),RIGHT(X673,3))</f>
        <v xml:space="preserve">800 </v>
      </c>
      <c r="Z673">
        <f>VLOOKUP(G673,[1]Sheet1!$A$1:$B$12,2,0)</f>
        <v>5</v>
      </c>
      <c r="AA673" t="str">
        <f>CONCATENATE(F673," ",Z673)</f>
        <v>2012 5</v>
      </c>
      <c r="AB673">
        <f>VLOOKUP(AA673,[1]Sheet3!$A:$B,2,0)</f>
        <v>42</v>
      </c>
    </row>
    <row r="674" spans="1:28" x14ac:dyDescent="0.25">
      <c r="A674" t="s">
        <v>4991</v>
      </c>
      <c r="B674" t="s">
        <v>5048</v>
      </c>
      <c r="C674" t="s">
        <v>690</v>
      </c>
      <c r="D674" t="str">
        <f>CONCATENATE(C674,".")</f>
        <v>2012  May.</v>
      </c>
      <c r="E674" t="str">
        <f>LEFT(D674, SEARCH(".",D674)-1)</f>
        <v>2012  May</v>
      </c>
      <c r="F674">
        <v>2012</v>
      </c>
      <c r="G674" t="str">
        <f>RIGHT(E674,LEN(E674)-6)</f>
        <v>May</v>
      </c>
      <c r="H674">
        <v>98</v>
      </c>
      <c r="I674" t="s">
        <v>241</v>
      </c>
      <c r="J674" t="s">
        <v>3023</v>
      </c>
      <c r="K674" t="s">
        <v>233</v>
      </c>
      <c r="L674" t="s">
        <v>684</v>
      </c>
      <c r="M674" t="s">
        <v>270</v>
      </c>
      <c r="N674" t="s">
        <v>293</v>
      </c>
      <c r="O674" t="s">
        <v>515</v>
      </c>
      <c r="Q674" s="2">
        <f>VALUE(LEFT(LEFT(N674,5),SUM(LEN(LEFT(N674,5))-LEN(SUBSTITUTE(LEFT(N674,5),{"0","1","2","3","4","5","6","7","8","9","."},"")))))</f>
        <v>256</v>
      </c>
      <c r="R674">
        <f>IF(Q674&gt;5,Q674/1024,Q674)</f>
        <v>0.25</v>
      </c>
      <c r="S674" t="str">
        <f>MID(K675,9,3)</f>
        <v>2.3</v>
      </c>
      <c r="T674" s="2" t="str">
        <f>LEFT(J674,3)</f>
        <v>3.5</v>
      </c>
      <c r="U674">
        <f>VALUE(LEFT(LEFT(M674,5),SUM(LEN(LEFT(M674,5))-LEN(SUBSTITUTE(LEFT(M674,5),{"0","1","2","3","4","5","6","7","8","9","."},"")))))</f>
        <v>512</v>
      </c>
      <c r="V674">
        <f>IF(U674&lt;100,U674,U674/1024)</f>
        <v>0.5</v>
      </c>
      <c r="W674" s="3">
        <f>VALUE(LEFT(LEFT(O674,5),SUM(LEN(LEFT(O674,5))-LEN(SUBSTITUTE(LEFT(O674,5),{"0","1","2","3","4","5","6","7","8","9","."},"")))))</f>
        <v>3.15</v>
      </c>
      <c r="X674" s="3" t="str">
        <f>LEFT(L674, SEARCH("MHz",L674)-1)</f>
        <v xml:space="preserve">650 </v>
      </c>
      <c r="Y674" t="str">
        <f>IF(RIGHT(X674,1)=" ",RIGHT(X674,4),RIGHT(X674,3))</f>
        <v xml:space="preserve">650 </v>
      </c>
      <c r="Z674">
        <f>VLOOKUP(G674,[1]Sheet1!$A$1:$B$12,2,0)</f>
        <v>5</v>
      </c>
      <c r="AA674" t="str">
        <f>CONCATENATE(F674," ",Z674)</f>
        <v>2012 5</v>
      </c>
      <c r="AB674">
        <f>VLOOKUP(AA674,[1]Sheet3!$A:$B,2,0)</f>
        <v>42</v>
      </c>
    </row>
    <row r="675" spans="1:28" x14ac:dyDescent="0.25">
      <c r="A675" t="s">
        <v>5257</v>
      </c>
      <c r="B675" t="s">
        <v>5734</v>
      </c>
      <c r="C675" t="s">
        <v>690</v>
      </c>
      <c r="D675" t="str">
        <f>CONCATENATE(C675,".")</f>
        <v>2012  May.</v>
      </c>
      <c r="E675" t="str">
        <f>LEFT(D675, SEARCH(".",D675)-1)</f>
        <v>2012  May</v>
      </c>
      <c r="F675">
        <v>2012</v>
      </c>
      <c r="G675" t="str">
        <f>RIGHT(E675,LEN(E675)-6)</f>
        <v>May</v>
      </c>
      <c r="H675">
        <v>122</v>
      </c>
      <c r="I675" t="s">
        <v>213</v>
      </c>
      <c r="J675" t="s">
        <v>2942</v>
      </c>
      <c r="K675" t="s">
        <v>233</v>
      </c>
      <c r="L675" t="s">
        <v>1934</v>
      </c>
      <c r="M675" t="s">
        <v>109</v>
      </c>
      <c r="N675" t="s">
        <v>139</v>
      </c>
      <c r="O675" t="s">
        <v>92</v>
      </c>
      <c r="P675">
        <v>110</v>
      </c>
      <c r="Q675" s="2">
        <f>VALUE(LEFT(LEFT(N675,5),SUM(LEN(LEFT(N675,5))-LEN(SUBSTITUTE(LEFT(N675,5),{"0","1","2","3","4","5","6","7","8","9","."},"")))))</f>
        <v>512</v>
      </c>
      <c r="R675">
        <f>IF(Q675&gt;5,Q675/1024,Q675)</f>
        <v>0.5</v>
      </c>
      <c r="S675" t="str">
        <f>MID(K676,9,3)</f>
        <v>2.3</v>
      </c>
      <c r="T675" s="2" t="str">
        <f>LEFT(J675,3)</f>
        <v>3.5</v>
      </c>
      <c r="U675">
        <f>VALUE(LEFT(LEFT(M675,5),SUM(LEN(LEFT(M675,5))-LEN(SUBSTITUTE(LEFT(M675,5),{"0","1","2","3","4","5","6","7","8","9","."},"")))))</f>
        <v>4</v>
      </c>
      <c r="V675">
        <f>IF(U675&lt;100,U675,U675/1024)</f>
        <v>4</v>
      </c>
      <c r="W675" s="3">
        <f>VALUE(LEFT(LEFT(O675,5),SUM(LEN(LEFT(O675,5))-LEN(SUBSTITUTE(LEFT(O675,5),{"0","1","2","3","4","5","6","7","8","9","."},"")))))</f>
        <v>5</v>
      </c>
      <c r="X675" s="3" t="str">
        <f>LEFT(L675, SEARCH("MHz",L675)-1)</f>
        <v xml:space="preserve">832 </v>
      </c>
      <c r="Y675" t="str">
        <f>IF(RIGHT(X675,1)=" ",RIGHT(X675,4),RIGHT(X675,3))</f>
        <v xml:space="preserve">832 </v>
      </c>
      <c r="Z675">
        <f>VLOOKUP(G675,[1]Sheet1!$A$1:$B$12,2,0)</f>
        <v>5</v>
      </c>
      <c r="AA675" t="str">
        <f>CONCATENATE(F675," ",Z675)</f>
        <v>2012 5</v>
      </c>
      <c r="AB675">
        <f>VLOOKUP(AA675,[1]Sheet3!$A:$B,2,0)</f>
        <v>42</v>
      </c>
    </row>
    <row r="676" spans="1:28" x14ac:dyDescent="0.25">
      <c r="A676" t="s">
        <v>5257</v>
      </c>
      <c r="B676" t="s">
        <v>5735</v>
      </c>
      <c r="C676" t="s">
        <v>690</v>
      </c>
      <c r="D676" t="str">
        <f>CONCATENATE(C676,".")</f>
        <v>2012  May.</v>
      </c>
      <c r="E676" t="str">
        <f>LEFT(D676, SEARCH(".",D676)-1)</f>
        <v>2012  May</v>
      </c>
      <c r="F676">
        <v>2012</v>
      </c>
      <c r="G676" t="str">
        <f>RIGHT(E676,LEN(E676)-6)</f>
        <v>May</v>
      </c>
      <c r="H676">
        <v>122</v>
      </c>
      <c r="I676" t="s">
        <v>2067</v>
      </c>
      <c r="J676" t="s">
        <v>2942</v>
      </c>
      <c r="K676" t="s">
        <v>233</v>
      </c>
      <c r="L676" t="s">
        <v>1934</v>
      </c>
      <c r="M676" t="s">
        <v>681</v>
      </c>
      <c r="N676" t="s">
        <v>139</v>
      </c>
      <c r="O676" t="s">
        <v>319</v>
      </c>
      <c r="P676">
        <v>120</v>
      </c>
      <c r="Q676" s="2">
        <f>VALUE(LEFT(LEFT(N676,5),SUM(LEN(LEFT(N676,5))-LEN(SUBSTITUTE(LEFT(N676,5),{"0","1","2","3","4","5","6","7","8","9","."},"")))))</f>
        <v>512</v>
      </c>
      <c r="R676">
        <f>IF(Q676&gt;5,Q676/1024,Q676)</f>
        <v>0.5</v>
      </c>
      <c r="S676" t="str">
        <f>MID(K677,9,3)</f>
        <v>2.3</v>
      </c>
      <c r="T676" s="2" t="str">
        <f>LEFT(J676,3)</f>
        <v>3.5</v>
      </c>
      <c r="U676">
        <f>VALUE(LEFT(LEFT(M676,5),SUM(LEN(LEFT(M676,5))-LEN(SUBSTITUTE(LEFT(M676,5),{"0","1","2","3","4","5","6","7","8","9","."},"")))))</f>
        <v>3</v>
      </c>
      <c r="V676">
        <f>IF(U676&lt;100,U676,U676/1024)</f>
        <v>3</v>
      </c>
      <c r="W676" s="3">
        <f>VALUE(LEFT(LEFT(O676,5),SUM(LEN(LEFT(O676,5))-LEN(SUBSTITUTE(LEFT(O676,5),{"0","1","2","3","4","5","6","7","8","9","."},"")))))</f>
        <v>5</v>
      </c>
      <c r="X676" s="3" t="str">
        <f>LEFT(L676, SEARCH("MHz",L676)-1)</f>
        <v xml:space="preserve">832 </v>
      </c>
      <c r="Y676" t="str">
        <f>IF(RIGHT(X676,1)=" ",RIGHT(X676,4),RIGHT(X676,3))</f>
        <v xml:space="preserve">832 </v>
      </c>
      <c r="Z676">
        <f>VLOOKUP(G676,[1]Sheet1!$A$1:$B$12,2,0)</f>
        <v>5</v>
      </c>
      <c r="AA676" t="str">
        <f>CONCATENATE(F676," ",Z676)</f>
        <v>2012 5</v>
      </c>
      <c r="AB676">
        <f>VLOOKUP(AA676,[1]Sheet3!$A:$B,2,0)</f>
        <v>42</v>
      </c>
    </row>
    <row r="677" spans="1:28" x14ac:dyDescent="0.25">
      <c r="A677" t="s">
        <v>5257</v>
      </c>
      <c r="B677" t="s">
        <v>5736</v>
      </c>
      <c r="C677" t="s">
        <v>690</v>
      </c>
      <c r="D677" t="str">
        <f>CONCATENATE(C677,".")</f>
        <v>2012  May.</v>
      </c>
      <c r="E677" t="str">
        <f>LEFT(D677, SEARCH(".",D677)-1)</f>
        <v>2012  May</v>
      </c>
      <c r="F677">
        <v>2012</v>
      </c>
      <c r="G677" t="str">
        <f>RIGHT(E677,LEN(E677)-6)</f>
        <v>May</v>
      </c>
      <c r="H677">
        <v>114.2</v>
      </c>
      <c r="I677" t="s">
        <v>213</v>
      </c>
      <c r="J677" t="s">
        <v>3760</v>
      </c>
      <c r="K677" t="s">
        <v>233</v>
      </c>
      <c r="L677" t="s">
        <v>678</v>
      </c>
      <c r="M677" t="s">
        <v>109</v>
      </c>
      <c r="N677" t="s">
        <v>139</v>
      </c>
      <c r="O677" t="s">
        <v>187</v>
      </c>
      <c r="P677">
        <v>120</v>
      </c>
      <c r="Q677" s="2">
        <f>VALUE(LEFT(LEFT(N677,5),SUM(LEN(LEFT(N677,5))-LEN(SUBSTITUTE(LEFT(N677,5),{"0","1","2","3","4","5","6","7","8","9","."},"")))))</f>
        <v>512</v>
      </c>
      <c r="R677">
        <f>IF(Q677&gt;5,Q677/1024,Q677)</f>
        <v>0.5</v>
      </c>
      <c r="S677" t="str">
        <f>MID(K678,9,3)</f>
        <v>2.3</v>
      </c>
      <c r="T677" s="2" t="str">
        <f>LEFT(J677,3)</f>
        <v>3.2</v>
      </c>
      <c r="U677">
        <f>VALUE(LEFT(LEFT(M677,5),SUM(LEN(LEFT(M677,5))-LEN(SUBSTITUTE(LEFT(M677,5),{"0","1","2","3","4","5","6","7","8","9","."},"")))))</f>
        <v>4</v>
      </c>
      <c r="V677">
        <f>IF(U677&lt;100,U677,U677/1024)</f>
        <v>4</v>
      </c>
      <c r="W677" s="3">
        <f>VALUE(LEFT(LEFT(O677,5),SUM(LEN(LEFT(O677,5))-LEN(SUBSTITUTE(LEFT(O677,5),{"0","1","2","3","4","5","6","7","8","9","."},"")))))</f>
        <v>3.15</v>
      </c>
      <c r="X677" s="3" t="str">
        <f>LEFT(L677, SEARCH("MHz",L677)-1)</f>
        <v xml:space="preserve">800 </v>
      </c>
      <c r="Y677" t="str">
        <f>IF(RIGHT(X677,1)=" ",RIGHT(X677,4),RIGHT(X677,3))</f>
        <v xml:space="preserve">800 </v>
      </c>
      <c r="Z677">
        <f>VLOOKUP(G677,[1]Sheet1!$A$1:$B$12,2,0)</f>
        <v>5</v>
      </c>
      <c r="AA677" t="str">
        <f>CONCATENATE(F677," ",Z677)</f>
        <v>2012 5</v>
      </c>
      <c r="AB677">
        <f>VLOOKUP(AA677,[1]Sheet3!$A:$B,2,0)</f>
        <v>42</v>
      </c>
    </row>
    <row r="678" spans="1:28" x14ac:dyDescent="0.25">
      <c r="A678" t="s">
        <v>5257</v>
      </c>
      <c r="B678" t="s">
        <v>5739</v>
      </c>
      <c r="C678" t="s">
        <v>690</v>
      </c>
      <c r="D678" t="str">
        <f>CONCATENATE(C678,".")</f>
        <v>2012  May.</v>
      </c>
      <c r="E678" t="str">
        <f>LEFT(D678, SEARCH(".",D678)-1)</f>
        <v>2012  May</v>
      </c>
      <c r="F678">
        <v>2012</v>
      </c>
      <c r="G678" t="str">
        <f>RIGHT(E678,LEN(E678)-6)</f>
        <v>May</v>
      </c>
      <c r="H678">
        <v>114.9</v>
      </c>
      <c r="I678" t="s">
        <v>213</v>
      </c>
      <c r="J678" t="s">
        <v>5740</v>
      </c>
      <c r="K678" t="s">
        <v>233</v>
      </c>
      <c r="L678" t="s">
        <v>510</v>
      </c>
      <c r="M678" t="s">
        <v>245</v>
      </c>
      <c r="O678" t="s">
        <v>187</v>
      </c>
      <c r="P678">
        <v>80</v>
      </c>
      <c r="Q678" s="2" t="e">
        <f>VALUE(LEFT(LEFT(N678,5),SUM(LEN(LEFT(N678,5))-LEN(SUBSTITUTE(LEFT(N678,5),{"0","1","2","3","4","5","6","7","8","9","."},"")))))</f>
        <v>#VALUE!</v>
      </c>
      <c r="R678" t="e">
        <f>IF(Q678&gt;5,Q678/1024,Q678)</f>
        <v>#VALUE!</v>
      </c>
      <c r="S678" t="str">
        <f>MID(K679,9,3)</f>
        <v>2.3</v>
      </c>
      <c r="T678" s="2" t="str">
        <f>LEFT(J678,3)</f>
        <v>3.5</v>
      </c>
      <c r="U678">
        <f>VALUE(LEFT(LEFT(M678,5),SUM(LEN(LEFT(M678,5))-LEN(SUBSTITUTE(LEFT(M678,5),{"0","1","2","3","4","5","6","7","8","9","."},"")))))</f>
        <v>1</v>
      </c>
      <c r="V678">
        <f>IF(U678&lt;100,U678,U678/1024)</f>
        <v>1</v>
      </c>
      <c r="W678" s="3">
        <f>VALUE(LEFT(LEFT(O678,5),SUM(LEN(LEFT(O678,5))-LEN(SUBSTITUTE(LEFT(O678,5),{"0","1","2","3","4","5","6","7","8","9","."},"")))))</f>
        <v>3.15</v>
      </c>
      <c r="X678" s="3" t="e">
        <f>LEFT(L678, SEARCH("MHz",L678)-1)</f>
        <v>#VALUE!</v>
      </c>
      <c r="Y678" t="e">
        <f>IF(RIGHT(X678,1)=" ",RIGHT(X678,4),RIGHT(X678,3))</f>
        <v>#VALUE!</v>
      </c>
      <c r="Z678">
        <f>VLOOKUP(G678,[1]Sheet1!$A$1:$B$12,2,0)</f>
        <v>5</v>
      </c>
      <c r="AA678" t="str">
        <f>CONCATENATE(F678," ",Z678)</f>
        <v>2012 5</v>
      </c>
      <c r="AB678">
        <f>VLOOKUP(AA678,[1]Sheet3!$A:$B,2,0)</f>
        <v>42</v>
      </c>
    </row>
    <row r="679" spans="1:28" x14ac:dyDescent="0.25">
      <c r="A679" t="s">
        <v>6003</v>
      </c>
      <c r="B679" t="s">
        <v>6168</v>
      </c>
      <c r="C679" t="s">
        <v>690</v>
      </c>
      <c r="D679" t="str">
        <f>CONCATENATE(C679,".")</f>
        <v>2012  May.</v>
      </c>
      <c r="E679" t="str">
        <f>LEFT(D679, SEARCH(".",D679)-1)</f>
        <v>2012  May</v>
      </c>
      <c r="F679">
        <v>2012</v>
      </c>
      <c r="G679" t="str">
        <f>RIGHT(E679,LEN(E679)-6)</f>
        <v>May</v>
      </c>
      <c r="H679">
        <v>149</v>
      </c>
      <c r="I679" t="s">
        <v>124</v>
      </c>
      <c r="J679" t="s">
        <v>3911</v>
      </c>
      <c r="K679" t="s">
        <v>233</v>
      </c>
      <c r="L679" t="s">
        <v>2000</v>
      </c>
      <c r="M679" t="s">
        <v>6169</v>
      </c>
      <c r="N679" t="s">
        <v>35</v>
      </c>
      <c r="O679" t="s">
        <v>662</v>
      </c>
      <c r="P679">
        <v>290</v>
      </c>
      <c r="Q679" s="2">
        <f>VALUE(LEFT(LEFT(N679,5),SUM(LEN(LEFT(N679,5))-LEN(SUBSTITUTE(LEFT(N679,5),{"0","1","2","3","4","5","6","7","8","9","."},"")))))</f>
        <v>1</v>
      </c>
      <c r="R679">
        <f>IF(Q679&gt;5,Q679/1024,Q679)</f>
        <v>1</v>
      </c>
      <c r="S679" t="str">
        <f>MID(K680,9,3)</f>
        <v>2.3</v>
      </c>
      <c r="T679" s="2" t="str">
        <f>LEFT(J679,3)</f>
        <v>4.3</v>
      </c>
      <c r="U679">
        <f>VALUE(LEFT(LEFT(M679,5),SUM(LEN(LEFT(M679,5))-LEN(SUBSTITUTE(LEFT(M679,5),{"0","1","2","3","4","5","6","7","8","9","."},"")))))</f>
        <v>11</v>
      </c>
      <c r="V679">
        <f>IF(U679&lt;100,U679,U679/1024)</f>
        <v>11</v>
      </c>
      <c r="W679" s="3">
        <f>VALUE(LEFT(LEFT(O679,5),SUM(LEN(LEFT(O679,5))-LEN(SUBSTITUTE(LEFT(O679,5),{"0","1","2","3","4","5","6","7","8","9","."},"")))))</f>
        <v>12</v>
      </c>
      <c r="X679" s="3" t="e">
        <f>LEFT(L679, SEARCH("MHz",L679)-1)</f>
        <v>#VALUE!</v>
      </c>
      <c r="Y679" t="e">
        <f>IF(RIGHT(X679,1)=" ",RIGHT(X679,4),RIGHT(X679,3))</f>
        <v>#VALUE!</v>
      </c>
      <c r="Z679">
        <f>VLOOKUP(G679,[1]Sheet1!$A$1:$B$12,2,0)</f>
        <v>5</v>
      </c>
      <c r="AA679" t="str">
        <f>CONCATENATE(F679," ",Z679)</f>
        <v>2012 5</v>
      </c>
      <c r="AB679">
        <f>VLOOKUP(AA679,[1]Sheet3!$A:$B,2,0)</f>
        <v>42</v>
      </c>
    </row>
    <row r="680" spans="1:28" x14ac:dyDescent="0.25">
      <c r="A680" t="s">
        <v>6003</v>
      </c>
      <c r="B680" t="s">
        <v>6170</v>
      </c>
      <c r="C680" t="s">
        <v>690</v>
      </c>
      <c r="D680" t="str">
        <f>CONCATENATE(C680,".")</f>
        <v>2012  May.</v>
      </c>
      <c r="E680" t="str">
        <f>LEFT(D680, SEARCH(".",D680)-1)</f>
        <v>2012  May</v>
      </c>
      <c r="F680">
        <v>2012</v>
      </c>
      <c r="G680" t="str">
        <f>RIGHT(E680,LEN(E680)-6)</f>
        <v>May</v>
      </c>
      <c r="H680">
        <v>149</v>
      </c>
      <c r="I680" t="s">
        <v>124</v>
      </c>
      <c r="J680" t="s">
        <v>3911</v>
      </c>
      <c r="K680" t="s">
        <v>233</v>
      </c>
      <c r="L680" t="s">
        <v>2000</v>
      </c>
      <c r="M680" t="s">
        <v>6169</v>
      </c>
      <c r="N680" t="s">
        <v>35</v>
      </c>
      <c r="O680" t="s">
        <v>662</v>
      </c>
      <c r="P680">
        <v>280</v>
      </c>
      <c r="Q680" s="2">
        <f>VALUE(LEFT(LEFT(N680,5),SUM(LEN(LEFT(N680,5))-LEN(SUBSTITUTE(LEFT(N680,5),{"0","1","2","3","4","5","6","7","8","9","."},"")))))</f>
        <v>1</v>
      </c>
      <c r="R680">
        <f>IF(Q680&gt;5,Q680/1024,Q680)</f>
        <v>1</v>
      </c>
      <c r="S680" t="str">
        <f>MID(K681,9,3)</f>
        <v>2.3</v>
      </c>
      <c r="T680" s="2" t="str">
        <f>LEFT(J680,3)</f>
        <v>4.3</v>
      </c>
      <c r="U680">
        <f>VALUE(LEFT(LEFT(M680,5),SUM(LEN(LEFT(M680,5))-LEN(SUBSTITUTE(LEFT(M680,5),{"0","1","2","3","4","5","6","7","8","9","."},"")))))</f>
        <v>11</v>
      </c>
      <c r="V680">
        <f>IF(U680&lt;100,U680,U680/1024)</f>
        <v>11</v>
      </c>
      <c r="W680" s="3">
        <f>VALUE(LEFT(LEFT(O680,5),SUM(LEN(LEFT(O680,5))-LEN(SUBSTITUTE(LEFT(O680,5),{"0","1","2","3","4","5","6","7","8","9","."},"")))))</f>
        <v>12</v>
      </c>
      <c r="X680" s="3" t="e">
        <f>LEFT(L680, SEARCH("MHz",L680)-1)</f>
        <v>#VALUE!</v>
      </c>
      <c r="Y680" t="e">
        <f>IF(RIGHT(X680,1)=" ",RIGHT(X680,4),RIGHT(X680,3))</f>
        <v>#VALUE!</v>
      </c>
      <c r="Z680">
        <f>VLOOKUP(G680,[1]Sheet1!$A$1:$B$12,2,0)</f>
        <v>5</v>
      </c>
      <c r="AA680" t="str">
        <f>CONCATENATE(F680," ",Z680)</f>
        <v>2012 5</v>
      </c>
      <c r="AB680">
        <f>VLOOKUP(AA680,[1]Sheet3!$A:$B,2,0)</f>
        <v>42</v>
      </c>
    </row>
    <row r="681" spans="1:28" x14ac:dyDescent="0.25">
      <c r="A681" t="s">
        <v>6908</v>
      </c>
      <c r="B681" t="s">
        <v>7107</v>
      </c>
      <c r="C681" t="s">
        <v>690</v>
      </c>
      <c r="D681" t="str">
        <f>CONCATENATE(C681,".")</f>
        <v>2012  May.</v>
      </c>
      <c r="E681" t="str">
        <f>LEFT(D681, SEARCH(".",D681)-1)</f>
        <v>2012  May</v>
      </c>
      <c r="F681">
        <v>2012</v>
      </c>
      <c r="G681" t="str">
        <f>RIGHT(E681,LEN(E681)-6)</f>
        <v>May</v>
      </c>
      <c r="H681">
        <v>141</v>
      </c>
      <c r="I681" t="s">
        <v>213</v>
      </c>
      <c r="J681" t="s">
        <v>2949</v>
      </c>
      <c r="K681" t="s">
        <v>233</v>
      </c>
      <c r="L681" t="s">
        <v>510</v>
      </c>
      <c r="M681" t="s">
        <v>109</v>
      </c>
      <c r="N681" t="s">
        <v>139</v>
      </c>
      <c r="O681" t="s">
        <v>73</v>
      </c>
      <c r="Q681" s="2">
        <f>VALUE(LEFT(LEFT(N681,5),SUM(LEN(LEFT(N681,5))-LEN(SUBSTITUTE(LEFT(N681,5),{"0","1","2","3","4","5","6","7","8","9","."},"")))))</f>
        <v>512</v>
      </c>
      <c r="R681">
        <f>IF(Q681&gt;5,Q681/1024,Q681)</f>
        <v>0.5</v>
      </c>
      <c r="S681" t="str">
        <f>MID(K682,9,3)</f>
        <v>2.3</v>
      </c>
      <c r="T681" s="2" t="str">
        <f>LEFT(J681,3)</f>
        <v>4.0</v>
      </c>
      <c r="U681">
        <f>VALUE(LEFT(LEFT(M681,5),SUM(LEN(LEFT(M681,5))-LEN(SUBSTITUTE(LEFT(M681,5),{"0","1","2","3","4","5","6","7","8","9","."},"")))))</f>
        <v>4</v>
      </c>
      <c r="V681">
        <f>IF(U681&lt;100,U681,U681/1024)</f>
        <v>4</v>
      </c>
      <c r="W681" s="3">
        <f>VALUE(LEFT(LEFT(O681,5),SUM(LEN(LEFT(O681,5))-LEN(SUBSTITUTE(LEFT(O681,5),{"0","1","2","3","4","5","6","7","8","9","."},"")))))</f>
        <v>5</v>
      </c>
      <c r="X681" s="3" t="e">
        <f>LEFT(L681, SEARCH("MHz",L681)-1)</f>
        <v>#VALUE!</v>
      </c>
      <c r="Y681" t="e">
        <f>IF(RIGHT(X681,1)=" ",RIGHT(X681,4),RIGHT(X681,3))</f>
        <v>#VALUE!</v>
      </c>
      <c r="Z681">
        <f>VLOOKUP(G681,[1]Sheet1!$A$1:$B$12,2,0)</f>
        <v>5</v>
      </c>
      <c r="AA681" t="str">
        <f>CONCATENATE(F681," ",Z681)</f>
        <v>2012 5</v>
      </c>
      <c r="AB681">
        <f>VLOOKUP(AA681,[1]Sheet3!$A:$B,2,0)</f>
        <v>42</v>
      </c>
    </row>
    <row r="682" spans="1:28" x14ac:dyDescent="0.25">
      <c r="A682" t="s">
        <v>6908</v>
      </c>
      <c r="B682" t="s">
        <v>7103</v>
      </c>
      <c r="C682" t="s">
        <v>690</v>
      </c>
      <c r="D682" t="str">
        <f>CONCATENATE(C682,".")</f>
        <v>2012  May.</v>
      </c>
      <c r="E682" t="str">
        <f>LEFT(D682, SEARCH(".",D682)-1)</f>
        <v>2012  May</v>
      </c>
      <c r="F682">
        <v>2012</v>
      </c>
      <c r="G682" t="str">
        <f>RIGHT(E682,LEN(E682)-6)</f>
        <v>May</v>
      </c>
      <c r="H682">
        <v>130</v>
      </c>
      <c r="I682" t="s">
        <v>213</v>
      </c>
      <c r="J682" t="s">
        <v>3152</v>
      </c>
      <c r="K682" t="s">
        <v>7104</v>
      </c>
      <c r="L682" t="s">
        <v>209</v>
      </c>
      <c r="M682" t="s">
        <v>109</v>
      </c>
      <c r="N682" t="s">
        <v>139</v>
      </c>
      <c r="O682" t="s">
        <v>327</v>
      </c>
      <c r="Q682" s="2">
        <f>VALUE(LEFT(LEFT(N682,5),SUM(LEN(LEFT(N682,5))-LEN(SUBSTITUTE(LEFT(N682,5),{"0","1","2","3","4","5","6","7","8","9","."},"")))))</f>
        <v>512</v>
      </c>
      <c r="R682">
        <f>IF(Q682&gt;5,Q682/1024,Q682)</f>
        <v>0.5</v>
      </c>
      <c r="S682" t="str">
        <f>MID(K683,9,3)</f>
        <v>2.3</v>
      </c>
      <c r="T682" s="2" t="str">
        <f>LEFT(J682,3)</f>
        <v>4.0</v>
      </c>
      <c r="U682">
        <f>VALUE(LEFT(LEFT(M682,5),SUM(LEN(LEFT(M682,5))-LEN(SUBSTITUTE(LEFT(M682,5),{"0","1","2","3","4","5","6","7","8","9","."},"")))))</f>
        <v>4</v>
      </c>
      <c r="V682">
        <f>IF(U682&lt;100,U682,U682/1024)</f>
        <v>4</v>
      </c>
      <c r="W682" s="3">
        <f>VALUE(LEFT(LEFT(O682,5),SUM(LEN(LEFT(O682,5))-LEN(SUBSTITUTE(LEFT(O682,5),{"0","1","2","3","4","5","6","7","8","9","."},"")))))</f>
        <v>3.15</v>
      </c>
      <c r="X682" s="3" t="e">
        <f>LEFT(L682, SEARCH("MHz",L682)-1)</f>
        <v>#VALUE!</v>
      </c>
      <c r="Y682" t="e">
        <f>IF(RIGHT(X682,1)=" ",RIGHT(X682,4),RIGHT(X682,3))</f>
        <v>#VALUE!</v>
      </c>
      <c r="Z682">
        <f>VLOOKUP(G682,[1]Sheet1!$A$1:$B$12,2,0)</f>
        <v>5</v>
      </c>
      <c r="AA682" t="str">
        <f>CONCATENATE(F682," ",Z682)</f>
        <v>2012 5</v>
      </c>
      <c r="AB682">
        <f>VLOOKUP(AA682,[1]Sheet3!$A:$B,2,0)</f>
        <v>42</v>
      </c>
    </row>
    <row r="683" spans="1:28" x14ac:dyDescent="0.25">
      <c r="A683" t="s">
        <v>6003</v>
      </c>
      <c r="B683" t="s">
        <v>6161</v>
      </c>
      <c r="C683" t="s">
        <v>690</v>
      </c>
      <c r="D683" t="str">
        <f>CONCATENATE(C683,".")</f>
        <v>2012  May.</v>
      </c>
      <c r="E683" t="str">
        <f>LEFT(D683, SEARCH(".",D683)-1)</f>
        <v>2012  May</v>
      </c>
      <c r="F683">
        <v>2012</v>
      </c>
      <c r="G683" t="str">
        <f>RIGHT(E683,LEN(E683)-6)</f>
        <v>May</v>
      </c>
      <c r="H683">
        <v>110</v>
      </c>
      <c r="I683" t="s">
        <v>213</v>
      </c>
      <c r="J683" t="s">
        <v>4356</v>
      </c>
      <c r="K683" t="s">
        <v>5764</v>
      </c>
      <c r="L683" t="s">
        <v>218</v>
      </c>
      <c r="M683" t="s">
        <v>6162</v>
      </c>
      <c r="N683" t="s">
        <v>139</v>
      </c>
      <c r="O683" t="s">
        <v>341</v>
      </c>
      <c r="P683">
        <v>160</v>
      </c>
      <c r="Q683" s="2">
        <f>VALUE(LEFT(LEFT(N683,5),SUM(LEN(LEFT(N683,5))-LEN(SUBSTITUTE(LEFT(N683,5),{"0","1","2","3","4","5","6","7","8","9","."},"")))))</f>
        <v>512</v>
      </c>
      <c r="R683">
        <f>IF(Q683&gt;5,Q683/1024,Q683)</f>
        <v>0.5</v>
      </c>
      <c r="S683" t="str">
        <f>MID(K684,9,3)</f>
        <v>2.3</v>
      </c>
      <c r="T683" s="2" t="str">
        <f>LEFT(J683,3)</f>
        <v>3.5</v>
      </c>
      <c r="U683">
        <f>VALUE(LEFT(LEFT(M683,5),SUM(LEN(LEFT(M683,5))-LEN(SUBSTITUTE(LEFT(M683,5),{"0","1","2","3","4","5","6","7","8","9","."},"")))))</f>
        <v>8</v>
      </c>
      <c r="V683">
        <f>IF(U683&lt;100,U683,U683/1024)</f>
        <v>8</v>
      </c>
      <c r="W683" s="3">
        <f>VALUE(LEFT(LEFT(O683,5),SUM(LEN(LEFT(O683,5))-LEN(SUBSTITUTE(LEFT(O683,5),{"0","1","2","3","4","5","6","7","8","9","."},"")))))</f>
        <v>5</v>
      </c>
      <c r="X683" s="3" t="e">
        <f>LEFT(L683, SEARCH("MHz",L683)-1)</f>
        <v>#VALUE!</v>
      </c>
      <c r="Y683" t="e">
        <f>IF(RIGHT(X683,1)=" ",RIGHT(X683,4),RIGHT(X683,3))</f>
        <v>#VALUE!</v>
      </c>
      <c r="Z683">
        <f>VLOOKUP(G683,[1]Sheet1!$A$1:$B$12,2,0)</f>
        <v>5</v>
      </c>
      <c r="AA683" t="str">
        <f>CONCATENATE(F683," ",Z683)</f>
        <v>2012 5</v>
      </c>
      <c r="AB683">
        <f>VLOOKUP(AA683,[1]Sheet3!$A:$B,2,0)</f>
        <v>42</v>
      </c>
    </row>
    <row r="684" spans="1:28" x14ac:dyDescent="0.25">
      <c r="A684" t="s">
        <v>4991</v>
      </c>
      <c r="B684" t="s">
        <v>5052</v>
      </c>
      <c r="C684" t="s">
        <v>690</v>
      </c>
      <c r="D684" t="str">
        <f>CONCATENATE(C684,".")</f>
        <v>2012  May.</v>
      </c>
      <c r="E684" t="str">
        <f>LEFT(D684, SEARCH(".",D684)-1)</f>
        <v>2012  May</v>
      </c>
      <c r="F684">
        <v>2012</v>
      </c>
      <c r="G684" t="str">
        <f>RIGHT(E684,LEN(E684)-6)</f>
        <v>May</v>
      </c>
      <c r="H684">
        <v>92</v>
      </c>
      <c r="I684" t="s">
        <v>241</v>
      </c>
      <c r="J684" t="s">
        <v>5053</v>
      </c>
      <c r="K684" t="s">
        <v>5054</v>
      </c>
      <c r="L684" t="s">
        <v>309</v>
      </c>
      <c r="O684" t="s">
        <v>430</v>
      </c>
      <c r="Q684" s="2" t="e">
        <f>VALUE(LEFT(LEFT(N684,5),SUM(LEN(LEFT(N684,5))-LEN(SUBSTITUTE(LEFT(N684,5),{"0","1","2","3","4","5","6","7","8","9","."},"")))))</f>
        <v>#VALUE!</v>
      </c>
      <c r="R684" t="e">
        <f>IF(Q684&gt;5,Q684/1024,Q684)</f>
        <v>#VALUE!</v>
      </c>
      <c r="S684" t="str">
        <f>MID(K685,9,3)</f>
        <v>2.3</v>
      </c>
      <c r="T684" s="2" t="str">
        <f>LEFT(J684,3)</f>
        <v>3.2</v>
      </c>
      <c r="U684" t="e">
        <f>VALUE(LEFT(LEFT(M684,5),SUM(LEN(LEFT(M684,5))-LEN(SUBSTITUTE(LEFT(M684,5),{"0","1","2","3","4","5","6","7","8","9","."},"")))))</f>
        <v>#VALUE!</v>
      </c>
      <c r="V684" t="e">
        <f>IF(U684&lt;100,U684,U684/1024)</f>
        <v>#VALUE!</v>
      </c>
      <c r="W684" s="3">
        <f>VALUE(LEFT(LEFT(O684,5),SUM(LEN(LEFT(O684,5))-LEN(SUBSTITUTE(LEFT(O684,5),{"0","1","2","3","4","5","6","7","8","9","."},"")))))</f>
        <v>2</v>
      </c>
      <c r="X684" s="3" t="str">
        <f>LEFT(L684, SEARCH("MHz",L684)-1)</f>
        <v xml:space="preserve">416 </v>
      </c>
      <c r="Y684" t="str">
        <f>IF(RIGHT(X684,1)=" ",RIGHT(X684,4),RIGHT(X684,3))</f>
        <v xml:space="preserve">416 </v>
      </c>
      <c r="Z684">
        <f>VLOOKUP(G684,[1]Sheet1!$A$1:$B$12,2,0)</f>
        <v>5</v>
      </c>
      <c r="AA684" t="str">
        <f>CONCATENATE(F684," ",Z684)</f>
        <v>2012 5</v>
      </c>
      <c r="AB684">
        <f>VLOOKUP(AA684,[1]Sheet3!$A:$B,2,0)</f>
        <v>42</v>
      </c>
    </row>
    <row r="685" spans="1:28" x14ac:dyDescent="0.25">
      <c r="A685" t="s">
        <v>4991</v>
      </c>
      <c r="B685" t="s">
        <v>5050</v>
      </c>
      <c r="C685" t="s">
        <v>690</v>
      </c>
      <c r="D685" t="str">
        <f>CONCATENATE(C685,".")</f>
        <v>2012  May.</v>
      </c>
      <c r="E685" t="str">
        <f>LEFT(D685, SEARCH(".",D685)-1)</f>
        <v>2012  May</v>
      </c>
      <c r="F685">
        <v>2012</v>
      </c>
      <c r="G685" t="str">
        <f>RIGHT(E685,LEN(E685)-6)</f>
        <v>May</v>
      </c>
      <c r="H685">
        <v>90</v>
      </c>
      <c r="I685" t="s">
        <v>241</v>
      </c>
      <c r="J685" t="s">
        <v>5051</v>
      </c>
      <c r="K685" t="s">
        <v>677</v>
      </c>
      <c r="L685" t="s">
        <v>694</v>
      </c>
      <c r="M685" t="s">
        <v>337</v>
      </c>
      <c r="N685" t="s">
        <v>139</v>
      </c>
      <c r="O685" t="s">
        <v>187</v>
      </c>
      <c r="Q685" s="2">
        <f>VALUE(LEFT(LEFT(N685,5),SUM(LEN(LEFT(N685,5))-LEN(SUBSTITUTE(LEFT(N685,5),{"0","1","2","3","4","5","6","7","8","9","."},"")))))</f>
        <v>512</v>
      </c>
      <c r="R685">
        <f>IF(Q685&gt;5,Q685/1024,Q685)</f>
        <v>0.5</v>
      </c>
      <c r="S685" t="str">
        <f>MID(K686,9,3)</f>
        <v>2.3</v>
      </c>
      <c r="T685" s="2" t="str">
        <f>LEFT(J685,3)</f>
        <v>3.2</v>
      </c>
      <c r="U685">
        <f>VALUE(LEFT(LEFT(M685,5),SUM(LEN(LEFT(M685,5))-LEN(SUBSTITUTE(LEFT(M685,5),{"0","1","2","3","4","5","6","7","8","9","."},"")))))</f>
        <v>256</v>
      </c>
      <c r="V685">
        <f>IF(U685&lt;100,U685,U685/1024)</f>
        <v>0.25</v>
      </c>
      <c r="W685" s="3">
        <f>VALUE(LEFT(LEFT(O685,5),SUM(LEN(LEFT(O685,5))-LEN(SUBSTITUTE(LEFT(O685,5),{"0","1","2","3","4","5","6","7","8","9","."},"")))))</f>
        <v>3.15</v>
      </c>
      <c r="X685" s="3" t="str">
        <f>LEFT(L685, SEARCH("MHz",L685)-1)</f>
        <v xml:space="preserve">800 </v>
      </c>
      <c r="Y685" t="str">
        <f>IF(RIGHT(X685,1)=" ",RIGHT(X685,4),RIGHT(X685,3))</f>
        <v xml:space="preserve">800 </v>
      </c>
      <c r="Z685">
        <f>VLOOKUP(G685,[1]Sheet1!$A$1:$B$12,2,0)</f>
        <v>5</v>
      </c>
      <c r="AA685" t="str">
        <f>CONCATENATE(F685," ",Z685)</f>
        <v>2012 5</v>
      </c>
      <c r="AB685">
        <f>VLOOKUP(AA685,[1]Sheet3!$A:$B,2,0)</f>
        <v>42</v>
      </c>
    </row>
    <row r="686" spans="1:28" x14ac:dyDescent="0.25">
      <c r="A686" t="s">
        <v>6325</v>
      </c>
      <c r="B686" t="s">
        <v>6331</v>
      </c>
      <c r="C686" t="s">
        <v>690</v>
      </c>
      <c r="D686" t="str">
        <f>CONCATENATE(C686,".")</f>
        <v>2012  May.</v>
      </c>
      <c r="E686" t="str">
        <f>LEFT(D686, SEARCH(".",D686)-1)</f>
        <v>2012  May</v>
      </c>
      <c r="F686">
        <v>2012</v>
      </c>
      <c r="G686" t="str">
        <f>RIGHT(E686,LEN(E686)-6)</f>
        <v>May</v>
      </c>
      <c r="H686">
        <v>125</v>
      </c>
      <c r="I686" t="s">
        <v>213</v>
      </c>
      <c r="J686" t="s">
        <v>4708</v>
      </c>
      <c r="K686" t="s">
        <v>677</v>
      </c>
      <c r="L686" t="s">
        <v>716</v>
      </c>
      <c r="M686" t="s">
        <v>270</v>
      </c>
      <c r="O686" t="s">
        <v>187</v>
      </c>
      <c r="P686">
        <v>170</v>
      </c>
      <c r="Q686" s="2" t="e">
        <f>VALUE(LEFT(LEFT(N686,5),SUM(LEN(LEFT(N686,5))-LEN(SUBSTITUTE(LEFT(N686,5),{"0","1","2","3","4","5","6","7","8","9","."},"")))))</f>
        <v>#VALUE!</v>
      </c>
      <c r="R686" t="e">
        <f>IF(Q686&gt;5,Q686/1024,Q686)</f>
        <v>#VALUE!</v>
      </c>
      <c r="S686" t="str">
        <f>MID(K687,9,3)</f>
        <v>2.3</v>
      </c>
      <c r="T686" s="2" t="str">
        <f>LEFT(J686,3)</f>
        <v>3.5</v>
      </c>
      <c r="U686">
        <f>VALUE(LEFT(LEFT(M686,5),SUM(LEN(LEFT(M686,5))-LEN(SUBSTITUTE(LEFT(M686,5),{"0","1","2","3","4","5","6","7","8","9","."},"")))))</f>
        <v>512</v>
      </c>
      <c r="V686">
        <f>IF(U686&lt;100,U686,U686/1024)</f>
        <v>0.5</v>
      </c>
      <c r="W686" s="3">
        <f>VALUE(LEFT(LEFT(O686,5),SUM(LEN(LEFT(O686,5))-LEN(SUBSTITUTE(LEFT(O686,5),{"0","1","2","3","4","5","6","7","8","9","."},"")))))</f>
        <v>3.15</v>
      </c>
      <c r="X686" s="3" t="str">
        <f>LEFT(L686, SEARCH("MHz",L686)-1)</f>
        <v xml:space="preserve">600 </v>
      </c>
      <c r="Y686" t="str">
        <f>IF(RIGHT(X686,1)=" ",RIGHT(X686,4),RIGHT(X686,3))</f>
        <v xml:space="preserve">600 </v>
      </c>
      <c r="Z686">
        <f>VLOOKUP(G686,[1]Sheet1!$A$1:$B$12,2,0)</f>
        <v>5</v>
      </c>
      <c r="AA686" t="str">
        <f>CONCATENATE(F686," ",Z686)</f>
        <v>2012 5</v>
      </c>
      <c r="AB686">
        <f>VLOOKUP(AA686,[1]Sheet3!$A:$B,2,0)</f>
        <v>42</v>
      </c>
    </row>
    <row r="687" spans="1:28" x14ac:dyDescent="0.25">
      <c r="A687" t="s">
        <v>4367</v>
      </c>
      <c r="B687" t="s">
        <v>4508</v>
      </c>
      <c r="C687" t="s">
        <v>690</v>
      </c>
      <c r="D687" t="str">
        <f>CONCATENATE(C687,".")</f>
        <v>2012  May.</v>
      </c>
      <c r="E687" t="str">
        <f>LEFT(D687, SEARCH(".",D687)-1)</f>
        <v>2012  May</v>
      </c>
      <c r="F687">
        <v>2012</v>
      </c>
      <c r="G687" t="str">
        <f>RIGHT(E687,LEN(E687)-6)</f>
        <v>May</v>
      </c>
      <c r="H687">
        <v>131.5</v>
      </c>
      <c r="I687" t="s">
        <v>213</v>
      </c>
      <c r="J687" t="s">
        <v>2462</v>
      </c>
      <c r="K687" t="s">
        <v>705</v>
      </c>
      <c r="L687" t="s">
        <v>678</v>
      </c>
      <c r="N687" t="s">
        <v>139</v>
      </c>
      <c r="O687" t="s">
        <v>187</v>
      </c>
      <c r="P687">
        <v>80</v>
      </c>
      <c r="Q687" s="2">
        <f>VALUE(LEFT(LEFT(N687,5),SUM(LEN(LEFT(N687,5))-LEN(SUBSTITUTE(LEFT(N687,5),{"0","1","2","3","4","5","6","7","8","9","."},"")))))</f>
        <v>512</v>
      </c>
      <c r="R687">
        <f>IF(Q687&gt;5,Q687/1024,Q687)</f>
        <v>0.5</v>
      </c>
      <c r="S687" t="str">
        <f>MID(K688,9,3)</f>
        <v>2.3</v>
      </c>
      <c r="T687" s="2" t="str">
        <f>LEFT(J687,3)</f>
        <v>4.0</v>
      </c>
      <c r="U687" t="e">
        <f>VALUE(LEFT(LEFT(M687,5),SUM(LEN(LEFT(M687,5))-LEN(SUBSTITUTE(LEFT(M687,5),{"0","1","2","3","4","5","6","7","8","9","."},"")))))</f>
        <v>#VALUE!</v>
      </c>
      <c r="V687" t="e">
        <f>IF(U687&lt;100,U687,U687/1024)</f>
        <v>#VALUE!</v>
      </c>
      <c r="W687" s="3">
        <f>VALUE(LEFT(LEFT(O687,5),SUM(LEN(LEFT(O687,5))-LEN(SUBSTITUTE(LEFT(O687,5),{"0","1","2","3","4","5","6","7","8","9","."},"")))))</f>
        <v>3.15</v>
      </c>
      <c r="X687" s="3" t="str">
        <f>LEFT(L687, SEARCH("MHz",L687)-1)</f>
        <v xml:space="preserve">800 </v>
      </c>
      <c r="Y687" t="str">
        <f>IF(RIGHT(X687,1)=" ",RIGHT(X687,4),RIGHT(X687,3))</f>
        <v xml:space="preserve">800 </v>
      </c>
      <c r="Z687">
        <f>VLOOKUP(G687,[1]Sheet1!$A$1:$B$12,2,0)</f>
        <v>5</v>
      </c>
      <c r="AA687" t="str">
        <f>CONCATENATE(F687," ",Z687)</f>
        <v>2012 5</v>
      </c>
      <c r="AB687">
        <f>VLOOKUP(AA687,[1]Sheet3!$A:$B,2,0)</f>
        <v>42</v>
      </c>
    </row>
    <row r="688" spans="1:28" x14ac:dyDescent="0.25">
      <c r="A688" t="s">
        <v>3572</v>
      </c>
      <c r="B688" t="s">
        <v>3888</v>
      </c>
      <c r="C688" t="s">
        <v>690</v>
      </c>
      <c r="D688" t="str">
        <f>CONCATENATE(C688,".")</f>
        <v>2012  May.</v>
      </c>
      <c r="E688" t="str">
        <f>LEFT(D688, SEARCH(".",D688)-1)</f>
        <v>2012  May</v>
      </c>
      <c r="F688">
        <v>2012</v>
      </c>
      <c r="G688" t="str">
        <f>RIGHT(E688,LEN(E688)-6)</f>
        <v>May</v>
      </c>
      <c r="H688">
        <v>120</v>
      </c>
      <c r="I688" t="s">
        <v>213</v>
      </c>
      <c r="J688" t="s">
        <v>3021</v>
      </c>
      <c r="K688" t="s">
        <v>1933</v>
      </c>
      <c r="L688" t="s">
        <v>1416</v>
      </c>
      <c r="M688" t="s">
        <v>109</v>
      </c>
      <c r="N688" t="s">
        <v>139</v>
      </c>
      <c r="O688" t="s">
        <v>73</v>
      </c>
      <c r="P688">
        <v>110</v>
      </c>
      <c r="Q688" s="2">
        <f>VALUE(LEFT(LEFT(N688,5),SUM(LEN(LEFT(N688,5))-LEN(SUBSTITUTE(LEFT(N688,5),{"0","1","2","3","4","5","6","7","8","9","."},"")))))</f>
        <v>512</v>
      </c>
      <c r="R688">
        <f>IF(Q688&gt;5,Q688/1024,Q688)</f>
        <v>0.5</v>
      </c>
      <c r="S688" t="str">
        <f>MID(K689,9,3)</f>
        <v>2.3</v>
      </c>
      <c r="T688" s="2" t="str">
        <f>LEFT(J688,3)</f>
        <v>3.5</v>
      </c>
      <c r="U688">
        <f>VALUE(LEFT(LEFT(M688,5),SUM(LEN(LEFT(M688,5))-LEN(SUBSTITUTE(LEFT(M688,5),{"0","1","2","3","4","5","6","7","8","9","."},"")))))</f>
        <v>4</v>
      </c>
      <c r="V688">
        <f>IF(U688&lt;100,U688,U688/1024)</f>
        <v>4</v>
      </c>
      <c r="W688" s="3">
        <f>VALUE(LEFT(LEFT(O688,5),SUM(LEN(LEFT(O688,5))-LEN(SUBSTITUTE(LEFT(O688,5),{"0","1","2","3","4","5","6","7","8","9","."},"")))))</f>
        <v>5</v>
      </c>
      <c r="X688" s="3" t="str">
        <f>LEFT(L688, SEARCH("MHz",L688)-1)</f>
        <v xml:space="preserve">800 </v>
      </c>
      <c r="Y688" t="str">
        <f>IF(RIGHT(X688,1)=" ",RIGHT(X688,4),RIGHT(X688,3))</f>
        <v xml:space="preserve">800 </v>
      </c>
      <c r="Z688">
        <f>VLOOKUP(G688,[1]Sheet1!$A$1:$B$12,2,0)</f>
        <v>5</v>
      </c>
      <c r="AA688" t="str">
        <f>CONCATENATE(F688," ",Z688)</f>
        <v>2012 5</v>
      </c>
      <c r="AB688">
        <f>VLOOKUP(AA688,[1]Sheet3!$A:$B,2,0)</f>
        <v>42</v>
      </c>
    </row>
    <row r="689" spans="1:28" x14ac:dyDescent="0.25">
      <c r="A689" t="s">
        <v>4367</v>
      </c>
      <c r="B689" t="s">
        <v>4502</v>
      </c>
      <c r="C689" t="s">
        <v>690</v>
      </c>
      <c r="D689" t="str">
        <f>CONCATENATE(C689,".")</f>
        <v>2012  May.</v>
      </c>
      <c r="E689" t="str">
        <f>LEFT(D689, SEARCH(".",D689)-1)</f>
        <v>2012  May</v>
      </c>
      <c r="F689">
        <v>2012</v>
      </c>
      <c r="G689" t="str">
        <f>RIGHT(E689,LEN(E689)-6)</f>
        <v>May</v>
      </c>
      <c r="H689">
        <v>129.69999999999999</v>
      </c>
      <c r="I689" t="s">
        <v>213</v>
      </c>
      <c r="J689" t="s">
        <v>1032</v>
      </c>
      <c r="K689" t="s">
        <v>1933</v>
      </c>
      <c r="L689" t="s">
        <v>209</v>
      </c>
      <c r="M689" t="s">
        <v>245</v>
      </c>
      <c r="N689" t="s">
        <v>139</v>
      </c>
      <c r="O689" t="s">
        <v>36</v>
      </c>
      <c r="P689">
        <v>230</v>
      </c>
      <c r="Q689" s="2">
        <f>VALUE(LEFT(LEFT(N689,5),SUM(LEN(LEFT(N689,5))-LEN(SUBSTITUTE(LEFT(N689,5),{"0","1","2","3","4","5","6","7","8","9","."},"")))))</f>
        <v>512</v>
      </c>
      <c r="R689">
        <f>IF(Q689&gt;5,Q689/1024,Q689)</f>
        <v>0.5</v>
      </c>
      <c r="S689" t="str">
        <f>MID(K690,9,3)</f>
        <v>4.0</v>
      </c>
      <c r="T689" s="2" t="str">
        <f>LEFT(J689,3)</f>
        <v>4.0</v>
      </c>
      <c r="U689">
        <f>VALUE(LEFT(LEFT(M689,5),SUM(LEN(LEFT(M689,5))-LEN(SUBSTITUTE(LEFT(M689,5),{"0","1","2","3","4","5","6","7","8","9","."},"")))))</f>
        <v>1</v>
      </c>
      <c r="V689">
        <f>IF(U689&lt;100,U689,U689/1024)</f>
        <v>1</v>
      </c>
      <c r="W689" s="3">
        <f>VALUE(LEFT(LEFT(O689,5),SUM(LEN(LEFT(O689,5))-LEN(SUBSTITUTE(LEFT(O689,5),{"0","1","2","3","4","5","6","7","8","9","."},"")))))</f>
        <v>8</v>
      </c>
      <c r="X689" s="3" t="e">
        <f>LEFT(L689, SEARCH("MHz",L689)-1)</f>
        <v>#VALUE!</v>
      </c>
      <c r="Y689" t="e">
        <f>IF(RIGHT(X689,1)=" ",RIGHT(X689,4),RIGHT(X689,3))</f>
        <v>#VALUE!</v>
      </c>
      <c r="Z689">
        <f>VLOOKUP(G689,[1]Sheet1!$A$1:$B$12,2,0)</f>
        <v>5</v>
      </c>
      <c r="AA689" t="str">
        <f>CONCATENATE(F689," ",Z689)</f>
        <v>2012 5</v>
      </c>
      <c r="AB689">
        <f>VLOOKUP(AA689,[1]Sheet3!$A:$B,2,0)</f>
        <v>42</v>
      </c>
    </row>
    <row r="690" spans="1:28" x14ac:dyDescent="0.25">
      <c r="A690" t="s">
        <v>347</v>
      </c>
      <c r="B690" t="s">
        <v>689</v>
      </c>
      <c r="C690" t="s">
        <v>690</v>
      </c>
      <c r="D690" t="str">
        <f>CONCATENATE(C690,".")</f>
        <v>2012  May.</v>
      </c>
      <c r="E690" t="str">
        <f>LEFT(D690, SEARCH(".",D690)-1)</f>
        <v>2012  May</v>
      </c>
      <c r="F690">
        <v>2012</v>
      </c>
      <c r="G690" t="str">
        <f>RIGHT(E690,LEN(E690)-6)</f>
        <v>May</v>
      </c>
      <c r="I690" t="s">
        <v>213</v>
      </c>
      <c r="J690" t="s">
        <v>691</v>
      </c>
      <c r="K690" t="s">
        <v>215</v>
      </c>
      <c r="L690" t="s">
        <v>692</v>
      </c>
      <c r="M690" t="s">
        <v>34</v>
      </c>
      <c r="N690" t="s">
        <v>35</v>
      </c>
      <c r="O690" t="s">
        <v>73</v>
      </c>
      <c r="P690">
        <v>250</v>
      </c>
      <c r="Q690" s="2">
        <f>VALUE(LEFT(LEFT(N690,5),SUM(LEN(LEFT(N690,5))-LEN(SUBSTITUTE(LEFT(N690,5),{"0","1","2","3","4","5","6","7","8","9","."},"")))))</f>
        <v>1</v>
      </c>
      <c r="R690">
        <f>IF(Q690&gt;5,Q690/1024,Q690)</f>
        <v>1</v>
      </c>
      <c r="S690" t="str">
        <f>MID(K691,9,3)</f>
        <v>4.0</v>
      </c>
      <c r="T690" s="2" t="str">
        <f>LEFT(J690,3)</f>
        <v>4.5</v>
      </c>
      <c r="U690">
        <f>VALUE(LEFT(LEFT(M690,5),SUM(LEN(LEFT(M690,5))-LEN(SUBSTITUTE(LEFT(M690,5),{"0","1","2","3","4","5","6","7","8","9","."},"")))))</f>
        <v>8</v>
      </c>
      <c r="V690">
        <f>IF(U690&lt;100,U690,U690/1024)</f>
        <v>8</v>
      </c>
      <c r="W690" s="3">
        <f>VALUE(LEFT(LEFT(O690,5),SUM(LEN(LEFT(O690,5))-LEN(SUBSTITUTE(LEFT(O690,5),{"0","1","2","3","4","5","6","7","8","9","."},"")))))</f>
        <v>5</v>
      </c>
      <c r="X690" s="3" t="e">
        <f>LEFT(L690, SEARCH("MHz",L690)-1)</f>
        <v>#VALUE!</v>
      </c>
      <c r="Y690" t="e">
        <f>IF(RIGHT(X690,1)=" ",RIGHT(X690,4),RIGHT(X690,3))</f>
        <v>#VALUE!</v>
      </c>
      <c r="Z690">
        <f>VLOOKUP(G690,[1]Sheet1!$A$1:$B$12,2,0)</f>
        <v>5</v>
      </c>
      <c r="AA690" t="str">
        <f>CONCATENATE(F690," ",Z690)</f>
        <v>2012 5</v>
      </c>
      <c r="AB690">
        <f>VLOOKUP(AA690,[1]Sheet3!$A:$B,2,0)</f>
        <v>42</v>
      </c>
    </row>
    <row r="691" spans="1:28" x14ac:dyDescent="0.25">
      <c r="A691" t="s">
        <v>3155</v>
      </c>
      <c r="B691" t="s">
        <v>3172</v>
      </c>
      <c r="C691" t="s">
        <v>690</v>
      </c>
      <c r="D691" t="str">
        <f>CONCATENATE(C691,".")</f>
        <v>2012  May.</v>
      </c>
      <c r="E691" t="str">
        <f>LEFT(D691, SEARCH(".",D691)-1)</f>
        <v>2012  May</v>
      </c>
      <c r="F691">
        <v>2012</v>
      </c>
      <c r="G691" t="str">
        <f>RIGHT(E691,LEN(E691)-6)</f>
        <v>May</v>
      </c>
      <c r="H691">
        <v>120</v>
      </c>
      <c r="I691" t="s">
        <v>213</v>
      </c>
      <c r="J691" t="s">
        <v>963</v>
      </c>
      <c r="K691" t="s">
        <v>215</v>
      </c>
      <c r="L691" t="s">
        <v>510</v>
      </c>
      <c r="M691" t="s">
        <v>318</v>
      </c>
      <c r="N691" t="s">
        <v>139</v>
      </c>
      <c r="O691" t="s">
        <v>327</v>
      </c>
      <c r="Q691" s="2">
        <f>VALUE(LEFT(LEFT(N691,5),SUM(LEN(LEFT(N691,5))-LEN(SUBSTITUTE(LEFT(N691,5),{"0","1","2","3","4","5","6","7","8","9","."},"")))))</f>
        <v>512</v>
      </c>
      <c r="R691">
        <f>IF(Q691&gt;5,Q691/1024,Q691)</f>
        <v>0.5</v>
      </c>
      <c r="S691" t="str">
        <f>MID(K692,9,3)</f>
        <v>4.0</v>
      </c>
      <c r="T691" s="2" t="str">
        <f>LEFT(J691,3)</f>
        <v>3.5</v>
      </c>
      <c r="U691">
        <f>VALUE(LEFT(LEFT(M691,5),SUM(LEN(LEFT(M691,5))-LEN(SUBSTITUTE(LEFT(M691,5),{"0","1","2","3","4","5","6","7","8","9","."},"")))))</f>
        <v>2</v>
      </c>
      <c r="V691">
        <f>IF(U691&lt;100,U691,U691/1024)</f>
        <v>2</v>
      </c>
      <c r="W691" s="3">
        <f>VALUE(LEFT(LEFT(O691,5),SUM(LEN(LEFT(O691,5))-LEN(SUBSTITUTE(LEFT(O691,5),{"0","1","2","3","4","5","6","7","8","9","."},"")))))</f>
        <v>3.15</v>
      </c>
      <c r="X691" s="3" t="e">
        <f>LEFT(L691, SEARCH("MHz",L691)-1)</f>
        <v>#VALUE!</v>
      </c>
      <c r="Y691" t="e">
        <f>IF(RIGHT(X691,1)=" ",RIGHT(X691,4),RIGHT(X691,3))</f>
        <v>#VALUE!</v>
      </c>
      <c r="Z691">
        <f>VLOOKUP(G691,[1]Sheet1!$A$1:$B$12,2,0)</f>
        <v>5</v>
      </c>
      <c r="AA691" t="str">
        <f>CONCATENATE(F691," ",Z691)</f>
        <v>2012 5</v>
      </c>
      <c r="AB691">
        <f>VLOOKUP(AA691,[1]Sheet3!$A:$B,2,0)</f>
        <v>42</v>
      </c>
    </row>
    <row r="692" spans="1:28" x14ac:dyDescent="0.25">
      <c r="A692" t="s">
        <v>3155</v>
      </c>
      <c r="B692" t="s">
        <v>3173</v>
      </c>
      <c r="C692" t="s">
        <v>690</v>
      </c>
      <c r="D692" t="str">
        <f>CONCATENATE(C692,".")</f>
        <v>2012  May.</v>
      </c>
      <c r="E692" t="str">
        <f>LEFT(D692, SEARCH(".",D692)-1)</f>
        <v>2012  May</v>
      </c>
      <c r="F692">
        <v>2012</v>
      </c>
      <c r="G692" t="str">
        <f>RIGHT(E692,LEN(E692)-6)</f>
        <v>May</v>
      </c>
      <c r="H692">
        <v>158</v>
      </c>
      <c r="I692" t="s">
        <v>213</v>
      </c>
      <c r="J692" t="s">
        <v>1911</v>
      </c>
      <c r="K692" t="s">
        <v>215</v>
      </c>
      <c r="L692" t="s">
        <v>510</v>
      </c>
      <c r="M692" t="s">
        <v>318</v>
      </c>
      <c r="N692" t="s">
        <v>139</v>
      </c>
      <c r="O692" t="s">
        <v>327</v>
      </c>
      <c r="Q692" s="2">
        <f>VALUE(LEFT(LEFT(N692,5),SUM(LEN(LEFT(N692,5))-LEN(SUBSTITUTE(LEFT(N692,5),{"0","1","2","3","4","5","6","7","8","9","."},"")))))</f>
        <v>512</v>
      </c>
      <c r="R692">
        <f>IF(Q692&gt;5,Q692/1024,Q692)</f>
        <v>0.5</v>
      </c>
      <c r="S692" t="str">
        <f>MID(K693,9,3)</f>
        <v>4.0</v>
      </c>
      <c r="T692" s="2" t="str">
        <f>LEFT(J692,3)</f>
        <v>3.5</v>
      </c>
      <c r="U692">
        <f>VALUE(LEFT(LEFT(M692,5),SUM(LEN(LEFT(M692,5))-LEN(SUBSTITUTE(LEFT(M692,5),{"0","1","2","3","4","5","6","7","8","9","."},"")))))</f>
        <v>2</v>
      </c>
      <c r="V692">
        <f>IF(U692&lt;100,U692,U692/1024)</f>
        <v>2</v>
      </c>
      <c r="W692" s="3">
        <f>VALUE(LEFT(LEFT(O692,5),SUM(LEN(LEFT(O692,5))-LEN(SUBSTITUTE(LEFT(O692,5),{"0","1","2","3","4","5","6","7","8","9","."},"")))))</f>
        <v>3.15</v>
      </c>
      <c r="X692" s="3" t="e">
        <f>LEFT(L692, SEARCH("MHz",L692)-1)</f>
        <v>#VALUE!</v>
      </c>
      <c r="Y692" t="e">
        <f>IF(RIGHT(X692,1)=" ",RIGHT(X692,4),RIGHT(X692,3))</f>
        <v>#VALUE!</v>
      </c>
      <c r="Z692">
        <f>VLOOKUP(G692,[1]Sheet1!$A$1:$B$12,2,0)</f>
        <v>5</v>
      </c>
      <c r="AA692" t="str">
        <f>CONCATENATE(F692," ",Z692)</f>
        <v>2012 5</v>
      </c>
      <c r="AB692">
        <f>VLOOKUP(AA692,[1]Sheet3!$A:$B,2,0)</f>
        <v>42</v>
      </c>
    </row>
    <row r="693" spans="1:28" x14ac:dyDescent="0.25">
      <c r="A693" t="s">
        <v>3572</v>
      </c>
      <c r="B693" t="s">
        <v>3889</v>
      </c>
      <c r="C693" t="s">
        <v>690</v>
      </c>
      <c r="D693" t="str">
        <f>CONCATENATE(C693,".")</f>
        <v>2012  May.</v>
      </c>
      <c r="E693" t="str">
        <f>LEFT(D693, SEARCH(".",D693)-1)</f>
        <v>2012  May</v>
      </c>
      <c r="F693">
        <v>2012</v>
      </c>
      <c r="G693" t="str">
        <f>RIGHT(E693,LEN(E693)-6)</f>
        <v>May</v>
      </c>
      <c r="H693">
        <v>145</v>
      </c>
      <c r="I693" t="s">
        <v>213</v>
      </c>
      <c r="J693" t="s">
        <v>1658</v>
      </c>
      <c r="K693" t="s">
        <v>215</v>
      </c>
      <c r="L693" t="s">
        <v>248</v>
      </c>
      <c r="M693" t="s">
        <v>57</v>
      </c>
      <c r="N693" t="s">
        <v>22</v>
      </c>
      <c r="O693" t="s">
        <v>36</v>
      </c>
      <c r="P693">
        <v>210</v>
      </c>
      <c r="Q693" s="2">
        <f>VALUE(LEFT(LEFT(N693,5),SUM(LEN(LEFT(N693,5))-LEN(SUBSTITUTE(LEFT(N693,5),{"0","1","2","3","4","5","6","7","8","9","."},"")))))</f>
        <v>2</v>
      </c>
      <c r="R693">
        <f>IF(Q693&gt;5,Q693/1024,Q693)</f>
        <v>2</v>
      </c>
      <c r="S693" t="str">
        <f>MID(K694,9,3)</f>
        <v>4.0</v>
      </c>
      <c r="T693" s="2" t="str">
        <f>LEFT(J693,3)</f>
        <v>4.7</v>
      </c>
      <c r="U693">
        <f>VALUE(LEFT(LEFT(M693,5),SUM(LEN(LEFT(M693,5))-LEN(SUBSTITUTE(LEFT(M693,5),{"0","1","2","3","4","5","6","7","8","9","."},"")))))</f>
        <v>16</v>
      </c>
      <c r="V693">
        <f>IF(U693&lt;100,U693,U693/1024)</f>
        <v>16</v>
      </c>
      <c r="W693" s="3">
        <f>VALUE(LEFT(LEFT(O693,5),SUM(LEN(LEFT(O693,5))-LEN(SUBSTITUTE(LEFT(O693,5),{"0","1","2","3","4","5","6","7","8","9","."},"")))))</f>
        <v>8</v>
      </c>
      <c r="X693" s="3" t="e">
        <f>LEFT(L693, SEARCH("MHz",L693)-1)</f>
        <v>#VALUE!</v>
      </c>
      <c r="Y693" t="e">
        <f>IF(RIGHT(X693,1)=" ",RIGHT(X693,4),RIGHT(X693,3))</f>
        <v>#VALUE!</v>
      </c>
      <c r="Z693">
        <f>VLOOKUP(G693,[1]Sheet1!$A$1:$B$12,2,0)</f>
        <v>5</v>
      </c>
      <c r="AA693" t="str">
        <f>CONCATENATE(F693," ",Z693)</f>
        <v>2012 5</v>
      </c>
      <c r="AB693">
        <f>VLOOKUP(AA693,[1]Sheet3!$A:$B,2,0)</f>
        <v>42</v>
      </c>
    </row>
    <row r="694" spans="1:28" x14ac:dyDescent="0.25">
      <c r="A694" t="s">
        <v>4367</v>
      </c>
      <c r="B694" t="s">
        <v>4501</v>
      </c>
      <c r="C694" t="s">
        <v>690</v>
      </c>
      <c r="D694" t="str">
        <f>CONCATENATE(C694,".")</f>
        <v>2012  May.</v>
      </c>
      <c r="E694" t="str">
        <f>LEFT(D694, SEARCH(".",D694)-1)</f>
        <v>2012  May</v>
      </c>
      <c r="F694">
        <v>2012</v>
      </c>
      <c r="G694" t="str">
        <f>RIGHT(E694,LEN(E694)-6)</f>
        <v>May</v>
      </c>
      <c r="H694">
        <v>129.69999999999999</v>
      </c>
      <c r="I694" t="s">
        <v>231</v>
      </c>
      <c r="J694" t="s">
        <v>1032</v>
      </c>
      <c r="K694" t="s">
        <v>215</v>
      </c>
      <c r="L694" t="s">
        <v>209</v>
      </c>
      <c r="M694" t="s">
        <v>270</v>
      </c>
      <c r="N694" t="s">
        <v>139</v>
      </c>
      <c r="O694" t="s">
        <v>36</v>
      </c>
      <c r="P694">
        <v>210</v>
      </c>
      <c r="Q694" s="2">
        <f>VALUE(LEFT(LEFT(N694,5),SUM(LEN(LEFT(N694,5))-LEN(SUBSTITUTE(LEFT(N694,5),{"0","1","2","3","4","5","6","7","8","9","."},"")))))</f>
        <v>512</v>
      </c>
      <c r="R694">
        <f>IF(Q694&gt;5,Q694/1024,Q694)</f>
        <v>0.5</v>
      </c>
      <c r="S694" t="str">
        <f>MID(K695,9,3)</f>
        <v>4.0</v>
      </c>
      <c r="T694" s="2" t="str">
        <f>LEFT(J694,3)</f>
        <v>4.0</v>
      </c>
      <c r="U694">
        <f>VALUE(LEFT(LEFT(M694,5),SUM(LEN(LEFT(M694,5))-LEN(SUBSTITUTE(LEFT(M694,5),{"0","1","2","3","4","5","6","7","8","9","."},"")))))</f>
        <v>512</v>
      </c>
      <c r="V694">
        <f>IF(U694&lt;100,U694,U694/1024)</f>
        <v>0.5</v>
      </c>
      <c r="W694" s="3">
        <f>VALUE(LEFT(LEFT(O694,5),SUM(LEN(LEFT(O694,5))-LEN(SUBSTITUTE(LEFT(O694,5),{"0","1","2","3","4","5","6","7","8","9","."},"")))))</f>
        <v>8</v>
      </c>
      <c r="X694" s="3" t="e">
        <f>LEFT(L694, SEARCH("MHz",L694)-1)</f>
        <v>#VALUE!</v>
      </c>
      <c r="Y694" t="e">
        <f>IF(RIGHT(X694,1)=" ",RIGHT(X694,4),RIGHT(X694,3))</f>
        <v>#VALUE!</v>
      </c>
      <c r="Z694">
        <f>VLOOKUP(G694,[1]Sheet1!$A$1:$B$12,2,0)</f>
        <v>5</v>
      </c>
      <c r="AA694" t="str">
        <f>CONCATENATE(F694," ",Z694)</f>
        <v>2012 5</v>
      </c>
      <c r="AB694">
        <f>VLOOKUP(AA694,[1]Sheet3!$A:$B,2,0)</f>
        <v>42</v>
      </c>
    </row>
    <row r="695" spans="1:28" x14ac:dyDescent="0.25">
      <c r="A695" t="s">
        <v>4367</v>
      </c>
      <c r="B695" t="s">
        <v>4507</v>
      </c>
      <c r="C695" t="s">
        <v>690</v>
      </c>
      <c r="D695" t="str">
        <f>CONCATENATE(C695,".")</f>
        <v>2012  May.</v>
      </c>
      <c r="E695" t="str">
        <f>LEFT(D695, SEARCH(".",D695)-1)</f>
        <v>2012  May</v>
      </c>
      <c r="F695">
        <v>2012</v>
      </c>
      <c r="G695" t="str">
        <f>RIGHT(E695,LEN(E695)-6)</f>
        <v>May</v>
      </c>
      <c r="H695">
        <v>125</v>
      </c>
      <c r="I695" t="s">
        <v>213</v>
      </c>
      <c r="J695" t="s">
        <v>2418</v>
      </c>
      <c r="K695" t="s">
        <v>215</v>
      </c>
      <c r="L695" t="s">
        <v>551</v>
      </c>
      <c r="N695" t="s">
        <v>35</v>
      </c>
      <c r="O695" t="s">
        <v>36</v>
      </c>
      <c r="P695">
        <v>210</v>
      </c>
      <c r="Q695" s="2">
        <f>VALUE(LEFT(LEFT(N695,5),SUM(LEN(LEFT(N695,5))-LEN(SUBSTITUTE(LEFT(N695,5),{"0","1","2","3","4","5","6","7","8","9","."},"")))))</f>
        <v>1</v>
      </c>
      <c r="R695">
        <f>IF(Q695&gt;5,Q695/1024,Q695)</f>
        <v>1</v>
      </c>
      <c r="S695" t="str">
        <f>MID(K696,9,3)</f>
        <v>4.0</v>
      </c>
      <c r="T695" s="2" t="str">
        <f>LEFT(J695,3)</f>
        <v>4.3</v>
      </c>
      <c r="U695" t="e">
        <f>VALUE(LEFT(LEFT(M695,5),SUM(LEN(LEFT(M695,5))-LEN(SUBSTITUTE(LEFT(M695,5),{"0","1","2","3","4","5","6","7","8","9","."},"")))))</f>
        <v>#VALUE!</v>
      </c>
      <c r="V695" t="e">
        <f>IF(U695&lt;100,U695,U695/1024)</f>
        <v>#VALUE!</v>
      </c>
      <c r="W695" s="3">
        <f>VALUE(LEFT(LEFT(O695,5),SUM(LEN(LEFT(O695,5))-LEN(SUBSTITUTE(LEFT(O695,5),{"0","1","2","3","4","5","6","7","8","9","."},"")))))</f>
        <v>8</v>
      </c>
      <c r="X695" s="3" t="e">
        <f>LEFT(L695, SEARCH("MHz",L695)-1)</f>
        <v>#VALUE!</v>
      </c>
      <c r="Y695" t="e">
        <f>IF(RIGHT(X695,1)=" ",RIGHT(X695,4),RIGHT(X695,3))</f>
        <v>#VALUE!</v>
      </c>
      <c r="Z695">
        <f>VLOOKUP(G695,[1]Sheet1!$A$1:$B$12,2,0)</f>
        <v>5</v>
      </c>
      <c r="AA695" t="str">
        <f>CONCATENATE(F695," ",Z695)</f>
        <v>2012 5</v>
      </c>
      <c r="AB695">
        <f>VLOOKUP(AA695,[1]Sheet3!$A:$B,2,0)</f>
        <v>42</v>
      </c>
    </row>
    <row r="696" spans="1:28" x14ac:dyDescent="0.25">
      <c r="A696" t="s">
        <v>4884</v>
      </c>
      <c r="B696" t="s">
        <v>4897</v>
      </c>
      <c r="C696" t="s">
        <v>690</v>
      </c>
      <c r="D696" t="str">
        <f>CONCATENATE(C696,".")</f>
        <v>2012  May.</v>
      </c>
      <c r="E696" t="str">
        <f>LEFT(D696, SEARCH(".",D696)-1)</f>
        <v>2012  May</v>
      </c>
      <c r="F696">
        <v>2012</v>
      </c>
      <c r="G696" t="str">
        <f>RIGHT(E696,LEN(E696)-6)</f>
        <v>May</v>
      </c>
      <c r="H696">
        <v>134.1</v>
      </c>
      <c r="I696" t="s">
        <v>213</v>
      </c>
      <c r="J696" t="s">
        <v>4898</v>
      </c>
      <c r="K696" t="s">
        <v>215</v>
      </c>
      <c r="L696" t="s">
        <v>248</v>
      </c>
      <c r="M696" t="s">
        <v>57</v>
      </c>
      <c r="N696" t="s">
        <v>35</v>
      </c>
      <c r="O696" t="s">
        <v>36</v>
      </c>
      <c r="P696">
        <v>340</v>
      </c>
      <c r="Q696" s="2">
        <f>VALUE(LEFT(LEFT(N696,5),SUM(LEN(LEFT(N696,5))-LEN(SUBSTITUTE(LEFT(N696,5),{"0","1","2","3","4","5","6","7","8","9","."},"")))))</f>
        <v>1</v>
      </c>
      <c r="R696">
        <f>IF(Q696&gt;5,Q696/1024,Q696)</f>
        <v>1</v>
      </c>
      <c r="S696" t="str">
        <f>MID(K697,9,3)</f>
        <v>4.0</v>
      </c>
      <c r="T696" s="2" t="str">
        <f>LEFT(J696,3)</f>
        <v>4.8</v>
      </c>
      <c r="U696">
        <f>VALUE(LEFT(LEFT(M696,5),SUM(LEN(LEFT(M696,5))-LEN(SUBSTITUTE(LEFT(M696,5),{"0","1","2","3","4","5","6","7","8","9","."},"")))))</f>
        <v>16</v>
      </c>
      <c r="V696">
        <f>IF(U696&lt;100,U696,U696/1024)</f>
        <v>16</v>
      </c>
      <c r="W696" s="3">
        <f>VALUE(LEFT(LEFT(O696,5),SUM(LEN(LEFT(O696,5))-LEN(SUBSTITUTE(LEFT(O696,5),{"0","1","2","3","4","5","6","7","8","9","."},"")))))</f>
        <v>8</v>
      </c>
      <c r="X696" s="3" t="e">
        <f>LEFT(L696, SEARCH("MHz",L696)-1)</f>
        <v>#VALUE!</v>
      </c>
      <c r="Y696" t="e">
        <f>IF(RIGHT(X696,1)=" ",RIGHT(X696,4),RIGHT(X696,3))</f>
        <v>#VALUE!</v>
      </c>
      <c r="Z696">
        <f>VLOOKUP(G696,[1]Sheet1!$A$1:$B$12,2,0)</f>
        <v>5</v>
      </c>
      <c r="AA696" t="str">
        <f>CONCATENATE(F696," ",Z696)</f>
        <v>2012 5</v>
      </c>
      <c r="AB696">
        <f>VLOOKUP(AA696,[1]Sheet3!$A:$B,2,0)</f>
        <v>42</v>
      </c>
    </row>
    <row r="697" spans="1:28" x14ac:dyDescent="0.25">
      <c r="A697" t="s">
        <v>4991</v>
      </c>
      <c r="B697" t="s">
        <v>5044</v>
      </c>
      <c r="C697" t="s">
        <v>690</v>
      </c>
      <c r="D697" t="str">
        <f>CONCATENATE(C697,".")</f>
        <v>2012  May.</v>
      </c>
      <c r="E697" t="str">
        <f>LEFT(D697, SEARCH(".",D697)-1)</f>
        <v>2012  May</v>
      </c>
      <c r="F697">
        <v>2012</v>
      </c>
      <c r="G697" t="str">
        <f>RIGHT(E697,LEN(E697)-6)</f>
        <v>May</v>
      </c>
      <c r="H697">
        <v>388</v>
      </c>
      <c r="I697" t="s">
        <v>213</v>
      </c>
      <c r="J697" t="s">
        <v>4307</v>
      </c>
      <c r="K697" t="s">
        <v>215</v>
      </c>
      <c r="L697" t="s">
        <v>713</v>
      </c>
      <c r="M697" t="s">
        <v>109</v>
      </c>
      <c r="N697" t="s">
        <v>139</v>
      </c>
      <c r="O697" t="s">
        <v>42</v>
      </c>
      <c r="Q697" s="2">
        <f>VALUE(LEFT(LEFT(N697,5),SUM(LEN(LEFT(N697,5))-LEN(SUBSTITUTE(LEFT(N697,5),{"0","1","2","3","4","5","6","7","8","9","."},"")))))</f>
        <v>512</v>
      </c>
      <c r="R697">
        <f>IF(Q697&gt;5,Q697/1024,Q697)</f>
        <v>0.5</v>
      </c>
      <c r="S697" t="str">
        <f>MID(K698,9,3)</f>
        <v>4.0</v>
      </c>
      <c r="T697" s="2" t="str">
        <f>LEFT(J697,3)</f>
        <v>7.0</v>
      </c>
      <c r="U697">
        <f>VALUE(LEFT(LEFT(M697,5),SUM(LEN(LEFT(M697,5))-LEN(SUBSTITUTE(LEFT(M697,5),{"0","1","2","3","4","5","6","7","8","9","."},"")))))</f>
        <v>4</v>
      </c>
      <c r="V697">
        <f>IF(U697&lt;100,U697,U697/1024)</f>
        <v>4</v>
      </c>
      <c r="W697" s="3">
        <f>VALUE(LEFT(LEFT(O697,5),SUM(LEN(LEFT(O697,5))-LEN(SUBSTITUTE(LEFT(O697,5),{"0","1","2","3","4","5","6","7","8","9","."},"")))))</f>
        <v>5</v>
      </c>
      <c r="X697" s="3" t="e">
        <f>LEFT(L697, SEARCH("MHz",L697)-1)</f>
        <v>#VALUE!</v>
      </c>
      <c r="Y697" t="e">
        <f>IF(RIGHT(X697,1)=" ",RIGHT(X697,4),RIGHT(X697,3))</f>
        <v>#VALUE!</v>
      </c>
      <c r="Z697">
        <f>VLOOKUP(G697,[1]Sheet1!$A$1:$B$12,2,0)</f>
        <v>5</v>
      </c>
      <c r="AA697" t="str">
        <f>CONCATENATE(F697," ",Z697)</f>
        <v>2012 5</v>
      </c>
      <c r="AB697">
        <f>VLOOKUP(AA697,[1]Sheet3!$A:$B,2,0)</f>
        <v>42</v>
      </c>
    </row>
    <row r="698" spans="1:28" x14ac:dyDescent="0.25">
      <c r="A698" t="s">
        <v>4991</v>
      </c>
      <c r="B698" t="s">
        <v>5045</v>
      </c>
      <c r="C698" t="s">
        <v>690</v>
      </c>
      <c r="D698" t="str">
        <f>CONCATENATE(C698,".")</f>
        <v>2012  May.</v>
      </c>
      <c r="E698" t="str">
        <f>LEFT(D698, SEARCH(".",D698)-1)</f>
        <v>2012  May</v>
      </c>
      <c r="F698">
        <v>2012</v>
      </c>
      <c r="G698" t="str">
        <f>RIGHT(E698,LEN(E698)-6)</f>
        <v>May</v>
      </c>
      <c r="H698">
        <v>180</v>
      </c>
      <c r="I698" t="s">
        <v>241</v>
      </c>
      <c r="J698" t="s">
        <v>5046</v>
      </c>
      <c r="K698" t="s">
        <v>215</v>
      </c>
      <c r="L698" t="s">
        <v>234</v>
      </c>
      <c r="M698" t="s">
        <v>245</v>
      </c>
      <c r="N698" t="s">
        <v>139</v>
      </c>
      <c r="O698" t="s">
        <v>73</v>
      </c>
      <c r="Q698" s="2">
        <f>VALUE(LEFT(LEFT(N698,5),SUM(LEN(LEFT(N698,5))-LEN(SUBSTITUTE(LEFT(N698,5),{"0","1","2","3","4","5","6","7","8","9","."},"")))))</f>
        <v>512</v>
      </c>
      <c r="R698">
        <f>IF(Q698&gt;5,Q698/1024,Q698)</f>
        <v>0.5</v>
      </c>
      <c r="S698" t="str">
        <f>MID(K699,9,3)</f>
        <v>4.0</v>
      </c>
      <c r="T698" s="2" t="str">
        <f>LEFT(J698,3)</f>
        <v>5.3</v>
      </c>
      <c r="U698">
        <f>VALUE(LEFT(LEFT(M698,5),SUM(LEN(LEFT(M698,5))-LEN(SUBSTITUTE(LEFT(M698,5),{"0","1","2","3","4","5","6","7","8","9","."},"")))))</f>
        <v>1</v>
      </c>
      <c r="V698">
        <f>IF(U698&lt;100,U698,U698/1024)</f>
        <v>1</v>
      </c>
      <c r="W698" s="3">
        <f>VALUE(LEFT(LEFT(O698,5),SUM(LEN(LEFT(O698,5))-LEN(SUBSTITUTE(LEFT(O698,5),{"0","1","2","3","4","5","6","7","8","9","."},"")))))</f>
        <v>5</v>
      </c>
      <c r="X698" s="3" t="e">
        <f>LEFT(L698, SEARCH("MHz",L698)-1)</f>
        <v>#VALUE!</v>
      </c>
      <c r="Y698" t="e">
        <f>IF(RIGHT(X698,1)=" ",RIGHT(X698,4),RIGHT(X698,3))</f>
        <v>#VALUE!</v>
      </c>
      <c r="Z698">
        <f>VLOOKUP(G698,[1]Sheet1!$A$1:$B$12,2,0)</f>
        <v>5</v>
      </c>
      <c r="AA698" t="str">
        <f>CONCATENATE(F698," ",Z698)</f>
        <v>2012 5</v>
      </c>
      <c r="AB698">
        <f>VLOOKUP(AA698,[1]Sheet3!$A:$B,2,0)</f>
        <v>42</v>
      </c>
    </row>
    <row r="699" spans="1:28" x14ac:dyDescent="0.25">
      <c r="A699" t="s">
        <v>4991</v>
      </c>
      <c r="B699" t="s">
        <v>5047</v>
      </c>
      <c r="C699" t="s">
        <v>690</v>
      </c>
      <c r="D699" t="str">
        <f>CONCATENATE(C699,".")</f>
        <v>2012  May.</v>
      </c>
      <c r="E699" t="str">
        <f>LEFT(D699, SEARCH(".",D699)-1)</f>
        <v>2012  May</v>
      </c>
      <c r="F699">
        <v>2012</v>
      </c>
      <c r="G699" t="str">
        <f>RIGHT(E699,LEN(E699)-6)</f>
        <v>May</v>
      </c>
      <c r="H699">
        <v>98</v>
      </c>
      <c r="I699" t="s">
        <v>241</v>
      </c>
      <c r="J699" t="s">
        <v>1461</v>
      </c>
      <c r="K699" t="s">
        <v>215</v>
      </c>
      <c r="L699" t="s">
        <v>234</v>
      </c>
      <c r="M699" t="s">
        <v>109</v>
      </c>
      <c r="N699" t="s">
        <v>139</v>
      </c>
      <c r="O699" t="s">
        <v>73</v>
      </c>
      <c r="Q699" s="2">
        <f>VALUE(LEFT(LEFT(N699,5),SUM(LEN(LEFT(N699,5))-LEN(SUBSTITUTE(LEFT(N699,5),{"0","1","2","3","4","5","6","7","8","9","."},"")))))</f>
        <v>512</v>
      </c>
      <c r="R699">
        <f>IF(Q699&gt;5,Q699/1024,Q699)</f>
        <v>0.5</v>
      </c>
      <c r="S699" t="str">
        <f>MID(K700,9,3)</f>
        <v>4.0</v>
      </c>
      <c r="T699" s="2" t="str">
        <f>LEFT(J699,3)</f>
        <v>4.0</v>
      </c>
      <c r="U699">
        <f>VALUE(LEFT(LEFT(M699,5),SUM(LEN(LEFT(M699,5))-LEN(SUBSTITUTE(LEFT(M699,5),{"0","1","2","3","4","5","6","7","8","9","."},"")))))</f>
        <v>4</v>
      </c>
      <c r="V699">
        <f>IF(U699&lt;100,U699,U699/1024)</f>
        <v>4</v>
      </c>
      <c r="W699" s="3">
        <f>VALUE(LEFT(LEFT(O699,5),SUM(LEN(LEFT(O699,5))-LEN(SUBSTITUTE(LEFT(O699,5),{"0","1","2","3","4","5","6","7","8","9","."},"")))))</f>
        <v>5</v>
      </c>
      <c r="X699" s="3" t="e">
        <f>LEFT(L699, SEARCH("MHz",L699)-1)</f>
        <v>#VALUE!</v>
      </c>
      <c r="Y699" t="e">
        <f>IF(RIGHT(X699,1)=" ",RIGHT(X699,4),RIGHT(X699,3))</f>
        <v>#VALUE!</v>
      </c>
      <c r="Z699">
        <f>VLOOKUP(G699,[1]Sheet1!$A$1:$B$12,2,0)</f>
        <v>5</v>
      </c>
      <c r="AA699" t="str">
        <f>CONCATENATE(F699," ",Z699)</f>
        <v>2012 5</v>
      </c>
      <c r="AB699">
        <f>VLOOKUP(AA699,[1]Sheet3!$A:$B,2,0)</f>
        <v>42</v>
      </c>
    </row>
    <row r="700" spans="1:28" x14ac:dyDescent="0.25">
      <c r="A700" t="s">
        <v>6003</v>
      </c>
      <c r="B700" t="s">
        <v>6164</v>
      </c>
      <c r="C700" t="s">
        <v>690</v>
      </c>
      <c r="D700" t="str">
        <f>CONCATENATE(C700,".")</f>
        <v>2012  May.</v>
      </c>
      <c r="E700" t="str">
        <f>LEFT(D700, SEARCH(".",D700)-1)</f>
        <v>2012  May</v>
      </c>
      <c r="F700">
        <v>2012</v>
      </c>
      <c r="G700" t="str">
        <f>RIGHT(E700,LEN(E700)-6)</f>
        <v>May</v>
      </c>
      <c r="H700">
        <v>95</v>
      </c>
      <c r="I700" t="s">
        <v>124</v>
      </c>
      <c r="J700" t="s">
        <v>6165</v>
      </c>
      <c r="K700" t="s">
        <v>215</v>
      </c>
      <c r="L700" t="s">
        <v>248</v>
      </c>
      <c r="M700" t="s">
        <v>109</v>
      </c>
      <c r="N700" t="s">
        <v>35</v>
      </c>
      <c r="O700" t="s">
        <v>36</v>
      </c>
      <c r="P700">
        <v>220</v>
      </c>
      <c r="Q700" s="2">
        <f>VALUE(LEFT(LEFT(N700,5),SUM(LEN(LEFT(N700,5))-LEN(SUBSTITUTE(LEFT(N700,5),{"0","1","2","3","4","5","6","7","8","9","."},"")))))</f>
        <v>1</v>
      </c>
      <c r="R700">
        <f>IF(Q700&gt;5,Q700/1024,Q700)</f>
        <v>1</v>
      </c>
      <c r="S700" t="str">
        <f>MID(K701,9,3)</f>
        <v>4.0</v>
      </c>
      <c r="T700" s="2" t="str">
        <f>LEFT(J700,3)</f>
        <v>3.7</v>
      </c>
      <c r="U700">
        <f>VALUE(LEFT(LEFT(M700,5),SUM(LEN(LEFT(M700,5))-LEN(SUBSTITUTE(LEFT(M700,5),{"0","1","2","3","4","5","6","7","8","9","."},"")))))</f>
        <v>4</v>
      </c>
      <c r="V700">
        <f>IF(U700&lt;100,U700,U700/1024)</f>
        <v>4</v>
      </c>
      <c r="W700" s="3">
        <f>VALUE(LEFT(LEFT(O700,5),SUM(LEN(LEFT(O700,5))-LEN(SUBSTITUTE(LEFT(O700,5),{"0","1","2","3","4","5","6","7","8","9","."},"")))))</f>
        <v>8</v>
      </c>
      <c r="X700" s="3" t="e">
        <f>LEFT(L700, SEARCH("MHz",L700)-1)</f>
        <v>#VALUE!</v>
      </c>
      <c r="Y700" t="e">
        <f>IF(RIGHT(X700,1)=" ",RIGHT(X700,4),RIGHT(X700,3))</f>
        <v>#VALUE!</v>
      </c>
      <c r="Z700">
        <f>VLOOKUP(G700,[1]Sheet1!$A$1:$B$12,2,0)</f>
        <v>5</v>
      </c>
      <c r="AA700" t="str">
        <f>CONCATENATE(F700," ",Z700)</f>
        <v>2012 5</v>
      </c>
      <c r="AB700">
        <f>VLOOKUP(AA700,[1]Sheet3!$A:$B,2,0)</f>
        <v>42</v>
      </c>
    </row>
    <row r="701" spans="1:28" x14ac:dyDescent="0.25">
      <c r="A701" t="s">
        <v>6003</v>
      </c>
      <c r="B701" t="s">
        <v>6166</v>
      </c>
      <c r="C701" t="s">
        <v>690</v>
      </c>
      <c r="D701" t="str">
        <f>CONCATENATE(C701,".")</f>
        <v>2012  May.</v>
      </c>
      <c r="E701" t="str">
        <f>LEFT(D701, SEARCH(".",D701)-1)</f>
        <v>2012  May</v>
      </c>
      <c r="F701">
        <v>2012</v>
      </c>
      <c r="G701" t="str">
        <f>RIGHT(E701,LEN(E701)-6)</f>
        <v>May</v>
      </c>
      <c r="H701">
        <v>127</v>
      </c>
      <c r="I701" t="s">
        <v>124</v>
      </c>
      <c r="J701" t="s">
        <v>6167</v>
      </c>
      <c r="K701" t="s">
        <v>215</v>
      </c>
      <c r="L701" t="s">
        <v>248</v>
      </c>
      <c r="M701" t="s">
        <v>57</v>
      </c>
      <c r="N701" t="s">
        <v>35</v>
      </c>
      <c r="O701" t="s">
        <v>30</v>
      </c>
      <c r="P701">
        <v>290</v>
      </c>
      <c r="Q701" s="2">
        <f>VALUE(LEFT(LEFT(N701,5),SUM(LEN(LEFT(N701,5))-LEN(SUBSTITUTE(LEFT(N701,5),{"0","1","2","3","4","5","6","7","8","9","."},"")))))</f>
        <v>1</v>
      </c>
      <c r="R701">
        <f>IF(Q701&gt;5,Q701/1024,Q701)</f>
        <v>1</v>
      </c>
      <c r="S701" t="str">
        <f>MID(K702,9,3)</f>
        <v>4.0</v>
      </c>
      <c r="T701" s="2" t="str">
        <f>LEFT(J701,3)</f>
        <v>4.6</v>
      </c>
      <c r="U701">
        <f>VALUE(LEFT(LEFT(M701,5),SUM(LEN(LEFT(M701,5))-LEN(SUBSTITUTE(LEFT(M701,5),{"0","1","2","3","4","5","6","7","8","9","."},"")))))</f>
        <v>16</v>
      </c>
      <c r="V701">
        <f>IF(U701&lt;100,U701,U701/1024)</f>
        <v>16</v>
      </c>
      <c r="W701" s="3">
        <f>VALUE(LEFT(LEFT(O701,5),SUM(LEN(LEFT(O701,5))-LEN(SUBSTITUTE(LEFT(O701,5),{"0","1","2","3","4","5","6","7","8","9","."},"")))))</f>
        <v>13</v>
      </c>
      <c r="X701" s="3" t="e">
        <f>LEFT(L701, SEARCH("MHz",L701)-1)</f>
        <v>#VALUE!</v>
      </c>
      <c r="Y701" t="e">
        <f>IF(RIGHT(X701,1)=" ",RIGHT(X701,4),RIGHT(X701,3))</f>
        <v>#VALUE!</v>
      </c>
      <c r="Z701">
        <f>VLOOKUP(G701,[1]Sheet1!$A$1:$B$12,2,0)</f>
        <v>5</v>
      </c>
      <c r="AA701" t="str">
        <f>CONCATENATE(F701," ",Z701)</f>
        <v>2012 5</v>
      </c>
      <c r="AB701">
        <f>VLOOKUP(AA701,[1]Sheet3!$A:$B,2,0)</f>
        <v>42</v>
      </c>
    </row>
    <row r="702" spans="1:28" x14ac:dyDescent="0.25">
      <c r="A702" t="s">
        <v>2256</v>
      </c>
      <c r="B702" t="s">
        <v>2473</v>
      </c>
      <c r="C702" t="s">
        <v>690</v>
      </c>
      <c r="D702" t="str">
        <f>CONCATENATE(C702,".")</f>
        <v>2012  May.</v>
      </c>
      <c r="E702" t="str">
        <f>LEFT(D702, SEARCH(".",D702)-1)</f>
        <v>2012  May</v>
      </c>
      <c r="F702">
        <v>2012</v>
      </c>
      <c r="G702" t="str">
        <f>RIGHT(E702,LEN(E702)-6)</f>
        <v>May</v>
      </c>
      <c r="H702">
        <v>100</v>
      </c>
      <c r="I702" t="s">
        <v>213</v>
      </c>
      <c r="J702" t="s">
        <v>2474</v>
      </c>
      <c r="K702" t="s">
        <v>2475</v>
      </c>
      <c r="L702" t="s">
        <v>2476</v>
      </c>
      <c r="M702" t="s">
        <v>109</v>
      </c>
      <c r="N702" t="s">
        <v>139</v>
      </c>
      <c r="O702" t="s">
        <v>1260</v>
      </c>
      <c r="P702">
        <v>120</v>
      </c>
      <c r="Q702" s="2">
        <f>VALUE(LEFT(LEFT(N702,5),SUM(LEN(LEFT(N702,5))-LEN(SUBSTITUTE(LEFT(N702,5),{"0","1","2","3","4","5","6","7","8","9","."},"")))))</f>
        <v>512</v>
      </c>
      <c r="R702">
        <f>IF(Q702&gt;5,Q702/1024,Q702)</f>
        <v>0.5</v>
      </c>
      <c r="S702" t="str">
        <f>MID(K703,9,3)</f>
        <v>4.0</v>
      </c>
      <c r="T702" s="2" t="str">
        <f>LEFT(J702,3)</f>
        <v>3.5</v>
      </c>
      <c r="U702">
        <f>VALUE(LEFT(LEFT(M702,5),SUM(LEN(LEFT(M702,5))-LEN(SUBSTITUTE(LEFT(M702,5),{"0","1","2","3","4","5","6","7","8","9","."},"")))))</f>
        <v>4</v>
      </c>
      <c r="V702">
        <f>IF(U702&lt;100,U702,U702/1024)</f>
        <v>4</v>
      </c>
      <c r="W702" s="3">
        <f>VALUE(LEFT(LEFT(O702,5),SUM(LEN(LEFT(O702,5))-LEN(SUBSTITUTE(LEFT(O702,5),{"0","1","2","3","4","5","6","7","8","9","."},"")))))</f>
        <v>5</v>
      </c>
      <c r="X702" s="3" t="str">
        <f>LEFT(L702, SEARCH("MHz",L702)-1)</f>
        <v xml:space="preserve">600 </v>
      </c>
      <c r="Y702" t="str">
        <f>IF(RIGHT(X702,1)=" ",RIGHT(X702,4),RIGHT(X702,3))</f>
        <v xml:space="preserve">600 </v>
      </c>
      <c r="Z702">
        <f>VLOOKUP(G702,[1]Sheet1!$A$1:$B$12,2,0)</f>
        <v>5</v>
      </c>
      <c r="AA702" t="str">
        <f>CONCATENATE(F702," ",Z702)</f>
        <v>2012 5</v>
      </c>
      <c r="AB702">
        <f>VLOOKUP(AA702,[1]Sheet3!$A:$B,2,0)</f>
        <v>42</v>
      </c>
    </row>
    <row r="703" spans="1:28" x14ac:dyDescent="0.25">
      <c r="A703" t="s">
        <v>2256</v>
      </c>
      <c r="B703" t="s">
        <v>2487</v>
      </c>
      <c r="C703" t="s">
        <v>690</v>
      </c>
      <c r="D703" t="str">
        <f>CONCATENATE(C703,".")</f>
        <v>2012  May.</v>
      </c>
      <c r="E703" t="str">
        <f>LEFT(D703, SEARCH(".",D703)-1)</f>
        <v>2012  May</v>
      </c>
      <c r="F703">
        <v>2012</v>
      </c>
      <c r="G703" t="str">
        <f>RIGHT(E703,LEN(E703)-6)</f>
        <v>May</v>
      </c>
      <c r="H703">
        <v>119.5</v>
      </c>
      <c r="I703" t="s">
        <v>124</v>
      </c>
      <c r="J703" t="s">
        <v>940</v>
      </c>
      <c r="K703" t="s">
        <v>253</v>
      </c>
      <c r="L703" t="s">
        <v>2488</v>
      </c>
      <c r="M703" t="s">
        <v>57</v>
      </c>
      <c r="N703" t="s">
        <v>35</v>
      </c>
      <c r="O703" t="s">
        <v>36</v>
      </c>
      <c r="P703">
        <v>180</v>
      </c>
      <c r="Q703" s="2">
        <f>VALUE(LEFT(LEFT(N703,5),SUM(LEN(LEFT(N703,5))-LEN(SUBSTITUTE(LEFT(N703,5),{"0","1","2","3","4","5","6","7","8","9","."},"")))))</f>
        <v>1</v>
      </c>
      <c r="R703">
        <f>IF(Q703&gt;5,Q703/1024,Q703)</f>
        <v>1</v>
      </c>
      <c r="S703" t="str">
        <f>MID(K704,9,3)</f>
        <v>4.0</v>
      </c>
      <c r="T703" s="2" t="str">
        <f>LEFT(J703,3)</f>
        <v>4.3</v>
      </c>
      <c r="U703">
        <f>VALUE(LEFT(LEFT(M703,5),SUM(LEN(LEFT(M703,5))-LEN(SUBSTITUTE(LEFT(M703,5),{"0","1","2","3","4","5","6","7","8","9","."},"")))))</f>
        <v>16</v>
      </c>
      <c r="V703">
        <f>IF(U703&lt;100,U703,U703/1024)</f>
        <v>16</v>
      </c>
      <c r="W703" s="3">
        <f>VALUE(LEFT(LEFT(O703,5),SUM(LEN(LEFT(O703,5))-LEN(SUBSTITUTE(LEFT(O703,5),{"0","1","2","3","4","5","6","7","8","9","."},"")))))</f>
        <v>8</v>
      </c>
      <c r="X703" s="3" t="e">
        <f>LEFT(L703, SEARCH("MHz",L703)-1)</f>
        <v>#VALUE!</v>
      </c>
      <c r="Y703" t="e">
        <f>IF(RIGHT(X703,1)=" ",RIGHT(X703,4),RIGHT(X703,3))</f>
        <v>#VALUE!</v>
      </c>
      <c r="Z703">
        <f>VLOOKUP(G703,[1]Sheet1!$A$1:$B$12,2,0)</f>
        <v>5</v>
      </c>
      <c r="AA703" t="str">
        <f>CONCATENATE(F703," ",Z703)</f>
        <v>2012 5</v>
      </c>
      <c r="AB703">
        <f>VLOOKUP(AA703,[1]Sheet3!$A:$B,2,0)</f>
        <v>42</v>
      </c>
    </row>
    <row r="704" spans="1:28" x14ac:dyDescent="0.25">
      <c r="A704" t="s">
        <v>6003</v>
      </c>
      <c r="B704" t="s">
        <v>6163</v>
      </c>
      <c r="C704" t="s">
        <v>690</v>
      </c>
      <c r="D704" t="str">
        <f>CONCATENATE(C704,".")</f>
        <v>2012  May.</v>
      </c>
      <c r="E704" t="str">
        <f>LEFT(D704, SEARCH(".",D704)-1)</f>
        <v>2012  May</v>
      </c>
      <c r="F704">
        <v>2012</v>
      </c>
      <c r="G704" t="str">
        <f>RIGHT(E704,LEN(E704)-6)</f>
        <v>May</v>
      </c>
      <c r="H704">
        <v>147</v>
      </c>
      <c r="I704" t="s">
        <v>213</v>
      </c>
      <c r="J704" t="s">
        <v>3911</v>
      </c>
      <c r="K704" t="s">
        <v>3866</v>
      </c>
      <c r="L704" t="s">
        <v>2000</v>
      </c>
      <c r="M704" t="s">
        <v>2451</v>
      </c>
      <c r="N704" t="s">
        <v>35</v>
      </c>
      <c r="O704" t="s">
        <v>6155</v>
      </c>
      <c r="P704">
        <v>230</v>
      </c>
      <c r="Q704" s="2">
        <f>VALUE(LEFT(LEFT(N704,5),SUM(LEN(LEFT(N704,5))-LEN(SUBSTITUTE(LEFT(N704,5),{"0","1","2","3","4","5","6","7","8","9","."},"")))))</f>
        <v>1</v>
      </c>
      <c r="R704">
        <f>IF(Q704&gt;5,Q704/1024,Q704)</f>
        <v>1</v>
      </c>
      <c r="S704" t="str">
        <f>MID(K705,9,3)</f>
        <v>4.0</v>
      </c>
      <c r="T704" s="2" t="str">
        <f>LEFT(J704,3)</f>
        <v>4.3</v>
      </c>
      <c r="U704">
        <f>VALUE(LEFT(LEFT(M704,5),SUM(LEN(LEFT(M704,5))-LEN(SUBSTITUTE(LEFT(M704,5),{"0","1","2","3","4","5","6","7","8","9","."},"")))))</f>
        <v>16</v>
      </c>
      <c r="V704">
        <f>IF(U704&lt;100,U704,U704/1024)</f>
        <v>16</v>
      </c>
      <c r="W704" s="3">
        <f>VALUE(LEFT(LEFT(O704,5),SUM(LEN(LEFT(O704,5))-LEN(SUBSTITUTE(LEFT(O704,5),{"0","1","2","3","4","5","6","7","8","9","."},"")))))</f>
        <v>12</v>
      </c>
      <c r="X704" s="3" t="e">
        <f>LEFT(L704, SEARCH("MHz",L704)-1)</f>
        <v>#VALUE!</v>
      </c>
      <c r="Y704" t="e">
        <f>IF(RIGHT(X704,1)=" ",RIGHT(X704,4),RIGHT(X704,3))</f>
        <v>#VALUE!</v>
      </c>
      <c r="Z704">
        <f>VLOOKUP(G704,[1]Sheet1!$A$1:$B$12,2,0)</f>
        <v>5</v>
      </c>
      <c r="AA704" t="str">
        <f>CONCATENATE(F704," ",Z704)</f>
        <v>2012 5</v>
      </c>
      <c r="AB704">
        <f>VLOOKUP(AA704,[1]Sheet3!$A:$B,2,0)</f>
        <v>42</v>
      </c>
    </row>
    <row r="705" spans="1:28" x14ac:dyDescent="0.25">
      <c r="A705" t="s">
        <v>2256</v>
      </c>
      <c r="B705" t="s">
        <v>2479</v>
      </c>
      <c r="C705" t="s">
        <v>690</v>
      </c>
      <c r="D705" t="str">
        <f>CONCATENATE(C705,".")</f>
        <v>2012  May.</v>
      </c>
      <c r="E705" t="str">
        <f>LEFT(D705, SEARCH(".",D705)-1)</f>
        <v>2012  May</v>
      </c>
      <c r="F705">
        <v>2012</v>
      </c>
      <c r="G705" t="str">
        <f>RIGHT(E705,LEN(E705)-6)</f>
        <v>May</v>
      </c>
      <c r="H705">
        <v>132</v>
      </c>
      <c r="I705" t="s">
        <v>213</v>
      </c>
      <c r="J705" t="s">
        <v>1829</v>
      </c>
      <c r="K705" t="s">
        <v>238</v>
      </c>
      <c r="L705" t="s">
        <v>1413</v>
      </c>
      <c r="M705" t="s">
        <v>34</v>
      </c>
      <c r="N705" t="s">
        <v>35</v>
      </c>
      <c r="O705" t="s">
        <v>36</v>
      </c>
      <c r="P705">
        <v>270</v>
      </c>
      <c r="Q705" s="2">
        <f>VALUE(LEFT(LEFT(N705,5),SUM(LEN(LEFT(N705,5))-LEN(SUBSTITUTE(LEFT(N705,5),{"0","1","2","3","4","5","6","7","8","9","."},"")))))</f>
        <v>1</v>
      </c>
      <c r="R705">
        <f>IF(Q705&gt;5,Q705/1024,Q705)</f>
        <v>1</v>
      </c>
      <c r="S705" t="str">
        <f>MID(K706,9,3)</f>
        <v>4.0</v>
      </c>
      <c r="T705" s="2" t="str">
        <f>LEFT(J705,3)</f>
        <v>4.0</v>
      </c>
      <c r="U705">
        <f>VALUE(LEFT(LEFT(M705,5),SUM(LEN(LEFT(M705,5))-LEN(SUBSTITUTE(LEFT(M705,5),{"0","1","2","3","4","5","6","7","8","9","."},"")))))</f>
        <v>8</v>
      </c>
      <c r="V705">
        <f>IF(U705&lt;100,U705,U705/1024)</f>
        <v>8</v>
      </c>
      <c r="W705" s="3">
        <f>VALUE(LEFT(LEFT(O705,5),SUM(LEN(LEFT(O705,5))-LEN(SUBSTITUTE(LEFT(O705,5),{"0","1","2","3","4","5","6","7","8","9","."},"")))))</f>
        <v>8</v>
      </c>
      <c r="X705" s="3" t="e">
        <f>LEFT(L705, SEARCH("MHz",L705)-1)</f>
        <v>#VALUE!</v>
      </c>
      <c r="Y705" t="e">
        <f>IF(RIGHT(X705,1)=" ",RIGHT(X705,4),RIGHT(X705,3))</f>
        <v>#VALUE!</v>
      </c>
      <c r="Z705">
        <f>VLOOKUP(G705,[1]Sheet1!$A$1:$B$12,2,0)</f>
        <v>5</v>
      </c>
      <c r="AA705" t="str">
        <f>CONCATENATE(F705," ",Z705)</f>
        <v>2012 5</v>
      </c>
      <c r="AB705">
        <f>VLOOKUP(AA705,[1]Sheet3!$A:$B,2,0)</f>
        <v>42</v>
      </c>
    </row>
    <row r="706" spans="1:28" x14ac:dyDescent="0.25">
      <c r="A706" t="s">
        <v>5257</v>
      </c>
      <c r="B706" t="s">
        <v>5746</v>
      </c>
      <c r="C706" t="s">
        <v>690</v>
      </c>
      <c r="D706" t="str">
        <f>CONCATENATE(C706,".")</f>
        <v>2012  May.</v>
      </c>
      <c r="E706" t="str">
        <f>LEFT(D706, SEARCH(".",D706)-1)</f>
        <v>2012  May</v>
      </c>
      <c r="F706">
        <v>2012</v>
      </c>
      <c r="G706" t="str">
        <f>RIGHT(E706,LEN(E706)-6)</f>
        <v>May</v>
      </c>
      <c r="H706">
        <v>133</v>
      </c>
      <c r="I706" t="s">
        <v>124</v>
      </c>
      <c r="J706" t="s">
        <v>1593</v>
      </c>
      <c r="K706" t="s">
        <v>5747</v>
      </c>
      <c r="L706" t="s">
        <v>2923</v>
      </c>
      <c r="M706" t="s">
        <v>41</v>
      </c>
      <c r="N706" t="s">
        <v>35</v>
      </c>
      <c r="O706" t="s">
        <v>5640</v>
      </c>
      <c r="P706">
        <v>190</v>
      </c>
      <c r="Q706" s="2">
        <f>VALUE(LEFT(LEFT(N706,5),SUM(LEN(LEFT(N706,5))-LEN(SUBSTITUTE(LEFT(N706,5),{"0","1","2","3","4","5","6","7","8","9","."},"")))))</f>
        <v>1</v>
      </c>
      <c r="R706">
        <f>IF(Q706&gt;5,Q706/1024,Q706)</f>
        <v>1</v>
      </c>
      <c r="S706" t="str">
        <f>MID(K707,9,3)</f>
        <v>2.3</v>
      </c>
      <c r="T706" s="2" t="str">
        <f>LEFT(J706,3)</f>
        <v>4.8</v>
      </c>
      <c r="U706">
        <f>VALUE(LEFT(LEFT(M706,5),SUM(LEN(LEFT(M706,5))-LEN(SUBSTITUTE(LEFT(M706,5),{"0","1","2","3","4","5","6","7","8","9","."},"")))))</f>
        <v>43540</v>
      </c>
      <c r="V706">
        <f>IF(U706&lt;100,U706,U706/1024)</f>
        <v>42.51953125</v>
      </c>
      <c r="W706" s="3">
        <f>VALUE(LEFT(LEFT(O706,5),SUM(LEN(LEFT(O706,5))-LEN(SUBSTITUTE(LEFT(O706,5),{"0","1","2","3","4","5","6","7","8","9","."},"")))))</f>
        <v>8</v>
      </c>
      <c r="X706" s="3" t="e">
        <f>LEFT(L706, SEARCH("MHz",L706)-1)</f>
        <v>#VALUE!</v>
      </c>
      <c r="Y706" t="e">
        <f>IF(RIGHT(X706,1)=" ",RIGHT(X706,4),RIGHT(X706,3))</f>
        <v>#VALUE!</v>
      </c>
      <c r="Z706">
        <f>VLOOKUP(G706,[1]Sheet1!$A$1:$B$12,2,0)</f>
        <v>5</v>
      </c>
      <c r="AA706" t="str">
        <f>CONCATENATE(F706," ",Z706)</f>
        <v>2012 5</v>
      </c>
      <c r="AB706">
        <f>VLOOKUP(AA706,[1]Sheet3!$A:$B,2,0)</f>
        <v>42</v>
      </c>
    </row>
    <row r="707" spans="1:28" x14ac:dyDescent="0.25">
      <c r="A707" t="s">
        <v>4141</v>
      </c>
      <c r="B707" t="s">
        <v>4347</v>
      </c>
      <c r="C707" t="s">
        <v>698</v>
      </c>
      <c r="D707" t="str">
        <f>CONCATENATE(C707,".")</f>
        <v>2012  June.</v>
      </c>
      <c r="E707" t="str">
        <f>LEFT(D707, SEARCH(".",D707)-1)</f>
        <v>2012  June</v>
      </c>
      <c r="F707">
        <v>2012</v>
      </c>
      <c r="G707" t="str">
        <f>RIGHT(E707,LEN(E707)-6)</f>
        <v>June</v>
      </c>
      <c r="H707">
        <v>112</v>
      </c>
      <c r="I707" t="s">
        <v>241</v>
      </c>
      <c r="J707" t="s">
        <v>4348</v>
      </c>
      <c r="K707" t="s">
        <v>233</v>
      </c>
      <c r="L707" t="s">
        <v>234</v>
      </c>
      <c r="M707" t="s">
        <v>627</v>
      </c>
      <c r="O707" t="s">
        <v>140</v>
      </c>
      <c r="P707">
        <v>70</v>
      </c>
      <c r="Q707" s="2" t="e">
        <f>VALUE(LEFT(LEFT(N707,5),SUM(LEN(LEFT(N707,5))-LEN(SUBSTITUTE(LEFT(N707,5),{"0","1","2","3","4","5","6","7","8","9","."},"")))))</f>
        <v>#VALUE!</v>
      </c>
      <c r="R707" t="e">
        <f>IF(Q707&gt;5,Q707/1024,Q707)</f>
        <v>#VALUE!</v>
      </c>
      <c r="S707" t="str">
        <f>MID(K708,9,3)</f>
        <v>2.3</v>
      </c>
      <c r="T707" s="2" t="str">
        <f>LEFT(J707,3)</f>
        <v>3.2</v>
      </c>
      <c r="U707">
        <f>VALUE(LEFT(LEFT(M707,5),SUM(LEN(LEFT(M707,5))-LEN(SUBSTITUTE(LEFT(M707,5),{"0","1","2","3","4","5","6","7","8","9","."},"")))))</f>
        <v>160</v>
      </c>
      <c r="V707">
        <f>IF(U707&lt;100,U707,U707/1024)</f>
        <v>0.15625</v>
      </c>
      <c r="W707" s="3">
        <f>VALUE(LEFT(LEFT(O707,5),SUM(LEN(LEFT(O707,5))-LEN(SUBSTITUTE(LEFT(O707,5),{"0","1","2","3","4","5","6","7","8","9","."},"")))))</f>
        <v>2</v>
      </c>
      <c r="X707" s="3" t="e">
        <f>LEFT(L707, SEARCH("MHz",L707)-1)</f>
        <v>#VALUE!</v>
      </c>
      <c r="Y707" t="e">
        <f>IF(RIGHT(X707,1)=" ",RIGHT(X707,4),RIGHT(X707,3))</f>
        <v>#VALUE!</v>
      </c>
      <c r="Z707">
        <f>VLOOKUP(G707,[1]Sheet1!$A$1:$B$12,2,0)</f>
        <v>6</v>
      </c>
      <c r="AA707" t="str">
        <f>CONCATENATE(F707," ",Z707)</f>
        <v>2012 6</v>
      </c>
      <c r="AB707">
        <f>VLOOKUP(AA707,[1]Sheet3!$A:$B,2,0)</f>
        <v>43</v>
      </c>
    </row>
    <row r="708" spans="1:28" x14ac:dyDescent="0.25">
      <c r="A708" t="s">
        <v>4141</v>
      </c>
      <c r="B708" t="s">
        <v>4349</v>
      </c>
      <c r="C708" t="s">
        <v>698</v>
      </c>
      <c r="D708" t="str">
        <f>CONCATENATE(C708,".")</f>
        <v>2012  June.</v>
      </c>
      <c r="E708" t="str">
        <f>LEFT(D708, SEARCH(".",D708)-1)</f>
        <v>2012  June</v>
      </c>
      <c r="F708">
        <v>2012</v>
      </c>
      <c r="G708" t="str">
        <f>RIGHT(E708,LEN(E708)-6)</f>
        <v>June</v>
      </c>
      <c r="H708">
        <v>120</v>
      </c>
      <c r="I708" t="s">
        <v>241</v>
      </c>
      <c r="J708" t="s">
        <v>1643</v>
      </c>
      <c r="K708" t="s">
        <v>233</v>
      </c>
      <c r="L708" t="s">
        <v>684</v>
      </c>
      <c r="M708" t="s">
        <v>3131</v>
      </c>
      <c r="O708" t="s">
        <v>140</v>
      </c>
      <c r="P708">
        <v>70</v>
      </c>
      <c r="Q708" s="2" t="e">
        <f>VALUE(LEFT(LEFT(N708,5),SUM(LEN(LEFT(N708,5))-LEN(SUBSTITUTE(LEFT(N708,5),{"0","1","2","3","4","5","6","7","8","9","."},"")))))</f>
        <v>#VALUE!</v>
      </c>
      <c r="R708" t="e">
        <f>IF(Q708&gt;5,Q708/1024,Q708)</f>
        <v>#VALUE!</v>
      </c>
      <c r="S708" t="str">
        <f>MID(K709,9,3)</f>
        <v>2.3</v>
      </c>
      <c r="T708" s="2" t="str">
        <f>LEFT(J708,3)</f>
        <v>3.5</v>
      </c>
      <c r="U708">
        <f>VALUE(LEFT(LEFT(M708,5),SUM(LEN(LEFT(M708,5))-LEN(SUBSTITUTE(LEFT(M708,5),{"0","1","2","3","4","5","6","7","8","9","."},"")))))</f>
        <v>180</v>
      </c>
      <c r="V708">
        <f>IF(U708&lt;100,U708,U708/1024)</f>
        <v>0.17578125</v>
      </c>
      <c r="W708" s="3">
        <f>VALUE(LEFT(LEFT(O708,5),SUM(LEN(LEFT(O708,5))-LEN(SUBSTITUTE(LEFT(O708,5),{"0","1","2","3","4","5","6","7","8","9","."},"")))))</f>
        <v>2</v>
      </c>
      <c r="X708" s="3" t="str">
        <f>LEFT(L708, SEARCH("MHz",L708)-1)</f>
        <v xml:space="preserve">650 </v>
      </c>
      <c r="Y708" t="str">
        <f>IF(RIGHT(X708,1)=" ",RIGHT(X708,4),RIGHT(X708,3))</f>
        <v xml:space="preserve">650 </v>
      </c>
      <c r="Z708">
        <f>VLOOKUP(G708,[1]Sheet1!$A$1:$B$12,2,0)</f>
        <v>6</v>
      </c>
      <c r="AA708" t="str">
        <f>CONCATENATE(F708," ",Z708)</f>
        <v>2012 6</v>
      </c>
      <c r="AB708">
        <f>VLOOKUP(AA708,[1]Sheet3!$A:$B,2,0)</f>
        <v>43</v>
      </c>
    </row>
    <row r="709" spans="1:28" x14ac:dyDescent="0.25">
      <c r="A709" t="s">
        <v>4367</v>
      </c>
      <c r="B709" t="s">
        <v>4500</v>
      </c>
      <c r="C709" t="s">
        <v>698</v>
      </c>
      <c r="D709" t="str">
        <f>CONCATENATE(C709,".")</f>
        <v>2012  June.</v>
      </c>
      <c r="E709" t="str">
        <f>LEFT(D709, SEARCH(".",D709)-1)</f>
        <v>2012  June</v>
      </c>
      <c r="F709">
        <v>2012</v>
      </c>
      <c r="G709" t="str">
        <f>RIGHT(E709,LEN(E709)-6)</f>
        <v>June</v>
      </c>
      <c r="H709">
        <v>125</v>
      </c>
      <c r="I709" t="s">
        <v>213</v>
      </c>
      <c r="J709" t="s">
        <v>1627</v>
      </c>
      <c r="K709" t="s">
        <v>233</v>
      </c>
      <c r="L709" t="s">
        <v>477</v>
      </c>
      <c r="M709" t="s">
        <v>318</v>
      </c>
      <c r="N709" t="s">
        <v>1415</v>
      </c>
      <c r="O709" t="s">
        <v>36</v>
      </c>
      <c r="P709">
        <v>150</v>
      </c>
      <c r="Q709" s="2">
        <f>VALUE(LEFT(LEFT(N709,5),SUM(LEN(LEFT(N709,5))-LEN(SUBSTITUTE(LEFT(N709,5),{"0","1","2","3","4","5","6","7","8","9","."},"")))))</f>
        <v>768</v>
      </c>
      <c r="R709">
        <f>IF(Q709&gt;5,Q709/1024,Q709)</f>
        <v>0.75</v>
      </c>
      <c r="S709" t="str">
        <f>MID(K710,9,3)</f>
        <v>2.3</v>
      </c>
      <c r="T709" s="2" t="str">
        <f>LEFT(J709,3)</f>
        <v>4.0</v>
      </c>
      <c r="U709">
        <f>VALUE(LEFT(LEFT(M709,5),SUM(LEN(LEFT(M709,5))-LEN(SUBSTITUTE(LEFT(M709,5),{"0","1","2","3","4","5","6","7","8","9","."},"")))))</f>
        <v>2</v>
      </c>
      <c r="V709">
        <f>IF(U709&lt;100,U709,U709/1024)</f>
        <v>2</v>
      </c>
      <c r="W709" s="3">
        <f>VALUE(LEFT(LEFT(O709,5),SUM(LEN(LEFT(O709,5))-LEN(SUBSTITUTE(LEFT(O709,5),{"0","1","2","3","4","5","6","7","8","9","."},"")))))</f>
        <v>8</v>
      </c>
      <c r="X709" s="3" t="e">
        <f>LEFT(L709, SEARCH("MHz",L709)-1)</f>
        <v>#VALUE!</v>
      </c>
      <c r="Y709" t="e">
        <f>IF(RIGHT(X709,1)=" ",RIGHT(X709,4),RIGHT(X709,3))</f>
        <v>#VALUE!</v>
      </c>
      <c r="Z709">
        <f>VLOOKUP(G709,[1]Sheet1!$A$1:$B$12,2,0)</f>
        <v>6</v>
      </c>
      <c r="AA709" t="str">
        <f>CONCATENATE(F709," ",Z709)</f>
        <v>2012 6</v>
      </c>
      <c r="AB709">
        <f>VLOOKUP(AA709,[1]Sheet3!$A:$B,2,0)</f>
        <v>43</v>
      </c>
    </row>
    <row r="710" spans="1:28" x14ac:dyDescent="0.25">
      <c r="A710" t="s">
        <v>4673</v>
      </c>
      <c r="B710" t="s">
        <v>4689</v>
      </c>
      <c r="C710" t="s">
        <v>698</v>
      </c>
      <c r="D710" t="str">
        <f>CONCATENATE(C710,".")</f>
        <v>2012  June.</v>
      </c>
      <c r="E710" t="str">
        <f>LEFT(D710, SEARCH(".",D710)-1)</f>
        <v>2012  June</v>
      </c>
      <c r="F710">
        <v>2012</v>
      </c>
      <c r="G710" t="str">
        <f>RIGHT(E710,LEN(E710)-6)</f>
        <v>June</v>
      </c>
      <c r="H710">
        <v>71</v>
      </c>
      <c r="I710" t="s">
        <v>241</v>
      </c>
      <c r="J710" t="s">
        <v>1812</v>
      </c>
      <c r="K710" t="s">
        <v>233</v>
      </c>
      <c r="L710" t="s">
        <v>234</v>
      </c>
      <c r="M710" t="s">
        <v>270</v>
      </c>
      <c r="N710" t="s">
        <v>139</v>
      </c>
      <c r="O710" t="s">
        <v>73</v>
      </c>
      <c r="P710">
        <v>150</v>
      </c>
      <c r="Q710" s="2">
        <f>VALUE(LEFT(LEFT(N710,5),SUM(LEN(LEFT(N710,5))-LEN(SUBSTITUTE(LEFT(N710,5),{"0","1","2","3","4","5","6","7","8","9","."},"")))))</f>
        <v>512</v>
      </c>
      <c r="R710">
        <f>IF(Q710&gt;5,Q710/1024,Q710)</f>
        <v>0.5</v>
      </c>
      <c r="S710" t="str">
        <f>MID(K711,9,3)</f>
        <v>2.3</v>
      </c>
      <c r="T710" s="2" t="str">
        <f>LEFT(J710,3)</f>
        <v>4.0</v>
      </c>
      <c r="U710">
        <f>VALUE(LEFT(LEFT(M710,5),SUM(LEN(LEFT(M710,5))-LEN(SUBSTITUTE(LEFT(M710,5),{"0","1","2","3","4","5","6","7","8","9","."},"")))))</f>
        <v>512</v>
      </c>
      <c r="V710">
        <f>IF(U710&lt;100,U710,U710/1024)</f>
        <v>0.5</v>
      </c>
      <c r="W710" s="3">
        <f>VALUE(LEFT(LEFT(O710,5),SUM(LEN(LEFT(O710,5))-LEN(SUBSTITUTE(LEFT(O710,5),{"0","1","2","3","4","5","6","7","8","9","."},"")))))</f>
        <v>5</v>
      </c>
      <c r="X710" s="3" t="e">
        <f>LEFT(L710, SEARCH("MHz",L710)-1)</f>
        <v>#VALUE!</v>
      </c>
      <c r="Y710" t="e">
        <f>IF(RIGHT(X710,1)=" ",RIGHT(X710,4),RIGHT(X710,3))</f>
        <v>#VALUE!</v>
      </c>
      <c r="Z710">
        <f>VLOOKUP(G710,[1]Sheet1!$A$1:$B$12,2,0)</f>
        <v>6</v>
      </c>
      <c r="AA710" t="str">
        <f>CONCATENATE(F710," ",Z710)</f>
        <v>2012 6</v>
      </c>
      <c r="AB710">
        <f>VLOOKUP(AA710,[1]Sheet3!$A:$B,2,0)</f>
        <v>43</v>
      </c>
    </row>
    <row r="711" spans="1:28" x14ac:dyDescent="0.25">
      <c r="A711" t="s">
        <v>4730</v>
      </c>
      <c r="B711" t="s">
        <v>4803</v>
      </c>
      <c r="C711" t="s">
        <v>698</v>
      </c>
      <c r="D711" t="str">
        <f>CONCATENATE(C711,".")</f>
        <v>2012  June.</v>
      </c>
      <c r="E711" t="str">
        <f>LEFT(D711, SEARCH(".",D711)-1)</f>
        <v>2012  June</v>
      </c>
      <c r="F711">
        <v>2012</v>
      </c>
      <c r="G711" t="str">
        <f>RIGHT(E711,LEN(E711)-6)</f>
        <v>June</v>
      </c>
      <c r="H711">
        <v>130</v>
      </c>
      <c r="I711" t="s">
        <v>146</v>
      </c>
      <c r="J711" t="s">
        <v>451</v>
      </c>
      <c r="K711" t="s">
        <v>233</v>
      </c>
      <c r="L711" t="s">
        <v>234</v>
      </c>
      <c r="M711" t="s">
        <v>109</v>
      </c>
      <c r="N711" t="s">
        <v>139</v>
      </c>
      <c r="O711" t="s">
        <v>73</v>
      </c>
      <c r="P711">
        <v>80</v>
      </c>
      <c r="Q711" s="2">
        <f>VALUE(LEFT(LEFT(N711,5),SUM(LEN(LEFT(N711,5))-LEN(SUBSTITUTE(LEFT(N711,5),{"0","1","2","3","4","5","6","7","8","9","."},"")))))</f>
        <v>512</v>
      </c>
      <c r="R711">
        <f>IF(Q711&gt;5,Q711/1024,Q711)</f>
        <v>0.5</v>
      </c>
      <c r="S711" t="str">
        <f>MID(K712,9,3)</f>
        <v>2.3</v>
      </c>
      <c r="T711" s="2" t="str">
        <f>LEFT(J711,3)</f>
        <v>4.0</v>
      </c>
      <c r="U711">
        <f>VALUE(LEFT(LEFT(M711,5),SUM(LEN(LEFT(M711,5))-LEN(SUBSTITUTE(LEFT(M711,5),{"0","1","2","3","4","5","6","7","8","9","."},"")))))</f>
        <v>4</v>
      </c>
      <c r="V711">
        <f>IF(U711&lt;100,U711,U711/1024)</f>
        <v>4</v>
      </c>
      <c r="W711" s="3">
        <f>VALUE(LEFT(LEFT(O711,5),SUM(LEN(LEFT(O711,5))-LEN(SUBSTITUTE(LEFT(O711,5),{"0","1","2","3","4","5","6","7","8","9","."},"")))))</f>
        <v>5</v>
      </c>
      <c r="X711" s="3" t="e">
        <f>LEFT(L711, SEARCH("MHz",L711)-1)</f>
        <v>#VALUE!</v>
      </c>
      <c r="Y711" t="e">
        <f>IF(RIGHT(X711,1)=" ",RIGHT(X711,4),RIGHT(X711,3))</f>
        <v>#VALUE!</v>
      </c>
      <c r="Z711">
        <f>VLOOKUP(G711,[1]Sheet1!$A$1:$B$12,2,0)</f>
        <v>6</v>
      </c>
      <c r="AA711" t="str">
        <f>CONCATENATE(F711," ",Z711)</f>
        <v>2012 6</v>
      </c>
      <c r="AB711">
        <f>VLOOKUP(AA711,[1]Sheet3!$A:$B,2,0)</f>
        <v>43</v>
      </c>
    </row>
    <row r="712" spans="1:28" x14ac:dyDescent="0.25">
      <c r="A712" t="s">
        <v>4921</v>
      </c>
      <c r="B712" t="s">
        <v>4970</v>
      </c>
      <c r="C712" t="s">
        <v>698</v>
      </c>
      <c r="D712" t="str">
        <f>CONCATENATE(C712,".")</f>
        <v>2012  June.</v>
      </c>
      <c r="E712" t="str">
        <f>LEFT(D712, SEARCH(".",D712)-1)</f>
        <v>2012  June</v>
      </c>
      <c r="F712">
        <v>2012</v>
      </c>
      <c r="G712" t="str">
        <f>RIGHT(E712,LEN(E712)-6)</f>
        <v>June</v>
      </c>
      <c r="H712">
        <v>154</v>
      </c>
      <c r="I712" t="s">
        <v>213</v>
      </c>
      <c r="J712" t="s">
        <v>106</v>
      </c>
      <c r="K712" t="s">
        <v>233</v>
      </c>
      <c r="L712" t="s">
        <v>510</v>
      </c>
      <c r="M712" t="s">
        <v>737</v>
      </c>
      <c r="O712" t="s">
        <v>92</v>
      </c>
      <c r="Q712" s="2" t="e">
        <f>VALUE(LEFT(LEFT(N712,5),SUM(LEN(LEFT(N712,5))-LEN(SUBSTITUTE(LEFT(N712,5),{"0","1","2","3","4","5","6","7","8","9","."},"")))))</f>
        <v>#VALUE!</v>
      </c>
      <c r="R712" t="e">
        <f>IF(Q712&gt;5,Q712/1024,Q712)</f>
        <v>#VALUE!</v>
      </c>
      <c r="S712" t="str">
        <f>MID(K713,9,3)</f>
        <v>2.3</v>
      </c>
      <c r="T712" s="2" t="str">
        <f>LEFT(J712,3)</f>
        <v>4.0</v>
      </c>
      <c r="U712">
        <f>VALUE(LEFT(LEFT(M712,5),SUM(LEN(LEFT(M712,5))-LEN(SUBSTITUTE(LEFT(M712,5),{"0","1","2","3","4","5","6","7","8","9","."},"")))))</f>
        <v>60</v>
      </c>
      <c r="V712">
        <f>IF(U712&lt;100,U712,U712/1024)</f>
        <v>60</v>
      </c>
      <c r="W712" s="3">
        <f>VALUE(LEFT(LEFT(O712,5),SUM(LEN(LEFT(O712,5))-LEN(SUBSTITUTE(LEFT(O712,5),{"0","1","2","3","4","5","6","7","8","9","."},"")))))</f>
        <v>5</v>
      </c>
      <c r="X712" s="3" t="e">
        <f>LEFT(L712, SEARCH("MHz",L712)-1)</f>
        <v>#VALUE!</v>
      </c>
      <c r="Y712" t="e">
        <f>IF(RIGHT(X712,1)=" ",RIGHT(X712,4),RIGHT(X712,3))</f>
        <v>#VALUE!</v>
      </c>
      <c r="Z712">
        <f>VLOOKUP(G712,[1]Sheet1!$A$1:$B$12,2,0)</f>
        <v>6</v>
      </c>
      <c r="AA712" t="str">
        <f>CONCATENATE(F712," ",Z712)</f>
        <v>2012 6</v>
      </c>
      <c r="AB712">
        <f>VLOOKUP(AA712,[1]Sheet3!$A:$B,2,0)</f>
        <v>43</v>
      </c>
    </row>
    <row r="713" spans="1:28" x14ac:dyDescent="0.25">
      <c r="A713" t="s">
        <v>5257</v>
      </c>
      <c r="B713" t="s">
        <v>5733</v>
      </c>
      <c r="C713" t="s">
        <v>698</v>
      </c>
      <c r="D713" t="str">
        <f>CONCATENATE(C713,".")</f>
        <v>2012  June.</v>
      </c>
      <c r="E713" t="str">
        <f>LEFT(D713, SEARCH(".",D713)-1)</f>
        <v>2012  June</v>
      </c>
      <c r="F713">
        <v>2012</v>
      </c>
      <c r="G713" t="str">
        <f>RIGHT(E713,LEN(E713)-6)</f>
        <v>June</v>
      </c>
      <c r="H713">
        <v>125</v>
      </c>
      <c r="I713" t="s">
        <v>213</v>
      </c>
      <c r="J713" t="s">
        <v>873</v>
      </c>
      <c r="K713" t="s">
        <v>233</v>
      </c>
      <c r="L713" t="s">
        <v>510</v>
      </c>
      <c r="M713" t="s">
        <v>109</v>
      </c>
      <c r="N713" t="s">
        <v>139</v>
      </c>
      <c r="O713" t="s">
        <v>1114</v>
      </c>
      <c r="P713">
        <v>150</v>
      </c>
      <c r="Q713" s="2">
        <f>VALUE(LEFT(LEFT(N713,5),SUM(LEN(LEFT(N713,5))-LEN(SUBSTITUTE(LEFT(N713,5),{"0","1","2","3","4","5","6","7","8","9","."},"")))))</f>
        <v>512</v>
      </c>
      <c r="R713">
        <f>IF(Q713&gt;5,Q713/1024,Q713)</f>
        <v>0.5</v>
      </c>
      <c r="S713" t="str">
        <f>MID(K714,9,3)</f>
        <v>2.3</v>
      </c>
      <c r="T713" s="2" t="str">
        <f>LEFT(J713,3)</f>
        <v>4.0</v>
      </c>
      <c r="U713">
        <f>VALUE(LEFT(LEFT(M713,5),SUM(LEN(LEFT(M713,5))-LEN(SUBSTITUTE(LEFT(M713,5),{"0","1","2","3","4","5","6","7","8","9","."},"")))))</f>
        <v>4</v>
      </c>
      <c r="V713">
        <f>IF(U713&lt;100,U713,U713/1024)</f>
        <v>4</v>
      </c>
      <c r="W713" s="3">
        <f>VALUE(LEFT(LEFT(O713,5),SUM(LEN(LEFT(O713,5))-LEN(SUBSTITUTE(LEFT(O713,5),{"0","1","2","3","4","5","6","7","8","9","."},"")))))</f>
        <v>8</v>
      </c>
      <c r="X713" s="3" t="e">
        <f>LEFT(L713, SEARCH("MHz",L713)-1)</f>
        <v>#VALUE!</v>
      </c>
      <c r="Y713" t="e">
        <f>IF(RIGHT(X713,1)=" ",RIGHT(X713,4),RIGHT(X713,3))</f>
        <v>#VALUE!</v>
      </c>
      <c r="Z713">
        <f>VLOOKUP(G713,[1]Sheet1!$A$1:$B$12,2,0)</f>
        <v>6</v>
      </c>
      <c r="AA713" t="str">
        <f>CONCATENATE(F713," ",Z713)</f>
        <v>2012 6</v>
      </c>
      <c r="AB713">
        <f>VLOOKUP(AA713,[1]Sheet3!$A:$B,2,0)</f>
        <v>43</v>
      </c>
    </row>
    <row r="714" spans="1:28" x14ac:dyDescent="0.25">
      <c r="A714" t="s">
        <v>6252</v>
      </c>
      <c r="B714" t="s">
        <v>6309</v>
      </c>
      <c r="C714" t="s">
        <v>698</v>
      </c>
      <c r="D714" t="str">
        <f>CONCATENATE(C714,".")</f>
        <v>2012  June.</v>
      </c>
      <c r="E714" t="str">
        <f>LEFT(D714, SEARCH(".",D714)-1)</f>
        <v>2012  June</v>
      </c>
      <c r="F714">
        <v>2012</v>
      </c>
      <c r="G714" t="str">
        <f>RIGHT(E714,LEN(E714)-6)</f>
        <v>June</v>
      </c>
      <c r="H714">
        <v>79</v>
      </c>
      <c r="I714" t="s">
        <v>241</v>
      </c>
      <c r="J714" t="s">
        <v>6310</v>
      </c>
      <c r="K714" t="s">
        <v>233</v>
      </c>
      <c r="L714" t="s">
        <v>684</v>
      </c>
      <c r="O714" t="s">
        <v>187</v>
      </c>
      <c r="P714">
        <v>60</v>
      </c>
      <c r="Q714" s="2" t="e">
        <f>VALUE(LEFT(LEFT(N714,5),SUM(LEN(LEFT(N714,5))-LEN(SUBSTITUTE(LEFT(N714,5),{"0","1","2","3","4","5","6","7","8","9","."},"")))))</f>
        <v>#VALUE!</v>
      </c>
      <c r="R714" t="e">
        <f>IF(Q714&gt;5,Q714/1024,Q714)</f>
        <v>#VALUE!</v>
      </c>
      <c r="S714" t="str">
        <f>MID(K715,9,3)</f>
        <v>2.3</v>
      </c>
      <c r="T714" s="2" t="str">
        <f>LEFT(J714,3)</f>
        <v>2.8</v>
      </c>
      <c r="U714" t="e">
        <f>VALUE(LEFT(LEFT(M714,5),SUM(LEN(LEFT(M714,5))-LEN(SUBSTITUTE(LEFT(M714,5),{"0","1","2","3","4","5","6","7","8","9","."},"")))))</f>
        <v>#VALUE!</v>
      </c>
      <c r="V714" t="e">
        <f>IF(U714&lt;100,U714,U714/1024)</f>
        <v>#VALUE!</v>
      </c>
      <c r="W714" s="3">
        <f>VALUE(LEFT(LEFT(O714,5),SUM(LEN(LEFT(O714,5))-LEN(SUBSTITUTE(LEFT(O714,5),{"0","1","2","3","4","5","6","7","8","9","."},"")))))</f>
        <v>3.15</v>
      </c>
      <c r="X714" s="3" t="str">
        <f>LEFT(L714, SEARCH("MHz",L714)-1)</f>
        <v xml:space="preserve">650 </v>
      </c>
      <c r="Y714" t="str">
        <f>IF(RIGHT(X714,1)=" ",RIGHT(X714,4),RIGHT(X714,3))</f>
        <v xml:space="preserve">650 </v>
      </c>
      <c r="Z714">
        <f>VLOOKUP(G714,[1]Sheet1!$A$1:$B$12,2,0)</f>
        <v>6</v>
      </c>
      <c r="AA714" t="str">
        <f>CONCATENATE(F714," ",Z714)</f>
        <v>2012 6</v>
      </c>
      <c r="AB714">
        <f>VLOOKUP(AA714,[1]Sheet3!$A:$B,2,0)</f>
        <v>43</v>
      </c>
    </row>
    <row r="715" spans="1:28" x14ac:dyDescent="0.25">
      <c r="A715" t="s">
        <v>6824</v>
      </c>
      <c r="B715" t="s">
        <v>6884</v>
      </c>
      <c r="C715" t="s">
        <v>698</v>
      </c>
      <c r="D715" t="str">
        <f>CONCATENATE(C715,".")</f>
        <v>2012  June.</v>
      </c>
      <c r="E715" t="str">
        <f>LEFT(D715, SEARCH(".",D715)-1)</f>
        <v>2012  June</v>
      </c>
      <c r="F715">
        <v>2012</v>
      </c>
      <c r="G715" t="str">
        <f>RIGHT(E715,LEN(E715)-6)</f>
        <v>June</v>
      </c>
      <c r="H715">
        <v>71</v>
      </c>
      <c r="I715" t="s">
        <v>241</v>
      </c>
      <c r="J715" t="s">
        <v>1812</v>
      </c>
      <c r="K715" t="s">
        <v>233</v>
      </c>
      <c r="L715" t="s">
        <v>234</v>
      </c>
      <c r="M715" t="s">
        <v>270</v>
      </c>
      <c r="N715" t="s">
        <v>139</v>
      </c>
      <c r="O715" t="s">
        <v>73</v>
      </c>
      <c r="Q715" s="2">
        <f>VALUE(LEFT(LEFT(N715,5),SUM(LEN(LEFT(N715,5))-LEN(SUBSTITUTE(LEFT(N715,5),{"0","1","2","3","4","5","6","7","8","9","."},"")))))</f>
        <v>512</v>
      </c>
      <c r="R715">
        <f>IF(Q715&gt;5,Q715/1024,Q715)</f>
        <v>0.5</v>
      </c>
      <c r="S715" t="str">
        <f>MID(K716,9,3)</f>
        <v>2.3</v>
      </c>
      <c r="T715" s="2" t="str">
        <f>LEFT(J715,3)</f>
        <v>4.0</v>
      </c>
      <c r="U715">
        <f>VALUE(LEFT(LEFT(M715,5),SUM(LEN(LEFT(M715,5))-LEN(SUBSTITUTE(LEFT(M715,5),{"0","1","2","3","4","5","6","7","8","9","."},"")))))</f>
        <v>512</v>
      </c>
      <c r="V715">
        <f>IF(U715&lt;100,U715,U715/1024)</f>
        <v>0.5</v>
      </c>
      <c r="W715" s="3">
        <f>VALUE(LEFT(LEFT(O715,5),SUM(LEN(LEFT(O715,5))-LEN(SUBSTITUTE(LEFT(O715,5),{"0","1","2","3","4","5","6","7","8","9","."},"")))))</f>
        <v>5</v>
      </c>
      <c r="X715" s="3" t="e">
        <f>LEFT(L715, SEARCH("MHz",L715)-1)</f>
        <v>#VALUE!</v>
      </c>
      <c r="Y715" t="e">
        <f>IF(RIGHT(X715,1)=" ",RIGHT(X715,4),RIGHT(X715,3))</f>
        <v>#VALUE!</v>
      </c>
      <c r="Z715">
        <f>VLOOKUP(G715,[1]Sheet1!$A$1:$B$12,2,0)</f>
        <v>6</v>
      </c>
      <c r="AA715" t="str">
        <f>CONCATENATE(F715," ",Z715)</f>
        <v>2012 6</v>
      </c>
      <c r="AB715">
        <f>VLOOKUP(AA715,[1]Sheet3!$A:$B,2,0)</f>
        <v>43</v>
      </c>
    </row>
    <row r="716" spans="1:28" x14ac:dyDescent="0.25">
      <c r="A716" t="s">
        <v>6252</v>
      </c>
      <c r="B716" t="s">
        <v>6312</v>
      </c>
      <c r="C716" t="s">
        <v>698</v>
      </c>
      <c r="D716" t="str">
        <f>CONCATENATE(C716,".")</f>
        <v>2012  June.</v>
      </c>
      <c r="E716" t="str">
        <f>LEFT(D716, SEARCH(".",D716)-1)</f>
        <v>2012  June</v>
      </c>
      <c r="F716">
        <v>2012</v>
      </c>
      <c r="G716" t="str">
        <f>RIGHT(E716,LEN(E716)-6)</f>
        <v>June</v>
      </c>
      <c r="H716">
        <v>110</v>
      </c>
      <c r="I716" t="s">
        <v>213</v>
      </c>
      <c r="J716" t="s">
        <v>163</v>
      </c>
      <c r="K716" t="s">
        <v>1718</v>
      </c>
      <c r="L716" t="s">
        <v>510</v>
      </c>
      <c r="M716" t="s">
        <v>6313</v>
      </c>
      <c r="O716" t="s">
        <v>73</v>
      </c>
      <c r="P716">
        <v>90</v>
      </c>
      <c r="Q716" s="2" t="e">
        <f>VALUE(LEFT(LEFT(N716,5),SUM(LEN(LEFT(N716,5))-LEN(SUBSTITUTE(LEFT(N716,5),{"0","1","2","3","4","5","6","7","8","9","."},"")))))</f>
        <v>#VALUE!</v>
      </c>
      <c r="R716" t="e">
        <f>IF(Q716&gt;5,Q716/1024,Q716)</f>
        <v>#VALUE!</v>
      </c>
      <c r="S716" t="str">
        <f>MID(K717,9,3)</f>
        <v>2.3</v>
      </c>
      <c r="T716" s="2" t="str">
        <f>LEFT(J716,3)</f>
        <v>4.0</v>
      </c>
      <c r="U716">
        <f>VALUE(LEFT(LEFT(M716,5),SUM(LEN(LEFT(M716,5))-LEN(SUBSTITUTE(LEFT(M716,5),{"0","1","2","3","4","5","6","7","8","9","."},"")))))</f>
        <v>149</v>
      </c>
      <c r="V716">
        <f>IF(U716&lt;100,U716,U716/1024)</f>
        <v>0.1455078125</v>
      </c>
      <c r="W716" s="3">
        <f>VALUE(LEFT(LEFT(O716,5),SUM(LEN(LEFT(O716,5))-LEN(SUBSTITUTE(LEFT(O716,5),{"0","1","2","3","4","5","6","7","8","9","."},"")))))</f>
        <v>5</v>
      </c>
      <c r="X716" s="3" t="e">
        <f>LEFT(L716, SEARCH("MHz",L716)-1)</f>
        <v>#VALUE!</v>
      </c>
      <c r="Y716" t="e">
        <f>IF(RIGHT(X716,1)=" ",RIGHT(X716,4),RIGHT(X716,3))</f>
        <v>#VALUE!</v>
      </c>
      <c r="Z716">
        <f>VLOOKUP(G716,[1]Sheet1!$A$1:$B$12,2,0)</f>
        <v>6</v>
      </c>
      <c r="AA716" t="str">
        <f>CONCATENATE(F716," ",Z716)</f>
        <v>2012 6</v>
      </c>
      <c r="AB716">
        <f>VLOOKUP(AA716,[1]Sheet3!$A:$B,2,0)</f>
        <v>43</v>
      </c>
    </row>
    <row r="717" spans="1:28" x14ac:dyDescent="0.25">
      <c r="A717" t="s">
        <v>2637</v>
      </c>
      <c r="B717" t="s">
        <v>2963</v>
      </c>
      <c r="C717" t="s">
        <v>698</v>
      </c>
      <c r="D717" t="str">
        <f>CONCATENATE(C717,".")</f>
        <v>2012  June.</v>
      </c>
      <c r="E717" t="str">
        <f>LEFT(D717, SEARCH(".",D717)-1)</f>
        <v>2012  June</v>
      </c>
      <c r="F717">
        <v>2012</v>
      </c>
      <c r="G717" t="str">
        <f>RIGHT(E717,LEN(E717)-6)</f>
        <v>June</v>
      </c>
      <c r="H717">
        <v>140</v>
      </c>
      <c r="I717" t="s">
        <v>213</v>
      </c>
      <c r="J717" t="s">
        <v>2964</v>
      </c>
      <c r="K717" t="s">
        <v>705</v>
      </c>
      <c r="L717" t="s">
        <v>678</v>
      </c>
      <c r="M717" t="s">
        <v>685</v>
      </c>
      <c r="N717" t="s">
        <v>139</v>
      </c>
      <c r="O717" t="s">
        <v>73</v>
      </c>
      <c r="P717">
        <v>110</v>
      </c>
      <c r="Q717" s="2">
        <f>VALUE(LEFT(LEFT(N717,5),SUM(LEN(LEFT(N717,5))-LEN(SUBSTITUTE(LEFT(N717,5),{"0","1","2","3","4","5","6","7","8","9","."},"")))))</f>
        <v>512</v>
      </c>
      <c r="R717">
        <f>IF(Q717&gt;5,Q717/1024,Q717)</f>
        <v>0.5</v>
      </c>
      <c r="S717" t="str">
        <f>MID(K718,9,3)</f>
        <v>2.3</v>
      </c>
      <c r="T717" s="2" t="str">
        <f>LEFT(J717,3)</f>
        <v>3.5</v>
      </c>
      <c r="U717">
        <f>VALUE(LEFT(LEFT(M717,5),SUM(LEN(LEFT(M717,5))-LEN(SUBSTITUTE(LEFT(M717,5),{"0","1","2","3","4","5","6","7","8","9","."},"")))))</f>
        <v>150</v>
      </c>
      <c r="V717">
        <f>IF(U717&lt;100,U717,U717/1024)</f>
        <v>0.146484375</v>
      </c>
      <c r="W717" s="3">
        <f>VALUE(LEFT(LEFT(O717,5),SUM(LEN(LEFT(O717,5))-LEN(SUBSTITUTE(LEFT(O717,5),{"0","1","2","3","4","5","6","7","8","9","."},"")))))</f>
        <v>5</v>
      </c>
      <c r="X717" s="3" t="str">
        <f>LEFT(L717, SEARCH("MHz",L717)-1)</f>
        <v xml:space="preserve">800 </v>
      </c>
      <c r="Y717" t="str">
        <f>IF(RIGHT(X717,1)=" ",RIGHT(X717,4),RIGHT(X717,3))</f>
        <v xml:space="preserve">800 </v>
      </c>
      <c r="Z717">
        <f>VLOOKUP(G717,[1]Sheet1!$A$1:$B$12,2,0)</f>
        <v>6</v>
      </c>
      <c r="AA717" t="str">
        <f>CONCATENATE(F717," ",Z717)</f>
        <v>2012 6</v>
      </c>
      <c r="AB717">
        <f>VLOOKUP(AA717,[1]Sheet3!$A:$B,2,0)</f>
        <v>43</v>
      </c>
    </row>
    <row r="718" spans="1:28" x14ac:dyDescent="0.25">
      <c r="A718" t="s">
        <v>4367</v>
      </c>
      <c r="B718" t="s">
        <v>4519</v>
      </c>
      <c r="C718" t="s">
        <v>698</v>
      </c>
      <c r="D718" t="str">
        <f>CONCATENATE(C718,".")</f>
        <v>2012  June.</v>
      </c>
      <c r="E718" t="str">
        <f>LEFT(D718, SEARCH(".",D718)-1)</f>
        <v>2012  June</v>
      </c>
      <c r="F718">
        <v>2012</v>
      </c>
      <c r="G718" t="str">
        <f>RIGHT(E718,LEN(E718)-6)</f>
        <v>June</v>
      </c>
      <c r="H718">
        <v>136</v>
      </c>
      <c r="I718" t="s">
        <v>213</v>
      </c>
      <c r="J718" t="s">
        <v>2431</v>
      </c>
      <c r="K718" t="s">
        <v>1933</v>
      </c>
      <c r="L718" t="s">
        <v>510</v>
      </c>
      <c r="M718" t="s">
        <v>245</v>
      </c>
      <c r="N718" t="s">
        <v>139</v>
      </c>
      <c r="O718" t="s">
        <v>73</v>
      </c>
      <c r="P718">
        <v>100</v>
      </c>
      <c r="Q718" s="2">
        <f>VALUE(LEFT(LEFT(N718,5),SUM(LEN(LEFT(N718,5))-LEN(SUBSTITUTE(LEFT(N718,5),{"0","1","2","3","4","5","6","7","8","9","."},"")))))</f>
        <v>512</v>
      </c>
      <c r="R718">
        <f>IF(Q718&gt;5,Q718/1024,Q718)</f>
        <v>0.5</v>
      </c>
      <c r="S718" t="str">
        <f>MID(K719,9,3)</f>
        <v>2.3</v>
      </c>
      <c r="T718" s="2" t="str">
        <f>LEFT(J718,3)</f>
        <v>4.0</v>
      </c>
      <c r="U718">
        <f>VALUE(LEFT(LEFT(M718,5),SUM(LEN(LEFT(M718,5))-LEN(SUBSTITUTE(LEFT(M718,5),{"0","1","2","3","4","5","6","7","8","9","."},"")))))</f>
        <v>1</v>
      </c>
      <c r="V718">
        <f>IF(U718&lt;100,U718,U718/1024)</f>
        <v>1</v>
      </c>
      <c r="W718" s="3">
        <f>VALUE(LEFT(LEFT(O718,5),SUM(LEN(LEFT(O718,5))-LEN(SUBSTITUTE(LEFT(O718,5),{"0","1","2","3","4","5","6","7","8","9","."},"")))))</f>
        <v>5</v>
      </c>
      <c r="X718" s="3" t="e">
        <f>LEFT(L718, SEARCH("MHz",L718)-1)</f>
        <v>#VALUE!</v>
      </c>
      <c r="Y718" t="e">
        <f>IF(RIGHT(X718,1)=" ",RIGHT(X718,4),RIGHT(X718,3))</f>
        <v>#VALUE!</v>
      </c>
      <c r="Z718">
        <f>VLOOKUP(G718,[1]Sheet1!$A$1:$B$12,2,0)</f>
        <v>6</v>
      </c>
      <c r="AA718" t="str">
        <f>CONCATENATE(F718," ",Z718)</f>
        <v>2012 6</v>
      </c>
      <c r="AB718">
        <f>VLOOKUP(AA718,[1]Sheet3!$A:$B,2,0)</f>
        <v>43</v>
      </c>
    </row>
    <row r="719" spans="1:28" x14ac:dyDescent="0.25">
      <c r="A719" t="s">
        <v>6566</v>
      </c>
      <c r="B719" t="s">
        <v>6597</v>
      </c>
      <c r="C719" t="s">
        <v>698</v>
      </c>
      <c r="D719" t="str">
        <f>CONCATENATE(C719,".")</f>
        <v>2012  June.</v>
      </c>
      <c r="E719" t="str">
        <f>LEFT(D719, SEARCH(".",D719)-1)</f>
        <v>2012  June</v>
      </c>
      <c r="F719">
        <v>2012</v>
      </c>
      <c r="G719" t="str">
        <f>RIGHT(E719,LEN(E719)-6)</f>
        <v>June</v>
      </c>
      <c r="H719">
        <v>120</v>
      </c>
      <c r="I719" t="s">
        <v>213</v>
      </c>
      <c r="J719" t="s">
        <v>330</v>
      </c>
      <c r="K719" t="s">
        <v>1933</v>
      </c>
      <c r="L719" t="s">
        <v>5771</v>
      </c>
      <c r="M719" t="s">
        <v>245</v>
      </c>
      <c r="N719" t="s">
        <v>139</v>
      </c>
      <c r="O719" t="s">
        <v>515</v>
      </c>
      <c r="P719">
        <v>70</v>
      </c>
      <c r="Q719" s="2">
        <f>VALUE(LEFT(LEFT(N719,5),SUM(LEN(LEFT(N719,5))-LEN(SUBSTITUTE(LEFT(N719,5),{"0","1","2","3","4","5","6","7","8","9","."},"")))))</f>
        <v>512</v>
      </c>
      <c r="R719">
        <f>IF(Q719&gt;5,Q719/1024,Q719)</f>
        <v>0.5</v>
      </c>
      <c r="S719" t="str">
        <f>MID(K720,9,3)</f>
        <v>4.0</v>
      </c>
      <c r="T719" s="2" t="str">
        <f>LEFT(J719,3)</f>
        <v>3.2</v>
      </c>
      <c r="U719">
        <f>VALUE(LEFT(LEFT(M719,5),SUM(LEN(LEFT(M719,5))-LEN(SUBSTITUTE(LEFT(M719,5),{"0","1","2","3","4","5","6","7","8","9","."},"")))))</f>
        <v>1</v>
      </c>
      <c r="V719">
        <f>IF(U719&lt;100,U719,U719/1024)</f>
        <v>1</v>
      </c>
      <c r="W719" s="3">
        <f>VALUE(LEFT(LEFT(O719,5),SUM(LEN(LEFT(O719,5))-LEN(SUBSTITUTE(LEFT(O719,5),{"0","1","2","3","4","5","6","7","8","9","."},"")))))</f>
        <v>3.15</v>
      </c>
      <c r="X719" s="3" t="str">
        <f>LEFT(L719, SEARCH("MHz",L719)-1)</f>
        <v xml:space="preserve">832 </v>
      </c>
      <c r="Y719" t="str">
        <f>IF(RIGHT(X719,1)=" ",RIGHT(X719,4),RIGHT(X719,3))</f>
        <v xml:space="preserve">832 </v>
      </c>
      <c r="Z719">
        <f>VLOOKUP(G719,[1]Sheet1!$A$1:$B$12,2,0)</f>
        <v>6</v>
      </c>
      <c r="AA719" t="str">
        <f>CONCATENATE(F719," ",Z719)</f>
        <v>2012 6</v>
      </c>
      <c r="AB719">
        <f>VLOOKUP(AA719,[1]Sheet3!$A:$B,2,0)</f>
        <v>43</v>
      </c>
    </row>
    <row r="720" spans="1:28" x14ac:dyDescent="0.25">
      <c r="A720" t="s">
        <v>2256</v>
      </c>
      <c r="B720" t="s">
        <v>2468</v>
      </c>
      <c r="C720" t="s">
        <v>698</v>
      </c>
      <c r="D720" t="str">
        <f>CONCATENATE(C720,".")</f>
        <v>2012  June.</v>
      </c>
      <c r="E720" t="str">
        <f>LEFT(D720, SEARCH(".",D720)-1)</f>
        <v>2012  June</v>
      </c>
      <c r="F720">
        <v>2012</v>
      </c>
      <c r="G720" t="str">
        <f>RIGHT(E720,LEN(E720)-6)</f>
        <v>June</v>
      </c>
      <c r="H720">
        <v>118</v>
      </c>
      <c r="I720" t="s">
        <v>213</v>
      </c>
      <c r="J720" t="s">
        <v>1945</v>
      </c>
      <c r="K720" t="s">
        <v>215</v>
      </c>
      <c r="L720" t="s">
        <v>209</v>
      </c>
      <c r="M720" t="s">
        <v>109</v>
      </c>
      <c r="N720" t="s">
        <v>139</v>
      </c>
      <c r="O720" t="s">
        <v>73</v>
      </c>
      <c r="P720">
        <v>200</v>
      </c>
      <c r="Q720" s="2">
        <f>VALUE(LEFT(LEFT(N720,5),SUM(LEN(LEFT(N720,5))-LEN(SUBSTITUTE(LEFT(N720,5),{"0","1","2","3","4","5","6","7","8","9","."},"")))))</f>
        <v>512</v>
      </c>
      <c r="R720">
        <f>IF(Q720&gt;5,Q720/1024,Q720)</f>
        <v>0.5</v>
      </c>
      <c r="S720" t="str">
        <f>MID(K721,9,3)</f>
        <v>4.0</v>
      </c>
      <c r="T720" s="2" t="str">
        <f>LEFT(J720,3)</f>
        <v>4.0</v>
      </c>
      <c r="U720">
        <f>VALUE(LEFT(LEFT(M720,5),SUM(LEN(LEFT(M720,5))-LEN(SUBSTITUTE(LEFT(M720,5),{"0","1","2","3","4","5","6","7","8","9","."},"")))))</f>
        <v>4</v>
      </c>
      <c r="V720">
        <f>IF(U720&lt;100,U720,U720/1024)</f>
        <v>4</v>
      </c>
      <c r="W720" s="3">
        <f>VALUE(LEFT(LEFT(O720,5),SUM(LEN(LEFT(O720,5))-LEN(SUBSTITUTE(LEFT(O720,5),{"0","1","2","3","4","5","6","7","8","9","."},"")))))</f>
        <v>5</v>
      </c>
      <c r="X720" s="3" t="e">
        <f>LEFT(L720, SEARCH("MHz",L720)-1)</f>
        <v>#VALUE!</v>
      </c>
      <c r="Y720" t="e">
        <f>IF(RIGHT(X720,1)=" ",RIGHT(X720,4),RIGHT(X720,3))</f>
        <v>#VALUE!</v>
      </c>
      <c r="Z720">
        <f>VLOOKUP(G720,[1]Sheet1!$A$1:$B$12,2,0)</f>
        <v>6</v>
      </c>
      <c r="AA720" t="str">
        <f>CONCATENATE(F720," ",Z720)</f>
        <v>2012 6</v>
      </c>
      <c r="AB720">
        <f>VLOOKUP(AA720,[1]Sheet3!$A:$B,2,0)</f>
        <v>43</v>
      </c>
    </row>
    <row r="721" spans="1:28" x14ac:dyDescent="0.25">
      <c r="A721" t="s">
        <v>2256</v>
      </c>
      <c r="B721" t="s">
        <v>2471</v>
      </c>
      <c r="C721" t="s">
        <v>698</v>
      </c>
      <c r="D721" t="str">
        <f>CONCATENATE(C721,".")</f>
        <v>2012  June.</v>
      </c>
      <c r="E721" t="str">
        <f>LEFT(D721, SEARCH(".",D721)-1)</f>
        <v>2012  June</v>
      </c>
      <c r="F721">
        <v>2012</v>
      </c>
      <c r="G721" t="str">
        <f>RIGHT(E721,LEN(E721)-6)</f>
        <v>June</v>
      </c>
      <c r="H721">
        <v>119</v>
      </c>
      <c r="I721" t="s">
        <v>231</v>
      </c>
      <c r="J721" t="s">
        <v>2470</v>
      </c>
      <c r="K721" t="s">
        <v>215</v>
      </c>
      <c r="L721" t="s">
        <v>209</v>
      </c>
      <c r="M721" t="s">
        <v>109</v>
      </c>
      <c r="N721" t="s">
        <v>139</v>
      </c>
      <c r="O721" t="s">
        <v>73</v>
      </c>
      <c r="P721">
        <v>150</v>
      </c>
      <c r="Q721" s="2">
        <f>VALUE(LEFT(LEFT(N721,5),SUM(LEN(LEFT(N721,5))-LEN(SUBSTITUTE(LEFT(N721,5),{"0","1","2","3","4","5","6","7","8","9","."},"")))))</f>
        <v>512</v>
      </c>
      <c r="R721">
        <f>IF(Q721&gt;5,Q721/1024,Q721)</f>
        <v>0.5</v>
      </c>
      <c r="S721" t="str">
        <f>MID(K722,9,3)</f>
        <v>4.0</v>
      </c>
      <c r="T721" s="2" t="str">
        <f>LEFT(J721,3)</f>
        <v>4.0</v>
      </c>
      <c r="U721">
        <f>VALUE(LEFT(LEFT(M721,5),SUM(LEN(LEFT(M721,5))-LEN(SUBSTITUTE(LEFT(M721,5),{"0","1","2","3","4","5","6","7","8","9","."},"")))))</f>
        <v>4</v>
      </c>
      <c r="V721">
        <f>IF(U721&lt;100,U721,U721/1024)</f>
        <v>4</v>
      </c>
      <c r="W721" s="3">
        <f>VALUE(LEFT(LEFT(O721,5),SUM(LEN(LEFT(O721,5))-LEN(SUBSTITUTE(LEFT(O721,5),{"0","1","2","3","4","5","6","7","8","9","."},"")))))</f>
        <v>5</v>
      </c>
      <c r="X721" s="3" t="e">
        <f>LEFT(L721, SEARCH("MHz",L721)-1)</f>
        <v>#VALUE!</v>
      </c>
      <c r="Y721" t="e">
        <f>IF(RIGHT(X721,1)=" ",RIGHT(X721,4),RIGHT(X721,3))</f>
        <v>#VALUE!</v>
      </c>
      <c r="Z721">
        <f>VLOOKUP(G721,[1]Sheet1!$A$1:$B$12,2,0)</f>
        <v>6</v>
      </c>
      <c r="AA721" t="str">
        <f>CONCATENATE(F721," ",Z721)</f>
        <v>2012 6</v>
      </c>
      <c r="AB721">
        <f>VLOOKUP(AA721,[1]Sheet3!$A:$B,2,0)</f>
        <v>43</v>
      </c>
    </row>
    <row r="722" spans="1:28" x14ac:dyDescent="0.25">
      <c r="A722" t="s">
        <v>2256</v>
      </c>
      <c r="B722" t="s">
        <v>2472</v>
      </c>
      <c r="C722" t="s">
        <v>698</v>
      </c>
      <c r="D722" t="str">
        <f>CONCATENATE(C722,".")</f>
        <v>2012  June.</v>
      </c>
      <c r="E722" t="str">
        <f>LEFT(D722, SEARCH(".",D722)-1)</f>
        <v>2012  June</v>
      </c>
      <c r="F722">
        <v>2012</v>
      </c>
      <c r="G722" t="str">
        <f>RIGHT(E722,LEN(E722)-6)</f>
        <v>June</v>
      </c>
      <c r="H722">
        <v>114</v>
      </c>
      <c r="I722" t="s">
        <v>231</v>
      </c>
      <c r="J722" t="s">
        <v>2431</v>
      </c>
      <c r="K722" t="s">
        <v>215</v>
      </c>
      <c r="L722" t="s">
        <v>209</v>
      </c>
      <c r="M722" t="s">
        <v>109</v>
      </c>
      <c r="N722" t="s">
        <v>139</v>
      </c>
      <c r="O722" t="s">
        <v>341</v>
      </c>
      <c r="P722">
        <v>160</v>
      </c>
      <c r="Q722" s="2">
        <f>VALUE(LEFT(LEFT(N722,5),SUM(LEN(LEFT(N722,5))-LEN(SUBSTITUTE(LEFT(N722,5),{"0","1","2","3","4","5","6","7","8","9","."},"")))))</f>
        <v>512</v>
      </c>
      <c r="R722">
        <f>IF(Q722&gt;5,Q722/1024,Q722)</f>
        <v>0.5</v>
      </c>
      <c r="S722" t="str">
        <f>MID(K723,9,3)</f>
        <v>4.0</v>
      </c>
      <c r="T722" s="2" t="str">
        <f>LEFT(J722,3)</f>
        <v>4.0</v>
      </c>
      <c r="U722">
        <f>VALUE(LEFT(LEFT(M722,5),SUM(LEN(LEFT(M722,5))-LEN(SUBSTITUTE(LEFT(M722,5),{"0","1","2","3","4","5","6","7","8","9","."},"")))))</f>
        <v>4</v>
      </c>
      <c r="V722">
        <f>IF(U722&lt;100,U722,U722/1024)</f>
        <v>4</v>
      </c>
      <c r="W722" s="3">
        <f>VALUE(LEFT(LEFT(O722,5),SUM(LEN(LEFT(O722,5))-LEN(SUBSTITUTE(LEFT(O722,5),{"0","1","2","3","4","5","6","7","8","9","."},"")))))</f>
        <v>5</v>
      </c>
      <c r="X722" s="3" t="e">
        <f>LEFT(L722, SEARCH("MHz",L722)-1)</f>
        <v>#VALUE!</v>
      </c>
      <c r="Y722" t="e">
        <f>IF(RIGHT(X722,1)=" ",RIGHT(X722,4),RIGHT(X722,3))</f>
        <v>#VALUE!</v>
      </c>
      <c r="Z722">
        <f>VLOOKUP(G722,[1]Sheet1!$A$1:$B$12,2,0)</f>
        <v>6</v>
      </c>
      <c r="AA722" t="str">
        <f>CONCATENATE(F722," ",Z722)</f>
        <v>2012 6</v>
      </c>
      <c r="AB722">
        <f>VLOOKUP(AA722,[1]Sheet3!$A:$B,2,0)</f>
        <v>43</v>
      </c>
    </row>
    <row r="723" spans="1:28" x14ac:dyDescent="0.25">
      <c r="A723" t="s">
        <v>2256</v>
      </c>
      <c r="B723" t="s">
        <v>2481</v>
      </c>
      <c r="C723" t="s">
        <v>698</v>
      </c>
      <c r="D723" t="str">
        <f>CONCATENATE(C723,".")</f>
        <v>2012  June.</v>
      </c>
      <c r="E723" t="str">
        <f>LEFT(D723, SEARCH(".",D723)-1)</f>
        <v>2012  June</v>
      </c>
      <c r="F723">
        <v>2012</v>
      </c>
      <c r="G723" t="str">
        <f>RIGHT(E723,LEN(E723)-6)</f>
        <v>June</v>
      </c>
      <c r="H723">
        <v>138.5</v>
      </c>
      <c r="I723" t="s">
        <v>213</v>
      </c>
      <c r="J723" t="s">
        <v>2482</v>
      </c>
      <c r="K723" t="s">
        <v>215</v>
      </c>
      <c r="L723" t="s">
        <v>1009</v>
      </c>
      <c r="M723" t="s">
        <v>57</v>
      </c>
      <c r="N723" t="s">
        <v>35</v>
      </c>
      <c r="O723" t="s">
        <v>36</v>
      </c>
      <c r="P723">
        <v>200</v>
      </c>
      <c r="Q723" s="2">
        <f>VALUE(LEFT(LEFT(N723,5),SUM(LEN(LEFT(N723,5))-LEN(SUBSTITUTE(LEFT(N723,5),{"0","1","2","3","4","5","6","7","8","9","."},"")))))</f>
        <v>1</v>
      </c>
      <c r="R723">
        <f>IF(Q723&gt;5,Q723/1024,Q723)</f>
        <v>1</v>
      </c>
      <c r="S723" t="str">
        <f>MID(K724,9,3)</f>
        <v>4.0</v>
      </c>
      <c r="T723" s="2" t="str">
        <f>LEFT(J723,3)</f>
        <v>4.7</v>
      </c>
      <c r="U723">
        <f>VALUE(LEFT(LEFT(M723,5),SUM(LEN(LEFT(M723,5))-LEN(SUBSTITUTE(LEFT(M723,5),{"0","1","2","3","4","5","6","7","8","9","."},"")))))</f>
        <v>16</v>
      </c>
      <c r="V723">
        <f>IF(U723&lt;100,U723,U723/1024)</f>
        <v>16</v>
      </c>
      <c r="W723" s="3">
        <f>VALUE(LEFT(LEFT(O723,5),SUM(LEN(LEFT(O723,5))-LEN(SUBSTITUTE(LEFT(O723,5),{"0","1","2","3","4","5","6","7","8","9","."},"")))))</f>
        <v>8</v>
      </c>
      <c r="X723" s="3" t="e">
        <f>LEFT(L723, SEARCH("MHz",L723)-1)</f>
        <v>#VALUE!</v>
      </c>
      <c r="Y723" t="e">
        <f>IF(RIGHT(X723,1)=" ",RIGHT(X723,4),RIGHT(X723,3))</f>
        <v>#VALUE!</v>
      </c>
      <c r="Z723">
        <f>VLOOKUP(G723,[1]Sheet1!$A$1:$B$12,2,0)</f>
        <v>6</v>
      </c>
      <c r="AA723" t="str">
        <f>CONCATENATE(F723," ",Z723)</f>
        <v>2012 6</v>
      </c>
      <c r="AB723">
        <f>VLOOKUP(AA723,[1]Sheet3!$A:$B,2,0)</f>
        <v>43</v>
      </c>
    </row>
    <row r="724" spans="1:28" x14ac:dyDescent="0.25">
      <c r="A724" t="s">
        <v>4673</v>
      </c>
      <c r="B724" t="s">
        <v>4688</v>
      </c>
      <c r="C724" t="s">
        <v>698</v>
      </c>
      <c r="D724" t="str">
        <f>CONCATENATE(C724,".")</f>
        <v>2012  June.</v>
      </c>
      <c r="E724" t="str">
        <f>LEFT(D724, SEARCH(".",D724)-1)</f>
        <v>2012  June</v>
      </c>
      <c r="F724">
        <v>2012</v>
      </c>
      <c r="G724" t="str">
        <f>RIGHT(E724,LEN(E724)-6)</f>
        <v>June</v>
      </c>
      <c r="H724">
        <v>71</v>
      </c>
      <c r="I724" t="s">
        <v>241</v>
      </c>
      <c r="J724" t="s">
        <v>3021</v>
      </c>
      <c r="K724" t="s">
        <v>215</v>
      </c>
      <c r="L724" t="s">
        <v>234</v>
      </c>
      <c r="M724" t="s">
        <v>337</v>
      </c>
      <c r="N724" t="s">
        <v>139</v>
      </c>
      <c r="O724" t="s">
        <v>3178</v>
      </c>
      <c r="P724">
        <v>100</v>
      </c>
      <c r="Q724" s="2">
        <f>VALUE(LEFT(LEFT(N724,5),SUM(LEN(LEFT(N724,5))-LEN(SUBSTITUTE(LEFT(N724,5),{"0","1","2","3","4","5","6","7","8","9","."},"")))))</f>
        <v>512</v>
      </c>
      <c r="R724">
        <f>IF(Q724&gt;5,Q724/1024,Q724)</f>
        <v>0.5</v>
      </c>
      <c r="S724" t="str">
        <f>MID(K725,9,3)</f>
        <v>4.0</v>
      </c>
      <c r="T724" s="2" t="str">
        <f>LEFT(J724,3)</f>
        <v>3.5</v>
      </c>
      <c r="U724">
        <f>VALUE(LEFT(LEFT(M724,5),SUM(LEN(LEFT(M724,5))-LEN(SUBSTITUTE(LEFT(M724,5),{"0","1","2","3","4","5","6","7","8","9","."},"")))))</f>
        <v>256</v>
      </c>
      <c r="V724">
        <f>IF(U724&lt;100,U724,U724/1024)</f>
        <v>0.25</v>
      </c>
      <c r="W724" s="3">
        <f>VALUE(LEFT(LEFT(O724,5),SUM(LEN(LEFT(O724,5))-LEN(SUBSTITUTE(LEFT(O724,5),{"0","1","2","3","4","5","6","7","8","9","."},"")))))</f>
        <v>3.2</v>
      </c>
      <c r="X724" s="3" t="e">
        <f>LEFT(L724, SEARCH("MHz",L724)-1)</f>
        <v>#VALUE!</v>
      </c>
      <c r="Y724" t="e">
        <f>IF(RIGHT(X724,1)=" ",RIGHT(X724,4),RIGHT(X724,3))</f>
        <v>#VALUE!</v>
      </c>
      <c r="Z724">
        <f>VLOOKUP(G724,[1]Sheet1!$A$1:$B$12,2,0)</f>
        <v>6</v>
      </c>
      <c r="AA724" t="str">
        <f>CONCATENATE(F724," ",Z724)</f>
        <v>2012 6</v>
      </c>
      <c r="AB724">
        <f>VLOOKUP(AA724,[1]Sheet3!$A:$B,2,0)</f>
        <v>43</v>
      </c>
    </row>
    <row r="725" spans="1:28" x14ac:dyDescent="0.25">
      <c r="A725" t="s">
        <v>6003</v>
      </c>
      <c r="B725" t="s">
        <v>6159</v>
      </c>
      <c r="C725" t="s">
        <v>698</v>
      </c>
      <c r="D725" t="str">
        <f>CONCATENATE(C725,".")</f>
        <v>2012  June.</v>
      </c>
      <c r="E725" t="str">
        <f>LEFT(D725, SEARCH(".",D725)-1)</f>
        <v>2012  June</v>
      </c>
      <c r="F725">
        <v>2012</v>
      </c>
      <c r="G725" t="str">
        <f>RIGHT(E725,LEN(E725)-6)</f>
        <v>June</v>
      </c>
      <c r="H725">
        <v>110</v>
      </c>
      <c r="I725" t="s">
        <v>213</v>
      </c>
      <c r="J725" t="s">
        <v>6160</v>
      </c>
      <c r="K725" t="s">
        <v>215</v>
      </c>
      <c r="L725" t="s">
        <v>678</v>
      </c>
      <c r="M725" t="s">
        <v>4277</v>
      </c>
      <c r="N725" t="s">
        <v>139</v>
      </c>
      <c r="O725" t="s">
        <v>341</v>
      </c>
      <c r="P725">
        <v>150</v>
      </c>
      <c r="Q725" s="2">
        <f>VALUE(LEFT(LEFT(N725,5),SUM(LEN(LEFT(N725,5))-LEN(SUBSTITUTE(LEFT(N725,5),{"0","1","2","3","4","5","6","7","8","9","."},"")))))</f>
        <v>512</v>
      </c>
      <c r="R725">
        <f>IF(Q725&gt;5,Q725/1024,Q725)</f>
        <v>0.5</v>
      </c>
      <c r="S725" t="str">
        <f>MID(K726,9,3)</f>
        <v>4.0</v>
      </c>
      <c r="T725" s="2" t="str">
        <f>LEFT(J725,3)</f>
        <v>3.5</v>
      </c>
      <c r="U725">
        <f>VALUE(LEFT(LEFT(M725,5),SUM(LEN(LEFT(M725,5))-LEN(SUBSTITUTE(LEFT(M725,5),{"0","1","2","3","4","5","6","7","8","9","."},"")))))</f>
        <v>4</v>
      </c>
      <c r="V725">
        <f>IF(U725&lt;100,U725,U725/1024)</f>
        <v>4</v>
      </c>
      <c r="W725" s="3">
        <f>VALUE(LEFT(LEFT(O725,5),SUM(LEN(LEFT(O725,5))-LEN(SUBSTITUTE(LEFT(O725,5),{"0","1","2","3","4","5","6","7","8","9","."},"")))))</f>
        <v>5</v>
      </c>
      <c r="X725" s="3" t="str">
        <f>LEFT(L725, SEARCH("MHz",L725)-1)</f>
        <v xml:space="preserve">800 </v>
      </c>
      <c r="Y725" t="str">
        <f>IF(RIGHT(X725,1)=" ",RIGHT(X725,4),RIGHT(X725,3))</f>
        <v xml:space="preserve">800 </v>
      </c>
      <c r="Z725">
        <f>VLOOKUP(G725,[1]Sheet1!$A$1:$B$12,2,0)</f>
        <v>6</v>
      </c>
      <c r="AA725" t="str">
        <f>CONCATENATE(F725," ",Z725)</f>
        <v>2012 6</v>
      </c>
      <c r="AB725">
        <f>VLOOKUP(AA725,[1]Sheet3!$A:$B,2,0)</f>
        <v>43</v>
      </c>
    </row>
    <row r="726" spans="1:28" x14ac:dyDescent="0.25">
      <c r="A726" t="s">
        <v>6824</v>
      </c>
      <c r="B726" t="s">
        <v>6879</v>
      </c>
      <c r="C726" t="s">
        <v>698</v>
      </c>
      <c r="D726" t="str">
        <f>CONCATENATE(C726,".")</f>
        <v>2012  June.</v>
      </c>
      <c r="E726" t="str">
        <f>LEFT(D726, SEARCH(".",D726)-1)</f>
        <v>2012  June</v>
      </c>
      <c r="F726">
        <v>2012</v>
      </c>
      <c r="G726" t="str">
        <f>RIGHT(E726,LEN(E726)-6)</f>
        <v>June</v>
      </c>
      <c r="H726">
        <v>82</v>
      </c>
      <c r="I726" t="s">
        <v>241</v>
      </c>
      <c r="J726" t="s">
        <v>2824</v>
      </c>
      <c r="K726" t="s">
        <v>215</v>
      </c>
      <c r="L726" t="s">
        <v>234</v>
      </c>
      <c r="O726" t="s">
        <v>3178</v>
      </c>
      <c r="Q726" s="2" t="e">
        <f>VALUE(LEFT(LEFT(N726,5),SUM(LEN(LEFT(N726,5))-LEN(SUBSTITUTE(LEFT(N726,5),{"0","1","2","3","4","5","6","7","8","9","."},"")))))</f>
        <v>#VALUE!</v>
      </c>
      <c r="R726" t="e">
        <f>IF(Q726&gt;5,Q726/1024,Q726)</f>
        <v>#VALUE!</v>
      </c>
      <c r="S726" t="str">
        <f>MID(K727,9,3)</f>
        <v>4.0</v>
      </c>
      <c r="T726" s="2" t="str">
        <f>LEFT(J726,3)</f>
        <v>3.5</v>
      </c>
      <c r="U726" t="e">
        <f>VALUE(LEFT(LEFT(M726,5),SUM(LEN(LEFT(M726,5))-LEN(SUBSTITUTE(LEFT(M726,5),{"0","1","2","3","4","5","6","7","8","9","."},"")))))</f>
        <v>#VALUE!</v>
      </c>
      <c r="V726" t="e">
        <f>IF(U726&lt;100,U726,U726/1024)</f>
        <v>#VALUE!</v>
      </c>
      <c r="W726" s="3">
        <f>VALUE(LEFT(LEFT(O726,5),SUM(LEN(LEFT(O726,5))-LEN(SUBSTITUTE(LEFT(O726,5),{"0","1","2","3","4","5","6","7","8","9","."},"")))))</f>
        <v>3.2</v>
      </c>
      <c r="X726" s="3" t="e">
        <f>LEFT(L726, SEARCH("MHz",L726)-1)</f>
        <v>#VALUE!</v>
      </c>
      <c r="Y726" t="e">
        <f>IF(RIGHT(X726,1)=" ",RIGHT(X726,4),RIGHT(X726,3))</f>
        <v>#VALUE!</v>
      </c>
      <c r="Z726">
        <f>VLOOKUP(G726,[1]Sheet1!$A$1:$B$12,2,0)</f>
        <v>6</v>
      </c>
      <c r="AA726" t="str">
        <f>CONCATENATE(F726," ",Z726)</f>
        <v>2012 6</v>
      </c>
      <c r="AB726">
        <f>VLOOKUP(AA726,[1]Sheet3!$A:$B,2,0)</f>
        <v>43</v>
      </c>
    </row>
    <row r="727" spans="1:28" x14ac:dyDescent="0.25">
      <c r="A727" t="s">
        <v>6824</v>
      </c>
      <c r="B727" t="s">
        <v>6883</v>
      </c>
      <c r="C727" t="s">
        <v>698</v>
      </c>
      <c r="D727" t="str">
        <f>CONCATENATE(C727,".")</f>
        <v>2012  June.</v>
      </c>
      <c r="E727" t="str">
        <f>LEFT(D727, SEARCH(".",D727)-1)</f>
        <v>2012  June</v>
      </c>
      <c r="F727">
        <v>2012</v>
      </c>
      <c r="G727" t="str">
        <f>RIGHT(E727,LEN(E727)-6)</f>
        <v>June</v>
      </c>
      <c r="H727">
        <v>71</v>
      </c>
      <c r="I727" t="s">
        <v>241</v>
      </c>
      <c r="J727" t="s">
        <v>3021</v>
      </c>
      <c r="K727" t="s">
        <v>215</v>
      </c>
      <c r="L727" t="s">
        <v>234</v>
      </c>
      <c r="M727" t="s">
        <v>270</v>
      </c>
      <c r="N727" t="s">
        <v>293</v>
      </c>
      <c r="O727" t="s">
        <v>3178</v>
      </c>
      <c r="Q727" s="2">
        <f>VALUE(LEFT(LEFT(N727,5),SUM(LEN(LEFT(N727,5))-LEN(SUBSTITUTE(LEFT(N727,5),{"0","1","2","3","4","5","6","7","8","9","."},"")))))</f>
        <v>256</v>
      </c>
      <c r="R727">
        <f>IF(Q727&gt;5,Q727/1024,Q727)</f>
        <v>0.25</v>
      </c>
      <c r="S727" t="str">
        <f>MID(K728,9,3)</f>
        <v>4.0</v>
      </c>
      <c r="T727" s="2" t="str">
        <f>LEFT(J727,3)</f>
        <v>3.5</v>
      </c>
      <c r="U727">
        <f>VALUE(LEFT(LEFT(M727,5),SUM(LEN(LEFT(M727,5))-LEN(SUBSTITUTE(LEFT(M727,5),{"0","1","2","3","4","5","6","7","8","9","."},"")))))</f>
        <v>512</v>
      </c>
      <c r="V727">
        <f>IF(U727&lt;100,U727,U727/1024)</f>
        <v>0.5</v>
      </c>
      <c r="W727" s="3">
        <f>VALUE(LEFT(LEFT(O727,5),SUM(LEN(LEFT(O727,5))-LEN(SUBSTITUTE(LEFT(O727,5),{"0","1","2","3","4","5","6","7","8","9","."},"")))))</f>
        <v>3.2</v>
      </c>
      <c r="X727" s="3" t="e">
        <f>LEFT(L727, SEARCH("MHz",L727)-1)</f>
        <v>#VALUE!</v>
      </c>
      <c r="Y727" t="e">
        <f>IF(RIGHT(X727,1)=" ",RIGHT(X727,4),RIGHT(X727,3))</f>
        <v>#VALUE!</v>
      </c>
      <c r="Z727">
        <f>VLOOKUP(G727,[1]Sheet1!$A$1:$B$12,2,0)</f>
        <v>6</v>
      </c>
      <c r="AA727" t="str">
        <f>CONCATENATE(F727," ",Z727)</f>
        <v>2012 6</v>
      </c>
      <c r="AB727">
        <f>VLOOKUP(AA727,[1]Sheet3!$A:$B,2,0)</f>
        <v>43</v>
      </c>
    </row>
    <row r="728" spans="1:28" x14ac:dyDescent="0.25">
      <c r="A728" t="s">
        <v>5257</v>
      </c>
      <c r="B728" t="s">
        <v>5741</v>
      </c>
      <c r="C728" t="s">
        <v>698</v>
      </c>
      <c r="D728" t="str">
        <f>CONCATENATE(C728,".")</f>
        <v>2012  June.</v>
      </c>
      <c r="E728" t="str">
        <f>LEFT(D728, SEARCH(".",D728)-1)</f>
        <v>2012  June</v>
      </c>
      <c r="F728">
        <v>2012</v>
      </c>
      <c r="G728" t="str">
        <f>RIGHT(E728,LEN(E728)-6)</f>
        <v>June</v>
      </c>
      <c r="H728">
        <v>133</v>
      </c>
      <c r="I728" t="s">
        <v>124</v>
      </c>
      <c r="J728" t="s">
        <v>1593</v>
      </c>
      <c r="K728" t="s">
        <v>2467</v>
      </c>
      <c r="L728" t="s">
        <v>248</v>
      </c>
      <c r="M728" t="s">
        <v>21</v>
      </c>
      <c r="N728" t="s">
        <v>22</v>
      </c>
      <c r="O728" t="s">
        <v>5706</v>
      </c>
      <c r="P728">
        <v>310</v>
      </c>
      <c r="Q728" s="2">
        <f>VALUE(LEFT(LEFT(N728,5),SUM(LEN(LEFT(N728,5))-LEN(SUBSTITUTE(LEFT(N728,5),{"0","1","2","3","4","5","6","7","8","9","."},"")))))</f>
        <v>2</v>
      </c>
      <c r="R728">
        <f>IF(Q728&gt;5,Q728/1024,Q728)</f>
        <v>2</v>
      </c>
      <c r="S728" t="str">
        <f>MID(K729,9,3)</f>
        <v>4.0</v>
      </c>
      <c r="T728" s="2" t="str">
        <f>LEFT(J728,3)</f>
        <v>4.8</v>
      </c>
      <c r="U728">
        <f>VALUE(LEFT(LEFT(M728,5),SUM(LEN(LEFT(M728,5))-LEN(SUBSTITUTE(LEFT(M728,5),{"0","1","2","3","4","5","6","7","8","9","."},"")))))</f>
        <v>43540</v>
      </c>
      <c r="V728">
        <f>IF(U728&lt;100,U728,U728/1024)</f>
        <v>42.51953125</v>
      </c>
      <c r="W728" s="3">
        <f>VALUE(LEFT(LEFT(O728,5),SUM(LEN(LEFT(O728,5))-LEN(SUBSTITUTE(LEFT(O728,5),{"0","1","2","3","4","5","6","7","8","9","."},"")))))</f>
        <v>8</v>
      </c>
      <c r="X728" s="3" t="e">
        <f>LEFT(L728, SEARCH("MHz",L728)-1)</f>
        <v>#VALUE!</v>
      </c>
      <c r="Y728" t="e">
        <f>IF(RIGHT(X728,1)=" ",RIGHT(X728,4),RIGHT(X728,3))</f>
        <v>#VALUE!</v>
      </c>
      <c r="Z728">
        <f>VLOOKUP(G728,[1]Sheet1!$A$1:$B$12,2,0)</f>
        <v>6</v>
      </c>
      <c r="AA728" t="str">
        <f>CONCATENATE(F728," ",Z728)</f>
        <v>2012 6</v>
      </c>
      <c r="AB728">
        <f>VLOOKUP(AA728,[1]Sheet3!$A:$B,2,0)</f>
        <v>43</v>
      </c>
    </row>
    <row r="729" spans="1:28" x14ac:dyDescent="0.25">
      <c r="A729" t="s">
        <v>5257</v>
      </c>
      <c r="B729" t="s">
        <v>5742</v>
      </c>
      <c r="C729" t="s">
        <v>698</v>
      </c>
      <c r="D729" t="str">
        <f>CONCATENATE(C729,".")</f>
        <v>2012  June.</v>
      </c>
      <c r="E729" t="str">
        <f>LEFT(D729, SEARCH(".",D729)-1)</f>
        <v>2012  June</v>
      </c>
      <c r="F729">
        <v>2012</v>
      </c>
      <c r="G729" t="str">
        <f>RIGHT(E729,LEN(E729)-6)</f>
        <v>June</v>
      </c>
      <c r="H729">
        <v>134</v>
      </c>
      <c r="I729" t="s">
        <v>124</v>
      </c>
      <c r="J729" t="s">
        <v>1593</v>
      </c>
      <c r="K729" t="s">
        <v>2467</v>
      </c>
      <c r="L729" t="s">
        <v>248</v>
      </c>
      <c r="M729" t="s">
        <v>57</v>
      </c>
      <c r="N729" t="s">
        <v>22</v>
      </c>
      <c r="O729" t="s">
        <v>5706</v>
      </c>
      <c r="P729">
        <v>300</v>
      </c>
      <c r="Q729" s="2">
        <f>VALUE(LEFT(LEFT(N729,5),SUM(LEN(LEFT(N729,5))-LEN(SUBSTITUTE(LEFT(N729,5),{"0","1","2","3","4","5","6","7","8","9","."},"")))))</f>
        <v>2</v>
      </c>
      <c r="R729">
        <f>IF(Q729&gt;5,Q729/1024,Q729)</f>
        <v>2</v>
      </c>
      <c r="S729" t="str">
        <f>MID(K730,9,3)</f>
        <v>4.0</v>
      </c>
      <c r="T729" s="2" t="str">
        <f>LEFT(J729,3)</f>
        <v>4.8</v>
      </c>
      <c r="U729">
        <f>VALUE(LEFT(LEFT(M729,5),SUM(LEN(LEFT(M729,5))-LEN(SUBSTITUTE(LEFT(M729,5),{"0","1","2","3","4","5","6","7","8","9","."},"")))))</f>
        <v>16</v>
      </c>
      <c r="V729">
        <f>IF(U729&lt;100,U729,U729/1024)</f>
        <v>16</v>
      </c>
      <c r="W729" s="3">
        <f>VALUE(LEFT(LEFT(O729,5),SUM(LEN(LEFT(O729,5))-LEN(SUBSTITUTE(LEFT(O729,5),{"0","1","2","3","4","5","6","7","8","9","."},"")))))</f>
        <v>8</v>
      </c>
      <c r="X729" s="3" t="e">
        <f>LEFT(L729, SEARCH("MHz",L729)-1)</f>
        <v>#VALUE!</v>
      </c>
      <c r="Y729" t="e">
        <f>IF(RIGHT(X729,1)=" ",RIGHT(X729,4),RIGHT(X729,3))</f>
        <v>#VALUE!</v>
      </c>
      <c r="Z729">
        <f>VLOOKUP(G729,[1]Sheet1!$A$1:$B$12,2,0)</f>
        <v>6</v>
      </c>
      <c r="AA729" t="str">
        <f>CONCATENATE(F729," ",Z729)</f>
        <v>2012 6</v>
      </c>
      <c r="AB729">
        <f>VLOOKUP(AA729,[1]Sheet3!$A:$B,2,0)</f>
        <v>43</v>
      </c>
    </row>
    <row r="730" spans="1:28" x14ac:dyDescent="0.25">
      <c r="A730" t="s">
        <v>6003</v>
      </c>
      <c r="B730" t="s">
        <v>6156</v>
      </c>
      <c r="C730" t="s">
        <v>698</v>
      </c>
      <c r="D730" t="str">
        <f>CONCATENATE(C730,".")</f>
        <v>2012  June.</v>
      </c>
      <c r="E730" t="str">
        <f>LEFT(D730, SEARCH(".",D730)-1)</f>
        <v>2012  June</v>
      </c>
      <c r="F730">
        <v>2012</v>
      </c>
      <c r="G730" t="str">
        <f>RIGHT(E730,LEN(E730)-6)</f>
        <v>June</v>
      </c>
      <c r="H730">
        <v>99.4</v>
      </c>
      <c r="I730" t="s">
        <v>2079</v>
      </c>
      <c r="J730" t="s">
        <v>2510</v>
      </c>
      <c r="K730" t="s">
        <v>238</v>
      </c>
      <c r="L730" t="s">
        <v>678</v>
      </c>
      <c r="M730" t="s">
        <v>6157</v>
      </c>
      <c r="N730" t="s">
        <v>139</v>
      </c>
      <c r="O730" t="s">
        <v>187</v>
      </c>
      <c r="P730">
        <v>90</v>
      </c>
      <c r="Q730" s="2">
        <f>VALUE(LEFT(LEFT(N730,5),SUM(LEN(LEFT(N730,5))-LEN(SUBSTITUTE(LEFT(N730,5),{"0","1","2","3","4","5","6","7","8","9","."},"")))))</f>
        <v>512</v>
      </c>
      <c r="R730">
        <f>IF(Q730&gt;5,Q730/1024,Q730)</f>
        <v>0.5</v>
      </c>
      <c r="S730" t="str">
        <f>MID(K731,9,3)</f>
        <v>4.0</v>
      </c>
      <c r="T730" s="2" t="str">
        <f>LEFT(J730,3)</f>
        <v>3.2</v>
      </c>
      <c r="U730">
        <f>VALUE(LEFT(LEFT(M730,5),SUM(LEN(LEFT(M730,5))-LEN(SUBSTITUTE(LEFT(M730,5),{"0","1","2","3","4","5","6","7","8","9","."},"")))))</f>
        <v>2.9</v>
      </c>
      <c r="V730">
        <f>IF(U730&lt;100,U730,U730/1024)</f>
        <v>2.9</v>
      </c>
      <c r="W730" s="3">
        <f>VALUE(LEFT(LEFT(O730,5),SUM(LEN(LEFT(O730,5))-LEN(SUBSTITUTE(LEFT(O730,5),{"0","1","2","3","4","5","6","7","8","9","."},"")))))</f>
        <v>3.15</v>
      </c>
      <c r="X730" s="3" t="str">
        <f>LEFT(L730, SEARCH("MHz",L730)-1)</f>
        <v xml:space="preserve">800 </v>
      </c>
      <c r="Y730" t="str">
        <f>IF(RIGHT(X730,1)=" ",RIGHT(X730,4),RIGHT(X730,3))</f>
        <v xml:space="preserve">800 </v>
      </c>
      <c r="Z730">
        <f>VLOOKUP(G730,[1]Sheet1!$A$1:$B$12,2,0)</f>
        <v>6</v>
      </c>
      <c r="AA730" t="str">
        <f>CONCATENATE(F730," ",Z730)</f>
        <v>2012 6</v>
      </c>
      <c r="AB730">
        <f>VLOOKUP(AA730,[1]Sheet3!$A:$B,2,0)</f>
        <v>43</v>
      </c>
    </row>
    <row r="731" spans="1:28" x14ac:dyDescent="0.25">
      <c r="A731" t="s">
        <v>3318</v>
      </c>
      <c r="B731" t="s">
        <v>3533</v>
      </c>
      <c r="C731" t="s">
        <v>698</v>
      </c>
      <c r="D731" t="str">
        <f>CONCATENATE(C731,".")</f>
        <v>2012  June.</v>
      </c>
      <c r="E731" t="str">
        <f>LEFT(D731, SEARCH(".",D731)-1)</f>
        <v>2012  June</v>
      </c>
      <c r="F731">
        <v>2012</v>
      </c>
      <c r="G731" t="str">
        <f>RIGHT(E731,LEN(E731)-6)</f>
        <v>June</v>
      </c>
      <c r="H731">
        <v>154.80000000000001</v>
      </c>
      <c r="I731" t="s">
        <v>241</v>
      </c>
      <c r="J731" t="s">
        <v>1844</v>
      </c>
      <c r="K731" t="s">
        <v>918</v>
      </c>
      <c r="L731" t="s">
        <v>218</v>
      </c>
      <c r="M731" t="s">
        <v>109</v>
      </c>
      <c r="N731" t="s">
        <v>139</v>
      </c>
      <c r="O731" t="s">
        <v>92</v>
      </c>
      <c r="P731">
        <v>150</v>
      </c>
      <c r="Q731" s="2">
        <f>VALUE(LEFT(LEFT(N731,5),SUM(LEN(LEFT(N731,5))-LEN(SUBSTITUTE(LEFT(N731,5),{"0","1","2","3","4","5","6","7","8","9","."},"")))))</f>
        <v>512</v>
      </c>
      <c r="R731">
        <f>IF(Q731&gt;5,Q731/1024,Q731)</f>
        <v>0.5</v>
      </c>
      <c r="S731" t="str">
        <f>MID(K732,9,3)</f>
        <v>4.0</v>
      </c>
      <c r="T731" s="2" t="str">
        <f>LEFT(J731,3)</f>
        <v>4.0</v>
      </c>
      <c r="U731">
        <f>VALUE(LEFT(LEFT(M731,5),SUM(LEN(LEFT(M731,5))-LEN(SUBSTITUTE(LEFT(M731,5),{"0","1","2","3","4","5","6","7","8","9","."},"")))))</f>
        <v>4</v>
      </c>
      <c r="V731">
        <f>IF(U731&lt;100,U731,U731/1024)</f>
        <v>4</v>
      </c>
      <c r="W731" s="3">
        <f>VALUE(LEFT(LEFT(O731,5),SUM(LEN(LEFT(O731,5))-LEN(SUBSTITUTE(LEFT(O731,5),{"0","1","2","3","4","5","6","7","8","9","."},"")))))</f>
        <v>5</v>
      </c>
      <c r="X731" s="3" t="e">
        <f>LEFT(L731, SEARCH("MHz",L731)-1)</f>
        <v>#VALUE!</v>
      </c>
      <c r="Y731" t="e">
        <f>IF(RIGHT(X731,1)=" ",RIGHT(X731,4),RIGHT(X731,3))</f>
        <v>#VALUE!</v>
      </c>
      <c r="Z731">
        <f>VLOOKUP(G731,[1]Sheet1!$A$1:$B$12,2,0)</f>
        <v>6</v>
      </c>
      <c r="AA731" t="str">
        <f>CONCATENATE(F731," ",Z731)</f>
        <v>2012 6</v>
      </c>
      <c r="AB731">
        <f>VLOOKUP(AA731,[1]Sheet3!$A:$B,2,0)</f>
        <v>43</v>
      </c>
    </row>
    <row r="732" spans="1:28" x14ac:dyDescent="0.25">
      <c r="A732" t="s">
        <v>4367</v>
      </c>
      <c r="B732" t="s">
        <v>4505</v>
      </c>
      <c r="C732" t="s">
        <v>698</v>
      </c>
      <c r="D732" t="str">
        <f>CONCATENATE(C732,".")</f>
        <v>2012  June.</v>
      </c>
      <c r="E732" t="str">
        <f>LEFT(D732, SEARCH(".",D732)-1)</f>
        <v>2012  June</v>
      </c>
      <c r="F732">
        <v>2012</v>
      </c>
      <c r="G732" t="str">
        <f>RIGHT(E732,LEN(E732)-6)</f>
        <v>June</v>
      </c>
      <c r="H732">
        <v>125</v>
      </c>
      <c r="I732" t="s">
        <v>213</v>
      </c>
      <c r="J732" t="s">
        <v>2418</v>
      </c>
      <c r="K732" t="s">
        <v>918</v>
      </c>
      <c r="L732" t="s">
        <v>551</v>
      </c>
      <c r="M732" t="s">
        <v>109</v>
      </c>
      <c r="N732" t="s">
        <v>35</v>
      </c>
      <c r="O732" t="s">
        <v>36</v>
      </c>
      <c r="P732">
        <v>210</v>
      </c>
      <c r="Q732" s="2">
        <f>VALUE(LEFT(LEFT(N732,5),SUM(LEN(LEFT(N732,5))-LEN(SUBSTITUTE(LEFT(N732,5),{"0","1","2","3","4","5","6","7","8","9","."},"")))))</f>
        <v>1</v>
      </c>
      <c r="R732">
        <f>IF(Q732&gt;5,Q732/1024,Q732)</f>
        <v>1</v>
      </c>
      <c r="S732" t="str">
        <f>MID(K733,9,3)</f>
        <v>4.0</v>
      </c>
      <c r="T732" s="2" t="str">
        <f>LEFT(J732,3)</f>
        <v>4.3</v>
      </c>
      <c r="U732">
        <f>VALUE(LEFT(LEFT(M732,5),SUM(LEN(LEFT(M732,5))-LEN(SUBSTITUTE(LEFT(M732,5),{"0","1","2","3","4","5","6","7","8","9","."},"")))))</f>
        <v>4</v>
      </c>
      <c r="V732">
        <f>IF(U732&lt;100,U732,U732/1024)</f>
        <v>4</v>
      </c>
      <c r="W732" s="3">
        <f>VALUE(LEFT(LEFT(O732,5),SUM(LEN(LEFT(O732,5))-LEN(SUBSTITUTE(LEFT(O732,5),{"0","1","2","3","4","5","6","7","8","9","."},"")))))</f>
        <v>8</v>
      </c>
      <c r="X732" s="3" t="e">
        <f>LEFT(L732, SEARCH("MHz",L732)-1)</f>
        <v>#VALUE!</v>
      </c>
      <c r="Y732" t="e">
        <f>IF(RIGHT(X732,1)=" ",RIGHT(X732,4),RIGHT(X732,3))</f>
        <v>#VALUE!</v>
      </c>
      <c r="Z732">
        <f>VLOOKUP(G732,[1]Sheet1!$A$1:$B$12,2,0)</f>
        <v>6</v>
      </c>
      <c r="AA732" t="str">
        <f>CONCATENATE(F732," ",Z732)</f>
        <v>2012 6</v>
      </c>
      <c r="AB732">
        <f>VLOOKUP(AA732,[1]Sheet3!$A:$B,2,0)</f>
        <v>43</v>
      </c>
    </row>
    <row r="733" spans="1:28" x14ac:dyDescent="0.25">
      <c r="A733" t="s">
        <v>4367</v>
      </c>
      <c r="B733" t="s">
        <v>4506</v>
      </c>
      <c r="C733" t="s">
        <v>698</v>
      </c>
      <c r="D733" t="str">
        <f>CONCATENATE(C733,".")</f>
        <v>2012  June.</v>
      </c>
      <c r="E733" t="str">
        <f>LEFT(D733, SEARCH(".",D733)-1)</f>
        <v>2012  June</v>
      </c>
      <c r="F733">
        <v>2012</v>
      </c>
      <c r="G733" t="str">
        <f>RIGHT(E733,LEN(E733)-6)</f>
        <v>June</v>
      </c>
      <c r="H733">
        <v>125</v>
      </c>
      <c r="I733" t="s">
        <v>213</v>
      </c>
      <c r="J733" t="s">
        <v>2418</v>
      </c>
      <c r="K733" t="s">
        <v>918</v>
      </c>
      <c r="L733" t="s">
        <v>551</v>
      </c>
      <c r="M733" t="s">
        <v>109</v>
      </c>
      <c r="N733" t="s">
        <v>35</v>
      </c>
      <c r="O733" t="s">
        <v>36</v>
      </c>
      <c r="P733">
        <v>210</v>
      </c>
      <c r="Q733" s="2">
        <f>VALUE(LEFT(LEFT(N733,5),SUM(LEN(LEFT(N733,5))-LEN(SUBSTITUTE(LEFT(N733,5),{"0","1","2","3","4","5","6","7","8","9","."},"")))))</f>
        <v>1</v>
      </c>
      <c r="R733">
        <f>IF(Q733&gt;5,Q733/1024,Q733)</f>
        <v>1</v>
      </c>
      <c r="S733" t="str">
        <f>MID(K734,9,3)</f>
        <v>4.0</v>
      </c>
      <c r="T733" s="2" t="str">
        <f>LEFT(J733,3)</f>
        <v>4.3</v>
      </c>
      <c r="U733">
        <f>VALUE(LEFT(LEFT(M733,5),SUM(LEN(LEFT(M733,5))-LEN(SUBSTITUTE(LEFT(M733,5),{"0","1","2","3","4","5","6","7","8","9","."},"")))))</f>
        <v>4</v>
      </c>
      <c r="V733">
        <f>IF(U733&lt;100,U733,U733/1024)</f>
        <v>4</v>
      </c>
      <c r="W733" s="3">
        <f>VALUE(LEFT(LEFT(O733,5),SUM(LEN(LEFT(O733,5))-LEN(SUBSTITUTE(LEFT(O733,5),{"0","1","2","3","4","5","6","7","8","9","."},"")))))</f>
        <v>8</v>
      </c>
      <c r="X733" s="3" t="e">
        <f>LEFT(L733, SEARCH("MHz",L733)-1)</f>
        <v>#VALUE!</v>
      </c>
      <c r="Y733" t="e">
        <f>IF(RIGHT(X733,1)=" ",RIGHT(X733,4),RIGHT(X733,3))</f>
        <v>#VALUE!</v>
      </c>
      <c r="Z733">
        <f>VLOOKUP(G733,[1]Sheet1!$A$1:$B$12,2,0)</f>
        <v>6</v>
      </c>
      <c r="AA733" t="str">
        <f>CONCATENATE(F733," ",Z733)</f>
        <v>2012 6</v>
      </c>
      <c r="AB733">
        <f>VLOOKUP(AA733,[1]Sheet3!$A:$B,2,0)</f>
        <v>43</v>
      </c>
    </row>
    <row r="734" spans="1:28" x14ac:dyDescent="0.25">
      <c r="A734" t="s">
        <v>4730</v>
      </c>
      <c r="B734" t="s">
        <v>4801</v>
      </c>
      <c r="C734" t="s">
        <v>698</v>
      </c>
      <c r="D734" t="str">
        <f>CONCATENATE(C734,".")</f>
        <v>2012  June.</v>
      </c>
      <c r="E734" t="str">
        <f>LEFT(D734, SEARCH(".",D734)-1)</f>
        <v>2012  June</v>
      </c>
      <c r="F734">
        <v>2012</v>
      </c>
      <c r="G734" t="str">
        <f>RIGHT(E734,LEN(E734)-6)</f>
        <v>June</v>
      </c>
      <c r="H734">
        <v>125</v>
      </c>
      <c r="I734" t="s">
        <v>124</v>
      </c>
      <c r="J734" t="s">
        <v>4802</v>
      </c>
      <c r="K734" t="s">
        <v>918</v>
      </c>
      <c r="L734" t="s">
        <v>248</v>
      </c>
      <c r="M734" t="s">
        <v>57</v>
      </c>
      <c r="N734" t="s">
        <v>35</v>
      </c>
      <c r="O734" t="s">
        <v>846</v>
      </c>
      <c r="P734">
        <v>100</v>
      </c>
      <c r="Q734" s="2">
        <f>VALUE(LEFT(LEFT(N734,5),SUM(LEN(LEFT(N734,5))-LEN(SUBSTITUTE(LEFT(N734,5),{"0","1","2","3","4","5","6","7","8","9","."},"")))))</f>
        <v>1</v>
      </c>
      <c r="R734">
        <f>IF(Q734&gt;5,Q734/1024,Q734)</f>
        <v>1</v>
      </c>
      <c r="S734" t="str">
        <f>MID(K735,9,3)</f>
        <v>4.0</v>
      </c>
      <c r="T734" s="2" t="str">
        <f>LEFT(J734,3)</f>
        <v>4.3</v>
      </c>
      <c r="U734">
        <f>VALUE(LEFT(LEFT(M734,5),SUM(LEN(LEFT(M734,5))-LEN(SUBSTITUTE(LEFT(M734,5),{"0","1","2","3","4","5","6","7","8","9","."},"")))))</f>
        <v>16</v>
      </c>
      <c r="V734">
        <f>IF(U734&lt;100,U734,U734/1024)</f>
        <v>16</v>
      </c>
      <c r="W734" s="3">
        <f>VALUE(LEFT(LEFT(O734,5),SUM(LEN(LEFT(O734,5))-LEN(SUBSTITUTE(LEFT(O734,5),{"0","1","2","3","4","5","6","7","8","9","."},"")))))</f>
        <v>8</v>
      </c>
      <c r="X734" s="3" t="e">
        <f>LEFT(L734, SEARCH("MHz",L734)-1)</f>
        <v>#VALUE!</v>
      </c>
      <c r="Y734" t="e">
        <f>IF(RIGHT(X734,1)=" ",RIGHT(X734,4),RIGHT(X734,3))</f>
        <v>#VALUE!</v>
      </c>
      <c r="Z734">
        <f>VLOOKUP(G734,[1]Sheet1!$A$1:$B$12,2,0)</f>
        <v>6</v>
      </c>
      <c r="AA734" t="str">
        <f>CONCATENATE(F734," ",Z734)</f>
        <v>2012 6</v>
      </c>
      <c r="AB734">
        <f>VLOOKUP(AA734,[1]Sheet3!$A:$B,2,0)</f>
        <v>43</v>
      </c>
    </row>
    <row r="735" spans="1:28" x14ac:dyDescent="0.25">
      <c r="A735" t="s">
        <v>6003</v>
      </c>
      <c r="B735" t="s">
        <v>6158</v>
      </c>
      <c r="C735" t="s">
        <v>698</v>
      </c>
      <c r="D735" t="str">
        <f>CONCATENATE(C735,".")</f>
        <v>2012  June.</v>
      </c>
      <c r="E735" t="str">
        <f>LEFT(D735, SEARCH(".",D735)-1)</f>
        <v>2012  June</v>
      </c>
      <c r="F735">
        <v>2012</v>
      </c>
      <c r="G735" t="str">
        <f>RIGHT(E735,LEN(E735)-6)</f>
        <v>June</v>
      </c>
      <c r="H735">
        <v>99.4</v>
      </c>
      <c r="I735" t="s">
        <v>213</v>
      </c>
      <c r="J735" t="s">
        <v>2510</v>
      </c>
      <c r="K735" t="s">
        <v>918</v>
      </c>
      <c r="L735" t="s">
        <v>678</v>
      </c>
      <c r="M735" t="s">
        <v>6157</v>
      </c>
      <c r="N735" t="s">
        <v>139</v>
      </c>
      <c r="O735" t="s">
        <v>187</v>
      </c>
      <c r="P735">
        <v>80</v>
      </c>
      <c r="Q735" s="2">
        <f>VALUE(LEFT(LEFT(N735,5),SUM(LEN(LEFT(N735,5))-LEN(SUBSTITUTE(LEFT(N735,5),{"0","1","2","3","4","5","6","7","8","9","."},"")))))</f>
        <v>512</v>
      </c>
      <c r="R735">
        <f>IF(Q735&gt;5,Q735/1024,Q735)</f>
        <v>0.5</v>
      </c>
      <c r="S735" t="str">
        <f>MID(K736,9,3)</f>
        <v>4.1</v>
      </c>
      <c r="T735" s="2" t="str">
        <f>LEFT(J735,3)</f>
        <v>3.2</v>
      </c>
      <c r="U735">
        <f>VALUE(LEFT(LEFT(M735,5),SUM(LEN(LEFT(M735,5))-LEN(SUBSTITUTE(LEFT(M735,5),{"0","1","2","3","4","5","6","7","8","9","."},"")))))</f>
        <v>2.9</v>
      </c>
      <c r="V735">
        <f>IF(U735&lt;100,U735,U735/1024)</f>
        <v>2.9</v>
      </c>
      <c r="W735" s="3">
        <f>VALUE(LEFT(LEFT(O735,5),SUM(LEN(LEFT(O735,5))-LEN(SUBSTITUTE(LEFT(O735,5),{"0","1","2","3","4","5","6","7","8","9","."},"")))))</f>
        <v>3.15</v>
      </c>
      <c r="X735" s="3" t="str">
        <f>LEFT(L735, SEARCH("MHz",L735)-1)</f>
        <v xml:space="preserve">800 </v>
      </c>
      <c r="Y735" t="str">
        <f>IF(RIGHT(X735,1)=" ",RIGHT(X735,4),RIGHT(X735,3))</f>
        <v xml:space="preserve">800 </v>
      </c>
      <c r="Z735">
        <f>VLOOKUP(G735,[1]Sheet1!$A$1:$B$12,2,0)</f>
        <v>6</v>
      </c>
      <c r="AA735" t="str">
        <f>CONCATENATE(F735," ",Z735)</f>
        <v>2012 6</v>
      </c>
      <c r="AB735">
        <f>VLOOKUP(AA735,[1]Sheet3!$A:$B,2,0)</f>
        <v>43</v>
      </c>
    </row>
    <row r="736" spans="1:28" x14ac:dyDescent="0.25">
      <c r="A736" t="s">
        <v>5257</v>
      </c>
      <c r="B736" t="s">
        <v>5743</v>
      </c>
      <c r="C736" t="s">
        <v>698</v>
      </c>
      <c r="D736" t="str">
        <f>CONCATENATE(C736,".")</f>
        <v>2012  June.</v>
      </c>
      <c r="E736" t="str">
        <f>LEFT(D736, SEARCH(".",D736)-1)</f>
        <v>2012  June</v>
      </c>
      <c r="F736">
        <v>2012</v>
      </c>
      <c r="G736" t="str">
        <f>RIGHT(E736,LEN(E736)-6)</f>
        <v>June</v>
      </c>
      <c r="H736">
        <v>133.19999999999999</v>
      </c>
      <c r="I736" t="s">
        <v>124</v>
      </c>
      <c r="J736" t="s">
        <v>5744</v>
      </c>
      <c r="K736" t="s">
        <v>5745</v>
      </c>
      <c r="L736" t="s">
        <v>248</v>
      </c>
      <c r="M736" t="s">
        <v>21</v>
      </c>
      <c r="N736" t="s">
        <v>22</v>
      </c>
      <c r="O736" t="s">
        <v>5706</v>
      </c>
      <c r="P736">
        <v>280</v>
      </c>
      <c r="Q736" s="2">
        <f>VALUE(LEFT(LEFT(N736,5),SUM(LEN(LEFT(N736,5))-LEN(SUBSTITUTE(LEFT(N736,5),{"0","1","2","3","4","5","6","7","8","9","."},"")))))</f>
        <v>2</v>
      </c>
      <c r="R736">
        <f>IF(Q736&gt;5,Q736/1024,Q736)</f>
        <v>2</v>
      </c>
      <c r="S736" t="str">
        <f>MID(K737,9,3)</f>
        <v>4.1</v>
      </c>
      <c r="T736" s="2" t="str">
        <f>LEFT(J736,3)</f>
        <v>4.8</v>
      </c>
      <c r="U736">
        <f>VALUE(LEFT(LEFT(M736,5),SUM(LEN(LEFT(M736,5))-LEN(SUBSTITUTE(LEFT(M736,5),{"0","1","2","3","4","5","6","7","8","9","."},"")))))</f>
        <v>43540</v>
      </c>
      <c r="V736">
        <f>IF(U736&lt;100,U736,U736/1024)</f>
        <v>42.51953125</v>
      </c>
      <c r="W736" s="3">
        <f>VALUE(LEFT(LEFT(O736,5),SUM(LEN(LEFT(O736,5))-LEN(SUBSTITUTE(LEFT(O736,5),{"0","1","2","3","4","5","6","7","8","9","."},"")))))</f>
        <v>8</v>
      </c>
      <c r="X736" s="3" t="e">
        <f>LEFT(L736, SEARCH("MHz",L736)-1)</f>
        <v>#VALUE!</v>
      </c>
      <c r="Y736" t="e">
        <f>IF(RIGHT(X736,1)=" ",RIGHT(X736,4),RIGHT(X736,3))</f>
        <v>#VALUE!</v>
      </c>
      <c r="Z736">
        <f>VLOOKUP(G736,[1]Sheet1!$A$1:$B$12,2,0)</f>
        <v>6</v>
      </c>
      <c r="AA736" t="str">
        <f>CONCATENATE(F736," ",Z736)</f>
        <v>2012 6</v>
      </c>
      <c r="AB736">
        <f>VLOOKUP(AA736,[1]Sheet3!$A:$B,2,0)</f>
        <v>43</v>
      </c>
    </row>
    <row r="737" spans="1:28" x14ac:dyDescent="0.25">
      <c r="A737" t="s">
        <v>1099</v>
      </c>
      <c r="B737" t="s">
        <v>1349</v>
      </c>
      <c r="C737" t="s">
        <v>698</v>
      </c>
      <c r="D737" t="str">
        <f>CONCATENATE(C737,".")</f>
        <v>2012  June.</v>
      </c>
      <c r="E737" t="str">
        <f>LEFT(D737, SEARCH(".",D737)-1)</f>
        <v>2012  June</v>
      </c>
      <c r="F737">
        <v>2012</v>
      </c>
      <c r="G737" t="str">
        <f>RIGHT(E737,LEN(E737)-6)</f>
        <v>June</v>
      </c>
      <c r="H737">
        <v>340</v>
      </c>
      <c r="I737" t="s">
        <v>39</v>
      </c>
      <c r="J737" t="s">
        <v>1340</v>
      </c>
      <c r="K737" t="s">
        <v>1350</v>
      </c>
      <c r="L737" t="s">
        <v>1342</v>
      </c>
      <c r="M737" t="s">
        <v>529</v>
      </c>
      <c r="N737" t="s">
        <v>35</v>
      </c>
      <c r="O737" t="s">
        <v>1343</v>
      </c>
      <c r="P737">
        <v>150</v>
      </c>
      <c r="Q737" s="2">
        <f>VALUE(LEFT(LEFT(N737,5),SUM(LEN(LEFT(N737,5))-LEN(SUBSTITUTE(LEFT(N737,5),{"0","1","2","3","4","5","6","7","8","9","."},"")))))</f>
        <v>1</v>
      </c>
      <c r="R737">
        <f>IF(Q737&gt;5,Q737/1024,Q737)</f>
        <v>1</v>
      </c>
      <c r="S737" t="str">
        <f>MID(K738,9,3)</f>
        <v>2.3</v>
      </c>
      <c r="T737" s="2" t="str">
        <f>LEFT(J737,3)</f>
        <v>7.0</v>
      </c>
      <c r="U737">
        <f>VALUE(LEFT(LEFT(M737,5),SUM(LEN(LEFT(M737,5))-LEN(SUBSTITUTE(LEFT(M737,5),{"0","1","2","3","4","5","6","7","8","9","."},"")))))</f>
        <v>43473</v>
      </c>
      <c r="V737">
        <f>IF(U737&lt;100,U737,U737/1024)</f>
        <v>42.4541015625</v>
      </c>
      <c r="W737" s="3">
        <f>VALUE(LEFT(LEFT(O737,5),SUM(LEN(LEFT(O737,5))-LEN(SUBSTITUTE(LEFT(O737,5),{"0","1","2","3","4","5","6","7","8","9","."},"")))))</f>
        <v>1.2</v>
      </c>
      <c r="X737" s="3" t="e">
        <f>LEFT(L737, SEARCH("MHz",L737)-1)</f>
        <v>#VALUE!</v>
      </c>
      <c r="Y737" t="e">
        <f>IF(RIGHT(X737,1)=" ",RIGHT(X737,4),RIGHT(X737,3))</f>
        <v>#VALUE!</v>
      </c>
      <c r="Z737">
        <f>VLOOKUP(G737,[1]Sheet1!$A$1:$B$12,2,0)</f>
        <v>6</v>
      </c>
      <c r="AA737" t="str">
        <f>CONCATENATE(F737," ",Z737)</f>
        <v>2012 6</v>
      </c>
      <c r="AB737">
        <f>VLOOKUP(AA737,[1]Sheet3!$A:$B,2,0)</f>
        <v>43</v>
      </c>
    </row>
    <row r="738" spans="1:28" x14ac:dyDescent="0.25">
      <c r="A738" t="s">
        <v>4367</v>
      </c>
      <c r="B738" t="s">
        <v>4490</v>
      </c>
      <c r="C738" t="s">
        <v>240</v>
      </c>
      <c r="D738" t="str">
        <f>CONCATENATE(C738,".")</f>
        <v>2012  July.</v>
      </c>
      <c r="E738" t="str">
        <f>LEFT(D738, SEARCH(".",D738)-1)</f>
        <v>2012  July</v>
      </c>
      <c r="F738">
        <v>2012</v>
      </c>
      <c r="G738" t="str">
        <f>RIGHT(E738,LEN(E738)-6)</f>
        <v>July</v>
      </c>
      <c r="H738">
        <v>130</v>
      </c>
      <c r="I738" t="s">
        <v>213</v>
      </c>
      <c r="J738" t="s">
        <v>4491</v>
      </c>
      <c r="K738" t="s">
        <v>233</v>
      </c>
      <c r="L738" t="s">
        <v>510</v>
      </c>
      <c r="M738" t="s">
        <v>245</v>
      </c>
      <c r="N738" t="s">
        <v>139</v>
      </c>
      <c r="O738" t="s">
        <v>73</v>
      </c>
      <c r="P738">
        <v>160</v>
      </c>
      <c r="Q738" s="2">
        <f>VALUE(LEFT(LEFT(N738,5),SUM(LEN(LEFT(N738,5))-LEN(SUBSTITUTE(LEFT(N738,5),{"0","1","2","3","4","5","6","7","8","9","."},"")))))</f>
        <v>512</v>
      </c>
      <c r="R738">
        <f>IF(Q738&gt;5,Q738/1024,Q738)</f>
        <v>0.5</v>
      </c>
      <c r="S738" t="str">
        <f>MID(K739,9,3)</f>
        <v>2.3</v>
      </c>
      <c r="T738" s="2" t="str">
        <f>LEFT(J738,3)</f>
        <v>3.7</v>
      </c>
      <c r="U738">
        <f>VALUE(LEFT(LEFT(M738,5),SUM(LEN(LEFT(M738,5))-LEN(SUBSTITUTE(LEFT(M738,5),{"0","1","2","3","4","5","6","7","8","9","."},"")))))</f>
        <v>1</v>
      </c>
      <c r="V738">
        <f>IF(U738&lt;100,U738,U738/1024)</f>
        <v>1</v>
      </c>
      <c r="W738" s="3">
        <f>VALUE(LEFT(LEFT(O738,5),SUM(LEN(LEFT(O738,5))-LEN(SUBSTITUTE(LEFT(O738,5),{"0","1","2","3","4","5","6","7","8","9","."},"")))))</f>
        <v>5</v>
      </c>
      <c r="X738" s="3" t="e">
        <f>LEFT(L738, SEARCH("MHz",L738)-1)</f>
        <v>#VALUE!</v>
      </c>
      <c r="Y738" t="e">
        <f>IF(RIGHT(X738,1)=" ",RIGHT(X738,4),RIGHT(X738,3))</f>
        <v>#VALUE!</v>
      </c>
      <c r="Z738">
        <f>VLOOKUP(G738,[1]Sheet1!$A$1:$B$12,2,0)</f>
        <v>7</v>
      </c>
      <c r="AA738" t="str">
        <f>CONCATENATE(F738," ",Z738)</f>
        <v>2012 7</v>
      </c>
      <c r="AB738">
        <f>VLOOKUP(AA738,[1]Sheet3!$A:$B,2,0)</f>
        <v>44</v>
      </c>
    </row>
    <row r="739" spans="1:28" x14ac:dyDescent="0.25">
      <c r="A739" t="s">
        <v>4367</v>
      </c>
      <c r="B739" t="s">
        <v>4494</v>
      </c>
      <c r="C739" t="s">
        <v>240</v>
      </c>
      <c r="D739" t="str">
        <f>CONCATENATE(C739,".")</f>
        <v>2012  July.</v>
      </c>
      <c r="E739" t="str">
        <f>LEFT(D739, SEARCH(".",D739)-1)</f>
        <v>2012  July</v>
      </c>
      <c r="F739">
        <v>2012</v>
      </c>
      <c r="G739" t="str">
        <f>RIGHT(E739,LEN(E739)-6)</f>
        <v>July</v>
      </c>
      <c r="H739">
        <v>115</v>
      </c>
      <c r="I739" t="s">
        <v>213</v>
      </c>
      <c r="J739" t="s">
        <v>4495</v>
      </c>
      <c r="K739" t="s">
        <v>233</v>
      </c>
      <c r="L739" t="s">
        <v>510</v>
      </c>
      <c r="M739" t="s">
        <v>4496</v>
      </c>
      <c r="O739" t="s">
        <v>73</v>
      </c>
      <c r="P739">
        <v>190</v>
      </c>
      <c r="Q739" s="2" t="e">
        <f>VALUE(LEFT(LEFT(N739,5),SUM(LEN(LEFT(N739,5))-LEN(SUBSTITUTE(LEFT(N739,5),{"0","1","2","3","4","5","6","7","8","9","."},"")))))</f>
        <v>#VALUE!</v>
      </c>
      <c r="R739" t="e">
        <f>IF(Q739&gt;5,Q739/1024,Q739)</f>
        <v>#VALUE!</v>
      </c>
      <c r="S739" t="str">
        <f>MID(K740,9,3)</f>
        <v>2.3</v>
      </c>
      <c r="T739" s="2" t="str">
        <f>LEFT(J739,3)</f>
        <v>2.7</v>
      </c>
      <c r="U739">
        <f>VALUE(LEFT(LEFT(M739,5),SUM(LEN(LEFT(M739,5))-LEN(SUBSTITUTE(LEFT(M739,5),{"0","1","2","3","4","5","6","7","8","9","."},"")))))</f>
        <v>287</v>
      </c>
      <c r="V739">
        <f>IF(U739&lt;100,U739,U739/1024)</f>
        <v>0.2802734375</v>
      </c>
      <c r="W739" s="3">
        <f>VALUE(LEFT(LEFT(O739,5),SUM(LEN(LEFT(O739,5))-LEN(SUBSTITUTE(LEFT(O739,5),{"0","1","2","3","4","5","6","7","8","9","."},"")))))</f>
        <v>5</v>
      </c>
      <c r="X739" s="3" t="e">
        <f>LEFT(L739, SEARCH("MHz",L739)-1)</f>
        <v>#VALUE!</v>
      </c>
      <c r="Y739" t="e">
        <f>IF(RIGHT(X739,1)=" ",RIGHT(X739,4),RIGHT(X739,3))</f>
        <v>#VALUE!</v>
      </c>
      <c r="Z739">
        <f>VLOOKUP(G739,[1]Sheet1!$A$1:$B$12,2,0)</f>
        <v>7</v>
      </c>
      <c r="AA739" t="str">
        <f>CONCATENATE(F739," ",Z739)</f>
        <v>2012 7</v>
      </c>
      <c r="AB739">
        <f>VLOOKUP(AA739,[1]Sheet3!$A:$B,2,0)</f>
        <v>44</v>
      </c>
    </row>
    <row r="740" spans="1:28" x14ac:dyDescent="0.25">
      <c r="A740" t="s">
        <v>4921</v>
      </c>
      <c r="B740" t="s">
        <v>4969</v>
      </c>
      <c r="C740" t="s">
        <v>240</v>
      </c>
      <c r="D740" t="str">
        <f>CONCATENATE(C740,".")</f>
        <v>2012  July.</v>
      </c>
      <c r="E740" t="str">
        <f>LEFT(D740, SEARCH(".",D740)-1)</f>
        <v>2012  July</v>
      </c>
      <c r="F740">
        <v>2012</v>
      </c>
      <c r="G740" t="str">
        <f>RIGHT(E740,LEN(E740)-6)</f>
        <v>July</v>
      </c>
      <c r="H740">
        <v>250</v>
      </c>
      <c r="I740" t="s">
        <v>241</v>
      </c>
      <c r="J740" t="s">
        <v>287</v>
      </c>
      <c r="K740" t="s">
        <v>233</v>
      </c>
      <c r="L740" t="s">
        <v>694</v>
      </c>
      <c r="M740" t="s">
        <v>3026</v>
      </c>
      <c r="O740" t="s">
        <v>92</v>
      </c>
      <c r="Q740" s="2" t="e">
        <f>VALUE(LEFT(LEFT(N740,5),SUM(LEN(LEFT(N740,5))-LEN(SUBSTITUTE(LEFT(N740,5),{"0","1","2","3","4","5","6","7","8","9","."},"")))))</f>
        <v>#VALUE!</v>
      </c>
      <c r="R740" t="e">
        <f>IF(Q740&gt;5,Q740/1024,Q740)</f>
        <v>#VALUE!</v>
      </c>
      <c r="S740" t="str">
        <f>MID(K741,9,3)</f>
        <v>2.3</v>
      </c>
      <c r="T740" s="2" t="str">
        <f>LEFT(J740,3)</f>
        <v>3.2</v>
      </c>
      <c r="U740">
        <f>VALUE(LEFT(LEFT(M740,5),SUM(LEN(LEFT(M740,5))-LEN(SUBSTITUTE(LEFT(M740,5),{"0","1","2","3","4","5","6","7","8","9","."},"")))))</f>
        <v>100</v>
      </c>
      <c r="V740">
        <f>IF(U740&lt;100,U740,U740/1024)</f>
        <v>9.765625E-2</v>
      </c>
      <c r="W740" s="3">
        <f>VALUE(LEFT(LEFT(O740,5),SUM(LEN(LEFT(O740,5))-LEN(SUBSTITUTE(LEFT(O740,5),{"0","1","2","3","4","5","6","7","8","9","."},"")))))</f>
        <v>5</v>
      </c>
      <c r="X740" s="3" t="str">
        <f>LEFT(L740, SEARCH("MHz",L740)-1)</f>
        <v xml:space="preserve">800 </v>
      </c>
      <c r="Y740" t="str">
        <f>IF(RIGHT(X740,1)=" ",RIGHT(X740,4),RIGHT(X740,3))</f>
        <v xml:space="preserve">800 </v>
      </c>
      <c r="Z740">
        <f>VLOOKUP(G740,[1]Sheet1!$A$1:$B$12,2,0)</f>
        <v>7</v>
      </c>
      <c r="AA740" t="str">
        <f>CONCATENATE(F740," ",Z740)</f>
        <v>2012 7</v>
      </c>
      <c r="AB740">
        <f>VLOOKUP(AA740,[1]Sheet3!$A:$B,2,0)</f>
        <v>44</v>
      </c>
    </row>
    <row r="741" spans="1:28" x14ac:dyDescent="0.25">
      <c r="A741" t="s">
        <v>1437</v>
      </c>
      <c r="B741" t="s">
        <v>1715</v>
      </c>
      <c r="C741" t="s">
        <v>1716</v>
      </c>
      <c r="D741" t="str">
        <f>CONCATENATE(C741,".")</f>
        <v>2012  July. Released 2012  August.</v>
      </c>
      <c r="E741" t="str">
        <f>LEFT(D741, SEARCH(".",D741)-1)</f>
        <v>2012  July</v>
      </c>
      <c r="F741">
        <v>2012</v>
      </c>
      <c r="G741" t="str">
        <f>RIGHT(E741,LEN(E741)-6)</f>
        <v>July</v>
      </c>
      <c r="H741">
        <v>137</v>
      </c>
      <c r="I741" t="s">
        <v>231</v>
      </c>
      <c r="J741" t="s">
        <v>1717</v>
      </c>
      <c r="K741" t="s">
        <v>1718</v>
      </c>
      <c r="L741" t="s">
        <v>209</v>
      </c>
      <c r="M741" t="s">
        <v>245</v>
      </c>
      <c r="N741" t="s">
        <v>139</v>
      </c>
      <c r="O741" t="s">
        <v>73</v>
      </c>
      <c r="P741">
        <v>130</v>
      </c>
      <c r="Q741" s="2">
        <f>VALUE(LEFT(LEFT(N741,5),SUM(LEN(LEFT(N741,5))-LEN(SUBSTITUTE(LEFT(N741,5),{"0","1","2","3","4","5","6","7","8","9","."},"")))))</f>
        <v>512</v>
      </c>
      <c r="R741">
        <f>IF(Q741&gt;5,Q741/1024,Q741)</f>
        <v>0.5</v>
      </c>
      <c r="S741" t="str">
        <f>MID(K742,9,3)</f>
        <v>2.3</v>
      </c>
      <c r="T741" s="2" t="str">
        <f>LEFT(J741,3)</f>
        <v>3.8</v>
      </c>
      <c r="U741">
        <f>VALUE(LEFT(LEFT(M741,5),SUM(LEN(LEFT(M741,5))-LEN(SUBSTITUTE(LEFT(M741,5),{"0","1","2","3","4","5","6","7","8","9","."},"")))))</f>
        <v>1</v>
      </c>
      <c r="V741">
        <f>IF(U741&lt;100,U741,U741/1024)</f>
        <v>1</v>
      </c>
      <c r="W741" s="3">
        <f>VALUE(LEFT(LEFT(O741,5),SUM(LEN(LEFT(O741,5))-LEN(SUBSTITUTE(LEFT(O741,5),{"0","1","2","3","4","5","6","7","8","9","."},"")))))</f>
        <v>5</v>
      </c>
      <c r="X741" s="3" t="e">
        <f>LEFT(L741, SEARCH("MHz",L741)-1)</f>
        <v>#VALUE!</v>
      </c>
      <c r="Y741" t="e">
        <f>IF(RIGHT(X741,1)=" ",RIGHT(X741,4),RIGHT(X741,3))</f>
        <v>#VALUE!</v>
      </c>
      <c r="Z741">
        <f>VLOOKUP(G741,[1]Sheet1!$A$1:$B$12,2,0)</f>
        <v>7</v>
      </c>
      <c r="AA741" t="str">
        <f>CONCATENATE(F741," ",Z741)</f>
        <v>2012 7</v>
      </c>
      <c r="AB741">
        <f>VLOOKUP(AA741,[1]Sheet3!$A:$B,2,0)</f>
        <v>44</v>
      </c>
    </row>
    <row r="742" spans="1:28" x14ac:dyDescent="0.25">
      <c r="A742" t="s">
        <v>3318</v>
      </c>
      <c r="B742" t="s">
        <v>3544</v>
      </c>
      <c r="C742" t="s">
        <v>240</v>
      </c>
      <c r="D742" t="str">
        <f>CONCATENATE(C742,".")</f>
        <v>2012  July.</v>
      </c>
      <c r="E742" t="str">
        <f>LEFT(D742, SEARCH(".",D742)-1)</f>
        <v>2012  July</v>
      </c>
      <c r="F742">
        <v>2012</v>
      </c>
      <c r="G742" t="str">
        <f>RIGHT(E742,LEN(E742)-6)</f>
        <v>July</v>
      </c>
      <c r="I742" t="s">
        <v>231</v>
      </c>
      <c r="J742" t="s">
        <v>2196</v>
      </c>
      <c r="K742" t="s">
        <v>677</v>
      </c>
      <c r="L742" t="s">
        <v>684</v>
      </c>
      <c r="M742" t="s">
        <v>3545</v>
      </c>
      <c r="O742" t="s">
        <v>187</v>
      </c>
      <c r="P742">
        <v>90</v>
      </c>
      <c r="Q742" s="2" t="e">
        <f>VALUE(LEFT(LEFT(N742,5),SUM(LEN(LEFT(N742,5))-LEN(SUBSTITUTE(LEFT(N742,5),{"0","1","2","3","4","5","6","7","8","9","."},"")))))</f>
        <v>#VALUE!</v>
      </c>
      <c r="R742" t="e">
        <f>IF(Q742&gt;5,Q742/1024,Q742)</f>
        <v>#VALUE!</v>
      </c>
      <c r="S742" t="str">
        <f>MID(K743,9,3)</f>
        <v>2.3</v>
      </c>
      <c r="T742" s="2" t="str">
        <f>LEFT(J742,3)</f>
        <v>3.5</v>
      </c>
      <c r="U742">
        <f>VALUE(LEFT(LEFT(M742,5),SUM(LEN(LEFT(M742,5))-LEN(SUBSTITUTE(LEFT(M742,5),{"0","1","2","3","4","5","6","7","8","9","."},"")))))</f>
        <v>220</v>
      </c>
      <c r="V742">
        <f>IF(U742&lt;100,U742,U742/1024)</f>
        <v>0.21484375</v>
      </c>
      <c r="W742" s="3">
        <f>VALUE(LEFT(LEFT(O742,5),SUM(LEN(LEFT(O742,5))-LEN(SUBSTITUTE(LEFT(O742,5),{"0","1","2","3","4","5","6","7","8","9","."},"")))))</f>
        <v>3.15</v>
      </c>
      <c r="X742" s="3" t="str">
        <f>LEFT(L742, SEARCH("MHz",L742)-1)</f>
        <v xml:space="preserve">650 </v>
      </c>
      <c r="Y742" t="str">
        <f>IF(RIGHT(X742,1)=" ",RIGHT(X742,4),RIGHT(X742,3))</f>
        <v xml:space="preserve">650 </v>
      </c>
      <c r="Z742">
        <f>VLOOKUP(G742,[1]Sheet1!$A$1:$B$12,2,0)</f>
        <v>7</v>
      </c>
      <c r="AA742" t="str">
        <f>CONCATENATE(F742," ",Z742)</f>
        <v>2012 7</v>
      </c>
      <c r="AB742">
        <f>VLOOKUP(AA742,[1]Sheet3!$A:$B,2,0)</f>
        <v>44</v>
      </c>
    </row>
    <row r="743" spans="1:28" x14ac:dyDescent="0.25">
      <c r="A743" t="s">
        <v>4141</v>
      </c>
      <c r="B743" t="s">
        <v>4346</v>
      </c>
      <c r="C743" t="s">
        <v>240</v>
      </c>
      <c r="D743" t="str">
        <f>CONCATENATE(C743,".")</f>
        <v>2012  July.</v>
      </c>
      <c r="E743" t="str">
        <f>LEFT(D743, SEARCH(".",D743)-1)</f>
        <v>2012  July</v>
      </c>
      <c r="F743">
        <v>2012</v>
      </c>
      <c r="G743" t="str">
        <f>RIGHT(E743,LEN(E743)-6)</f>
        <v>July</v>
      </c>
      <c r="H743">
        <v>110</v>
      </c>
      <c r="I743" t="s">
        <v>241</v>
      </c>
      <c r="J743" t="s">
        <v>4001</v>
      </c>
      <c r="K743" t="s">
        <v>677</v>
      </c>
      <c r="L743" t="s">
        <v>694</v>
      </c>
      <c r="M743" t="s">
        <v>270</v>
      </c>
      <c r="N743" t="s">
        <v>293</v>
      </c>
      <c r="O743" t="s">
        <v>187</v>
      </c>
      <c r="P743">
        <v>80</v>
      </c>
      <c r="Q743" s="2">
        <f>VALUE(LEFT(LEFT(N743,5),SUM(LEN(LEFT(N743,5))-LEN(SUBSTITUTE(LEFT(N743,5),{"0","1","2","3","4","5","6","7","8","9","."},"")))))</f>
        <v>256</v>
      </c>
      <c r="R743">
        <f>IF(Q743&gt;5,Q743/1024,Q743)</f>
        <v>0.25</v>
      </c>
      <c r="S743" t="str">
        <f>MID(K744,9,3)</f>
        <v>2.3</v>
      </c>
      <c r="T743" s="2" t="str">
        <f>LEFT(J743,3)</f>
        <v>3.5</v>
      </c>
      <c r="U743">
        <f>VALUE(LEFT(LEFT(M743,5),SUM(LEN(LEFT(M743,5))-LEN(SUBSTITUTE(LEFT(M743,5),{"0","1","2","3","4","5","6","7","8","9","."},"")))))</f>
        <v>512</v>
      </c>
      <c r="V743">
        <f>IF(U743&lt;100,U743,U743/1024)</f>
        <v>0.5</v>
      </c>
      <c r="W743" s="3">
        <f>VALUE(LEFT(LEFT(O743,5),SUM(LEN(LEFT(O743,5))-LEN(SUBSTITUTE(LEFT(O743,5),{"0","1","2","3","4","5","6","7","8","9","."},"")))))</f>
        <v>3.15</v>
      </c>
      <c r="X743" s="3" t="str">
        <f>LEFT(L743, SEARCH("MHz",L743)-1)</f>
        <v xml:space="preserve">800 </v>
      </c>
      <c r="Y743" t="str">
        <f>IF(RIGHT(X743,1)=" ",RIGHT(X743,4),RIGHT(X743,3))</f>
        <v xml:space="preserve">800 </v>
      </c>
      <c r="Z743">
        <f>VLOOKUP(G743,[1]Sheet1!$A$1:$B$12,2,0)</f>
        <v>7</v>
      </c>
      <c r="AA743" t="str">
        <f>CONCATENATE(F743," ",Z743)</f>
        <v>2012 7</v>
      </c>
      <c r="AB743">
        <f>VLOOKUP(AA743,[1]Sheet3!$A:$B,2,0)</f>
        <v>44</v>
      </c>
    </row>
    <row r="744" spans="1:28" x14ac:dyDescent="0.25">
      <c r="A744" t="s">
        <v>1796</v>
      </c>
      <c r="B744" t="s">
        <v>1931</v>
      </c>
      <c r="C744" t="s">
        <v>240</v>
      </c>
      <c r="D744" t="str">
        <f>CONCATENATE(C744,".")</f>
        <v>2012  July.</v>
      </c>
      <c r="E744" t="str">
        <f>LEFT(D744, SEARCH(".",D744)-1)</f>
        <v>2012  July</v>
      </c>
      <c r="F744">
        <v>2012</v>
      </c>
      <c r="G744" t="str">
        <f>RIGHT(E744,LEN(E744)-6)</f>
        <v>July</v>
      </c>
      <c r="H744">
        <v>110</v>
      </c>
      <c r="I744" t="s">
        <v>241</v>
      </c>
      <c r="J744" t="s">
        <v>1932</v>
      </c>
      <c r="K744" t="s">
        <v>1933</v>
      </c>
      <c r="L744" t="s">
        <v>1934</v>
      </c>
      <c r="O744" t="s">
        <v>178</v>
      </c>
      <c r="P744">
        <v>130</v>
      </c>
      <c r="Q744" s="2" t="e">
        <f>VALUE(LEFT(LEFT(N744,5),SUM(LEN(LEFT(N744,5))-LEN(SUBSTITUTE(LEFT(N744,5),{"0","1","2","3","4","5","6","7","8","9","."},"")))))</f>
        <v>#VALUE!</v>
      </c>
      <c r="R744" t="e">
        <f>IF(Q744&gt;5,Q744/1024,Q744)</f>
        <v>#VALUE!</v>
      </c>
      <c r="S744" t="str">
        <f>MID(K745,9,3)</f>
        <v>4.0</v>
      </c>
      <c r="T744" s="2" t="str">
        <f>LEFT(J744,3)</f>
        <v>4.0</v>
      </c>
      <c r="U744" t="e">
        <f>VALUE(LEFT(LEFT(M744,5),SUM(LEN(LEFT(M744,5))-LEN(SUBSTITUTE(LEFT(M744,5),{"0","1","2","3","4","5","6","7","8","9","."},"")))))</f>
        <v>#VALUE!</v>
      </c>
      <c r="V744" t="e">
        <f>IF(U744&lt;100,U744,U744/1024)</f>
        <v>#VALUE!</v>
      </c>
      <c r="W744" s="3">
        <f>VALUE(LEFT(LEFT(O744,5),SUM(LEN(LEFT(O744,5))-LEN(SUBSTITUTE(LEFT(O744,5),{"0","1","2","3","4","5","6","7","8","9","."},"")))))</f>
        <v>5</v>
      </c>
      <c r="X744" s="3" t="str">
        <f>LEFT(L744, SEARCH("MHz",L744)-1)</f>
        <v xml:space="preserve">832 </v>
      </c>
      <c r="Y744" t="str">
        <f>IF(RIGHT(X744,1)=" ",RIGHT(X744,4),RIGHT(X744,3))</f>
        <v xml:space="preserve">832 </v>
      </c>
      <c r="Z744">
        <f>VLOOKUP(G744,[1]Sheet1!$A$1:$B$12,2,0)</f>
        <v>7</v>
      </c>
      <c r="AA744" t="str">
        <f>CONCATENATE(F744," ",Z744)</f>
        <v>2012 7</v>
      </c>
      <c r="AB744">
        <f>VLOOKUP(AA744,[1]Sheet3!$A:$B,2,0)</f>
        <v>44</v>
      </c>
    </row>
    <row r="745" spans="1:28" x14ac:dyDescent="0.25">
      <c r="A745" t="s">
        <v>347</v>
      </c>
      <c r="B745" t="s">
        <v>668</v>
      </c>
      <c r="C745" t="s">
        <v>240</v>
      </c>
      <c r="D745" t="str">
        <f>CONCATENATE(C745,".")</f>
        <v>2012  July.</v>
      </c>
      <c r="E745" t="str">
        <f>LEFT(D745, SEARCH(".",D745)-1)</f>
        <v>2012  July</v>
      </c>
      <c r="F745">
        <v>2012</v>
      </c>
      <c r="G745" t="str">
        <f>RIGHT(E745,LEN(E745)-6)</f>
        <v>July</v>
      </c>
      <c r="H745">
        <v>143</v>
      </c>
      <c r="I745" t="s">
        <v>231</v>
      </c>
      <c r="J745" t="s">
        <v>669</v>
      </c>
      <c r="K745" t="s">
        <v>215</v>
      </c>
      <c r="L745" t="s">
        <v>218</v>
      </c>
      <c r="M745" t="s">
        <v>109</v>
      </c>
      <c r="N745" t="s">
        <v>35</v>
      </c>
      <c r="O745" t="s">
        <v>36</v>
      </c>
      <c r="P745">
        <v>280</v>
      </c>
      <c r="Q745" s="2">
        <f>VALUE(LEFT(LEFT(N745,5),SUM(LEN(LEFT(N745,5))-LEN(SUBSTITUTE(LEFT(N745,5),{"0","1","2","3","4","5","6","7","8","9","."},"")))))</f>
        <v>1</v>
      </c>
      <c r="R745">
        <f>IF(Q745&gt;5,Q745/1024,Q745)</f>
        <v>1</v>
      </c>
      <c r="S745" t="str">
        <f>MID(K746,9,3)</f>
        <v>4.0</v>
      </c>
      <c r="T745" s="2" t="str">
        <f>LEFT(J745,3)</f>
        <v>4.3</v>
      </c>
      <c r="U745">
        <f>VALUE(LEFT(LEFT(M745,5),SUM(LEN(LEFT(M745,5))-LEN(SUBSTITUTE(LEFT(M745,5),{"0","1","2","3","4","5","6","7","8","9","."},"")))))</f>
        <v>4</v>
      </c>
      <c r="V745">
        <f>IF(U745&lt;100,U745,U745/1024)</f>
        <v>4</v>
      </c>
      <c r="W745" s="3">
        <f>VALUE(LEFT(LEFT(O745,5),SUM(LEN(LEFT(O745,5))-LEN(SUBSTITUTE(LEFT(O745,5),{"0","1","2","3","4","5","6","7","8","9","."},"")))))</f>
        <v>8</v>
      </c>
      <c r="X745" s="3" t="e">
        <f>LEFT(L745, SEARCH("MHz",L745)-1)</f>
        <v>#VALUE!</v>
      </c>
      <c r="Y745" t="e">
        <f>IF(RIGHT(X745,1)=" ",RIGHT(X745,4),RIGHT(X745,3))</f>
        <v>#VALUE!</v>
      </c>
      <c r="Z745">
        <f>VLOOKUP(G745,[1]Sheet1!$A$1:$B$12,2,0)</f>
        <v>7</v>
      </c>
      <c r="AA745" t="str">
        <f>CONCATENATE(F745," ",Z745)</f>
        <v>2012 7</v>
      </c>
      <c r="AB745">
        <f>VLOOKUP(AA745,[1]Sheet3!$A:$B,2,0)</f>
        <v>44</v>
      </c>
    </row>
    <row r="746" spans="1:28" x14ac:dyDescent="0.25">
      <c r="A746" t="s">
        <v>1437</v>
      </c>
      <c r="B746" t="s">
        <v>1722</v>
      </c>
      <c r="C746" t="s">
        <v>1723</v>
      </c>
      <c r="D746" t="str">
        <f>CONCATENATE(C746,".")</f>
        <v>2012  July. Released 2012  September.</v>
      </c>
      <c r="E746" t="str">
        <f>LEFT(D746, SEARCH(".",D746)-1)</f>
        <v>2012  July</v>
      </c>
      <c r="F746">
        <v>2012</v>
      </c>
      <c r="G746" t="str">
        <f>RIGHT(E746,LEN(E746)-6)</f>
        <v>July</v>
      </c>
      <c r="H746">
        <v>120</v>
      </c>
      <c r="I746" t="s">
        <v>231</v>
      </c>
      <c r="J746" t="s">
        <v>1724</v>
      </c>
      <c r="K746" t="s">
        <v>215</v>
      </c>
      <c r="L746" t="s">
        <v>218</v>
      </c>
      <c r="M746" t="s">
        <v>109</v>
      </c>
      <c r="N746" t="s">
        <v>139</v>
      </c>
      <c r="O746" t="s">
        <v>36</v>
      </c>
      <c r="P746">
        <v>170</v>
      </c>
      <c r="Q746" s="2">
        <f>VALUE(LEFT(LEFT(N746,5),SUM(LEN(LEFT(N746,5))-LEN(SUBSTITUTE(LEFT(N746,5),{"0","1","2","3","4","5","6","7","8","9","."},"")))))</f>
        <v>512</v>
      </c>
      <c r="R746">
        <f>IF(Q746&gt;5,Q746/1024,Q746)</f>
        <v>0.5</v>
      </c>
      <c r="S746" t="str">
        <f>MID(K747,9,3)</f>
        <v>4.0</v>
      </c>
      <c r="T746" s="2" t="str">
        <f>LEFT(J746,3)</f>
        <v>4.3</v>
      </c>
      <c r="U746">
        <f>VALUE(LEFT(LEFT(M746,5),SUM(LEN(LEFT(M746,5))-LEN(SUBSTITUTE(LEFT(M746,5),{"0","1","2","3","4","5","6","7","8","9","."},"")))))</f>
        <v>4</v>
      </c>
      <c r="V746">
        <f>IF(U746&lt;100,U746,U746/1024)</f>
        <v>4</v>
      </c>
      <c r="W746" s="3">
        <f>VALUE(LEFT(LEFT(O746,5),SUM(LEN(LEFT(O746,5))-LEN(SUBSTITUTE(LEFT(O746,5),{"0","1","2","3","4","5","6","7","8","9","."},"")))))</f>
        <v>8</v>
      </c>
      <c r="X746" s="3" t="e">
        <f>LEFT(L746, SEARCH("MHz",L746)-1)</f>
        <v>#VALUE!</v>
      </c>
      <c r="Y746" t="e">
        <f>IF(RIGHT(X746,1)=" ",RIGHT(X746,4),RIGHT(X746,3))</f>
        <v>#VALUE!</v>
      </c>
      <c r="Z746">
        <f>VLOOKUP(G746,[1]Sheet1!$A$1:$B$12,2,0)</f>
        <v>7</v>
      </c>
      <c r="AA746" t="str">
        <f>CONCATENATE(F746," ",Z746)</f>
        <v>2012 7</v>
      </c>
      <c r="AB746">
        <f>VLOOKUP(AA746,[1]Sheet3!$A:$B,2,0)</f>
        <v>44</v>
      </c>
    </row>
    <row r="747" spans="1:28" x14ac:dyDescent="0.25">
      <c r="A747" t="s">
        <v>4884</v>
      </c>
      <c r="B747" t="s">
        <v>4895</v>
      </c>
      <c r="C747" t="s">
        <v>240</v>
      </c>
      <c r="D747" t="str">
        <f>CONCATENATE(C747,".")</f>
        <v>2012  July.</v>
      </c>
      <c r="E747" t="str">
        <f>LEFT(D747, SEARCH(".",D747)-1)</f>
        <v>2012  July</v>
      </c>
      <c r="F747">
        <v>2012</v>
      </c>
      <c r="G747" t="str">
        <f>RIGHT(E747,LEN(E747)-6)</f>
        <v>July</v>
      </c>
      <c r="H747">
        <v>173</v>
      </c>
      <c r="I747" t="s">
        <v>213</v>
      </c>
      <c r="J747" t="s">
        <v>4896</v>
      </c>
      <c r="K747" t="s">
        <v>215</v>
      </c>
      <c r="L747" t="s">
        <v>551</v>
      </c>
      <c r="M747" t="s">
        <v>109</v>
      </c>
      <c r="N747" t="s">
        <v>35</v>
      </c>
      <c r="O747" t="s">
        <v>92</v>
      </c>
      <c r="Q747" s="2">
        <f>VALUE(LEFT(LEFT(N747,5),SUM(LEN(LEFT(N747,5))-LEN(SUBSTITUTE(LEFT(N747,5),{"0","1","2","3","4","5","6","7","8","9","."},"")))))</f>
        <v>1</v>
      </c>
      <c r="R747">
        <f>IF(Q747&gt;5,Q747/1024,Q747)</f>
        <v>1</v>
      </c>
      <c r="S747" t="str">
        <f>MID(K748,9,3)</f>
        <v>4.0</v>
      </c>
      <c r="T747" s="2" t="str">
        <f>LEFT(J747,3)</f>
        <v>3.8</v>
      </c>
      <c r="U747">
        <f>VALUE(LEFT(LEFT(M747,5),SUM(LEN(LEFT(M747,5))-LEN(SUBSTITUTE(LEFT(M747,5),{"0","1","2","3","4","5","6","7","8","9","."},"")))))</f>
        <v>4</v>
      </c>
      <c r="V747">
        <f>IF(U747&lt;100,U747,U747/1024)</f>
        <v>4</v>
      </c>
      <c r="W747" s="3">
        <f>VALUE(LEFT(LEFT(O747,5),SUM(LEN(LEFT(O747,5))-LEN(SUBSTITUTE(LEFT(O747,5),{"0","1","2","3","4","5","6","7","8","9","."},"")))))</f>
        <v>5</v>
      </c>
      <c r="X747" s="3" t="e">
        <f>LEFT(L747, SEARCH("MHz",L747)-1)</f>
        <v>#VALUE!</v>
      </c>
      <c r="Y747" t="e">
        <f>IF(RIGHT(X747,1)=" ",RIGHT(X747,4),RIGHT(X747,3))</f>
        <v>#VALUE!</v>
      </c>
      <c r="Z747">
        <f>VLOOKUP(G747,[1]Sheet1!$A$1:$B$12,2,0)</f>
        <v>7</v>
      </c>
      <c r="AA747" t="str">
        <f>CONCATENATE(F747," ",Z747)</f>
        <v>2012 7</v>
      </c>
      <c r="AB747">
        <f>VLOOKUP(AA747,[1]Sheet3!$A:$B,2,0)</f>
        <v>44</v>
      </c>
    </row>
    <row r="748" spans="1:28" x14ac:dyDescent="0.25">
      <c r="A748" t="s">
        <v>4921</v>
      </c>
      <c r="B748" t="s">
        <v>4968</v>
      </c>
      <c r="C748" t="s">
        <v>240</v>
      </c>
      <c r="D748" t="str">
        <f>CONCATENATE(C748,".")</f>
        <v>2012  July.</v>
      </c>
      <c r="E748" t="str">
        <f>LEFT(D748, SEARCH(".",D748)-1)</f>
        <v>2012  July</v>
      </c>
      <c r="F748">
        <v>2012</v>
      </c>
      <c r="G748" t="str">
        <f>RIGHT(E748,LEN(E748)-6)</f>
        <v>July</v>
      </c>
      <c r="H748">
        <v>168.9</v>
      </c>
      <c r="I748" t="s">
        <v>241</v>
      </c>
      <c r="J748" t="s">
        <v>970</v>
      </c>
      <c r="K748" t="s">
        <v>215</v>
      </c>
      <c r="L748" t="s">
        <v>234</v>
      </c>
      <c r="M748" t="s">
        <v>318</v>
      </c>
      <c r="O748" t="s">
        <v>73</v>
      </c>
      <c r="Q748" s="2" t="e">
        <f>VALUE(LEFT(LEFT(N748,5),SUM(LEN(LEFT(N748,5))-LEN(SUBSTITUTE(LEFT(N748,5),{"0","1","2","3","4","5","6","7","8","9","."},"")))))</f>
        <v>#VALUE!</v>
      </c>
      <c r="R748" t="e">
        <f>IF(Q748&gt;5,Q748/1024,Q748)</f>
        <v>#VALUE!</v>
      </c>
      <c r="S748" t="str">
        <f>MID(K749,9,3)</f>
        <v>4.0</v>
      </c>
      <c r="T748" s="2" t="str">
        <f>LEFT(J748,3)</f>
        <v>4.3</v>
      </c>
      <c r="U748">
        <f>VALUE(LEFT(LEFT(M748,5),SUM(LEN(LEFT(M748,5))-LEN(SUBSTITUTE(LEFT(M748,5),{"0","1","2","3","4","5","6","7","8","9","."},"")))))</f>
        <v>2</v>
      </c>
      <c r="V748">
        <f>IF(U748&lt;100,U748,U748/1024)</f>
        <v>2</v>
      </c>
      <c r="W748" s="3">
        <f>VALUE(LEFT(LEFT(O748,5),SUM(LEN(LEFT(O748,5))-LEN(SUBSTITUTE(LEFT(O748,5),{"0","1","2","3","4","5","6","7","8","9","."},"")))))</f>
        <v>5</v>
      </c>
      <c r="X748" s="3" t="e">
        <f>LEFT(L748, SEARCH("MHz",L748)-1)</f>
        <v>#VALUE!</v>
      </c>
      <c r="Y748" t="e">
        <f>IF(RIGHT(X748,1)=" ",RIGHT(X748,4),RIGHT(X748,3))</f>
        <v>#VALUE!</v>
      </c>
      <c r="Z748">
        <f>VLOOKUP(G748,[1]Sheet1!$A$1:$B$12,2,0)</f>
        <v>7</v>
      </c>
      <c r="AA748" t="str">
        <f>CONCATENATE(F748," ",Z748)</f>
        <v>2012 7</v>
      </c>
      <c r="AB748">
        <f>VLOOKUP(AA748,[1]Sheet3!$A:$B,2,0)</f>
        <v>44</v>
      </c>
    </row>
    <row r="749" spans="1:28" x14ac:dyDescent="0.25">
      <c r="A749" t="s">
        <v>5257</v>
      </c>
      <c r="B749" t="s">
        <v>5730</v>
      </c>
      <c r="C749" t="s">
        <v>240</v>
      </c>
      <c r="D749" t="str">
        <f>CONCATENATE(C749,".")</f>
        <v>2012  July.</v>
      </c>
      <c r="E749" t="str">
        <f>LEFT(D749, SEARCH(".",D749)-1)</f>
        <v>2012  July</v>
      </c>
      <c r="F749">
        <v>2012</v>
      </c>
      <c r="G749" t="str">
        <f>RIGHT(E749,LEN(E749)-6)</f>
        <v>July</v>
      </c>
      <c r="H749">
        <v>120</v>
      </c>
      <c r="I749" t="s">
        <v>231</v>
      </c>
      <c r="J749" t="s">
        <v>2949</v>
      </c>
      <c r="K749" t="s">
        <v>215</v>
      </c>
      <c r="L749" t="s">
        <v>209</v>
      </c>
      <c r="M749" t="s">
        <v>3811</v>
      </c>
      <c r="N749" t="s">
        <v>1415</v>
      </c>
      <c r="O749" t="s">
        <v>5461</v>
      </c>
      <c r="P749">
        <v>110</v>
      </c>
      <c r="Q749" s="2">
        <f>VALUE(LEFT(LEFT(N749,5),SUM(LEN(LEFT(N749,5))-LEN(SUBSTITUTE(LEFT(N749,5),{"0","1","2","3","4","5","6","7","8","9","."},"")))))</f>
        <v>768</v>
      </c>
      <c r="R749">
        <f>IF(Q749&gt;5,Q749/1024,Q749)</f>
        <v>0.75</v>
      </c>
      <c r="S749" t="str">
        <f>MID(K750,9,3)</f>
        <v>4.0</v>
      </c>
      <c r="T749" s="2" t="str">
        <f>LEFT(J749,3)</f>
        <v>4.0</v>
      </c>
      <c r="U749">
        <f>VALUE(LEFT(LEFT(M749,5),SUM(LEN(LEFT(M749,5))-LEN(SUBSTITUTE(LEFT(M749,5),{"0","1","2","3","4","5","6","7","8","9","."},"")))))</f>
        <v>4</v>
      </c>
      <c r="V749">
        <f>IF(U749&lt;100,U749,U749/1024)</f>
        <v>4</v>
      </c>
      <c r="W749" s="3">
        <f>VALUE(LEFT(LEFT(O749,5),SUM(LEN(LEFT(O749,5))-LEN(SUBSTITUTE(LEFT(O749,5),{"0","1","2","3","4","5","6","7","8","9","."},"")))))</f>
        <v>5</v>
      </c>
      <c r="X749" s="3" t="e">
        <f>LEFT(L749, SEARCH("MHz",L749)-1)</f>
        <v>#VALUE!</v>
      </c>
      <c r="Y749" t="e">
        <f>IF(RIGHT(X749,1)=" ",RIGHT(X749,4),RIGHT(X749,3))</f>
        <v>#VALUE!</v>
      </c>
      <c r="Z749">
        <f>VLOOKUP(G749,[1]Sheet1!$A$1:$B$12,2,0)</f>
        <v>7</v>
      </c>
      <c r="AA749" t="str">
        <f>CONCATENATE(F749," ",Z749)</f>
        <v>2012 7</v>
      </c>
      <c r="AB749">
        <f>VLOOKUP(AA749,[1]Sheet3!$A:$B,2,0)</f>
        <v>44</v>
      </c>
    </row>
    <row r="750" spans="1:28" x14ac:dyDescent="0.25">
      <c r="A750" t="s">
        <v>6908</v>
      </c>
      <c r="B750" t="s">
        <v>7105</v>
      </c>
      <c r="C750" t="s">
        <v>240</v>
      </c>
      <c r="D750" t="str">
        <f>CONCATENATE(C750,".")</f>
        <v>2012  July.</v>
      </c>
      <c r="E750" t="str">
        <f>LEFT(D750, SEARCH(".",D750)-1)</f>
        <v>2012  July</v>
      </c>
      <c r="F750">
        <v>2012</v>
      </c>
      <c r="G750" t="str">
        <f>RIGHT(E750,LEN(E750)-6)</f>
        <v>July</v>
      </c>
      <c r="H750">
        <v>151</v>
      </c>
      <c r="I750" t="s">
        <v>213</v>
      </c>
      <c r="J750" t="s">
        <v>940</v>
      </c>
      <c r="K750" t="s">
        <v>215</v>
      </c>
      <c r="L750" t="s">
        <v>248</v>
      </c>
      <c r="M750" t="s">
        <v>109</v>
      </c>
      <c r="N750" t="s">
        <v>35</v>
      </c>
      <c r="O750" t="s">
        <v>36</v>
      </c>
      <c r="P750">
        <v>340</v>
      </c>
      <c r="Q750" s="2">
        <f>VALUE(LEFT(LEFT(N750,5),SUM(LEN(LEFT(N750,5))-LEN(SUBSTITUTE(LEFT(N750,5),{"0","1","2","3","4","5","6","7","8","9","."},"")))))</f>
        <v>1</v>
      </c>
      <c r="R750">
        <f>IF(Q750&gt;5,Q750/1024,Q750)</f>
        <v>1</v>
      </c>
      <c r="S750" t="str">
        <f>MID(K751,9,3)</f>
        <v>4.0</v>
      </c>
      <c r="T750" s="2" t="str">
        <f>LEFT(J750,3)</f>
        <v>4.3</v>
      </c>
      <c r="U750">
        <f>VALUE(LEFT(LEFT(M750,5),SUM(LEN(LEFT(M750,5))-LEN(SUBSTITUTE(LEFT(M750,5),{"0","1","2","3","4","5","6","7","8","9","."},"")))))</f>
        <v>4</v>
      </c>
      <c r="V750">
        <f>IF(U750&lt;100,U750,U750/1024)</f>
        <v>4</v>
      </c>
      <c r="W750" s="3">
        <f>VALUE(LEFT(LEFT(O750,5),SUM(LEN(LEFT(O750,5))-LEN(SUBSTITUTE(LEFT(O750,5),{"0","1","2","3","4","5","6","7","8","9","."},"")))))</f>
        <v>8</v>
      </c>
      <c r="X750" s="3" t="e">
        <f>LEFT(L750, SEARCH("MHz",L750)-1)</f>
        <v>#VALUE!</v>
      </c>
      <c r="Y750" t="e">
        <f>IF(RIGHT(X750,1)=" ",RIGHT(X750,4),RIGHT(X750,3))</f>
        <v>#VALUE!</v>
      </c>
      <c r="Z750">
        <f>VLOOKUP(G750,[1]Sheet1!$A$1:$B$12,2,0)</f>
        <v>7</v>
      </c>
      <c r="AA750" t="str">
        <f>CONCATENATE(F750," ",Z750)</f>
        <v>2012 7</v>
      </c>
      <c r="AB750">
        <f>VLOOKUP(AA750,[1]Sheet3!$A:$B,2,0)</f>
        <v>44</v>
      </c>
    </row>
    <row r="751" spans="1:28" x14ac:dyDescent="0.25">
      <c r="A751" t="s">
        <v>5257</v>
      </c>
      <c r="B751" t="s">
        <v>5731</v>
      </c>
      <c r="C751" t="s">
        <v>240</v>
      </c>
      <c r="D751" t="str">
        <f>CONCATENATE(C751,".")</f>
        <v>2012  July.</v>
      </c>
      <c r="E751" t="str">
        <f>LEFT(D751, SEARCH(".",D751)-1)</f>
        <v>2012  July</v>
      </c>
      <c r="F751">
        <v>2012</v>
      </c>
      <c r="G751" t="str">
        <f>RIGHT(E751,LEN(E751)-6)</f>
        <v>July</v>
      </c>
      <c r="H751">
        <v>112</v>
      </c>
      <c r="I751" t="s">
        <v>213</v>
      </c>
      <c r="J751" t="s">
        <v>5732</v>
      </c>
      <c r="K751" t="s">
        <v>3866</v>
      </c>
      <c r="L751" t="s">
        <v>5621</v>
      </c>
      <c r="M751" t="s">
        <v>109</v>
      </c>
      <c r="O751" t="s">
        <v>140</v>
      </c>
      <c r="P751">
        <v>100</v>
      </c>
      <c r="Q751" s="2" t="e">
        <f>VALUE(LEFT(LEFT(N751,5),SUM(LEN(LEFT(N751,5))-LEN(SUBSTITUTE(LEFT(N751,5),{"0","1","2","3","4","5","6","7","8","9","."},"")))))</f>
        <v>#VALUE!</v>
      </c>
      <c r="R751" t="e">
        <f>IF(Q751&gt;5,Q751/1024,Q751)</f>
        <v>#VALUE!</v>
      </c>
      <c r="S751" t="str">
        <f>MID(K752,9,3)</f>
        <v>4.0</v>
      </c>
      <c r="T751" s="2" t="str">
        <f>LEFT(J751,3)</f>
        <v>3.0</v>
      </c>
      <c r="U751">
        <f>VALUE(LEFT(LEFT(M751,5),SUM(LEN(LEFT(M751,5))-LEN(SUBSTITUTE(LEFT(M751,5),{"0","1","2","3","4","5","6","7","8","9","."},"")))))</f>
        <v>4</v>
      </c>
      <c r="V751">
        <f>IF(U751&lt;100,U751,U751/1024)</f>
        <v>4</v>
      </c>
      <c r="W751" s="3">
        <f>VALUE(LEFT(LEFT(O751,5),SUM(LEN(LEFT(O751,5))-LEN(SUBSTITUTE(LEFT(O751,5),{"0","1","2","3","4","5","6","7","8","9","."},"")))))</f>
        <v>2</v>
      </c>
      <c r="X751" s="3" t="str">
        <f>LEFT(L751, SEARCH("MHz",L751)-1)</f>
        <v xml:space="preserve">850 </v>
      </c>
      <c r="Y751" t="str">
        <f>IF(RIGHT(X751,1)=" ",RIGHT(X751,4),RIGHT(X751,3))</f>
        <v xml:space="preserve">850 </v>
      </c>
      <c r="Z751">
        <f>VLOOKUP(G751,[1]Sheet1!$A$1:$B$12,2,0)</f>
        <v>7</v>
      </c>
      <c r="AA751" t="str">
        <f>CONCATENATE(F751," ",Z751)</f>
        <v>2012 7</v>
      </c>
      <c r="AB751">
        <f>VLOOKUP(AA751,[1]Sheet3!$A:$B,2,0)</f>
        <v>44</v>
      </c>
    </row>
    <row r="752" spans="1:28" x14ac:dyDescent="0.25">
      <c r="A752" t="s">
        <v>14</v>
      </c>
      <c r="B752" t="s">
        <v>239</v>
      </c>
      <c r="C752" t="s">
        <v>240</v>
      </c>
      <c r="D752" t="str">
        <f>CONCATENATE(C752,".")</f>
        <v>2012  July.</v>
      </c>
      <c r="E752" t="str">
        <f>LEFT(D752, SEARCH(".",D752)-1)</f>
        <v>2012  July</v>
      </c>
      <c r="F752">
        <v>2012</v>
      </c>
      <c r="G752" t="str">
        <f>RIGHT(E752,LEN(E752)-6)</f>
        <v>July</v>
      </c>
      <c r="H752">
        <v>145</v>
      </c>
      <c r="I752" t="s">
        <v>241</v>
      </c>
      <c r="J752" t="s">
        <v>237</v>
      </c>
      <c r="K752" t="s">
        <v>238</v>
      </c>
      <c r="L752" t="s">
        <v>234</v>
      </c>
      <c r="M752" t="s">
        <v>109</v>
      </c>
      <c r="N752" t="s">
        <v>35</v>
      </c>
      <c r="O752" t="s">
        <v>73</v>
      </c>
      <c r="P752">
        <v>140</v>
      </c>
      <c r="Q752" s="2">
        <f>VALUE(LEFT(LEFT(N752,5),SUM(LEN(LEFT(N752,5))-LEN(SUBSTITUTE(LEFT(N752,5),{"0","1","2","3","4","5","6","7","8","9","."},"")))))</f>
        <v>1</v>
      </c>
      <c r="R752">
        <f>IF(Q752&gt;5,Q752/1024,Q752)</f>
        <v>1</v>
      </c>
      <c r="S752" t="str">
        <f>MID(K753,9,3)</f>
        <v>4.0</v>
      </c>
      <c r="T752" s="2" t="str">
        <f>LEFT(J752,3)</f>
        <v>4.3</v>
      </c>
      <c r="U752">
        <f>VALUE(LEFT(LEFT(M752,5),SUM(LEN(LEFT(M752,5))-LEN(SUBSTITUTE(LEFT(M752,5),{"0","1","2","3","4","5","6","7","8","9","."},"")))))</f>
        <v>4</v>
      </c>
      <c r="V752">
        <f>IF(U752&lt;100,U752,U752/1024)</f>
        <v>4</v>
      </c>
      <c r="W752" s="3">
        <f>VALUE(LEFT(LEFT(O752,5),SUM(LEN(LEFT(O752,5))-LEN(SUBSTITUTE(LEFT(O752,5),{"0","1","2","3","4","5","6","7","8","9","."},"")))))</f>
        <v>5</v>
      </c>
      <c r="X752" s="3" t="e">
        <f>LEFT(L752, SEARCH("MHz",L752)-1)</f>
        <v>#VALUE!</v>
      </c>
      <c r="Y752" t="e">
        <f>IF(RIGHT(X752,1)=" ",RIGHT(X752,4),RIGHT(X752,3))</f>
        <v>#VALUE!</v>
      </c>
      <c r="Z752">
        <f>VLOOKUP(G752,[1]Sheet1!$A$1:$B$12,2,0)</f>
        <v>7</v>
      </c>
      <c r="AA752" t="str">
        <f>CONCATENATE(F752," ",Z752)</f>
        <v>2012 7</v>
      </c>
      <c r="AB752">
        <f>VLOOKUP(AA752,[1]Sheet3!$A:$B,2,0)</f>
        <v>44</v>
      </c>
    </row>
    <row r="753" spans="1:28" x14ac:dyDescent="0.25">
      <c r="A753" t="s">
        <v>4141</v>
      </c>
      <c r="B753" t="s">
        <v>1026</v>
      </c>
      <c r="C753" t="s">
        <v>240</v>
      </c>
      <c r="D753" t="str">
        <f>CONCATENATE(C753,".")</f>
        <v>2012  July.</v>
      </c>
      <c r="E753" t="str">
        <f>LEFT(D753, SEARCH(".",D753)-1)</f>
        <v>2012  July</v>
      </c>
      <c r="F753">
        <v>2012</v>
      </c>
      <c r="G753" t="str">
        <f>RIGHT(E753,LEN(E753)-6)</f>
        <v>July</v>
      </c>
      <c r="I753" t="s">
        <v>241</v>
      </c>
      <c r="J753" t="s">
        <v>4340</v>
      </c>
      <c r="K753" t="s">
        <v>238</v>
      </c>
      <c r="L753" t="s">
        <v>234</v>
      </c>
      <c r="M753" t="s">
        <v>653</v>
      </c>
      <c r="N753" t="s">
        <v>139</v>
      </c>
      <c r="O753" t="s">
        <v>1440</v>
      </c>
      <c r="P753">
        <v>200</v>
      </c>
      <c r="Q753" s="2">
        <f>VALUE(LEFT(LEFT(N753,5),SUM(LEN(LEFT(N753,5))-LEN(SUBSTITUTE(LEFT(N753,5),{"0","1","2","3","4","5","6","7","8","9","."},"")))))</f>
        <v>512</v>
      </c>
      <c r="R753">
        <f>IF(Q753&gt;5,Q753/1024,Q753)</f>
        <v>0.5</v>
      </c>
      <c r="S753" t="str">
        <f>MID(K754,9,3)</f>
        <v>4.0</v>
      </c>
      <c r="T753" s="2" t="str">
        <f>LEFT(J753,3)</f>
        <v>4.3</v>
      </c>
      <c r="U753">
        <f>VALUE(LEFT(LEFT(M753,5),SUM(LEN(LEFT(M753,5))-LEN(SUBSTITUTE(LEFT(M753,5),{"0","1","2","3","4","5","6","7","8","9","."},"")))))</f>
        <v>4</v>
      </c>
      <c r="V753">
        <f>IF(U753&lt;100,U753,U753/1024)</f>
        <v>4</v>
      </c>
      <c r="W753" s="3">
        <f>VALUE(LEFT(LEFT(O753,5),SUM(LEN(LEFT(O753,5))-LEN(SUBSTITUTE(LEFT(O753,5),{"0","1","2","3","4","5","6","7","8","9","."},"")))))</f>
        <v>8</v>
      </c>
      <c r="X753" s="3" t="e">
        <f>LEFT(L753, SEARCH("MHz",L753)-1)</f>
        <v>#VALUE!</v>
      </c>
      <c r="Y753" t="e">
        <f>IF(RIGHT(X753,1)=" ",RIGHT(X753,4),RIGHT(X753,3))</f>
        <v>#VALUE!</v>
      </c>
      <c r="Z753">
        <f>VLOOKUP(G753,[1]Sheet1!$A$1:$B$12,2,0)</f>
        <v>7</v>
      </c>
      <c r="AA753" t="str">
        <f>CONCATENATE(F753," ",Z753)</f>
        <v>2012 7</v>
      </c>
      <c r="AB753">
        <f>VLOOKUP(AA753,[1]Sheet3!$A:$B,2,0)</f>
        <v>44</v>
      </c>
    </row>
    <row r="754" spans="1:28" x14ac:dyDescent="0.25">
      <c r="A754" t="s">
        <v>2637</v>
      </c>
      <c r="B754" t="s">
        <v>2951</v>
      </c>
      <c r="C754" t="s">
        <v>240</v>
      </c>
      <c r="D754" t="str">
        <f>CONCATENATE(C754,".")</f>
        <v>2012  July.</v>
      </c>
      <c r="E754" t="str">
        <f>LEFT(D754, SEARCH(".",D754)-1)</f>
        <v>2012  July</v>
      </c>
      <c r="F754">
        <v>2012</v>
      </c>
      <c r="G754" t="str">
        <f>RIGHT(E754,LEN(E754)-6)</f>
        <v>July</v>
      </c>
      <c r="H754">
        <v>370</v>
      </c>
      <c r="I754" t="s">
        <v>213</v>
      </c>
      <c r="J754" t="s">
        <v>643</v>
      </c>
      <c r="K754" t="s">
        <v>918</v>
      </c>
      <c r="L754" t="s">
        <v>1712</v>
      </c>
      <c r="M754" t="s">
        <v>34</v>
      </c>
      <c r="N754" t="s">
        <v>35</v>
      </c>
      <c r="O754" t="s">
        <v>187</v>
      </c>
      <c r="P754">
        <v>150</v>
      </c>
      <c r="Q754" s="2">
        <f>VALUE(LEFT(LEFT(N754,5),SUM(LEN(LEFT(N754,5))-LEN(SUBSTITUTE(LEFT(N754,5),{"0","1","2","3","4","5","6","7","8","9","."},"")))))</f>
        <v>1</v>
      </c>
      <c r="R754">
        <f>IF(Q754&gt;5,Q754/1024,Q754)</f>
        <v>1</v>
      </c>
      <c r="S754" t="str">
        <f>MID(K755,9,3)</f>
        <v>4.0</v>
      </c>
      <c r="T754" s="2" t="str">
        <f>LEFT(J754,3)</f>
        <v>7.0</v>
      </c>
      <c r="U754">
        <f>VALUE(LEFT(LEFT(M754,5),SUM(LEN(LEFT(M754,5))-LEN(SUBSTITUTE(LEFT(M754,5),{"0","1","2","3","4","5","6","7","8","9","."},"")))))</f>
        <v>8</v>
      </c>
      <c r="V754">
        <f>IF(U754&lt;100,U754,U754/1024)</f>
        <v>8</v>
      </c>
      <c r="W754" s="3">
        <f>VALUE(LEFT(LEFT(O754,5),SUM(LEN(LEFT(O754,5))-LEN(SUBSTITUTE(LEFT(O754,5),{"0","1","2","3","4","5","6","7","8","9","."},"")))))</f>
        <v>3.15</v>
      </c>
      <c r="X754" s="3" t="e">
        <f>LEFT(L754, SEARCH("MHz",L754)-1)</f>
        <v>#VALUE!</v>
      </c>
      <c r="Y754" t="e">
        <f>IF(RIGHT(X754,1)=" ",RIGHT(X754,4),RIGHT(X754,3))</f>
        <v>#VALUE!</v>
      </c>
      <c r="Z754">
        <f>VLOOKUP(G754,[1]Sheet1!$A$1:$B$12,2,0)</f>
        <v>7</v>
      </c>
      <c r="AA754" t="str">
        <f>CONCATENATE(F754," ",Z754)</f>
        <v>2012 7</v>
      </c>
      <c r="AB754">
        <f>VLOOKUP(AA754,[1]Sheet3!$A:$B,2,0)</f>
        <v>44</v>
      </c>
    </row>
    <row r="755" spans="1:28" x14ac:dyDescent="0.25">
      <c r="A755" t="s">
        <v>4367</v>
      </c>
      <c r="B755" t="s">
        <v>4492</v>
      </c>
      <c r="C755" t="s">
        <v>240</v>
      </c>
      <c r="D755" t="str">
        <f>CONCATENATE(C755,".")</f>
        <v>2012  July.</v>
      </c>
      <c r="E755" t="str">
        <f>LEFT(D755, SEARCH(".",D755)-1)</f>
        <v>2012  July</v>
      </c>
      <c r="F755">
        <v>2012</v>
      </c>
      <c r="G755" t="str">
        <f>RIGHT(E755,LEN(E755)-6)</f>
        <v>July</v>
      </c>
      <c r="H755">
        <v>130</v>
      </c>
      <c r="I755" t="s">
        <v>213</v>
      </c>
      <c r="J755" t="s">
        <v>2418</v>
      </c>
      <c r="K755" t="s">
        <v>918</v>
      </c>
      <c r="L755" t="s">
        <v>551</v>
      </c>
      <c r="M755" t="s">
        <v>34</v>
      </c>
      <c r="N755" t="s">
        <v>35</v>
      </c>
      <c r="O755" t="s">
        <v>36</v>
      </c>
      <c r="P755">
        <v>260</v>
      </c>
      <c r="Q755" s="2">
        <f>VALUE(LEFT(LEFT(N755,5),SUM(LEN(LEFT(N755,5))-LEN(SUBSTITUTE(LEFT(N755,5),{"0","1","2","3","4","5","6","7","8","9","."},"")))))</f>
        <v>1</v>
      </c>
      <c r="R755">
        <f>IF(Q755&gt;5,Q755/1024,Q755)</f>
        <v>1</v>
      </c>
      <c r="S755" t="str">
        <f>MID(K756,9,3)</f>
        <v>4.0</v>
      </c>
      <c r="T755" s="2" t="str">
        <f>LEFT(J755,3)</f>
        <v>4.3</v>
      </c>
      <c r="U755">
        <f>VALUE(LEFT(LEFT(M755,5),SUM(LEN(LEFT(M755,5))-LEN(SUBSTITUTE(LEFT(M755,5),{"0","1","2","3","4","5","6","7","8","9","."},"")))))</f>
        <v>8</v>
      </c>
      <c r="V755">
        <f>IF(U755&lt;100,U755,U755/1024)</f>
        <v>8</v>
      </c>
      <c r="W755" s="3">
        <f>VALUE(LEFT(LEFT(O755,5),SUM(LEN(LEFT(O755,5))-LEN(SUBSTITUTE(LEFT(O755,5),{"0","1","2","3","4","5","6","7","8","9","."},"")))))</f>
        <v>8</v>
      </c>
      <c r="X755" s="3" t="e">
        <f>LEFT(L755, SEARCH("MHz",L755)-1)</f>
        <v>#VALUE!</v>
      </c>
      <c r="Y755" t="e">
        <f>IF(RIGHT(X755,1)=" ",RIGHT(X755,4),RIGHT(X755,3))</f>
        <v>#VALUE!</v>
      </c>
      <c r="Z755">
        <f>VLOOKUP(G755,[1]Sheet1!$A$1:$B$12,2,0)</f>
        <v>7</v>
      </c>
      <c r="AA755" t="str">
        <f>CONCATENATE(F755," ",Z755)</f>
        <v>2012 7</v>
      </c>
      <c r="AB755">
        <f>VLOOKUP(AA755,[1]Sheet3!$A:$B,2,0)</f>
        <v>44</v>
      </c>
    </row>
    <row r="756" spans="1:28" x14ac:dyDescent="0.25">
      <c r="A756" t="s">
        <v>4367</v>
      </c>
      <c r="B756" t="s">
        <v>4493</v>
      </c>
      <c r="C756" t="s">
        <v>240</v>
      </c>
      <c r="D756" t="str">
        <f>CONCATENATE(C756,".")</f>
        <v>2012  July.</v>
      </c>
      <c r="E756" t="str">
        <f>LEFT(D756, SEARCH(".",D756)-1)</f>
        <v>2012  July</v>
      </c>
      <c r="F756">
        <v>2012</v>
      </c>
      <c r="G756" t="str">
        <f>RIGHT(E756,LEN(E756)-6)</f>
        <v>July</v>
      </c>
      <c r="H756">
        <v>170.1</v>
      </c>
      <c r="I756" t="s">
        <v>3171</v>
      </c>
      <c r="J756" t="s">
        <v>214</v>
      </c>
      <c r="K756" t="s">
        <v>918</v>
      </c>
      <c r="L756" t="s">
        <v>1009</v>
      </c>
      <c r="M756" t="s">
        <v>34</v>
      </c>
      <c r="N756" t="s">
        <v>35</v>
      </c>
      <c r="O756" t="s">
        <v>36</v>
      </c>
      <c r="P756">
        <v>220</v>
      </c>
      <c r="Q756" s="2">
        <f>VALUE(LEFT(LEFT(N756,5),SUM(LEN(LEFT(N756,5))-LEN(SUBSTITUTE(LEFT(N756,5),{"0","1","2","3","4","5","6","7","8","9","."},"")))))</f>
        <v>1</v>
      </c>
      <c r="R756">
        <f>IF(Q756&gt;5,Q756/1024,Q756)</f>
        <v>1</v>
      </c>
      <c r="S756" t="str">
        <f>MID(K757,9,3)</f>
        <v>4.0</v>
      </c>
      <c r="T756" s="2" t="str">
        <f>LEFT(J756,3)</f>
        <v>4.3</v>
      </c>
      <c r="U756">
        <f>VALUE(LEFT(LEFT(M756,5),SUM(LEN(LEFT(M756,5))-LEN(SUBSTITUTE(LEFT(M756,5),{"0","1","2","3","4","5","6","7","8","9","."},"")))))</f>
        <v>8</v>
      </c>
      <c r="V756">
        <f>IF(U756&lt;100,U756,U756/1024)</f>
        <v>8</v>
      </c>
      <c r="W756" s="3">
        <f>VALUE(LEFT(LEFT(O756,5),SUM(LEN(LEFT(O756,5))-LEN(SUBSTITUTE(LEFT(O756,5),{"0","1","2","3","4","5","6","7","8","9","."},"")))))</f>
        <v>8</v>
      </c>
      <c r="X756" s="3" t="e">
        <f>LEFT(L756, SEARCH("MHz",L756)-1)</f>
        <v>#VALUE!</v>
      </c>
      <c r="Y756" t="e">
        <f>IF(RIGHT(X756,1)=" ",RIGHT(X756,4),RIGHT(X756,3))</f>
        <v>#VALUE!</v>
      </c>
      <c r="Z756">
        <f>VLOOKUP(G756,[1]Sheet1!$A$1:$B$12,2,0)</f>
        <v>7</v>
      </c>
      <c r="AA756" t="str">
        <f>CONCATENATE(F756," ",Z756)</f>
        <v>2012 7</v>
      </c>
      <c r="AB756">
        <f>VLOOKUP(AA756,[1]Sheet3!$A:$B,2,0)</f>
        <v>44</v>
      </c>
    </row>
    <row r="757" spans="1:28" x14ac:dyDescent="0.25">
      <c r="A757" t="s">
        <v>4367</v>
      </c>
      <c r="B757" t="s">
        <v>4497</v>
      </c>
      <c r="C757" t="s">
        <v>240</v>
      </c>
      <c r="D757" t="str">
        <f>CONCATENATE(C757,".")</f>
        <v>2012  July.</v>
      </c>
      <c r="E757" t="str">
        <f>LEFT(D757, SEARCH(".",D757)-1)</f>
        <v>2012  July</v>
      </c>
      <c r="F757">
        <v>2012</v>
      </c>
      <c r="G757" t="str">
        <f>RIGHT(E757,LEN(E757)-6)</f>
        <v>July</v>
      </c>
      <c r="H757">
        <v>140</v>
      </c>
      <c r="I757" t="s">
        <v>124</v>
      </c>
      <c r="J757" t="s">
        <v>4498</v>
      </c>
      <c r="K757" t="s">
        <v>4499</v>
      </c>
      <c r="L757" t="s">
        <v>248</v>
      </c>
      <c r="M757" t="s">
        <v>34</v>
      </c>
      <c r="N757" t="s">
        <v>35</v>
      </c>
      <c r="O757" t="s">
        <v>36</v>
      </c>
      <c r="P757">
        <v>220</v>
      </c>
      <c r="Q757" s="2">
        <f>VALUE(LEFT(LEFT(N757,5),SUM(LEN(LEFT(N757,5))-LEN(SUBSTITUTE(LEFT(N757,5),{"0","1","2","3","4","5","6","7","8","9","."},"")))))</f>
        <v>1</v>
      </c>
      <c r="R757">
        <f>IF(Q757&gt;5,Q757/1024,Q757)</f>
        <v>1</v>
      </c>
      <c r="S757" t="str">
        <f>MID(K758,9,3)</f>
        <v>2.2</v>
      </c>
      <c r="T757" s="2" t="str">
        <f>LEFT(J757,3)</f>
        <v>4.5</v>
      </c>
      <c r="U757">
        <f>VALUE(LEFT(LEFT(M757,5),SUM(LEN(LEFT(M757,5))-LEN(SUBSTITUTE(LEFT(M757,5),{"0","1","2","3","4","5","6","7","8","9","."},"")))))</f>
        <v>8</v>
      </c>
      <c r="V757">
        <f>IF(U757&lt;100,U757,U757/1024)</f>
        <v>8</v>
      </c>
      <c r="W757" s="3">
        <f>VALUE(LEFT(LEFT(O757,5),SUM(LEN(LEFT(O757,5))-LEN(SUBSTITUTE(LEFT(O757,5),{"0","1","2","3","4","5","6","7","8","9","."},"")))))</f>
        <v>8</v>
      </c>
      <c r="X757" s="3" t="e">
        <f>LEFT(L757, SEARCH("MHz",L757)-1)</f>
        <v>#VALUE!</v>
      </c>
      <c r="Y757" t="e">
        <f>IF(RIGHT(X757,1)=" ",RIGHT(X757,4),RIGHT(X757,3))</f>
        <v>#VALUE!</v>
      </c>
      <c r="Z757">
        <f>VLOOKUP(G757,[1]Sheet1!$A$1:$B$12,2,0)</f>
        <v>7</v>
      </c>
      <c r="AA757" t="str">
        <f>CONCATENATE(F757," ",Z757)</f>
        <v>2012 7</v>
      </c>
      <c r="AB757">
        <f>VLOOKUP(AA757,[1]Sheet3!$A:$B,2,0)</f>
        <v>44</v>
      </c>
    </row>
    <row r="758" spans="1:28" x14ac:dyDescent="0.25">
      <c r="A758" t="s">
        <v>6422</v>
      </c>
      <c r="B758" t="s">
        <v>6507</v>
      </c>
      <c r="C758" t="s">
        <v>236</v>
      </c>
      <c r="D758" t="str">
        <f>CONCATENATE(C758,".")</f>
        <v>2012  August.</v>
      </c>
      <c r="E758" t="str">
        <f>LEFT(D758, SEARCH(".",D758)-1)</f>
        <v>2012  August</v>
      </c>
      <c r="F758">
        <v>2012</v>
      </c>
      <c r="G758" t="str">
        <f>RIGHT(E758,LEN(E758)-6)</f>
        <v>August</v>
      </c>
      <c r="H758">
        <v>417</v>
      </c>
      <c r="I758" t="s">
        <v>213</v>
      </c>
      <c r="J758" t="s">
        <v>6508</v>
      </c>
      <c r="K758" t="s">
        <v>292</v>
      </c>
      <c r="L758" t="s">
        <v>1416</v>
      </c>
      <c r="O758" t="s">
        <v>140</v>
      </c>
      <c r="Q758" s="2" t="e">
        <f>VALUE(LEFT(LEFT(N758,5),SUM(LEN(LEFT(N758,5))-LEN(SUBSTITUTE(LEFT(N758,5),{"0","1","2","3","4","5","6","7","8","9","."},"")))))</f>
        <v>#VALUE!</v>
      </c>
      <c r="R758" t="e">
        <f>IF(Q758&gt;5,Q758/1024,Q758)</f>
        <v>#VALUE!</v>
      </c>
      <c r="S758" t="str">
        <f>MID(K759,9,3)</f>
        <v>2.3</v>
      </c>
      <c r="T758" s="2" t="str">
        <f>LEFT(J758,3)</f>
        <v>7.0</v>
      </c>
      <c r="U758" t="e">
        <f>VALUE(LEFT(LEFT(M758,5),SUM(LEN(LEFT(M758,5))-LEN(SUBSTITUTE(LEFT(M758,5),{"0","1","2","3","4","5","6","7","8","9","."},"")))))</f>
        <v>#VALUE!</v>
      </c>
      <c r="V758" t="e">
        <f>IF(U758&lt;100,U758,U758/1024)</f>
        <v>#VALUE!</v>
      </c>
      <c r="W758" s="3">
        <f>VALUE(LEFT(LEFT(O758,5),SUM(LEN(LEFT(O758,5))-LEN(SUBSTITUTE(LEFT(O758,5),{"0","1","2","3","4","5","6","7","8","9","."},"")))))</f>
        <v>2</v>
      </c>
      <c r="X758" s="3" t="str">
        <f>LEFT(L758, SEARCH("MHz",L758)-1)</f>
        <v xml:space="preserve">800 </v>
      </c>
      <c r="Y758" t="str">
        <f>IF(RIGHT(X758,1)=" ",RIGHT(X758,4),RIGHT(X758,3))</f>
        <v xml:space="preserve">800 </v>
      </c>
      <c r="Z758">
        <f>VLOOKUP(G758,[1]Sheet1!$A$1:$B$12,2,0)</f>
        <v>8</v>
      </c>
      <c r="AA758" t="str">
        <f>CONCATENATE(F758," ",Z758)</f>
        <v>2012 8</v>
      </c>
      <c r="AB758">
        <f>VLOOKUP(AA758,[1]Sheet3!$A:$B,2,0)</f>
        <v>45</v>
      </c>
    </row>
    <row r="759" spans="1:28" x14ac:dyDescent="0.25">
      <c r="A759" t="s">
        <v>347</v>
      </c>
      <c r="B759" t="s">
        <v>682</v>
      </c>
      <c r="C759" t="s">
        <v>236</v>
      </c>
      <c r="D759" t="str">
        <f>CONCATENATE(C759,".")</f>
        <v>2012  August.</v>
      </c>
      <c r="E759" t="str">
        <f>LEFT(D759, SEARCH(".",D759)-1)</f>
        <v>2012  August</v>
      </c>
      <c r="F759">
        <v>2012</v>
      </c>
      <c r="G759" t="str">
        <f>RIGHT(E759,LEN(E759)-6)</f>
        <v>August</v>
      </c>
      <c r="H759">
        <v>114</v>
      </c>
      <c r="I759" t="s">
        <v>206</v>
      </c>
      <c r="J759" t="s">
        <v>683</v>
      </c>
      <c r="K759" t="s">
        <v>233</v>
      </c>
      <c r="L759" t="s">
        <v>684</v>
      </c>
      <c r="M759" t="s">
        <v>685</v>
      </c>
      <c r="O759" t="s">
        <v>140</v>
      </c>
      <c r="P759">
        <v>50</v>
      </c>
      <c r="Q759" s="2" t="e">
        <f>VALUE(LEFT(LEFT(N759,5),SUM(LEN(LEFT(N759,5))-LEN(SUBSTITUTE(LEFT(N759,5),{"0","1","2","3","4","5","6","7","8","9","."},"")))))</f>
        <v>#VALUE!</v>
      </c>
      <c r="R759" t="e">
        <f>IF(Q759&gt;5,Q759/1024,Q759)</f>
        <v>#VALUE!</v>
      </c>
      <c r="S759" t="str">
        <f>MID(K760,9,3)</f>
        <v>2.3</v>
      </c>
      <c r="T759" s="2" t="str">
        <f>LEFT(J759,3)</f>
        <v>2.8</v>
      </c>
      <c r="U759">
        <f>VALUE(LEFT(LEFT(M759,5),SUM(LEN(LEFT(M759,5))-LEN(SUBSTITUTE(LEFT(M759,5),{"0","1","2","3","4","5","6","7","8","9","."},"")))))</f>
        <v>150</v>
      </c>
      <c r="V759">
        <f>IF(U759&lt;100,U759,U759/1024)</f>
        <v>0.146484375</v>
      </c>
      <c r="W759" s="3">
        <f>VALUE(LEFT(LEFT(O759,5),SUM(LEN(LEFT(O759,5))-LEN(SUBSTITUTE(LEFT(O759,5),{"0","1","2","3","4","5","6","7","8","9","."},"")))))</f>
        <v>2</v>
      </c>
      <c r="X759" s="3" t="str">
        <f>LEFT(L759, SEARCH("MHz",L759)-1)</f>
        <v xml:space="preserve">650 </v>
      </c>
      <c r="Y759" t="str">
        <f>IF(RIGHT(X759,1)=" ",RIGHT(X759,4),RIGHT(X759,3))</f>
        <v xml:space="preserve">650 </v>
      </c>
      <c r="Z759">
        <f>VLOOKUP(G759,[1]Sheet1!$A$1:$B$12,2,0)</f>
        <v>8</v>
      </c>
      <c r="AA759" t="str">
        <f>CONCATENATE(F759," ",Z759)</f>
        <v>2012 8</v>
      </c>
      <c r="AB759">
        <f>VLOOKUP(AA759,[1]Sheet3!$A:$B,2,0)</f>
        <v>45</v>
      </c>
    </row>
    <row r="760" spans="1:28" x14ac:dyDescent="0.25">
      <c r="A760" t="s">
        <v>2637</v>
      </c>
      <c r="B760" t="s">
        <v>2962</v>
      </c>
      <c r="C760" t="s">
        <v>236</v>
      </c>
      <c r="D760" t="str">
        <f>CONCATENATE(C760,".")</f>
        <v>2012  August.</v>
      </c>
      <c r="E760" t="str">
        <f>LEFT(D760, SEARCH(".",D760)-1)</f>
        <v>2012  August</v>
      </c>
      <c r="F760">
        <v>2012</v>
      </c>
      <c r="G760" t="str">
        <f>RIGHT(E760,LEN(E760)-6)</f>
        <v>August</v>
      </c>
      <c r="I760" t="s">
        <v>213</v>
      </c>
      <c r="J760" t="s">
        <v>2087</v>
      </c>
      <c r="K760" t="s">
        <v>233</v>
      </c>
      <c r="L760" t="s">
        <v>1416</v>
      </c>
      <c r="O760" t="s">
        <v>187</v>
      </c>
      <c r="P760">
        <v>70</v>
      </c>
      <c r="Q760" s="2" t="e">
        <f>VALUE(LEFT(LEFT(N760,5),SUM(LEN(LEFT(N760,5))-LEN(SUBSTITUTE(LEFT(N760,5),{"0","1","2","3","4","5","6","7","8","9","."},"")))))</f>
        <v>#VALUE!</v>
      </c>
      <c r="R760" t="e">
        <f>IF(Q760&gt;5,Q760/1024,Q760)</f>
        <v>#VALUE!</v>
      </c>
      <c r="S760" t="str">
        <f>MID(K761,9,3)</f>
        <v>2.3</v>
      </c>
      <c r="T760" s="2" t="str">
        <f>LEFT(J760,3)</f>
        <v>3.2</v>
      </c>
      <c r="U760" t="e">
        <f>VALUE(LEFT(LEFT(M760,5),SUM(LEN(LEFT(M760,5))-LEN(SUBSTITUTE(LEFT(M760,5),{"0","1","2","3","4","5","6","7","8","9","."},"")))))</f>
        <v>#VALUE!</v>
      </c>
      <c r="V760" t="e">
        <f>IF(U760&lt;100,U760,U760/1024)</f>
        <v>#VALUE!</v>
      </c>
      <c r="W760" s="3">
        <f>VALUE(LEFT(LEFT(O760,5),SUM(LEN(LEFT(O760,5))-LEN(SUBSTITUTE(LEFT(O760,5),{"0","1","2","3","4","5","6","7","8","9","."},"")))))</f>
        <v>3.15</v>
      </c>
      <c r="X760" s="3" t="str">
        <f>LEFT(L760, SEARCH("MHz",L760)-1)</f>
        <v xml:space="preserve">800 </v>
      </c>
      <c r="Y760" t="str">
        <f>IF(RIGHT(X760,1)=" ",RIGHT(X760,4),RIGHT(X760,3))</f>
        <v xml:space="preserve">800 </v>
      </c>
      <c r="Z760">
        <f>VLOOKUP(G760,[1]Sheet1!$A$1:$B$12,2,0)</f>
        <v>8</v>
      </c>
      <c r="AA760" t="str">
        <f>CONCATENATE(F760," ",Z760)</f>
        <v>2012 8</v>
      </c>
      <c r="AB760">
        <f>VLOOKUP(AA760,[1]Sheet3!$A:$B,2,0)</f>
        <v>45</v>
      </c>
    </row>
    <row r="761" spans="1:28" x14ac:dyDescent="0.25">
      <c r="A761" t="s">
        <v>5257</v>
      </c>
      <c r="B761" t="s">
        <v>5710</v>
      </c>
      <c r="C761" t="s">
        <v>236</v>
      </c>
      <c r="D761" t="str">
        <f>CONCATENATE(C761,".")</f>
        <v>2012  August.</v>
      </c>
      <c r="E761" t="str">
        <f>LEFT(D761, SEARCH(".",D761)-1)</f>
        <v>2012  August</v>
      </c>
      <c r="F761">
        <v>2012</v>
      </c>
      <c r="G761" t="str">
        <f>RIGHT(E761,LEN(E761)-6)</f>
        <v>August</v>
      </c>
      <c r="H761">
        <v>103</v>
      </c>
      <c r="I761" t="s">
        <v>231</v>
      </c>
      <c r="J761" t="s">
        <v>3955</v>
      </c>
      <c r="K761" t="s">
        <v>233</v>
      </c>
      <c r="L761" t="s">
        <v>5711</v>
      </c>
      <c r="M761" t="s">
        <v>681</v>
      </c>
      <c r="O761" t="s">
        <v>140</v>
      </c>
      <c r="P761">
        <v>90</v>
      </c>
      <c r="Q761" s="2" t="e">
        <f>VALUE(LEFT(LEFT(N761,5),SUM(LEN(LEFT(N761,5))-LEN(SUBSTITUTE(LEFT(N761,5),{"0","1","2","3","4","5","6","7","8","9","."},"")))))</f>
        <v>#VALUE!</v>
      </c>
      <c r="R761" t="e">
        <f>IF(Q761&gt;5,Q761/1024,Q761)</f>
        <v>#VALUE!</v>
      </c>
      <c r="S761" t="str">
        <f>MID(K762,9,3)</f>
        <v>2.3</v>
      </c>
      <c r="T761" s="2" t="str">
        <f>LEFT(J761,3)</f>
        <v>2.8</v>
      </c>
      <c r="U761">
        <f>VALUE(LEFT(LEFT(M761,5),SUM(LEN(LEFT(M761,5))-LEN(SUBSTITUTE(LEFT(M761,5),{"0","1","2","3","4","5","6","7","8","9","."},"")))))</f>
        <v>3</v>
      </c>
      <c r="V761">
        <f>IF(U761&lt;100,U761,U761/1024)</f>
        <v>3</v>
      </c>
      <c r="W761" s="3">
        <f>VALUE(LEFT(LEFT(O761,5),SUM(LEN(LEFT(O761,5))-LEN(SUBSTITUTE(LEFT(O761,5),{"0","1","2","3","4","5","6","7","8","9","."},"")))))</f>
        <v>2</v>
      </c>
      <c r="X761" s="3" t="str">
        <f>LEFT(L761, SEARCH("MHz",L761)-1)</f>
        <v xml:space="preserve">832 </v>
      </c>
      <c r="Y761" t="str">
        <f>IF(RIGHT(X761,1)=" ",RIGHT(X761,4),RIGHT(X761,3))</f>
        <v xml:space="preserve">832 </v>
      </c>
      <c r="Z761">
        <f>VLOOKUP(G761,[1]Sheet1!$A$1:$B$12,2,0)</f>
        <v>8</v>
      </c>
      <c r="AA761" t="str">
        <f>CONCATENATE(F761," ",Z761)</f>
        <v>2012 8</v>
      </c>
      <c r="AB761">
        <f>VLOOKUP(AA761,[1]Sheet3!$A:$B,2,0)</f>
        <v>45</v>
      </c>
    </row>
    <row r="762" spans="1:28" x14ac:dyDescent="0.25">
      <c r="A762" t="s">
        <v>5257</v>
      </c>
      <c r="B762" t="s">
        <v>5728</v>
      </c>
      <c r="C762" t="s">
        <v>236</v>
      </c>
      <c r="D762" t="str">
        <f>CONCATENATE(C762,".")</f>
        <v>2012  August.</v>
      </c>
      <c r="E762" t="str">
        <f>LEFT(D762, SEARCH(".",D762)-1)</f>
        <v>2012  August</v>
      </c>
      <c r="F762">
        <v>2012</v>
      </c>
      <c r="G762" t="str">
        <f>RIGHT(E762,LEN(E762)-6)</f>
        <v>August</v>
      </c>
      <c r="H762">
        <v>142</v>
      </c>
      <c r="I762" t="s">
        <v>213</v>
      </c>
      <c r="J762" t="s">
        <v>976</v>
      </c>
      <c r="K762" t="s">
        <v>233</v>
      </c>
      <c r="L762" t="s">
        <v>510</v>
      </c>
      <c r="M762" t="s">
        <v>5729</v>
      </c>
      <c r="O762" t="s">
        <v>36</v>
      </c>
      <c r="P762">
        <v>100</v>
      </c>
      <c r="Q762" s="2" t="e">
        <f>VALUE(LEFT(LEFT(N762,5),SUM(LEN(LEFT(N762,5))-LEN(SUBSTITUTE(LEFT(N762,5),{"0","1","2","3","4","5","6","7","8","9","."},"")))))</f>
        <v>#VALUE!</v>
      </c>
      <c r="R762" t="e">
        <f>IF(Q762&gt;5,Q762/1024,Q762)</f>
        <v>#VALUE!</v>
      </c>
      <c r="S762" t="str">
        <f>MID(K763,9,3)</f>
        <v>2.3</v>
      </c>
      <c r="T762" s="2" t="str">
        <f>LEFT(J762,3)</f>
        <v>4.3</v>
      </c>
      <c r="U762">
        <f>VALUE(LEFT(LEFT(M762,5),SUM(LEN(LEFT(M762,5))-LEN(SUBSTITUTE(LEFT(M762,5),{"0","1","2","3","4","5","6","7","8","9","."},"")))))</f>
        <v>1.4</v>
      </c>
      <c r="V762">
        <f>IF(U762&lt;100,U762,U762/1024)</f>
        <v>1.4</v>
      </c>
      <c r="W762" s="3">
        <f>VALUE(LEFT(LEFT(O762,5),SUM(LEN(LEFT(O762,5))-LEN(SUBSTITUTE(LEFT(O762,5),{"0","1","2","3","4","5","6","7","8","9","."},"")))))</f>
        <v>8</v>
      </c>
      <c r="X762" s="3" t="e">
        <f>LEFT(L762, SEARCH("MHz",L762)-1)</f>
        <v>#VALUE!</v>
      </c>
      <c r="Y762" t="e">
        <f>IF(RIGHT(X762,1)=" ",RIGHT(X762,4),RIGHT(X762,3))</f>
        <v>#VALUE!</v>
      </c>
      <c r="Z762">
        <f>VLOOKUP(G762,[1]Sheet1!$A$1:$B$12,2,0)</f>
        <v>8</v>
      </c>
      <c r="AA762" t="str">
        <f>CONCATENATE(F762," ",Z762)</f>
        <v>2012 8</v>
      </c>
      <c r="AB762">
        <f>VLOOKUP(AA762,[1]Sheet3!$A:$B,2,0)</f>
        <v>45</v>
      </c>
    </row>
    <row r="763" spans="1:28" x14ac:dyDescent="0.25">
      <c r="A763" t="s">
        <v>6325</v>
      </c>
      <c r="B763" t="s">
        <v>6328</v>
      </c>
      <c r="C763" t="s">
        <v>236</v>
      </c>
      <c r="D763" t="str">
        <f>CONCATENATE(C763,".")</f>
        <v>2012  August.</v>
      </c>
      <c r="E763" t="str">
        <f>LEFT(D763, SEARCH(".",D763)-1)</f>
        <v>2012  August</v>
      </c>
      <c r="F763">
        <v>2012</v>
      </c>
      <c r="G763" t="str">
        <f>RIGHT(E763,LEN(E763)-6)</f>
        <v>August</v>
      </c>
      <c r="H763">
        <v>185</v>
      </c>
      <c r="I763" t="s">
        <v>213</v>
      </c>
      <c r="J763" t="s">
        <v>1627</v>
      </c>
      <c r="K763" t="s">
        <v>233</v>
      </c>
      <c r="L763" t="s">
        <v>713</v>
      </c>
      <c r="M763" t="s">
        <v>109</v>
      </c>
      <c r="N763" t="s">
        <v>35</v>
      </c>
      <c r="O763" t="s">
        <v>73</v>
      </c>
      <c r="P763">
        <v>290</v>
      </c>
      <c r="Q763" s="2">
        <f>VALUE(LEFT(LEFT(N763,5),SUM(LEN(LEFT(N763,5))-LEN(SUBSTITUTE(LEFT(N763,5),{"0","1","2","3","4","5","6","7","8","9","."},"")))))</f>
        <v>1</v>
      </c>
      <c r="R763">
        <f>IF(Q763&gt;5,Q763/1024,Q763)</f>
        <v>1</v>
      </c>
      <c r="S763" t="str">
        <f>MID(K764,9,3)</f>
        <v>2.3</v>
      </c>
      <c r="T763" s="2" t="str">
        <f>LEFT(J763,3)</f>
        <v>4.0</v>
      </c>
      <c r="U763">
        <f>VALUE(LEFT(LEFT(M763,5),SUM(LEN(LEFT(M763,5))-LEN(SUBSTITUTE(LEFT(M763,5),{"0","1","2","3","4","5","6","7","8","9","."},"")))))</f>
        <v>4</v>
      </c>
      <c r="V763">
        <f>IF(U763&lt;100,U763,U763/1024)</f>
        <v>4</v>
      </c>
      <c r="W763" s="3">
        <f>VALUE(LEFT(LEFT(O763,5),SUM(LEN(LEFT(O763,5))-LEN(SUBSTITUTE(LEFT(O763,5),{"0","1","2","3","4","5","6","7","8","9","."},"")))))</f>
        <v>5</v>
      </c>
      <c r="X763" s="3" t="e">
        <f>LEFT(L763, SEARCH("MHz",L763)-1)</f>
        <v>#VALUE!</v>
      </c>
      <c r="Y763" t="e">
        <f>IF(RIGHT(X763,1)=" ",RIGHT(X763,4),RIGHT(X763,3))</f>
        <v>#VALUE!</v>
      </c>
      <c r="Z763">
        <f>VLOOKUP(G763,[1]Sheet1!$A$1:$B$12,2,0)</f>
        <v>8</v>
      </c>
      <c r="AA763" t="str">
        <f>CONCATENATE(F763," ",Z763)</f>
        <v>2012 8</v>
      </c>
      <c r="AB763">
        <f>VLOOKUP(AA763,[1]Sheet3!$A:$B,2,0)</f>
        <v>45</v>
      </c>
    </row>
    <row r="764" spans="1:28" x14ac:dyDescent="0.25">
      <c r="A764" t="s">
        <v>6325</v>
      </c>
      <c r="B764" t="s">
        <v>6329</v>
      </c>
      <c r="C764" t="s">
        <v>236</v>
      </c>
      <c r="D764" t="str">
        <f>CONCATENATE(C764,".")</f>
        <v>2012  August.</v>
      </c>
      <c r="E764" t="str">
        <f>LEFT(D764, SEARCH(".",D764)-1)</f>
        <v>2012  August</v>
      </c>
      <c r="F764">
        <v>2012</v>
      </c>
      <c r="G764" t="str">
        <f>RIGHT(E764,LEN(E764)-6)</f>
        <v>August</v>
      </c>
      <c r="H764">
        <v>140</v>
      </c>
      <c r="I764" t="s">
        <v>213</v>
      </c>
      <c r="J764" t="s">
        <v>6330</v>
      </c>
      <c r="K764" t="s">
        <v>233</v>
      </c>
      <c r="L764" t="s">
        <v>713</v>
      </c>
      <c r="M764" t="s">
        <v>109</v>
      </c>
      <c r="N764" t="s">
        <v>35</v>
      </c>
      <c r="O764" t="s">
        <v>73</v>
      </c>
      <c r="P764">
        <v>290</v>
      </c>
      <c r="Q764" s="2">
        <f>VALUE(LEFT(LEFT(N764,5),SUM(LEN(LEFT(N764,5))-LEN(SUBSTITUTE(LEFT(N764,5),{"0","1","2","3","4","5","6","7","8","9","."},"")))))</f>
        <v>1</v>
      </c>
      <c r="R764">
        <f>IF(Q764&gt;5,Q764/1024,Q764)</f>
        <v>1</v>
      </c>
      <c r="S764" t="str">
        <f>MID(K765,9,3)</f>
        <v>2.3</v>
      </c>
      <c r="T764" s="2" t="str">
        <f>LEFT(J764,3)</f>
        <v>4.0</v>
      </c>
      <c r="U764">
        <f>VALUE(LEFT(LEFT(M764,5),SUM(LEN(LEFT(M764,5))-LEN(SUBSTITUTE(LEFT(M764,5),{"0","1","2","3","4","5","6","7","8","9","."},"")))))</f>
        <v>4</v>
      </c>
      <c r="V764">
        <f>IF(U764&lt;100,U764,U764/1024)</f>
        <v>4</v>
      </c>
      <c r="W764" s="3">
        <f>VALUE(LEFT(LEFT(O764,5),SUM(LEN(LEFT(O764,5))-LEN(SUBSTITUTE(LEFT(O764,5),{"0","1","2","3","4","5","6","7","8","9","."},"")))))</f>
        <v>5</v>
      </c>
      <c r="X764" s="3" t="e">
        <f>LEFT(L764, SEARCH("MHz",L764)-1)</f>
        <v>#VALUE!</v>
      </c>
      <c r="Y764" t="e">
        <f>IF(RIGHT(X764,1)=" ",RIGHT(X764,4),RIGHT(X764,3))</f>
        <v>#VALUE!</v>
      </c>
      <c r="Z764">
        <f>VLOOKUP(G764,[1]Sheet1!$A$1:$B$12,2,0)</f>
        <v>8</v>
      </c>
      <c r="AA764" t="str">
        <f>CONCATENATE(F764," ",Z764)</f>
        <v>2012 8</v>
      </c>
      <c r="AB764">
        <f>VLOOKUP(AA764,[1]Sheet3!$A:$B,2,0)</f>
        <v>45</v>
      </c>
    </row>
    <row r="765" spans="1:28" x14ac:dyDescent="0.25">
      <c r="A765" t="s">
        <v>6252</v>
      </c>
      <c r="B765" t="s">
        <v>6311</v>
      </c>
      <c r="C765" t="s">
        <v>236</v>
      </c>
      <c r="D765" t="str">
        <f>CONCATENATE(C765,".")</f>
        <v>2012  August.</v>
      </c>
      <c r="E765" t="str">
        <f>LEFT(D765, SEARCH(".",D765)-1)</f>
        <v>2012  August</v>
      </c>
      <c r="F765">
        <v>2012</v>
      </c>
      <c r="G765" t="str">
        <f>RIGHT(E765,LEN(E765)-6)</f>
        <v>August</v>
      </c>
      <c r="H765">
        <v>80</v>
      </c>
      <c r="I765" t="s">
        <v>241</v>
      </c>
      <c r="J765" t="s">
        <v>3023</v>
      </c>
      <c r="K765" t="s">
        <v>1718</v>
      </c>
      <c r="L765" t="s">
        <v>694</v>
      </c>
      <c r="M765" t="s">
        <v>3973</v>
      </c>
      <c r="N765" t="s">
        <v>139</v>
      </c>
      <c r="O765" t="s">
        <v>178</v>
      </c>
      <c r="P765">
        <v>100</v>
      </c>
      <c r="Q765" s="2">
        <f>VALUE(LEFT(LEFT(N765,5),SUM(LEN(LEFT(N765,5))-LEN(SUBSTITUTE(LEFT(N765,5),{"0","1","2","3","4","5","6","7","8","9","."},"")))))</f>
        <v>512</v>
      </c>
      <c r="R765">
        <f>IF(Q765&gt;5,Q765/1024,Q765)</f>
        <v>0.5</v>
      </c>
      <c r="S765" t="str">
        <f>MID(K766,9,3)</f>
        <v>2.3</v>
      </c>
      <c r="T765" s="2" t="str">
        <f>LEFT(J765,3)</f>
        <v>3.5</v>
      </c>
      <c r="U765">
        <f>VALUE(LEFT(LEFT(M765,5),SUM(LEN(LEFT(M765,5))-LEN(SUBSTITUTE(LEFT(M765,5),{"0","1","2","3","4","5","6","7","8","9","."},"")))))</f>
        <v>140</v>
      </c>
      <c r="V765">
        <f>IF(U765&lt;100,U765,U765/1024)</f>
        <v>0.13671875</v>
      </c>
      <c r="W765" s="3">
        <f>VALUE(LEFT(LEFT(O765,5),SUM(LEN(LEFT(O765,5))-LEN(SUBSTITUTE(LEFT(O765,5),{"0","1","2","3","4","5","6","7","8","9","."},"")))))</f>
        <v>5</v>
      </c>
      <c r="X765" s="3" t="str">
        <f>LEFT(L765, SEARCH("MHz",L765)-1)</f>
        <v xml:space="preserve">800 </v>
      </c>
      <c r="Y765" t="str">
        <f>IF(RIGHT(X765,1)=" ",RIGHT(X765,4),RIGHT(X765,3))</f>
        <v xml:space="preserve">800 </v>
      </c>
      <c r="Z765">
        <f>VLOOKUP(G765,[1]Sheet1!$A$1:$B$12,2,0)</f>
        <v>8</v>
      </c>
      <c r="AA765" t="str">
        <f>CONCATENATE(F765," ",Z765)</f>
        <v>2012 8</v>
      </c>
      <c r="AB765">
        <f>VLOOKUP(AA765,[1]Sheet3!$A:$B,2,0)</f>
        <v>45</v>
      </c>
    </row>
    <row r="766" spans="1:28" x14ac:dyDescent="0.25">
      <c r="A766" t="s">
        <v>4141</v>
      </c>
      <c r="B766" t="s">
        <v>4343</v>
      </c>
      <c r="C766" t="s">
        <v>236</v>
      </c>
      <c r="D766" t="str">
        <f>CONCATENATE(C766,".")</f>
        <v>2012  August.</v>
      </c>
      <c r="E766" t="str">
        <f>LEFT(D766, SEARCH(".",D766)-1)</f>
        <v>2012  August</v>
      </c>
      <c r="F766">
        <v>2012</v>
      </c>
      <c r="G766" t="str">
        <f>RIGHT(E766,LEN(E766)-6)</f>
        <v>August</v>
      </c>
      <c r="I766" t="s">
        <v>231</v>
      </c>
      <c r="J766" t="s">
        <v>4344</v>
      </c>
      <c r="K766" t="s">
        <v>2077</v>
      </c>
      <c r="L766" t="s">
        <v>694</v>
      </c>
      <c r="N766" t="s">
        <v>293</v>
      </c>
      <c r="O766" t="s">
        <v>178</v>
      </c>
      <c r="P766">
        <v>120</v>
      </c>
      <c r="Q766" s="2">
        <f>VALUE(LEFT(LEFT(N766,5),SUM(LEN(LEFT(N766,5))-LEN(SUBSTITUTE(LEFT(N766,5),{"0","1","2","3","4","5","6","7","8","9","."},"")))))</f>
        <v>256</v>
      </c>
      <c r="R766">
        <f>IF(Q766&gt;5,Q766/1024,Q766)</f>
        <v>0.25</v>
      </c>
      <c r="S766" t="str">
        <f>MID(K767,9,3)</f>
        <v>2.3</v>
      </c>
      <c r="T766" s="2" t="str">
        <f>LEFT(J766,3)</f>
        <v>3.7</v>
      </c>
      <c r="U766" t="e">
        <f>VALUE(LEFT(LEFT(M766,5),SUM(LEN(LEFT(M766,5))-LEN(SUBSTITUTE(LEFT(M766,5),{"0","1","2","3","4","5","6","7","8","9","."},"")))))</f>
        <v>#VALUE!</v>
      </c>
      <c r="V766" t="e">
        <f>IF(U766&lt;100,U766,U766/1024)</f>
        <v>#VALUE!</v>
      </c>
      <c r="W766" s="3">
        <f>VALUE(LEFT(LEFT(O766,5),SUM(LEN(LEFT(O766,5))-LEN(SUBSTITUTE(LEFT(O766,5),{"0","1","2","3","4","5","6","7","8","9","."},"")))))</f>
        <v>5</v>
      </c>
      <c r="X766" s="3" t="str">
        <f>LEFT(L766, SEARCH("MHz",L766)-1)</f>
        <v xml:space="preserve">800 </v>
      </c>
      <c r="Y766" t="str">
        <f>IF(RIGHT(X766,1)=" ",RIGHT(X766,4),RIGHT(X766,3))</f>
        <v xml:space="preserve">800 </v>
      </c>
      <c r="Z766">
        <f>VLOOKUP(G766,[1]Sheet1!$A$1:$B$12,2,0)</f>
        <v>8</v>
      </c>
      <c r="AA766" t="str">
        <f>CONCATENATE(F766," ",Z766)</f>
        <v>2012 8</v>
      </c>
      <c r="AB766">
        <f>VLOOKUP(AA766,[1]Sheet3!$A:$B,2,0)</f>
        <v>45</v>
      </c>
    </row>
    <row r="767" spans="1:28" x14ac:dyDescent="0.25">
      <c r="A767" t="s">
        <v>6325</v>
      </c>
      <c r="B767" t="s">
        <v>6327</v>
      </c>
      <c r="C767" t="s">
        <v>236</v>
      </c>
      <c r="D767" t="str">
        <f>CONCATENATE(C767,".")</f>
        <v>2012  August.</v>
      </c>
      <c r="E767" t="str">
        <f>LEFT(D767, SEARCH(".",D767)-1)</f>
        <v>2012  August</v>
      </c>
      <c r="F767">
        <v>2012</v>
      </c>
      <c r="G767" t="str">
        <f>RIGHT(E767,LEN(E767)-6)</f>
        <v>August</v>
      </c>
      <c r="H767">
        <v>100</v>
      </c>
      <c r="I767" t="s">
        <v>213</v>
      </c>
      <c r="J767" t="s">
        <v>1643</v>
      </c>
      <c r="K767" t="s">
        <v>677</v>
      </c>
      <c r="L767" t="s">
        <v>1934</v>
      </c>
      <c r="M767" t="s">
        <v>270</v>
      </c>
      <c r="N767" t="s">
        <v>139</v>
      </c>
      <c r="O767" t="s">
        <v>140</v>
      </c>
      <c r="P767">
        <v>80</v>
      </c>
      <c r="Q767" s="2">
        <f>VALUE(LEFT(LEFT(N767,5),SUM(LEN(LEFT(N767,5))-LEN(SUBSTITUTE(LEFT(N767,5),{"0","1","2","3","4","5","6","7","8","9","."},"")))))</f>
        <v>512</v>
      </c>
      <c r="R767">
        <f>IF(Q767&gt;5,Q767/1024,Q767)</f>
        <v>0.5</v>
      </c>
      <c r="S767" t="str">
        <f>MID(K768,9,3)</f>
        <v>2.3</v>
      </c>
      <c r="T767" s="2" t="str">
        <f>LEFT(J767,3)</f>
        <v>3.5</v>
      </c>
      <c r="U767">
        <f>VALUE(LEFT(LEFT(M767,5),SUM(LEN(LEFT(M767,5))-LEN(SUBSTITUTE(LEFT(M767,5),{"0","1","2","3","4","5","6","7","8","9","."},"")))))</f>
        <v>512</v>
      </c>
      <c r="V767">
        <f>IF(U767&lt;100,U767,U767/1024)</f>
        <v>0.5</v>
      </c>
      <c r="W767" s="3">
        <f>VALUE(LEFT(LEFT(O767,5),SUM(LEN(LEFT(O767,5))-LEN(SUBSTITUTE(LEFT(O767,5),{"0","1","2","3","4","5","6","7","8","9","."},"")))))</f>
        <v>2</v>
      </c>
      <c r="X767" s="3" t="str">
        <f>LEFT(L767, SEARCH("MHz",L767)-1)</f>
        <v xml:space="preserve">832 </v>
      </c>
      <c r="Y767" t="str">
        <f>IF(RIGHT(X767,1)=" ",RIGHT(X767,4),RIGHT(X767,3))</f>
        <v xml:space="preserve">832 </v>
      </c>
      <c r="Z767">
        <f>VLOOKUP(G767,[1]Sheet1!$A$1:$B$12,2,0)</f>
        <v>8</v>
      </c>
      <c r="AA767" t="str">
        <f>CONCATENATE(F767," ",Z767)</f>
        <v>2012 8</v>
      </c>
      <c r="AB767">
        <f>VLOOKUP(AA767,[1]Sheet3!$A:$B,2,0)</f>
        <v>45</v>
      </c>
    </row>
    <row r="768" spans="1:28" x14ac:dyDescent="0.25">
      <c r="A768" t="s">
        <v>4141</v>
      </c>
      <c r="B768" t="s">
        <v>4341</v>
      </c>
      <c r="C768" t="s">
        <v>236</v>
      </c>
      <c r="D768" t="str">
        <f>CONCATENATE(C768,".")</f>
        <v>2012  August.</v>
      </c>
      <c r="E768" t="str">
        <f>LEFT(D768, SEARCH(".",D768)-1)</f>
        <v>2012  August</v>
      </c>
      <c r="F768">
        <v>2012</v>
      </c>
      <c r="G768" t="str">
        <f>RIGHT(E768,LEN(E768)-6)</f>
        <v>August</v>
      </c>
      <c r="I768" t="s">
        <v>231</v>
      </c>
      <c r="J768" t="s">
        <v>4342</v>
      </c>
      <c r="K768" t="s">
        <v>705</v>
      </c>
      <c r="L768" t="s">
        <v>234</v>
      </c>
      <c r="O768" t="s">
        <v>178</v>
      </c>
      <c r="P768">
        <v>150</v>
      </c>
      <c r="Q768" s="2" t="e">
        <f>VALUE(LEFT(LEFT(N768,5),SUM(LEN(LEFT(N768,5))-LEN(SUBSTITUTE(LEFT(N768,5),{"0","1","2","3","4","5","6","7","8","9","."},"")))))</f>
        <v>#VALUE!</v>
      </c>
      <c r="R768" t="e">
        <f>IF(Q768&gt;5,Q768/1024,Q768)</f>
        <v>#VALUE!</v>
      </c>
      <c r="S768" t="str">
        <f>MID(K769,9,3)</f>
        <v>2.3</v>
      </c>
      <c r="T768" s="2" t="str">
        <f>LEFT(J768,3)</f>
        <v>3.9</v>
      </c>
      <c r="U768" t="e">
        <f>VALUE(LEFT(LEFT(M768,5),SUM(LEN(LEFT(M768,5))-LEN(SUBSTITUTE(LEFT(M768,5),{"0","1","2","3","4","5","6","7","8","9","."},"")))))</f>
        <v>#VALUE!</v>
      </c>
      <c r="V768" t="e">
        <f>IF(U768&lt;100,U768,U768/1024)</f>
        <v>#VALUE!</v>
      </c>
      <c r="W768" s="3">
        <f>VALUE(LEFT(LEFT(O768,5),SUM(LEN(LEFT(O768,5))-LEN(SUBSTITUTE(LEFT(O768,5),{"0","1","2","3","4","5","6","7","8","9","."},"")))))</f>
        <v>5</v>
      </c>
      <c r="X768" s="3" t="e">
        <f>LEFT(L768, SEARCH("MHz",L768)-1)</f>
        <v>#VALUE!</v>
      </c>
      <c r="Y768" t="e">
        <f>IF(RIGHT(X768,1)=" ",RIGHT(X768,4),RIGHT(X768,3))</f>
        <v>#VALUE!</v>
      </c>
      <c r="Z768">
        <f>VLOOKUP(G768,[1]Sheet1!$A$1:$B$12,2,0)</f>
        <v>8</v>
      </c>
      <c r="AA768" t="str">
        <f>CONCATENATE(F768," ",Z768)</f>
        <v>2012 8</v>
      </c>
      <c r="AB768">
        <f>VLOOKUP(AA768,[1]Sheet3!$A:$B,2,0)</f>
        <v>45</v>
      </c>
    </row>
    <row r="769" spans="1:28" x14ac:dyDescent="0.25">
      <c r="A769" t="s">
        <v>4141</v>
      </c>
      <c r="B769" t="s">
        <v>4345</v>
      </c>
      <c r="C769" t="s">
        <v>236</v>
      </c>
      <c r="D769" t="str">
        <f>CONCATENATE(C769,".")</f>
        <v>2012  August.</v>
      </c>
      <c r="E769" t="str">
        <f>LEFT(D769, SEARCH(".",D769)-1)</f>
        <v>2012  August</v>
      </c>
      <c r="F769">
        <v>2012</v>
      </c>
      <c r="G769" t="str">
        <f>RIGHT(E769,LEN(E769)-6)</f>
        <v>August</v>
      </c>
      <c r="I769" t="s">
        <v>241</v>
      </c>
      <c r="J769" t="s">
        <v>2011</v>
      </c>
      <c r="K769" t="s">
        <v>705</v>
      </c>
      <c r="L769" t="s">
        <v>694</v>
      </c>
      <c r="N769" t="s">
        <v>139</v>
      </c>
      <c r="O769" t="s">
        <v>140</v>
      </c>
      <c r="P769">
        <v>60</v>
      </c>
      <c r="Q769" s="2">
        <f>VALUE(LEFT(LEFT(N769,5),SUM(LEN(LEFT(N769,5))-LEN(SUBSTITUTE(LEFT(N769,5),{"0","1","2","3","4","5","6","7","8","9","."},"")))))</f>
        <v>512</v>
      </c>
      <c r="R769">
        <f>IF(Q769&gt;5,Q769/1024,Q769)</f>
        <v>0.5</v>
      </c>
      <c r="S769" t="str">
        <f>MID(K770,9,3)</f>
        <v>4.0</v>
      </c>
      <c r="T769" s="2" t="str">
        <f>LEFT(J769,3)</f>
        <v>3.5</v>
      </c>
      <c r="U769" t="e">
        <f>VALUE(LEFT(LEFT(M769,5),SUM(LEN(LEFT(M769,5))-LEN(SUBSTITUTE(LEFT(M769,5),{"0","1","2","3","4","5","6","7","8","9","."},"")))))</f>
        <v>#VALUE!</v>
      </c>
      <c r="V769" t="e">
        <f>IF(U769&lt;100,U769,U769/1024)</f>
        <v>#VALUE!</v>
      </c>
      <c r="W769" s="3">
        <f>VALUE(LEFT(LEFT(O769,5),SUM(LEN(LEFT(O769,5))-LEN(SUBSTITUTE(LEFT(O769,5),{"0","1","2","3","4","5","6","7","8","9","."},"")))))</f>
        <v>2</v>
      </c>
      <c r="X769" s="3" t="str">
        <f>LEFT(L769, SEARCH("MHz",L769)-1)</f>
        <v xml:space="preserve">800 </v>
      </c>
      <c r="Y769" t="str">
        <f>IF(RIGHT(X769,1)=" ",RIGHT(X769,4),RIGHT(X769,3))</f>
        <v xml:space="preserve">800 </v>
      </c>
      <c r="Z769">
        <f>VLOOKUP(G769,[1]Sheet1!$A$1:$B$12,2,0)</f>
        <v>8</v>
      </c>
      <c r="AA769" t="str">
        <f>CONCATENATE(F769," ",Z769)</f>
        <v>2012 8</v>
      </c>
      <c r="AB769">
        <f>VLOOKUP(AA769,[1]Sheet3!$A:$B,2,0)</f>
        <v>45</v>
      </c>
    </row>
    <row r="770" spans="1:28" x14ac:dyDescent="0.25">
      <c r="A770" t="s">
        <v>347</v>
      </c>
      <c r="B770" t="s">
        <v>670</v>
      </c>
      <c r="C770" t="s">
        <v>236</v>
      </c>
      <c r="D770" t="str">
        <f>CONCATENATE(C770,".")</f>
        <v>2012  August.</v>
      </c>
      <c r="E770" t="str">
        <f>LEFT(D770, SEARCH(".",D770)-1)</f>
        <v>2012  August</v>
      </c>
      <c r="F770">
        <v>2012</v>
      </c>
      <c r="G770" t="str">
        <f>RIGHT(E770,LEN(E770)-6)</f>
        <v>August</v>
      </c>
      <c r="H770">
        <v>143</v>
      </c>
      <c r="I770" t="s">
        <v>213</v>
      </c>
      <c r="J770" t="s">
        <v>669</v>
      </c>
      <c r="K770" t="s">
        <v>215</v>
      </c>
      <c r="L770" t="s">
        <v>218</v>
      </c>
      <c r="M770" t="s">
        <v>109</v>
      </c>
      <c r="N770" t="s">
        <v>35</v>
      </c>
      <c r="O770" t="s">
        <v>36</v>
      </c>
      <c r="P770">
        <v>250</v>
      </c>
      <c r="Q770" s="2">
        <f>VALUE(LEFT(LEFT(N770,5),SUM(LEN(LEFT(N770,5))-LEN(SUBSTITUTE(LEFT(N770,5),{"0","1","2","3","4","5","6","7","8","9","."},"")))))</f>
        <v>1</v>
      </c>
      <c r="R770">
        <f>IF(Q770&gt;5,Q770/1024,Q770)</f>
        <v>1</v>
      </c>
      <c r="S770" t="str">
        <f>MID(K771,9,3)</f>
        <v>4.0</v>
      </c>
      <c r="T770" s="2" t="str">
        <f>LEFT(J770,3)</f>
        <v>4.3</v>
      </c>
      <c r="U770">
        <f>VALUE(LEFT(LEFT(M770,5),SUM(LEN(LEFT(M770,5))-LEN(SUBSTITUTE(LEFT(M770,5),{"0","1","2","3","4","5","6","7","8","9","."},"")))))</f>
        <v>4</v>
      </c>
      <c r="V770">
        <f>IF(U770&lt;100,U770,U770/1024)</f>
        <v>4</v>
      </c>
      <c r="W770" s="3">
        <f>VALUE(LEFT(LEFT(O770,5),SUM(LEN(LEFT(O770,5))-LEN(SUBSTITUTE(LEFT(O770,5),{"0","1","2","3","4","5","6","7","8","9","."},"")))))</f>
        <v>8</v>
      </c>
      <c r="X770" s="3" t="e">
        <f>LEFT(L770, SEARCH("MHz",L770)-1)</f>
        <v>#VALUE!</v>
      </c>
      <c r="Y770" t="e">
        <f>IF(RIGHT(X770,1)=" ",RIGHT(X770,4),RIGHT(X770,3))</f>
        <v>#VALUE!</v>
      </c>
      <c r="Z770">
        <f>VLOOKUP(G770,[1]Sheet1!$A$1:$B$12,2,0)</f>
        <v>8</v>
      </c>
      <c r="AA770" t="str">
        <f>CONCATENATE(F770," ",Z770)</f>
        <v>2012 8</v>
      </c>
      <c r="AB770">
        <f>VLOOKUP(AA770,[1]Sheet3!$A:$B,2,0)</f>
        <v>45</v>
      </c>
    </row>
    <row r="771" spans="1:28" x14ac:dyDescent="0.25">
      <c r="A771" t="s">
        <v>347</v>
      </c>
      <c r="B771" t="s">
        <v>679</v>
      </c>
      <c r="C771" t="s">
        <v>236</v>
      </c>
      <c r="D771" t="str">
        <f>CONCATENATE(C771,".")</f>
        <v>2012  August.</v>
      </c>
      <c r="E771" t="str">
        <f>LEFT(D771, SEARCH(".",D771)-1)</f>
        <v>2012  August</v>
      </c>
      <c r="F771">
        <v>2012</v>
      </c>
      <c r="G771" t="str">
        <f>RIGHT(E771,LEN(E771)-6)</f>
        <v>August</v>
      </c>
      <c r="H771">
        <v>150</v>
      </c>
      <c r="I771" t="s">
        <v>213</v>
      </c>
      <c r="J771" t="s">
        <v>680</v>
      </c>
      <c r="K771" t="s">
        <v>215</v>
      </c>
      <c r="L771" t="s">
        <v>234</v>
      </c>
      <c r="M771" t="s">
        <v>681</v>
      </c>
      <c r="O771" t="s">
        <v>73</v>
      </c>
      <c r="P771">
        <v>150</v>
      </c>
      <c r="Q771" s="2" t="e">
        <f>VALUE(LEFT(LEFT(N771,5),SUM(LEN(LEFT(N771,5))-LEN(SUBSTITUTE(LEFT(N771,5),{"0","1","2","3","4","5","6","7","8","9","."},"")))))</f>
        <v>#VALUE!</v>
      </c>
      <c r="R771" t="e">
        <f>IF(Q771&gt;5,Q771/1024,Q771)</f>
        <v>#VALUE!</v>
      </c>
      <c r="S771" t="str">
        <f>MID(K772,9,3)</f>
        <v>4.0</v>
      </c>
      <c r="T771" s="2" t="str">
        <f>LEFT(J771,3)</f>
        <v>4.0</v>
      </c>
      <c r="U771">
        <f>VALUE(LEFT(LEFT(M771,5),SUM(LEN(LEFT(M771,5))-LEN(SUBSTITUTE(LEFT(M771,5),{"0","1","2","3","4","5","6","7","8","9","."},"")))))</f>
        <v>3</v>
      </c>
      <c r="V771">
        <f>IF(U771&lt;100,U771,U771/1024)</f>
        <v>3</v>
      </c>
      <c r="W771" s="3">
        <f>VALUE(LEFT(LEFT(O771,5),SUM(LEN(LEFT(O771,5))-LEN(SUBSTITUTE(LEFT(O771,5),{"0","1","2","3","4","5","6","7","8","9","."},"")))))</f>
        <v>5</v>
      </c>
      <c r="X771" s="3" t="e">
        <f>LEFT(L771, SEARCH("MHz",L771)-1)</f>
        <v>#VALUE!</v>
      </c>
      <c r="Y771" t="e">
        <f>IF(RIGHT(X771,1)=" ",RIGHT(X771,4),RIGHT(X771,3))</f>
        <v>#VALUE!</v>
      </c>
      <c r="Z771">
        <f>VLOOKUP(G771,[1]Sheet1!$A$1:$B$12,2,0)</f>
        <v>8</v>
      </c>
      <c r="AA771" t="str">
        <f>CONCATENATE(F771," ",Z771)</f>
        <v>2012 8</v>
      </c>
      <c r="AB771">
        <f>VLOOKUP(AA771,[1]Sheet3!$A:$B,2,0)</f>
        <v>45</v>
      </c>
    </row>
    <row r="772" spans="1:28" x14ac:dyDescent="0.25">
      <c r="A772" t="s">
        <v>1796</v>
      </c>
      <c r="B772" t="s">
        <v>1930</v>
      </c>
      <c r="C772" t="s">
        <v>236</v>
      </c>
      <c r="D772" t="str">
        <f>CONCATENATE(C772,".")</f>
        <v>2012  August.</v>
      </c>
      <c r="E772" t="str">
        <f>LEFT(D772, SEARCH(".",D772)-1)</f>
        <v>2012  August</v>
      </c>
      <c r="F772">
        <v>2012</v>
      </c>
      <c r="G772" t="str">
        <f>RIGHT(E772,LEN(E772)-6)</f>
        <v>August</v>
      </c>
      <c r="H772">
        <v>139</v>
      </c>
      <c r="I772" t="s">
        <v>241</v>
      </c>
      <c r="J772" t="s">
        <v>163</v>
      </c>
      <c r="K772" t="s">
        <v>215</v>
      </c>
      <c r="L772" t="s">
        <v>234</v>
      </c>
      <c r="O772" t="s">
        <v>1130</v>
      </c>
      <c r="P772">
        <v>100</v>
      </c>
      <c r="Q772" s="2" t="e">
        <f>VALUE(LEFT(LEFT(N772,5),SUM(LEN(LEFT(N772,5))-LEN(SUBSTITUTE(LEFT(N772,5),{"0","1","2","3","4","5","6","7","8","9","."},"")))))</f>
        <v>#VALUE!</v>
      </c>
      <c r="R772" t="e">
        <f>IF(Q772&gt;5,Q772/1024,Q772)</f>
        <v>#VALUE!</v>
      </c>
      <c r="S772" t="str">
        <f>MID(K773,9,3)</f>
        <v>4.0</v>
      </c>
      <c r="T772" s="2" t="str">
        <f>LEFT(J772,3)</f>
        <v>4.0</v>
      </c>
      <c r="U772" t="e">
        <f>VALUE(LEFT(LEFT(M772,5),SUM(LEN(LEFT(M772,5))-LEN(SUBSTITUTE(LEFT(M772,5),{"0","1","2","3","4","5","6","7","8","9","."},"")))))</f>
        <v>#VALUE!</v>
      </c>
      <c r="V772" t="e">
        <f>IF(U772&lt;100,U772,U772/1024)</f>
        <v>#VALUE!</v>
      </c>
      <c r="W772" s="3">
        <f>VALUE(LEFT(LEFT(O772,5),SUM(LEN(LEFT(O772,5))-LEN(SUBSTITUTE(LEFT(O772,5),{"0","1","2","3","4","5","6","7","8","9","."},"")))))</f>
        <v>8</v>
      </c>
      <c r="X772" s="3" t="e">
        <f>LEFT(L772, SEARCH("MHz",L772)-1)</f>
        <v>#VALUE!</v>
      </c>
      <c r="Y772" t="e">
        <f>IF(RIGHT(X772,1)=" ",RIGHT(X772,4),RIGHT(X772,3))</f>
        <v>#VALUE!</v>
      </c>
      <c r="Z772">
        <f>VLOOKUP(G772,[1]Sheet1!$A$1:$B$12,2,0)</f>
        <v>8</v>
      </c>
      <c r="AA772" t="str">
        <f>CONCATENATE(F772," ",Z772)</f>
        <v>2012 8</v>
      </c>
      <c r="AB772">
        <f>VLOOKUP(AA772,[1]Sheet3!$A:$B,2,0)</f>
        <v>45</v>
      </c>
    </row>
    <row r="773" spans="1:28" x14ac:dyDescent="0.25">
      <c r="A773" t="s">
        <v>2038</v>
      </c>
      <c r="B773" t="s">
        <v>2073</v>
      </c>
      <c r="C773" t="s">
        <v>236</v>
      </c>
      <c r="D773" t="str">
        <f>CONCATENATE(C773,".")</f>
        <v>2012  August.</v>
      </c>
      <c r="E773" t="str">
        <f>LEFT(D773, SEARCH(".",D773)-1)</f>
        <v>2012  August</v>
      </c>
      <c r="F773">
        <v>2012</v>
      </c>
      <c r="G773" t="str">
        <f>RIGHT(E773,LEN(E773)-6)</f>
        <v>August</v>
      </c>
      <c r="H773">
        <v>155</v>
      </c>
      <c r="I773" t="s">
        <v>241</v>
      </c>
      <c r="J773" t="s">
        <v>2074</v>
      </c>
      <c r="K773" t="s">
        <v>215</v>
      </c>
      <c r="L773" t="s">
        <v>633</v>
      </c>
      <c r="M773" t="s">
        <v>109</v>
      </c>
      <c r="N773" t="s">
        <v>139</v>
      </c>
      <c r="O773" t="s">
        <v>73</v>
      </c>
      <c r="P773">
        <v>210</v>
      </c>
      <c r="Q773" s="2">
        <f>VALUE(LEFT(LEFT(N773,5),SUM(LEN(LEFT(N773,5))-LEN(SUBSTITUTE(LEFT(N773,5),{"0","1","2","3","4","5","6","7","8","9","."},"")))))</f>
        <v>512</v>
      </c>
      <c r="R773">
        <f>IF(Q773&gt;5,Q773/1024,Q773)</f>
        <v>0.5</v>
      </c>
      <c r="S773" t="str">
        <f>MID(K774,9,3)</f>
        <v>4.0</v>
      </c>
      <c r="T773" s="2" t="str">
        <f>LEFT(J773,3)</f>
        <v>4.3</v>
      </c>
      <c r="U773">
        <f>VALUE(LEFT(LEFT(M773,5),SUM(LEN(LEFT(M773,5))-LEN(SUBSTITUTE(LEFT(M773,5),{"0","1","2","3","4","5","6","7","8","9","."},"")))))</f>
        <v>4</v>
      </c>
      <c r="V773">
        <f>IF(U773&lt;100,U773,U773/1024)</f>
        <v>4</v>
      </c>
      <c r="W773" s="3">
        <f>VALUE(LEFT(LEFT(O773,5),SUM(LEN(LEFT(O773,5))-LEN(SUBSTITUTE(LEFT(O773,5),{"0","1","2","3","4","5","6","7","8","9","."},"")))))</f>
        <v>5</v>
      </c>
      <c r="X773" s="3" t="e">
        <f>LEFT(L773, SEARCH("MHz",L773)-1)</f>
        <v>#VALUE!</v>
      </c>
      <c r="Y773" t="e">
        <f>IF(RIGHT(X773,1)=" ",RIGHT(X773,4),RIGHT(X773,3))</f>
        <v>#VALUE!</v>
      </c>
      <c r="Z773">
        <f>VLOOKUP(G773,[1]Sheet1!$A$1:$B$12,2,0)</f>
        <v>8</v>
      </c>
      <c r="AA773" t="str">
        <f>CONCATENATE(F773," ",Z773)</f>
        <v>2012 8</v>
      </c>
      <c r="AB773">
        <f>VLOOKUP(AA773,[1]Sheet3!$A:$B,2,0)</f>
        <v>45</v>
      </c>
    </row>
    <row r="774" spans="1:28" x14ac:dyDescent="0.25">
      <c r="A774" t="s">
        <v>2256</v>
      </c>
      <c r="B774" t="s">
        <v>2464</v>
      </c>
      <c r="C774" t="s">
        <v>236</v>
      </c>
      <c r="D774" t="str">
        <f>CONCATENATE(C774,".")</f>
        <v>2012  August.</v>
      </c>
      <c r="E774" t="str">
        <f>LEFT(D774, SEARCH(".",D774)-1)</f>
        <v>2012  August</v>
      </c>
      <c r="F774">
        <v>2012</v>
      </c>
      <c r="G774" t="str">
        <f>RIGHT(E774,LEN(E774)-6)</f>
        <v>August</v>
      </c>
      <c r="H774">
        <v>115</v>
      </c>
      <c r="I774" t="s">
        <v>213</v>
      </c>
      <c r="J774" t="s">
        <v>2427</v>
      </c>
      <c r="K774" t="s">
        <v>215</v>
      </c>
      <c r="L774" t="s">
        <v>477</v>
      </c>
      <c r="M774" t="s">
        <v>109</v>
      </c>
      <c r="N774" t="s">
        <v>35</v>
      </c>
      <c r="O774" t="s">
        <v>73</v>
      </c>
      <c r="P774">
        <v>200</v>
      </c>
      <c r="Q774" s="2">
        <f>VALUE(LEFT(LEFT(N774,5),SUM(LEN(LEFT(N774,5))-LEN(SUBSTITUTE(LEFT(N774,5),{"0","1","2","3","4","5","6","7","8","9","."},"")))))</f>
        <v>1</v>
      </c>
      <c r="R774">
        <f>IF(Q774&gt;5,Q774/1024,Q774)</f>
        <v>1</v>
      </c>
      <c r="S774" t="str">
        <f>MID(K775,9,3)</f>
        <v>4.0</v>
      </c>
      <c r="T774" s="2" t="str">
        <f>LEFT(J774,3)</f>
        <v>4.3</v>
      </c>
      <c r="U774">
        <f>VALUE(LEFT(LEFT(M774,5),SUM(LEN(LEFT(M774,5))-LEN(SUBSTITUTE(LEFT(M774,5),{"0","1","2","3","4","5","6","7","8","9","."},"")))))</f>
        <v>4</v>
      </c>
      <c r="V774">
        <f>IF(U774&lt;100,U774,U774/1024)</f>
        <v>4</v>
      </c>
      <c r="W774" s="3">
        <f>VALUE(LEFT(LEFT(O774,5),SUM(LEN(LEFT(O774,5))-LEN(SUBSTITUTE(LEFT(O774,5),{"0","1","2","3","4","5","6","7","8","9","."},"")))))</f>
        <v>5</v>
      </c>
      <c r="X774" s="3" t="e">
        <f>LEFT(L774, SEARCH("MHz",L774)-1)</f>
        <v>#VALUE!</v>
      </c>
      <c r="Y774" t="e">
        <f>IF(RIGHT(X774,1)=" ",RIGHT(X774,4),RIGHT(X774,3))</f>
        <v>#VALUE!</v>
      </c>
      <c r="Z774">
        <f>VLOOKUP(G774,[1]Sheet1!$A$1:$B$12,2,0)</f>
        <v>8</v>
      </c>
      <c r="AA774" t="str">
        <f>CONCATENATE(F774," ",Z774)</f>
        <v>2012 8</v>
      </c>
      <c r="AB774">
        <f>VLOOKUP(AA774,[1]Sheet3!$A:$B,2,0)</f>
        <v>45</v>
      </c>
    </row>
    <row r="775" spans="1:28" x14ac:dyDescent="0.25">
      <c r="A775" t="s">
        <v>2256</v>
      </c>
      <c r="B775" t="s">
        <v>2465</v>
      </c>
      <c r="C775" t="s">
        <v>236</v>
      </c>
      <c r="D775" t="str">
        <f>CONCATENATE(C775,".")</f>
        <v>2012  August.</v>
      </c>
      <c r="E775" t="str">
        <f>LEFT(D775, SEARCH(".",D775)-1)</f>
        <v>2012  August</v>
      </c>
      <c r="F775">
        <v>2012</v>
      </c>
      <c r="G775" t="str">
        <f>RIGHT(E775,LEN(E775)-6)</f>
        <v>August</v>
      </c>
      <c r="H775">
        <v>116</v>
      </c>
      <c r="I775" t="s">
        <v>213</v>
      </c>
      <c r="J775" t="s">
        <v>2427</v>
      </c>
      <c r="K775" t="s">
        <v>215</v>
      </c>
      <c r="L775" t="s">
        <v>477</v>
      </c>
      <c r="M775" t="s">
        <v>109</v>
      </c>
      <c r="N775" t="s">
        <v>35</v>
      </c>
      <c r="O775" t="s">
        <v>73</v>
      </c>
      <c r="P775">
        <v>220</v>
      </c>
      <c r="Q775" s="2">
        <f>VALUE(LEFT(LEFT(N775,5),SUM(LEN(LEFT(N775,5))-LEN(SUBSTITUTE(LEFT(N775,5),{"0","1","2","3","4","5","6","7","8","9","."},"")))))</f>
        <v>1</v>
      </c>
      <c r="R775">
        <f>IF(Q775&gt;5,Q775/1024,Q775)</f>
        <v>1</v>
      </c>
      <c r="S775" t="str">
        <f>MID(K776,9,3)</f>
        <v>4.0</v>
      </c>
      <c r="T775" s="2" t="str">
        <f>LEFT(J775,3)</f>
        <v>4.3</v>
      </c>
      <c r="U775">
        <f>VALUE(LEFT(LEFT(M775,5),SUM(LEN(LEFT(M775,5))-LEN(SUBSTITUTE(LEFT(M775,5),{"0","1","2","3","4","5","6","7","8","9","."},"")))))</f>
        <v>4</v>
      </c>
      <c r="V775">
        <f>IF(U775&lt;100,U775,U775/1024)</f>
        <v>4</v>
      </c>
      <c r="W775" s="3">
        <f>VALUE(LEFT(LEFT(O775,5),SUM(LEN(LEFT(O775,5))-LEN(SUBSTITUTE(LEFT(O775,5),{"0","1","2","3","4","5","6","7","8","9","."},"")))))</f>
        <v>5</v>
      </c>
      <c r="X775" s="3" t="e">
        <f>LEFT(L775, SEARCH("MHz",L775)-1)</f>
        <v>#VALUE!</v>
      </c>
      <c r="Y775" t="e">
        <f>IF(RIGHT(X775,1)=" ",RIGHT(X775,4),RIGHT(X775,3))</f>
        <v>#VALUE!</v>
      </c>
      <c r="Z775">
        <f>VLOOKUP(G775,[1]Sheet1!$A$1:$B$12,2,0)</f>
        <v>8</v>
      </c>
      <c r="AA775" t="str">
        <f>CONCATENATE(F775," ",Z775)</f>
        <v>2012 8</v>
      </c>
      <c r="AB775">
        <f>VLOOKUP(AA775,[1]Sheet3!$A:$B,2,0)</f>
        <v>45</v>
      </c>
    </row>
    <row r="776" spans="1:28" x14ac:dyDescent="0.25">
      <c r="A776" t="s">
        <v>2637</v>
      </c>
      <c r="B776" t="s">
        <v>2936</v>
      </c>
      <c r="C776" t="s">
        <v>236</v>
      </c>
      <c r="D776" t="str">
        <f>CONCATENATE(C776,".")</f>
        <v>2012  August.</v>
      </c>
      <c r="E776" t="str">
        <f>LEFT(D776, SEARCH(".",D776)-1)</f>
        <v>2012  August</v>
      </c>
      <c r="F776">
        <v>2012</v>
      </c>
      <c r="G776" t="str">
        <f>RIGHT(E776,LEN(E776)-6)</f>
        <v>August</v>
      </c>
      <c r="H776">
        <v>125</v>
      </c>
      <c r="I776" t="s">
        <v>146</v>
      </c>
      <c r="J776" t="s">
        <v>429</v>
      </c>
      <c r="K776" t="s">
        <v>215</v>
      </c>
      <c r="L776" t="s">
        <v>678</v>
      </c>
      <c r="M776" t="s">
        <v>109</v>
      </c>
      <c r="N776" t="s">
        <v>139</v>
      </c>
      <c r="O776" t="s">
        <v>187</v>
      </c>
      <c r="P776">
        <v>110</v>
      </c>
      <c r="Q776" s="2">
        <f>VALUE(LEFT(LEFT(N776,5),SUM(LEN(LEFT(N776,5))-LEN(SUBSTITUTE(LEFT(N776,5),{"0","1","2","3","4","5","6","7","8","9","."},"")))))</f>
        <v>512</v>
      </c>
      <c r="R776">
        <f>IF(Q776&gt;5,Q776/1024,Q776)</f>
        <v>0.5</v>
      </c>
      <c r="S776" t="str">
        <f>MID(K777,9,3)</f>
        <v>4.0</v>
      </c>
      <c r="T776" s="2" t="str">
        <f>LEFT(J776,3)</f>
        <v>3.5</v>
      </c>
      <c r="U776">
        <f>VALUE(LEFT(LEFT(M776,5),SUM(LEN(LEFT(M776,5))-LEN(SUBSTITUTE(LEFT(M776,5),{"0","1","2","3","4","5","6","7","8","9","."},"")))))</f>
        <v>4</v>
      </c>
      <c r="V776">
        <f>IF(U776&lt;100,U776,U776/1024)</f>
        <v>4</v>
      </c>
      <c r="W776" s="3">
        <f>VALUE(LEFT(LEFT(O776,5),SUM(LEN(LEFT(O776,5))-LEN(SUBSTITUTE(LEFT(O776,5),{"0","1","2","3","4","5","6","7","8","9","."},"")))))</f>
        <v>3.15</v>
      </c>
      <c r="X776" s="3" t="str">
        <f>LEFT(L776, SEARCH("MHz",L776)-1)</f>
        <v xml:space="preserve">800 </v>
      </c>
      <c r="Y776" t="str">
        <f>IF(RIGHT(X776,1)=" ",RIGHT(X776,4),RIGHT(X776,3))</f>
        <v xml:space="preserve">800 </v>
      </c>
      <c r="Z776">
        <f>VLOOKUP(G776,[1]Sheet1!$A$1:$B$12,2,0)</f>
        <v>8</v>
      </c>
      <c r="AA776" t="str">
        <f>CONCATENATE(F776," ",Z776)</f>
        <v>2012 8</v>
      </c>
      <c r="AB776">
        <f>VLOOKUP(AA776,[1]Sheet3!$A:$B,2,0)</f>
        <v>45</v>
      </c>
    </row>
    <row r="777" spans="1:28" x14ac:dyDescent="0.25">
      <c r="A777" t="s">
        <v>2637</v>
      </c>
      <c r="B777" t="s">
        <v>2948</v>
      </c>
      <c r="C777" t="s">
        <v>236</v>
      </c>
      <c r="D777" t="str">
        <f>CONCATENATE(C777,".")</f>
        <v>2012  August.</v>
      </c>
      <c r="E777" t="str">
        <f>LEFT(D777, SEARCH(".",D777)-1)</f>
        <v>2012  August</v>
      </c>
      <c r="F777">
        <v>2012</v>
      </c>
      <c r="G777" t="str">
        <f>RIGHT(E777,LEN(E777)-6)</f>
        <v>August</v>
      </c>
      <c r="H777">
        <v>130</v>
      </c>
      <c r="I777" t="s">
        <v>213</v>
      </c>
      <c r="J777" t="s">
        <v>2949</v>
      </c>
      <c r="K777" t="s">
        <v>215</v>
      </c>
      <c r="L777" t="s">
        <v>1901</v>
      </c>
      <c r="M777" t="s">
        <v>2950</v>
      </c>
      <c r="N777" t="s">
        <v>139</v>
      </c>
      <c r="O777" t="s">
        <v>73</v>
      </c>
      <c r="P777">
        <v>110</v>
      </c>
      <c r="Q777" s="2">
        <f>VALUE(LEFT(LEFT(N777,5),SUM(LEN(LEFT(N777,5))-LEN(SUBSTITUTE(LEFT(N777,5),{"0","1","2","3","4","5","6","7","8","9","."},"")))))</f>
        <v>512</v>
      </c>
      <c r="R777">
        <f>IF(Q777&gt;5,Q777/1024,Q777)</f>
        <v>0.5</v>
      </c>
      <c r="S777" t="str">
        <f>MID(K778,9,3)</f>
        <v>4.0</v>
      </c>
      <c r="T777" s="2" t="str">
        <f>LEFT(J777,3)</f>
        <v>4.0</v>
      </c>
      <c r="U777">
        <f>VALUE(LEFT(LEFT(M777,5),SUM(LEN(LEFT(M777,5))-LEN(SUBSTITUTE(LEFT(M777,5),{"0","1","2","3","4","5","6","7","8","9","."},"")))))</f>
        <v>4</v>
      </c>
      <c r="V777">
        <f>IF(U777&lt;100,U777,U777/1024)</f>
        <v>4</v>
      </c>
      <c r="W777" s="3">
        <f>VALUE(LEFT(LEFT(O777,5),SUM(LEN(LEFT(O777,5))-LEN(SUBSTITUTE(LEFT(O777,5),{"0","1","2","3","4","5","6","7","8","9","."},"")))))</f>
        <v>5</v>
      </c>
      <c r="X777" s="3" t="e">
        <f>LEFT(L777, SEARCH("MHz",L777)-1)</f>
        <v>#VALUE!</v>
      </c>
      <c r="Y777" t="e">
        <f>IF(RIGHT(X777,1)=" ",RIGHT(X777,4),RIGHT(X777,3))</f>
        <v>#VALUE!</v>
      </c>
      <c r="Z777">
        <f>VLOOKUP(G777,[1]Sheet1!$A$1:$B$12,2,0)</f>
        <v>8</v>
      </c>
      <c r="AA777" t="str">
        <f>CONCATENATE(F777," ",Z777)</f>
        <v>2012 8</v>
      </c>
      <c r="AB777">
        <f>VLOOKUP(AA777,[1]Sheet3!$A:$B,2,0)</f>
        <v>45</v>
      </c>
    </row>
    <row r="778" spans="1:28" x14ac:dyDescent="0.25">
      <c r="A778" t="s">
        <v>3318</v>
      </c>
      <c r="B778" t="s">
        <v>3539</v>
      </c>
      <c r="C778" t="s">
        <v>236</v>
      </c>
      <c r="D778" t="str">
        <f>CONCATENATE(C778,".")</f>
        <v>2012  August.</v>
      </c>
      <c r="E778" t="str">
        <f>LEFT(D778, SEARCH(".",D778)-1)</f>
        <v>2012  August</v>
      </c>
      <c r="F778">
        <v>2012</v>
      </c>
      <c r="G778" t="str">
        <f>RIGHT(E778,LEN(E778)-6)</f>
        <v>August</v>
      </c>
      <c r="H778">
        <v>196</v>
      </c>
      <c r="I778" t="s">
        <v>231</v>
      </c>
      <c r="J778" t="s">
        <v>1513</v>
      </c>
      <c r="K778" t="s">
        <v>215</v>
      </c>
      <c r="L778" t="s">
        <v>234</v>
      </c>
      <c r="M778" t="s">
        <v>109</v>
      </c>
      <c r="N778" t="s">
        <v>139</v>
      </c>
      <c r="O778" t="s">
        <v>92</v>
      </c>
      <c r="P778">
        <v>280</v>
      </c>
      <c r="Q778" s="2">
        <f>VALUE(LEFT(LEFT(N778,5),SUM(LEN(LEFT(N778,5))-LEN(SUBSTITUTE(LEFT(N778,5),{"0","1","2","3","4","5","6","7","8","9","."},"")))))</f>
        <v>512</v>
      </c>
      <c r="R778">
        <f>IF(Q778&gt;5,Q778/1024,Q778)</f>
        <v>0.5</v>
      </c>
      <c r="S778" t="str">
        <f>MID(K779,9,3)</f>
        <v>4.0</v>
      </c>
      <c r="T778" s="2" t="str">
        <f>LEFT(J778,3)</f>
        <v>5.0</v>
      </c>
      <c r="U778">
        <f>VALUE(LEFT(LEFT(M778,5),SUM(LEN(LEFT(M778,5))-LEN(SUBSTITUTE(LEFT(M778,5),{"0","1","2","3","4","5","6","7","8","9","."},"")))))</f>
        <v>4</v>
      </c>
      <c r="V778">
        <f>IF(U778&lt;100,U778,U778/1024)</f>
        <v>4</v>
      </c>
      <c r="W778" s="3">
        <f>VALUE(LEFT(LEFT(O778,5),SUM(LEN(LEFT(O778,5))-LEN(SUBSTITUTE(LEFT(O778,5),{"0","1","2","3","4","5","6","7","8","9","."},"")))))</f>
        <v>5</v>
      </c>
      <c r="X778" s="3" t="e">
        <f>LEFT(L778, SEARCH("MHz",L778)-1)</f>
        <v>#VALUE!</v>
      </c>
      <c r="Y778" t="e">
        <f>IF(RIGHT(X778,1)=" ",RIGHT(X778,4),RIGHT(X778,3))</f>
        <v>#VALUE!</v>
      </c>
      <c r="Z778">
        <f>VLOOKUP(G778,[1]Sheet1!$A$1:$B$12,2,0)</f>
        <v>8</v>
      </c>
      <c r="AA778" t="str">
        <f>CONCATENATE(F778," ",Z778)</f>
        <v>2012 8</v>
      </c>
      <c r="AB778">
        <f>VLOOKUP(AA778,[1]Sheet3!$A:$B,2,0)</f>
        <v>45</v>
      </c>
    </row>
    <row r="779" spans="1:28" x14ac:dyDescent="0.25">
      <c r="A779" t="s">
        <v>3572</v>
      </c>
      <c r="B779" t="s">
        <v>3884</v>
      </c>
      <c r="C779" t="s">
        <v>236</v>
      </c>
      <c r="D779" t="str">
        <f>CONCATENATE(C779,".")</f>
        <v>2012  August.</v>
      </c>
      <c r="E779" t="str">
        <f>LEFT(D779, SEARCH(".",D779)-1)</f>
        <v>2012  August</v>
      </c>
      <c r="F779">
        <v>2012</v>
      </c>
      <c r="G779" t="str">
        <f>RIGHT(E779,LEN(E779)-6)</f>
        <v>August</v>
      </c>
      <c r="H779">
        <v>132</v>
      </c>
      <c r="I779" t="s">
        <v>124</v>
      </c>
      <c r="J779" t="s">
        <v>232</v>
      </c>
      <c r="K779" t="s">
        <v>215</v>
      </c>
      <c r="L779" t="s">
        <v>1413</v>
      </c>
      <c r="M779" t="s">
        <v>518</v>
      </c>
      <c r="N779" t="s">
        <v>35</v>
      </c>
      <c r="O779" t="s">
        <v>73</v>
      </c>
      <c r="P779">
        <v>110</v>
      </c>
      <c r="Q779" s="2">
        <f>VALUE(LEFT(LEFT(N779,5),SUM(LEN(LEFT(N779,5))-LEN(SUBSTITUTE(LEFT(N779,5),{"0","1","2","3","4","5","6","7","8","9","."},"")))))</f>
        <v>1</v>
      </c>
      <c r="R779">
        <f>IF(Q779&gt;5,Q779/1024,Q779)</f>
        <v>1</v>
      </c>
      <c r="S779" t="str">
        <f>MID(K780,9,3)</f>
        <v>4.0</v>
      </c>
      <c r="T779" s="2" t="str">
        <f>LEFT(J779,3)</f>
        <v>3.5</v>
      </c>
      <c r="U779">
        <f>VALUE(LEFT(LEFT(M779,5),SUM(LEN(LEFT(M779,5))-LEN(SUBSTITUTE(LEFT(M779,5),{"0","1","2","3","4","5","6","7","8","9","."},"")))))</f>
        <v>8</v>
      </c>
      <c r="V779">
        <f>IF(U779&lt;100,U779,U779/1024)</f>
        <v>8</v>
      </c>
      <c r="W779" s="3">
        <f>VALUE(LEFT(LEFT(O779,5),SUM(LEN(LEFT(O779,5))-LEN(SUBSTITUTE(LEFT(O779,5),{"0","1","2","3","4","5","6","7","8","9","."},"")))))</f>
        <v>5</v>
      </c>
      <c r="X779" s="3" t="e">
        <f>LEFT(L779, SEARCH("MHz",L779)-1)</f>
        <v>#VALUE!</v>
      </c>
      <c r="Y779" t="e">
        <f>IF(RIGHT(X779,1)=" ",RIGHT(X779,4),RIGHT(X779,3))</f>
        <v>#VALUE!</v>
      </c>
      <c r="Z779">
        <f>VLOOKUP(G779,[1]Sheet1!$A$1:$B$12,2,0)</f>
        <v>8</v>
      </c>
      <c r="AA779" t="str">
        <f>CONCATENATE(F779," ",Z779)</f>
        <v>2012 8</v>
      </c>
      <c r="AB779">
        <f>VLOOKUP(AA779,[1]Sheet3!$A:$B,2,0)</f>
        <v>45</v>
      </c>
    </row>
    <row r="780" spans="1:28" x14ac:dyDescent="0.25">
      <c r="A780" t="s">
        <v>4991</v>
      </c>
      <c r="B780" t="s">
        <v>4914</v>
      </c>
      <c r="C780" t="s">
        <v>236</v>
      </c>
      <c r="D780" t="str">
        <f>CONCATENATE(C780,".")</f>
        <v>2012  August.</v>
      </c>
      <c r="E780" t="str">
        <f>LEFT(D780, SEARCH(".",D780)-1)</f>
        <v>2012  August</v>
      </c>
      <c r="F780">
        <v>2012</v>
      </c>
      <c r="G780" t="str">
        <f>RIGHT(E780,LEN(E780)-6)</f>
        <v>August</v>
      </c>
      <c r="H780">
        <v>260</v>
      </c>
      <c r="I780" t="s">
        <v>39</v>
      </c>
      <c r="J780" t="s">
        <v>1316</v>
      </c>
      <c r="K780" t="s">
        <v>215</v>
      </c>
      <c r="L780" t="s">
        <v>216</v>
      </c>
      <c r="M780" t="s">
        <v>109</v>
      </c>
      <c r="N780" t="s">
        <v>139</v>
      </c>
      <c r="O780" t="s">
        <v>511</v>
      </c>
      <c r="Q780" s="2">
        <f>VALUE(LEFT(LEFT(N780,5),SUM(LEN(LEFT(N780,5))-LEN(SUBSTITUTE(LEFT(N780,5),{"0","1","2","3","4","5","6","7","8","9","."},"")))))</f>
        <v>512</v>
      </c>
      <c r="R780">
        <f>IF(Q780&gt;5,Q780/1024,Q780)</f>
        <v>0.5</v>
      </c>
      <c r="S780" t="str">
        <f>MID(K781,9,3)</f>
        <v>4.0</v>
      </c>
      <c r="T780" s="2" t="str">
        <f>LEFT(J780,3)</f>
        <v>7.0</v>
      </c>
      <c r="U780">
        <f>VALUE(LEFT(LEFT(M780,5),SUM(LEN(LEFT(M780,5))-LEN(SUBSTITUTE(LEFT(M780,5),{"0","1","2","3","4","5","6","7","8","9","."},"")))))</f>
        <v>4</v>
      </c>
      <c r="V780">
        <f>IF(U780&lt;100,U780,U780/1024)</f>
        <v>4</v>
      </c>
      <c r="W780" s="3">
        <f>VALUE(LEFT(LEFT(O780,5),SUM(LEN(LEFT(O780,5))-LEN(SUBSTITUTE(LEFT(O780,5),{"0","1","2","3","4","5","6","7","8","9","."},"")))))</f>
        <v>1.3</v>
      </c>
      <c r="X780" s="3" t="e">
        <f>LEFT(L780, SEARCH("MHz",L780)-1)</f>
        <v>#VALUE!</v>
      </c>
      <c r="Y780" t="e">
        <f>IF(RIGHT(X780,1)=" ",RIGHT(X780,4),RIGHT(X780,3))</f>
        <v>#VALUE!</v>
      </c>
      <c r="Z780">
        <f>VLOOKUP(G780,[1]Sheet1!$A$1:$B$12,2,0)</f>
        <v>8</v>
      </c>
      <c r="AA780" t="str">
        <f>CONCATENATE(F780," ",Z780)</f>
        <v>2012 8</v>
      </c>
      <c r="AB780">
        <f>VLOOKUP(AA780,[1]Sheet3!$A:$B,2,0)</f>
        <v>45</v>
      </c>
    </row>
    <row r="781" spans="1:28" x14ac:dyDescent="0.25">
      <c r="A781" t="s">
        <v>6641</v>
      </c>
      <c r="B781" t="s">
        <v>6741</v>
      </c>
      <c r="C781" t="s">
        <v>236</v>
      </c>
      <c r="D781" t="str">
        <f>CONCATENATE(C781,".")</f>
        <v>2012  August.</v>
      </c>
      <c r="E781" t="str">
        <f>LEFT(D781, SEARCH(".",D781)-1)</f>
        <v>2012  August</v>
      </c>
      <c r="F781">
        <v>2012</v>
      </c>
      <c r="G781" t="str">
        <f>RIGHT(E781,LEN(E781)-6)</f>
        <v>August</v>
      </c>
      <c r="H781">
        <v>149</v>
      </c>
      <c r="I781" t="s">
        <v>213</v>
      </c>
      <c r="J781" t="s">
        <v>1819</v>
      </c>
      <c r="K781" t="s">
        <v>215</v>
      </c>
      <c r="L781" t="s">
        <v>2488</v>
      </c>
      <c r="M781" t="s">
        <v>109</v>
      </c>
      <c r="N781" t="s">
        <v>35</v>
      </c>
      <c r="O781" t="s">
        <v>3437</v>
      </c>
      <c r="P781">
        <v>190</v>
      </c>
      <c r="Q781" s="2">
        <f>VALUE(LEFT(LEFT(N781,5),SUM(LEN(LEFT(N781,5))-LEN(SUBSTITUTE(LEFT(N781,5),{"0","1","2","3","4","5","6","7","8","9","."},"")))))</f>
        <v>1</v>
      </c>
      <c r="R781">
        <f>IF(Q781&gt;5,Q781/1024,Q781)</f>
        <v>1</v>
      </c>
      <c r="S781" t="str">
        <f>MID(K782,9,3)</f>
        <v>4.0</v>
      </c>
      <c r="T781" s="2" t="str">
        <f>LEFT(J781,3)</f>
        <v>4.0</v>
      </c>
      <c r="U781">
        <f>VALUE(LEFT(LEFT(M781,5),SUM(LEN(LEFT(M781,5))-LEN(SUBSTITUTE(LEFT(M781,5),{"0","1","2","3","4","5","6","7","8","9","."},"")))))</f>
        <v>4</v>
      </c>
      <c r="V781">
        <f>IF(U781&lt;100,U781,U781/1024)</f>
        <v>4</v>
      </c>
      <c r="W781" s="3">
        <f>VALUE(LEFT(LEFT(O781,5),SUM(LEN(LEFT(O781,5))-LEN(SUBSTITUTE(LEFT(O781,5),{"0","1","2","3","4","5","6","7","8","9","."},"")))))</f>
        <v>8</v>
      </c>
      <c r="X781" s="3" t="e">
        <f>LEFT(L781, SEARCH("MHz",L781)-1)</f>
        <v>#VALUE!</v>
      </c>
      <c r="Y781" t="e">
        <f>IF(RIGHT(X781,1)=" ",RIGHT(X781,4),RIGHT(X781,3))</f>
        <v>#VALUE!</v>
      </c>
      <c r="Z781">
        <f>VLOOKUP(G781,[1]Sheet1!$A$1:$B$12,2,0)</f>
        <v>8</v>
      </c>
      <c r="AA781" t="str">
        <f>CONCATENATE(F781," ",Z781)</f>
        <v>2012 8</v>
      </c>
      <c r="AB781">
        <f>VLOOKUP(AA781,[1]Sheet3!$A:$B,2,0)</f>
        <v>45</v>
      </c>
    </row>
    <row r="782" spans="1:28" x14ac:dyDescent="0.25">
      <c r="A782" t="s">
        <v>6908</v>
      </c>
      <c r="B782" t="s">
        <v>7101</v>
      </c>
      <c r="C782" t="s">
        <v>236</v>
      </c>
      <c r="D782" t="str">
        <f>CONCATENATE(C782,".")</f>
        <v>2012  August.</v>
      </c>
      <c r="E782" t="str">
        <f>LEFT(D782, SEARCH(".",D782)-1)</f>
        <v>2012  August</v>
      </c>
      <c r="F782">
        <v>2012</v>
      </c>
      <c r="G782" t="str">
        <f>RIGHT(E782,LEN(E782)-6)</f>
        <v>August</v>
      </c>
      <c r="H782">
        <v>140.80000000000001</v>
      </c>
      <c r="I782" t="s">
        <v>213</v>
      </c>
      <c r="J782" t="s">
        <v>2960</v>
      </c>
      <c r="K782" t="s">
        <v>215</v>
      </c>
      <c r="L782" t="s">
        <v>7102</v>
      </c>
      <c r="M782" t="s">
        <v>958</v>
      </c>
      <c r="N782" t="s">
        <v>35</v>
      </c>
      <c r="O782" t="s">
        <v>36</v>
      </c>
      <c r="P782">
        <v>430</v>
      </c>
      <c r="Q782" s="2">
        <f>VALUE(LEFT(LEFT(N782,5),SUM(LEN(LEFT(N782,5))-LEN(SUBSTITUTE(LEFT(N782,5),{"0","1","2","3","4","5","6","7","8","9","."},"")))))</f>
        <v>1</v>
      </c>
      <c r="R782">
        <f>IF(Q782&gt;5,Q782/1024,Q782)</f>
        <v>1</v>
      </c>
      <c r="S782" t="str">
        <f>MID(K783,9,3)</f>
        <v>4.0</v>
      </c>
      <c r="T782" s="2" t="str">
        <f>LEFT(J782,3)</f>
        <v>4.3</v>
      </c>
      <c r="U782">
        <f>VALUE(LEFT(LEFT(M782,5),SUM(LEN(LEFT(M782,5))-LEN(SUBSTITUTE(LEFT(M782,5),{"0","1","2","3","4","5","6","7","8","9","."},"")))))</f>
        <v>43469</v>
      </c>
      <c r="V782">
        <f>IF(U782&lt;100,U782,U782/1024)</f>
        <v>42.4501953125</v>
      </c>
      <c r="W782" s="3">
        <f>VALUE(LEFT(LEFT(O782,5),SUM(LEN(LEFT(O782,5))-LEN(SUBSTITUTE(LEFT(O782,5),{"0","1","2","3","4","5","6","7","8","9","."},"")))))</f>
        <v>8</v>
      </c>
      <c r="X782" s="3" t="e">
        <f>LEFT(L782, SEARCH("MHz",L782)-1)</f>
        <v>#VALUE!</v>
      </c>
      <c r="Y782" t="e">
        <f>IF(RIGHT(X782,1)=" ",RIGHT(X782,4),RIGHT(X782,3))</f>
        <v>#VALUE!</v>
      </c>
      <c r="Z782">
        <f>VLOOKUP(G782,[1]Sheet1!$A$1:$B$12,2,0)</f>
        <v>8</v>
      </c>
      <c r="AA782" t="str">
        <f>CONCATENATE(F782," ",Z782)</f>
        <v>2012 8</v>
      </c>
      <c r="AB782">
        <f>VLOOKUP(AA782,[1]Sheet3!$A:$B,2,0)</f>
        <v>45</v>
      </c>
    </row>
    <row r="783" spans="1:28" x14ac:dyDescent="0.25">
      <c r="A783" t="s">
        <v>2256</v>
      </c>
      <c r="B783" t="s">
        <v>2466</v>
      </c>
      <c r="C783" t="s">
        <v>236</v>
      </c>
      <c r="D783" t="str">
        <f>CONCATENATE(C783,".")</f>
        <v>2012  August.</v>
      </c>
      <c r="E783" t="str">
        <f>LEFT(D783, SEARCH(".",D783)-1)</f>
        <v>2012  August</v>
      </c>
      <c r="F783">
        <v>2012</v>
      </c>
      <c r="G783" t="str">
        <f>RIGHT(E783,LEN(E783)-6)</f>
        <v>August</v>
      </c>
      <c r="H783">
        <v>114</v>
      </c>
      <c r="I783" t="s">
        <v>206</v>
      </c>
      <c r="J783" t="s">
        <v>2431</v>
      </c>
      <c r="K783" t="s">
        <v>2467</v>
      </c>
      <c r="L783" t="s">
        <v>1901</v>
      </c>
      <c r="M783" t="s">
        <v>109</v>
      </c>
      <c r="N783" t="s">
        <v>1415</v>
      </c>
      <c r="O783" t="s">
        <v>341</v>
      </c>
      <c r="P783">
        <v>190</v>
      </c>
      <c r="Q783" s="2">
        <f>VALUE(LEFT(LEFT(N783,5),SUM(LEN(LEFT(N783,5))-LEN(SUBSTITUTE(LEFT(N783,5),{"0","1","2","3","4","5","6","7","8","9","."},"")))))</f>
        <v>768</v>
      </c>
      <c r="R783">
        <f>IF(Q783&gt;5,Q783/1024,Q783)</f>
        <v>0.75</v>
      </c>
      <c r="S783" t="str">
        <f>MID(K784,9,3)</f>
        <v>4.0</v>
      </c>
      <c r="T783" s="2" t="str">
        <f>LEFT(J783,3)</f>
        <v>4.0</v>
      </c>
      <c r="U783">
        <f>VALUE(LEFT(LEFT(M783,5),SUM(LEN(LEFT(M783,5))-LEN(SUBSTITUTE(LEFT(M783,5),{"0","1","2","3","4","5","6","7","8","9","."},"")))))</f>
        <v>4</v>
      </c>
      <c r="V783">
        <f>IF(U783&lt;100,U783,U783/1024)</f>
        <v>4</v>
      </c>
      <c r="W783" s="3">
        <f>VALUE(LEFT(LEFT(O783,5),SUM(LEN(LEFT(O783,5))-LEN(SUBSTITUTE(LEFT(O783,5),{"0","1","2","3","4","5","6","7","8","9","."},"")))))</f>
        <v>5</v>
      </c>
      <c r="X783" s="3" t="e">
        <f>LEFT(L783, SEARCH("MHz",L783)-1)</f>
        <v>#VALUE!</v>
      </c>
      <c r="Y783" t="e">
        <f>IF(RIGHT(X783,1)=" ",RIGHT(X783,4),RIGHT(X783,3))</f>
        <v>#VALUE!</v>
      </c>
      <c r="Z783">
        <f>VLOOKUP(G783,[1]Sheet1!$A$1:$B$12,2,0)</f>
        <v>8</v>
      </c>
      <c r="AA783" t="str">
        <f>CONCATENATE(F783," ",Z783)</f>
        <v>2012 8</v>
      </c>
      <c r="AB783">
        <f>VLOOKUP(AA783,[1]Sheet3!$A:$B,2,0)</f>
        <v>45</v>
      </c>
    </row>
    <row r="784" spans="1:28" x14ac:dyDescent="0.25">
      <c r="A784" t="s">
        <v>14</v>
      </c>
      <c r="B784" t="s">
        <v>235</v>
      </c>
      <c r="C784" t="s">
        <v>236</v>
      </c>
      <c r="D784" t="str">
        <f>CONCATENATE(C784,".")</f>
        <v>2012  August.</v>
      </c>
      <c r="E784" t="str">
        <f>LEFT(D784, SEARCH(".",D784)-1)</f>
        <v>2012  August</v>
      </c>
      <c r="F784">
        <v>2012</v>
      </c>
      <c r="G784" t="str">
        <f>RIGHT(E784,LEN(E784)-6)</f>
        <v>August</v>
      </c>
      <c r="H784">
        <v>145</v>
      </c>
      <c r="I784" t="s">
        <v>213</v>
      </c>
      <c r="J784" t="s">
        <v>237</v>
      </c>
      <c r="K784" t="s">
        <v>238</v>
      </c>
      <c r="L784" t="s">
        <v>234</v>
      </c>
      <c r="M784" t="s">
        <v>109</v>
      </c>
      <c r="N784" t="s">
        <v>35</v>
      </c>
      <c r="O784" t="s">
        <v>73</v>
      </c>
      <c r="P784">
        <v>160</v>
      </c>
      <c r="Q784" s="2">
        <f>VALUE(LEFT(LEFT(N784,5),SUM(LEN(LEFT(N784,5))-LEN(SUBSTITUTE(LEFT(N784,5),{"0","1","2","3","4","5","6","7","8","9","."},"")))))</f>
        <v>1</v>
      </c>
      <c r="R784">
        <f>IF(Q784&gt;5,Q784/1024,Q784)</f>
        <v>1</v>
      </c>
      <c r="S784" t="str">
        <f>MID(K785,9,3)</f>
        <v>4.0</v>
      </c>
      <c r="T784" s="2" t="str">
        <f>LEFT(J784,3)</f>
        <v>4.3</v>
      </c>
      <c r="U784">
        <f>VALUE(LEFT(LEFT(M784,5),SUM(LEN(LEFT(M784,5))-LEN(SUBSTITUTE(LEFT(M784,5),{"0","1","2","3","4","5","6","7","8","9","."},"")))))</f>
        <v>4</v>
      </c>
      <c r="V784">
        <f>IF(U784&lt;100,U784,U784/1024)</f>
        <v>4</v>
      </c>
      <c r="W784" s="3">
        <f>VALUE(LEFT(LEFT(O784,5),SUM(LEN(LEFT(O784,5))-LEN(SUBSTITUTE(LEFT(O784,5),{"0","1","2","3","4","5","6","7","8","9","."},"")))))</f>
        <v>5</v>
      </c>
      <c r="X784" s="3" t="e">
        <f>LEFT(L784, SEARCH("MHz",L784)-1)</f>
        <v>#VALUE!</v>
      </c>
      <c r="Y784" t="e">
        <f>IF(RIGHT(X784,1)=" ",RIGHT(X784,4),RIGHT(X784,3))</f>
        <v>#VALUE!</v>
      </c>
      <c r="Z784">
        <f>VLOOKUP(G784,[1]Sheet1!$A$1:$B$12,2,0)</f>
        <v>8</v>
      </c>
      <c r="AA784" t="str">
        <f>CONCATENATE(F784," ",Z784)</f>
        <v>2012 8</v>
      </c>
      <c r="AB784">
        <f>VLOOKUP(AA784,[1]Sheet3!$A:$B,2,0)</f>
        <v>45</v>
      </c>
    </row>
    <row r="785" spans="1:28" x14ac:dyDescent="0.25">
      <c r="A785" t="s">
        <v>3572</v>
      </c>
      <c r="B785" t="s">
        <v>3878</v>
      </c>
      <c r="C785" t="s">
        <v>236</v>
      </c>
      <c r="D785" t="str">
        <f>CONCATENATE(C785,".")</f>
        <v>2012  August.</v>
      </c>
      <c r="E785" t="str">
        <f>LEFT(D785, SEARCH(".",D785)-1)</f>
        <v>2012  August</v>
      </c>
      <c r="F785">
        <v>2012</v>
      </c>
      <c r="G785" t="str">
        <f>RIGHT(E785,LEN(E785)-6)</f>
        <v>August</v>
      </c>
      <c r="H785">
        <v>120</v>
      </c>
      <c r="I785" t="s">
        <v>241</v>
      </c>
      <c r="J785" t="s">
        <v>3879</v>
      </c>
      <c r="K785" t="s">
        <v>238</v>
      </c>
      <c r="L785" t="s">
        <v>678</v>
      </c>
      <c r="M785" t="s">
        <v>3880</v>
      </c>
      <c r="N785" t="s">
        <v>139</v>
      </c>
      <c r="O785" t="s">
        <v>73</v>
      </c>
      <c r="P785">
        <v>110</v>
      </c>
      <c r="Q785" s="2">
        <f>VALUE(LEFT(LEFT(N785,5),SUM(LEN(LEFT(N785,5))-LEN(SUBSTITUTE(LEFT(N785,5),{"0","1","2","3","4","5","6","7","8","9","."},"")))))</f>
        <v>512</v>
      </c>
      <c r="R785">
        <f>IF(Q785&gt;5,Q785/1024,Q785)</f>
        <v>0.5</v>
      </c>
      <c r="S785" t="str">
        <f>MID(K786,9,3)</f>
        <v>4.0</v>
      </c>
      <c r="T785" s="2" t="str">
        <f>LEFT(J785,3)</f>
        <v>4.0</v>
      </c>
      <c r="U785">
        <f>VALUE(LEFT(LEFT(M785,5),SUM(LEN(LEFT(M785,5))-LEN(SUBSTITUTE(LEFT(M785,5),{"0","1","2","3","4","5","6","7","8","9","."},"")))))</f>
        <v>4</v>
      </c>
      <c r="V785">
        <f>IF(U785&lt;100,U785,U785/1024)</f>
        <v>4</v>
      </c>
      <c r="W785" s="3">
        <f>VALUE(LEFT(LEFT(O785,5),SUM(LEN(LEFT(O785,5))-LEN(SUBSTITUTE(LEFT(O785,5),{"0","1","2","3","4","5","6","7","8","9","."},"")))))</f>
        <v>5</v>
      </c>
      <c r="X785" s="3" t="str">
        <f>LEFT(L785, SEARCH("MHz",L785)-1)</f>
        <v xml:space="preserve">800 </v>
      </c>
      <c r="Y785" t="str">
        <f>IF(RIGHT(X785,1)=" ",RIGHT(X785,4),RIGHT(X785,3))</f>
        <v xml:space="preserve">800 </v>
      </c>
      <c r="Z785">
        <f>VLOOKUP(G785,[1]Sheet1!$A$1:$B$12,2,0)</f>
        <v>8</v>
      </c>
      <c r="AA785" t="str">
        <f>CONCATENATE(F785," ",Z785)</f>
        <v>2012 8</v>
      </c>
      <c r="AB785">
        <f>VLOOKUP(AA785,[1]Sheet3!$A:$B,2,0)</f>
        <v>45</v>
      </c>
    </row>
    <row r="786" spans="1:28" x14ac:dyDescent="0.25">
      <c r="A786" t="s">
        <v>4141</v>
      </c>
      <c r="B786" t="s">
        <v>4337</v>
      </c>
      <c r="C786" t="s">
        <v>236</v>
      </c>
      <c r="D786" t="str">
        <f>CONCATENATE(C786,".")</f>
        <v>2012  August.</v>
      </c>
      <c r="E786" t="str">
        <f>LEFT(D786, SEARCH(".",D786)-1)</f>
        <v>2012  August</v>
      </c>
      <c r="F786">
        <v>2012</v>
      </c>
      <c r="G786" t="str">
        <f>RIGHT(E786,LEN(E786)-6)</f>
        <v>August</v>
      </c>
      <c r="I786" t="s">
        <v>39</v>
      </c>
      <c r="J786" t="s">
        <v>4338</v>
      </c>
      <c r="K786" t="s">
        <v>238</v>
      </c>
      <c r="L786" t="s">
        <v>1712</v>
      </c>
      <c r="M786" t="s">
        <v>34</v>
      </c>
      <c r="N786" t="s">
        <v>35</v>
      </c>
      <c r="O786" t="s">
        <v>169</v>
      </c>
      <c r="P786">
        <v>170</v>
      </c>
      <c r="Q786" s="2">
        <f>VALUE(LEFT(LEFT(N786,5),SUM(LEN(LEFT(N786,5))-LEN(SUBSTITUTE(LEFT(N786,5),{"0","1","2","3","4","5","6","7","8","9","."},"")))))</f>
        <v>1</v>
      </c>
      <c r="R786">
        <f>IF(Q786&gt;5,Q786/1024,Q786)</f>
        <v>1</v>
      </c>
      <c r="S786" t="str">
        <f>MID(K787,9,3)</f>
        <v>4.0</v>
      </c>
      <c r="T786" s="2" t="str">
        <f>LEFT(J786,3)</f>
        <v>10.</v>
      </c>
      <c r="U786">
        <f>VALUE(LEFT(LEFT(M786,5),SUM(LEN(LEFT(M786,5))-LEN(SUBSTITUTE(LEFT(M786,5),{"0","1","2","3","4","5","6","7","8","9","."},"")))))</f>
        <v>8</v>
      </c>
      <c r="V786">
        <f>IF(U786&lt;100,U786,U786/1024)</f>
        <v>8</v>
      </c>
      <c r="W786" s="3" t="e">
        <f>VALUE(LEFT(LEFT(O786,5),SUM(LEN(LEFT(O786,5))-LEN(SUBSTITUTE(LEFT(O786,5),{"0","1","2","3","4","5","6","7","8","9","."},"")))))</f>
        <v>#VALUE!</v>
      </c>
      <c r="X786" s="3" t="e">
        <f>LEFT(L786, SEARCH("MHz",L786)-1)</f>
        <v>#VALUE!</v>
      </c>
      <c r="Y786" t="e">
        <f>IF(RIGHT(X786,1)=" ",RIGHT(X786,4),RIGHT(X786,3))</f>
        <v>#VALUE!</v>
      </c>
      <c r="Z786">
        <f>VLOOKUP(G786,[1]Sheet1!$A$1:$B$12,2,0)</f>
        <v>8</v>
      </c>
      <c r="AA786" t="str">
        <f>CONCATENATE(F786," ",Z786)</f>
        <v>2012 8</v>
      </c>
      <c r="AB786">
        <f>VLOOKUP(AA786,[1]Sheet3!$A:$B,2,0)</f>
        <v>45</v>
      </c>
    </row>
    <row r="787" spans="1:28" x14ac:dyDescent="0.25">
      <c r="A787" t="s">
        <v>4141</v>
      </c>
      <c r="B787" t="s">
        <v>1022</v>
      </c>
      <c r="C787" t="s">
        <v>236</v>
      </c>
      <c r="D787" t="str">
        <f>CONCATENATE(C787,".")</f>
        <v>2012  August.</v>
      </c>
      <c r="E787" t="str">
        <f>LEFT(D787, SEARCH(".",D787)-1)</f>
        <v>2012  August</v>
      </c>
      <c r="F787">
        <v>2012</v>
      </c>
      <c r="G787" t="str">
        <f>RIGHT(E787,LEN(E787)-6)</f>
        <v>August</v>
      </c>
      <c r="H787">
        <v>168</v>
      </c>
      <c r="I787" t="s">
        <v>241</v>
      </c>
      <c r="J787" t="s">
        <v>794</v>
      </c>
      <c r="K787" t="s">
        <v>238</v>
      </c>
      <c r="L787" t="s">
        <v>265</v>
      </c>
      <c r="M787" t="s">
        <v>109</v>
      </c>
      <c r="N787" t="s">
        <v>139</v>
      </c>
      <c r="O787" t="s">
        <v>73</v>
      </c>
      <c r="P787">
        <v>160</v>
      </c>
      <c r="Q787" s="2">
        <f>VALUE(LEFT(LEFT(N787,5),SUM(LEN(LEFT(N787,5))-LEN(SUBSTITUTE(LEFT(N787,5),{"0","1","2","3","4","5","6","7","8","9","."},"")))))</f>
        <v>512</v>
      </c>
      <c r="R787">
        <f>IF(Q787&gt;5,Q787/1024,Q787)</f>
        <v>0.5</v>
      </c>
      <c r="S787" t="str">
        <f>MID(K788,9,3)</f>
        <v>4.0</v>
      </c>
      <c r="T787" s="2" t="str">
        <f>LEFT(J787,3)</f>
        <v>5.0</v>
      </c>
      <c r="U787">
        <f>VALUE(LEFT(LEFT(M787,5),SUM(LEN(LEFT(M787,5))-LEN(SUBSTITUTE(LEFT(M787,5),{"0","1","2","3","4","5","6","7","8","9","."},"")))))</f>
        <v>4</v>
      </c>
      <c r="V787">
        <f>IF(U787&lt;100,U787,U787/1024)</f>
        <v>4</v>
      </c>
      <c r="W787" s="3">
        <f>VALUE(LEFT(LEFT(O787,5),SUM(LEN(LEFT(O787,5))-LEN(SUBSTITUTE(LEFT(O787,5),{"0","1","2","3","4","5","6","7","8","9","."},"")))))</f>
        <v>5</v>
      </c>
      <c r="X787" s="3" t="e">
        <f>LEFT(L787, SEARCH("MHz",L787)-1)</f>
        <v>#VALUE!</v>
      </c>
      <c r="Y787" t="e">
        <f>IF(RIGHT(X787,1)=" ",RIGHT(X787,4),RIGHT(X787,3))</f>
        <v>#VALUE!</v>
      </c>
      <c r="Z787">
        <f>VLOOKUP(G787,[1]Sheet1!$A$1:$B$12,2,0)</f>
        <v>8</v>
      </c>
      <c r="AA787" t="str">
        <f>CONCATENATE(F787," ",Z787)</f>
        <v>2012 8</v>
      </c>
      <c r="AB787">
        <f>VLOOKUP(AA787,[1]Sheet3!$A:$B,2,0)</f>
        <v>45</v>
      </c>
    </row>
    <row r="788" spans="1:28" x14ac:dyDescent="0.25">
      <c r="A788" t="s">
        <v>6003</v>
      </c>
      <c r="B788" t="s">
        <v>6144</v>
      </c>
      <c r="C788" t="s">
        <v>236</v>
      </c>
      <c r="D788" t="str">
        <f>CONCATENATE(C788,".")</f>
        <v>2012  August.</v>
      </c>
      <c r="E788" t="str">
        <f>LEFT(D788, SEARCH(".",D788)-1)</f>
        <v>2012  August</v>
      </c>
      <c r="F788">
        <v>2012</v>
      </c>
      <c r="G788" t="str">
        <f>RIGHT(E788,LEN(E788)-6)</f>
        <v>August</v>
      </c>
      <c r="H788">
        <v>585</v>
      </c>
      <c r="I788" t="s">
        <v>213</v>
      </c>
      <c r="J788" t="s">
        <v>6145</v>
      </c>
      <c r="K788" t="s">
        <v>5757</v>
      </c>
      <c r="L788" t="s">
        <v>258</v>
      </c>
      <c r="M788" t="s">
        <v>41</v>
      </c>
      <c r="N788" t="s">
        <v>35</v>
      </c>
      <c r="O788" t="s">
        <v>1114</v>
      </c>
      <c r="P788">
        <v>260</v>
      </c>
      <c r="Q788" s="2">
        <f>VALUE(LEFT(LEFT(N788,5),SUM(LEN(LEFT(N788,5))-LEN(SUBSTITUTE(LEFT(N788,5),{"0","1","2","3","4","5","6","7","8","9","."},"")))))</f>
        <v>1</v>
      </c>
      <c r="R788">
        <f>IF(Q788&gt;5,Q788/1024,Q788)</f>
        <v>1</v>
      </c>
      <c r="S788" t="str">
        <f>MID(K789,9,3)</f>
        <v>4.0</v>
      </c>
      <c r="T788" s="2" t="str">
        <f>LEFT(J788,3)</f>
        <v>9.4</v>
      </c>
      <c r="U788">
        <f>VALUE(LEFT(LEFT(M788,5),SUM(LEN(LEFT(M788,5))-LEN(SUBSTITUTE(LEFT(M788,5),{"0","1","2","3","4","5","6","7","8","9","."},"")))))</f>
        <v>43540</v>
      </c>
      <c r="V788">
        <f>IF(U788&lt;100,U788,U788/1024)</f>
        <v>42.51953125</v>
      </c>
      <c r="W788" s="3">
        <f>VALUE(LEFT(LEFT(O788,5),SUM(LEN(LEFT(O788,5))-LEN(SUBSTITUTE(LEFT(O788,5),{"0","1","2","3","4","5","6","7","8","9","."},"")))))</f>
        <v>8</v>
      </c>
      <c r="X788" s="3" t="e">
        <f>LEFT(L788, SEARCH("MHz",L788)-1)</f>
        <v>#VALUE!</v>
      </c>
      <c r="Y788" t="e">
        <f>IF(RIGHT(X788,1)=" ",RIGHT(X788,4),RIGHT(X788,3))</f>
        <v>#VALUE!</v>
      </c>
      <c r="Z788">
        <f>VLOOKUP(G788,[1]Sheet1!$A$1:$B$12,2,0)</f>
        <v>8</v>
      </c>
      <c r="AA788" t="str">
        <f>CONCATENATE(F788," ",Z788)</f>
        <v>2012 8</v>
      </c>
      <c r="AB788">
        <f>VLOOKUP(AA788,[1]Sheet3!$A:$B,2,0)</f>
        <v>45</v>
      </c>
    </row>
    <row r="789" spans="1:28" x14ac:dyDescent="0.25">
      <c r="A789" t="s">
        <v>6003</v>
      </c>
      <c r="B789" t="s">
        <v>6146</v>
      </c>
      <c r="C789" t="s">
        <v>236</v>
      </c>
      <c r="D789" t="str">
        <f>CONCATENATE(C789,".")</f>
        <v>2012  August.</v>
      </c>
      <c r="E789" t="str">
        <f>LEFT(D789, SEARCH(".",D789)-1)</f>
        <v>2012  August</v>
      </c>
      <c r="F789">
        <v>2012</v>
      </c>
      <c r="G789" t="str">
        <f>RIGHT(E789,LEN(E789)-6)</f>
        <v>August</v>
      </c>
      <c r="H789">
        <v>570</v>
      </c>
      <c r="I789" t="s">
        <v>39</v>
      </c>
      <c r="J789" t="s">
        <v>6145</v>
      </c>
      <c r="K789" t="s">
        <v>5757</v>
      </c>
      <c r="L789" t="s">
        <v>258</v>
      </c>
      <c r="M789" t="s">
        <v>41</v>
      </c>
      <c r="N789" t="s">
        <v>35</v>
      </c>
      <c r="O789" t="s">
        <v>4697</v>
      </c>
      <c r="P789">
        <v>190</v>
      </c>
      <c r="Q789" s="2">
        <f>VALUE(LEFT(LEFT(N789,5),SUM(LEN(LEFT(N789,5))-LEN(SUBSTITUTE(LEFT(N789,5),{"0","1","2","3","4","5","6","7","8","9","."},"")))))</f>
        <v>1</v>
      </c>
      <c r="R789">
        <f>IF(Q789&gt;5,Q789/1024,Q789)</f>
        <v>1</v>
      </c>
      <c r="S789" t="str">
        <f>MID(K790,9,3)</f>
        <v>4.0</v>
      </c>
      <c r="T789" s="2" t="str">
        <f>LEFT(J789,3)</f>
        <v>9.4</v>
      </c>
      <c r="U789">
        <f>VALUE(LEFT(LEFT(M789,5),SUM(LEN(LEFT(M789,5))-LEN(SUBSTITUTE(LEFT(M789,5),{"0","1","2","3","4","5","6","7","8","9","."},"")))))</f>
        <v>43540</v>
      </c>
      <c r="V789">
        <f>IF(U789&lt;100,U789,U789/1024)</f>
        <v>42.51953125</v>
      </c>
      <c r="W789" s="3">
        <f>VALUE(LEFT(LEFT(O789,5),SUM(LEN(LEFT(O789,5))-LEN(SUBSTITUTE(LEFT(O789,5),{"0","1","2","3","4","5","6","7","8","9","."},"")))))</f>
        <v>8</v>
      </c>
      <c r="X789" s="3" t="e">
        <f>LEFT(L789, SEARCH("MHz",L789)-1)</f>
        <v>#VALUE!</v>
      </c>
      <c r="Y789" t="e">
        <f>IF(RIGHT(X789,1)=" ",RIGHT(X789,4),RIGHT(X789,3))</f>
        <v>#VALUE!</v>
      </c>
      <c r="Z789">
        <f>VLOOKUP(G789,[1]Sheet1!$A$1:$B$12,2,0)</f>
        <v>8</v>
      </c>
      <c r="AA789" t="str">
        <f>CONCATENATE(F789," ",Z789)</f>
        <v>2012 8</v>
      </c>
      <c r="AB789">
        <f>VLOOKUP(AA789,[1]Sheet3!$A:$B,2,0)</f>
        <v>45</v>
      </c>
    </row>
    <row r="790" spans="1:28" x14ac:dyDescent="0.25">
      <c r="A790" t="s">
        <v>5257</v>
      </c>
      <c r="B790" t="s">
        <v>5723</v>
      </c>
      <c r="C790" t="s">
        <v>236</v>
      </c>
      <c r="D790" t="str">
        <f>CONCATENATE(C790,".")</f>
        <v>2012  August.</v>
      </c>
      <c r="E790" t="str">
        <f>LEFT(D790, SEARCH(".",D790)-1)</f>
        <v>2012  August</v>
      </c>
      <c r="F790">
        <v>2012</v>
      </c>
      <c r="G790" t="str">
        <f>RIGHT(E790,LEN(E790)-6)</f>
        <v>August</v>
      </c>
      <c r="H790">
        <v>345.7</v>
      </c>
      <c r="I790" t="s">
        <v>213</v>
      </c>
      <c r="J790" t="s">
        <v>999</v>
      </c>
      <c r="K790" t="s">
        <v>5724</v>
      </c>
      <c r="L790" t="s">
        <v>1413</v>
      </c>
      <c r="M790" t="s">
        <v>34</v>
      </c>
      <c r="N790" t="s">
        <v>35</v>
      </c>
      <c r="O790" t="s">
        <v>187</v>
      </c>
      <c r="P790">
        <v>200</v>
      </c>
      <c r="Q790" s="2">
        <f>VALUE(LEFT(LEFT(N790,5),SUM(LEN(LEFT(N790,5))-LEN(SUBSTITUTE(LEFT(N790,5),{"0","1","2","3","4","5","6","7","8","9","."},"")))))</f>
        <v>1</v>
      </c>
      <c r="R790">
        <f>IF(Q790&gt;5,Q790/1024,Q790)</f>
        <v>1</v>
      </c>
      <c r="S790" t="str">
        <f>MID(K791,9,3)</f>
        <v>4.0</v>
      </c>
      <c r="T790" s="2" t="str">
        <f>LEFT(J790,3)</f>
        <v>7.0</v>
      </c>
      <c r="U790">
        <f>VALUE(LEFT(LEFT(M790,5),SUM(LEN(LEFT(M790,5))-LEN(SUBSTITUTE(LEFT(M790,5),{"0","1","2","3","4","5","6","7","8","9","."},"")))))</f>
        <v>8</v>
      </c>
      <c r="V790">
        <f>IF(U790&lt;100,U790,U790/1024)</f>
        <v>8</v>
      </c>
      <c r="W790" s="3">
        <f>VALUE(LEFT(LEFT(O790,5),SUM(LEN(LEFT(O790,5))-LEN(SUBSTITUTE(LEFT(O790,5),{"0","1","2","3","4","5","6","7","8","9","."},"")))))</f>
        <v>3.15</v>
      </c>
      <c r="X790" s="3" t="e">
        <f>LEFT(L790, SEARCH("MHz",L790)-1)</f>
        <v>#VALUE!</v>
      </c>
      <c r="Y790" t="e">
        <f>IF(RIGHT(X790,1)=" ",RIGHT(X790,4),RIGHT(X790,3))</f>
        <v>#VALUE!</v>
      </c>
      <c r="Z790">
        <f>VLOOKUP(G790,[1]Sheet1!$A$1:$B$12,2,0)</f>
        <v>8</v>
      </c>
      <c r="AA790" t="str">
        <f>CONCATENATE(F790," ",Z790)</f>
        <v>2012 8</v>
      </c>
      <c r="AB790">
        <f>VLOOKUP(AA790,[1]Sheet3!$A:$B,2,0)</f>
        <v>45</v>
      </c>
    </row>
    <row r="791" spans="1:28" x14ac:dyDescent="0.25">
      <c r="A791" t="s">
        <v>5257</v>
      </c>
      <c r="B791" t="s">
        <v>5725</v>
      </c>
      <c r="C791" t="s">
        <v>236</v>
      </c>
      <c r="D791" t="str">
        <f>CONCATENATE(C791,".")</f>
        <v>2012  August.</v>
      </c>
      <c r="E791" t="str">
        <f>LEFT(D791, SEARCH(".",D791)-1)</f>
        <v>2012  August</v>
      </c>
      <c r="F791">
        <v>2012</v>
      </c>
      <c r="G791" t="str">
        <f>RIGHT(E791,LEN(E791)-6)</f>
        <v>August</v>
      </c>
      <c r="H791">
        <v>600</v>
      </c>
      <c r="I791" t="s">
        <v>213</v>
      </c>
      <c r="J791" t="s">
        <v>1344</v>
      </c>
      <c r="K791" t="s">
        <v>5726</v>
      </c>
      <c r="L791" t="s">
        <v>2923</v>
      </c>
      <c r="M791" t="s">
        <v>41</v>
      </c>
      <c r="N791" t="s">
        <v>22</v>
      </c>
      <c r="O791" t="s">
        <v>341</v>
      </c>
      <c r="P791">
        <v>320</v>
      </c>
      <c r="Q791" s="2">
        <f>VALUE(LEFT(LEFT(N791,5),SUM(LEN(LEFT(N791,5))-LEN(SUBSTITUTE(LEFT(N791,5),{"0","1","2","3","4","5","6","7","8","9","."},"")))))</f>
        <v>2</v>
      </c>
      <c r="R791">
        <f>IF(Q791&gt;5,Q791/1024,Q791)</f>
        <v>2</v>
      </c>
      <c r="S791" t="str">
        <f>MID(K792,9,3)</f>
        <v>4.0</v>
      </c>
      <c r="T791" s="2" t="str">
        <f>LEFT(J791,3)</f>
        <v>10.</v>
      </c>
      <c r="U791">
        <f>VALUE(LEFT(LEFT(M791,5),SUM(LEN(LEFT(M791,5))-LEN(SUBSTITUTE(LEFT(M791,5),{"0","1","2","3","4","5","6","7","8","9","."},"")))))</f>
        <v>43540</v>
      </c>
      <c r="V791">
        <f>IF(U791&lt;100,U791,U791/1024)</f>
        <v>42.51953125</v>
      </c>
      <c r="W791" s="3">
        <f>VALUE(LEFT(LEFT(O791,5),SUM(LEN(LEFT(O791,5))-LEN(SUBSTITUTE(LEFT(O791,5),{"0","1","2","3","4","5","6","7","8","9","."},"")))))</f>
        <v>5</v>
      </c>
      <c r="X791" s="3" t="e">
        <f>LEFT(L791, SEARCH("MHz",L791)-1)</f>
        <v>#VALUE!</v>
      </c>
      <c r="Y791" t="e">
        <f>IF(RIGHT(X791,1)=" ",RIGHT(X791,4),RIGHT(X791,3))</f>
        <v>#VALUE!</v>
      </c>
      <c r="Z791">
        <f>VLOOKUP(G791,[1]Sheet1!$A$1:$B$12,2,0)</f>
        <v>8</v>
      </c>
      <c r="AA791" t="str">
        <f>CONCATENATE(F791," ",Z791)</f>
        <v>2012 8</v>
      </c>
      <c r="AB791">
        <f>VLOOKUP(AA791,[1]Sheet3!$A:$B,2,0)</f>
        <v>45</v>
      </c>
    </row>
    <row r="792" spans="1:28" x14ac:dyDescent="0.25">
      <c r="A792" t="s">
        <v>5257</v>
      </c>
      <c r="B792" t="s">
        <v>5727</v>
      </c>
      <c r="C792" t="s">
        <v>236</v>
      </c>
      <c r="D792" t="str">
        <f>CONCATENATE(C792,".")</f>
        <v>2012  August.</v>
      </c>
      <c r="E792" t="str">
        <f>LEFT(D792, SEARCH(".",D792)-1)</f>
        <v>2012  August</v>
      </c>
      <c r="F792">
        <v>2012</v>
      </c>
      <c r="G792" t="str">
        <f>RIGHT(E792,LEN(E792)-6)</f>
        <v>August</v>
      </c>
      <c r="H792">
        <v>597</v>
      </c>
      <c r="I792" t="s">
        <v>39</v>
      </c>
      <c r="J792" t="s">
        <v>1344</v>
      </c>
      <c r="K792" t="s">
        <v>5726</v>
      </c>
      <c r="L792" t="s">
        <v>2923</v>
      </c>
      <c r="M792" t="s">
        <v>41</v>
      </c>
      <c r="N792" t="s">
        <v>22</v>
      </c>
      <c r="O792" t="s">
        <v>73</v>
      </c>
      <c r="P792">
        <v>350</v>
      </c>
      <c r="Q792" s="2">
        <f>VALUE(LEFT(LEFT(N792,5),SUM(LEN(LEFT(N792,5))-LEN(SUBSTITUTE(LEFT(N792,5),{"0","1","2","3","4","5","6","7","8","9","."},"")))))</f>
        <v>2</v>
      </c>
      <c r="R792">
        <f>IF(Q792&gt;5,Q792/1024,Q792)</f>
        <v>2</v>
      </c>
      <c r="S792" t="str">
        <f>MID(K793,9,3)</f>
        <v>4.0</v>
      </c>
      <c r="T792" s="2" t="str">
        <f>LEFT(J792,3)</f>
        <v>10.</v>
      </c>
      <c r="U792">
        <f>VALUE(LEFT(LEFT(M792,5),SUM(LEN(LEFT(M792,5))-LEN(SUBSTITUTE(LEFT(M792,5),{"0","1","2","3","4","5","6","7","8","9","."},"")))))</f>
        <v>43540</v>
      </c>
      <c r="V792">
        <f>IF(U792&lt;100,U792,U792/1024)</f>
        <v>42.51953125</v>
      </c>
      <c r="W792" s="3">
        <f>VALUE(LEFT(LEFT(O792,5),SUM(LEN(LEFT(O792,5))-LEN(SUBSTITUTE(LEFT(O792,5),{"0","1","2","3","4","5","6","7","8","9","."},"")))))</f>
        <v>5</v>
      </c>
      <c r="X792" s="3" t="e">
        <f>LEFT(L792, SEARCH("MHz",L792)-1)</f>
        <v>#VALUE!</v>
      </c>
      <c r="Y792" t="e">
        <f>IF(RIGHT(X792,1)=" ",RIGHT(X792,4),RIGHT(X792,3))</f>
        <v>#VALUE!</v>
      </c>
      <c r="Z792">
        <f>VLOOKUP(G792,[1]Sheet1!$A$1:$B$12,2,0)</f>
        <v>8</v>
      </c>
      <c r="AA792" t="str">
        <f>CONCATENATE(F792," ",Z792)</f>
        <v>2012 8</v>
      </c>
      <c r="AB792">
        <f>VLOOKUP(AA792,[1]Sheet3!$A:$B,2,0)</f>
        <v>45</v>
      </c>
    </row>
    <row r="793" spans="1:28" x14ac:dyDescent="0.25">
      <c r="A793" t="s">
        <v>751</v>
      </c>
      <c r="B793" t="s">
        <v>977</v>
      </c>
      <c r="C793" t="s">
        <v>236</v>
      </c>
      <c r="D793" t="str">
        <f>CONCATENATE(C793,".")</f>
        <v>2012  August.</v>
      </c>
      <c r="E793" t="str">
        <f>LEFT(D793, SEARCH(".",D793)-1)</f>
        <v>2012  August</v>
      </c>
      <c r="F793">
        <v>2012</v>
      </c>
      <c r="G793" t="str">
        <f>RIGHT(E793,LEN(E793)-6)</f>
        <v>August</v>
      </c>
      <c r="H793">
        <v>118.4</v>
      </c>
      <c r="I793" t="s">
        <v>509</v>
      </c>
      <c r="J793" t="s">
        <v>970</v>
      </c>
      <c r="K793" t="s">
        <v>918</v>
      </c>
      <c r="L793" t="s">
        <v>973</v>
      </c>
      <c r="M793" t="s">
        <v>109</v>
      </c>
      <c r="N793" t="s">
        <v>139</v>
      </c>
      <c r="O793" t="s">
        <v>36</v>
      </c>
      <c r="P793">
        <v>200</v>
      </c>
      <c r="Q793" s="2">
        <f>VALUE(LEFT(LEFT(N793,5),SUM(LEN(LEFT(N793,5))-LEN(SUBSTITUTE(LEFT(N793,5),{"0","1","2","3","4","5","6","7","8","9","."},"")))))</f>
        <v>512</v>
      </c>
      <c r="R793">
        <f>IF(Q793&gt;5,Q793/1024,Q793)</f>
        <v>0.5</v>
      </c>
      <c r="S793" t="str">
        <f>MID(K794,9,3)</f>
        <v>4.0</v>
      </c>
      <c r="T793" s="2" t="str">
        <f>LEFT(J793,3)</f>
        <v>4.3</v>
      </c>
      <c r="U793">
        <f>VALUE(LEFT(LEFT(M793,5),SUM(LEN(LEFT(M793,5))-LEN(SUBSTITUTE(LEFT(M793,5),{"0","1","2","3","4","5","6","7","8","9","."},"")))))</f>
        <v>4</v>
      </c>
      <c r="V793">
        <f>IF(U793&lt;100,U793,U793/1024)</f>
        <v>4</v>
      </c>
      <c r="W793" s="3">
        <f>VALUE(LEFT(LEFT(O793,5),SUM(LEN(LEFT(O793,5))-LEN(SUBSTITUTE(LEFT(O793,5),{"0","1","2","3","4","5","6","7","8","9","."},"")))))</f>
        <v>8</v>
      </c>
      <c r="X793" s="3" t="e">
        <f>LEFT(L793, SEARCH("MHz",L793)-1)</f>
        <v>#VALUE!</v>
      </c>
      <c r="Y793" t="e">
        <f>IF(RIGHT(X793,1)=" ",RIGHT(X793,4),RIGHT(X793,3))</f>
        <v>#VALUE!</v>
      </c>
      <c r="Z793">
        <f>VLOOKUP(G793,[1]Sheet1!$A$1:$B$12,2,0)</f>
        <v>8</v>
      </c>
      <c r="AA793" t="str">
        <f>CONCATENATE(F793," ",Z793)</f>
        <v>2012 8</v>
      </c>
      <c r="AB793">
        <f>VLOOKUP(AA793,[1]Sheet3!$A:$B,2,0)</f>
        <v>45</v>
      </c>
    </row>
    <row r="794" spans="1:28" x14ac:dyDescent="0.25">
      <c r="A794" t="s">
        <v>1796</v>
      </c>
      <c r="B794" t="s">
        <v>1928</v>
      </c>
      <c r="C794" t="s">
        <v>236</v>
      </c>
      <c r="D794" t="str">
        <f>CONCATENATE(C794,".")</f>
        <v>2012  August.</v>
      </c>
      <c r="E794" t="str">
        <f>LEFT(D794, SEARCH(".",D794)-1)</f>
        <v>2012  August</v>
      </c>
      <c r="F794">
        <v>2012</v>
      </c>
      <c r="G794" t="str">
        <f>RIGHT(E794,LEN(E794)-6)</f>
        <v>August</v>
      </c>
      <c r="I794" t="s">
        <v>39</v>
      </c>
      <c r="J794" t="s">
        <v>1929</v>
      </c>
      <c r="K794" t="s">
        <v>918</v>
      </c>
      <c r="L794" t="s">
        <v>1712</v>
      </c>
      <c r="O794" t="s">
        <v>140</v>
      </c>
      <c r="Q794" s="2" t="e">
        <f>VALUE(LEFT(LEFT(N794,5),SUM(LEN(LEFT(N794,5))-LEN(SUBSTITUTE(LEFT(N794,5),{"0","1","2","3","4","5","6","7","8","9","."},"")))))</f>
        <v>#VALUE!</v>
      </c>
      <c r="R794" t="e">
        <f>IF(Q794&gt;5,Q794/1024,Q794)</f>
        <v>#VALUE!</v>
      </c>
      <c r="S794" t="str">
        <f>MID(K795,9,3)</f>
        <v>4.0</v>
      </c>
      <c r="T794" s="2" t="str">
        <f>LEFT(J794,3)</f>
        <v>7.0</v>
      </c>
      <c r="U794" t="e">
        <f>VALUE(LEFT(LEFT(M794,5),SUM(LEN(LEFT(M794,5))-LEN(SUBSTITUTE(LEFT(M794,5),{"0","1","2","3","4","5","6","7","8","9","."},"")))))</f>
        <v>#VALUE!</v>
      </c>
      <c r="V794" t="e">
        <f>IF(U794&lt;100,U794,U794/1024)</f>
        <v>#VALUE!</v>
      </c>
      <c r="W794" s="3">
        <f>VALUE(LEFT(LEFT(O794,5),SUM(LEN(LEFT(O794,5))-LEN(SUBSTITUTE(LEFT(O794,5),{"0","1","2","3","4","5","6","7","8","9","."},"")))))</f>
        <v>2</v>
      </c>
      <c r="X794" s="3" t="e">
        <f>LEFT(L794, SEARCH("MHz",L794)-1)</f>
        <v>#VALUE!</v>
      </c>
      <c r="Y794" t="e">
        <f>IF(RIGHT(X794,1)=" ",RIGHT(X794,4),RIGHT(X794,3))</f>
        <v>#VALUE!</v>
      </c>
      <c r="Z794">
        <f>VLOOKUP(G794,[1]Sheet1!$A$1:$B$12,2,0)</f>
        <v>8</v>
      </c>
      <c r="AA794" t="str">
        <f>CONCATENATE(F794," ",Z794)</f>
        <v>2012 8</v>
      </c>
      <c r="AB794">
        <f>VLOOKUP(AA794,[1]Sheet3!$A:$B,2,0)</f>
        <v>45</v>
      </c>
    </row>
    <row r="795" spans="1:28" x14ac:dyDescent="0.25">
      <c r="A795" t="s">
        <v>2637</v>
      </c>
      <c r="B795" t="s">
        <v>2947</v>
      </c>
      <c r="C795" t="s">
        <v>236</v>
      </c>
      <c r="D795" t="str">
        <f>CONCATENATE(C795,".")</f>
        <v>2012  August.</v>
      </c>
      <c r="E795" t="str">
        <f>LEFT(D795, SEARCH(".",D795)-1)</f>
        <v>2012  August</v>
      </c>
      <c r="F795">
        <v>2012</v>
      </c>
      <c r="G795" t="str">
        <f>RIGHT(E795,LEN(E795)-6)</f>
        <v>August</v>
      </c>
      <c r="H795">
        <v>145</v>
      </c>
      <c r="I795" t="s">
        <v>213</v>
      </c>
      <c r="J795" t="s">
        <v>71</v>
      </c>
      <c r="K795" t="s">
        <v>918</v>
      </c>
      <c r="L795" t="s">
        <v>551</v>
      </c>
      <c r="M795" t="s">
        <v>109</v>
      </c>
      <c r="N795" t="s">
        <v>1415</v>
      </c>
      <c r="O795" t="s">
        <v>36</v>
      </c>
      <c r="P795">
        <v>100</v>
      </c>
      <c r="Q795" s="2">
        <f>VALUE(LEFT(LEFT(N795,5),SUM(LEN(LEFT(N795,5))-LEN(SUBSTITUTE(LEFT(N795,5),{"0","1","2","3","4","5","6","7","8","9","."},"")))))</f>
        <v>768</v>
      </c>
      <c r="R795">
        <f>IF(Q795&gt;5,Q795/1024,Q795)</f>
        <v>0.75</v>
      </c>
      <c r="S795" t="str">
        <f>MID(K796,9,3)</f>
        <v>4.0</v>
      </c>
      <c r="T795" s="2" t="str">
        <f>LEFT(J795,3)</f>
        <v>4.5</v>
      </c>
      <c r="U795">
        <f>VALUE(LEFT(LEFT(M795,5),SUM(LEN(LEFT(M795,5))-LEN(SUBSTITUTE(LEFT(M795,5),{"0","1","2","3","4","5","6","7","8","9","."},"")))))</f>
        <v>4</v>
      </c>
      <c r="V795">
        <f>IF(U795&lt;100,U795,U795/1024)</f>
        <v>4</v>
      </c>
      <c r="W795" s="3">
        <f>VALUE(LEFT(LEFT(O795,5),SUM(LEN(LEFT(O795,5))-LEN(SUBSTITUTE(LEFT(O795,5),{"0","1","2","3","4","5","6","7","8","9","."},"")))))</f>
        <v>8</v>
      </c>
      <c r="X795" s="3" t="e">
        <f>LEFT(L795, SEARCH("MHz",L795)-1)</f>
        <v>#VALUE!</v>
      </c>
      <c r="Y795" t="e">
        <f>IF(RIGHT(X795,1)=" ",RIGHT(X795,4),RIGHT(X795,3))</f>
        <v>#VALUE!</v>
      </c>
      <c r="Z795">
        <f>VLOOKUP(G795,[1]Sheet1!$A$1:$B$12,2,0)</f>
        <v>8</v>
      </c>
      <c r="AA795" t="str">
        <f>CONCATENATE(F795," ",Z795)</f>
        <v>2012 8</v>
      </c>
      <c r="AB795">
        <f>VLOOKUP(AA795,[1]Sheet3!$A:$B,2,0)</f>
        <v>45</v>
      </c>
    </row>
    <row r="796" spans="1:28" x14ac:dyDescent="0.25">
      <c r="A796" t="s">
        <v>3318</v>
      </c>
      <c r="B796" t="s">
        <v>3541</v>
      </c>
      <c r="C796" t="s">
        <v>236</v>
      </c>
      <c r="D796" t="str">
        <f>CONCATENATE(C796,".")</f>
        <v>2012  August.</v>
      </c>
      <c r="E796" t="str">
        <f>LEFT(D796, SEARCH(".",D796)-1)</f>
        <v>2012  August</v>
      </c>
      <c r="F796">
        <v>2012</v>
      </c>
      <c r="G796" t="str">
        <f>RIGHT(E796,LEN(E796)-6)</f>
        <v>August</v>
      </c>
      <c r="H796">
        <v>193.5</v>
      </c>
      <c r="I796" t="s">
        <v>213</v>
      </c>
      <c r="J796" t="s">
        <v>1662</v>
      </c>
      <c r="K796" t="s">
        <v>918</v>
      </c>
      <c r="L796" t="s">
        <v>2923</v>
      </c>
      <c r="M796" t="s">
        <v>34</v>
      </c>
      <c r="N796" t="s">
        <v>35</v>
      </c>
      <c r="O796" t="s">
        <v>846</v>
      </c>
      <c r="P796">
        <v>290</v>
      </c>
      <c r="Q796" s="2">
        <f>VALUE(LEFT(LEFT(N796,5),SUM(LEN(LEFT(N796,5))-LEN(SUBSTITUTE(LEFT(N796,5),{"0","1","2","3","4","5","6","7","8","9","."},"")))))</f>
        <v>1</v>
      </c>
      <c r="R796">
        <f>IF(Q796&gt;5,Q796/1024,Q796)</f>
        <v>1</v>
      </c>
      <c r="S796" t="str">
        <f>MID(K797,9,3)</f>
        <v>4.0</v>
      </c>
      <c r="T796" s="2" t="str">
        <f>LEFT(J796,3)</f>
        <v>5.0</v>
      </c>
      <c r="U796">
        <f>VALUE(LEFT(LEFT(M796,5),SUM(LEN(LEFT(M796,5))-LEN(SUBSTITUTE(LEFT(M796,5),{"0","1","2","3","4","5","6","7","8","9","."},"")))))</f>
        <v>8</v>
      </c>
      <c r="V796">
        <f>IF(U796&lt;100,U796,U796/1024)</f>
        <v>8</v>
      </c>
      <c r="W796" s="3">
        <f>VALUE(LEFT(LEFT(O796,5),SUM(LEN(LEFT(O796,5))-LEN(SUBSTITUTE(LEFT(O796,5),{"0","1","2","3","4","5","6","7","8","9","."},"")))))</f>
        <v>8</v>
      </c>
      <c r="X796" s="3" t="e">
        <f>LEFT(L796, SEARCH("MHz",L796)-1)</f>
        <v>#VALUE!</v>
      </c>
      <c r="Y796" t="e">
        <f>IF(RIGHT(X796,1)=" ",RIGHT(X796,4),RIGHT(X796,3))</f>
        <v>#VALUE!</v>
      </c>
      <c r="Z796">
        <f>VLOOKUP(G796,[1]Sheet1!$A$1:$B$12,2,0)</f>
        <v>8</v>
      </c>
      <c r="AA796" t="str">
        <f>CONCATENATE(F796," ",Z796)</f>
        <v>2012 8</v>
      </c>
      <c r="AB796">
        <f>VLOOKUP(AA796,[1]Sheet3!$A:$B,2,0)</f>
        <v>45</v>
      </c>
    </row>
    <row r="797" spans="1:28" x14ac:dyDescent="0.25">
      <c r="A797" t="s">
        <v>3572</v>
      </c>
      <c r="B797" t="s">
        <v>3885</v>
      </c>
      <c r="C797" t="s">
        <v>236</v>
      </c>
      <c r="D797" t="str">
        <f>CONCATENATE(C797,".")</f>
        <v>2012  August.</v>
      </c>
      <c r="E797" t="str">
        <f>LEFT(D797, SEARCH(".",D797)-1)</f>
        <v>2012  August</v>
      </c>
      <c r="F797">
        <v>2012</v>
      </c>
      <c r="G797" t="str">
        <f>RIGHT(E797,LEN(E797)-6)</f>
        <v>August</v>
      </c>
      <c r="H797">
        <v>168</v>
      </c>
      <c r="I797" t="s">
        <v>124</v>
      </c>
      <c r="J797" t="s">
        <v>3874</v>
      </c>
      <c r="K797" t="s">
        <v>918</v>
      </c>
      <c r="L797" t="s">
        <v>990</v>
      </c>
      <c r="M797" t="s">
        <v>28</v>
      </c>
      <c r="N797" t="s">
        <v>35</v>
      </c>
      <c r="O797" t="s">
        <v>36</v>
      </c>
      <c r="P797">
        <v>210</v>
      </c>
      <c r="Q797" s="2">
        <f>VALUE(LEFT(LEFT(N797,5),SUM(LEN(LEFT(N797,5))-LEN(SUBSTITUTE(LEFT(N797,5),{"0","1","2","3","4","5","6","7","8","9","."},"")))))</f>
        <v>1</v>
      </c>
      <c r="R797">
        <f>IF(Q797&gt;5,Q797/1024,Q797)</f>
        <v>1</v>
      </c>
      <c r="S797" t="str">
        <f>MID(K798,9,3)</f>
        <v>4.0</v>
      </c>
      <c r="T797" s="2" t="str">
        <f>LEFT(J797,3)</f>
        <v>5.0</v>
      </c>
      <c r="U797">
        <f>VALUE(LEFT(LEFT(M797,5),SUM(LEN(LEFT(M797,5))-LEN(SUBSTITUTE(LEFT(M797,5),{"0","1","2","3","4","5","6","7","8","9","."},"")))))</f>
        <v>32</v>
      </c>
      <c r="V797">
        <f>IF(U797&lt;100,U797,U797/1024)</f>
        <v>32</v>
      </c>
      <c r="W797" s="3">
        <f>VALUE(LEFT(LEFT(O797,5),SUM(LEN(LEFT(O797,5))-LEN(SUBSTITUTE(LEFT(O797,5),{"0","1","2","3","4","5","6","7","8","9","."},"")))))</f>
        <v>8</v>
      </c>
      <c r="X797" s="3" t="e">
        <f>LEFT(L797, SEARCH("MHz",L797)-1)</f>
        <v>#VALUE!</v>
      </c>
      <c r="Y797" t="e">
        <f>IF(RIGHT(X797,1)=" ",RIGHT(X797,4),RIGHT(X797,3))</f>
        <v>#VALUE!</v>
      </c>
      <c r="Z797">
        <f>VLOOKUP(G797,[1]Sheet1!$A$1:$B$12,2,0)</f>
        <v>8</v>
      </c>
      <c r="AA797" t="str">
        <f>CONCATENATE(F797," ",Z797)</f>
        <v>2012 8</v>
      </c>
      <c r="AB797">
        <f>VLOOKUP(AA797,[1]Sheet3!$A:$B,2,0)</f>
        <v>45</v>
      </c>
    </row>
    <row r="798" spans="1:28" x14ac:dyDescent="0.25">
      <c r="A798" t="s">
        <v>5257</v>
      </c>
      <c r="B798" t="s">
        <v>5720</v>
      </c>
      <c r="C798" t="s">
        <v>236</v>
      </c>
      <c r="D798" t="str">
        <f>CONCATENATE(C798,".")</f>
        <v>2012  August.</v>
      </c>
      <c r="E798" t="str">
        <f>LEFT(D798, SEARCH(".",D798)-1)</f>
        <v>2012  August</v>
      </c>
      <c r="F798">
        <v>2012</v>
      </c>
      <c r="G798" t="str">
        <f>RIGHT(E798,LEN(E798)-6)</f>
        <v>August</v>
      </c>
      <c r="H798">
        <v>119.1</v>
      </c>
      <c r="I798" t="s">
        <v>213</v>
      </c>
      <c r="J798" t="s">
        <v>3021</v>
      </c>
      <c r="K798" t="s">
        <v>918</v>
      </c>
      <c r="L798" t="s">
        <v>265</v>
      </c>
      <c r="M798" t="s">
        <v>318</v>
      </c>
      <c r="N798" t="s">
        <v>1415</v>
      </c>
      <c r="O798" t="s">
        <v>327</v>
      </c>
      <c r="P798">
        <v>100</v>
      </c>
      <c r="Q798" s="2">
        <f>VALUE(LEFT(LEFT(N798,5),SUM(LEN(LEFT(N798,5))-LEN(SUBSTITUTE(LEFT(N798,5),{"0","1","2","3","4","5","6","7","8","9","."},"")))))</f>
        <v>768</v>
      </c>
      <c r="R798">
        <f>IF(Q798&gt;5,Q798/1024,Q798)</f>
        <v>0.75</v>
      </c>
      <c r="S798" t="str">
        <f>MID(K799,9,3)</f>
        <v>4.0</v>
      </c>
      <c r="T798" s="2" t="str">
        <f>LEFT(J798,3)</f>
        <v>3.5</v>
      </c>
      <c r="U798">
        <f>VALUE(LEFT(LEFT(M798,5),SUM(LEN(LEFT(M798,5))-LEN(SUBSTITUTE(LEFT(M798,5),{"0","1","2","3","4","5","6","7","8","9","."},"")))))</f>
        <v>2</v>
      </c>
      <c r="V798">
        <f>IF(U798&lt;100,U798,U798/1024)</f>
        <v>2</v>
      </c>
      <c r="W798" s="3">
        <f>VALUE(LEFT(LEFT(O798,5),SUM(LEN(LEFT(O798,5))-LEN(SUBSTITUTE(LEFT(O798,5),{"0","1","2","3","4","5","6","7","8","9","."},"")))))</f>
        <v>3.15</v>
      </c>
      <c r="X798" s="3" t="e">
        <f>LEFT(L798, SEARCH("MHz",L798)-1)</f>
        <v>#VALUE!</v>
      </c>
      <c r="Y798" t="e">
        <f>IF(RIGHT(X798,1)=" ",RIGHT(X798,4),RIGHT(X798,3))</f>
        <v>#VALUE!</v>
      </c>
      <c r="Z798">
        <f>VLOOKUP(G798,[1]Sheet1!$A$1:$B$12,2,0)</f>
        <v>8</v>
      </c>
      <c r="AA798" t="str">
        <f>CONCATENATE(F798," ",Z798)</f>
        <v>2012 8</v>
      </c>
      <c r="AB798">
        <f>VLOOKUP(AA798,[1]Sheet3!$A:$B,2,0)</f>
        <v>45</v>
      </c>
    </row>
    <row r="799" spans="1:28" x14ac:dyDescent="0.25">
      <c r="A799" t="s">
        <v>5257</v>
      </c>
      <c r="B799" t="s">
        <v>5721</v>
      </c>
      <c r="C799" t="s">
        <v>236</v>
      </c>
      <c r="D799" t="str">
        <f>CONCATENATE(C799,".")</f>
        <v>2012  August.</v>
      </c>
      <c r="E799" t="str">
        <f>LEFT(D799, SEARCH(".",D799)-1)</f>
        <v>2012  August</v>
      </c>
      <c r="F799">
        <v>2012</v>
      </c>
      <c r="G799" t="str">
        <f>RIGHT(E799,LEN(E799)-6)</f>
        <v>August</v>
      </c>
      <c r="H799">
        <v>134</v>
      </c>
      <c r="I799" t="s">
        <v>213</v>
      </c>
      <c r="J799" t="s">
        <v>426</v>
      </c>
      <c r="K799" t="s">
        <v>918</v>
      </c>
      <c r="L799" t="s">
        <v>1413</v>
      </c>
      <c r="M799" t="s">
        <v>4268</v>
      </c>
      <c r="N799" t="s">
        <v>35</v>
      </c>
      <c r="O799" t="s">
        <v>327</v>
      </c>
      <c r="P799">
        <v>150</v>
      </c>
      <c r="Q799" s="2">
        <f>VALUE(LEFT(LEFT(N799,5),SUM(LEN(LEFT(N799,5))-LEN(SUBSTITUTE(LEFT(N799,5),{"0","1","2","3","4","5","6","7","8","9","."},"")))))</f>
        <v>1</v>
      </c>
      <c r="R799">
        <f>IF(Q799&gt;5,Q799/1024,Q799)</f>
        <v>1</v>
      </c>
      <c r="S799" t="str">
        <f>MID(K800,9,3)</f>
        <v>4.0</v>
      </c>
      <c r="T799" s="2" t="str">
        <f>LEFT(J799,3)</f>
        <v>4.0</v>
      </c>
      <c r="U799">
        <f>VALUE(LEFT(LEFT(M799,5),SUM(LEN(LEFT(M799,5))-LEN(SUBSTITUTE(LEFT(M799,5),{"0","1","2","3","4","5","6","7","8","9","."},"")))))</f>
        <v>4</v>
      </c>
      <c r="V799">
        <f>IF(U799&lt;100,U799,U799/1024)</f>
        <v>4</v>
      </c>
      <c r="W799" s="3">
        <f>VALUE(LEFT(LEFT(O799,5),SUM(LEN(LEFT(O799,5))-LEN(SUBSTITUTE(LEFT(O799,5),{"0","1","2","3","4","5","6","7","8","9","."},"")))))</f>
        <v>3.15</v>
      </c>
      <c r="X799" s="3" t="e">
        <f>LEFT(L799, SEARCH("MHz",L799)-1)</f>
        <v>#VALUE!</v>
      </c>
      <c r="Y799" t="e">
        <f>IF(RIGHT(X799,1)=" ",RIGHT(X799,4),RIGHT(X799,3))</f>
        <v>#VALUE!</v>
      </c>
      <c r="Z799">
        <f>VLOOKUP(G799,[1]Sheet1!$A$1:$B$12,2,0)</f>
        <v>8</v>
      </c>
      <c r="AA799" t="str">
        <f>CONCATENATE(F799," ",Z799)</f>
        <v>2012 8</v>
      </c>
      <c r="AB799">
        <f>VLOOKUP(AA799,[1]Sheet3!$A:$B,2,0)</f>
        <v>45</v>
      </c>
    </row>
    <row r="800" spans="1:28" x14ac:dyDescent="0.25">
      <c r="A800" t="s">
        <v>6003</v>
      </c>
      <c r="B800" t="s">
        <v>6150</v>
      </c>
      <c r="C800" t="s">
        <v>236</v>
      </c>
      <c r="D800" t="str">
        <f>CONCATENATE(C800,".")</f>
        <v>2012  August.</v>
      </c>
      <c r="E800" t="str">
        <f>LEFT(D800, SEARCH(".",D800)-1)</f>
        <v>2012  August</v>
      </c>
      <c r="F800">
        <v>2012</v>
      </c>
      <c r="G800" t="str">
        <f>RIGHT(E800,LEN(E800)-6)</f>
        <v>August</v>
      </c>
      <c r="H800">
        <v>127</v>
      </c>
      <c r="I800" t="s">
        <v>124</v>
      </c>
      <c r="J800" t="s">
        <v>6151</v>
      </c>
      <c r="K800" t="s">
        <v>6152</v>
      </c>
      <c r="L800" t="s">
        <v>248</v>
      </c>
      <c r="M800" t="s">
        <v>57</v>
      </c>
      <c r="N800" t="s">
        <v>35</v>
      </c>
      <c r="O800" t="s">
        <v>30</v>
      </c>
      <c r="P800">
        <v>330</v>
      </c>
      <c r="Q800" s="2">
        <f>VALUE(LEFT(LEFT(N800,5),SUM(LEN(LEFT(N800,5))-LEN(SUBSTITUTE(LEFT(N800,5),{"0","1","2","3","4","5","6","7","8","9","."},"")))))</f>
        <v>1</v>
      </c>
      <c r="R800">
        <f>IF(Q800&gt;5,Q800/1024,Q800)</f>
        <v>1</v>
      </c>
      <c r="S800" t="str">
        <f>MID(K801,9,3)</f>
        <v>4.0</v>
      </c>
      <c r="T800" s="2" t="str">
        <f>LEFT(J800,3)</f>
        <v>4.5</v>
      </c>
      <c r="U800">
        <f>VALUE(LEFT(LEFT(M800,5),SUM(LEN(LEFT(M800,5))-LEN(SUBSTITUTE(LEFT(M800,5),{"0","1","2","3","4","5","6","7","8","9","."},"")))))</f>
        <v>16</v>
      </c>
      <c r="V800">
        <f>IF(U800&lt;100,U800,U800/1024)</f>
        <v>16</v>
      </c>
      <c r="W800" s="3">
        <f>VALUE(LEFT(LEFT(O800,5),SUM(LEN(LEFT(O800,5))-LEN(SUBSTITUTE(LEFT(O800,5),{"0","1","2","3","4","5","6","7","8","9","."},"")))))</f>
        <v>13</v>
      </c>
      <c r="X800" s="3" t="e">
        <f>LEFT(L800, SEARCH("MHz",L800)-1)</f>
        <v>#VALUE!</v>
      </c>
      <c r="Y800" t="e">
        <f>IF(RIGHT(X800,1)=" ",RIGHT(X800,4),RIGHT(X800,3))</f>
        <v>#VALUE!</v>
      </c>
      <c r="Z800">
        <f>VLOOKUP(G800,[1]Sheet1!$A$1:$B$12,2,0)</f>
        <v>8</v>
      </c>
      <c r="AA800" t="str">
        <f>CONCATENATE(F800," ",Z800)</f>
        <v>2012 8</v>
      </c>
      <c r="AB800">
        <f>VLOOKUP(AA800,[1]Sheet3!$A:$B,2,0)</f>
        <v>45</v>
      </c>
    </row>
    <row r="801" spans="1:28" x14ac:dyDescent="0.25">
      <c r="A801" t="s">
        <v>6003</v>
      </c>
      <c r="B801" t="s">
        <v>6153</v>
      </c>
      <c r="C801" t="s">
        <v>236</v>
      </c>
      <c r="D801" t="str">
        <f>CONCATENATE(C801,".")</f>
        <v>2012  August.</v>
      </c>
      <c r="E801" t="str">
        <f>LEFT(D801, SEARCH(".",D801)-1)</f>
        <v>2012  August</v>
      </c>
      <c r="F801">
        <v>2012</v>
      </c>
      <c r="G801" t="str">
        <f>RIGHT(E801,LEN(E801)-6)</f>
        <v>August</v>
      </c>
      <c r="H801">
        <v>139</v>
      </c>
      <c r="I801" t="s">
        <v>124</v>
      </c>
      <c r="J801" t="s">
        <v>6143</v>
      </c>
      <c r="K801" t="s">
        <v>6152</v>
      </c>
      <c r="L801" t="s">
        <v>248</v>
      </c>
      <c r="M801" t="s">
        <v>57</v>
      </c>
      <c r="N801" t="s">
        <v>35</v>
      </c>
      <c r="O801" t="s">
        <v>608</v>
      </c>
      <c r="P801">
        <v>230</v>
      </c>
      <c r="Q801" s="2">
        <f>VALUE(LEFT(LEFT(N801,5),SUM(LEN(LEFT(N801,5))-LEN(SUBSTITUTE(LEFT(N801,5),{"0","1","2","3","4","5","6","7","8","9","."},"")))))</f>
        <v>1</v>
      </c>
      <c r="R801">
        <f>IF(Q801&gt;5,Q801/1024,Q801)</f>
        <v>1</v>
      </c>
      <c r="S801" t="str">
        <f>MID(K802,9,3)</f>
        <v>4.0</v>
      </c>
      <c r="T801" s="2" t="str">
        <f>LEFT(J801,3)</f>
        <v>4.5</v>
      </c>
      <c r="U801">
        <f>VALUE(LEFT(LEFT(M801,5),SUM(LEN(LEFT(M801,5))-LEN(SUBSTITUTE(LEFT(M801,5),{"0","1","2","3","4","5","6","7","8","9","."},"")))))</f>
        <v>16</v>
      </c>
      <c r="V801">
        <f>IF(U801&lt;100,U801,U801/1024)</f>
        <v>16</v>
      </c>
      <c r="W801" s="3">
        <f>VALUE(LEFT(LEFT(O801,5),SUM(LEN(LEFT(O801,5))-LEN(SUBSTITUTE(LEFT(O801,5),{"0","1","2","3","4","5","6","7","8","9","."},"")))))</f>
        <v>13</v>
      </c>
      <c r="X801" s="3" t="e">
        <f>LEFT(L801, SEARCH("MHz",L801)-1)</f>
        <v>#VALUE!</v>
      </c>
      <c r="Y801" t="e">
        <f>IF(RIGHT(X801,1)=" ",RIGHT(X801,4),RIGHT(X801,3))</f>
        <v>#VALUE!</v>
      </c>
      <c r="Z801">
        <f>VLOOKUP(G801,[1]Sheet1!$A$1:$B$12,2,0)</f>
        <v>8</v>
      </c>
      <c r="AA801" t="str">
        <f>CONCATENATE(F801," ",Z801)</f>
        <v>2012 8</v>
      </c>
      <c r="AB801">
        <f>VLOOKUP(AA801,[1]Sheet3!$A:$B,2,0)</f>
        <v>45</v>
      </c>
    </row>
    <row r="802" spans="1:28" x14ac:dyDescent="0.25">
      <c r="A802" t="s">
        <v>3572</v>
      </c>
      <c r="B802" t="s">
        <v>3881</v>
      </c>
      <c r="C802" t="s">
        <v>236</v>
      </c>
      <c r="D802" t="str">
        <f>CONCATENATE(C802,".")</f>
        <v>2012  August.</v>
      </c>
      <c r="E802" t="str">
        <f>LEFT(D802, SEARCH(".",D802)-1)</f>
        <v>2012  August</v>
      </c>
      <c r="F802">
        <v>2012</v>
      </c>
      <c r="G802" t="str">
        <f>RIGHT(E802,LEN(E802)-6)</f>
        <v>August</v>
      </c>
      <c r="H802">
        <v>125</v>
      </c>
      <c r="I802" t="s">
        <v>213</v>
      </c>
      <c r="J802" t="s">
        <v>3882</v>
      </c>
      <c r="K802" t="s">
        <v>3883</v>
      </c>
      <c r="L802" t="s">
        <v>218</v>
      </c>
      <c r="M802" t="s">
        <v>109</v>
      </c>
      <c r="N802" t="s">
        <v>35</v>
      </c>
      <c r="O802" t="s">
        <v>341</v>
      </c>
      <c r="P802">
        <v>170</v>
      </c>
      <c r="Q802" s="2">
        <f>VALUE(LEFT(LEFT(N802,5),SUM(LEN(LEFT(N802,5))-LEN(SUBSTITUTE(LEFT(N802,5),{"0","1","2","3","4","5","6","7","8","9","."},"")))))</f>
        <v>1</v>
      </c>
      <c r="R802">
        <f>IF(Q802&gt;5,Q802/1024,Q802)</f>
        <v>1</v>
      </c>
      <c r="S802" t="str">
        <f>MID(K803,9,3)</f>
        <v>4.0</v>
      </c>
      <c r="T802" s="2" t="str">
        <f>LEFT(J802,3)</f>
        <v>4.7</v>
      </c>
      <c r="U802">
        <f>VALUE(LEFT(LEFT(M802,5),SUM(LEN(LEFT(M802,5))-LEN(SUBSTITUTE(LEFT(M802,5),{"0","1","2","3","4","5","6","7","8","9","."},"")))))</f>
        <v>4</v>
      </c>
      <c r="V802">
        <f>IF(U802&lt;100,U802,U802/1024)</f>
        <v>4</v>
      </c>
      <c r="W802" s="3">
        <f>VALUE(LEFT(LEFT(O802,5),SUM(LEN(LEFT(O802,5))-LEN(SUBSTITUTE(LEFT(O802,5),{"0","1","2","3","4","5","6","7","8","9","."},"")))))</f>
        <v>5</v>
      </c>
      <c r="X802" s="3" t="e">
        <f>LEFT(L802, SEARCH("MHz",L802)-1)</f>
        <v>#VALUE!</v>
      </c>
      <c r="Y802" t="e">
        <f>IF(RIGHT(X802,1)=" ",RIGHT(X802,4),RIGHT(X802,3))</f>
        <v>#VALUE!</v>
      </c>
      <c r="Z802">
        <f>VLOOKUP(G802,[1]Sheet1!$A$1:$B$12,2,0)</f>
        <v>8</v>
      </c>
      <c r="AA802" t="str">
        <f>CONCATENATE(F802," ",Z802)</f>
        <v>2012 8</v>
      </c>
      <c r="AB802">
        <f>VLOOKUP(AA802,[1]Sheet3!$A:$B,2,0)</f>
        <v>45</v>
      </c>
    </row>
    <row r="803" spans="1:28" x14ac:dyDescent="0.25">
      <c r="A803" t="s">
        <v>6003</v>
      </c>
      <c r="B803" t="s">
        <v>6149</v>
      </c>
      <c r="C803" t="s">
        <v>236</v>
      </c>
      <c r="D803" t="str">
        <f>CONCATENATE(C803,".")</f>
        <v>2012  August.</v>
      </c>
      <c r="E803" t="str">
        <f>LEFT(D803, SEARCH(".",D803)-1)</f>
        <v>2012  August</v>
      </c>
      <c r="F803">
        <v>2012</v>
      </c>
      <c r="G803" t="str">
        <f>RIGHT(E803,LEN(E803)-6)</f>
        <v>August</v>
      </c>
      <c r="H803">
        <v>124</v>
      </c>
      <c r="I803" t="s">
        <v>213</v>
      </c>
      <c r="J803" t="s">
        <v>541</v>
      </c>
      <c r="K803" t="s">
        <v>3883</v>
      </c>
      <c r="L803" t="s">
        <v>209</v>
      </c>
      <c r="M803" t="s">
        <v>653</v>
      </c>
      <c r="N803" t="s">
        <v>139</v>
      </c>
      <c r="O803" t="s">
        <v>341</v>
      </c>
      <c r="P803">
        <v>140</v>
      </c>
      <c r="Q803" s="2">
        <f>VALUE(LEFT(LEFT(N803,5),SUM(LEN(LEFT(N803,5))-LEN(SUBSTITUTE(LEFT(N803,5),{"0","1","2","3","4","5","6","7","8","9","."},"")))))</f>
        <v>512</v>
      </c>
      <c r="R803">
        <f>IF(Q803&gt;5,Q803/1024,Q803)</f>
        <v>0.5</v>
      </c>
      <c r="S803" t="str">
        <f>MID(K804,9,3)</f>
        <v>4.0</v>
      </c>
      <c r="T803" s="2" t="str">
        <f>LEFT(J803,3)</f>
        <v>4.0</v>
      </c>
      <c r="U803">
        <f>VALUE(LEFT(LEFT(M803,5),SUM(LEN(LEFT(M803,5))-LEN(SUBSTITUTE(LEFT(M803,5),{"0","1","2","3","4","5","6","7","8","9","."},"")))))</f>
        <v>4</v>
      </c>
      <c r="V803">
        <f>IF(U803&lt;100,U803,U803/1024)</f>
        <v>4</v>
      </c>
      <c r="W803" s="3">
        <f>VALUE(LEFT(LEFT(O803,5),SUM(LEN(LEFT(O803,5))-LEN(SUBSTITUTE(LEFT(O803,5),{"0","1","2","3","4","5","6","7","8","9","."},"")))))</f>
        <v>5</v>
      </c>
      <c r="X803" s="3" t="e">
        <f>LEFT(L803, SEARCH("MHz",L803)-1)</f>
        <v>#VALUE!</v>
      </c>
      <c r="Y803" t="e">
        <f>IF(RIGHT(X803,1)=" ",RIGHT(X803,4),RIGHT(X803,3))</f>
        <v>#VALUE!</v>
      </c>
      <c r="Z803">
        <f>VLOOKUP(G803,[1]Sheet1!$A$1:$B$12,2,0)</f>
        <v>8</v>
      </c>
      <c r="AA803" t="str">
        <f>CONCATENATE(F803," ",Z803)</f>
        <v>2012 8</v>
      </c>
      <c r="AB803">
        <f>VLOOKUP(AA803,[1]Sheet3!$A:$B,2,0)</f>
        <v>45</v>
      </c>
    </row>
    <row r="804" spans="1:28" x14ac:dyDescent="0.25">
      <c r="A804" t="s">
        <v>6003</v>
      </c>
      <c r="B804" t="s">
        <v>6147</v>
      </c>
      <c r="C804" t="s">
        <v>236</v>
      </c>
      <c r="D804" t="str">
        <f>CONCATENATE(C804,".")</f>
        <v>2012  August.</v>
      </c>
      <c r="E804" t="str">
        <f>LEFT(D804, SEARCH(".",D804)-1)</f>
        <v>2012  August</v>
      </c>
      <c r="F804">
        <v>2012</v>
      </c>
      <c r="G804" t="str">
        <f>RIGHT(E804,LEN(E804)-6)</f>
        <v>August</v>
      </c>
      <c r="H804">
        <v>120</v>
      </c>
      <c r="I804" t="s">
        <v>124</v>
      </c>
      <c r="J804" t="s">
        <v>1919</v>
      </c>
      <c r="K804" t="s">
        <v>6148</v>
      </c>
      <c r="L804" t="s">
        <v>248</v>
      </c>
      <c r="M804" t="s">
        <v>34</v>
      </c>
      <c r="N804" t="s">
        <v>35</v>
      </c>
      <c r="O804" t="s">
        <v>608</v>
      </c>
      <c r="P804">
        <v>230</v>
      </c>
      <c r="Q804" s="2">
        <f>VALUE(LEFT(LEFT(N804,5),SUM(LEN(LEFT(N804,5))-LEN(SUBSTITUTE(LEFT(N804,5),{"0","1","2","3","4","5","6","7","8","9","."},"")))))</f>
        <v>1</v>
      </c>
      <c r="R804">
        <f>IF(Q804&gt;5,Q804/1024,Q804)</f>
        <v>1</v>
      </c>
      <c r="S804" t="str">
        <f>MID(K805,9,3)</f>
        <v>4.0</v>
      </c>
      <c r="T804" s="2" t="str">
        <f>LEFT(J804,3)</f>
        <v>4.3</v>
      </c>
      <c r="U804">
        <f>VALUE(LEFT(LEFT(M804,5),SUM(LEN(LEFT(M804,5))-LEN(SUBSTITUTE(LEFT(M804,5),{"0","1","2","3","4","5","6","7","8","9","."},"")))))</f>
        <v>8</v>
      </c>
      <c r="V804">
        <f>IF(U804&lt;100,U804,U804/1024)</f>
        <v>8</v>
      </c>
      <c r="W804" s="3">
        <f>VALUE(LEFT(LEFT(O804,5),SUM(LEN(LEFT(O804,5))-LEN(SUBSTITUTE(LEFT(O804,5),{"0","1","2","3","4","5","6","7","8","9","."},"")))))</f>
        <v>13</v>
      </c>
      <c r="X804" s="3" t="e">
        <f>LEFT(L804, SEARCH("MHz",L804)-1)</f>
        <v>#VALUE!</v>
      </c>
      <c r="Y804" t="e">
        <f>IF(RIGHT(X804,1)=" ",RIGHT(X804,4),RIGHT(X804,3))</f>
        <v>#VALUE!</v>
      </c>
      <c r="Z804">
        <f>VLOOKUP(G804,[1]Sheet1!$A$1:$B$12,2,0)</f>
        <v>8</v>
      </c>
      <c r="AA804" t="str">
        <f>CONCATENATE(F804," ",Z804)</f>
        <v>2012 8</v>
      </c>
      <c r="AB804">
        <f>VLOOKUP(AA804,[1]Sheet3!$A:$B,2,0)</f>
        <v>45</v>
      </c>
    </row>
    <row r="805" spans="1:28" x14ac:dyDescent="0.25">
      <c r="A805" t="s">
        <v>6003</v>
      </c>
      <c r="B805" t="s">
        <v>6154</v>
      </c>
      <c r="C805" t="s">
        <v>236</v>
      </c>
      <c r="D805" t="str">
        <f>CONCATENATE(C805,".")</f>
        <v>2012  August.</v>
      </c>
      <c r="E805" t="str">
        <f>LEFT(D805, SEARCH(".",D805)-1)</f>
        <v>2012  August</v>
      </c>
      <c r="F805">
        <v>2012</v>
      </c>
      <c r="G805" t="str">
        <f>RIGHT(E805,LEN(E805)-6)</f>
        <v>August</v>
      </c>
      <c r="H805">
        <v>144</v>
      </c>
      <c r="I805" t="s">
        <v>124</v>
      </c>
      <c r="J805" t="s">
        <v>2439</v>
      </c>
      <c r="K805" t="s">
        <v>2456</v>
      </c>
      <c r="L805" t="s">
        <v>2488</v>
      </c>
      <c r="M805" t="s">
        <v>28</v>
      </c>
      <c r="N805" t="s">
        <v>35</v>
      </c>
      <c r="O805" t="s">
        <v>6155</v>
      </c>
      <c r="P805">
        <v>240</v>
      </c>
      <c r="Q805" s="2">
        <f>VALUE(LEFT(LEFT(N805,5),SUM(LEN(LEFT(N805,5))-LEN(SUBSTITUTE(LEFT(N805,5),{"0","1","2","3","4","5","6","7","8","9","."},"")))))</f>
        <v>1</v>
      </c>
      <c r="R805">
        <f>IF(Q805&gt;5,Q805/1024,Q805)</f>
        <v>1</v>
      </c>
      <c r="S805" t="str">
        <f>MID(K806,9,3)</f>
        <v>4.1</v>
      </c>
      <c r="T805" s="2" t="str">
        <f>LEFT(J805,3)</f>
        <v>4.3</v>
      </c>
      <c r="U805">
        <f>VALUE(LEFT(LEFT(M805,5),SUM(LEN(LEFT(M805,5))-LEN(SUBSTITUTE(LEFT(M805,5),{"0","1","2","3","4","5","6","7","8","9","."},"")))))</f>
        <v>32</v>
      </c>
      <c r="V805">
        <f>IF(U805&lt;100,U805,U805/1024)</f>
        <v>32</v>
      </c>
      <c r="W805" s="3">
        <f>VALUE(LEFT(LEFT(O805,5),SUM(LEN(LEFT(O805,5))-LEN(SUBSTITUTE(LEFT(O805,5),{"0","1","2","3","4","5","6","7","8","9","."},"")))))</f>
        <v>12</v>
      </c>
      <c r="X805" s="3" t="e">
        <f>LEFT(L805, SEARCH("MHz",L805)-1)</f>
        <v>#VALUE!</v>
      </c>
      <c r="Y805" t="e">
        <f>IF(RIGHT(X805,1)=" ",RIGHT(X805,4),RIGHT(X805,3))</f>
        <v>#VALUE!</v>
      </c>
      <c r="Z805">
        <f>VLOOKUP(G805,[1]Sheet1!$A$1:$B$12,2,0)</f>
        <v>8</v>
      </c>
      <c r="AA805" t="str">
        <f>CONCATENATE(F805," ",Z805)</f>
        <v>2012 8</v>
      </c>
      <c r="AB805">
        <f>VLOOKUP(AA805,[1]Sheet3!$A:$B,2,0)</f>
        <v>45</v>
      </c>
    </row>
    <row r="806" spans="1:28" x14ac:dyDescent="0.25">
      <c r="A806" t="s">
        <v>5257</v>
      </c>
      <c r="B806" t="s">
        <v>5716</v>
      </c>
      <c r="C806" t="s">
        <v>236</v>
      </c>
      <c r="D806" t="str">
        <f>CONCATENATE(C806,".")</f>
        <v>2012  August.</v>
      </c>
      <c r="E806" t="str">
        <f>LEFT(D806, SEARCH(".",D806)-1)</f>
        <v>2012  August</v>
      </c>
      <c r="F806">
        <v>2012</v>
      </c>
      <c r="G806" t="str">
        <f>RIGHT(E806,LEN(E806)-6)</f>
        <v>August</v>
      </c>
      <c r="H806">
        <v>300</v>
      </c>
      <c r="I806" t="s">
        <v>124</v>
      </c>
      <c r="J806" t="s">
        <v>5717</v>
      </c>
      <c r="K806" t="s">
        <v>5718</v>
      </c>
      <c r="L806" t="s">
        <v>2923</v>
      </c>
      <c r="M806" t="s">
        <v>109</v>
      </c>
      <c r="N806" t="s">
        <v>35</v>
      </c>
      <c r="O806" t="s">
        <v>5719</v>
      </c>
      <c r="P806">
        <v>250</v>
      </c>
      <c r="Q806" s="2">
        <f>VALUE(LEFT(LEFT(N806,5),SUM(LEN(LEFT(N806,5))-LEN(SUBSTITUTE(LEFT(N806,5),{"0","1","2","3","4","5","6","7","8","9","."},"")))))</f>
        <v>1</v>
      </c>
      <c r="R806">
        <f>IF(Q806&gt;5,Q806/1024,Q806)</f>
        <v>1</v>
      </c>
      <c r="S806" t="str">
        <f>MID(K807,9,3)</f>
        <v>4.1</v>
      </c>
      <c r="T806" s="2" t="str">
        <f>LEFT(J806,3)</f>
        <v>4.8</v>
      </c>
      <c r="U806">
        <f>VALUE(LEFT(LEFT(M806,5),SUM(LEN(LEFT(M806,5))-LEN(SUBSTITUTE(LEFT(M806,5),{"0","1","2","3","4","5","6","7","8","9","."},"")))))</f>
        <v>4</v>
      </c>
      <c r="V806">
        <f>IF(U806&lt;100,U806,U806/1024)</f>
        <v>4</v>
      </c>
      <c r="W806" s="3">
        <f>VALUE(LEFT(LEFT(O806,5),SUM(LEN(LEFT(O806,5))-LEN(SUBSTITUTE(LEFT(O806,5),{"0","1","2","3","4","5","6","7","8","9","."},"")))))</f>
        <v>16.3</v>
      </c>
      <c r="X806" s="3" t="e">
        <f>LEFT(L806, SEARCH("MHz",L806)-1)</f>
        <v>#VALUE!</v>
      </c>
      <c r="Y806" t="e">
        <f>IF(RIGHT(X806,1)=" ",RIGHT(X806,4),RIGHT(X806,3))</f>
        <v>#VALUE!</v>
      </c>
      <c r="Z806">
        <f>VLOOKUP(G806,[1]Sheet1!$A$1:$B$12,2,0)</f>
        <v>8</v>
      </c>
      <c r="AA806" t="str">
        <f>CONCATENATE(F806," ",Z806)</f>
        <v>2012 8</v>
      </c>
      <c r="AB806">
        <f>VLOOKUP(AA806,[1]Sheet3!$A:$B,2,0)</f>
        <v>45</v>
      </c>
    </row>
    <row r="807" spans="1:28" x14ac:dyDescent="0.25">
      <c r="A807" t="s">
        <v>6641</v>
      </c>
      <c r="B807" t="s">
        <v>6739</v>
      </c>
      <c r="C807" t="s">
        <v>236</v>
      </c>
      <c r="D807" t="str">
        <f>CONCATENATE(C807,".")</f>
        <v>2012  August.</v>
      </c>
      <c r="E807" t="str">
        <f>LEFT(D807, SEARCH(".",D807)-1)</f>
        <v>2012  August</v>
      </c>
      <c r="F807">
        <v>2012</v>
      </c>
      <c r="G807" t="str">
        <f>RIGHT(E807,LEN(E807)-6)</f>
        <v>August</v>
      </c>
      <c r="H807">
        <v>145</v>
      </c>
      <c r="I807" t="s">
        <v>213</v>
      </c>
      <c r="J807" t="s">
        <v>2608</v>
      </c>
      <c r="K807" t="s">
        <v>6737</v>
      </c>
      <c r="L807" t="s">
        <v>1348</v>
      </c>
      <c r="M807" t="s">
        <v>21</v>
      </c>
      <c r="N807" t="s">
        <v>22</v>
      </c>
      <c r="O807" t="s">
        <v>6740</v>
      </c>
      <c r="P807">
        <v>250</v>
      </c>
      <c r="Q807" s="2">
        <f>VALUE(LEFT(LEFT(N807,5),SUM(LEN(LEFT(N807,5))-LEN(SUBSTITUTE(LEFT(N807,5),{"0","1","2","3","4","5","6","7","8","9","."},"")))))</f>
        <v>2</v>
      </c>
      <c r="R807">
        <f>IF(Q807&gt;5,Q807/1024,Q807)</f>
        <v>2</v>
      </c>
      <c r="S807" t="str">
        <f>MID(K808,9,3)</f>
        <v>4.1</v>
      </c>
      <c r="T807" s="2" t="str">
        <f>LEFT(J807,3)</f>
        <v>4.3</v>
      </c>
      <c r="U807">
        <f>VALUE(LEFT(LEFT(M807,5),SUM(LEN(LEFT(M807,5))-LEN(SUBSTITUTE(LEFT(M807,5),{"0","1","2","3","4","5","6","7","8","9","."},"")))))</f>
        <v>43540</v>
      </c>
      <c r="V807">
        <f>IF(U807&lt;100,U807,U807/1024)</f>
        <v>42.51953125</v>
      </c>
      <c r="W807" s="3">
        <f>VALUE(LEFT(LEFT(O807,5),SUM(LEN(LEFT(O807,5))-LEN(SUBSTITUTE(LEFT(O807,5),{"0","1","2","3","4","5","6","7","8","9","."},"")))))</f>
        <v>8</v>
      </c>
      <c r="X807" s="3" t="e">
        <f>LEFT(L807, SEARCH("MHz",L807)-1)</f>
        <v>#VALUE!</v>
      </c>
      <c r="Y807" t="e">
        <f>IF(RIGHT(X807,1)=" ",RIGHT(X807,4),RIGHT(X807,3))</f>
        <v>#VALUE!</v>
      </c>
      <c r="Z807">
        <f>VLOOKUP(G807,[1]Sheet1!$A$1:$B$12,2,0)</f>
        <v>8</v>
      </c>
      <c r="AA807" t="str">
        <f>CONCATENATE(F807," ",Z807)</f>
        <v>2012 8</v>
      </c>
      <c r="AB807">
        <f>VLOOKUP(AA807,[1]Sheet3!$A:$B,2,0)</f>
        <v>45</v>
      </c>
    </row>
    <row r="808" spans="1:28" x14ac:dyDescent="0.25">
      <c r="A808" t="s">
        <v>5257</v>
      </c>
      <c r="B808" t="s">
        <v>5712</v>
      </c>
      <c r="C808" t="s">
        <v>236</v>
      </c>
      <c r="D808" t="str">
        <f>CONCATENATE(C808,".")</f>
        <v>2012  August.</v>
      </c>
      <c r="E808" t="str">
        <f>LEFT(D808, SEARCH(".",D808)-1)</f>
        <v>2012  August</v>
      </c>
      <c r="F808">
        <v>2012</v>
      </c>
      <c r="G808" t="str">
        <f>RIGHT(E808,LEN(E808)-6)</f>
        <v>August</v>
      </c>
      <c r="H808">
        <v>183</v>
      </c>
      <c r="I808" t="s">
        <v>124</v>
      </c>
      <c r="J808" t="s">
        <v>5713</v>
      </c>
      <c r="K808" t="s">
        <v>5714</v>
      </c>
      <c r="L808" t="s">
        <v>1314</v>
      </c>
      <c r="M808" t="s">
        <v>41</v>
      </c>
      <c r="N808" t="s">
        <v>22</v>
      </c>
      <c r="O808" t="s">
        <v>5640</v>
      </c>
      <c r="P808">
        <v>300</v>
      </c>
      <c r="Q808" s="2">
        <f>VALUE(LEFT(LEFT(N808,5),SUM(LEN(LEFT(N808,5))-LEN(SUBSTITUTE(LEFT(N808,5),{"0","1","2","3","4","5","6","7","8","9","."},"")))))</f>
        <v>2</v>
      </c>
      <c r="R808">
        <f>IF(Q808&gt;5,Q808/1024,Q808)</f>
        <v>2</v>
      </c>
      <c r="S808" t="str">
        <f>MID(K809,9,3)</f>
        <v>4.1</v>
      </c>
      <c r="T808" s="2" t="str">
        <f>LEFT(J808,3)</f>
        <v>5.5</v>
      </c>
      <c r="U808">
        <f>VALUE(LEFT(LEFT(M808,5),SUM(LEN(LEFT(M808,5))-LEN(SUBSTITUTE(LEFT(M808,5),{"0","1","2","3","4","5","6","7","8","9","."},"")))))</f>
        <v>43540</v>
      </c>
      <c r="V808">
        <f>IF(U808&lt;100,U808,U808/1024)</f>
        <v>42.51953125</v>
      </c>
      <c r="W808" s="3">
        <f>VALUE(LEFT(LEFT(O808,5),SUM(LEN(LEFT(O808,5))-LEN(SUBSTITUTE(LEFT(O808,5),{"0","1","2","3","4","5","6","7","8","9","."},"")))))</f>
        <v>8</v>
      </c>
      <c r="X808" s="3" t="e">
        <f>LEFT(L808, SEARCH("MHz",L808)-1)</f>
        <v>#VALUE!</v>
      </c>
      <c r="Y808" t="e">
        <f>IF(RIGHT(X808,1)=" ",RIGHT(X808,4),RIGHT(X808,3))</f>
        <v>#VALUE!</v>
      </c>
      <c r="Z808">
        <f>VLOOKUP(G808,[1]Sheet1!$A$1:$B$12,2,0)</f>
        <v>8</v>
      </c>
      <c r="AA808" t="str">
        <f>CONCATENATE(F808," ",Z808)</f>
        <v>2012 8</v>
      </c>
      <c r="AB808">
        <f>VLOOKUP(AA808,[1]Sheet3!$A:$B,2,0)</f>
        <v>45</v>
      </c>
    </row>
    <row r="809" spans="1:28" x14ac:dyDescent="0.25">
      <c r="A809" t="s">
        <v>3572</v>
      </c>
      <c r="B809" t="s">
        <v>3870</v>
      </c>
      <c r="C809" t="s">
        <v>236</v>
      </c>
      <c r="D809" t="str">
        <f>CONCATENATE(C809,".")</f>
        <v>2012  August.</v>
      </c>
      <c r="E809" t="str">
        <f>LEFT(D809, SEARCH(".",D809)-1)</f>
        <v>2012  August</v>
      </c>
      <c r="F809">
        <v>2012</v>
      </c>
      <c r="G809" t="str">
        <f>RIGHT(E809,LEN(E809)-6)</f>
        <v>August</v>
      </c>
      <c r="H809">
        <v>145</v>
      </c>
      <c r="I809" t="s">
        <v>124</v>
      </c>
      <c r="J809" t="s">
        <v>3868</v>
      </c>
      <c r="K809" t="s">
        <v>3806</v>
      </c>
      <c r="L809" t="s">
        <v>1348</v>
      </c>
      <c r="M809" t="s">
        <v>3871</v>
      </c>
      <c r="N809" t="s">
        <v>22</v>
      </c>
      <c r="O809" t="s">
        <v>3872</v>
      </c>
      <c r="P809">
        <v>160</v>
      </c>
      <c r="Q809" s="2">
        <f>VALUE(LEFT(LEFT(N809,5),SUM(LEN(LEFT(N809,5))-LEN(SUBSTITUTE(LEFT(N809,5),{"0","1","2","3","4","5","6","7","8","9","."},"")))))</f>
        <v>2</v>
      </c>
      <c r="R809">
        <f>IF(Q809&gt;5,Q809/1024,Q809)</f>
        <v>2</v>
      </c>
      <c r="S809" t="str">
        <f>MID(K810,9,3)</f>
        <v>2.3</v>
      </c>
      <c r="T809" s="2" t="str">
        <f>LEFT(J809,3)</f>
        <v>4.7</v>
      </c>
      <c r="U809">
        <f>VALUE(LEFT(LEFT(M809,5),SUM(LEN(LEFT(M809,5))-LEN(SUBSTITUTE(LEFT(M809,5),{"0","1","2","3","4","5","6","7","8","9","."},"")))))</f>
        <v>32</v>
      </c>
      <c r="V809">
        <f>IF(U809&lt;100,U809,U809/1024)</f>
        <v>32</v>
      </c>
      <c r="W809" s="3">
        <f>VALUE(LEFT(LEFT(O809,5),SUM(LEN(LEFT(O809,5))-LEN(SUBSTITUTE(LEFT(O809,5),{"0","1","2","3","4","5","6","7","8","9","."},"")))))</f>
        <v>13</v>
      </c>
      <c r="X809" s="3" t="e">
        <f>LEFT(L809, SEARCH("MHz",L809)-1)</f>
        <v>#VALUE!</v>
      </c>
      <c r="Y809" t="e">
        <f>IF(RIGHT(X809,1)=" ",RIGHT(X809,4),RIGHT(X809,3))</f>
        <v>#VALUE!</v>
      </c>
      <c r="Z809">
        <f>VLOOKUP(G809,[1]Sheet1!$A$1:$B$12,2,0)</f>
        <v>8</v>
      </c>
      <c r="AA809" t="str">
        <f>CONCATENATE(F809," ",Z809)</f>
        <v>2012 8</v>
      </c>
      <c r="AB809">
        <f>VLOOKUP(AA809,[1]Sheet3!$A:$B,2,0)</f>
        <v>45</v>
      </c>
    </row>
    <row r="810" spans="1:28" x14ac:dyDescent="0.25">
      <c r="A810" t="s">
        <v>6908</v>
      </c>
      <c r="B810" t="s">
        <v>7096</v>
      </c>
      <c r="C810" t="s">
        <v>975</v>
      </c>
      <c r="D810" t="str">
        <f>CONCATENATE(C810,".")</f>
        <v>2012  September.</v>
      </c>
      <c r="E810" t="str">
        <f>LEFT(D810, SEARCH(".",D810)-1)</f>
        <v>2012  September</v>
      </c>
      <c r="F810">
        <v>2012</v>
      </c>
      <c r="G810" t="str">
        <f>RIGHT(E810,LEN(E810)-6)</f>
        <v>September</v>
      </c>
      <c r="H810">
        <v>189.9</v>
      </c>
      <c r="I810" t="s">
        <v>213</v>
      </c>
      <c r="J810" t="s">
        <v>7097</v>
      </c>
      <c r="K810" t="s">
        <v>233</v>
      </c>
      <c r="L810" t="s">
        <v>551</v>
      </c>
      <c r="M810" t="s">
        <v>7089</v>
      </c>
      <c r="N810" t="s">
        <v>139</v>
      </c>
      <c r="O810" t="s">
        <v>73</v>
      </c>
      <c r="Q810" s="2">
        <f>VALUE(LEFT(LEFT(N810,5),SUM(LEN(LEFT(N810,5))-LEN(SUBSTITUTE(LEFT(N810,5),{"0","1","2","3","4","5","6","7","8","9","."},"")))))</f>
        <v>512</v>
      </c>
      <c r="R810">
        <f>IF(Q810&gt;5,Q810/1024,Q810)</f>
        <v>0.5</v>
      </c>
      <c r="S810" t="str">
        <f>MID(K811,9,3)</f>
        <v>2.3</v>
      </c>
      <c r="T810" s="2" t="str">
        <f>LEFT(J810,3)</f>
        <v>4.3</v>
      </c>
      <c r="U810">
        <f>VALUE(LEFT(LEFT(M810,5),SUM(LEN(LEFT(M810,5))-LEN(SUBSTITUTE(LEFT(M810,5),{"0","1","2","3","4","5","6","7","8","9","."},"")))))</f>
        <v>4</v>
      </c>
      <c r="V810">
        <f>IF(U810&lt;100,U810,U810/1024)</f>
        <v>4</v>
      </c>
      <c r="W810" s="3">
        <f>VALUE(LEFT(LEFT(O810,5),SUM(LEN(LEFT(O810,5))-LEN(SUBSTITUTE(LEFT(O810,5),{"0","1","2","3","4","5","6","7","8","9","."},"")))))</f>
        <v>5</v>
      </c>
      <c r="X810" s="3" t="e">
        <f>LEFT(L810, SEARCH("MHz",L810)-1)</f>
        <v>#VALUE!</v>
      </c>
      <c r="Y810" t="e">
        <f>IF(RIGHT(X810,1)=" ",RIGHT(X810,4),RIGHT(X810,3))</f>
        <v>#VALUE!</v>
      </c>
      <c r="Z810">
        <f>VLOOKUP(G810,[1]Sheet1!$A$1:$B$12,2,0)</f>
        <v>9</v>
      </c>
      <c r="AA810" t="str">
        <f>CONCATENATE(F810," ",Z810)</f>
        <v>2012 9</v>
      </c>
      <c r="AB810">
        <f>VLOOKUP(AA810,[1]Sheet3!$A:$B,2,0)</f>
        <v>46</v>
      </c>
    </row>
    <row r="811" spans="1:28" x14ac:dyDescent="0.25">
      <c r="A811" t="s">
        <v>4141</v>
      </c>
      <c r="B811" t="s">
        <v>4333</v>
      </c>
      <c r="C811" t="s">
        <v>975</v>
      </c>
      <c r="D811" t="str">
        <f>CONCATENATE(C811,".")</f>
        <v>2012  September.</v>
      </c>
      <c r="E811" t="str">
        <f>LEFT(D811, SEARCH(".",D811)-1)</f>
        <v>2012  September</v>
      </c>
      <c r="F811">
        <v>2012</v>
      </c>
      <c r="G811" t="str">
        <f>RIGHT(E811,LEN(E811)-6)</f>
        <v>September</v>
      </c>
      <c r="I811" t="s">
        <v>231</v>
      </c>
      <c r="J811" t="s">
        <v>108</v>
      </c>
      <c r="K811" t="s">
        <v>677</v>
      </c>
      <c r="L811" t="s">
        <v>510</v>
      </c>
      <c r="M811" t="s">
        <v>4315</v>
      </c>
      <c r="N811" t="s">
        <v>293</v>
      </c>
      <c r="O811" t="s">
        <v>140</v>
      </c>
      <c r="P811">
        <v>90</v>
      </c>
      <c r="Q811" s="2">
        <f>VALUE(LEFT(LEFT(N811,5),SUM(LEN(LEFT(N811,5))-LEN(SUBSTITUTE(LEFT(N811,5),{"0","1","2","3","4","5","6","7","8","9","."},"")))))</f>
        <v>256</v>
      </c>
      <c r="R811">
        <f>IF(Q811&gt;5,Q811/1024,Q811)</f>
        <v>0.25</v>
      </c>
      <c r="S811" t="str">
        <f>MID(K812,9,3)</f>
        <v>2.3</v>
      </c>
      <c r="T811" s="2" t="str">
        <f>LEFT(J811,3)</f>
        <v>4.0</v>
      </c>
      <c r="U811">
        <f>VALUE(LEFT(LEFT(M811,5),SUM(LEN(LEFT(M811,5))-LEN(SUBSTITUTE(LEFT(M811,5),{"0","1","2","3","4","5","6","7","8","9","."},"")))))</f>
        <v>130</v>
      </c>
      <c r="V811">
        <f>IF(U811&lt;100,U811,U811/1024)</f>
        <v>0.126953125</v>
      </c>
      <c r="W811" s="3">
        <f>VALUE(LEFT(LEFT(O811,5),SUM(LEN(LEFT(O811,5))-LEN(SUBSTITUTE(LEFT(O811,5),{"0","1","2","3","4","5","6","7","8","9","."},"")))))</f>
        <v>2</v>
      </c>
      <c r="X811" s="3" t="e">
        <f>LEFT(L811, SEARCH("MHz",L811)-1)</f>
        <v>#VALUE!</v>
      </c>
      <c r="Y811" t="e">
        <f>IF(RIGHT(X811,1)=" ",RIGHT(X811,4),RIGHT(X811,3))</f>
        <v>#VALUE!</v>
      </c>
      <c r="Z811">
        <f>VLOOKUP(G811,[1]Sheet1!$A$1:$B$12,2,0)</f>
        <v>9</v>
      </c>
      <c r="AA811" t="str">
        <f>CONCATENATE(F811," ",Z811)</f>
        <v>2012 9</v>
      </c>
      <c r="AB811">
        <f>VLOOKUP(AA811,[1]Sheet3!$A:$B,2,0)</f>
        <v>46</v>
      </c>
    </row>
    <row r="812" spans="1:28" x14ac:dyDescent="0.25">
      <c r="A812" t="s">
        <v>4141</v>
      </c>
      <c r="B812" t="s">
        <v>4334</v>
      </c>
      <c r="C812" t="s">
        <v>975</v>
      </c>
      <c r="D812" t="str">
        <f>CONCATENATE(C812,".")</f>
        <v>2012  September.</v>
      </c>
      <c r="E812" t="str">
        <f>LEFT(D812, SEARCH(".",D812)-1)</f>
        <v>2012  September</v>
      </c>
      <c r="F812">
        <v>2012</v>
      </c>
      <c r="G812" t="str">
        <f>RIGHT(E812,LEN(E812)-6)</f>
        <v>September</v>
      </c>
      <c r="H812">
        <v>93.8</v>
      </c>
      <c r="I812" t="s">
        <v>231</v>
      </c>
      <c r="J812" t="s">
        <v>429</v>
      </c>
      <c r="K812" t="s">
        <v>677</v>
      </c>
      <c r="L812" t="s">
        <v>510</v>
      </c>
      <c r="M812" t="s">
        <v>337</v>
      </c>
      <c r="N812" t="s">
        <v>139</v>
      </c>
      <c r="O812" t="s">
        <v>187</v>
      </c>
      <c r="P812">
        <v>70</v>
      </c>
      <c r="Q812" s="2">
        <f>VALUE(LEFT(LEFT(N812,5),SUM(LEN(LEFT(N812,5))-LEN(SUBSTITUTE(LEFT(N812,5),{"0","1","2","3","4","5","6","7","8","9","."},"")))))</f>
        <v>512</v>
      </c>
      <c r="R812">
        <f>IF(Q812&gt;5,Q812/1024,Q812)</f>
        <v>0.5</v>
      </c>
      <c r="S812" t="str">
        <f>MID(K813,9,3)</f>
        <v>2.3</v>
      </c>
      <c r="T812" s="2" t="str">
        <f>LEFT(J812,3)</f>
        <v>3.5</v>
      </c>
      <c r="U812">
        <f>VALUE(LEFT(LEFT(M812,5),SUM(LEN(LEFT(M812,5))-LEN(SUBSTITUTE(LEFT(M812,5),{"0","1","2","3","4","5","6","7","8","9","."},"")))))</f>
        <v>256</v>
      </c>
      <c r="V812">
        <f>IF(U812&lt;100,U812,U812/1024)</f>
        <v>0.25</v>
      </c>
      <c r="W812" s="3">
        <f>VALUE(LEFT(LEFT(O812,5),SUM(LEN(LEFT(O812,5))-LEN(SUBSTITUTE(LEFT(O812,5),{"0","1","2","3","4","5","6","7","8","9","."},"")))))</f>
        <v>3.15</v>
      </c>
      <c r="X812" s="3" t="e">
        <f>LEFT(L812, SEARCH("MHz",L812)-1)</f>
        <v>#VALUE!</v>
      </c>
      <c r="Y812" t="e">
        <f>IF(RIGHT(X812,1)=" ",RIGHT(X812,4),RIGHT(X812,3))</f>
        <v>#VALUE!</v>
      </c>
      <c r="Z812">
        <f>VLOOKUP(G812,[1]Sheet1!$A$1:$B$12,2,0)</f>
        <v>9</v>
      </c>
      <c r="AA812" t="str">
        <f>CONCATENATE(F812," ",Z812)</f>
        <v>2012 9</v>
      </c>
      <c r="AB812">
        <f>VLOOKUP(AA812,[1]Sheet3!$A:$B,2,0)</f>
        <v>46</v>
      </c>
    </row>
    <row r="813" spans="1:28" x14ac:dyDescent="0.25">
      <c r="A813" t="s">
        <v>1796</v>
      </c>
      <c r="B813" t="s">
        <v>1927</v>
      </c>
      <c r="C813" t="s">
        <v>975</v>
      </c>
      <c r="D813" t="str">
        <f>CONCATENATE(C813,".")</f>
        <v>2012  September.</v>
      </c>
      <c r="E813" t="str">
        <f>LEFT(D813, SEARCH(".",D813)-1)</f>
        <v>2012  September</v>
      </c>
      <c r="F813">
        <v>2012</v>
      </c>
      <c r="G813" t="str">
        <f>RIGHT(E813,LEN(E813)-6)</f>
        <v>September</v>
      </c>
      <c r="I813" t="s">
        <v>241</v>
      </c>
      <c r="J813" t="s">
        <v>1879</v>
      </c>
      <c r="K813" t="s">
        <v>705</v>
      </c>
      <c r="L813" t="s">
        <v>510</v>
      </c>
      <c r="O813" t="s">
        <v>187</v>
      </c>
      <c r="P813">
        <v>70</v>
      </c>
      <c r="Q813" s="2" t="e">
        <f>VALUE(LEFT(LEFT(N813,5),SUM(LEN(LEFT(N813,5))-LEN(SUBSTITUTE(LEFT(N813,5),{"0","1","2","3","4","5","6","7","8","9","."},"")))))</f>
        <v>#VALUE!</v>
      </c>
      <c r="R813" t="e">
        <f>IF(Q813&gt;5,Q813/1024,Q813)</f>
        <v>#VALUE!</v>
      </c>
      <c r="S813" t="str">
        <f>MID(K814,9,3)</f>
        <v>4.0</v>
      </c>
      <c r="T813" s="2" t="str">
        <f>LEFT(J813,3)</f>
        <v>3.5</v>
      </c>
      <c r="U813" t="e">
        <f>VALUE(LEFT(LEFT(M813,5),SUM(LEN(LEFT(M813,5))-LEN(SUBSTITUTE(LEFT(M813,5),{"0","1","2","3","4","5","6","7","8","9","."},"")))))</f>
        <v>#VALUE!</v>
      </c>
      <c r="V813" t="e">
        <f>IF(U813&lt;100,U813,U813/1024)</f>
        <v>#VALUE!</v>
      </c>
      <c r="W813" s="3">
        <f>VALUE(LEFT(LEFT(O813,5),SUM(LEN(LEFT(O813,5))-LEN(SUBSTITUTE(LEFT(O813,5),{"0","1","2","3","4","5","6","7","8","9","."},"")))))</f>
        <v>3.15</v>
      </c>
      <c r="X813" s="3" t="e">
        <f>LEFT(L813, SEARCH("MHz",L813)-1)</f>
        <v>#VALUE!</v>
      </c>
      <c r="Y813" t="e">
        <f>IF(RIGHT(X813,1)=" ",RIGHT(X813,4),RIGHT(X813,3))</f>
        <v>#VALUE!</v>
      </c>
      <c r="Z813">
        <f>VLOOKUP(G813,[1]Sheet1!$A$1:$B$12,2,0)</f>
        <v>9</v>
      </c>
      <c r="AA813" t="str">
        <f>CONCATENATE(F813," ",Z813)</f>
        <v>2012 9</v>
      </c>
      <c r="AB813">
        <f>VLOOKUP(AA813,[1]Sheet3!$A:$B,2,0)</f>
        <v>46</v>
      </c>
    </row>
    <row r="814" spans="1:28" x14ac:dyDescent="0.25">
      <c r="A814" t="s">
        <v>986</v>
      </c>
      <c r="B814" t="s">
        <v>1010</v>
      </c>
      <c r="C814" t="s">
        <v>975</v>
      </c>
      <c r="D814" t="str">
        <f>CONCATENATE(C814,".")</f>
        <v>2012  September.</v>
      </c>
      <c r="E814" t="str">
        <f>LEFT(D814, SEARCH(".",D814)-1)</f>
        <v>2012  September</v>
      </c>
      <c r="F814">
        <v>2012</v>
      </c>
      <c r="G814" t="str">
        <f>RIGHT(E814,LEN(E814)-6)</f>
        <v>September</v>
      </c>
      <c r="H814">
        <v>575</v>
      </c>
      <c r="I814" t="s">
        <v>213</v>
      </c>
      <c r="J814" t="s">
        <v>1011</v>
      </c>
      <c r="K814" t="s">
        <v>1012</v>
      </c>
      <c r="L814" t="s">
        <v>692</v>
      </c>
      <c r="M814" t="s">
        <v>68</v>
      </c>
      <c r="N814" t="s">
        <v>35</v>
      </c>
      <c r="O814" t="s">
        <v>511</v>
      </c>
      <c r="P814">
        <v>380</v>
      </c>
      <c r="Q814" s="2">
        <f>VALUE(LEFT(LEFT(N814,5),SUM(LEN(LEFT(N814,5))-LEN(SUBSTITUTE(LEFT(N814,5),{"0","1","2","3","4","5","6","7","8","9","."},"")))))</f>
        <v>1</v>
      </c>
      <c r="R814">
        <f>IF(Q814&gt;5,Q814/1024,Q814)</f>
        <v>1</v>
      </c>
      <c r="S814" t="str">
        <f>MID(K815,9,3)</f>
        <v>4.0</v>
      </c>
      <c r="T814" s="2" t="str">
        <f>LEFT(J814,3)</f>
        <v>8.9</v>
      </c>
      <c r="U814" t="e">
        <f>VALUE(LEFT(LEFT(M814,5),SUM(LEN(LEFT(M814,5))-LEN(SUBSTITUTE(LEFT(M814,5),{"0","1","2","3","4","5","6","7","8","9","."},"")))))</f>
        <v>#VALUE!</v>
      </c>
      <c r="V814" t="e">
        <f>IF(U814&lt;100,U814,U814/1024)</f>
        <v>#VALUE!</v>
      </c>
      <c r="W814" s="3">
        <f>VALUE(LEFT(LEFT(O814,5),SUM(LEN(LEFT(O814,5))-LEN(SUBSTITUTE(LEFT(O814,5),{"0","1","2","3","4","5","6","7","8","9","."},"")))))</f>
        <v>1.3</v>
      </c>
      <c r="X814" s="3" t="e">
        <f>LEFT(L814, SEARCH("MHz",L814)-1)</f>
        <v>#VALUE!</v>
      </c>
      <c r="Y814" t="e">
        <f>IF(RIGHT(X814,1)=" ",RIGHT(X814,4),RIGHT(X814,3))</f>
        <v>#VALUE!</v>
      </c>
      <c r="Z814">
        <f>VLOOKUP(G814,[1]Sheet1!$A$1:$B$12,2,0)</f>
        <v>9</v>
      </c>
      <c r="AA814" t="str">
        <f>CONCATENATE(F814," ",Z814)</f>
        <v>2012 9</v>
      </c>
      <c r="AB814">
        <f>VLOOKUP(AA814,[1]Sheet3!$A:$B,2,0)</f>
        <v>46</v>
      </c>
    </row>
    <row r="815" spans="1:28" x14ac:dyDescent="0.25">
      <c r="A815" t="s">
        <v>986</v>
      </c>
      <c r="B815" t="s">
        <v>1013</v>
      </c>
      <c r="C815" t="s">
        <v>975</v>
      </c>
      <c r="D815" t="str">
        <f>CONCATENATE(C815,".")</f>
        <v>2012  September.</v>
      </c>
      <c r="E815" t="str">
        <f>LEFT(D815, SEARCH(".",D815)-1)</f>
        <v>2012  September</v>
      </c>
      <c r="F815">
        <v>2012</v>
      </c>
      <c r="G815" t="str">
        <f>RIGHT(E815,LEN(E815)-6)</f>
        <v>September</v>
      </c>
      <c r="H815">
        <v>567</v>
      </c>
      <c r="I815" t="s">
        <v>39</v>
      </c>
      <c r="J815" t="s">
        <v>1011</v>
      </c>
      <c r="K815" t="s">
        <v>1012</v>
      </c>
      <c r="L815" t="s">
        <v>692</v>
      </c>
      <c r="M815" t="s">
        <v>21</v>
      </c>
      <c r="N815" t="s">
        <v>35</v>
      </c>
      <c r="O815" t="s">
        <v>511</v>
      </c>
      <c r="P815">
        <v>200</v>
      </c>
      <c r="Q815" s="2">
        <f>VALUE(LEFT(LEFT(N815,5),SUM(LEN(LEFT(N815,5))-LEN(SUBSTITUTE(LEFT(N815,5),{"0","1","2","3","4","5","6","7","8","9","."},"")))))</f>
        <v>1</v>
      </c>
      <c r="R815">
        <f>IF(Q815&gt;5,Q815/1024,Q815)</f>
        <v>1</v>
      </c>
      <c r="S815" t="str">
        <f>MID(K816,9,3)</f>
        <v>4.0</v>
      </c>
      <c r="T815" s="2" t="str">
        <f>LEFT(J815,3)</f>
        <v>8.9</v>
      </c>
      <c r="U815">
        <f>VALUE(LEFT(LEFT(M815,5),SUM(LEN(LEFT(M815,5))-LEN(SUBSTITUTE(LEFT(M815,5),{"0","1","2","3","4","5","6","7","8","9","."},"")))))</f>
        <v>43540</v>
      </c>
      <c r="V815">
        <f>IF(U815&lt;100,U815,U815/1024)</f>
        <v>42.51953125</v>
      </c>
      <c r="W815" s="3">
        <f>VALUE(LEFT(LEFT(O815,5),SUM(LEN(LEFT(O815,5))-LEN(SUBSTITUTE(LEFT(O815,5),{"0","1","2","3","4","5","6","7","8","9","."},"")))))</f>
        <v>1.3</v>
      </c>
      <c r="X815" s="3" t="e">
        <f>LEFT(L815, SEARCH("MHz",L815)-1)</f>
        <v>#VALUE!</v>
      </c>
      <c r="Y815" t="e">
        <f>IF(RIGHT(X815,1)=" ",RIGHT(X815,4),RIGHT(X815,3))</f>
        <v>#VALUE!</v>
      </c>
      <c r="Z815">
        <f>VLOOKUP(G815,[1]Sheet1!$A$1:$B$12,2,0)</f>
        <v>9</v>
      </c>
      <c r="AA815" t="str">
        <f>CONCATENATE(F815," ",Z815)</f>
        <v>2012 9</v>
      </c>
      <c r="AB815">
        <f>VLOOKUP(AA815,[1]Sheet3!$A:$B,2,0)</f>
        <v>46</v>
      </c>
    </row>
    <row r="816" spans="1:28" x14ac:dyDescent="0.25">
      <c r="A816" t="s">
        <v>986</v>
      </c>
      <c r="B816" t="s">
        <v>1014</v>
      </c>
      <c r="C816" t="s">
        <v>975</v>
      </c>
      <c r="D816" t="str">
        <f>CONCATENATE(C816,".")</f>
        <v>2012  September.</v>
      </c>
      <c r="E816" t="str">
        <f>LEFT(D816, SEARCH(".",D816)-1)</f>
        <v>2012  September</v>
      </c>
      <c r="F816">
        <v>2012</v>
      </c>
      <c r="G816" t="str">
        <f>RIGHT(E816,LEN(E816)-6)</f>
        <v>September</v>
      </c>
      <c r="H816">
        <v>395</v>
      </c>
      <c r="I816" t="s">
        <v>39</v>
      </c>
      <c r="J816" t="s">
        <v>1015</v>
      </c>
      <c r="K816" t="s">
        <v>1012</v>
      </c>
      <c r="L816" t="s">
        <v>223</v>
      </c>
      <c r="M816" t="s">
        <v>21</v>
      </c>
      <c r="N816" t="s">
        <v>35</v>
      </c>
      <c r="O816" t="s">
        <v>511</v>
      </c>
      <c r="P816">
        <v>150</v>
      </c>
      <c r="Q816" s="2">
        <f>VALUE(LEFT(LEFT(N816,5),SUM(LEN(LEFT(N816,5))-LEN(SUBSTITUTE(LEFT(N816,5),{"0","1","2","3","4","5","6","7","8","9","."},"")))))</f>
        <v>1</v>
      </c>
      <c r="R816">
        <f>IF(Q816&gt;5,Q816/1024,Q816)</f>
        <v>1</v>
      </c>
      <c r="S816" t="str">
        <f>MID(K817,9,3)</f>
        <v>4.0</v>
      </c>
      <c r="T816" s="2" t="str">
        <f>LEFT(J816,3)</f>
        <v>7.0</v>
      </c>
      <c r="U816">
        <f>VALUE(LEFT(LEFT(M816,5),SUM(LEN(LEFT(M816,5))-LEN(SUBSTITUTE(LEFT(M816,5),{"0","1","2","3","4","5","6","7","8","9","."},"")))))</f>
        <v>43540</v>
      </c>
      <c r="V816">
        <f>IF(U816&lt;100,U816,U816/1024)</f>
        <v>42.51953125</v>
      </c>
      <c r="W816" s="3">
        <f>VALUE(LEFT(LEFT(O816,5),SUM(LEN(LEFT(O816,5))-LEN(SUBSTITUTE(LEFT(O816,5),{"0","1","2","3","4","5","6","7","8","9","."},"")))))</f>
        <v>1.3</v>
      </c>
      <c r="X816" s="3" t="e">
        <f>LEFT(L816, SEARCH("MHz",L816)-1)</f>
        <v>#VALUE!</v>
      </c>
      <c r="Y816" t="e">
        <f>IF(RIGHT(X816,1)=" ",RIGHT(X816,4),RIGHT(X816,3))</f>
        <v>#VALUE!</v>
      </c>
      <c r="Z816">
        <f>VLOOKUP(G816,[1]Sheet1!$A$1:$B$12,2,0)</f>
        <v>9</v>
      </c>
      <c r="AA816" t="str">
        <f>CONCATENATE(F816," ",Z816)</f>
        <v>2012 9</v>
      </c>
      <c r="AB816">
        <f>VLOOKUP(AA816,[1]Sheet3!$A:$B,2,0)</f>
        <v>46</v>
      </c>
    </row>
    <row r="817" spans="1:28" x14ac:dyDescent="0.25">
      <c r="A817" t="s">
        <v>1437</v>
      </c>
      <c r="B817" t="s">
        <v>1710</v>
      </c>
      <c r="C817" t="s">
        <v>975</v>
      </c>
      <c r="D817" t="str">
        <f>CONCATENATE(C817,".")</f>
        <v>2012  September.</v>
      </c>
      <c r="E817" t="str">
        <f>LEFT(D817, SEARCH(".",D817)-1)</f>
        <v>2012  September</v>
      </c>
      <c r="F817">
        <v>2012</v>
      </c>
      <c r="G817" t="str">
        <f>RIGHT(E817,LEN(E817)-6)</f>
        <v>September</v>
      </c>
      <c r="H817">
        <v>388</v>
      </c>
      <c r="I817" t="s">
        <v>213</v>
      </c>
      <c r="J817" t="s">
        <v>1337</v>
      </c>
      <c r="K817" t="s">
        <v>215</v>
      </c>
      <c r="L817" t="s">
        <v>209</v>
      </c>
      <c r="M817" t="s">
        <v>270</v>
      </c>
      <c r="N817" t="s">
        <v>139</v>
      </c>
      <c r="O817" t="s">
        <v>187</v>
      </c>
      <c r="P817">
        <v>70</v>
      </c>
      <c r="Q817" s="2">
        <f>VALUE(LEFT(LEFT(N817,5),SUM(LEN(LEFT(N817,5))-LEN(SUBSTITUTE(LEFT(N817,5),{"0","1","2","3","4","5","6","7","8","9","."},"")))))</f>
        <v>512</v>
      </c>
      <c r="R817">
        <f>IF(Q817&gt;5,Q817/1024,Q817)</f>
        <v>0.5</v>
      </c>
      <c r="S817" t="str">
        <f>MID(K818,9,3)</f>
        <v>4.0</v>
      </c>
      <c r="T817" s="2" t="str">
        <f>LEFT(J817,3)</f>
        <v>7.0</v>
      </c>
      <c r="U817">
        <f>VALUE(LEFT(LEFT(M817,5),SUM(LEN(LEFT(M817,5))-LEN(SUBSTITUTE(LEFT(M817,5),{"0","1","2","3","4","5","6","7","8","9","."},"")))))</f>
        <v>512</v>
      </c>
      <c r="V817">
        <f>IF(U817&lt;100,U817,U817/1024)</f>
        <v>0.5</v>
      </c>
      <c r="W817" s="3">
        <f>VALUE(LEFT(LEFT(O817,5),SUM(LEN(LEFT(O817,5))-LEN(SUBSTITUTE(LEFT(O817,5),{"0","1","2","3","4","5","6","7","8","9","."},"")))))</f>
        <v>3.15</v>
      </c>
      <c r="X817" s="3" t="e">
        <f>LEFT(L817, SEARCH("MHz",L817)-1)</f>
        <v>#VALUE!</v>
      </c>
      <c r="Y817" t="e">
        <f>IF(RIGHT(X817,1)=" ",RIGHT(X817,4),RIGHT(X817,3))</f>
        <v>#VALUE!</v>
      </c>
      <c r="Z817">
        <f>VLOOKUP(G817,[1]Sheet1!$A$1:$B$12,2,0)</f>
        <v>9</v>
      </c>
      <c r="AA817" t="str">
        <f>CONCATENATE(F817," ",Z817)</f>
        <v>2012 9</v>
      </c>
      <c r="AB817">
        <f>VLOOKUP(AA817,[1]Sheet3!$A:$B,2,0)</f>
        <v>46</v>
      </c>
    </row>
    <row r="818" spans="1:28" x14ac:dyDescent="0.25">
      <c r="A818" t="s">
        <v>1437</v>
      </c>
      <c r="B818" t="s">
        <v>1711</v>
      </c>
      <c r="C818" t="s">
        <v>975</v>
      </c>
      <c r="D818" t="str">
        <f>CONCATENATE(C818,".")</f>
        <v>2012  September.</v>
      </c>
      <c r="E818" t="str">
        <f>LEFT(D818, SEARCH(".",D818)-1)</f>
        <v>2012  September</v>
      </c>
      <c r="F818">
        <v>2012</v>
      </c>
      <c r="G818" t="str">
        <f>RIGHT(E818,LEN(E818)-6)</f>
        <v>September</v>
      </c>
      <c r="H818">
        <v>340</v>
      </c>
      <c r="I818" t="s">
        <v>39</v>
      </c>
      <c r="J818" t="s">
        <v>1327</v>
      </c>
      <c r="K818" t="s">
        <v>215</v>
      </c>
      <c r="L818" t="s">
        <v>1712</v>
      </c>
      <c r="M818" t="s">
        <v>109</v>
      </c>
      <c r="N818" t="s">
        <v>139</v>
      </c>
      <c r="O818" t="s">
        <v>169</v>
      </c>
      <c r="P818">
        <v>70</v>
      </c>
      <c r="Q818" s="2">
        <f>VALUE(LEFT(LEFT(N818,5),SUM(LEN(LEFT(N818,5))-LEN(SUBSTITUTE(LEFT(N818,5),{"0","1","2","3","4","5","6","7","8","9","."},"")))))</f>
        <v>512</v>
      </c>
      <c r="R818">
        <f>IF(Q818&gt;5,Q818/1024,Q818)</f>
        <v>0.5</v>
      </c>
      <c r="S818" t="str">
        <f>MID(K819,9,3)</f>
        <v>4.0</v>
      </c>
      <c r="T818" s="2" t="str">
        <f>LEFT(J818,3)</f>
        <v>7.0</v>
      </c>
      <c r="U818">
        <f>VALUE(LEFT(LEFT(M818,5),SUM(LEN(LEFT(M818,5))-LEN(SUBSTITUTE(LEFT(M818,5),{"0","1","2","3","4","5","6","7","8","9","."},"")))))</f>
        <v>4</v>
      </c>
      <c r="V818">
        <f>IF(U818&lt;100,U818,U818/1024)</f>
        <v>4</v>
      </c>
      <c r="W818" s="3" t="e">
        <f>VALUE(LEFT(LEFT(O818,5),SUM(LEN(LEFT(O818,5))-LEN(SUBSTITUTE(LEFT(O818,5),{"0","1","2","3","4","5","6","7","8","9","."},"")))))</f>
        <v>#VALUE!</v>
      </c>
      <c r="X818" s="3" t="e">
        <f>LEFT(L818, SEARCH("MHz",L818)-1)</f>
        <v>#VALUE!</v>
      </c>
      <c r="Y818" t="e">
        <f>IF(RIGHT(X818,1)=" ",RIGHT(X818,4),RIGHT(X818,3))</f>
        <v>#VALUE!</v>
      </c>
      <c r="Z818">
        <f>VLOOKUP(G818,[1]Sheet1!$A$1:$B$12,2,0)</f>
        <v>9</v>
      </c>
      <c r="AA818" t="str">
        <f>CONCATENATE(F818," ",Z818)</f>
        <v>2012 9</v>
      </c>
      <c r="AB818">
        <f>VLOOKUP(AA818,[1]Sheet3!$A:$B,2,0)</f>
        <v>46</v>
      </c>
    </row>
    <row r="819" spans="1:28" x14ac:dyDescent="0.25">
      <c r="A819" t="s">
        <v>1796</v>
      </c>
      <c r="B819" t="s">
        <v>1926</v>
      </c>
      <c r="C819" t="s">
        <v>975</v>
      </c>
      <c r="D819" t="str">
        <f>CONCATENATE(C819,".")</f>
        <v>2012  September.</v>
      </c>
      <c r="E819" t="str">
        <f>LEFT(D819, SEARCH(".",D819)-1)</f>
        <v>2012  September</v>
      </c>
      <c r="F819">
        <v>2012</v>
      </c>
      <c r="G819" t="str">
        <f>RIGHT(E819,LEN(E819)-6)</f>
        <v>September</v>
      </c>
      <c r="I819" t="s">
        <v>213</v>
      </c>
      <c r="J819" t="s">
        <v>1327</v>
      </c>
      <c r="K819" t="s">
        <v>215</v>
      </c>
      <c r="L819" t="s">
        <v>616</v>
      </c>
      <c r="O819" t="s">
        <v>146</v>
      </c>
      <c r="P819">
        <v>100</v>
      </c>
      <c r="Q819" s="2" t="e">
        <f>VALUE(LEFT(LEFT(N819,5),SUM(LEN(LEFT(N819,5))-LEN(SUBSTITUTE(LEFT(N819,5),{"0","1","2","3","4","5","6","7","8","9","."},"")))))</f>
        <v>#VALUE!</v>
      </c>
      <c r="R819" t="e">
        <f>IF(Q819&gt;5,Q819/1024,Q819)</f>
        <v>#VALUE!</v>
      </c>
      <c r="S819" t="str">
        <f>MID(K820,9,3)</f>
        <v>4.0</v>
      </c>
      <c r="T819" s="2" t="str">
        <f>LEFT(J819,3)</f>
        <v>7.0</v>
      </c>
      <c r="U819" t="e">
        <f>VALUE(LEFT(LEFT(M819,5),SUM(LEN(LEFT(M819,5))-LEN(SUBSTITUTE(LEFT(M819,5),{"0","1","2","3","4","5","6","7","8","9","."},"")))))</f>
        <v>#VALUE!</v>
      </c>
      <c r="V819" t="e">
        <f>IF(U819&lt;100,U819,U819/1024)</f>
        <v>#VALUE!</v>
      </c>
      <c r="W819" s="3" t="e">
        <f>VALUE(LEFT(LEFT(O819,5),SUM(LEN(LEFT(O819,5))-LEN(SUBSTITUTE(LEFT(O819,5),{"0","1","2","3","4","5","6","7","8","9","."},"")))))</f>
        <v>#VALUE!</v>
      </c>
      <c r="X819" s="3" t="e">
        <f>LEFT(L819, SEARCH("MHz",L819)-1)</f>
        <v>#VALUE!</v>
      </c>
      <c r="Y819" t="e">
        <f>IF(RIGHT(X819,1)=" ",RIGHT(X819,4),RIGHT(X819,3))</f>
        <v>#VALUE!</v>
      </c>
      <c r="Z819">
        <f>VLOOKUP(G819,[1]Sheet1!$A$1:$B$12,2,0)</f>
        <v>9</v>
      </c>
      <c r="AA819" t="str">
        <f>CONCATENATE(F819," ",Z819)</f>
        <v>2012 9</v>
      </c>
      <c r="AB819">
        <f>VLOOKUP(AA819,[1]Sheet3!$A:$B,2,0)</f>
        <v>46</v>
      </c>
    </row>
    <row r="820" spans="1:28" x14ac:dyDescent="0.25">
      <c r="A820" t="s">
        <v>5257</v>
      </c>
      <c r="B820" t="s">
        <v>5708</v>
      </c>
      <c r="C820" t="s">
        <v>975</v>
      </c>
      <c r="D820" t="str">
        <f>CONCATENATE(C820,".")</f>
        <v>2012  September.</v>
      </c>
      <c r="E820" t="str">
        <f>LEFT(D820, SEARCH(".",D820)-1)</f>
        <v>2012  September</v>
      </c>
      <c r="F820">
        <v>2012</v>
      </c>
      <c r="G820" t="str">
        <f>RIGHT(E820,LEN(E820)-6)</f>
        <v>September</v>
      </c>
      <c r="H820">
        <v>147</v>
      </c>
      <c r="I820" t="s">
        <v>213</v>
      </c>
      <c r="J820" t="s">
        <v>5709</v>
      </c>
      <c r="K820" t="s">
        <v>215</v>
      </c>
      <c r="L820" t="s">
        <v>248</v>
      </c>
      <c r="M820" t="s">
        <v>34</v>
      </c>
      <c r="N820" t="s">
        <v>35</v>
      </c>
      <c r="O820" t="s">
        <v>73</v>
      </c>
      <c r="P820">
        <v>150</v>
      </c>
      <c r="Q820" s="2">
        <f>VALUE(LEFT(LEFT(N820,5),SUM(LEN(LEFT(N820,5))-LEN(SUBSTITUTE(LEFT(N820,5),{"0","1","2","3","4","5","6","7","8","9","."},"")))))</f>
        <v>1</v>
      </c>
      <c r="R820">
        <f>IF(Q820&gt;5,Q820/1024,Q820)</f>
        <v>1</v>
      </c>
      <c r="S820" t="str">
        <f>MID(K821,9,3)</f>
        <v>4.0</v>
      </c>
      <c r="T820" s="2" t="str">
        <f>LEFT(J820,3)</f>
        <v>4.0</v>
      </c>
      <c r="U820">
        <f>VALUE(LEFT(LEFT(M820,5),SUM(LEN(LEFT(M820,5))-LEN(SUBSTITUTE(LEFT(M820,5),{"0","1","2","3","4","5","6","7","8","9","."},"")))))</f>
        <v>8</v>
      </c>
      <c r="V820">
        <f>IF(U820&lt;100,U820,U820/1024)</f>
        <v>8</v>
      </c>
      <c r="W820" s="3">
        <f>VALUE(LEFT(LEFT(O820,5),SUM(LEN(LEFT(O820,5))-LEN(SUBSTITUTE(LEFT(O820,5),{"0","1","2","3","4","5","6","7","8","9","."},"")))))</f>
        <v>5</v>
      </c>
      <c r="X820" s="3" t="e">
        <f>LEFT(L820, SEARCH("MHz",L820)-1)</f>
        <v>#VALUE!</v>
      </c>
      <c r="Y820" t="e">
        <f>IF(RIGHT(X820,1)=" ",RIGHT(X820,4),RIGHT(X820,3))</f>
        <v>#VALUE!</v>
      </c>
      <c r="Z820">
        <f>VLOOKUP(G820,[1]Sheet1!$A$1:$B$12,2,0)</f>
        <v>9</v>
      </c>
      <c r="AA820" t="str">
        <f>CONCATENATE(F820," ",Z820)</f>
        <v>2012 9</v>
      </c>
      <c r="AB820">
        <f>VLOOKUP(AA820,[1]Sheet3!$A:$B,2,0)</f>
        <v>46</v>
      </c>
    </row>
    <row r="821" spans="1:28" x14ac:dyDescent="0.25">
      <c r="A821" t="s">
        <v>6252</v>
      </c>
      <c r="B821" t="s">
        <v>6308</v>
      </c>
      <c r="C821" t="s">
        <v>975</v>
      </c>
      <c r="D821" t="str">
        <f>CONCATENATE(C821,".")</f>
        <v>2012  September.</v>
      </c>
      <c r="E821" t="str">
        <f>LEFT(D821, SEARCH(".",D821)-1)</f>
        <v>2012  September</v>
      </c>
      <c r="F821">
        <v>2012</v>
      </c>
      <c r="G821" t="str">
        <f>RIGHT(E821,LEN(E821)-6)</f>
        <v>September</v>
      </c>
      <c r="H821">
        <v>205</v>
      </c>
      <c r="I821" t="s">
        <v>231</v>
      </c>
      <c r="J821" t="s">
        <v>1073</v>
      </c>
      <c r="K821" t="s">
        <v>215</v>
      </c>
      <c r="L821" t="s">
        <v>218</v>
      </c>
      <c r="M821" t="s">
        <v>109</v>
      </c>
      <c r="N821" t="s">
        <v>139</v>
      </c>
      <c r="O821" t="s">
        <v>2546</v>
      </c>
      <c r="P821">
        <v>180</v>
      </c>
      <c r="Q821" s="2">
        <f>VALUE(LEFT(LEFT(N821,5),SUM(LEN(LEFT(N821,5))-LEN(SUBSTITUTE(LEFT(N821,5),{"0","1","2","3","4","5","6","7","8","9","."},"")))))</f>
        <v>512</v>
      </c>
      <c r="R821">
        <f>IF(Q821&gt;5,Q821/1024,Q821)</f>
        <v>0.5</v>
      </c>
      <c r="S821" t="str">
        <f>MID(K822,9,3)</f>
        <v>4.0</v>
      </c>
      <c r="T821" s="2" t="str">
        <f>LEFT(J821,3)</f>
        <v>5.0</v>
      </c>
      <c r="U821">
        <f>VALUE(LEFT(LEFT(M821,5),SUM(LEN(LEFT(M821,5))-LEN(SUBSTITUTE(LEFT(M821,5),{"0","1","2","3","4","5","6","7","8","9","."},"")))))</f>
        <v>4</v>
      </c>
      <c r="V821">
        <f>IF(U821&lt;100,U821,U821/1024)</f>
        <v>4</v>
      </c>
      <c r="W821" s="3">
        <f>VALUE(LEFT(LEFT(O821,5),SUM(LEN(LEFT(O821,5))-LEN(SUBSTITUTE(LEFT(O821,5),{"0","1","2","3","4","5","6","7","8","9","."},"")))))</f>
        <v>5</v>
      </c>
      <c r="X821" s="3" t="e">
        <f>LEFT(L821, SEARCH("MHz",L821)-1)</f>
        <v>#VALUE!</v>
      </c>
      <c r="Y821" t="e">
        <f>IF(RIGHT(X821,1)=" ",RIGHT(X821,4),RIGHT(X821,3))</f>
        <v>#VALUE!</v>
      </c>
      <c r="Z821">
        <f>VLOOKUP(G821,[1]Sheet1!$A$1:$B$12,2,0)</f>
        <v>9</v>
      </c>
      <c r="AA821" t="str">
        <f>CONCATENATE(F821," ",Z821)</f>
        <v>2012 9</v>
      </c>
      <c r="AB821">
        <f>VLOOKUP(AA821,[1]Sheet3!$A:$B,2,0)</f>
        <v>46</v>
      </c>
    </row>
    <row r="822" spans="1:28" x14ac:dyDescent="0.25">
      <c r="A822" t="s">
        <v>6908</v>
      </c>
      <c r="B822" t="s">
        <v>7099</v>
      </c>
      <c r="C822" t="s">
        <v>975</v>
      </c>
      <c r="D822" t="str">
        <f>CONCATENATE(C822,".")</f>
        <v>2012  September.</v>
      </c>
      <c r="E822" t="str">
        <f>LEFT(D822, SEARCH(".",D822)-1)</f>
        <v>2012  September</v>
      </c>
      <c r="F822">
        <v>2012</v>
      </c>
      <c r="G822" t="str">
        <f>RIGHT(E822,LEN(E822)-6)</f>
        <v>September</v>
      </c>
      <c r="H822">
        <v>110</v>
      </c>
      <c r="I822" t="s">
        <v>213</v>
      </c>
      <c r="J822" t="s">
        <v>840</v>
      </c>
      <c r="K822" t="s">
        <v>215</v>
      </c>
      <c r="L822" t="s">
        <v>990</v>
      </c>
      <c r="M822" t="s">
        <v>109</v>
      </c>
      <c r="N822" t="s">
        <v>35</v>
      </c>
      <c r="O822" t="s">
        <v>36</v>
      </c>
      <c r="P822">
        <v>380</v>
      </c>
      <c r="Q822" s="2">
        <f>VALUE(LEFT(LEFT(N822,5),SUM(LEN(LEFT(N822,5))-LEN(SUBSTITUTE(LEFT(N822,5),{"0","1","2","3","4","5","6","7","8","9","."},"")))))</f>
        <v>1</v>
      </c>
      <c r="R822">
        <f>IF(Q822&gt;5,Q822/1024,Q822)</f>
        <v>1</v>
      </c>
      <c r="S822" t="str">
        <f>MID(K823,9,3)</f>
        <v>4.0</v>
      </c>
      <c r="T822" s="2" t="str">
        <f>LEFT(J822,3)</f>
        <v>4.5</v>
      </c>
      <c r="U822">
        <f>VALUE(LEFT(LEFT(M822,5),SUM(LEN(LEFT(M822,5))-LEN(SUBSTITUTE(LEFT(M822,5),{"0","1","2","3","4","5","6","7","8","9","."},"")))))</f>
        <v>4</v>
      </c>
      <c r="V822">
        <f>IF(U822&lt;100,U822,U822/1024)</f>
        <v>4</v>
      </c>
      <c r="W822" s="3">
        <f>VALUE(LEFT(LEFT(O822,5),SUM(LEN(LEFT(O822,5))-LEN(SUBSTITUTE(LEFT(O822,5),{"0","1","2","3","4","5","6","7","8","9","."},"")))))</f>
        <v>8</v>
      </c>
      <c r="X822" s="3" t="e">
        <f>LEFT(L822, SEARCH("MHz",L822)-1)</f>
        <v>#VALUE!</v>
      </c>
      <c r="Y822" t="e">
        <f>IF(RIGHT(X822,1)=" ",RIGHT(X822,4),RIGHT(X822,3))</f>
        <v>#VALUE!</v>
      </c>
      <c r="Z822">
        <f>VLOOKUP(G822,[1]Sheet1!$A$1:$B$12,2,0)</f>
        <v>9</v>
      </c>
      <c r="AA822" t="str">
        <f>CONCATENATE(F822," ",Z822)</f>
        <v>2012 9</v>
      </c>
      <c r="AB822">
        <f>VLOOKUP(AA822,[1]Sheet3!$A:$B,2,0)</f>
        <v>46</v>
      </c>
    </row>
    <row r="823" spans="1:28" x14ac:dyDescent="0.25">
      <c r="A823" t="s">
        <v>6908</v>
      </c>
      <c r="B823" t="s">
        <v>7100</v>
      </c>
      <c r="C823" t="s">
        <v>975</v>
      </c>
      <c r="D823" t="str">
        <f>CONCATENATE(C823,".")</f>
        <v>2012  September.</v>
      </c>
      <c r="E823" t="str">
        <f>LEFT(D823, SEARCH(".",D823)-1)</f>
        <v>2012  September</v>
      </c>
      <c r="F823">
        <v>2012</v>
      </c>
      <c r="G823" t="str">
        <f>RIGHT(E823,LEN(E823)-6)</f>
        <v>September</v>
      </c>
      <c r="H823">
        <v>130</v>
      </c>
      <c r="I823" t="s">
        <v>213</v>
      </c>
      <c r="J823" t="s">
        <v>426</v>
      </c>
      <c r="K823" t="s">
        <v>215</v>
      </c>
      <c r="L823" t="s">
        <v>209</v>
      </c>
      <c r="M823" t="s">
        <v>2950</v>
      </c>
      <c r="N823" t="s">
        <v>139</v>
      </c>
      <c r="O823" t="s">
        <v>92</v>
      </c>
      <c r="P823">
        <v>190</v>
      </c>
      <c r="Q823" s="2">
        <f>VALUE(LEFT(LEFT(N823,5),SUM(LEN(LEFT(N823,5))-LEN(SUBSTITUTE(LEFT(N823,5),{"0","1","2","3","4","5","6","7","8","9","."},"")))))</f>
        <v>512</v>
      </c>
      <c r="R823">
        <f>IF(Q823&gt;5,Q823/1024,Q823)</f>
        <v>0.5</v>
      </c>
      <c r="S823" t="str">
        <f>MID(K824,9,3)</f>
        <v>4.0</v>
      </c>
      <c r="T823" s="2" t="str">
        <f>LEFT(J823,3)</f>
        <v>4.0</v>
      </c>
      <c r="U823">
        <f>VALUE(LEFT(LEFT(M823,5),SUM(LEN(LEFT(M823,5))-LEN(SUBSTITUTE(LEFT(M823,5),{"0","1","2","3","4","5","6","7","8","9","."},"")))))</f>
        <v>4</v>
      </c>
      <c r="V823">
        <f>IF(U823&lt;100,U823,U823/1024)</f>
        <v>4</v>
      </c>
      <c r="W823" s="3">
        <f>VALUE(LEFT(LEFT(O823,5),SUM(LEN(LEFT(O823,5))-LEN(SUBSTITUTE(LEFT(O823,5),{"0","1","2","3","4","5","6","7","8","9","."},"")))))</f>
        <v>5</v>
      </c>
      <c r="X823" s="3" t="e">
        <f>LEFT(L823, SEARCH("MHz",L823)-1)</f>
        <v>#VALUE!</v>
      </c>
      <c r="Y823" t="e">
        <f>IF(RIGHT(X823,1)=" ",RIGHT(X823,4),RIGHT(X823,3))</f>
        <v>#VALUE!</v>
      </c>
      <c r="Z823">
        <f>VLOOKUP(G823,[1]Sheet1!$A$1:$B$12,2,0)</f>
        <v>9</v>
      </c>
      <c r="AA823" t="str">
        <f>CONCATENATE(F823," ",Z823)</f>
        <v>2012 9</v>
      </c>
      <c r="AB823">
        <f>VLOOKUP(AA823,[1]Sheet3!$A:$B,2,0)</f>
        <v>46</v>
      </c>
    </row>
    <row r="824" spans="1:28" x14ac:dyDescent="0.25">
      <c r="A824" t="s">
        <v>3572</v>
      </c>
      <c r="B824" t="s">
        <v>3865</v>
      </c>
      <c r="C824" t="s">
        <v>975</v>
      </c>
      <c r="D824" t="str">
        <f>CONCATENATE(C824,".")</f>
        <v>2012  September.</v>
      </c>
      <c r="E824" t="str">
        <f>LEFT(D824, SEARCH(".",D824)-1)</f>
        <v>2012  September</v>
      </c>
      <c r="F824">
        <v>2012</v>
      </c>
      <c r="G824" t="str">
        <f>RIGHT(E824,LEN(E824)-6)</f>
        <v>September</v>
      </c>
      <c r="H824">
        <v>147.1</v>
      </c>
      <c r="I824" t="s">
        <v>124</v>
      </c>
      <c r="J824" t="s">
        <v>2507</v>
      </c>
      <c r="K824" t="s">
        <v>3866</v>
      </c>
      <c r="L824" t="s">
        <v>1348</v>
      </c>
      <c r="M824" t="s">
        <v>57</v>
      </c>
      <c r="N824" t="s">
        <v>22</v>
      </c>
      <c r="O824" t="s">
        <v>36</v>
      </c>
      <c r="P824">
        <v>250</v>
      </c>
      <c r="Q824" s="2">
        <f>VALUE(LEFT(LEFT(N824,5),SUM(LEN(LEFT(N824,5))-LEN(SUBSTITUTE(LEFT(N824,5),{"0","1","2","3","4","5","6","7","8","9","."},"")))))</f>
        <v>2</v>
      </c>
      <c r="R824">
        <f>IF(Q824&gt;5,Q824/1024,Q824)</f>
        <v>2</v>
      </c>
      <c r="S824" t="str">
        <f>MID(K825,9,3)</f>
        <v>4.0</v>
      </c>
      <c r="T824" s="2" t="str">
        <f>LEFT(J824,3)</f>
        <v>4.7</v>
      </c>
      <c r="U824">
        <f>VALUE(LEFT(LEFT(M824,5),SUM(LEN(LEFT(M824,5))-LEN(SUBSTITUTE(LEFT(M824,5),{"0","1","2","3","4","5","6","7","8","9","."},"")))))</f>
        <v>16</v>
      </c>
      <c r="V824">
        <f>IF(U824&lt;100,U824,U824/1024)</f>
        <v>16</v>
      </c>
      <c r="W824" s="3">
        <f>VALUE(LEFT(LEFT(O824,5),SUM(LEN(LEFT(O824,5))-LEN(SUBSTITUTE(LEFT(O824,5),{"0","1","2","3","4","5","6","7","8","9","."},"")))))</f>
        <v>8</v>
      </c>
      <c r="X824" s="3" t="e">
        <f>LEFT(L824, SEARCH("MHz",L824)-1)</f>
        <v>#VALUE!</v>
      </c>
      <c r="Y824" t="e">
        <f>IF(RIGHT(X824,1)=" ",RIGHT(X824,4),RIGHT(X824,3))</f>
        <v>#VALUE!</v>
      </c>
      <c r="Z824">
        <f>VLOOKUP(G824,[1]Sheet1!$A$1:$B$12,2,0)</f>
        <v>9</v>
      </c>
      <c r="AA824" t="str">
        <f>CONCATENATE(F824," ",Z824)</f>
        <v>2012 9</v>
      </c>
      <c r="AB824">
        <f>VLOOKUP(AA824,[1]Sheet3!$A:$B,2,0)</f>
        <v>46</v>
      </c>
    </row>
    <row r="825" spans="1:28" x14ac:dyDescent="0.25">
      <c r="A825" t="s">
        <v>4141</v>
      </c>
      <c r="B825" t="s">
        <v>4336</v>
      </c>
      <c r="C825" t="s">
        <v>975</v>
      </c>
      <c r="D825" t="str">
        <f>CONCATENATE(C825,".")</f>
        <v>2012  September.</v>
      </c>
      <c r="E825" t="str">
        <f>LEFT(D825, SEARCH(".",D825)-1)</f>
        <v>2012  September</v>
      </c>
      <c r="F825">
        <v>2012</v>
      </c>
      <c r="G825" t="str">
        <f>RIGHT(E825,LEN(E825)-6)</f>
        <v>September</v>
      </c>
      <c r="I825" t="s">
        <v>39</v>
      </c>
      <c r="J825" t="s">
        <v>561</v>
      </c>
      <c r="K825" t="s">
        <v>238</v>
      </c>
      <c r="L825" t="s">
        <v>616</v>
      </c>
      <c r="M825" t="s">
        <v>109</v>
      </c>
      <c r="N825" t="s">
        <v>139</v>
      </c>
      <c r="O825" t="s">
        <v>169</v>
      </c>
      <c r="P825">
        <v>90</v>
      </c>
      <c r="Q825" s="2">
        <f>VALUE(LEFT(LEFT(N825,5),SUM(LEN(LEFT(N825,5))-LEN(SUBSTITUTE(LEFT(N825,5),{"0","1","2","3","4","5","6","7","8","9","."},"")))))</f>
        <v>512</v>
      </c>
      <c r="R825">
        <f>IF(Q825&gt;5,Q825/1024,Q825)</f>
        <v>0.5</v>
      </c>
      <c r="S825" t="str">
        <f>MID(K826,9,3)</f>
        <v>4.0</v>
      </c>
      <c r="T825" s="2" t="str">
        <f>LEFT(J825,3)</f>
        <v>7.0</v>
      </c>
      <c r="U825">
        <f>VALUE(LEFT(LEFT(M825,5),SUM(LEN(LEFT(M825,5))-LEN(SUBSTITUTE(LEFT(M825,5),{"0","1","2","3","4","5","6","7","8","9","."},"")))))</f>
        <v>4</v>
      </c>
      <c r="V825">
        <f>IF(U825&lt;100,U825,U825/1024)</f>
        <v>4</v>
      </c>
      <c r="W825" s="3" t="e">
        <f>VALUE(LEFT(LEFT(O825,5),SUM(LEN(LEFT(O825,5))-LEN(SUBSTITUTE(LEFT(O825,5),{"0","1","2","3","4","5","6","7","8","9","."},"")))))</f>
        <v>#VALUE!</v>
      </c>
      <c r="X825" s="3" t="e">
        <f>LEFT(L825, SEARCH("MHz",L825)-1)</f>
        <v>#VALUE!</v>
      </c>
      <c r="Y825" t="e">
        <f>IF(RIGHT(X825,1)=" ",RIGHT(X825,4),RIGHT(X825,3))</f>
        <v>#VALUE!</v>
      </c>
      <c r="Z825">
        <f>VLOOKUP(G825,[1]Sheet1!$A$1:$B$12,2,0)</f>
        <v>9</v>
      </c>
      <c r="AA825" t="str">
        <f>CONCATENATE(F825," ",Z825)</f>
        <v>2012 9</v>
      </c>
      <c r="AB825">
        <f>VLOOKUP(AA825,[1]Sheet3!$A:$B,2,0)</f>
        <v>46</v>
      </c>
    </row>
    <row r="826" spans="1:28" x14ac:dyDescent="0.25">
      <c r="A826" t="s">
        <v>751</v>
      </c>
      <c r="B826" t="s">
        <v>974</v>
      </c>
      <c r="C826" t="s">
        <v>975</v>
      </c>
      <c r="D826" t="str">
        <f>CONCATENATE(C826,".")</f>
        <v>2012  September.</v>
      </c>
      <c r="E826" t="str">
        <f>LEFT(D826, SEARCH(".",D826)-1)</f>
        <v>2012  September</v>
      </c>
      <c r="F826">
        <v>2012</v>
      </c>
      <c r="G826" t="str">
        <f>RIGHT(E826,LEN(E826)-6)</f>
        <v>September</v>
      </c>
      <c r="H826">
        <v>134.30000000000001</v>
      </c>
      <c r="I826" t="s">
        <v>509</v>
      </c>
      <c r="J826" t="s">
        <v>976</v>
      </c>
      <c r="K826" t="s">
        <v>918</v>
      </c>
      <c r="L826" t="s">
        <v>973</v>
      </c>
      <c r="M826" t="s">
        <v>109</v>
      </c>
      <c r="N826" t="s">
        <v>139</v>
      </c>
      <c r="O826" t="s">
        <v>36</v>
      </c>
      <c r="Q826" s="2">
        <f>VALUE(LEFT(LEFT(N826,5),SUM(LEN(LEFT(N826,5))-LEN(SUBSTITUTE(LEFT(N826,5),{"0","1","2","3","4","5","6","7","8","9","."},"")))))</f>
        <v>512</v>
      </c>
      <c r="R826">
        <f>IF(Q826&gt;5,Q826/1024,Q826)</f>
        <v>0.5</v>
      </c>
      <c r="S826" t="str">
        <f>MID(K827,9,3)</f>
        <v>4.0</v>
      </c>
      <c r="T826" s="2" t="str">
        <f>LEFT(J826,3)</f>
        <v>4.3</v>
      </c>
      <c r="U826">
        <f>VALUE(LEFT(LEFT(M826,5),SUM(LEN(LEFT(M826,5))-LEN(SUBSTITUTE(LEFT(M826,5),{"0","1","2","3","4","5","6","7","8","9","."},"")))))</f>
        <v>4</v>
      </c>
      <c r="V826">
        <f>IF(U826&lt;100,U826,U826/1024)</f>
        <v>4</v>
      </c>
      <c r="W826" s="3">
        <f>VALUE(LEFT(LEFT(O826,5),SUM(LEN(LEFT(O826,5))-LEN(SUBSTITUTE(LEFT(O826,5),{"0","1","2","3","4","5","6","7","8","9","."},"")))))</f>
        <v>8</v>
      </c>
      <c r="X826" s="3" t="e">
        <f>LEFT(L826, SEARCH("MHz",L826)-1)</f>
        <v>#VALUE!</v>
      </c>
      <c r="Y826" t="e">
        <f>IF(RIGHT(X826,1)=" ",RIGHT(X826,4),RIGHT(X826,3))</f>
        <v>#VALUE!</v>
      </c>
      <c r="Z826">
        <f>VLOOKUP(G826,[1]Sheet1!$A$1:$B$12,2,0)</f>
        <v>9</v>
      </c>
      <c r="AA826" t="str">
        <f>CONCATENATE(F826," ",Z826)</f>
        <v>2012 9</v>
      </c>
      <c r="AB826">
        <f>VLOOKUP(AA826,[1]Sheet3!$A:$B,2,0)</f>
        <v>46</v>
      </c>
    </row>
    <row r="827" spans="1:28" x14ac:dyDescent="0.25">
      <c r="A827" t="s">
        <v>1796</v>
      </c>
      <c r="B827" t="s">
        <v>1925</v>
      </c>
      <c r="C827" t="s">
        <v>975</v>
      </c>
      <c r="D827" t="str">
        <f>CONCATENATE(C827,".")</f>
        <v>2012  September.</v>
      </c>
      <c r="E827" t="str">
        <f>LEFT(D827, SEARCH(".",D827)-1)</f>
        <v>2012  September</v>
      </c>
      <c r="F827">
        <v>2012</v>
      </c>
      <c r="G827" t="str">
        <f>RIGHT(E827,LEN(E827)-6)</f>
        <v>September</v>
      </c>
      <c r="H827">
        <v>145</v>
      </c>
      <c r="I827" t="s">
        <v>241</v>
      </c>
      <c r="J827" t="s">
        <v>840</v>
      </c>
      <c r="K827" t="s">
        <v>918</v>
      </c>
      <c r="L827" t="s">
        <v>477</v>
      </c>
      <c r="O827" t="s">
        <v>36</v>
      </c>
      <c r="P827">
        <v>130</v>
      </c>
      <c r="Q827" s="2" t="e">
        <f>VALUE(LEFT(LEFT(N827,5),SUM(LEN(LEFT(N827,5))-LEN(SUBSTITUTE(LEFT(N827,5),{"0","1","2","3","4","5","6","7","8","9","."},"")))))</f>
        <v>#VALUE!</v>
      </c>
      <c r="R827" t="e">
        <f>IF(Q827&gt;5,Q827/1024,Q827)</f>
        <v>#VALUE!</v>
      </c>
      <c r="S827" t="str">
        <f>MID(K828,9,3)</f>
        <v>4.0</v>
      </c>
      <c r="T827" s="2" t="str">
        <f>LEFT(J827,3)</f>
        <v>4.5</v>
      </c>
      <c r="U827" t="e">
        <f>VALUE(LEFT(LEFT(M827,5),SUM(LEN(LEFT(M827,5))-LEN(SUBSTITUTE(LEFT(M827,5),{"0","1","2","3","4","5","6","7","8","9","."},"")))))</f>
        <v>#VALUE!</v>
      </c>
      <c r="V827" t="e">
        <f>IF(U827&lt;100,U827,U827/1024)</f>
        <v>#VALUE!</v>
      </c>
      <c r="W827" s="3">
        <f>VALUE(LEFT(LEFT(O827,5),SUM(LEN(LEFT(O827,5))-LEN(SUBSTITUTE(LEFT(O827,5),{"0","1","2","3","4","5","6","7","8","9","."},"")))))</f>
        <v>8</v>
      </c>
      <c r="X827" s="3" t="e">
        <f>LEFT(L827, SEARCH("MHz",L827)-1)</f>
        <v>#VALUE!</v>
      </c>
      <c r="Y827" t="e">
        <f>IF(RIGHT(X827,1)=" ",RIGHT(X827,4),RIGHT(X827,3))</f>
        <v>#VALUE!</v>
      </c>
      <c r="Z827">
        <f>VLOOKUP(G827,[1]Sheet1!$A$1:$B$12,2,0)</f>
        <v>9</v>
      </c>
      <c r="AA827" t="str">
        <f>CONCATENATE(F827," ",Z827)</f>
        <v>2012 9</v>
      </c>
      <c r="AB827">
        <f>VLOOKUP(AA827,[1]Sheet3!$A:$B,2,0)</f>
        <v>46</v>
      </c>
    </row>
    <row r="828" spans="1:28" x14ac:dyDescent="0.25">
      <c r="A828" t="s">
        <v>3318</v>
      </c>
      <c r="B828" t="s">
        <v>3540</v>
      </c>
      <c r="C828" t="s">
        <v>975</v>
      </c>
      <c r="D828" t="str">
        <f>CONCATENATE(C828,".")</f>
        <v>2012  September.</v>
      </c>
      <c r="E828" t="str">
        <f>LEFT(D828, SEARCH(".",D828)-1)</f>
        <v>2012  September</v>
      </c>
      <c r="F828">
        <v>2012</v>
      </c>
      <c r="G828" t="str">
        <f>RIGHT(E828,LEN(E828)-6)</f>
        <v>September</v>
      </c>
      <c r="H828">
        <v>138</v>
      </c>
      <c r="I828" t="s">
        <v>213</v>
      </c>
      <c r="J828" t="s">
        <v>951</v>
      </c>
      <c r="K828" t="s">
        <v>918</v>
      </c>
      <c r="L828" t="s">
        <v>218</v>
      </c>
      <c r="M828" t="s">
        <v>109</v>
      </c>
      <c r="N828" t="s">
        <v>139</v>
      </c>
      <c r="O828" t="s">
        <v>92</v>
      </c>
      <c r="P828">
        <v>190</v>
      </c>
      <c r="Q828" s="2">
        <f>VALUE(LEFT(LEFT(N828,5),SUM(LEN(LEFT(N828,5))-LEN(SUBSTITUTE(LEFT(N828,5),{"0","1","2","3","4","5","6","7","8","9","."},"")))))</f>
        <v>512</v>
      </c>
      <c r="R828">
        <f>IF(Q828&gt;5,Q828/1024,Q828)</f>
        <v>0.5</v>
      </c>
      <c r="S828" t="str">
        <f>MID(K829,9,3)</f>
        <v>4.0</v>
      </c>
      <c r="T828" s="2" t="str">
        <f>LEFT(J828,3)</f>
        <v>4.0</v>
      </c>
      <c r="U828">
        <f>VALUE(LEFT(LEFT(M828,5),SUM(LEN(LEFT(M828,5))-LEN(SUBSTITUTE(LEFT(M828,5),{"0","1","2","3","4","5","6","7","8","9","."},"")))))</f>
        <v>4</v>
      </c>
      <c r="V828">
        <f>IF(U828&lt;100,U828,U828/1024)</f>
        <v>4</v>
      </c>
      <c r="W828" s="3">
        <f>VALUE(LEFT(LEFT(O828,5),SUM(LEN(LEFT(O828,5))-LEN(SUBSTITUTE(LEFT(O828,5),{"0","1","2","3","4","5","6","7","8","9","."},"")))))</f>
        <v>5</v>
      </c>
      <c r="X828" s="3" t="e">
        <f>LEFT(L828, SEARCH("MHz",L828)-1)</f>
        <v>#VALUE!</v>
      </c>
      <c r="Y828" t="e">
        <f>IF(RIGHT(X828,1)=" ",RIGHT(X828,4),RIGHT(X828,3))</f>
        <v>#VALUE!</v>
      </c>
      <c r="Z828">
        <f>VLOOKUP(G828,[1]Sheet1!$A$1:$B$12,2,0)</f>
        <v>9</v>
      </c>
      <c r="AA828" t="str">
        <f>CONCATENATE(F828," ",Z828)</f>
        <v>2012 9</v>
      </c>
      <c r="AB828">
        <f>VLOOKUP(AA828,[1]Sheet3!$A:$B,2,0)</f>
        <v>46</v>
      </c>
    </row>
    <row r="829" spans="1:28" x14ac:dyDescent="0.25">
      <c r="A829" t="s">
        <v>3572</v>
      </c>
      <c r="B829" t="s">
        <v>3873</v>
      </c>
      <c r="C829" t="s">
        <v>975</v>
      </c>
      <c r="D829" t="str">
        <f>CONCATENATE(C829,".")</f>
        <v>2012  September.</v>
      </c>
      <c r="E829" t="str">
        <f>LEFT(D829, SEARCH(".",D829)-1)</f>
        <v>2012  September</v>
      </c>
      <c r="F829">
        <v>2012</v>
      </c>
      <c r="G829" t="str">
        <f>RIGHT(E829,LEN(E829)-6)</f>
        <v>September</v>
      </c>
      <c r="H829">
        <v>168.1</v>
      </c>
      <c r="I829" t="s">
        <v>124</v>
      </c>
      <c r="J829" t="s">
        <v>3874</v>
      </c>
      <c r="K829" t="s">
        <v>918</v>
      </c>
      <c r="L829" t="s">
        <v>1009</v>
      </c>
      <c r="M829" t="s">
        <v>28</v>
      </c>
      <c r="N829" t="s">
        <v>35</v>
      </c>
      <c r="O829" t="s">
        <v>36</v>
      </c>
      <c r="P829">
        <v>190</v>
      </c>
      <c r="Q829" s="2">
        <f>VALUE(LEFT(LEFT(N829,5),SUM(LEN(LEFT(N829,5))-LEN(SUBSTITUTE(LEFT(N829,5),{"0","1","2","3","4","5","6","7","8","9","."},"")))))</f>
        <v>1</v>
      </c>
      <c r="R829">
        <f>IF(Q829&gt;5,Q829/1024,Q829)</f>
        <v>1</v>
      </c>
      <c r="S829" t="str">
        <f>MID(K830,9,3)</f>
        <v>4.0</v>
      </c>
      <c r="T829" s="2" t="str">
        <f>LEFT(J829,3)</f>
        <v>5.0</v>
      </c>
      <c r="U829">
        <f>VALUE(LEFT(LEFT(M829,5),SUM(LEN(LEFT(M829,5))-LEN(SUBSTITUTE(LEFT(M829,5),{"0","1","2","3","4","5","6","7","8","9","."},"")))))</f>
        <v>32</v>
      </c>
      <c r="V829">
        <f>IF(U829&lt;100,U829,U829/1024)</f>
        <v>32</v>
      </c>
      <c r="W829" s="3">
        <f>VALUE(LEFT(LEFT(O829,5),SUM(LEN(LEFT(O829,5))-LEN(SUBSTITUTE(LEFT(O829,5),{"0","1","2","3","4","5","6","7","8","9","."},"")))))</f>
        <v>8</v>
      </c>
      <c r="X829" s="3" t="e">
        <f>LEFT(L829, SEARCH("MHz",L829)-1)</f>
        <v>#VALUE!</v>
      </c>
      <c r="Y829" t="e">
        <f>IF(RIGHT(X829,1)=" ",RIGHT(X829,4),RIGHT(X829,3))</f>
        <v>#VALUE!</v>
      </c>
      <c r="Z829">
        <f>VLOOKUP(G829,[1]Sheet1!$A$1:$B$12,2,0)</f>
        <v>9</v>
      </c>
      <c r="AA829" t="str">
        <f>CONCATENATE(F829," ",Z829)</f>
        <v>2012 9</v>
      </c>
      <c r="AB829">
        <f>VLOOKUP(AA829,[1]Sheet3!$A:$B,2,0)</f>
        <v>46</v>
      </c>
    </row>
    <row r="830" spans="1:28" x14ac:dyDescent="0.25">
      <c r="A830" t="s">
        <v>3572</v>
      </c>
      <c r="B830" t="s">
        <v>3875</v>
      </c>
      <c r="C830" t="s">
        <v>975</v>
      </c>
      <c r="D830" t="str">
        <f>CONCATENATE(C830,".")</f>
        <v>2012  September.</v>
      </c>
      <c r="E830" t="str">
        <f>LEFT(D830, SEARCH(".",D830)-1)</f>
        <v>2012  September</v>
      </c>
      <c r="F830">
        <v>2012</v>
      </c>
      <c r="G830" t="str">
        <f>RIGHT(E830,LEN(E830)-6)</f>
        <v>September</v>
      </c>
      <c r="H830">
        <v>120</v>
      </c>
      <c r="I830" t="s">
        <v>213</v>
      </c>
      <c r="J830" t="s">
        <v>3876</v>
      </c>
      <c r="K830" t="s">
        <v>918</v>
      </c>
      <c r="L830" t="s">
        <v>265</v>
      </c>
      <c r="M830" t="s">
        <v>109</v>
      </c>
      <c r="N830" t="s">
        <v>1415</v>
      </c>
      <c r="O830" t="s">
        <v>73</v>
      </c>
      <c r="P830">
        <v>120</v>
      </c>
      <c r="Q830" s="2">
        <f>VALUE(LEFT(LEFT(N830,5),SUM(LEN(LEFT(N830,5))-LEN(SUBSTITUTE(LEFT(N830,5),{"0","1","2","3","4","5","6","7","8","9","."},"")))))</f>
        <v>768</v>
      </c>
      <c r="R830">
        <f>IF(Q830&gt;5,Q830/1024,Q830)</f>
        <v>0.75</v>
      </c>
      <c r="S830" t="str">
        <f>MID(K831,9,3)</f>
        <v>4.0</v>
      </c>
      <c r="T830" s="2" t="str">
        <f>LEFT(J830,3)</f>
        <v>4.3</v>
      </c>
      <c r="U830">
        <f>VALUE(LEFT(LEFT(M830,5),SUM(LEN(LEFT(M830,5))-LEN(SUBSTITUTE(LEFT(M830,5),{"0","1","2","3","4","5","6","7","8","9","."},"")))))</f>
        <v>4</v>
      </c>
      <c r="V830">
        <f>IF(U830&lt;100,U830,U830/1024)</f>
        <v>4</v>
      </c>
      <c r="W830" s="3">
        <f>VALUE(LEFT(LEFT(O830,5),SUM(LEN(LEFT(O830,5))-LEN(SUBSTITUTE(LEFT(O830,5),{"0","1","2","3","4","5","6","7","8","9","."},"")))))</f>
        <v>5</v>
      </c>
      <c r="X830" s="3" t="e">
        <f>LEFT(L830, SEARCH("MHz",L830)-1)</f>
        <v>#VALUE!</v>
      </c>
      <c r="Y830" t="e">
        <f>IF(RIGHT(X830,1)=" ",RIGHT(X830,4),RIGHT(X830,3))</f>
        <v>#VALUE!</v>
      </c>
      <c r="Z830">
        <f>VLOOKUP(G830,[1]Sheet1!$A$1:$B$12,2,0)</f>
        <v>9</v>
      </c>
      <c r="AA830" t="str">
        <f>CONCATENATE(F830," ",Z830)</f>
        <v>2012 9</v>
      </c>
      <c r="AB830">
        <f>VLOOKUP(AA830,[1]Sheet3!$A:$B,2,0)</f>
        <v>46</v>
      </c>
    </row>
    <row r="831" spans="1:28" x14ac:dyDescent="0.25">
      <c r="A831" t="s">
        <v>3572</v>
      </c>
      <c r="B831" t="s">
        <v>3877</v>
      </c>
      <c r="C831" t="s">
        <v>975</v>
      </c>
      <c r="D831" t="str">
        <f>CONCATENATE(C831,".")</f>
        <v>2012  September.</v>
      </c>
      <c r="E831" t="str">
        <f>LEFT(D831, SEARCH(".",D831)-1)</f>
        <v>2012  September</v>
      </c>
      <c r="F831">
        <v>2012</v>
      </c>
      <c r="G831" t="str">
        <f>RIGHT(E831,LEN(E831)-6)</f>
        <v>September</v>
      </c>
      <c r="H831">
        <v>128</v>
      </c>
      <c r="I831" t="s">
        <v>213</v>
      </c>
      <c r="J831" t="s">
        <v>2439</v>
      </c>
      <c r="K831" t="s">
        <v>918</v>
      </c>
      <c r="L831" t="s">
        <v>1413</v>
      </c>
      <c r="M831" t="s">
        <v>109</v>
      </c>
      <c r="N831" t="s">
        <v>35</v>
      </c>
      <c r="O831" t="s">
        <v>92</v>
      </c>
      <c r="P831">
        <v>180</v>
      </c>
      <c r="Q831" s="2">
        <f>VALUE(LEFT(LEFT(N831,5),SUM(LEN(LEFT(N831,5))-LEN(SUBSTITUTE(LEFT(N831,5),{"0","1","2","3","4","5","6","7","8","9","."},"")))))</f>
        <v>1</v>
      </c>
      <c r="R831">
        <f>IF(Q831&gt;5,Q831/1024,Q831)</f>
        <v>1</v>
      </c>
      <c r="S831" t="str">
        <f>MID(K832,9,3)</f>
        <v>4.0</v>
      </c>
      <c r="T831" s="2" t="str">
        <f>LEFT(J831,3)</f>
        <v>4.3</v>
      </c>
      <c r="U831">
        <f>VALUE(LEFT(LEFT(M831,5),SUM(LEN(LEFT(M831,5))-LEN(SUBSTITUTE(LEFT(M831,5),{"0","1","2","3","4","5","6","7","8","9","."},"")))))</f>
        <v>4</v>
      </c>
      <c r="V831">
        <f>IF(U831&lt;100,U831,U831/1024)</f>
        <v>4</v>
      </c>
      <c r="W831" s="3">
        <f>VALUE(LEFT(LEFT(O831,5),SUM(LEN(LEFT(O831,5))-LEN(SUBSTITUTE(LEFT(O831,5),{"0","1","2","3","4","5","6","7","8","9","."},"")))))</f>
        <v>5</v>
      </c>
      <c r="X831" s="3" t="e">
        <f>LEFT(L831, SEARCH("MHz",L831)-1)</f>
        <v>#VALUE!</v>
      </c>
      <c r="Y831" t="e">
        <f>IF(RIGHT(X831,1)=" ",RIGHT(X831,4),RIGHT(X831,3))</f>
        <v>#VALUE!</v>
      </c>
      <c r="Z831">
        <f>VLOOKUP(G831,[1]Sheet1!$A$1:$B$12,2,0)</f>
        <v>9</v>
      </c>
      <c r="AA831" t="str">
        <f>CONCATENATE(F831," ",Z831)</f>
        <v>2012 9</v>
      </c>
      <c r="AB831">
        <f>VLOOKUP(AA831,[1]Sheet3!$A:$B,2,0)</f>
        <v>46</v>
      </c>
    </row>
    <row r="832" spans="1:28" x14ac:dyDescent="0.25">
      <c r="A832" t="s">
        <v>6908</v>
      </c>
      <c r="B832" t="s">
        <v>7098</v>
      </c>
      <c r="C832" t="s">
        <v>975</v>
      </c>
      <c r="D832" t="str">
        <f>CONCATENATE(C832,".")</f>
        <v>2012  September.</v>
      </c>
      <c r="E832" t="str">
        <f>LEFT(D832, SEARCH(".",D832)-1)</f>
        <v>2012  September</v>
      </c>
      <c r="F832">
        <v>2012</v>
      </c>
      <c r="G832" t="str">
        <f>RIGHT(E832,LEN(E832)-6)</f>
        <v>September</v>
      </c>
      <c r="H832">
        <v>129.80000000000001</v>
      </c>
      <c r="I832" t="s">
        <v>213</v>
      </c>
      <c r="J832" t="s">
        <v>970</v>
      </c>
      <c r="K832" t="s">
        <v>918</v>
      </c>
      <c r="L832" t="s">
        <v>713</v>
      </c>
      <c r="M832" t="s">
        <v>3880</v>
      </c>
      <c r="N832" t="s">
        <v>1415</v>
      </c>
      <c r="O832" t="s">
        <v>73</v>
      </c>
      <c r="Q832" s="2">
        <f>VALUE(LEFT(LEFT(N832,5),SUM(LEN(LEFT(N832,5))-LEN(SUBSTITUTE(LEFT(N832,5),{"0","1","2","3","4","5","6","7","8","9","."},"")))))</f>
        <v>768</v>
      </c>
      <c r="R832">
        <f>IF(Q832&gt;5,Q832/1024,Q832)</f>
        <v>0.75</v>
      </c>
      <c r="S832" t="str">
        <f>MID(K833,9,3)</f>
        <v>4.0</v>
      </c>
      <c r="T832" s="2" t="str">
        <f>LEFT(J832,3)</f>
        <v>4.3</v>
      </c>
      <c r="U832">
        <f>VALUE(LEFT(LEFT(M832,5),SUM(LEN(LEFT(M832,5))-LEN(SUBSTITUTE(LEFT(M832,5),{"0","1","2","3","4","5","6","7","8","9","."},"")))))</f>
        <v>4</v>
      </c>
      <c r="V832">
        <f>IF(U832&lt;100,U832,U832/1024)</f>
        <v>4</v>
      </c>
      <c r="W832" s="3">
        <f>VALUE(LEFT(LEFT(O832,5),SUM(LEN(LEFT(O832,5))-LEN(SUBSTITUTE(LEFT(O832,5),{"0","1","2","3","4","5","6","7","8","9","."},"")))))</f>
        <v>5</v>
      </c>
      <c r="X832" s="3" t="e">
        <f>LEFT(L832, SEARCH("MHz",L832)-1)</f>
        <v>#VALUE!</v>
      </c>
      <c r="Y832" t="e">
        <f>IF(RIGHT(X832,1)=" ",RIGHT(X832,4),RIGHT(X832,3))</f>
        <v>#VALUE!</v>
      </c>
      <c r="Z832">
        <f>VLOOKUP(G832,[1]Sheet1!$A$1:$B$12,2,0)</f>
        <v>9</v>
      </c>
      <c r="AA832" t="str">
        <f>CONCATENATE(F832," ",Z832)</f>
        <v>2012 9</v>
      </c>
      <c r="AB832">
        <f>VLOOKUP(AA832,[1]Sheet3!$A:$B,2,0)</f>
        <v>46</v>
      </c>
    </row>
    <row r="833" spans="1:28" x14ac:dyDescent="0.25">
      <c r="A833" t="s">
        <v>4367</v>
      </c>
      <c r="B833" t="s">
        <v>4477</v>
      </c>
      <c r="C833" t="s">
        <v>975</v>
      </c>
      <c r="D833" t="str">
        <f>CONCATENATE(C833,".")</f>
        <v>2012  September.</v>
      </c>
      <c r="E833" t="str">
        <f>LEFT(D833, SEARCH(".",D833)-1)</f>
        <v>2012  September</v>
      </c>
      <c r="F833">
        <v>2012</v>
      </c>
      <c r="G833" t="str">
        <f>RIGHT(E833,LEN(E833)-6)</f>
        <v>September</v>
      </c>
      <c r="H833">
        <v>126</v>
      </c>
      <c r="I833" t="s">
        <v>124</v>
      </c>
      <c r="J833" t="s">
        <v>4478</v>
      </c>
      <c r="K833" t="s">
        <v>4479</v>
      </c>
      <c r="L833" t="s">
        <v>4480</v>
      </c>
      <c r="M833" t="s">
        <v>518</v>
      </c>
      <c r="N833" t="s">
        <v>35</v>
      </c>
      <c r="O833" t="s">
        <v>249</v>
      </c>
      <c r="P833">
        <v>180</v>
      </c>
      <c r="Q833" s="2">
        <f>VALUE(LEFT(LEFT(N833,5),SUM(LEN(LEFT(N833,5))-LEN(SUBSTITUTE(LEFT(N833,5),{"0","1","2","3","4","5","6","7","8","9","."},"")))))</f>
        <v>1</v>
      </c>
      <c r="R833">
        <f>IF(Q833&gt;5,Q833/1024,Q833)</f>
        <v>1</v>
      </c>
      <c r="S833" t="str">
        <f>MID(K834,9,3)</f>
        <v>4.0</v>
      </c>
      <c r="T833" s="2" t="str">
        <f>LEFT(J833,3)</f>
        <v>4.3</v>
      </c>
      <c r="U833">
        <f>VALUE(LEFT(LEFT(M833,5),SUM(LEN(LEFT(M833,5))-LEN(SUBSTITUTE(LEFT(M833,5),{"0","1","2","3","4","5","6","7","8","9","."},"")))))</f>
        <v>8</v>
      </c>
      <c r="V833">
        <f>IF(U833&lt;100,U833,U833/1024)</f>
        <v>8</v>
      </c>
      <c r="W833" s="3">
        <f>VALUE(LEFT(LEFT(O833,5),SUM(LEN(LEFT(O833,5))-LEN(SUBSTITUTE(LEFT(O833,5),{"0","1","2","3","4","5","6","7","8","9","."},"")))))</f>
        <v>8</v>
      </c>
      <c r="X833" s="3" t="e">
        <f>LEFT(L833, SEARCH("MHz",L833)-1)</f>
        <v>#VALUE!</v>
      </c>
      <c r="Y833" t="e">
        <f>IF(RIGHT(X833,1)=" ",RIGHT(X833,4),RIGHT(X833,3))</f>
        <v>#VALUE!</v>
      </c>
      <c r="Z833">
        <f>VLOOKUP(G833,[1]Sheet1!$A$1:$B$12,2,0)</f>
        <v>9</v>
      </c>
      <c r="AA833" t="str">
        <f>CONCATENATE(F833," ",Z833)</f>
        <v>2012 9</v>
      </c>
      <c r="AB833">
        <f>VLOOKUP(AA833,[1]Sheet3!$A:$B,2,0)</f>
        <v>46</v>
      </c>
    </row>
    <row r="834" spans="1:28" x14ac:dyDescent="0.25">
      <c r="A834" t="s">
        <v>3572</v>
      </c>
      <c r="B834" t="s">
        <v>3863</v>
      </c>
      <c r="C834" t="s">
        <v>975</v>
      </c>
      <c r="D834" t="str">
        <f>CONCATENATE(C834,".")</f>
        <v>2012  September.</v>
      </c>
      <c r="E834" t="str">
        <f>LEFT(D834, SEARCH(".",D834)-1)</f>
        <v>2012  September</v>
      </c>
      <c r="F834">
        <v>2012</v>
      </c>
      <c r="G834" t="str">
        <f>RIGHT(E834,LEN(E834)-6)</f>
        <v>September</v>
      </c>
      <c r="H834">
        <v>159</v>
      </c>
      <c r="I834" t="s">
        <v>124</v>
      </c>
      <c r="J834" t="s">
        <v>371</v>
      </c>
      <c r="K834" t="s">
        <v>3864</v>
      </c>
      <c r="L834" t="s">
        <v>248</v>
      </c>
      <c r="N834" t="s">
        <v>22</v>
      </c>
      <c r="O834" t="s">
        <v>36</v>
      </c>
      <c r="P834">
        <v>180</v>
      </c>
      <c r="Q834" s="2">
        <f>VALUE(LEFT(LEFT(N834,5),SUM(LEN(LEFT(N834,5))-LEN(SUBSTITUTE(LEFT(N834,5),{"0","1","2","3","4","5","6","7","8","9","."},"")))))</f>
        <v>2</v>
      </c>
      <c r="R834">
        <f>IF(Q834&gt;5,Q834/1024,Q834)</f>
        <v>2</v>
      </c>
      <c r="S834" t="str">
        <f>MID(K835,9,3)</f>
        <v>4.0</v>
      </c>
      <c r="T834" s="2" t="str">
        <f>LEFT(J834,3)</f>
        <v>5.0</v>
      </c>
      <c r="U834" t="e">
        <f>VALUE(LEFT(LEFT(M834,5),SUM(LEN(LEFT(M834,5))-LEN(SUBSTITUTE(LEFT(M834,5),{"0","1","2","3","4","5","6","7","8","9","."},"")))))</f>
        <v>#VALUE!</v>
      </c>
      <c r="V834" t="e">
        <f>IF(U834&lt;100,U834,U834/1024)</f>
        <v>#VALUE!</v>
      </c>
      <c r="W834" s="3">
        <f>VALUE(LEFT(LEFT(O834,5),SUM(LEN(LEFT(O834,5))-LEN(SUBSTITUTE(LEFT(O834,5),{"0","1","2","3","4","5","6","7","8","9","."},"")))))</f>
        <v>8</v>
      </c>
      <c r="X834" s="3" t="e">
        <f>LEFT(L834, SEARCH("MHz",L834)-1)</f>
        <v>#VALUE!</v>
      </c>
      <c r="Y834" t="e">
        <f>IF(RIGHT(X834,1)=" ",RIGHT(X834,4),RIGHT(X834,3))</f>
        <v>#VALUE!</v>
      </c>
      <c r="Z834">
        <f>VLOOKUP(G834,[1]Sheet1!$A$1:$B$12,2,0)</f>
        <v>9</v>
      </c>
      <c r="AA834" t="str">
        <f>CONCATENATE(F834," ",Z834)</f>
        <v>2012 9</v>
      </c>
      <c r="AB834">
        <f>VLOOKUP(AA834,[1]Sheet3!$A:$B,2,0)</f>
        <v>46</v>
      </c>
    </row>
    <row r="835" spans="1:28" x14ac:dyDescent="0.25">
      <c r="A835" t="s">
        <v>4367</v>
      </c>
      <c r="B835" t="s">
        <v>4488</v>
      </c>
      <c r="C835" t="s">
        <v>975</v>
      </c>
      <c r="D835" t="str">
        <f>CONCATENATE(C835,".")</f>
        <v>2012  September.</v>
      </c>
      <c r="E835" t="str">
        <f>LEFT(D835, SEARCH(".",D835)-1)</f>
        <v>2012  September</v>
      </c>
      <c r="F835">
        <v>2012</v>
      </c>
      <c r="G835" t="str">
        <f>RIGHT(E835,LEN(E835)-6)</f>
        <v>September</v>
      </c>
      <c r="H835">
        <v>126</v>
      </c>
      <c r="I835" t="s">
        <v>124</v>
      </c>
      <c r="J835" t="s">
        <v>4478</v>
      </c>
      <c r="K835" t="s">
        <v>3864</v>
      </c>
      <c r="L835" t="s">
        <v>248</v>
      </c>
      <c r="M835" t="s">
        <v>4489</v>
      </c>
      <c r="N835" t="s">
        <v>35</v>
      </c>
      <c r="O835" t="s">
        <v>36</v>
      </c>
      <c r="P835">
        <v>250</v>
      </c>
      <c r="Q835" s="2">
        <f>VALUE(LEFT(LEFT(N835,5),SUM(LEN(LEFT(N835,5))-LEN(SUBSTITUTE(LEFT(N835,5),{"0","1","2","3","4","5","6","7","8","9","."},"")))))</f>
        <v>1</v>
      </c>
      <c r="R835">
        <f>IF(Q835&gt;5,Q835/1024,Q835)</f>
        <v>1</v>
      </c>
      <c r="S835" t="str">
        <f>MID(K836,9,3)</f>
        <v>4.0</v>
      </c>
      <c r="T835" s="2" t="str">
        <f>LEFT(J835,3)</f>
        <v>4.3</v>
      </c>
      <c r="U835">
        <f>VALUE(LEFT(LEFT(M835,5),SUM(LEN(LEFT(M835,5))-LEN(SUBSTITUTE(LEFT(M835,5),{"0","1","2","3","4","5","6","7","8","9","."},"")))))</f>
        <v>8</v>
      </c>
      <c r="V835">
        <f>IF(U835&lt;100,U835,U835/1024)</f>
        <v>8</v>
      </c>
      <c r="W835" s="3">
        <f>VALUE(LEFT(LEFT(O835,5),SUM(LEN(LEFT(O835,5))-LEN(SUBSTITUTE(LEFT(O835,5),{"0","1","2","3","4","5","6","7","8","9","."},"")))))</f>
        <v>8</v>
      </c>
      <c r="X835" s="3" t="e">
        <f>LEFT(L835, SEARCH("MHz",L835)-1)</f>
        <v>#VALUE!</v>
      </c>
      <c r="Y835" t="e">
        <f>IF(RIGHT(X835,1)=" ",RIGHT(X835,4),RIGHT(X835,3))</f>
        <v>#VALUE!</v>
      </c>
      <c r="Z835">
        <f>VLOOKUP(G835,[1]Sheet1!$A$1:$B$12,2,0)</f>
        <v>9</v>
      </c>
      <c r="AA835" t="str">
        <f>CONCATENATE(F835," ",Z835)</f>
        <v>2012 9</v>
      </c>
      <c r="AB835">
        <f>VLOOKUP(AA835,[1]Sheet3!$A:$B,2,0)</f>
        <v>46</v>
      </c>
    </row>
    <row r="836" spans="1:28" x14ac:dyDescent="0.25">
      <c r="A836" t="s">
        <v>5257</v>
      </c>
      <c r="B836" t="s">
        <v>5707</v>
      </c>
      <c r="C836" t="s">
        <v>975</v>
      </c>
      <c r="D836" t="str">
        <f>CONCATENATE(C836,".")</f>
        <v>2012  September.</v>
      </c>
      <c r="E836" t="str">
        <f>LEFT(D836, SEARCH(".",D836)-1)</f>
        <v>2012  September</v>
      </c>
      <c r="F836">
        <v>2012</v>
      </c>
      <c r="G836" t="str">
        <f>RIGHT(E836,LEN(E836)-6)</f>
        <v>September</v>
      </c>
      <c r="H836">
        <v>139</v>
      </c>
      <c r="I836" t="s">
        <v>213</v>
      </c>
      <c r="J836" t="s">
        <v>2159</v>
      </c>
      <c r="K836" t="s">
        <v>3864</v>
      </c>
      <c r="L836" t="s">
        <v>1413</v>
      </c>
      <c r="M836" t="s">
        <v>109</v>
      </c>
      <c r="N836" t="s">
        <v>35</v>
      </c>
      <c r="O836" t="s">
        <v>73</v>
      </c>
      <c r="P836">
        <v>150</v>
      </c>
      <c r="Q836" s="2">
        <f>VALUE(LEFT(LEFT(N836,5),SUM(LEN(LEFT(N836,5))-LEN(SUBSTITUTE(LEFT(N836,5),{"0","1","2","3","4","5","6","7","8","9","."},"")))))</f>
        <v>1</v>
      </c>
      <c r="R836">
        <f>IF(Q836&gt;5,Q836/1024,Q836)</f>
        <v>1</v>
      </c>
      <c r="S836" t="str">
        <f>MID(K837,9,3)</f>
        <v>4.0</v>
      </c>
      <c r="T836" s="2" t="str">
        <f>LEFT(J836,3)</f>
        <v>4.0</v>
      </c>
      <c r="U836">
        <f>VALUE(LEFT(LEFT(M836,5),SUM(LEN(LEFT(M836,5))-LEN(SUBSTITUTE(LEFT(M836,5),{"0","1","2","3","4","5","6","7","8","9","."},"")))))</f>
        <v>4</v>
      </c>
      <c r="V836">
        <f>IF(U836&lt;100,U836,U836/1024)</f>
        <v>4</v>
      </c>
      <c r="W836" s="3">
        <f>VALUE(LEFT(LEFT(O836,5),SUM(LEN(LEFT(O836,5))-LEN(SUBSTITUTE(LEFT(O836,5),{"0","1","2","3","4","5","6","7","8","9","."},"")))))</f>
        <v>5</v>
      </c>
      <c r="X836" s="3" t="e">
        <f>LEFT(L836, SEARCH("MHz",L836)-1)</f>
        <v>#VALUE!</v>
      </c>
      <c r="Y836" t="e">
        <f>IF(RIGHT(X836,1)=" ",RIGHT(X836,4),RIGHT(X836,3))</f>
        <v>#VALUE!</v>
      </c>
      <c r="Z836">
        <f>VLOOKUP(G836,[1]Sheet1!$A$1:$B$12,2,0)</f>
        <v>9</v>
      </c>
      <c r="AA836" t="str">
        <f>CONCATENATE(F836," ",Z836)</f>
        <v>2012 9</v>
      </c>
      <c r="AB836">
        <f>VLOOKUP(AA836,[1]Sheet3!$A:$B,2,0)</f>
        <v>46</v>
      </c>
    </row>
    <row r="837" spans="1:28" x14ac:dyDescent="0.25">
      <c r="A837" t="s">
        <v>4884</v>
      </c>
      <c r="B837" t="s">
        <v>4893</v>
      </c>
      <c r="C837" t="s">
        <v>975</v>
      </c>
      <c r="D837" t="str">
        <f>CONCATENATE(C837,".")</f>
        <v>2012  September.</v>
      </c>
      <c r="E837" t="str">
        <f>LEFT(D837, SEARCH(".",D837)-1)</f>
        <v>2012  September</v>
      </c>
      <c r="F837">
        <v>2012</v>
      </c>
      <c r="G837" t="str">
        <f>RIGHT(E837,LEN(E837)-6)</f>
        <v>September</v>
      </c>
      <c r="H837">
        <v>132</v>
      </c>
      <c r="I837" t="s">
        <v>124</v>
      </c>
      <c r="J837" t="s">
        <v>4894</v>
      </c>
      <c r="K837" t="s">
        <v>3883</v>
      </c>
      <c r="L837" t="s">
        <v>248</v>
      </c>
      <c r="M837" t="s">
        <v>34</v>
      </c>
      <c r="N837" t="s">
        <v>35</v>
      </c>
      <c r="O837" t="s">
        <v>36</v>
      </c>
      <c r="P837">
        <v>230</v>
      </c>
      <c r="Q837" s="2">
        <f>VALUE(LEFT(LEFT(N837,5),SUM(LEN(LEFT(N837,5))-LEN(SUBSTITUTE(LEFT(N837,5),{"0","1","2","3","4","5","6","7","8","9","."},"")))))</f>
        <v>1</v>
      </c>
      <c r="R837">
        <f>IF(Q837&gt;5,Q837/1024,Q837)</f>
        <v>1</v>
      </c>
      <c r="S837" t="str">
        <f>MID(K838,9,3)</f>
        <v>4.0</v>
      </c>
      <c r="T837" s="2" t="str">
        <f>LEFT(J837,3)</f>
        <v>4.3</v>
      </c>
      <c r="U837">
        <f>VALUE(LEFT(LEFT(M837,5),SUM(LEN(LEFT(M837,5))-LEN(SUBSTITUTE(LEFT(M837,5),{"0","1","2","3","4","5","6","7","8","9","."},"")))))</f>
        <v>8</v>
      </c>
      <c r="V837">
        <f>IF(U837&lt;100,U837,U837/1024)</f>
        <v>8</v>
      </c>
      <c r="W837" s="3">
        <f>VALUE(LEFT(LEFT(O837,5),SUM(LEN(LEFT(O837,5))-LEN(SUBSTITUTE(LEFT(O837,5),{"0","1","2","3","4","5","6","7","8","9","."},"")))))</f>
        <v>8</v>
      </c>
      <c r="X837" s="3" t="e">
        <f>LEFT(L837, SEARCH("MHz",L837)-1)</f>
        <v>#VALUE!</v>
      </c>
      <c r="Y837" t="e">
        <f>IF(RIGHT(X837,1)=" ",RIGHT(X837,4),RIGHT(X837,3))</f>
        <v>#VALUE!</v>
      </c>
      <c r="Z837">
        <f>VLOOKUP(G837,[1]Sheet1!$A$1:$B$12,2,0)</f>
        <v>9</v>
      </c>
      <c r="AA837" t="str">
        <f>CONCATENATE(F837," ",Z837)</f>
        <v>2012 9</v>
      </c>
      <c r="AB837">
        <f>VLOOKUP(AA837,[1]Sheet3!$A:$B,2,0)</f>
        <v>46</v>
      </c>
    </row>
    <row r="838" spans="1:28" x14ac:dyDescent="0.25">
      <c r="A838" t="s">
        <v>4367</v>
      </c>
      <c r="B838" t="s">
        <v>4481</v>
      </c>
      <c r="C838" t="s">
        <v>975</v>
      </c>
      <c r="D838" t="str">
        <f>CONCATENATE(C838,".")</f>
        <v>2012  September.</v>
      </c>
      <c r="E838" t="str">
        <f>LEFT(D838, SEARCH(".",D838)-1)</f>
        <v>2012  September</v>
      </c>
      <c r="F838">
        <v>2012</v>
      </c>
      <c r="G838" t="str">
        <f>RIGHT(E838,LEN(E838)-6)</f>
        <v>September</v>
      </c>
      <c r="H838">
        <v>157</v>
      </c>
      <c r="I838" t="s">
        <v>124</v>
      </c>
      <c r="J838" t="s">
        <v>4482</v>
      </c>
      <c r="K838" t="s">
        <v>4483</v>
      </c>
      <c r="L838" t="s">
        <v>248</v>
      </c>
      <c r="M838" t="s">
        <v>2484</v>
      </c>
      <c r="N838" t="s">
        <v>35</v>
      </c>
      <c r="O838" t="s">
        <v>36</v>
      </c>
      <c r="P838">
        <v>270</v>
      </c>
      <c r="Q838" s="2">
        <f>VALUE(LEFT(LEFT(N838,5),SUM(LEN(LEFT(N838,5))-LEN(SUBSTITUTE(LEFT(N838,5),{"0","1","2","3","4","5","6","7","8","9","."},"")))))</f>
        <v>1</v>
      </c>
      <c r="R838">
        <f>IF(Q838&gt;5,Q838/1024,Q838)</f>
        <v>1</v>
      </c>
      <c r="S838" t="str">
        <f>MID(K839,9,3)</f>
        <v>4.0</v>
      </c>
      <c r="T838" s="2" t="str">
        <f>LEFT(J838,3)</f>
        <v>4.7</v>
      </c>
      <c r="U838">
        <f>VALUE(LEFT(LEFT(M838,5),SUM(LEN(LEFT(M838,5))-LEN(SUBSTITUTE(LEFT(M838,5),{"0","1","2","3","4","5","6","7","8","9","."},"")))))</f>
        <v>43540</v>
      </c>
      <c r="V838">
        <f>IF(U838&lt;100,U838,U838/1024)</f>
        <v>42.51953125</v>
      </c>
      <c r="W838" s="3">
        <f>VALUE(LEFT(LEFT(O838,5),SUM(LEN(LEFT(O838,5))-LEN(SUBSTITUTE(LEFT(O838,5),{"0","1","2","3","4","5","6","7","8","9","."},"")))))</f>
        <v>8</v>
      </c>
      <c r="X838" s="3" t="e">
        <f>LEFT(L838, SEARCH("MHz",L838)-1)</f>
        <v>#VALUE!</v>
      </c>
      <c r="Y838" t="e">
        <f>IF(RIGHT(X838,1)=" ",RIGHT(X838,4),RIGHT(X838,3))</f>
        <v>#VALUE!</v>
      </c>
      <c r="Z838">
        <f>VLOOKUP(G838,[1]Sheet1!$A$1:$B$12,2,0)</f>
        <v>9</v>
      </c>
      <c r="AA838" t="str">
        <f>CONCATENATE(F838," ",Z838)</f>
        <v>2012 9</v>
      </c>
      <c r="AB838">
        <f>VLOOKUP(AA838,[1]Sheet3!$A:$B,2,0)</f>
        <v>46</v>
      </c>
    </row>
    <row r="839" spans="1:28" x14ac:dyDescent="0.25">
      <c r="A839" t="s">
        <v>4367</v>
      </c>
      <c r="B839" t="s">
        <v>4484</v>
      </c>
      <c r="C839" t="s">
        <v>975</v>
      </c>
      <c r="D839" t="str">
        <f>CONCATENATE(C839,".")</f>
        <v>2012  September.</v>
      </c>
      <c r="E839" t="str">
        <f>LEFT(D839, SEARCH(".",D839)-1)</f>
        <v>2012  September</v>
      </c>
      <c r="F839">
        <v>2012</v>
      </c>
      <c r="G839" t="str">
        <f>RIGHT(E839,LEN(E839)-6)</f>
        <v>September</v>
      </c>
      <c r="H839">
        <v>146</v>
      </c>
      <c r="I839" t="s">
        <v>124</v>
      </c>
      <c r="J839" t="s">
        <v>4482</v>
      </c>
      <c r="K839" t="s">
        <v>4483</v>
      </c>
      <c r="L839" t="s">
        <v>248</v>
      </c>
      <c r="M839" t="s">
        <v>3898</v>
      </c>
      <c r="N839" t="s">
        <v>35</v>
      </c>
      <c r="O839" t="s">
        <v>36</v>
      </c>
      <c r="P839">
        <v>250</v>
      </c>
      <c r="Q839" s="2">
        <f>VALUE(LEFT(LEFT(N839,5),SUM(LEN(LEFT(N839,5))-LEN(SUBSTITUTE(LEFT(N839,5),{"0","1","2","3","4","5","6","7","8","9","."},"")))))</f>
        <v>1</v>
      </c>
      <c r="R839">
        <f>IF(Q839&gt;5,Q839/1024,Q839)</f>
        <v>1</v>
      </c>
      <c r="S839" t="str">
        <f>MID(K840,9,3)</f>
        <v>4.0</v>
      </c>
      <c r="T839" s="2" t="str">
        <f>LEFT(J839,3)</f>
        <v>4.7</v>
      </c>
      <c r="U839">
        <f>VALUE(LEFT(LEFT(M839,5),SUM(LEN(LEFT(M839,5))-LEN(SUBSTITUTE(LEFT(M839,5),{"0","1","2","3","4","5","6","7","8","9","."},"")))))</f>
        <v>16</v>
      </c>
      <c r="V839">
        <f>IF(U839&lt;100,U839,U839/1024)</f>
        <v>16</v>
      </c>
      <c r="W839" s="3">
        <f>VALUE(LEFT(LEFT(O839,5),SUM(LEN(LEFT(O839,5))-LEN(SUBSTITUTE(LEFT(O839,5),{"0","1","2","3","4","5","6","7","8","9","."},"")))))</f>
        <v>8</v>
      </c>
      <c r="X839" s="3" t="e">
        <f>LEFT(L839, SEARCH("MHz",L839)-1)</f>
        <v>#VALUE!</v>
      </c>
      <c r="Y839" t="e">
        <f>IF(RIGHT(X839,1)=" ",RIGHT(X839,4),RIGHT(X839,3))</f>
        <v>#VALUE!</v>
      </c>
      <c r="Z839">
        <f>VLOOKUP(G839,[1]Sheet1!$A$1:$B$12,2,0)</f>
        <v>9</v>
      </c>
      <c r="AA839" t="str">
        <f>CONCATENATE(F839," ",Z839)</f>
        <v>2012 9</v>
      </c>
      <c r="AB839">
        <f>VLOOKUP(AA839,[1]Sheet3!$A:$B,2,0)</f>
        <v>46</v>
      </c>
    </row>
    <row r="840" spans="1:28" x14ac:dyDescent="0.25">
      <c r="A840" t="s">
        <v>4367</v>
      </c>
      <c r="B840" t="s">
        <v>4487</v>
      </c>
      <c r="C840" t="s">
        <v>975</v>
      </c>
      <c r="D840" t="str">
        <f>CONCATENATE(C840,".")</f>
        <v>2012  September.</v>
      </c>
      <c r="E840" t="str">
        <f>LEFT(D840, SEARCH(".",D840)-1)</f>
        <v>2012  September</v>
      </c>
      <c r="F840">
        <v>2012</v>
      </c>
      <c r="G840" t="str">
        <f>RIGHT(E840,LEN(E840)-6)</f>
        <v>September</v>
      </c>
      <c r="H840">
        <v>126</v>
      </c>
      <c r="I840" t="s">
        <v>124</v>
      </c>
      <c r="J840" t="s">
        <v>4478</v>
      </c>
      <c r="K840" t="s">
        <v>4483</v>
      </c>
      <c r="L840" t="s">
        <v>248</v>
      </c>
      <c r="M840" t="s">
        <v>34</v>
      </c>
      <c r="N840" t="s">
        <v>35</v>
      </c>
      <c r="O840" t="s">
        <v>36</v>
      </c>
      <c r="P840">
        <v>250</v>
      </c>
      <c r="Q840" s="2">
        <f>VALUE(LEFT(LEFT(N840,5),SUM(LEN(LEFT(N840,5))-LEN(SUBSTITUTE(LEFT(N840,5),{"0","1","2","3","4","5","6","7","8","9","."},"")))))</f>
        <v>1</v>
      </c>
      <c r="R840">
        <f>IF(Q840&gt;5,Q840/1024,Q840)</f>
        <v>1</v>
      </c>
      <c r="S840" t="str">
        <f>MID(K841,9,3)</f>
        <v>4.0</v>
      </c>
      <c r="T840" s="2" t="str">
        <f>LEFT(J840,3)</f>
        <v>4.3</v>
      </c>
      <c r="U840">
        <f>VALUE(LEFT(LEFT(M840,5),SUM(LEN(LEFT(M840,5))-LEN(SUBSTITUTE(LEFT(M840,5),{"0","1","2","3","4","5","6","7","8","9","."},"")))))</f>
        <v>8</v>
      </c>
      <c r="V840">
        <f>IF(U840&lt;100,U840,U840/1024)</f>
        <v>8</v>
      </c>
      <c r="W840" s="3">
        <f>VALUE(LEFT(LEFT(O840,5),SUM(LEN(LEFT(O840,5))-LEN(SUBSTITUTE(LEFT(O840,5),{"0","1","2","3","4","5","6","7","8","9","."},"")))))</f>
        <v>8</v>
      </c>
      <c r="X840" s="3" t="e">
        <f>LEFT(L840, SEARCH("MHz",L840)-1)</f>
        <v>#VALUE!</v>
      </c>
      <c r="Y840" t="e">
        <f>IF(RIGHT(X840,1)=" ",RIGHT(X840,4),RIGHT(X840,3))</f>
        <v>#VALUE!</v>
      </c>
      <c r="Z840">
        <f>VLOOKUP(G840,[1]Sheet1!$A$1:$B$12,2,0)</f>
        <v>9</v>
      </c>
      <c r="AA840" t="str">
        <f>CONCATENATE(F840," ",Z840)</f>
        <v>2012 9</v>
      </c>
      <c r="AB840">
        <f>VLOOKUP(AA840,[1]Sheet3!$A:$B,2,0)</f>
        <v>46</v>
      </c>
    </row>
    <row r="841" spans="1:28" x14ac:dyDescent="0.25">
      <c r="A841" t="s">
        <v>4367</v>
      </c>
      <c r="B841" t="s">
        <v>4485</v>
      </c>
      <c r="C841" t="s">
        <v>975</v>
      </c>
      <c r="D841" t="str">
        <f>CONCATENATE(C841,".")</f>
        <v>2012  September.</v>
      </c>
      <c r="E841" t="str">
        <f>LEFT(D841, SEARCH(".",D841)-1)</f>
        <v>2012  September</v>
      </c>
      <c r="F841">
        <v>2012</v>
      </c>
      <c r="G841" t="str">
        <f>RIGHT(E841,LEN(E841)-6)</f>
        <v>September</v>
      </c>
      <c r="H841">
        <v>146</v>
      </c>
      <c r="I841" t="s">
        <v>124</v>
      </c>
      <c r="J841" t="s">
        <v>4482</v>
      </c>
      <c r="K841" t="s">
        <v>4486</v>
      </c>
      <c r="L841" t="s">
        <v>1009</v>
      </c>
      <c r="M841" t="s">
        <v>3898</v>
      </c>
      <c r="N841" t="s">
        <v>35</v>
      </c>
      <c r="O841" t="s">
        <v>36</v>
      </c>
      <c r="P841">
        <v>250</v>
      </c>
      <c r="Q841" s="2">
        <f>VALUE(LEFT(LEFT(N841,5),SUM(LEN(LEFT(N841,5))-LEN(SUBSTITUTE(LEFT(N841,5),{"0","1","2","3","4","5","6","7","8","9","."},"")))))</f>
        <v>1</v>
      </c>
      <c r="R841">
        <f>IF(Q841&gt;5,Q841/1024,Q841)</f>
        <v>1</v>
      </c>
      <c r="S841" t="str">
        <f>MID(K842,9,3)</f>
        <v>4.1</v>
      </c>
      <c r="T841" s="2" t="str">
        <f>LEFT(J841,3)</f>
        <v>4.7</v>
      </c>
      <c r="U841">
        <f>VALUE(LEFT(LEFT(M841,5),SUM(LEN(LEFT(M841,5))-LEN(SUBSTITUTE(LEFT(M841,5),{"0","1","2","3","4","5","6","7","8","9","."},"")))))</f>
        <v>16</v>
      </c>
      <c r="V841">
        <f>IF(U841&lt;100,U841,U841/1024)</f>
        <v>16</v>
      </c>
      <c r="W841" s="3">
        <f>VALUE(LEFT(LEFT(O841,5),SUM(LEN(LEFT(O841,5))-LEN(SUBSTITUTE(LEFT(O841,5),{"0","1","2","3","4","5","6","7","8","9","."},"")))))</f>
        <v>8</v>
      </c>
      <c r="X841" s="3" t="e">
        <f>LEFT(L841, SEARCH("MHz",L841)-1)</f>
        <v>#VALUE!</v>
      </c>
      <c r="Y841" t="e">
        <f>IF(RIGHT(X841,1)=" ",RIGHT(X841,4),RIGHT(X841,3))</f>
        <v>#VALUE!</v>
      </c>
      <c r="Z841">
        <f>VLOOKUP(G841,[1]Sheet1!$A$1:$B$12,2,0)</f>
        <v>9</v>
      </c>
      <c r="AA841" t="str">
        <f>CONCATENATE(F841," ",Z841)</f>
        <v>2012 9</v>
      </c>
      <c r="AB841">
        <f>VLOOKUP(AA841,[1]Sheet3!$A:$B,2,0)</f>
        <v>46</v>
      </c>
    </row>
    <row r="842" spans="1:28" x14ac:dyDescent="0.25">
      <c r="A842" t="s">
        <v>5257</v>
      </c>
      <c r="B842" t="s">
        <v>5704</v>
      </c>
      <c r="C842" t="s">
        <v>975</v>
      </c>
      <c r="D842" t="str">
        <f>CONCATENATE(C842,".")</f>
        <v>2012  September.</v>
      </c>
      <c r="E842" t="str">
        <f>LEFT(D842, SEARCH(".",D842)-1)</f>
        <v>2012  September</v>
      </c>
      <c r="F842">
        <v>2012</v>
      </c>
      <c r="G842" t="str">
        <f>RIGHT(E842,LEN(E842)-6)</f>
        <v>September</v>
      </c>
      <c r="H842">
        <v>131</v>
      </c>
      <c r="I842" t="s">
        <v>124</v>
      </c>
      <c r="J842" t="s">
        <v>1593</v>
      </c>
      <c r="K842" t="s">
        <v>5705</v>
      </c>
      <c r="L842" t="s">
        <v>2923</v>
      </c>
      <c r="M842" t="s">
        <v>57</v>
      </c>
      <c r="N842" t="s">
        <v>22</v>
      </c>
      <c r="O842" t="s">
        <v>5706</v>
      </c>
      <c r="P842">
        <v>320</v>
      </c>
      <c r="Q842" s="2">
        <f>VALUE(LEFT(LEFT(N842,5),SUM(LEN(LEFT(N842,5))-LEN(SUBSTITUTE(LEFT(N842,5),{"0","1","2","3","4","5","6","7","8","9","."},"")))))</f>
        <v>2</v>
      </c>
      <c r="R842">
        <f>IF(Q842&gt;5,Q842/1024,Q842)</f>
        <v>2</v>
      </c>
      <c r="S842" t="str">
        <f>MID(K843,9,3)</f>
        <v>4.2</v>
      </c>
      <c r="T842" s="2" t="str">
        <f>LEFT(J842,3)</f>
        <v>4.8</v>
      </c>
      <c r="U842">
        <f>VALUE(LEFT(LEFT(M842,5),SUM(LEN(LEFT(M842,5))-LEN(SUBSTITUTE(LEFT(M842,5),{"0","1","2","3","4","5","6","7","8","9","."},"")))))</f>
        <v>16</v>
      </c>
      <c r="V842">
        <f>IF(U842&lt;100,U842,U842/1024)</f>
        <v>16</v>
      </c>
      <c r="W842" s="3">
        <f>VALUE(LEFT(LEFT(O842,5),SUM(LEN(LEFT(O842,5))-LEN(SUBSTITUTE(LEFT(O842,5),{"0","1","2","3","4","5","6","7","8","9","."},"")))))</f>
        <v>8</v>
      </c>
      <c r="X842" s="3" t="e">
        <f>LEFT(L842, SEARCH("MHz",L842)-1)</f>
        <v>#VALUE!</v>
      </c>
      <c r="Y842" t="e">
        <f>IF(RIGHT(X842,1)=" ",RIGHT(X842,4),RIGHT(X842,3))</f>
        <v>#VALUE!</v>
      </c>
      <c r="Z842">
        <f>VLOOKUP(G842,[1]Sheet1!$A$1:$B$12,2,0)</f>
        <v>9</v>
      </c>
      <c r="AA842" t="str">
        <f>CONCATENATE(F842," ",Z842)</f>
        <v>2012 9</v>
      </c>
      <c r="AB842">
        <f>VLOOKUP(AA842,[1]Sheet3!$A:$B,2,0)</f>
        <v>46</v>
      </c>
    </row>
    <row r="843" spans="1:28" x14ac:dyDescent="0.25">
      <c r="A843" t="s">
        <v>1437</v>
      </c>
      <c r="B843" t="s">
        <v>1713</v>
      </c>
      <c r="C843" t="s">
        <v>1714</v>
      </c>
      <c r="D843" t="str">
        <f>CONCATENATE(C843,".")</f>
        <v>2012  September. Released 2012  September.</v>
      </c>
      <c r="E843" t="str">
        <f>LEFT(D843, SEARCH(".",D843)-1)</f>
        <v>2012  September</v>
      </c>
      <c r="F843">
        <v>2012</v>
      </c>
      <c r="G843" t="str">
        <f>RIGHT(E843,LEN(E843)-6)</f>
        <v>September</v>
      </c>
      <c r="H843">
        <v>110</v>
      </c>
      <c r="I843" t="s">
        <v>231</v>
      </c>
      <c r="J843" t="s">
        <v>963</v>
      </c>
      <c r="K843" t="s">
        <v>168</v>
      </c>
      <c r="L843" t="s">
        <v>138</v>
      </c>
      <c r="M843" t="s">
        <v>270</v>
      </c>
      <c r="N843" t="s">
        <v>293</v>
      </c>
      <c r="O843" t="s">
        <v>187</v>
      </c>
      <c r="P843">
        <v>70</v>
      </c>
      <c r="Q843" s="2">
        <f>VALUE(LEFT(LEFT(N843,5),SUM(LEN(LEFT(N843,5))-LEN(SUBSTITUTE(LEFT(N843,5),{"0","1","2","3","4","5","6","7","8","9","."},"")))))</f>
        <v>256</v>
      </c>
      <c r="R843">
        <f>IF(Q843&gt;5,Q843/1024,Q843)</f>
        <v>0.25</v>
      </c>
      <c r="S843" t="str">
        <f>MID(K844,9,3)</f>
        <v>2.3</v>
      </c>
      <c r="T843" s="2" t="str">
        <f>LEFT(J843,3)</f>
        <v>3.5</v>
      </c>
      <c r="U843">
        <f>VALUE(LEFT(LEFT(M843,5),SUM(LEN(LEFT(M843,5))-LEN(SUBSTITUTE(LEFT(M843,5),{"0","1","2","3","4","5","6","7","8","9","."},"")))))</f>
        <v>512</v>
      </c>
      <c r="V843">
        <f>IF(U843&lt;100,U843,U843/1024)</f>
        <v>0.5</v>
      </c>
      <c r="W843" s="3">
        <f>VALUE(LEFT(LEFT(O843,5),SUM(LEN(LEFT(O843,5))-LEN(SUBSTITUTE(LEFT(O843,5),{"0","1","2","3","4","5","6","7","8","9","."},"")))))</f>
        <v>3.15</v>
      </c>
      <c r="X843" s="3" t="e">
        <f>LEFT(L843, SEARCH("MHz",L843)-1)</f>
        <v>#VALUE!</v>
      </c>
      <c r="Y843" t="e">
        <f>IF(RIGHT(X843,1)=" ",RIGHT(X843,4),RIGHT(X843,3))</f>
        <v>#VALUE!</v>
      </c>
      <c r="Z843">
        <f>VLOOKUP(G843,[1]Sheet1!$A$1:$B$12,2,0)</f>
        <v>9</v>
      </c>
      <c r="AA843" t="str">
        <f>CONCATENATE(F843," ",Z843)</f>
        <v>2012 9</v>
      </c>
      <c r="AB843">
        <f>VLOOKUP(AA843,[1]Sheet3!$A:$B,2,0)</f>
        <v>46</v>
      </c>
    </row>
    <row r="844" spans="1:28" x14ac:dyDescent="0.25">
      <c r="A844" t="s">
        <v>347</v>
      </c>
      <c r="B844" t="s">
        <v>649</v>
      </c>
      <c r="C844" t="s">
        <v>212</v>
      </c>
      <c r="D844" t="str">
        <f>CONCATENATE(C844,".")</f>
        <v>2013  January.</v>
      </c>
      <c r="E844" t="str">
        <f>LEFT(D844, SEARCH(".",D844)-1)</f>
        <v>2013  January</v>
      </c>
      <c r="F844">
        <v>2013</v>
      </c>
      <c r="G844" t="str">
        <f>RIGHT(E844,LEN(E844)-6)</f>
        <v>January</v>
      </c>
      <c r="H844">
        <v>118</v>
      </c>
      <c r="I844" t="s">
        <v>213</v>
      </c>
      <c r="J844" t="s">
        <v>622</v>
      </c>
      <c r="K844" t="s">
        <v>233</v>
      </c>
      <c r="L844" t="s">
        <v>234</v>
      </c>
      <c r="M844" t="s">
        <v>270</v>
      </c>
      <c r="N844" t="s">
        <v>293</v>
      </c>
      <c r="O844" t="s">
        <v>650</v>
      </c>
      <c r="P844">
        <v>100</v>
      </c>
      <c r="Q844" s="2">
        <f>VALUE(LEFT(LEFT(N844,5),SUM(LEN(LEFT(N844,5))-LEN(SUBSTITUTE(LEFT(N844,5),{"0","1","2","3","4","5","6","7","8","9","."},"")))))</f>
        <v>256</v>
      </c>
      <c r="R844">
        <f>IF(Q844&gt;5,Q844/1024,Q844)</f>
        <v>0.25</v>
      </c>
      <c r="S844" t="str">
        <f>MID(K845,9,3)</f>
        <v>2.3</v>
      </c>
      <c r="T844" s="2" t="str">
        <f>LEFT(J844,3)</f>
        <v>3.5</v>
      </c>
      <c r="U844">
        <f>VALUE(LEFT(LEFT(M844,5),SUM(LEN(LEFT(M844,5))-LEN(SUBSTITUTE(LEFT(M844,5),{"0","1","2","3","4","5","6","7","8","9","."},"")))))</f>
        <v>512</v>
      </c>
      <c r="V844">
        <f>IF(U844&lt;100,U844,U844/1024)</f>
        <v>0.5</v>
      </c>
      <c r="W844" s="3">
        <f>VALUE(LEFT(LEFT(O844,5),SUM(LEN(LEFT(O844,5))-LEN(SUBSTITUTE(LEFT(O844,5),{"0","1","2","3","4","5","6","7","8","9","."},"")))))</f>
        <v>2</v>
      </c>
      <c r="X844" s="3" t="e">
        <f>LEFT(L844, SEARCH("MHz",L844)-1)</f>
        <v>#VALUE!</v>
      </c>
      <c r="Y844" t="e">
        <f>IF(RIGHT(X844,1)=" ",RIGHT(X844,4),RIGHT(X844,3))</f>
        <v>#VALUE!</v>
      </c>
      <c r="Z844">
        <f>VLOOKUP(G844,[1]Sheet1!$A$1:$B$12,2,0)</f>
        <v>1</v>
      </c>
      <c r="AA844" t="str">
        <f>CONCATENATE(F844," ",Z844)</f>
        <v>2013 1</v>
      </c>
      <c r="AB844">
        <f>VLOOKUP(AA844,[1]Sheet3!$A:$B,2,0)</f>
        <v>47</v>
      </c>
    </row>
    <row r="845" spans="1:28" x14ac:dyDescent="0.25">
      <c r="A845" t="s">
        <v>4141</v>
      </c>
      <c r="B845" t="s">
        <v>4314</v>
      </c>
      <c r="C845" t="s">
        <v>212</v>
      </c>
      <c r="D845" t="str">
        <f>CONCATENATE(C845,".")</f>
        <v>2013  January.</v>
      </c>
      <c r="E845" t="str">
        <f>LEFT(D845, SEARCH(".",D845)-1)</f>
        <v>2013  January</v>
      </c>
      <c r="F845">
        <v>2013</v>
      </c>
      <c r="G845" t="str">
        <f>RIGHT(E845,LEN(E845)-6)</f>
        <v>January</v>
      </c>
      <c r="H845">
        <v>109</v>
      </c>
      <c r="I845" t="s">
        <v>156</v>
      </c>
      <c r="J845" t="s">
        <v>429</v>
      </c>
      <c r="K845" t="s">
        <v>233</v>
      </c>
      <c r="L845" t="s">
        <v>477</v>
      </c>
      <c r="M845" t="s">
        <v>4315</v>
      </c>
      <c r="O845" t="s">
        <v>187</v>
      </c>
      <c r="P845">
        <v>70</v>
      </c>
      <c r="Q845" s="2" t="e">
        <f>VALUE(LEFT(LEFT(N845,5),SUM(LEN(LEFT(N845,5))-LEN(SUBSTITUTE(LEFT(N845,5),{"0","1","2","3","4","5","6","7","8","9","."},"")))))</f>
        <v>#VALUE!</v>
      </c>
      <c r="R845" t="e">
        <f>IF(Q845&gt;5,Q845/1024,Q845)</f>
        <v>#VALUE!</v>
      </c>
      <c r="S845" t="str">
        <f>MID(K846,9,3)</f>
        <v>2.3</v>
      </c>
      <c r="T845" s="2" t="str">
        <f>LEFT(J845,3)</f>
        <v>3.5</v>
      </c>
      <c r="U845">
        <f>VALUE(LEFT(LEFT(M845,5),SUM(LEN(LEFT(M845,5))-LEN(SUBSTITUTE(LEFT(M845,5),{"0","1","2","3","4","5","6","7","8","9","."},"")))))</f>
        <v>130</v>
      </c>
      <c r="V845">
        <f>IF(U845&lt;100,U845,U845/1024)</f>
        <v>0.126953125</v>
      </c>
      <c r="W845" s="3">
        <f>VALUE(LEFT(LEFT(O845,5),SUM(LEN(LEFT(O845,5))-LEN(SUBSTITUTE(LEFT(O845,5),{"0","1","2","3","4","5","6","7","8","9","."},"")))))</f>
        <v>3.15</v>
      </c>
      <c r="X845" s="3" t="e">
        <f>LEFT(L845, SEARCH("MHz",L845)-1)</f>
        <v>#VALUE!</v>
      </c>
      <c r="Y845" t="e">
        <f>IF(RIGHT(X845,1)=" ",RIGHT(X845,4),RIGHT(X845,3))</f>
        <v>#VALUE!</v>
      </c>
      <c r="Z845">
        <f>VLOOKUP(G845,[1]Sheet1!$A$1:$B$12,2,0)</f>
        <v>1</v>
      </c>
      <c r="AA845" t="str">
        <f>CONCATENATE(F845," ",Z845)</f>
        <v>2013 1</v>
      </c>
      <c r="AB845">
        <f>VLOOKUP(AA845,[1]Sheet3!$A:$B,2,0)</f>
        <v>47</v>
      </c>
    </row>
    <row r="846" spans="1:28" x14ac:dyDescent="0.25">
      <c r="A846" t="s">
        <v>4141</v>
      </c>
      <c r="B846" t="s">
        <v>4322</v>
      </c>
      <c r="C846" t="s">
        <v>212</v>
      </c>
      <c r="D846" t="str">
        <f>CONCATENATE(C846,".")</f>
        <v>2013  January.</v>
      </c>
      <c r="E846" t="str">
        <f>LEFT(D846, SEARCH(".",D846)-1)</f>
        <v>2013  January</v>
      </c>
      <c r="F846">
        <v>2013</v>
      </c>
      <c r="G846" t="str">
        <f>RIGHT(E846,LEN(E846)-6)</f>
        <v>January</v>
      </c>
      <c r="H846">
        <v>89</v>
      </c>
      <c r="I846" t="s">
        <v>156</v>
      </c>
      <c r="J846" t="s">
        <v>715</v>
      </c>
      <c r="K846" t="s">
        <v>233</v>
      </c>
      <c r="L846" t="s">
        <v>510</v>
      </c>
      <c r="O846" t="s">
        <v>169</v>
      </c>
      <c r="P846">
        <v>50</v>
      </c>
      <c r="Q846" s="2" t="e">
        <f>VALUE(LEFT(LEFT(N846,5),SUM(LEN(LEFT(N846,5))-LEN(SUBSTITUTE(LEFT(N846,5),{"0","1","2","3","4","5","6","7","8","9","."},"")))))</f>
        <v>#VALUE!</v>
      </c>
      <c r="R846" t="e">
        <f>IF(Q846&gt;5,Q846/1024,Q846)</f>
        <v>#VALUE!</v>
      </c>
      <c r="S846" t="str">
        <f>MID(K847,9,3)</f>
        <v>2.3</v>
      </c>
      <c r="T846" s="2" t="str">
        <f>LEFT(J846,3)</f>
        <v>3.5</v>
      </c>
      <c r="U846" t="e">
        <f>VALUE(LEFT(LEFT(M846,5),SUM(LEN(LEFT(M846,5))-LEN(SUBSTITUTE(LEFT(M846,5),{"0","1","2","3","4","5","6","7","8","9","."},"")))))</f>
        <v>#VALUE!</v>
      </c>
      <c r="V846" t="e">
        <f>IF(U846&lt;100,U846,U846/1024)</f>
        <v>#VALUE!</v>
      </c>
      <c r="W846" s="3" t="e">
        <f>VALUE(LEFT(LEFT(O846,5),SUM(LEN(LEFT(O846,5))-LEN(SUBSTITUTE(LEFT(O846,5),{"0","1","2","3","4","5","6","7","8","9","."},"")))))</f>
        <v>#VALUE!</v>
      </c>
      <c r="X846" s="3" t="e">
        <f>LEFT(L846, SEARCH("MHz",L846)-1)</f>
        <v>#VALUE!</v>
      </c>
      <c r="Y846" t="e">
        <f>IF(RIGHT(X846,1)=" ",RIGHT(X846,4),RIGHT(X846,3))</f>
        <v>#VALUE!</v>
      </c>
      <c r="Z846">
        <f>VLOOKUP(G846,[1]Sheet1!$A$1:$B$12,2,0)</f>
        <v>1</v>
      </c>
      <c r="AA846" t="str">
        <f>CONCATENATE(F846," ",Z846)</f>
        <v>2013 1</v>
      </c>
      <c r="AB846">
        <f>VLOOKUP(AA846,[1]Sheet3!$A:$B,2,0)</f>
        <v>47</v>
      </c>
    </row>
    <row r="847" spans="1:28" x14ac:dyDescent="0.25">
      <c r="A847" t="s">
        <v>1796</v>
      </c>
      <c r="B847" t="s">
        <v>1910</v>
      </c>
      <c r="C847" t="s">
        <v>212</v>
      </c>
      <c r="D847" t="str">
        <f>CONCATENATE(C847,".")</f>
        <v>2013  January.</v>
      </c>
      <c r="E847" t="str">
        <f>LEFT(D847, SEARCH(".",D847)-1)</f>
        <v>2013  January</v>
      </c>
      <c r="F847">
        <v>2013</v>
      </c>
      <c r="G847" t="str">
        <f>RIGHT(E847,LEN(E847)-6)</f>
        <v>January</v>
      </c>
      <c r="H847">
        <v>98</v>
      </c>
      <c r="I847" t="s">
        <v>241</v>
      </c>
      <c r="J847" t="s">
        <v>1911</v>
      </c>
      <c r="K847" t="s">
        <v>677</v>
      </c>
      <c r="L847" t="s">
        <v>477</v>
      </c>
      <c r="O847" t="s">
        <v>187</v>
      </c>
      <c r="P847">
        <v>70</v>
      </c>
      <c r="Q847" s="2" t="e">
        <f>VALUE(LEFT(LEFT(N847,5),SUM(LEN(LEFT(N847,5))-LEN(SUBSTITUTE(LEFT(N847,5),{"0","1","2","3","4","5","6","7","8","9","."},"")))))</f>
        <v>#VALUE!</v>
      </c>
      <c r="R847" t="e">
        <f>IF(Q847&gt;5,Q847/1024,Q847)</f>
        <v>#VALUE!</v>
      </c>
      <c r="S847" t="str">
        <f>MID(K848,9,3)</f>
        <v>2.3</v>
      </c>
      <c r="T847" s="2" t="str">
        <f>LEFT(J847,3)</f>
        <v>3.5</v>
      </c>
      <c r="U847" t="e">
        <f>VALUE(LEFT(LEFT(M847,5),SUM(LEN(LEFT(M847,5))-LEN(SUBSTITUTE(LEFT(M847,5),{"0","1","2","3","4","5","6","7","8","9","."},"")))))</f>
        <v>#VALUE!</v>
      </c>
      <c r="V847" t="e">
        <f>IF(U847&lt;100,U847,U847/1024)</f>
        <v>#VALUE!</v>
      </c>
      <c r="W847" s="3">
        <f>VALUE(LEFT(LEFT(O847,5),SUM(LEN(LEFT(O847,5))-LEN(SUBSTITUTE(LEFT(O847,5),{"0","1","2","3","4","5","6","7","8","9","."},"")))))</f>
        <v>3.15</v>
      </c>
      <c r="X847" s="3" t="e">
        <f>LEFT(L847, SEARCH("MHz",L847)-1)</f>
        <v>#VALUE!</v>
      </c>
      <c r="Y847" t="e">
        <f>IF(RIGHT(X847,1)=" ",RIGHT(X847,4),RIGHT(X847,3))</f>
        <v>#VALUE!</v>
      </c>
      <c r="Z847">
        <f>VLOOKUP(G847,[1]Sheet1!$A$1:$B$12,2,0)</f>
        <v>1</v>
      </c>
      <c r="AA847" t="str">
        <f>CONCATENATE(F847," ",Z847)</f>
        <v>2013 1</v>
      </c>
      <c r="AB847">
        <f>VLOOKUP(AA847,[1]Sheet3!$A:$B,2,0)</f>
        <v>47</v>
      </c>
    </row>
    <row r="848" spans="1:28" x14ac:dyDescent="0.25">
      <c r="A848" t="s">
        <v>1796</v>
      </c>
      <c r="B848" t="s">
        <v>1897</v>
      </c>
      <c r="C848" t="s">
        <v>212</v>
      </c>
      <c r="D848" t="str">
        <f>CONCATENATE(C848,".")</f>
        <v>2013  January.</v>
      </c>
      <c r="E848" t="str">
        <f>LEFT(D848, SEARCH(".",D848)-1)</f>
        <v>2013  January</v>
      </c>
      <c r="F848">
        <v>2013</v>
      </c>
      <c r="G848" t="str">
        <f>RIGHT(E848,LEN(E848)-6)</f>
        <v>January</v>
      </c>
      <c r="I848" t="s">
        <v>241</v>
      </c>
      <c r="J848" t="s">
        <v>664</v>
      </c>
      <c r="K848" t="s">
        <v>705</v>
      </c>
      <c r="L848" t="s">
        <v>510</v>
      </c>
      <c r="M848" t="s">
        <v>270</v>
      </c>
      <c r="N848" t="s">
        <v>139</v>
      </c>
      <c r="O848" t="s">
        <v>92</v>
      </c>
      <c r="P848">
        <v>70</v>
      </c>
      <c r="Q848" s="2">
        <f>VALUE(LEFT(LEFT(N848,5),SUM(LEN(LEFT(N848,5))-LEN(SUBSTITUTE(LEFT(N848,5),{"0","1","2","3","4","5","6","7","8","9","."},"")))))</f>
        <v>512</v>
      </c>
      <c r="R848">
        <f>IF(Q848&gt;5,Q848/1024,Q848)</f>
        <v>0.5</v>
      </c>
      <c r="S848" t="str">
        <f>MID(K849,9,3)</f>
        <v>2.3</v>
      </c>
      <c r="T848" s="2" t="str">
        <f>LEFT(J848,3)</f>
        <v>4.0</v>
      </c>
      <c r="U848">
        <f>VALUE(LEFT(LEFT(M848,5),SUM(LEN(LEFT(M848,5))-LEN(SUBSTITUTE(LEFT(M848,5),{"0","1","2","3","4","5","6","7","8","9","."},"")))))</f>
        <v>512</v>
      </c>
      <c r="V848">
        <f>IF(U848&lt;100,U848,U848/1024)</f>
        <v>0.5</v>
      </c>
      <c r="W848" s="3">
        <f>VALUE(LEFT(LEFT(O848,5),SUM(LEN(LEFT(O848,5))-LEN(SUBSTITUTE(LEFT(O848,5),{"0","1","2","3","4","5","6","7","8","9","."},"")))))</f>
        <v>5</v>
      </c>
      <c r="X848" s="3" t="e">
        <f>LEFT(L848, SEARCH("MHz",L848)-1)</f>
        <v>#VALUE!</v>
      </c>
      <c r="Y848" t="e">
        <f>IF(RIGHT(X848,1)=" ",RIGHT(X848,4),RIGHT(X848,3))</f>
        <v>#VALUE!</v>
      </c>
      <c r="Z848">
        <f>VLOOKUP(G848,[1]Sheet1!$A$1:$B$12,2,0)</f>
        <v>1</v>
      </c>
      <c r="AA848" t="str">
        <f>CONCATENATE(F848," ",Z848)</f>
        <v>2013 1</v>
      </c>
      <c r="AB848">
        <f>VLOOKUP(AA848,[1]Sheet3!$A:$B,2,0)</f>
        <v>47</v>
      </c>
    </row>
    <row r="849" spans="1:28" x14ac:dyDescent="0.25">
      <c r="A849" t="s">
        <v>3318</v>
      </c>
      <c r="B849" t="s">
        <v>3534</v>
      </c>
      <c r="C849" t="s">
        <v>212</v>
      </c>
      <c r="D849" t="str">
        <f>CONCATENATE(C849,".")</f>
        <v>2013  January.</v>
      </c>
      <c r="E849" t="str">
        <f>LEFT(D849, SEARCH(".",D849)-1)</f>
        <v>2013  January</v>
      </c>
      <c r="F849">
        <v>2013</v>
      </c>
      <c r="G849" t="str">
        <f>RIGHT(E849,LEN(E849)-6)</f>
        <v>January</v>
      </c>
      <c r="H849">
        <v>134</v>
      </c>
      <c r="I849" t="s">
        <v>241</v>
      </c>
      <c r="J849" t="s">
        <v>1572</v>
      </c>
      <c r="K849" t="s">
        <v>705</v>
      </c>
      <c r="L849" t="s">
        <v>234</v>
      </c>
      <c r="M849" t="s">
        <v>270</v>
      </c>
      <c r="N849" t="s">
        <v>139</v>
      </c>
      <c r="O849" t="s">
        <v>187</v>
      </c>
      <c r="P849">
        <v>90</v>
      </c>
      <c r="Q849" s="2">
        <f>VALUE(LEFT(LEFT(N849,5),SUM(LEN(LEFT(N849,5))-LEN(SUBSTITUTE(LEFT(N849,5),{"0","1","2","3","4","5","6","7","8","9","."},"")))))</f>
        <v>512</v>
      </c>
      <c r="R849">
        <f>IF(Q849&gt;5,Q849/1024,Q849)</f>
        <v>0.5</v>
      </c>
      <c r="S849" t="str">
        <f>MID(K850,9,3)</f>
        <v>4.0</v>
      </c>
      <c r="T849" s="2" t="str">
        <f>LEFT(J849,3)</f>
        <v>4.0</v>
      </c>
      <c r="U849">
        <f>VALUE(LEFT(LEFT(M849,5),SUM(LEN(LEFT(M849,5))-LEN(SUBSTITUTE(LEFT(M849,5),{"0","1","2","3","4","5","6","7","8","9","."},"")))))</f>
        <v>512</v>
      </c>
      <c r="V849">
        <f>IF(U849&lt;100,U849,U849/1024)</f>
        <v>0.5</v>
      </c>
      <c r="W849" s="3">
        <f>VALUE(LEFT(LEFT(O849,5),SUM(LEN(LEFT(O849,5))-LEN(SUBSTITUTE(LEFT(O849,5),{"0","1","2","3","4","5","6","7","8","9","."},"")))))</f>
        <v>3.15</v>
      </c>
      <c r="X849" s="3" t="e">
        <f>LEFT(L849, SEARCH("MHz",L849)-1)</f>
        <v>#VALUE!</v>
      </c>
      <c r="Y849" t="e">
        <f>IF(RIGHT(X849,1)=" ",RIGHT(X849,4),RIGHT(X849,3))</f>
        <v>#VALUE!</v>
      </c>
      <c r="Z849">
        <f>VLOOKUP(G849,[1]Sheet1!$A$1:$B$12,2,0)</f>
        <v>1</v>
      </c>
      <c r="AA849" t="str">
        <f>CONCATENATE(F849," ",Z849)</f>
        <v>2013 1</v>
      </c>
      <c r="AB849">
        <f>VLOOKUP(AA849,[1]Sheet3!$A:$B,2,0)</f>
        <v>47</v>
      </c>
    </row>
    <row r="850" spans="1:28" x14ac:dyDescent="0.25">
      <c r="A850" t="s">
        <v>14</v>
      </c>
      <c r="B850" t="s">
        <v>211</v>
      </c>
      <c r="C850" t="s">
        <v>212</v>
      </c>
      <c r="D850" t="str">
        <f>CONCATENATE(C850,".")</f>
        <v>2013  January.</v>
      </c>
      <c r="E850" t="str">
        <f>LEFT(D850, SEARCH(".",D850)-1)</f>
        <v>2013  January</v>
      </c>
      <c r="F850">
        <v>2013</v>
      </c>
      <c r="G850" t="str">
        <f>RIGHT(E850,LEN(E850)-6)</f>
        <v>January</v>
      </c>
      <c r="H850">
        <v>140</v>
      </c>
      <c r="I850" t="s">
        <v>213</v>
      </c>
      <c r="J850" t="s">
        <v>214</v>
      </c>
      <c r="K850" t="s">
        <v>215</v>
      </c>
      <c r="L850" t="s">
        <v>216</v>
      </c>
      <c r="M850" t="s">
        <v>109</v>
      </c>
      <c r="N850" t="s">
        <v>35</v>
      </c>
      <c r="O850" t="s">
        <v>36</v>
      </c>
      <c r="P850">
        <v>180</v>
      </c>
      <c r="Q850" s="2">
        <f>VALUE(LEFT(LEFT(N850,5),SUM(LEN(LEFT(N850,5))-LEN(SUBSTITUTE(LEFT(N850,5),{"0","1","2","3","4","5","6","7","8","9","."},"")))))</f>
        <v>1</v>
      </c>
      <c r="R850">
        <f>IF(Q850&gt;5,Q850/1024,Q850)</f>
        <v>1</v>
      </c>
      <c r="S850" t="str">
        <f>MID(K851,9,3)</f>
        <v>4.0</v>
      </c>
      <c r="T850" s="2" t="str">
        <f>LEFT(J850,3)</f>
        <v>4.3</v>
      </c>
      <c r="U850">
        <f>VALUE(LEFT(LEFT(M850,5),SUM(LEN(LEFT(M850,5))-LEN(SUBSTITUTE(LEFT(M850,5),{"0","1","2","3","4","5","6","7","8","9","."},"")))))</f>
        <v>4</v>
      </c>
      <c r="V850">
        <f>IF(U850&lt;100,U850,U850/1024)</f>
        <v>4</v>
      </c>
      <c r="W850" s="3">
        <f>VALUE(LEFT(LEFT(O850,5),SUM(LEN(LEFT(O850,5))-LEN(SUBSTITUTE(LEFT(O850,5),{"0","1","2","3","4","5","6","7","8","9","."},"")))))</f>
        <v>8</v>
      </c>
      <c r="X850" s="3" t="e">
        <f>LEFT(L850, SEARCH("MHz",L850)-1)</f>
        <v>#VALUE!</v>
      </c>
      <c r="Y850" t="e">
        <f>IF(RIGHT(X850,1)=" ",RIGHT(X850,4),RIGHT(X850,3))</f>
        <v>#VALUE!</v>
      </c>
      <c r="Z850">
        <f>VLOOKUP(G850,[1]Sheet1!$A$1:$B$12,2,0)</f>
        <v>1</v>
      </c>
      <c r="AA850" t="str">
        <f>CONCATENATE(F850," ",Z850)</f>
        <v>2013 1</v>
      </c>
      <c r="AB850">
        <f>VLOOKUP(AA850,[1]Sheet3!$A:$B,2,0)</f>
        <v>47</v>
      </c>
    </row>
    <row r="851" spans="1:28" x14ac:dyDescent="0.25">
      <c r="A851" t="s">
        <v>347</v>
      </c>
      <c r="B851" t="s">
        <v>634</v>
      </c>
      <c r="C851" t="s">
        <v>212</v>
      </c>
      <c r="D851" t="str">
        <f>CONCATENATE(C851,".")</f>
        <v>2013  January.</v>
      </c>
      <c r="E851" t="str">
        <f>LEFT(D851, SEARCH(".",D851)-1)</f>
        <v>2013  January</v>
      </c>
      <c r="F851">
        <v>2013</v>
      </c>
      <c r="G851" t="str">
        <f>RIGHT(E851,LEN(E851)-6)</f>
        <v>January</v>
      </c>
      <c r="H851">
        <v>390</v>
      </c>
      <c r="I851" t="s">
        <v>495</v>
      </c>
      <c r="J851" t="s">
        <v>635</v>
      </c>
      <c r="K851" t="s">
        <v>215</v>
      </c>
      <c r="L851" t="s">
        <v>510</v>
      </c>
      <c r="M851" t="s">
        <v>109</v>
      </c>
      <c r="N851" t="s">
        <v>35</v>
      </c>
      <c r="O851" t="s">
        <v>169</v>
      </c>
      <c r="P851">
        <v>100</v>
      </c>
      <c r="Q851" s="2">
        <f>VALUE(LEFT(LEFT(N851,5),SUM(LEN(LEFT(N851,5))-LEN(SUBSTITUTE(LEFT(N851,5),{"0","1","2","3","4","5","6","7","8","9","."},"")))))</f>
        <v>1</v>
      </c>
      <c r="R851">
        <f>IF(Q851&gt;5,Q851/1024,Q851)</f>
        <v>1</v>
      </c>
      <c r="S851" t="str">
        <f>MID(K852,9,3)</f>
        <v>4.0</v>
      </c>
      <c r="T851" s="2" t="str">
        <f>LEFT(J851,3)</f>
        <v>7.0</v>
      </c>
      <c r="U851">
        <f>VALUE(LEFT(LEFT(M851,5),SUM(LEN(LEFT(M851,5))-LEN(SUBSTITUTE(LEFT(M851,5),{"0","1","2","3","4","5","6","7","8","9","."},"")))))</f>
        <v>4</v>
      </c>
      <c r="V851">
        <f>IF(U851&lt;100,U851,U851/1024)</f>
        <v>4</v>
      </c>
      <c r="W851" s="3" t="e">
        <f>VALUE(LEFT(LEFT(O851,5),SUM(LEN(LEFT(O851,5))-LEN(SUBSTITUTE(LEFT(O851,5),{"0","1","2","3","4","5","6","7","8","9","."},"")))))</f>
        <v>#VALUE!</v>
      </c>
      <c r="X851" s="3" t="e">
        <f>LEFT(L851, SEARCH("MHz",L851)-1)</f>
        <v>#VALUE!</v>
      </c>
      <c r="Y851" t="e">
        <f>IF(RIGHT(X851,1)=" ",RIGHT(X851,4),RIGHT(X851,3))</f>
        <v>#VALUE!</v>
      </c>
      <c r="Z851">
        <f>VLOOKUP(G851,[1]Sheet1!$A$1:$B$12,2,0)</f>
        <v>1</v>
      </c>
      <c r="AA851" t="str">
        <f>CONCATENATE(F851," ",Z851)</f>
        <v>2013 1</v>
      </c>
      <c r="AB851">
        <f>VLOOKUP(AA851,[1]Sheet3!$A:$B,2,0)</f>
        <v>47</v>
      </c>
    </row>
    <row r="852" spans="1:28" x14ac:dyDescent="0.25">
      <c r="A852" t="s">
        <v>2256</v>
      </c>
      <c r="B852" t="s">
        <v>2446</v>
      </c>
      <c r="C852" t="s">
        <v>212</v>
      </c>
      <c r="D852" t="str">
        <f>CONCATENATE(C852,".")</f>
        <v>2013  January.</v>
      </c>
      <c r="E852" t="str">
        <f>LEFT(D852, SEARCH(".",D852)-1)</f>
        <v>2013  January</v>
      </c>
      <c r="F852">
        <v>2013</v>
      </c>
      <c r="G852" t="str">
        <f>RIGHT(E852,LEN(E852)-6)</f>
        <v>January</v>
      </c>
      <c r="H852">
        <v>114</v>
      </c>
      <c r="I852" t="s">
        <v>231</v>
      </c>
      <c r="J852" t="s">
        <v>2431</v>
      </c>
      <c r="K852" t="s">
        <v>215</v>
      </c>
      <c r="L852" t="s">
        <v>510</v>
      </c>
      <c r="M852" t="s">
        <v>109</v>
      </c>
      <c r="N852" t="s">
        <v>139</v>
      </c>
      <c r="O852" t="s">
        <v>73</v>
      </c>
      <c r="P852">
        <v>150</v>
      </c>
      <c r="Q852" s="2">
        <f>VALUE(LEFT(LEFT(N852,5),SUM(LEN(LEFT(N852,5))-LEN(SUBSTITUTE(LEFT(N852,5),{"0","1","2","3","4","5","6","7","8","9","."},"")))))</f>
        <v>512</v>
      </c>
      <c r="R852">
        <f>IF(Q852&gt;5,Q852/1024,Q852)</f>
        <v>0.5</v>
      </c>
      <c r="S852" t="str">
        <f>MID(K853,9,3)</f>
        <v>4.0</v>
      </c>
      <c r="T852" s="2" t="str">
        <f>LEFT(J852,3)</f>
        <v>4.0</v>
      </c>
      <c r="U852">
        <f>VALUE(LEFT(LEFT(M852,5),SUM(LEN(LEFT(M852,5))-LEN(SUBSTITUTE(LEFT(M852,5),{"0","1","2","3","4","5","6","7","8","9","."},"")))))</f>
        <v>4</v>
      </c>
      <c r="V852">
        <f>IF(U852&lt;100,U852,U852/1024)</f>
        <v>4</v>
      </c>
      <c r="W852" s="3">
        <f>VALUE(LEFT(LEFT(O852,5),SUM(LEN(LEFT(O852,5))-LEN(SUBSTITUTE(LEFT(O852,5),{"0","1","2","3","4","5","6","7","8","9","."},"")))))</f>
        <v>5</v>
      </c>
      <c r="X852" s="3" t="e">
        <f>LEFT(L852, SEARCH("MHz",L852)-1)</f>
        <v>#VALUE!</v>
      </c>
      <c r="Y852" t="e">
        <f>IF(RIGHT(X852,1)=" ",RIGHT(X852,4),RIGHT(X852,3))</f>
        <v>#VALUE!</v>
      </c>
      <c r="Z852">
        <f>VLOOKUP(G852,[1]Sheet1!$A$1:$B$12,2,0)</f>
        <v>1</v>
      </c>
      <c r="AA852" t="str">
        <f>CONCATENATE(F852," ",Z852)</f>
        <v>2013 1</v>
      </c>
      <c r="AB852">
        <f>VLOOKUP(AA852,[1]Sheet3!$A:$B,2,0)</f>
        <v>47</v>
      </c>
    </row>
    <row r="853" spans="1:28" x14ac:dyDescent="0.25">
      <c r="A853" t="s">
        <v>3032</v>
      </c>
      <c r="B853" t="s">
        <v>3063</v>
      </c>
      <c r="C853" t="s">
        <v>212</v>
      </c>
      <c r="D853" t="str">
        <f>CONCATENATE(C853,".")</f>
        <v>2013  January.</v>
      </c>
      <c r="E853" t="str">
        <f>LEFT(D853, SEARCH(".",D853)-1)</f>
        <v>2013  January</v>
      </c>
      <c r="F853">
        <v>2013</v>
      </c>
      <c r="G853" t="str">
        <f>RIGHT(E853,LEN(E853)-6)</f>
        <v>January</v>
      </c>
      <c r="H853">
        <v>345</v>
      </c>
      <c r="I853" t="s">
        <v>213</v>
      </c>
      <c r="J853" t="s">
        <v>561</v>
      </c>
      <c r="K853" t="s">
        <v>215</v>
      </c>
      <c r="L853" t="s">
        <v>234</v>
      </c>
      <c r="O853" t="s">
        <v>140</v>
      </c>
      <c r="Q853" s="2" t="e">
        <f>VALUE(LEFT(LEFT(N853,5),SUM(LEN(LEFT(N853,5))-LEN(SUBSTITUTE(LEFT(N853,5),{"0","1","2","3","4","5","6","7","8","9","."},"")))))</f>
        <v>#VALUE!</v>
      </c>
      <c r="R853" t="e">
        <f>IF(Q853&gt;5,Q853/1024,Q853)</f>
        <v>#VALUE!</v>
      </c>
      <c r="S853" t="str">
        <f>MID(K854,9,3)</f>
        <v>4.0</v>
      </c>
      <c r="T853" s="2" t="str">
        <f>LEFT(J853,3)</f>
        <v>7.0</v>
      </c>
      <c r="U853" t="e">
        <f>VALUE(LEFT(LEFT(M853,5),SUM(LEN(LEFT(M853,5))-LEN(SUBSTITUTE(LEFT(M853,5),{"0","1","2","3","4","5","6","7","8","9","."},"")))))</f>
        <v>#VALUE!</v>
      </c>
      <c r="V853" t="e">
        <f>IF(U853&lt;100,U853,U853/1024)</f>
        <v>#VALUE!</v>
      </c>
      <c r="W853" s="3">
        <f>VALUE(LEFT(LEFT(O853,5),SUM(LEN(LEFT(O853,5))-LEN(SUBSTITUTE(LEFT(O853,5),{"0","1","2","3","4","5","6","7","8","9","."},"")))))</f>
        <v>2</v>
      </c>
      <c r="X853" s="3" t="e">
        <f>LEFT(L853, SEARCH("MHz",L853)-1)</f>
        <v>#VALUE!</v>
      </c>
      <c r="Y853" t="e">
        <f>IF(RIGHT(X853,1)=" ",RIGHT(X853,4),RIGHT(X853,3))</f>
        <v>#VALUE!</v>
      </c>
      <c r="Z853">
        <f>VLOOKUP(G853,[1]Sheet1!$A$1:$B$12,2,0)</f>
        <v>1</v>
      </c>
      <c r="AA853" t="str">
        <f>CONCATENATE(F853," ",Z853)</f>
        <v>2013 1</v>
      </c>
      <c r="AB853">
        <f>VLOOKUP(AA853,[1]Sheet3!$A:$B,2,0)</f>
        <v>47</v>
      </c>
    </row>
    <row r="854" spans="1:28" x14ac:dyDescent="0.25">
      <c r="A854" t="s">
        <v>6252</v>
      </c>
      <c r="B854" t="s">
        <v>6307</v>
      </c>
      <c r="C854" t="s">
        <v>212</v>
      </c>
      <c r="D854" t="str">
        <f>CONCATENATE(C854,".")</f>
        <v>2013  January.</v>
      </c>
      <c r="E854" t="str">
        <f>LEFT(D854, SEARCH(".",D854)-1)</f>
        <v>2013  January</v>
      </c>
      <c r="F854">
        <v>2013</v>
      </c>
      <c r="G854" t="str">
        <f>RIGHT(E854,LEN(E854)-6)</f>
        <v>January</v>
      </c>
      <c r="I854" t="s">
        <v>241</v>
      </c>
      <c r="J854" t="s">
        <v>1877</v>
      </c>
      <c r="K854" t="s">
        <v>215</v>
      </c>
      <c r="O854" t="s">
        <v>36</v>
      </c>
      <c r="P854">
        <v>150</v>
      </c>
      <c r="Q854" s="2" t="e">
        <f>VALUE(LEFT(LEFT(N854,5),SUM(LEN(LEFT(N854,5))-LEN(SUBSTITUTE(LEFT(N854,5),{"0","1","2","3","4","5","6","7","8","9","."},"")))))</f>
        <v>#VALUE!</v>
      </c>
      <c r="R854" t="e">
        <f>IF(Q854&gt;5,Q854/1024,Q854)</f>
        <v>#VALUE!</v>
      </c>
      <c r="S854" t="str">
        <f>MID(K855,9,3)</f>
        <v>4.0</v>
      </c>
      <c r="T854" s="2" t="str">
        <f>LEFT(J854,3)</f>
        <v>4.5</v>
      </c>
      <c r="U854" t="e">
        <f>VALUE(LEFT(LEFT(M854,5),SUM(LEN(LEFT(M854,5))-LEN(SUBSTITUTE(LEFT(M854,5),{"0","1","2","3","4","5","6","7","8","9","."},"")))))</f>
        <v>#VALUE!</v>
      </c>
      <c r="V854" t="e">
        <f>IF(U854&lt;100,U854,U854/1024)</f>
        <v>#VALUE!</v>
      </c>
      <c r="W854" s="3">
        <f>VALUE(LEFT(LEFT(O854,5),SUM(LEN(LEFT(O854,5))-LEN(SUBSTITUTE(LEFT(O854,5),{"0","1","2","3","4","5","6","7","8","9","."},"")))))</f>
        <v>8</v>
      </c>
      <c r="X854" s="3" t="e">
        <f>LEFT(L854, SEARCH("MHz",L854)-1)</f>
        <v>#VALUE!</v>
      </c>
      <c r="Y854" t="e">
        <f>IF(RIGHT(X854,1)=" ",RIGHT(X854,4),RIGHT(X854,3))</f>
        <v>#VALUE!</v>
      </c>
      <c r="Z854">
        <f>VLOOKUP(G854,[1]Sheet1!$A$1:$B$12,2,0)</f>
        <v>1</v>
      </c>
      <c r="AA854" t="str">
        <f>CONCATENATE(F854," ",Z854)</f>
        <v>2013 1</v>
      </c>
      <c r="AB854">
        <f>VLOOKUP(AA854,[1]Sheet3!$A:$B,2,0)</f>
        <v>47</v>
      </c>
    </row>
    <row r="855" spans="1:28" x14ac:dyDescent="0.25">
      <c r="A855" t="s">
        <v>6744</v>
      </c>
      <c r="B855" t="s">
        <v>4361</v>
      </c>
      <c r="C855" t="s">
        <v>212</v>
      </c>
      <c r="D855" t="str">
        <f>CONCATENATE(C855,".")</f>
        <v>2013  January.</v>
      </c>
      <c r="E855" t="str">
        <f>LEFT(D855, SEARCH(".",D855)-1)</f>
        <v>2013  January</v>
      </c>
      <c r="F855">
        <v>2013</v>
      </c>
      <c r="G855" t="str">
        <f>RIGHT(E855,LEN(E855)-6)</f>
        <v>January</v>
      </c>
      <c r="H855">
        <v>132</v>
      </c>
      <c r="I855" t="s">
        <v>241</v>
      </c>
      <c r="J855" t="s">
        <v>6820</v>
      </c>
      <c r="K855" t="s">
        <v>215</v>
      </c>
      <c r="L855" t="s">
        <v>216</v>
      </c>
      <c r="M855" t="s">
        <v>109</v>
      </c>
      <c r="N855" t="s">
        <v>139</v>
      </c>
      <c r="O855" t="s">
        <v>73</v>
      </c>
      <c r="P855">
        <v>100</v>
      </c>
      <c r="Q855" s="2">
        <f>VALUE(LEFT(LEFT(N855,5),SUM(LEN(LEFT(N855,5))-LEN(SUBSTITUTE(LEFT(N855,5),{"0","1","2","3","4","5","6","7","8","9","."},"")))))</f>
        <v>512</v>
      </c>
      <c r="R855">
        <f>IF(Q855&gt;5,Q855/1024,Q855)</f>
        <v>0.5</v>
      </c>
      <c r="S855" t="str">
        <f>MID(K856,9,3)</f>
        <v>4.0</v>
      </c>
      <c r="T855" s="2" t="str">
        <f>LEFT(J855,3)</f>
        <v>3.5</v>
      </c>
      <c r="U855">
        <f>VALUE(LEFT(LEFT(M855,5),SUM(LEN(LEFT(M855,5))-LEN(SUBSTITUTE(LEFT(M855,5),{"0","1","2","3","4","5","6","7","8","9","."},"")))))</f>
        <v>4</v>
      </c>
      <c r="V855">
        <f>IF(U855&lt;100,U855,U855/1024)</f>
        <v>4</v>
      </c>
      <c r="W855" s="3">
        <f>VALUE(LEFT(LEFT(O855,5),SUM(LEN(LEFT(O855,5))-LEN(SUBSTITUTE(LEFT(O855,5),{"0","1","2","3","4","5","6","7","8","9","."},"")))))</f>
        <v>5</v>
      </c>
      <c r="X855" s="3" t="e">
        <f>LEFT(L855, SEARCH("MHz",L855)-1)</f>
        <v>#VALUE!</v>
      </c>
      <c r="Y855" t="e">
        <f>IF(RIGHT(X855,1)=" ",RIGHT(X855,4),RIGHT(X855,3))</f>
        <v>#VALUE!</v>
      </c>
      <c r="Z855">
        <f>VLOOKUP(G855,[1]Sheet1!$A$1:$B$12,2,0)</f>
        <v>1</v>
      </c>
      <c r="AA855" t="str">
        <f>CONCATENATE(F855," ",Z855)</f>
        <v>2013 1</v>
      </c>
      <c r="AB855">
        <f>VLOOKUP(AA855,[1]Sheet3!$A:$B,2,0)</f>
        <v>47</v>
      </c>
    </row>
    <row r="856" spans="1:28" x14ac:dyDescent="0.25">
      <c r="A856" t="s">
        <v>2637</v>
      </c>
      <c r="B856" t="s">
        <v>2921</v>
      </c>
      <c r="C856" t="s">
        <v>212</v>
      </c>
      <c r="D856" t="str">
        <f>CONCATENATE(C856,".")</f>
        <v>2013  January.</v>
      </c>
      <c r="E856" t="str">
        <f>LEFT(D856, SEARCH(".",D856)-1)</f>
        <v>2013  January</v>
      </c>
      <c r="F856">
        <v>2013</v>
      </c>
      <c r="G856" t="str">
        <f>RIGHT(E856,LEN(E856)-6)</f>
        <v>January</v>
      </c>
      <c r="H856">
        <v>145</v>
      </c>
      <c r="I856" t="s">
        <v>213</v>
      </c>
      <c r="J856" t="s">
        <v>2922</v>
      </c>
      <c r="K856" t="s">
        <v>253</v>
      </c>
      <c r="L856" t="s">
        <v>2923</v>
      </c>
      <c r="M856" t="s">
        <v>34</v>
      </c>
      <c r="N856" t="s">
        <v>35</v>
      </c>
      <c r="O856" t="s">
        <v>846</v>
      </c>
      <c r="P856">
        <v>250</v>
      </c>
      <c r="Q856" s="2">
        <f>VALUE(LEFT(LEFT(N856,5),SUM(LEN(LEFT(N856,5))-LEN(SUBSTITUTE(LEFT(N856,5),{"0","1","2","3","4","5","6","7","8","9","."},"")))))</f>
        <v>1</v>
      </c>
      <c r="R856">
        <f>IF(Q856&gt;5,Q856/1024,Q856)</f>
        <v>1</v>
      </c>
      <c r="S856" t="str">
        <f>MID(K857,9,3)</f>
        <v>4.0</v>
      </c>
      <c r="T856" s="2" t="str">
        <f>LEFT(J856,3)</f>
        <v>4.5</v>
      </c>
      <c r="U856">
        <f>VALUE(LEFT(LEFT(M856,5),SUM(LEN(LEFT(M856,5))-LEN(SUBSTITUTE(LEFT(M856,5),{"0","1","2","3","4","5","6","7","8","9","."},"")))))</f>
        <v>8</v>
      </c>
      <c r="V856">
        <f>IF(U856&lt;100,U856,U856/1024)</f>
        <v>8</v>
      </c>
      <c r="W856" s="3">
        <f>VALUE(LEFT(LEFT(O856,5),SUM(LEN(LEFT(O856,5))-LEN(SUBSTITUTE(LEFT(O856,5),{"0","1","2","3","4","5","6","7","8","9","."},"")))))</f>
        <v>8</v>
      </c>
      <c r="X856" s="3" t="e">
        <f>LEFT(L856, SEARCH("MHz",L856)-1)</f>
        <v>#VALUE!</v>
      </c>
      <c r="Y856" t="e">
        <f>IF(RIGHT(X856,1)=" ",RIGHT(X856,4),RIGHT(X856,3))</f>
        <v>#VALUE!</v>
      </c>
      <c r="Z856">
        <f>VLOOKUP(G856,[1]Sheet1!$A$1:$B$12,2,0)</f>
        <v>1</v>
      </c>
      <c r="AA856" t="str">
        <f>CONCATENATE(F856," ",Z856)</f>
        <v>2013 1</v>
      </c>
      <c r="AB856">
        <f>VLOOKUP(AA856,[1]Sheet3!$A:$B,2,0)</f>
        <v>47</v>
      </c>
    </row>
    <row r="857" spans="1:28" x14ac:dyDescent="0.25">
      <c r="A857" t="s">
        <v>6252</v>
      </c>
      <c r="B857" t="s">
        <v>6305</v>
      </c>
      <c r="C857" t="s">
        <v>212</v>
      </c>
      <c r="D857" t="str">
        <f>CONCATENATE(C857,".")</f>
        <v>2013  January.</v>
      </c>
      <c r="E857" t="str">
        <f>LEFT(D857, SEARCH(".",D857)-1)</f>
        <v>2013  January</v>
      </c>
      <c r="F857">
        <v>2013</v>
      </c>
      <c r="G857" t="str">
        <f>RIGHT(E857,LEN(E857)-6)</f>
        <v>January</v>
      </c>
      <c r="H857">
        <v>196.3</v>
      </c>
      <c r="I857" t="s">
        <v>241</v>
      </c>
      <c r="J857" t="s">
        <v>6304</v>
      </c>
      <c r="K857" t="s">
        <v>253</v>
      </c>
      <c r="M857" t="s">
        <v>57</v>
      </c>
      <c r="N857" t="s">
        <v>35</v>
      </c>
      <c r="O857" t="s">
        <v>36</v>
      </c>
      <c r="P857">
        <v>190</v>
      </c>
      <c r="Q857" s="2">
        <f>VALUE(LEFT(LEFT(N857,5),SUM(LEN(LEFT(N857,5))-LEN(SUBSTITUTE(LEFT(N857,5),{"0","1","2","3","4","5","6","7","8","9","."},"")))))</f>
        <v>1</v>
      </c>
      <c r="R857">
        <f>IF(Q857&gt;5,Q857/1024,Q857)</f>
        <v>1</v>
      </c>
      <c r="S857" t="str">
        <f>MID(K858,9,3)</f>
        <v>4.0</v>
      </c>
      <c r="T857" s="2" t="str">
        <f>LEFT(J857,3)</f>
        <v>5.3</v>
      </c>
      <c r="U857">
        <f>VALUE(LEFT(LEFT(M857,5),SUM(LEN(LEFT(M857,5))-LEN(SUBSTITUTE(LEFT(M857,5),{"0","1","2","3","4","5","6","7","8","9","."},"")))))</f>
        <v>16</v>
      </c>
      <c r="V857">
        <f>IF(U857&lt;100,U857,U857/1024)</f>
        <v>16</v>
      </c>
      <c r="W857" s="3">
        <f>VALUE(LEFT(LEFT(O857,5),SUM(LEN(LEFT(O857,5))-LEN(SUBSTITUTE(LEFT(O857,5),{"0","1","2","3","4","5","6","7","8","9","."},"")))))</f>
        <v>8</v>
      </c>
      <c r="X857" s="3" t="e">
        <f>LEFT(L857, SEARCH("MHz",L857)-1)</f>
        <v>#VALUE!</v>
      </c>
      <c r="Y857" t="e">
        <f>IF(RIGHT(X857,1)=" ",RIGHT(X857,4),RIGHT(X857,3))</f>
        <v>#VALUE!</v>
      </c>
      <c r="Z857">
        <f>VLOOKUP(G857,[1]Sheet1!$A$1:$B$12,2,0)</f>
        <v>1</v>
      </c>
      <c r="AA857" t="str">
        <f>CONCATENATE(F857," ",Z857)</f>
        <v>2013 1</v>
      </c>
      <c r="AB857">
        <f>VLOOKUP(AA857,[1]Sheet3!$A:$B,2,0)</f>
        <v>47</v>
      </c>
    </row>
    <row r="858" spans="1:28" x14ac:dyDescent="0.25">
      <c r="A858" t="s">
        <v>3318</v>
      </c>
      <c r="B858" t="s">
        <v>3528</v>
      </c>
      <c r="C858" t="s">
        <v>212</v>
      </c>
      <c r="D858" t="str">
        <f>CONCATENATE(C858,".")</f>
        <v>2013  January.</v>
      </c>
      <c r="E858" t="str">
        <f>LEFT(D858, SEARCH(".",D858)-1)</f>
        <v>2013  January</v>
      </c>
      <c r="F858">
        <v>2013</v>
      </c>
      <c r="G858" t="str">
        <f>RIGHT(E858,LEN(E858)-6)</f>
        <v>January</v>
      </c>
      <c r="H858">
        <v>400</v>
      </c>
      <c r="I858" t="s">
        <v>206</v>
      </c>
      <c r="J858" t="s">
        <v>229</v>
      </c>
      <c r="K858" t="s">
        <v>238</v>
      </c>
      <c r="L858" t="s">
        <v>234</v>
      </c>
      <c r="M858" t="s">
        <v>57</v>
      </c>
      <c r="N858" t="s">
        <v>35</v>
      </c>
      <c r="O858" t="s">
        <v>187</v>
      </c>
      <c r="P858">
        <v>150</v>
      </c>
      <c r="Q858" s="2">
        <f>VALUE(LEFT(LEFT(N858,5),SUM(LEN(LEFT(N858,5))-LEN(SUBSTITUTE(LEFT(N858,5),{"0","1","2","3","4","5","6","7","8","9","."},"")))))</f>
        <v>1</v>
      </c>
      <c r="R858">
        <f>IF(Q858&gt;5,Q858/1024,Q858)</f>
        <v>1</v>
      </c>
      <c r="S858" t="str">
        <f>MID(K859,9,3)</f>
        <v>4.0</v>
      </c>
      <c r="T858" s="2" t="str">
        <f>LEFT(J858,3)</f>
        <v>7.0</v>
      </c>
      <c r="U858">
        <f>VALUE(LEFT(LEFT(M858,5),SUM(LEN(LEFT(M858,5))-LEN(SUBSTITUTE(LEFT(M858,5),{"0","1","2","3","4","5","6","7","8","9","."},"")))))</f>
        <v>16</v>
      </c>
      <c r="V858">
        <f>IF(U858&lt;100,U858,U858/1024)</f>
        <v>16</v>
      </c>
      <c r="W858" s="3">
        <f>VALUE(LEFT(LEFT(O858,5),SUM(LEN(LEFT(O858,5))-LEN(SUBSTITUTE(LEFT(O858,5),{"0","1","2","3","4","5","6","7","8","9","."},"")))))</f>
        <v>3.15</v>
      </c>
      <c r="X858" s="3" t="e">
        <f>LEFT(L858, SEARCH("MHz",L858)-1)</f>
        <v>#VALUE!</v>
      </c>
      <c r="Y858" t="e">
        <f>IF(RIGHT(X858,1)=" ",RIGHT(X858,4),RIGHT(X858,3))</f>
        <v>#VALUE!</v>
      </c>
      <c r="Z858">
        <f>VLOOKUP(G858,[1]Sheet1!$A$1:$B$12,2,0)</f>
        <v>1</v>
      </c>
      <c r="AA858" t="str">
        <f>CONCATENATE(F858," ",Z858)</f>
        <v>2013 1</v>
      </c>
      <c r="AB858">
        <f>VLOOKUP(AA858,[1]Sheet3!$A:$B,2,0)</f>
        <v>47</v>
      </c>
    </row>
    <row r="859" spans="1:28" x14ac:dyDescent="0.25">
      <c r="A859" t="s">
        <v>3155</v>
      </c>
      <c r="B859" t="s">
        <v>3170</v>
      </c>
      <c r="C859" t="s">
        <v>212</v>
      </c>
      <c r="D859" t="str">
        <f>CONCATENATE(C859,".")</f>
        <v>2013  January.</v>
      </c>
      <c r="E859" t="str">
        <f>LEFT(D859, SEARCH(".",D859)-1)</f>
        <v>2013  January</v>
      </c>
      <c r="F859">
        <v>2013</v>
      </c>
      <c r="G859" t="str">
        <f>RIGHT(E859,LEN(E859)-6)</f>
        <v>January</v>
      </c>
      <c r="H859">
        <v>168.5</v>
      </c>
      <c r="I859" t="s">
        <v>3171</v>
      </c>
      <c r="J859" t="s">
        <v>1538</v>
      </c>
      <c r="K859" t="s">
        <v>918</v>
      </c>
      <c r="L859" t="s">
        <v>1413</v>
      </c>
      <c r="M859" t="s">
        <v>658</v>
      </c>
      <c r="N859" t="s">
        <v>35</v>
      </c>
      <c r="O859" t="s">
        <v>73</v>
      </c>
      <c r="P859">
        <v>270</v>
      </c>
      <c r="Q859" s="2">
        <f>VALUE(LEFT(LEFT(N859,5),SUM(LEN(LEFT(N859,5))-LEN(SUBSTITUTE(LEFT(N859,5),{"0","1","2","3","4","5","6","7","8","9","."},"")))))</f>
        <v>1</v>
      </c>
      <c r="R859">
        <f>IF(Q859&gt;5,Q859/1024,Q859)</f>
        <v>1</v>
      </c>
      <c r="S859" t="str">
        <f>MID(K860,9,3)</f>
        <v>4.0</v>
      </c>
      <c r="T859" s="2" t="str">
        <f>LEFT(J859,3)</f>
        <v>4.0</v>
      </c>
      <c r="U859">
        <f>VALUE(LEFT(LEFT(M859,5),SUM(LEN(LEFT(M859,5))-LEN(SUBSTITUTE(LEFT(M859,5),{"0","1","2","3","4","5","6","7","8","9","."},"")))))</f>
        <v>4</v>
      </c>
      <c r="V859">
        <f>IF(U859&lt;100,U859,U859/1024)</f>
        <v>4</v>
      </c>
      <c r="W859" s="3">
        <f>VALUE(LEFT(LEFT(O859,5),SUM(LEN(LEFT(O859,5))-LEN(SUBSTITUTE(LEFT(O859,5),{"0","1","2","3","4","5","6","7","8","9","."},"")))))</f>
        <v>5</v>
      </c>
      <c r="X859" s="3" t="e">
        <f>LEFT(L859, SEARCH("MHz",L859)-1)</f>
        <v>#VALUE!</v>
      </c>
      <c r="Y859" t="e">
        <f>IF(RIGHT(X859,1)=" ",RIGHT(X859,4),RIGHT(X859,3))</f>
        <v>#VALUE!</v>
      </c>
      <c r="Z859">
        <f>VLOOKUP(G859,[1]Sheet1!$A$1:$B$12,2,0)</f>
        <v>1</v>
      </c>
      <c r="AA859" t="str">
        <f>CONCATENATE(F859," ",Z859)</f>
        <v>2013 1</v>
      </c>
      <c r="AB859">
        <f>VLOOKUP(AA859,[1]Sheet3!$A:$B,2,0)</f>
        <v>47</v>
      </c>
    </row>
    <row r="860" spans="1:28" x14ac:dyDescent="0.25">
      <c r="A860" t="s">
        <v>3318</v>
      </c>
      <c r="B860" t="s">
        <v>3531</v>
      </c>
      <c r="C860" t="s">
        <v>212</v>
      </c>
      <c r="D860" t="str">
        <f>CONCATENATE(C860,".")</f>
        <v>2013  January.</v>
      </c>
      <c r="E860" t="str">
        <f>LEFT(D860, SEARCH(".",D860)-1)</f>
        <v>2013  January</v>
      </c>
      <c r="F860">
        <v>2013</v>
      </c>
      <c r="G860" t="str">
        <f>RIGHT(E860,LEN(E860)-6)</f>
        <v>January</v>
      </c>
      <c r="H860">
        <v>155</v>
      </c>
      <c r="I860" t="s">
        <v>241</v>
      </c>
      <c r="J860" t="s">
        <v>827</v>
      </c>
      <c r="K860" t="s">
        <v>918</v>
      </c>
      <c r="L860" t="s">
        <v>223</v>
      </c>
      <c r="M860" t="s">
        <v>3532</v>
      </c>
      <c r="N860" t="s">
        <v>139</v>
      </c>
      <c r="O860" t="s">
        <v>92</v>
      </c>
      <c r="P860">
        <v>120</v>
      </c>
      <c r="Q860" s="2">
        <f>VALUE(LEFT(LEFT(N860,5),SUM(LEN(LEFT(N860,5))-LEN(SUBSTITUTE(LEFT(N860,5),{"0","1","2","3","4","5","6","7","8","9","."},"")))))</f>
        <v>512</v>
      </c>
      <c r="R860">
        <f>IF(Q860&gt;5,Q860/1024,Q860)</f>
        <v>0.5</v>
      </c>
      <c r="S860" t="str">
        <f>MID(K861,9,3)</f>
        <v>4.0</v>
      </c>
      <c r="T860" s="2" t="str">
        <f>LEFT(J860,3)</f>
        <v>4.5</v>
      </c>
      <c r="U860">
        <f>VALUE(LEFT(LEFT(M860,5),SUM(LEN(LEFT(M860,5))-LEN(SUBSTITUTE(LEFT(M860,5),{"0","1","2","3","4","5","6","7","8","9","."},"")))))</f>
        <v>4</v>
      </c>
      <c r="V860">
        <f>IF(U860&lt;100,U860,U860/1024)</f>
        <v>4</v>
      </c>
      <c r="W860" s="3">
        <f>VALUE(LEFT(LEFT(O860,5),SUM(LEN(LEFT(O860,5))-LEN(SUBSTITUTE(LEFT(O860,5),{"0","1","2","3","4","5","6","7","8","9","."},"")))))</f>
        <v>5</v>
      </c>
      <c r="X860" s="3" t="e">
        <f>LEFT(L860, SEARCH("MHz",L860)-1)</f>
        <v>#VALUE!</v>
      </c>
      <c r="Y860" t="e">
        <f>IF(RIGHT(X860,1)=" ",RIGHT(X860,4),RIGHT(X860,3))</f>
        <v>#VALUE!</v>
      </c>
      <c r="Z860">
        <f>VLOOKUP(G860,[1]Sheet1!$A$1:$B$12,2,0)</f>
        <v>1</v>
      </c>
      <c r="AA860" t="str">
        <f>CONCATENATE(F860," ",Z860)</f>
        <v>2013 1</v>
      </c>
      <c r="AB860">
        <f>VLOOKUP(AA860,[1]Sheet3!$A:$B,2,0)</f>
        <v>47</v>
      </c>
    </row>
    <row r="861" spans="1:28" x14ac:dyDescent="0.25">
      <c r="A861" t="s">
        <v>3318</v>
      </c>
      <c r="B861" t="s">
        <v>3535</v>
      </c>
      <c r="C861" t="s">
        <v>212</v>
      </c>
      <c r="D861" t="str">
        <f>CONCATENATE(C861,".")</f>
        <v>2013  January.</v>
      </c>
      <c r="E861" t="str">
        <f>LEFT(D861, SEARCH(".",D861)-1)</f>
        <v>2013  January</v>
      </c>
      <c r="F861">
        <v>2013</v>
      </c>
      <c r="G861" t="str">
        <f>RIGHT(E861,LEN(E861)-6)</f>
        <v>January</v>
      </c>
      <c r="H861">
        <v>140</v>
      </c>
      <c r="I861" t="s">
        <v>241</v>
      </c>
      <c r="J861" t="s">
        <v>2437</v>
      </c>
      <c r="K861" t="s">
        <v>918</v>
      </c>
      <c r="L861" t="s">
        <v>218</v>
      </c>
      <c r="M861" t="s">
        <v>109</v>
      </c>
      <c r="N861" t="s">
        <v>139</v>
      </c>
      <c r="O861" t="s">
        <v>36</v>
      </c>
      <c r="P861">
        <v>230</v>
      </c>
      <c r="Q861" s="2">
        <f>VALUE(LEFT(LEFT(N861,5),SUM(LEN(LEFT(N861,5))-LEN(SUBSTITUTE(LEFT(N861,5),{"0","1","2","3","4","5","6","7","8","9","."},"")))))</f>
        <v>512</v>
      </c>
      <c r="R861">
        <f>IF(Q861&gt;5,Q861/1024,Q861)</f>
        <v>0.5</v>
      </c>
      <c r="S861" t="str">
        <f>MID(K862,9,3)</f>
        <v>4.0</v>
      </c>
      <c r="T861" s="2" t="str">
        <f>LEFT(J861,3)</f>
        <v>4.5</v>
      </c>
      <c r="U861">
        <f>VALUE(LEFT(LEFT(M861,5),SUM(LEN(LEFT(M861,5))-LEN(SUBSTITUTE(LEFT(M861,5),{"0","1","2","3","4","5","6","7","8","9","."},"")))))</f>
        <v>4</v>
      </c>
      <c r="V861">
        <f>IF(U861&lt;100,U861,U861/1024)</f>
        <v>4</v>
      </c>
      <c r="W861" s="3">
        <f>VALUE(LEFT(LEFT(O861,5),SUM(LEN(LEFT(O861,5))-LEN(SUBSTITUTE(LEFT(O861,5),{"0","1","2","3","4","5","6","7","8","9","."},"")))))</f>
        <v>8</v>
      </c>
      <c r="X861" s="3" t="e">
        <f>LEFT(L861, SEARCH("MHz",L861)-1)</f>
        <v>#VALUE!</v>
      </c>
      <c r="Y861" t="e">
        <f>IF(RIGHT(X861,1)=" ",RIGHT(X861,4),RIGHT(X861,3))</f>
        <v>#VALUE!</v>
      </c>
      <c r="Z861">
        <f>VLOOKUP(G861,[1]Sheet1!$A$1:$B$12,2,0)</f>
        <v>1</v>
      </c>
      <c r="AA861" t="str">
        <f>CONCATENATE(F861," ",Z861)</f>
        <v>2013 1</v>
      </c>
      <c r="AB861">
        <f>VLOOKUP(AA861,[1]Sheet3!$A:$B,2,0)</f>
        <v>47</v>
      </c>
    </row>
    <row r="862" spans="1:28" x14ac:dyDescent="0.25">
      <c r="A862" t="s">
        <v>4884</v>
      </c>
      <c r="B862" t="s">
        <v>4887</v>
      </c>
      <c r="C862" t="s">
        <v>212</v>
      </c>
      <c r="D862" t="str">
        <f>CONCATENATE(C862,".")</f>
        <v>2013  January.</v>
      </c>
      <c r="E862" t="str">
        <f>LEFT(D862, SEARCH(".",D862)-1)</f>
        <v>2013  January</v>
      </c>
      <c r="F862">
        <v>2013</v>
      </c>
      <c r="G862" t="str">
        <f>RIGHT(E862,LEN(E862)-6)</f>
        <v>January</v>
      </c>
      <c r="H862">
        <v>135</v>
      </c>
      <c r="I862" t="s">
        <v>124</v>
      </c>
      <c r="J862" t="s">
        <v>4888</v>
      </c>
      <c r="K862" t="s">
        <v>918</v>
      </c>
      <c r="L862" t="s">
        <v>248</v>
      </c>
      <c r="M862" t="s">
        <v>2498</v>
      </c>
      <c r="N862" t="s">
        <v>35</v>
      </c>
      <c r="O862" t="s">
        <v>4889</v>
      </c>
      <c r="P862">
        <v>370</v>
      </c>
      <c r="Q862" s="2">
        <f>VALUE(LEFT(LEFT(N862,5),SUM(LEN(LEFT(N862,5))-LEN(SUBSTITUTE(LEFT(N862,5),{"0","1","2","3","4","5","6","7","8","9","."},"")))))</f>
        <v>1</v>
      </c>
      <c r="R862">
        <f>IF(Q862&gt;5,Q862/1024,Q862)</f>
        <v>1</v>
      </c>
      <c r="S862" t="str">
        <f>MID(K863,9,3)</f>
        <v>4.0</v>
      </c>
      <c r="T862" s="2" t="str">
        <f>LEFT(J862,3)</f>
        <v>4.8</v>
      </c>
      <c r="U862">
        <f>VALUE(LEFT(LEFT(M862,5),SUM(LEN(LEFT(M862,5))-LEN(SUBSTITUTE(LEFT(M862,5),{"0","1","2","3","4","5","6","7","8","9","."},"")))))</f>
        <v>16</v>
      </c>
      <c r="V862">
        <f>IF(U862&lt;100,U862,U862/1024)</f>
        <v>16</v>
      </c>
      <c r="W862" s="3">
        <f>VALUE(LEFT(LEFT(O862,5),SUM(LEN(LEFT(O862,5))-LEN(SUBSTITUTE(LEFT(O862,5),{"0","1","2","3","4","5","6","7","8","9","."},"")))))</f>
        <v>12.6</v>
      </c>
      <c r="X862" s="3" t="e">
        <f>LEFT(L862, SEARCH("MHz",L862)-1)</f>
        <v>#VALUE!</v>
      </c>
      <c r="Y862" t="e">
        <f>IF(RIGHT(X862,1)=" ",RIGHT(X862,4),RIGHT(X862,3))</f>
        <v>#VALUE!</v>
      </c>
      <c r="Z862">
        <f>VLOOKUP(G862,[1]Sheet1!$A$1:$B$12,2,0)</f>
        <v>1</v>
      </c>
      <c r="AA862" t="str">
        <f>CONCATENATE(F862," ",Z862)</f>
        <v>2013 1</v>
      </c>
      <c r="AB862">
        <f>VLOOKUP(AA862,[1]Sheet3!$A:$B,2,0)</f>
        <v>47</v>
      </c>
    </row>
    <row r="863" spans="1:28" x14ac:dyDescent="0.25">
      <c r="A863" t="s">
        <v>4921</v>
      </c>
      <c r="B863" t="s">
        <v>4956</v>
      </c>
      <c r="C863" t="s">
        <v>212</v>
      </c>
      <c r="D863" t="str">
        <f>CONCATENATE(C863,".")</f>
        <v>2013  January.</v>
      </c>
      <c r="E863" t="str">
        <f>LEFT(D863, SEARCH(".",D863)-1)</f>
        <v>2013  January</v>
      </c>
      <c r="F863">
        <v>2013</v>
      </c>
      <c r="G863" t="str">
        <f>RIGHT(E863,LEN(E863)-6)</f>
        <v>January</v>
      </c>
      <c r="H863">
        <v>224.5</v>
      </c>
      <c r="I863" t="s">
        <v>241</v>
      </c>
      <c r="J863" t="s">
        <v>4957</v>
      </c>
      <c r="K863" t="s">
        <v>918</v>
      </c>
      <c r="L863" t="s">
        <v>1901</v>
      </c>
      <c r="M863" t="s">
        <v>109</v>
      </c>
      <c r="N863" t="s">
        <v>139</v>
      </c>
      <c r="O863" t="s">
        <v>73</v>
      </c>
      <c r="Q863" s="2">
        <f>VALUE(LEFT(LEFT(N863,5),SUM(LEN(LEFT(N863,5))-LEN(SUBSTITUTE(LEFT(N863,5),{"0","1","2","3","4","5","6","7","8","9","."},"")))))</f>
        <v>512</v>
      </c>
      <c r="R863">
        <f>IF(Q863&gt;5,Q863/1024,Q863)</f>
        <v>0.5</v>
      </c>
      <c r="S863" t="str">
        <f>MID(K864,9,3)</f>
        <v>4.1</v>
      </c>
      <c r="T863" s="2" t="str">
        <f>LEFT(J863,3)</f>
        <v>5.3</v>
      </c>
      <c r="U863">
        <f>VALUE(LEFT(LEFT(M863,5),SUM(LEN(LEFT(M863,5))-LEN(SUBSTITUTE(LEFT(M863,5),{"0","1","2","3","4","5","6","7","8","9","."},"")))))</f>
        <v>4</v>
      </c>
      <c r="V863">
        <f>IF(U863&lt;100,U863,U863/1024)</f>
        <v>4</v>
      </c>
      <c r="W863" s="3">
        <f>VALUE(LEFT(LEFT(O863,5),SUM(LEN(LEFT(O863,5))-LEN(SUBSTITUTE(LEFT(O863,5),{"0","1","2","3","4","5","6","7","8","9","."},"")))))</f>
        <v>5</v>
      </c>
      <c r="X863" s="3" t="e">
        <f>LEFT(L863, SEARCH("MHz",L863)-1)</f>
        <v>#VALUE!</v>
      </c>
      <c r="Y863" t="e">
        <f>IF(RIGHT(X863,1)=" ",RIGHT(X863,4),RIGHT(X863,3))</f>
        <v>#VALUE!</v>
      </c>
      <c r="Z863">
        <f>VLOOKUP(G863,[1]Sheet1!$A$1:$B$12,2,0)</f>
        <v>1</v>
      </c>
      <c r="AA863" t="str">
        <f>CONCATENATE(F863," ",Z863)</f>
        <v>2013 1</v>
      </c>
      <c r="AB863">
        <f>VLOOKUP(AA863,[1]Sheet3!$A:$B,2,0)</f>
        <v>47</v>
      </c>
    </row>
    <row r="864" spans="1:28" x14ac:dyDescent="0.25">
      <c r="A864" t="s">
        <v>14</v>
      </c>
      <c r="B864" t="s">
        <v>224</v>
      </c>
      <c r="C864" t="s">
        <v>212</v>
      </c>
      <c r="D864" t="str">
        <f>CONCATENATE(C864,".")</f>
        <v>2013  January.</v>
      </c>
      <c r="E864" t="str">
        <f>LEFT(D864, SEARCH(".",D864)-1)</f>
        <v>2013  January</v>
      </c>
      <c r="F864">
        <v>2013</v>
      </c>
      <c r="G864" t="str">
        <f>RIGHT(E864,LEN(E864)-6)</f>
        <v>January</v>
      </c>
      <c r="H864">
        <v>320</v>
      </c>
      <c r="I864" t="s">
        <v>39</v>
      </c>
      <c r="J864" t="s">
        <v>225</v>
      </c>
      <c r="K864" t="s">
        <v>226</v>
      </c>
      <c r="L864" t="s">
        <v>223</v>
      </c>
      <c r="M864" t="s">
        <v>173</v>
      </c>
      <c r="N864" t="s">
        <v>139</v>
      </c>
      <c r="O864" t="s">
        <v>169</v>
      </c>
      <c r="P864">
        <v>100</v>
      </c>
      <c r="Q864" s="2">
        <f>VALUE(LEFT(LEFT(N864,5),SUM(LEN(LEFT(N864,5))-LEN(SUBSTITUTE(LEFT(N864,5),{"0","1","2","3","4","5","6","7","8","9","."},"")))))</f>
        <v>512</v>
      </c>
      <c r="R864">
        <f>IF(Q864&gt;5,Q864/1024,Q864)</f>
        <v>0.5</v>
      </c>
      <c r="S864" t="str">
        <f>MID(K865,9,3)</f>
        <v>4.1</v>
      </c>
      <c r="T864" s="2" t="str">
        <f>LEFT(J864,3)</f>
        <v>7.0</v>
      </c>
      <c r="U864">
        <f>VALUE(LEFT(LEFT(M864,5),SUM(LEN(LEFT(M864,5))-LEN(SUBSTITUTE(LEFT(M864,5),{"0","1","2","3","4","5","6","7","8","9","."},"")))))</f>
        <v>43473</v>
      </c>
      <c r="V864">
        <f>IF(U864&lt;100,U864,U864/1024)</f>
        <v>42.4541015625</v>
      </c>
      <c r="W864" s="3" t="e">
        <f>VALUE(LEFT(LEFT(O864,5),SUM(LEN(LEFT(O864,5))-LEN(SUBSTITUTE(LEFT(O864,5),{"0","1","2","3","4","5","6","7","8","9","."},"")))))</f>
        <v>#VALUE!</v>
      </c>
      <c r="X864" s="3" t="e">
        <f>LEFT(L864, SEARCH("MHz",L864)-1)</f>
        <v>#VALUE!</v>
      </c>
      <c r="Y864" t="e">
        <f>IF(RIGHT(X864,1)=" ",RIGHT(X864,4),RIGHT(X864,3))</f>
        <v>#VALUE!</v>
      </c>
      <c r="Z864">
        <f>VLOOKUP(G864,[1]Sheet1!$A$1:$B$12,2,0)</f>
        <v>1</v>
      </c>
      <c r="AA864" t="str">
        <f>CONCATENATE(F864," ",Z864)</f>
        <v>2013 1</v>
      </c>
      <c r="AB864">
        <f>VLOOKUP(AA864,[1]Sheet3!$A:$B,2,0)</f>
        <v>47</v>
      </c>
    </row>
    <row r="865" spans="1:28" x14ac:dyDescent="0.25">
      <c r="A865" t="s">
        <v>347</v>
      </c>
      <c r="B865" t="s">
        <v>636</v>
      </c>
      <c r="C865" t="s">
        <v>212</v>
      </c>
      <c r="D865" t="str">
        <f>CONCATENATE(C865,".")</f>
        <v>2013  January.</v>
      </c>
      <c r="E865" t="str">
        <f>LEFT(D865, SEARCH(".",D865)-1)</f>
        <v>2013  January</v>
      </c>
      <c r="F865">
        <v>2013</v>
      </c>
      <c r="G865" t="str">
        <f>RIGHT(E865,LEN(E865)-6)</f>
        <v>January</v>
      </c>
      <c r="H865">
        <v>350</v>
      </c>
      <c r="I865" t="s">
        <v>495</v>
      </c>
      <c r="J865" t="s">
        <v>637</v>
      </c>
      <c r="K865" t="s">
        <v>226</v>
      </c>
      <c r="L865" t="s">
        <v>153</v>
      </c>
      <c r="M865" t="s">
        <v>109</v>
      </c>
      <c r="N865" t="s">
        <v>35</v>
      </c>
      <c r="O865" t="s">
        <v>548</v>
      </c>
      <c r="P865">
        <v>140</v>
      </c>
      <c r="Q865" s="2">
        <f>VALUE(LEFT(LEFT(N865,5),SUM(LEN(LEFT(N865,5))-LEN(SUBSTITUTE(LEFT(N865,5),{"0","1","2","3","4","5","6","7","8","9","."},"")))))</f>
        <v>1</v>
      </c>
      <c r="R865">
        <f>IF(Q865&gt;5,Q865/1024,Q865)</f>
        <v>1</v>
      </c>
      <c r="S865" t="str">
        <f>MID(K866,9,3)</f>
        <v>4.1</v>
      </c>
      <c r="T865" s="2" t="str">
        <f>LEFT(J865,3)</f>
        <v>7.0</v>
      </c>
      <c r="U865">
        <f>VALUE(LEFT(LEFT(M865,5),SUM(LEN(LEFT(M865,5))-LEN(SUBSTITUTE(LEFT(M865,5),{"0","1","2","3","4","5","6","7","8","9","."},"")))))</f>
        <v>4</v>
      </c>
      <c r="V865">
        <f>IF(U865&lt;100,U865,U865/1024)</f>
        <v>4</v>
      </c>
      <c r="W865" s="3">
        <f>VALUE(LEFT(LEFT(O865,5),SUM(LEN(LEFT(O865,5))-LEN(SUBSTITUTE(LEFT(O865,5),{"0","1","2","3","4","5","6","7","8","9","."},"")))))</f>
        <v>3</v>
      </c>
      <c r="X865" s="3" t="e">
        <f>LEFT(L865, SEARCH("MHz",L865)-1)</f>
        <v>#VALUE!</v>
      </c>
      <c r="Y865" t="e">
        <f>IF(RIGHT(X865,1)=" ",RIGHT(X865,4),RIGHT(X865,3))</f>
        <v>#VALUE!</v>
      </c>
      <c r="Z865">
        <f>VLOOKUP(G865,[1]Sheet1!$A$1:$B$12,2,0)</f>
        <v>1</v>
      </c>
      <c r="AA865" t="str">
        <f>CONCATENATE(F865," ",Z865)</f>
        <v>2013 1</v>
      </c>
      <c r="AB865">
        <f>VLOOKUP(AA865,[1]Sheet3!$A:$B,2,0)</f>
        <v>47</v>
      </c>
    </row>
    <row r="866" spans="1:28" x14ac:dyDescent="0.25">
      <c r="A866" t="s">
        <v>347</v>
      </c>
      <c r="B866" t="s">
        <v>638</v>
      </c>
      <c r="C866" t="s">
        <v>212</v>
      </c>
      <c r="D866" t="str">
        <f>CONCATENATE(C866,".")</f>
        <v>2013  January.</v>
      </c>
      <c r="E866" t="str">
        <f>LEFT(D866, SEARCH(".",D866)-1)</f>
        <v>2013  January</v>
      </c>
      <c r="F866">
        <v>2013</v>
      </c>
      <c r="G866" t="str">
        <f>RIGHT(E866,LEN(E866)-6)</f>
        <v>January</v>
      </c>
      <c r="H866">
        <v>400</v>
      </c>
      <c r="J866" t="s">
        <v>639</v>
      </c>
      <c r="K866" t="s">
        <v>226</v>
      </c>
      <c r="L866" t="s">
        <v>153</v>
      </c>
      <c r="M866" t="s">
        <v>34</v>
      </c>
      <c r="N866" t="s">
        <v>35</v>
      </c>
      <c r="O866" t="s">
        <v>140</v>
      </c>
      <c r="P866">
        <v>140</v>
      </c>
      <c r="Q866" s="2">
        <f>VALUE(LEFT(LEFT(N866,5),SUM(LEN(LEFT(N866,5))-LEN(SUBSTITUTE(LEFT(N866,5),{"0","1","2","3","4","5","6","7","8","9","."},"")))))</f>
        <v>1</v>
      </c>
      <c r="R866">
        <f>IF(Q866&gt;5,Q866/1024,Q866)</f>
        <v>1</v>
      </c>
      <c r="S866" t="str">
        <f>MID(K867,9,3)</f>
        <v>4.1</v>
      </c>
      <c r="T866" s="2" t="str">
        <f>LEFT(J866,3)</f>
        <v>8.0</v>
      </c>
      <c r="U866">
        <f>VALUE(LEFT(LEFT(M866,5),SUM(LEN(LEFT(M866,5))-LEN(SUBSTITUTE(LEFT(M866,5),{"0","1","2","3","4","5","6","7","8","9","."},"")))))</f>
        <v>8</v>
      </c>
      <c r="V866">
        <f>IF(U866&lt;100,U866,U866/1024)</f>
        <v>8</v>
      </c>
      <c r="W866" s="3">
        <f>VALUE(LEFT(LEFT(O866,5),SUM(LEN(LEFT(O866,5))-LEN(SUBSTITUTE(LEFT(O866,5),{"0","1","2","3","4","5","6","7","8","9","."},"")))))</f>
        <v>2</v>
      </c>
      <c r="X866" s="3" t="e">
        <f>LEFT(L866, SEARCH("MHz",L866)-1)</f>
        <v>#VALUE!</v>
      </c>
      <c r="Y866" t="e">
        <f>IF(RIGHT(X866,1)=" ",RIGHT(X866,4),RIGHT(X866,3))</f>
        <v>#VALUE!</v>
      </c>
      <c r="Z866">
        <f>VLOOKUP(G866,[1]Sheet1!$A$1:$B$12,2,0)</f>
        <v>1</v>
      </c>
      <c r="AA866" t="str">
        <f>CONCATENATE(F866," ",Z866)</f>
        <v>2013 1</v>
      </c>
      <c r="AB866">
        <f>VLOOKUP(AA866,[1]Sheet3!$A:$B,2,0)</f>
        <v>47</v>
      </c>
    </row>
    <row r="867" spans="1:28" x14ac:dyDescent="0.25">
      <c r="A867" t="s">
        <v>347</v>
      </c>
      <c r="B867" t="s">
        <v>640</v>
      </c>
      <c r="C867" t="s">
        <v>212</v>
      </c>
      <c r="D867" t="str">
        <f>CONCATENATE(C867,".")</f>
        <v>2013  January.</v>
      </c>
      <c r="E867" t="str">
        <f>LEFT(D867, SEARCH(".",D867)-1)</f>
        <v>2013  January</v>
      </c>
      <c r="F867">
        <v>2013</v>
      </c>
      <c r="G867" t="str">
        <f>RIGHT(E867,LEN(E867)-6)</f>
        <v>January</v>
      </c>
      <c r="H867">
        <v>350</v>
      </c>
      <c r="I867" t="s">
        <v>39</v>
      </c>
      <c r="J867" t="s">
        <v>641</v>
      </c>
      <c r="K867" t="s">
        <v>226</v>
      </c>
      <c r="L867" t="s">
        <v>234</v>
      </c>
      <c r="M867" t="s">
        <v>109</v>
      </c>
      <c r="N867" t="s">
        <v>35</v>
      </c>
      <c r="O867" t="s">
        <v>169</v>
      </c>
      <c r="P867">
        <v>100</v>
      </c>
      <c r="Q867" s="2">
        <f>VALUE(LEFT(LEFT(N867,5),SUM(LEN(LEFT(N867,5))-LEN(SUBSTITUTE(LEFT(N867,5),{"0","1","2","3","4","5","6","7","8","9","."},"")))))</f>
        <v>1</v>
      </c>
      <c r="R867">
        <f>IF(Q867&gt;5,Q867/1024,Q867)</f>
        <v>1</v>
      </c>
      <c r="S867" t="str">
        <f>MID(K868,9,3)</f>
        <v>4.1</v>
      </c>
      <c r="T867" s="2" t="str">
        <f>LEFT(J867,3)</f>
        <v>7.0</v>
      </c>
      <c r="U867">
        <f>VALUE(LEFT(LEFT(M867,5),SUM(LEN(LEFT(M867,5))-LEN(SUBSTITUTE(LEFT(M867,5),{"0","1","2","3","4","5","6","7","8","9","."},"")))))</f>
        <v>4</v>
      </c>
      <c r="V867">
        <f>IF(U867&lt;100,U867,U867/1024)</f>
        <v>4</v>
      </c>
      <c r="W867" s="3" t="e">
        <f>VALUE(LEFT(LEFT(O867,5),SUM(LEN(LEFT(O867,5))-LEN(SUBSTITUTE(LEFT(O867,5),{"0","1","2","3","4","5","6","7","8","9","."},"")))))</f>
        <v>#VALUE!</v>
      </c>
      <c r="X867" s="3" t="e">
        <f>LEFT(L867, SEARCH("MHz",L867)-1)</f>
        <v>#VALUE!</v>
      </c>
      <c r="Y867" t="e">
        <f>IF(RIGHT(X867,1)=" ",RIGHT(X867,4),RIGHT(X867,3))</f>
        <v>#VALUE!</v>
      </c>
      <c r="Z867">
        <f>VLOOKUP(G867,[1]Sheet1!$A$1:$B$12,2,0)</f>
        <v>1</v>
      </c>
      <c r="AA867" t="str">
        <f>CONCATENATE(F867," ",Z867)</f>
        <v>2013 1</v>
      </c>
      <c r="AB867">
        <f>VLOOKUP(AA867,[1]Sheet3!$A:$B,2,0)</f>
        <v>47</v>
      </c>
    </row>
    <row r="868" spans="1:28" x14ac:dyDescent="0.25">
      <c r="A868" t="s">
        <v>347</v>
      </c>
      <c r="B868" t="s">
        <v>642</v>
      </c>
      <c r="C868" t="s">
        <v>212</v>
      </c>
      <c r="D868" t="str">
        <f>CONCATENATE(C868,".")</f>
        <v>2013  January.</v>
      </c>
      <c r="E868" t="str">
        <f>LEFT(D868, SEARCH(".",D868)-1)</f>
        <v>2013  January</v>
      </c>
      <c r="F868">
        <v>2013</v>
      </c>
      <c r="G868" t="str">
        <f>RIGHT(E868,LEN(E868)-6)</f>
        <v>January</v>
      </c>
      <c r="H868">
        <v>350</v>
      </c>
      <c r="I868" t="s">
        <v>39</v>
      </c>
      <c r="J868" t="s">
        <v>643</v>
      </c>
      <c r="K868" t="s">
        <v>226</v>
      </c>
      <c r="L868" t="s">
        <v>604</v>
      </c>
      <c r="M868" t="s">
        <v>34</v>
      </c>
      <c r="N868" t="s">
        <v>35</v>
      </c>
      <c r="O868" t="s">
        <v>140</v>
      </c>
      <c r="P868">
        <v>110</v>
      </c>
      <c r="Q868" s="2">
        <f>VALUE(LEFT(LEFT(N868,5),SUM(LEN(LEFT(N868,5))-LEN(SUBSTITUTE(LEFT(N868,5),{"0","1","2","3","4","5","6","7","8","9","."},"")))))</f>
        <v>1</v>
      </c>
      <c r="R868">
        <f>IF(Q868&gt;5,Q868/1024,Q868)</f>
        <v>1</v>
      </c>
      <c r="S868" t="str">
        <f>MID(K869,9,3)</f>
        <v>4.1</v>
      </c>
      <c r="T868" s="2" t="str">
        <f>LEFT(J868,3)</f>
        <v>7.0</v>
      </c>
      <c r="U868">
        <f>VALUE(LEFT(LEFT(M868,5),SUM(LEN(LEFT(M868,5))-LEN(SUBSTITUTE(LEFT(M868,5),{"0","1","2","3","4","5","6","7","8","9","."},"")))))</f>
        <v>8</v>
      </c>
      <c r="V868">
        <f>IF(U868&lt;100,U868,U868/1024)</f>
        <v>8</v>
      </c>
      <c r="W868" s="3">
        <f>VALUE(LEFT(LEFT(O868,5),SUM(LEN(LEFT(O868,5))-LEN(SUBSTITUTE(LEFT(O868,5),{"0","1","2","3","4","5","6","7","8","9","."},"")))))</f>
        <v>2</v>
      </c>
      <c r="X868" s="3" t="e">
        <f>LEFT(L868, SEARCH("MHz",L868)-1)</f>
        <v>#VALUE!</v>
      </c>
      <c r="Y868" t="e">
        <f>IF(RIGHT(X868,1)=" ",RIGHT(X868,4),RIGHT(X868,3))</f>
        <v>#VALUE!</v>
      </c>
      <c r="Z868">
        <f>VLOOKUP(G868,[1]Sheet1!$A$1:$B$12,2,0)</f>
        <v>1</v>
      </c>
      <c r="AA868" t="str">
        <f>CONCATENATE(F868," ",Z868)</f>
        <v>2013 1</v>
      </c>
      <c r="AB868">
        <f>VLOOKUP(AA868,[1]Sheet3!$A:$B,2,0)</f>
        <v>47</v>
      </c>
    </row>
    <row r="869" spans="1:28" x14ac:dyDescent="0.25">
      <c r="A869" t="s">
        <v>347</v>
      </c>
      <c r="B869" t="s">
        <v>644</v>
      </c>
      <c r="C869" t="s">
        <v>212</v>
      </c>
      <c r="D869" t="str">
        <f>CONCATENATE(C869,".")</f>
        <v>2013  January.</v>
      </c>
      <c r="E869" t="str">
        <f>LEFT(D869, SEARCH(".",D869)-1)</f>
        <v>2013  January</v>
      </c>
      <c r="F869">
        <v>2013</v>
      </c>
      <c r="G869" t="str">
        <f>RIGHT(E869,LEN(E869)-6)</f>
        <v>January</v>
      </c>
      <c r="H869">
        <v>115</v>
      </c>
      <c r="I869" t="s">
        <v>124</v>
      </c>
      <c r="J869" t="s">
        <v>645</v>
      </c>
      <c r="K869" t="s">
        <v>226</v>
      </c>
      <c r="L869" t="s">
        <v>223</v>
      </c>
      <c r="M869" t="s">
        <v>57</v>
      </c>
      <c r="N869" t="s">
        <v>35</v>
      </c>
      <c r="O869" t="s">
        <v>36</v>
      </c>
      <c r="P869">
        <v>270</v>
      </c>
      <c r="Q869" s="2">
        <f>VALUE(LEFT(LEFT(N869,5),SUM(LEN(LEFT(N869,5))-LEN(SUBSTITUTE(LEFT(N869,5),{"0","1","2","3","4","5","6","7","8","9","."},"")))))</f>
        <v>1</v>
      </c>
      <c r="R869">
        <f>IF(Q869&gt;5,Q869/1024,Q869)</f>
        <v>1</v>
      </c>
      <c r="S869" t="str">
        <f>MID(K870,9,3)</f>
        <v>4.1</v>
      </c>
      <c r="T869" s="2" t="str">
        <f>LEFT(J869,3)</f>
        <v>4.6</v>
      </c>
      <c r="U869">
        <f>VALUE(LEFT(LEFT(M869,5),SUM(LEN(LEFT(M869,5))-LEN(SUBSTITUTE(LEFT(M869,5),{"0","1","2","3","4","5","6","7","8","9","."},"")))))</f>
        <v>16</v>
      </c>
      <c r="V869">
        <f>IF(U869&lt;100,U869,U869/1024)</f>
        <v>16</v>
      </c>
      <c r="W869" s="3">
        <f>VALUE(LEFT(LEFT(O869,5),SUM(LEN(LEFT(O869,5))-LEN(SUBSTITUTE(LEFT(O869,5),{"0","1","2","3","4","5","6","7","8","9","."},"")))))</f>
        <v>8</v>
      </c>
      <c r="X869" s="3" t="e">
        <f>LEFT(L869, SEARCH("MHz",L869)-1)</f>
        <v>#VALUE!</v>
      </c>
      <c r="Y869" t="e">
        <f>IF(RIGHT(X869,1)=" ",RIGHT(X869,4),RIGHT(X869,3))</f>
        <v>#VALUE!</v>
      </c>
      <c r="Z869">
        <f>VLOOKUP(G869,[1]Sheet1!$A$1:$B$12,2,0)</f>
        <v>1</v>
      </c>
      <c r="AA869" t="str">
        <f>CONCATENATE(F869," ",Z869)</f>
        <v>2013 1</v>
      </c>
      <c r="AB869">
        <f>VLOOKUP(AA869,[1]Sheet3!$A:$B,2,0)</f>
        <v>47</v>
      </c>
    </row>
    <row r="870" spans="1:28" x14ac:dyDescent="0.25">
      <c r="A870" t="s">
        <v>347</v>
      </c>
      <c r="B870" t="s">
        <v>646</v>
      </c>
      <c r="C870" t="s">
        <v>212</v>
      </c>
      <c r="D870" t="str">
        <f>CONCATENATE(C870,".")</f>
        <v>2013  January.</v>
      </c>
      <c r="E870" t="str">
        <f>LEFT(D870, SEARCH(".",D870)-1)</f>
        <v>2013  January</v>
      </c>
      <c r="F870">
        <v>2013</v>
      </c>
      <c r="G870" t="str">
        <f>RIGHT(E870,LEN(E870)-6)</f>
        <v>January</v>
      </c>
      <c r="H870">
        <v>109</v>
      </c>
      <c r="I870" t="s">
        <v>25</v>
      </c>
      <c r="J870" t="s">
        <v>647</v>
      </c>
      <c r="K870" t="s">
        <v>226</v>
      </c>
      <c r="L870" t="s">
        <v>218</v>
      </c>
      <c r="M870" t="s">
        <v>648</v>
      </c>
      <c r="N870" t="s">
        <v>35</v>
      </c>
      <c r="O870" t="s">
        <v>36</v>
      </c>
      <c r="P870">
        <v>230</v>
      </c>
      <c r="Q870" s="2">
        <f>VALUE(LEFT(LEFT(N870,5),SUM(LEN(LEFT(N870,5))-LEN(SUBSTITUTE(LEFT(N870,5),{"0","1","2","3","4","5","6","7","8","9","."},"")))))</f>
        <v>1</v>
      </c>
      <c r="R870">
        <f>IF(Q870&gt;5,Q870/1024,Q870)</f>
        <v>1</v>
      </c>
      <c r="S870" t="str">
        <f>MID(K871,9,3)</f>
        <v>4.1</v>
      </c>
      <c r="T870" s="2" t="str">
        <f>LEFT(J870,3)</f>
        <v>4.6</v>
      </c>
      <c r="U870">
        <f>VALUE(LEFT(LEFT(M870,5),SUM(LEN(LEFT(M870,5))-LEN(SUBSTITUTE(LEFT(M870,5),{"0","1","2","3","4","5","6","7","8","9","."},"")))))</f>
        <v>4</v>
      </c>
      <c r="V870">
        <f>IF(U870&lt;100,U870,U870/1024)</f>
        <v>4</v>
      </c>
      <c r="W870" s="3">
        <f>VALUE(LEFT(LEFT(O870,5),SUM(LEN(LEFT(O870,5))-LEN(SUBSTITUTE(LEFT(O870,5),{"0","1","2","3","4","5","6","7","8","9","."},"")))))</f>
        <v>8</v>
      </c>
      <c r="X870" s="3" t="e">
        <f>LEFT(L870, SEARCH("MHz",L870)-1)</f>
        <v>#VALUE!</v>
      </c>
      <c r="Y870" t="e">
        <f>IF(RIGHT(X870,1)=" ",RIGHT(X870,4),RIGHT(X870,3))</f>
        <v>#VALUE!</v>
      </c>
      <c r="Z870">
        <f>VLOOKUP(G870,[1]Sheet1!$A$1:$B$12,2,0)</f>
        <v>1</v>
      </c>
      <c r="AA870" t="str">
        <f>CONCATENATE(F870," ",Z870)</f>
        <v>2013 1</v>
      </c>
      <c r="AB870">
        <f>VLOOKUP(AA870,[1]Sheet3!$A:$B,2,0)</f>
        <v>47</v>
      </c>
    </row>
    <row r="871" spans="1:28" x14ac:dyDescent="0.25">
      <c r="A871" t="s">
        <v>347</v>
      </c>
      <c r="B871" t="s">
        <v>651</v>
      </c>
      <c r="C871" t="s">
        <v>212</v>
      </c>
      <c r="D871" t="str">
        <f>CONCATENATE(C871,".")</f>
        <v>2013  January.</v>
      </c>
      <c r="E871" t="str">
        <f>LEFT(D871, SEARCH(".",D871)-1)</f>
        <v>2013  January</v>
      </c>
      <c r="F871">
        <v>2013</v>
      </c>
      <c r="G871" t="str">
        <f>RIGHT(E871,LEN(E871)-6)</f>
        <v>January</v>
      </c>
      <c r="H871">
        <v>122</v>
      </c>
      <c r="I871" t="s">
        <v>213</v>
      </c>
      <c r="J871" t="s">
        <v>652</v>
      </c>
      <c r="K871" t="s">
        <v>226</v>
      </c>
      <c r="L871" t="s">
        <v>234</v>
      </c>
      <c r="M871" t="s">
        <v>653</v>
      </c>
      <c r="N871" t="s">
        <v>139</v>
      </c>
      <c r="O871" t="s">
        <v>187</v>
      </c>
      <c r="P871">
        <v>100</v>
      </c>
      <c r="Q871" s="2">
        <f>VALUE(LEFT(LEFT(N871,5),SUM(LEN(LEFT(N871,5))-LEN(SUBSTITUTE(LEFT(N871,5),{"0","1","2","3","4","5","6","7","8","9","."},"")))))</f>
        <v>512</v>
      </c>
      <c r="R871">
        <f>IF(Q871&gt;5,Q871/1024,Q871)</f>
        <v>0.5</v>
      </c>
      <c r="S871" t="str">
        <f>MID(K872,9,3)</f>
        <v>4.1</v>
      </c>
      <c r="T871" s="2" t="str">
        <f>LEFT(J871,3)</f>
        <v>3.5</v>
      </c>
      <c r="U871">
        <f>VALUE(LEFT(LEFT(M871,5),SUM(LEN(LEFT(M871,5))-LEN(SUBSTITUTE(LEFT(M871,5),{"0","1","2","3","4","5","6","7","8","9","."},"")))))</f>
        <v>4</v>
      </c>
      <c r="V871">
        <f>IF(U871&lt;100,U871,U871/1024)</f>
        <v>4</v>
      </c>
      <c r="W871" s="3">
        <f>VALUE(LEFT(LEFT(O871,5),SUM(LEN(LEFT(O871,5))-LEN(SUBSTITUTE(LEFT(O871,5),{"0","1","2","3","4","5","6","7","8","9","."},"")))))</f>
        <v>3.15</v>
      </c>
      <c r="X871" s="3" t="e">
        <f>LEFT(L871, SEARCH("MHz",L871)-1)</f>
        <v>#VALUE!</v>
      </c>
      <c r="Y871" t="e">
        <f>IF(RIGHT(X871,1)=" ",RIGHT(X871,4),RIGHT(X871,3))</f>
        <v>#VALUE!</v>
      </c>
      <c r="Z871">
        <f>VLOOKUP(G871,[1]Sheet1!$A$1:$B$12,2,0)</f>
        <v>1</v>
      </c>
      <c r="AA871" t="str">
        <f>CONCATENATE(F871," ",Z871)</f>
        <v>2013 1</v>
      </c>
      <c r="AB871">
        <f>VLOOKUP(AA871,[1]Sheet3!$A:$B,2,0)</f>
        <v>47</v>
      </c>
    </row>
    <row r="872" spans="1:28" x14ac:dyDescent="0.25">
      <c r="A872" t="s">
        <v>347</v>
      </c>
      <c r="B872" t="s">
        <v>654</v>
      </c>
      <c r="C872" t="s">
        <v>212</v>
      </c>
      <c r="D872" t="str">
        <f>CONCATENATE(C872,".")</f>
        <v>2013  January.</v>
      </c>
      <c r="E872" t="str">
        <f>LEFT(D872, SEARCH(".",D872)-1)</f>
        <v>2013  January</v>
      </c>
      <c r="F872">
        <v>2013</v>
      </c>
      <c r="G872" t="str">
        <f>RIGHT(E872,LEN(E872)-6)</f>
        <v>January</v>
      </c>
      <c r="H872">
        <v>136.5</v>
      </c>
      <c r="I872" t="s">
        <v>206</v>
      </c>
      <c r="J872" t="s">
        <v>591</v>
      </c>
      <c r="K872" t="s">
        <v>226</v>
      </c>
      <c r="L872" t="s">
        <v>234</v>
      </c>
      <c r="M872" t="s">
        <v>109</v>
      </c>
      <c r="N872" t="s">
        <v>655</v>
      </c>
      <c r="O872" t="s">
        <v>656</v>
      </c>
      <c r="P872">
        <v>140</v>
      </c>
      <c r="Q872" s="2">
        <f>VALUE(LEFT(LEFT(N872,5),SUM(LEN(LEFT(N872,5))-LEN(SUBSTITUTE(LEFT(N872,5),{"0","1","2","3","4","5","6","7","8","9","."},"")))))</f>
        <v>512</v>
      </c>
      <c r="R872">
        <f>IF(Q872&gt;5,Q872/1024,Q872)</f>
        <v>0.5</v>
      </c>
      <c r="S872" t="str">
        <f>MID(K873,9,3)</f>
        <v>4.1</v>
      </c>
      <c r="T872" s="2" t="str">
        <f>LEFT(J872,3)</f>
        <v>4.0</v>
      </c>
      <c r="U872">
        <f>VALUE(LEFT(LEFT(M872,5),SUM(LEN(LEFT(M872,5))-LEN(SUBSTITUTE(LEFT(M872,5),{"0","1","2","3","4","5","6","7","8","9","."},"")))))</f>
        <v>4</v>
      </c>
      <c r="V872">
        <f>IF(U872&lt;100,U872,U872/1024)</f>
        <v>4</v>
      </c>
      <c r="W872" s="3">
        <f>VALUE(LEFT(LEFT(O872,5),SUM(LEN(LEFT(O872,5))-LEN(SUBSTITUTE(LEFT(O872,5),{"0","1","2","3","4","5","6","7","8","9","."},"")))))</f>
        <v>5</v>
      </c>
      <c r="X872" s="3" t="e">
        <f>LEFT(L872, SEARCH("MHz",L872)-1)</f>
        <v>#VALUE!</v>
      </c>
      <c r="Y872" t="e">
        <f>IF(RIGHT(X872,1)=" ",RIGHT(X872,4),RIGHT(X872,3))</f>
        <v>#VALUE!</v>
      </c>
      <c r="Z872">
        <f>VLOOKUP(G872,[1]Sheet1!$A$1:$B$12,2,0)</f>
        <v>1</v>
      </c>
      <c r="AA872" t="str">
        <f>CONCATENATE(F872," ",Z872)</f>
        <v>2013 1</v>
      </c>
      <c r="AB872">
        <f>VLOOKUP(AA872,[1]Sheet3!$A:$B,2,0)</f>
        <v>47</v>
      </c>
    </row>
    <row r="873" spans="1:28" x14ac:dyDescent="0.25">
      <c r="A873" t="s">
        <v>347</v>
      </c>
      <c r="B873" t="s">
        <v>657</v>
      </c>
      <c r="C873" t="s">
        <v>212</v>
      </c>
      <c r="D873" t="str">
        <f>CONCATENATE(C873,".")</f>
        <v>2013  January.</v>
      </c>
      <c r="E873" t="str">
        <f>LEFT(D873, SEARCH(".",D873)-1)</f>
        <v>2013  January</v>
      </c>
      <c r="F873">
        <v>2013</v>
      </c>
      <c r="G873" t="str">
        <f>RIGHT(E873,LEN(E873)-6)</f>
        <v>January</v>
      </c>
      <c r="H873">
        <v>139</v>
      </c>
      <c r="I873" t="s">
        <v>213</v>
      </c>
      <c r="J873" t="s">
        <v>202</v>
      </c>
      <c r="K873" t="s">
        <v>226</v>
      </c>
      <c r="L873" t="s">
        <v>218</v>
      </c>
      <c r="M873" t="s">
        <v>658</v>
      </c>
      <c r="N873" t="s">
        <v>139</v>
      </c>
      <c r="O873" t="s">
        <v>73</v>
      </c>
      <c r="P873">
        <v>150</v>
      </c>
      <c r="Q873" s="2">
        <f>VALUE(LEFT(LEFT(N873,5),SUM(LEN(LEFT(N873,5))-LEN(SUBSTITUTE(LEFT(N873,5),{"0","1","2","3","4","5","6","7","8","9","."},"")))))</f>
        <v>512</v>
      </c>
      <c r="R873">
        <f>IF(Q873&gt;5,Q873/1024,Q873)</f>
        <v>0.5</v>
      </c>
      <c r="S873" t="str">
        <f>MID(K874,9,3)</f>
        <v>4.1</v>
      </c>
      <c r="T873" s="2" t="str">
        <f>LEFT(J873,3)</f>
        <v>4.5</v>
      </c>
      <c r="U873">
        <f>VALUE(LEFT(LEFT(M873,5),SUM(LEN(LEFT(M873,5))-LEN(SUBSTITUTE(LEFT(M873,5),{"0","1","2","3","4","5","6","7","8","9","."},"")))))</f>
        <v>4</v>
      </c>
      <c r="V873">
        <f>IF(U873&lt;100,U873,U873/1024)</f>
        <v>4</v>
      </c>
      <c r="W873" s="3">
        <f>VALUE(LEFT(LEFT(O873,5),SUM(LEN(LEFT(O873,5))-LEN(SUBSTITUTE(LEFT(O873,5),{"0","1","2","3","4","5","6","7","8","9","."},"")))))</f>
        <v>5</v>
      </c>
      <c r="X873" s="3" t="e">
        <f>LEFT(L873, SEARCH("MHz",L873)-1)</f>
        <v>#VALUE!</v>
      </c>
      <c r="Y873" t="e">
        <f>IF(RIGHT(X873,1)=" ",RIGHT(X873,4),RIGHT(X873,3))</f>
        <v>#VALUE!</v>
      </c>
      <c r="Z873">
        <f>VLOOKUP(G873,[1]Sheet1!$A$1:$B$12,2,0)</f>
        <v>1</v>
      </c>
      <c r="AA873" t="str">
        <f>CONCATENATE(F873," ",Z873)</f>
        <v>2013 1</v>
      </c>
      <c r="AB873">
        <f>VLOOKUP(AA873,[1]Sheet3!$A:$B,2,0)</f>
        <v>47</v>
      </c>
    </row>
    <row r="874" spans="1:28" x14ac:dyDescent="0.25">
      <c r="A874" t="s">
        <v>347</v>
      </c>
      <c r="B874" t="s">
        <v>659</v>
      </c>
      <c r="C874" t="s">
        <v>212</v>
      </c>
      <c r="D874" t="str">
        <f>CONCATENATE(C874,".")</f>
        <v>2013  January.</v>
      </c>
      <c r="E874" t="str">
        <f>LEFT(D874, SEARCH(".",D874)-1)</f>
        <v>2013  January</v>
      </c>
      <c r="F874">
        <v>2013</v>
      </c>
      <c r="G874" t="str">
        <f>RIGHT(E874,LEN(E874)-6)</f>
        <v>January</v>
      </c>
      <c r="H874">
        <v>135</v>
      </c>
      <c r="I874" t="s">
        <v>124</v>
      </c>
      <c r="J874" t="s">
        <v>660</v>
      </c>
      <c r="K874" t="s">
        <v>226</v>
      </c>
      <c r="L874" t="s">
        <v>133</v>
      </c>
      <c r="M874" t="s">
        <v>109</v>
      </c>
      <c r="N874" t="s">
        <v>35</v>
      </c>
      <c r="O874" t="s">
        <v>36</v>
      </c>
      <c r="P874">
        <v>350</v>
      </c>
      <c r="Q874" s="2">
        <f>VALUE(LEFT(LEFT(N874,5),SUM(LEN(LEFT(N874,5))-LEN(SUBSTITUTE(LEFT(N874,5),{"0","1","2","3","4","5","6","7","8","9","."},"")))))</f>
        <v>1</v>
      </c>
      <c r="R874">
        <f>IF(Q874&gt;5,Q874/1024,Q874)</f>
        <v>1</v>
      </c>
      <c r="S874" t="str">
        <f>MID(K875,9,3)</f>
        <v>4.1</v>
      </c>
      <c r="T874" s="2" t="str">
        <f>LEFT(J874,3)</f>
        <v>5.0</v>
      </c>
      <c r="U874">
        <f>VALUE(LEFT(LEFT(M874,5),SUM(LEN(LEFT(M874,5))-LEN(SUBSTITUTE(LEFT(M874,5),{"0","1","2","3","4","5","6","7","8","9","."},"")))))</f>
        <v>4</v>
      </c>
      <c r="V874">
        <f>IF(U874&lt;100,U874,U874/1024)</f>
        <v>4</v>
      </c>
      <c r="W874" s="3">
        <f>VALUE(LEFT(LEFT(O874,5),SUM(LEN(LEFT(O874,5))-LEN(SUBSTITUTE(LEFT(O874,5),{"0","1","2","3","4","5","6","7","8","9","."},"")))))</f>
        <v>8</v>
      </c>
      <c r="X874" s="3" t="e">
        <f>LEFT(L874, SEARCH("MHz",L874)-1)</f>
        <v>#VALUE!</v>
      </c>
      <c r="Y874" t="e">
        <f>IF(RIGHT(X874,1)=" ",RIGHT(X874,4),RIGHT(X874,3))</f>
        <v>#VALUE!</v>
      </c>
      <c r="Z874">
        <f>VLOOKUP(G874,[1]Sheet1!$A$1:$B$12,2,0)</f>
        <v>1</v>
      </c>
      <c r="AA874" t="str">
        <f>CONCATENATE(F874," ",Z874)</f>
        <v>2013 1</v>
      </c>
      <c r="AB874">
        <f>VLOOKUP(AA874,[1]Sheet3!$A:$B,2,0)</f>
        <v>47</v>
      </c>
    </row>
    <row r="875" spans="1:28" x14ac:dyDescent="0.25">
      <c r="A875" t="s">
        <v>347</v>
      </c>
      <c r="B875" t="s">
        <v>661</v>
      </c>
      <c r="C875" t="s">
        <v>212</v>
      </c>
      <c r="D875" t="str">
        <f>CONCATENATE(C875,".")</f>
        <v>2013  January.</v>
      </c>
      <c r="E875" t="str">
        <f>LEFT(D875, SEARCH(".",D875)-1)</f>
        <v>2013  January</v>
      </c>
      <c r="F875">
        <v>2013</v>
      </c>
      <c r="G875" t="str">
        <f>RIGHT(E875,LEN(E875)-6)</f>
        <v>January</v>
      </c>
      <c r="I875" t="s">
        <v>124</v>
      </c>
      <c r="J875" t="s">
        <v>660</v>
      </c>
      <c r="K875" t="s">
        <v>226</v>
      </c>
      <c r="L875" t="s">
        <v>133</v>
      </c>
      <c r="M875" t="s">
        <v>109</v>
      </c>
      <c r="N875" t="s">
        <v>35</v>
      </c>
      <c r="O875" t="s">
        <v>662</v>
      </c>
      <c r="P875">
        <v>620</v>
      </c>
      <c r="Q875" s="2">
        <f>VALUE(LEFT(LEFT(N875,5),SUM(LEN(LEFT(N875,5))-LEN(SUBSTITUTE(LEFT(N875,5),{"0","1","2","3","4","5","6","7","8","9","."},"")))))</f>
        <v>1</v>
      </c>
      <c r="R875">
        <f>IF(Q875&gt;5,Q875/1024,Q875)</f>
        <v>1</v>
      </c>
      <c r="S875" t="str">
        <f>MID(K876,9,3)</f>
        <v>4.1</v>
      </c>
      <c r="T875" s="2" t="str">
        <f>LEFT(J875,3)</f>
        <v>5.0</v>
      </c>
      <c r="U875">
        <f>VALUE(LEFT(LEFT(M875,5),SUM(LEN(LEFT(M875,5))-LEN(SUBSTITUTE(LEFT(M875,5),{"0","1","2","3","4","5","6","7","8","9","."},"")))))</f>
        <v>4</v>
      </c>
      <c r="V875">
        <f>IF(U875&lt;100,U875,U875/1024)</f>
        <v>4</v>
      </c>
      <c r="W875" s="3">
        <f>VALUE(LEFT(LEFT(O875,5),SUM(LEN(LEFT(O875,5))-LEN(SUBSTITUTE(LEFT(O875,5),{"0","1","2","3","4","5","6","7","8","9","."},"")))))</f>
        <v>12</v>
      </c>
      <c r="X875" s="3" t="e">
        <f>LEFT(L875, SEARCH("MHz",L875)-1)</f>
        <v>#VALUE!</v>
      </c>
      <c r="Y875" t="e">
        <f>IF(RIGHT(X875,1)=" ",RIGHT(X875,4),RIGHT(X875,3))</f>
        <v>#VALUE!</v>
      </c>
      <c r="Z875">
        <f>VLOOKUP(G875,[1]Sheet1!$A$1:$B$12,2,0)</f>
        <v>1</v>
      </c>
      <c r="AA875" t="str">
        <f>CONCATENATE(F875," ",Z875)</f>
        <v>2013 1</v>
      </c>
      <c r="AB875">
        <f>VLOOKUP(AA875,[1]Sheet3!$A:$B,2,0)</f>
        <v>47</v>
      </c>
    </row>
    <row r="876" spans="1:28" x14ac:dyDescent="0.25">
      <c r="A876" t="s">
        <v>347</v>
      </c>
      <c r="B876" t="s">
        <v>663</v>
      </c>
      <c r="C876" t="s">
        <v>212</v>
      </c>
      <c r="D876" t="str">
        <f>CONCATENATE(C876,".")</f>
        <v>2013  January.</v>
      </c>
      <c r="E876" t="str">
        <f>LEFT(D876, SEARCH(".",D876)-1)</f>
        <v>2013  January</v>
      </c>
      <c r="F876">
        <v>2013</v>
      </c>
      <c r="G876" t="str">
        <f>RIGHT(E876,LEN(E876)-6)</f>
        <v>January</v>
      </c>
      <c r="H876">
        <v>135</v>
      </c>
      <c r="I876" t="s">
        <v>124</v>
      </c>
      <c r="J876" t="s">
        <v>660</v>
      </c>
      <c r="K876" t="s">
        <v>226</v>
      </c>
      <c r="L876" t="s">
        <v>133</v>
      </c>
      <c r="M876" t="s">
        <v>109</v>
      </c>
      <c r="N876" t="s">
        <v>35</v>
      </c>
      <c r="O876" t="s">
        <v>36</v>
      </c>
      <c r="P876">
        <v>220</v>
      </c>
      <c r="Q876" s="2">
        <f>VALUE(LEFT(LEFT(N876,5),SUM(LEN(LEFT(N876,5))-LEN(SUBSTITUTE(LEFT(N876,5),{"0","1","2","3","4","5","6","7","8","9","."},"")))))</f>
        <v>1</v>
      </c>
      <c r="R876">
        <f>IF(Q876&gt;5,Q876/1024,Q876)</f>
        <v>1</v>
      </c>
      <c r="S876" t="str">
        <f>MID(K877,9,3)</f>
        <v>4.1</v>
      </c>
      <c r="T876" s="2" t="str">
        <f>LEFT(J876,3)</f>
        <v>5.0</v>
      </c>
      <c r="U876">
        <f>VALUE(LEFT(LEFT(M876,5),SUM(LEN(LEFT(M876,5))-LEN(SUBSTITUTE(LEFT(M876,5),{"0","1","2","3","4","5","6","7","8","9","."},"")))))</f>
        <v>4</v>
      </c>
      <c r="V876">
        <f>IF(U876&lt;100,U876,U876/1024)</f>
        <v>4</v>
      </c>
      <c r="W876" s="3">
        <f>VALUE(LEFT(LEFT(O876,5),SUM(LEN(LEFT(O876,5))-LEN(SUBSTITUTE(LEFT(O876,5),{"0","1","2","3","4","5","6","7","8","9","."},"")))))</f>
        <v>8</v>
      </c>
      <c r="X876" s="3" t="e">
        <f>LEFT(L876, SEARCH("MHz",L876)-1)</f>
        <v>#VALUE!</v>
      </c>
      <c r="Y876" t="e">
        <f>IF(RIGHT(X876,1)=" ",RIGHT(X876,4),RIGHT(X876,3))</f>
        <v>#VALUE!</v>
      </c>
      <c r="Z876">
        <f>VLOOKUP(G876,[1]Sheet1!$A$1:$B$12,2,0)</f>
        <v>1</v>
      </c>
      <c r="AA876" t="str">
        <f>CONCATENATE(F876," ",Z876)</f>
        <v>2013 1</v>
      </c>
      <c r="AB876">
        <f>VLOOKUP(AA876,[1]Sheet3!$A:$B,2,0)</f>
        <v>47</v>
      </c>
    </row>
    <row r="877" spans="1:28" x14ac:dyDescent="0.25">
      <c r="A877" t="s">
        <v>1099</v>
      </c>
      <c r="B877" t="s">
        <v>1336</v>
      </c>
      <c r="C877" t="s">
        <v>212</v>
      </c>
      <c r="D877" t="str">
        <f>CONCATENATE(C877,".")</f>
        <v>2013  January.</v>
      </c>
      <c r="E877" t="str">
        <f>LEFT(D877, SEARCH(".",D877)-1)</f>
        <v>2013  January</v>
      </c>
      <c r="F877">
        <v>2013</v>
      </c>
      <c r="G877" t="str">
        <f>RIGHT(E877,LEN(E877)-6)</f>
        <v>January</v>
      </c>
      <c r="H877">
        <v>370</v>
      </c>
      <c r="I877" t="s">
        <v>39</v>
      </c>
      <c r="J877" t="s">
        <v>1337</v>
      </c>
      <c r="K877" t="s">
        <v>226</v>
      </c>
      <c r="L877" t="s">
        <v>510</v>
      </c>
      <c r="M877" t="s">
        <v>173</v>
      </c>
      <c r="N877" t="s">
        <v>35</v>
      </c>
      <c r="O877" t="s">
        <v>1338</v>
      </c>
      <c r="P877">
        <v>110</v>
      </c>
      <c r="Q877" s="2">
        <f>VALUE(LEFT(LEFT(N877,5),SUM(LEN(LEFT(N877,5))-LEN(SUBSTITUTE(LEFT(N877,5),{"0","1","2","3","4","5","6","7","8","9","."},"")))))</f>
        <v>1</v>
      </c>
      <c r="R877">
        <f>IF(Q877&gt;5,Q877/1024,Q877)</f>
        <v>1</v>
      </c>
      <c r="S877" t="str">
        <f>MID(K878,9,3)</f>
        <v>4.1</v>
      </c>
      <c r="T877" s="2" t="str">
        <f>LEFT(J877,3)</f>
        <v>7.0</v>
      </c>
      <c r="U877">
        <f>VALUE(LEFT(LEFT(M877,5),SUM(LEN(LEFT(M877,5))-LEN(SUBSTITUTE(LEFT(M877,5),{"0","1","2","3","4","5","6","7","8","9","."},"")))))</f>
        <v>43473</v>
      </c>
      <c r="V877">
        <f>IF(U877&lt;100,U877,U877/1024)</f>
        <v>42.4541015625</v>
      </c>
      <c r="W877" s="3">
        <f>VALUE(LEFT(LEFT(O877,5),SUM(LEN(LEFT(O877,5))-LEN(SUBSTITUTE(LEFT(O877,5),{"0","1","2","3","4","5","6","7","8","9","."},"")))))</f>
        <v>1</v>
      </c>
      <c r="X877" s="3" t="e">
        <f>LEFT(L877, SEARCH("MHz",L877)-1)</f>
        <v>#VALUE!</v>
      </c>
      <c r="Y877" t="e">
        <f>IF(RIGHT(X877,1)=" ",RIGHT(X877,4),RIGHT(X877,3))</f>
        <v>#VALUE!</v>
      </c>
      <c r="Z877">
        <f>VLOOKUP(G877,[1]Sheet1!$A$1:$B$12,2,0)</f>
        <v>1</v>
      </c>
      <c r="AA877" t="str">
        <f>CONCATENATE(F877," ",Z877)</f>
        <v>2013 1</v>
      </c>
      <c r="AB877">
        <f>VLOOKUP(AA877,[1]Sheet3!$A:$B,2,0)</f>
        <v>47</v>
      </c>
    </row>
    <row r="878" spans="1:28" x14ac:dyDescent="0.25">
      <c r="A878" t="s">
        <v>2637</v>
      </c>
      <c r="B878" t="s">
        <v>2933</v>
      </c>
      <c r="C878" t="s">
        <v>212</v>
      </c>
      <c r="D878" t="str">
        <f>CONCATENATE(C878,".")</f>
        <v>2013  January.</v>
      </c>
      <c r="E878" t="str">
        <f>LEFT(D878, SEARCH(".",D878)-1)</f>
        <v>2013  January</v>
      </c>
      <c r="F878">
        <v>2013</v>
      </c>
      <c r="G878" t="str">
        <f>RIGHT(E878,LEN(E878)-6)</f>
        <v>January</v>
      </c>
      <c r="H878">
        <v>170</v>
      </c>
      <c r="I878" t="s">
        <v>124</v>
      </c>
      <c r="J878" t="s">
        <v>1579</v>
      </c>
      <c r="K878" t="s">
        <v>226</v>
      </c>
      <c r="L878" t="s">
        <v>2903</v>
      </c>
      <c r="M878" t="s">
        <v>28</v>
      </c>
      <c r="N878" t="s">
        <v>22</v>
      </c>
      <c r="O878" t="s">
        <v>30</v>
      </c>
      <c r="P878">
        <v>310</v>
      </c>
      <c r="Q878" s="2">
        <f>VALUE(LEFT(LEFT(N878,5),SUM(LEN(LEFT(N878,5))-LEN(SUBSTITUTE(LEFT(N878,5),{"0","1","2","3","4","5","6","7","8","9","."},"")))))</f>
        <v>2</v>
      </c>
      <c r="R878">
        <f>IF(Q878&gt;5,Q878/1024,Q878)</f>
        <v>2</v>
      </c>
      <c r="S878" t="str">
        <f>MID(K879,9,3)</f>
        <v>4.1</v>
      </c>
      <c r="T878" s="2" t="str">
        <f>LEFT(J878,3)</f>
        <v>5.0</v>
      </c>
      <c r="U878">
        <f>VALUE(LEFT(LEFT(M878,5),SUM(LEN(LEFT(M878,5))-LEN(SUBSTITUTE(LEFT(M878,5),{"0","1","2","3","4","5","6","7","8","9","."},"")))))</f>
        <v>32</v>
      </c>
      <c r="V878">
        <f>IF(U878&lt;100,U878,U878/1024)</f>
        <v>32</v>
      </c>
      <c r="W878" s="3">
        <f>VALUE(LEFT(LEFT(O878,5),SUM(LEN(LEFT(O878,5))-LEN(SUBSTITUTE(LEFT(O878,5),{"0","1","2","3","4","5","6","7","8","9","."},"")))))</f>
        <v>13</v>
      </c>
      <c r="X878" s="3" t="e">
        <f>LEFT(L878, SEARCH("MHz",L878)-1)</f>
        <v>#VALUE!</v>
      </c>
      <c r="Y878" t="e">
        <f>IF(RIGHT(X878,1)=" ",RIGHT(X878,4),RIGHT(X878,3))</f>
        <v>#VALUE!</v>
      </c>
      <c r="Z878">
        <f>VLOOKUP(G878,[1]Sheet1!$A$1:$B$12,2,0)</f>
        <v>1</v>
      </c>
      <c r="AA878" t="str">
        <f>CONCATENATE(F878," ",Z878)</f>
        <v>2013 1</v>
      </c>
      <c r="AB878">
        <f>VLOOKUP(AA878,[1]Sheet3!$A:$B,2,0)</f>
        <v>47</v>
      </c>
    </row>
    <row r="879" spans="1:28" x14ac:dyDescent="0.25">
      <c r="A879" t="s">
        <v>2637</v>
      </c>
      <c r="B879" t="s">
        <v>2934</v>
      </c>
      <c r="C879" t="s">
        <v>212</v>
      </c>
      <c r="D879" t="str">
        <f>CONCATENATE(C879,".")</f>
        <v>2013  January.</v>
      </c>
      <c r="E879" t="str">
        <f>LEFT(D879, SEARCH(".",D879)-1)</f>
        <v>2013  January</v>
      </c>
      <c r="F879">
        <v>2013</v>
      </c>
      <c r="G879" t="str">
        <f>RIGHT(E879,LEN(E879)-6)</f>
        <v>January</v>
      </c>
      <c r="H879">
        <v>150</v>
      </c>
      <c r="I879" t="s">
        <v>206</v>
      </c>
      <c r="J879" t="s">
        <v>1070</v>
      </c>
      <c r="K879" t="s">
        <v>226</v>
      </c>
      <c r="L879" t="s">
        <v>633</v>
      </c>
      <c r="M879" t="s">
        <v>109</v>
      </c>
      <c r="N879" t="s">
        <v>139</v>
      </c>
      <c r="O879" t="s">
        <v>73</v>
      </c>
      <c r="P879">
        <v>100</v>
      </c>
      <c r="Q879" s="2">
        <f>VALUE(LEFT(LEFT(N879,5),SUM(LEN(LEFT(N879,5))-LEN(SUBSTITUTE(LEFT(N879,5),{"0","1","2","3","4","5","6","7","8","9","."},"")))))</f>
        <v>512</v>
      </c>
      <c r="R879">
        <f>IF(Q879&gt;5,Q879/1024,Q879)</f>
        <v>0.5</v>
      </c>
      <c r="S879" t="str">
        <f>MID(K880,9,3)</f>
        <v>4.1</v>
      </c>
      <c r="T879" s="2" t="str">
        <f>LEFT(J879,3)</f>
        <v>4.5</v>
      </c>
      <c r="U879">
        <f>VALUE(LEFT(LEFT(M879,5),SUM(LEN(LEFT(M879,5))-LEN(SUBSTITUTE(LEFT(M879,5),{"0","1","2","3","4","5","6","7","8","9","."},"")))))</f>
        <v>4</v>
      </c>
      <c r="V879">
        <f>IF(U879&lt;100,U879,U879/1024)</f>
        <v>4</v>
      </c>
      <c r="W879" s="3">
        <f>VALUE(LEFT(LEFT(O879,5),SUM(LEN(LEFT(O879,5))-LEN(SUBSTITUTE(LEFT(O879,5),{"0","1","2","3","4","5","6","7","8","9","."},"")))))</f>
        <v>5</v>
      </c>
      <c r="X879" s="3" t="e">
        <f>LEFT(L879, SEARCH("MHz",L879)-1)</f>
        <v>#VALUE!</v>
      </c>
      <c r="Y879" t="e">
        <f>IF(RIGHT(X879,1)=" ",RIGHT(X879,4),RIGHT(X879,3))</f>
        <v>#VALUE!</v>
      </c>
      <c r="Z879">
        <f>VLOOKUP(G879,[1]Sheet1!$A$1:$B$12,2,0)</f>
        <v>1</v>
      </c>
      <c r="AA879" t="str">
        <f>CONCATENATE(F879," ",Z879)</f>
        <v>2013 1</v>
      </c>
      <c r="AB879">
        <f>VLOOKUP(AA879,[1]Sheet3!$A:$B,2,0)</f>
        <v>47</v>
      </c>
    </row>
    <row r="880" spans="1:28" x14ac:dyDescent="0.25">
      <c r="A880" t="s">
        <v>3096</v>
      </c>
      <c r="B880" t="s">
        <v>3142</v>
      </c>
      <c r="C880" t="s">
        <v>212</v>
      </c>
      <c r="D880" t="str">
        <f>CONCATENATE(C880,".")</f>
        <v>2013  January.</v>
      </c>
      <c r="E880" t="str">
        <f>LEFT(D880, SEARCH(".",D880)-1)</f>
        <v>2013  January</v>
      </c>
      <c r="F880">
        <v>2013</v>
      </c>
      <c r="G880" t="str">
        <f>RIGHT(E880,LEN(E880)-6)</f>
        <v>January</v>
      </c>
      <c r="I880" t="s">
        <v>241</v>
      </c>
      <c r="J880" t="s">
        <v>835</v>
      </c>
      <c r="K880" t="s">
        <v>226</v>
      </c>
      <c r="L880" t="s">
        <v>200</v>
      </c>
      <c r="M880" t="s">
        <v>109</v>
      </c>
      <c r="N880" t="s">
        <v>35</v>
      </c>
      <c r="O880" t="s">
        <v>73</v>
      </c>
      <c r="P880">
        <v>150</v>
      </c>
      <c r="Q880" s="2">
        <f>VALUE(LEFT(LEFT(N880,5),SUM(LEN(LEFT(N880,5))-LEN(SUBSTITUTE(LEFT(N880,5),{"0","1","2","3","4","5","6","7","8","9","."},"")))))</f>
        <v>1</v>
      </c>
      <c r="R880">
        <f>IF(Q880&gt;5,Q880/1024,Q880)</f>
        <v>1</v>
      </c>
      <c r="S880" t="str">
        <f>MID(K881,9,3)</f>
        <v>4.1</v>
      </c>
      <c r="T880" s="2" t="str">
        <f>LEFT(J880,3)</f>
        <v>4.5</v>
      </c>
      <c r="U880">
        <f>VALUE(LEFT(LEFT(M880,5),SUM(LEN(LEFT(M880,5))-LEN(SUBSTITUTE(LEFT(M880,5),{"0","1","2","3","4","5","6","7","8","9","."},"")))))</f>
        <v>4</v>
      </c>
      <c r="V880">
        <f>IF(U880&lt;100,U880,U880/1024)</f>
        <v>4</v>
      </c>
      <c r="W880" s="3">
        <f>VALUE(LEFT(LEFT(O880,5),SUM(LEN(LEFT(O880,5))-LEN(SUBSTITUTE(LEFT(O880,5),{"0","1","2","3","4","5","6","7","8","9","."},"")))))</f>
        <v>5</v>
      </c>
      <c r="X880" s="3" t="e">
        <f>LEFT(L880, SEARCH("MHz",L880)-1)</f>
        <v>#VALUE!</v>
      </c>
      <c r="Y880" t="e">
        <f>IF(RIGHT(X880,1)=" ",RIGHT(X880,4),RIGHT(X880,3))</f>
        <v>#VALUE!</v>
      </c>
      <c r="Z880">
        <f>VLOOKUP(G880,[1]Sheet1!$A$1:$B$12,2,0)</f>
        <v>1</v>
      </c>
      <c r="AA880" t="str">
        <f>CONCATENATE(F880," ",Z880)</f>
        <v>2013 1</v>
      </c>
      <c r="AB880">
        <f>VLOOKUP(AA880,[1]Sheet3!$A:$B,2,0)</f>
        <v>47</v>
      </c>
    </row>
    <row r="881" spans="1:28" x14ac:dyDescent="0.25">
      <c r="A881" t="s">
        <v>3318</v>
      </c>
      <c r="B881" t="s">
        <v>1389</v>
      </c>
      <c r="C881" t="s">
        <v>212</v>
      </c>
      <c r="D881" t="str">
        <f>CONCATENATE(C881,".")</f>
        <v>2013  January.</v>
      </c>
      <c r="E881" t="str">
        <f>LEFT(D881, SEARCH(".",D881)-1)</f>
        <v>2013  January</v>
      </c>
      <c r="F881">
        <v>2013</v>
      </c>
      <c r="G881" t="str">
        <f>RIGHT(E881,LEN(E881)-6)</f>
        <v>January</v>
      </c>
      <c r="H881">
        <v>176</v>
      </c>
      <c r="I881" t="s">
        <v>241</v>
      </c>
      <c r="J881" t="s">
        <v>753</v>
      </c>
      <c r="K881" t="s">
        <v>226</v>
      </c>
      <c r="L881" t="s">
        <v>223</v>
      </c>
      <c r="M881" t="s">
        <v>109</v>
      </c>
      <c r="N881" t="s">
        <v>35</v>
      </c>
      <c r="O881" t="s">
        <v>36</v>
      </c>
      <c r="P881">
        <v>230</v>
      </c>
      <c r="Q881" s="2">
        <f>VALUE(LEFT(LEFT(N881,5),SUM(LEN(LEFT(N881,5))-LEN(SUBSTITUTE(LEFT(N881,5),{"0","1","2","3","4","5","6","7","8","9","."},"")))))</f>
        <v>1</v>
      </c>
      <c r="R881">
        <f>IF(Q881&gt;5,Q881/1024,Q881)</f>
        <v>1</v>
      </c>
      <c r="S881" t="str">
        <f>MID(K882,9,3)</f>
        <v>4.1</v>
      </c>
      <c r="T881" s="2" t="str">
        <f>LEFT(J881,3)</f>
        <v>5.0</v>
      </c>
      <c r="U881">
        <f>VALUE(LEFT(LEFT(M881,5),SUM(LEN(LEFT(M881,5))-LEN(SUBSTITUTE(LEFT(M881,5),{"0","1","2","3","4","5","6","7","8","9","."},"")))))</f>
        <v>4</v>
      </c>
      <c r="V881">
        <f>IF(U881&lt;100,U881,U881/1024)</f>
        <v>4</v>
      </c>
      <c r="W881" s="3">
        <f>VALUE(LEFT(LEFT(O881,5),SUM(LEN(LEFT(O881,5))-LEN(SUBSTITUTE(LEFT(O881,5),{"0","1","2","3","4","5","6","7","8","9","."},"")))))</f>
        <v>8</v>
      </c>
      <c r="X881" s="3" t="e">
        <f>LEFT(L881, SEARCH("MHz",L881)-1)</f>
        <v>#VALUE!</v>
      </c>
      <c r="Y881" t="e">
        <f>IF(RIGHT(X881,1)=" ",RIGHT(X881,4),RIGHT(X881,3))</f>
        <v>#VALUE!</v>
      </c>
      <c r="Z881">
        <f>VLOOKUP(G881,[1]Sheet1!$A$1:$B$12,2,0)</f>
        <v>1</v>
      </c>
      <c r="AA881" t="str">
        <f>CONCATENATE(F881," ",Z881)</f>
        <v>2013 1</v>
      </c>
      <c r="AB881">
        <f>VLOOKUP(AA881,[1]Sheet3!$A:$B,2,0)</f>
        <v>47</v>
      </c>
    </row>
    <row r="882" spans="1:28" x14ac:dyDescent="0.25">
      <c r="A882" t="s">
        <v>6252</v>
      </c>
      <c r="B882" t="s">
        <v>6306</v>
      </c>
      <c r="C882" t="s">
        <v>212</v>
      </c>
      <c r="D882" t="str">
        <f>CONCATENATE(C882,".")</f>
        <v>2013  January.</v>
      </c>
      <c r="E882" t="str">
        <f>LEFT(D882, SEARCH(".",D882)-1)</f>
        <v>2013  January</v>
      </c>
      <c r="F882">
        <v>2013</v>
      </c>
      <c r="G882" t="str">
        <f>RIGHT(E882,LEN(E882)-6)</f>
        <v>January</v>
      </c>
      <c r="I882" t="s">
        <v>39</v>
      </c>
      <c r="J882" t="s">
        <v>3553</v>
      </c>
      <c r="K882" t="s">
        <v>226</v>
      </c>
      <c r="O882" t="s">
        <v>187</v>
      </c>
      <c r="P882">
        <v>180</v>
      </c>
      <c r="Q882" s="2" t="e">
        <f>VALUE(LEFT(LEFT(N882,5),SUM(LEN(LEFT(N882,5))-LEN(SUBSTITUTE(LEFT(N882,5),{"0","1","2","3","4","5","6","7","8","9","."},"")))))</f>
        <v>#VALUE!</v>
      </c>
      <c r="R882" t="e">
        <f>IF(Q882&gt;5,Q882/1024,Q882)</f>
        <v>#VALUE!</v>
      </c>
      <c r="S882" t="str">
        <f>MID(K883,9,3)</f>
        <v>4.1</v>
      </c>
      <c r="T882" s="2" t="str">
        <f>LEFT(J882,3)</f>
        <v>10.</v>
      </c>
      <c r="U882" t="e">
        <f>VALUE(LEFT(LEFT(M882,5),SUM(LEN(LEFT(M882,5))-LEN(SUBSTITUTE(LEFT(M882,5),{"0","1","2","3","4","5","6","7","8","9","."},"")))))</f>
        <v>#VALUE!</v>
      </c>
      <c r="V882" t="e">
        <f>IF(U882&lt;100,U882,U882/1024)</f>
        <v>#VALUE!</v>
      </c>
      <c r="W882" s="3">
        <f>VALUE(LEFT(LEFT(O882,5),SUM(LEN(LEFT(O882,5))-LEN(SUBSTITUTE(LEFT(O882,5),{"0","1","2","3","4","5","6","7","8","9","."},"")))))</f>
        <v>3.15</v>
      </c>
      <c r="X882" s="3" t="e">
        <f>LEFT(L882, SEARCH("MHz",L882)-1)</f>
        <v>#VALUE!</v>
      </c>
      <c r="Y882" t="e">
        <f>IF(RIGHT(X882,1)=" ",RIGHT(X882,4),RIGHT(X882,3))</f>
        <v>#VALUE!</v>
      </c>
      <c r="Z882">
        <f>VLOOKUP(G882,[1]Sheet1!$A$1:$B$12,2,0)</f>
        <v>1</v>
      </c>
      <c r="AA882" t="str">
        <f>CONCATENATE(F882," ",Z882)</f>
        <v>2013 1</v>
      </c>
      <c r="AB882">
        <f>VLOOKUP(AA882,[1]Sheet3!$A:$B,2,0)</f>
        <v>47</v>
      </c>
    </row>
    <row r="883" spans="1:28" x14ac:dyDescent="0.25">
      <c r="A883" t="s">
        <v>6908</v>
      </c>
      <c r="B883" t="s">
        <v>7082</v>
      </c>
      <c r="C883" t="s">
        <v>212</v>
      </c>
      <c r="D883" t="str">
        <f>CONCATENATE(C883,".")</f>
        <v>2013  January.</v>
      </c>
      <c r="E883" t="str">
        <f>LEFT(D883, SEARCH(".",D883)-1)</f>
        <v>2013  January</v>
      </c>
      <c r="F883">
        <v>2013</v>
      </c>
      <c r="G883" t="str">
        <f>RIGHT(E883,LEN(E883)-6)</f>
        <v>January</v>
      </c>
      <c r="I883" t="s">
        <v>213</v>
      </c>
      <c r="J883" t="s">
        <v>163</v>
      </c>
      <c r="K883" t="s">
        <v>226</v>
      </c>
      <c r="L883" t="s">
        <v>218</v>
      </c>
      <c r="M883" t="s">
        <v>109</v>
      </c>
      <c r="N883" t="s">
        <v>139</v>
      </c>
      <c r="O883" t="s">
        <v>187</v>
      </c>
      <c r="P883">
        <v>130</v>
      </c>
      <c r="Q883" s="2">
        <f>VALUE(LEFT(LEFT(N883,5),SUM(LEN(LEFT(N883,5))-LEN(SUBSTITUTE(LEFT(N883,5),{"0","1","2","3","4","5","6","7","8","9","."},"")))))</f>
        <v>512</v>
      </c>
      <c r="R883">
        <f>IF(Q883&gt;5,Q883/1024,Q883)</f>
        <v>0.5</v>
      </c>
      <c r="S883" t="str">
        <f>MID(K884,9,3)</f>
        <v>4.1</v>
      </c>
      <c r="T883" s="2" t="str">
        <f>LEFT(J883,3)</f>
        <v>4.0</v>
      </c>
      <c r="U883">
        <f>VALUE(LEFT(LEFT(M883,5),SUM(LEN(LEFT(M883,5))-LEN(SUBSTITUTE(LEFT(M883,5),{"0","1","2","3","4","5","6","7","8","9","."},"")))))</f>
        <v>4</v>
      </c>
      <c r="V883">
        <f>IF(U883&lt;100,U883,U883/1024)</f>
        <v>4</v>
      </c>
      <c r="W883" s="3">
        <f>VALUE(LEFT(LEFT(O883,5),SUM(LEN(LEFT(O883,5))-LEN(SUBSTITUTE(LEFT(O883,5),{"0","1","2","3","4","5","6","7","8","9","."},"")))))</f>
        <v>3.15</v>
      </c>
      <c r="X883" s="3" t="e">
        <f>LEFT(L883, SEARCH("MHz",L883)-1)</f>
        <v>#VALUE!</v>
      </c>
      <c r="Y883" t="e">
        <f>IF(RIGHT(X883,1)=" ",RIGHT(X883,4),RIGHT(X883,3))</f>
        <v>#VALUE!</v>
      </c>
      <c r="Z883">
        <f>VLOOKUP(G883,[1]Sheet1!$A$1:$B$12,2,0)</f>
        <v>1</v>
      </c>
      <c r="AA883" t="str">
        <f>CONCATENATE(F883," ",Z883)</f>
        <v>2013 1</v>
      </c>
      <c r="AB883">
        <f>VLOOKUP(AA883,[1]Sheet3!$A:$B,2,0)</f>
        <v>47</v>
      </c>
    </row>
    <row r="884" spans="1:28" x14ac:dyDescent="0.25">
      <c r="A884" t="s">
        <v>6908</v>
      </c>
      <c r="B884" t="s">
        <v>7084</v>
      </c>
      <c r="C884" t="s">
        <v>212</v>
      </c>
      <c r="D884" t="str">
        <f>CONCATENATE(C884,".")</f>
        <v>2013  January.</v>
      </c>
      <c r="E884" t="str">
        <f>LEFT(D884, SEARCH(".",D884)-1)</f>
        <v>2013  January</v>
      </c>
      <c r="F884">
        <v>2013</v>
      </c>
      <c r="G884" t="str">
        <f>RIGHT(E884,LEN(E884)-6)</f>
        <v>January</v>
      </c>
      <c r="I884" t="s">
        <v>213</v>
      </c>
      <c r="J884" t="s">
        <v>7085</v>
      </c>
      <c r="K884" t="s">
        <v>226</v>
      </c>
      <c r="L884" t="s">
        <v>2068</v>
      </c>
      <c r="M884" t="s">
        <v>109</v>
      </c>
      <c r="N884" t="s">
        <v>35</v>
      </c>
      <c r="O884" t="s">
        <v>140</v>
      </c>
      <c r="Q884" s="2">
        <f>VALUE(LEFT(LEFT(N884,5),SUM(LEN(LEFT(N884,5))-LEN(SUBSTITUTE(LEFT(N884,5),{"0","1","2","3","4","5","6","7","8","9","."},"")))))</f>
        <v>1</v>
      </c>
      <c r="R884">
        <f>IF(Q884&gt;5,Q884/1024,Q884)</f>
        <v>1</v>
      </c>
      <c r="S884" t="str">
        <f>MID(K885,9,3)</f>
        <v>4.1</v>
      </c>
      <c r="T884" s="2" t="str">
        <f>LEFT(J884,3)</f>
        <v>8.0</v>
      </c>
      <c r="U884">
        <f>VALUE(LEFT(LEFT(M884,5),SUM(LEN(LEFT(M884,5))-LEN(SUBSTITUTE(LEFT(M884,5),{"0","1","2","3","4","5","6","7","8","9","."},"")))))</f>
        <v>4</v>
      </c>
      <c r="V884">
        <f>IF(U884&lt;100,U884,U884/1024)</f>
        <v>4</v>
      </c>
      <c r="W884" s="3">
        <f>VALUE(LEFT(LEFT(O884,5),SUM(LEN(LEFT(O884,5))-LEN(SUBSTITUTE(LEFT(O884,5),{"0","1","2","3","4","5","6","7","8","9","."},"")))))</f>
        <v>2</v>
      </c>
      <c r="X884" s="3" t="e">
        <f>LEFT(L884, SEARCH("MHz",L884)-1)</f>
        <v>#VALUE!</v>
      </c>
      <c r="Y884" t="e">
        <f>IF(RIGHT(X884,1)=" ",RIGHT(X884,4),RIGHT(X884,3))</f>
        <v>#VALUE!</v>
      </c>
      <c r="Z884">
        <f>VLOOKUP(G884,[1]Sheet1!$A$1:$B$12,2,0)</f>
        <v>1</v>
      </c>
      <c r="AA884" t="str">
        <f>CONCATENATE(F884," ",Z884)</f>
        <v>2013 1</v>
      </c>
      <c r="AB884">
        <f>VLOOKUP(AA884,[1]Sheet3!$A:$B,2,0)</f>
        <v>47</v>
      </c>
    </row>
    <row r="885" spans="1:28" x14ac:dyDescent="0.25">
      <c r="A885" t="s">
        <v>6908</v>
      </c>
      <c r="B885" t="s">
        <v>7086</v>
      </c>
      <c r="C885" t="s">
        <v>212</v>
      </c>
      <c r="D885" t="str">
        <f>CONCATENATE(C885,".")</f>
        <v>2013  January.</v>
      </c>
      <c r="E885" t="str">
        <f>LEFT(D885, SEARCH(".",D885)-1)</f>
        <v>2013  January</v>
      </c>
      <c r="F885">
        <v>2013</v>
      </c>
      <c r="G885" t="str">
        <f>RIGHT(E885,LEN(E885)-6)</f>
        <v>January</v>
      </c>
      <c r="H885">
        <v>110</v>
      </c>
      <c r="I885" t="s">
        <v>213</v>
      </c>
      <c r="J885" t="s">
        <v>1579</v>
      </c>
      <c r="K885" t="s">
        <v>226</v>
      </c>
      <c r="L885" t="s">
        <v>7087</v>
      </c>
      <c r="M885" t="s">
        <v>57</v>
      </c>
      <c r="N885" t="s">
        <v>22</v>
      </c>
      <c r="O885" t="s">
        <v>30</v>
      </c>
      <c r="P885">
        <v>430</v>
      </c>
      <c r="Q885" s="2">
        <f>VALUE(LEFT(LEFT(N885,5),SUM(LEN(LEFT(N885,5))-LEN(SUBSTITUTE(LEFT(N885,5),{"0","1","2","3","4","5","6","7","8","9","."},"")))))</f>
        <v>2</v>
      </c>
      <c r="R885">
        <f>IF(Q885&gt;5,Q885/1024,Q885)</f>
        <v>2</v>
      </c>
      <c r="S885" t="str">
        <f>MID(K886,9,3)</f>
        <v>4.1</v>
      </c>
      <c r="T885" s="2" t="str">
        <f>LEFT(J885,3)</f>
        <v>5.0</v>
      </c>
      <c r="U885">
        <f>VALUE(LEFT(LEFT(M885,5),SUM(LEN(LEFT(M885,5))-LEN(SUBSTITUTE(LEFT(M885,5),{"0","1","2","3","4","5","6","7","8","9","."},"")))))</f>
        <v>16</v>
      </c>
      <c r="V885">
        <f>IF(U885&lt;100,U885,U885/1024)</f>
        <v>16</v>
      </c>
      <c r="W885" s="3">
        <f>VALUE(LEFT(LEFT(O885,5),SUM(LEN(LEFT(O885,5))-LEN(SUBSTITUTE(LEFT(O885,5),{"0","1","2","3","4","5","6","7","8","9","."},"")))))</f>
        <v>13</v>
      </c>
      <c r="X885" s="3" t="e">
        <f>LEFT(L885, SEARCH("MHz",L885)-1)</f>
        <v>#VALUE!</v>
      </c>
      <c r="Y885" t="e">
        <f>IF(RIGHT(X885,1)=" ",RIGHT(X885,4),RIGHT(X885,3))</f>
        <v>#VALUE!</v>
      </c>
      <c r="Z885">
        <f>VLOOKUP(G885,[1]Sheet1!$A$1:$B$12,2,0)</f>
        <v>1</v>
      </c>
      <c r="AA885" t="str">
        <f>CONCATENATE(F885," ",Z885)</f>
        <v>2013 1</v>
      </c>
      <c r="AB885">
        <f>VLOOKUP(AA885,[1]Sheet3!$A:$B,2,0)</f>
        <v>47</v>
      </c>
    </row>
    <row r="886" spans="1:28" x14ac:dyDescent="0.25">
      <c r="A886" t="s">
        <v>3318</v>
      </c>
      <c r="B886" t="s">
        <v>3523</v>
      </c>
      <c r="C886" t="s">
        <v>212</v>
      </c>
      <c r="D886" t="str">
        <f>CONCATENATE(C886,".")</f>
        <v>2013  January.</v>
      </c>
      <c r="E886" t="str">
        <f>LEFT(D886, SEARCH(".",D886)-1)</f>
        <v>2013  January</v>
      </c>
      <c r="F886">
        <v>2013</v>
      </c>
      <c r="G886" t="str">
        <f>RIGHT(E886,LEN(E886)-6)</f>
        <v>January</v>
      </c>
      <c r="H886">
        <v>339</v>
      </c>
      <c r="I886" t="s">
        <v>495</v>
      </c>
      <c r="J886" t="s">
        <v>2252</v>
      </c>
      <c r="K886" t="s">
        <v>3524</v>
      </c>
      <c r="L886" t="s">
        <v>133</v>
      </c>
      <c r="M886" t="s">
        <v>57</v>
      </c>
      <c r="N886" t="s">
        <v>35</v>
      </c>
      <c r="O886" t="s">
        <v>92</v>
      </c>
      <c r="P886">
        <v>180</v>
      </c>
      <c r="Q886" s="2">
        <f>VALUE(LEFT(LEFT(N886,5),SUM(LEN(LEFT(N886,5))-LEN(SUBSTITUTE(LEFT(N886,5),{"0","1","2","3","4","5","6","7","8","9","."},"")))))</f>
        <v>1</v>
      </c>
      <c r="R886">
        <f>IF(Q886&gt;5,Q886/1024,Q886)</f>
        <v>1</v>
      </c>
      <c r="S886" t="str">
        <f>MID(K887,9,3)</f>
        <v>4.1</v>
      </c>
      <c r="T886" s="2" t="str">
        <f>LEFT(J886,3)</f>
        <v>7.0</v>
      </c>
      <c r="U886">
        <f>VALUE(LEFT(LEFT(M886,5),SUM(LEN(LEFT(M886,5))-LEN(SUBSTITUTE(LEFT(M886,5),{"0","1","2","3","4","5","6","7","8","9","."},"")))))</f>
        <v>16</v>
      </c>
      <c r="V886">
        <f>IF(U886&lt;100,U886,U886/1024)</f>
        <v>16</v>
      </c>
      <c r="W886" s="3">
        <f>VALUE(LEFT(LEFT(O886,5),SUM(LEN(LEFT(O886,5))-LEN(SUBSTITUTE(LEFT(O886,5),{"0","1","2","3","4","5","6","7","8","9","."},"")))))</f>
        <v>5</v>
      </c>
      <c r="X886" s="3" t="e">
        <f>LEFT(L886, SEARCH("MHz",L886)-1)</f>
        <v>#VALUE!</v>
      </c>
      <c r="Y886" t="e">
        <f>IF(RIGHT(X886,1)=" ",RIGHT(X886,4),RIGHT(X886,3))</f>
        <v>#VALUE!</v>
      </c>
      <c r="Z886">
        <f>VLOOKUP(G886,[1]Sheet1!$A$1:$B$12,2,0)</f>
        <v>1</v>
      </c>
      <c r="AA886" t="str">
        <f>CONCATENATE(F886," ",Z886)</f>
        <v>2013 1</v>
      </c>
      <c r="AB886">
        <f>VLOOKUP(AA886,[1]Sheet3!$A:$B,2,0)</f>
        <v>47</v>
      </c>
    </row>
    <row r="887" spans="1:28" x14ac:dyDescent="0.25">
      <c r="A887" t="s">
        <v>3318</v>
      </c>
      <c r="B887" t="s">
        <v>3525</v>
      </c>
      <c r="C887" t="s">
        <v>212</v>
      </c>
      <c r="D887" t="str">
        <f>CONCATENATE(C887,".")</f>
        <v>2013  January.</v>
      </c>
      <c r="E887" t="str">
        <f>LEFT(D887, SEARCH(".",D887)-1)</f>
        <v>2013  January</v>
      </c>
      <c r="F887">
        <v>2013</v>
      </c>
      <c r="G887" t="str">
        <f>RIGHT(E887,LEN(E887)-6)</f>
        <v>January</v>
      </c>
      <c r="H887">
        <v>340</v>
      </c>
      <c r="I887" t="s">
        <v>39</v>
      </c>
      <c r="J887" t="s">
        <v>3526</v>
      </c>
      <c r="K887" t="s">
        <v>3524</v>
      </c>
      <c r="L887" t="s">
        <v>223</v>
      </c>
      <c r="M887" t="s">
        <v>958</v>
      </c>
      <c r="N887" t="s">
        <v>35</v>
      </c>
      <c r="O887" t="s">
        <v>39</v>
      </c>
      <c r="P887">
        <v>150</v>
      </c>
      <c r="Q887" s="2">
        <f>VALUE(LEFT(LEFT(N887,5),SUM(LEN(LEFT(N887,5))-LEN(SUBSTITUTE(LEFT(N887,5),{"0","1","2","3","4","5","6","7","8","9","."},"")))))</f>
        <v>1</v>
      </c>
      <c r="R887">
        <f>IF(Q887&gt;5,Q887/1024,Q887)</f>
        <v>1</v>
      </c>
      <c r="S887" t="str">
        <f>MID(K888,9,3)</f>
        <v>4.1</v>
      </c>
      <c r="T887" s="2" t="str">
        <f>LEFT(J887,3)</f>
        <v>7.0</v>
      </c>
      <c r="U887">
        <f>VALUE(LEFT(LEFT(M887,5),SUM(LEN(LEFT(M887,5))-LEN(SUBSTITUTE(LEFT(M887,5),{"0","1","2","3","4","5","6","7","8","9","."},"")))))</f>
        <v>43469</v>
      </c>
      <c r="V887">
        <f>IF(U887&lt;100,U887,U887/1024)</f>
        <v>42.4501953125</v>
      </c>
      <c r="W887" s="3" t="e">
        <f>VALUE(LEFT(LEFT(O887,5),SUM(LEN(LEFT(O887,5))-LEN(SUBSTITUTE(LEFT(O887,5),{"0","1","2","3","4","5","6","7","8","9","."},"")))))</f>
        <v>#VALUE!</v>
      </c>
      <c r="X887" s="3" t="e">
        <f>LEFT(L887, SEARCH("MHz",L887)-1)</f>
        <v>#VALUE!</v>
      </c>
      <c r="Y887" t="e">
        <f>IF(RIGHT(X887,1)=" ",RIGHT(X887,4),RIGHT(X887,3))</f>
        <v>#VALUE!</v>
      </c>
      <c r="Z887">
        <f>VLOOKUP(G887,[1]Sheet1!$A$1:$B$12,2,0)</f>
        <v>1</v>
      </c>
      <c r="AA887" t="str">
        <f>CONCATENATE(F887," ",Z887)</f>
        <v>2013 1</v>
      </c>
      <c r="AB887">
        <f>VLOOKUP(AA887,[1]Sheet3!$A:$B,2,0)</f>
        <v>47</v>
      </c>
    </row>
    <row r="888" spans="1:28" x14ac:dyDescent="0.25">
      <c r="A888" t="s">
        <v>2637</v>
      </c>
      <c r="B888" t="s">
        <v>2930</v>
      </c>
      <c r="C888" t="s">
        <v>212</v>
      </c>
      <c r="D888" t="str">
        <f>CONCATENATE(C888,".")</f>
        <v>2013  January.</v>
      </c>
      <c r="E888" t="str">
        <f>LEFT(D888, SEARCH(".",D888)-1)</f>
        <v>2013  January</v>
      </c>
      <c r="F888">
        <v>2013</v>
      </c>
      <c r="G888" t="str">
        <f>RIGHT(E888,LEN(E888)-6)</f>
        <v>January</v>
      </c>
      <c r="H888">
        <v>198</v>
      </c>
      <c r="I888" t="s">
        <v>124</v>
      </c>
      <c r="J888" t="s">
        <v>2931</v>
      </c>
      <c r="K888" t="s">
        <v>2932</v>
      </c>
      <c r="L888" t="s">
        <v>2903</v>
      </c>
      <c r="M888" t="s">
        <v>34</v>
      </c>
      <c r="N888" t="s">
        <v>22</v>
      </c>
      <c r="O888" t="s">
        <v>249</v>
      </c>
      <c r="P888">
        <v>230</v>
      </c>
      <c r="Q888" s="2">
        <f>VALUE(LEFT(LEFT(N888,5),SUM(LEN(LEFT(N888,5))-LEN(SUBSTITUTE(LEFT(N888,5),{"0","1","2","3","4","5","6","7","8","9","."},"")))))</f>
        <v>2</v>
      </c>
      <c r="R888">
        <f>IF(Q888&gt;5,Q888/1024,Q888)</f>
        <v>2</v>
      </c>
      <c r="S888" t="str">
        <f>MID(K889,9,3)</f>
        <v>4.1</v>
      </c>
      <c r="T888" s="2" t="str">
        <f>LEFT(J888,3)</f>
        <v>6.1</v>
      </c>
      <c r="U888">
        <f>VALUE(LEFT(LEFT(M888,5),SUM(LEN(LEFT(M888,5))-LEN(SUBSTITUTE(LEFT(M888,5),{"0","1","2","3","4","5","6","7","8","9","."},"")))))</f>
        <v>8</v>
      </c>
      <c r="V888">
        <f>IF(U888&lt;100,U888,U888/1024)</f>
        <v>8</v>
      </c>
      <c r="W888" s="3">
        <f>VALUE(LEFT(LEFT(O888,5),SUM(LEN(LEFT(O888,5))-LEN(SUBSTITUTE(LEFT(O888,5),{"0","1","2","3","4","5","6","7","8","9","."},"")))))</f>
        <v>8</v>
      </c>
      <c r="X888" s="3" t="e">
        <f>LEFT(L888, SEARCH("MHz",L888)-1)</f>
        <v>#VALUE!</v>
      </c>
      <c r="Y888" t="e">
        <f>IF(RIGHT(X888,1)=" ",RIGHT(X888,4),RIGHT(X888,3))</f>
        <v>#VALUE!</v>
      </c>
      <c r="Z888">
        <f>VLOOKUP(G888,[1]Sheet1!$A$1:$B$12,2,0)</f>
        <v>1</v>
      </c>
      <c r="AA888" t="str">
        <f>CONCATENATE(F888," ",Z888)</f>
        <v>2013 1</v>
      </c>
      <c r="AB888">
        <f>VLOOKUP(AA888,[1]Sheet3!$A:$B,2,0)</f>
        <v>47</v>
      </c>
    </row>
    <row r="889" spans="1:28" x14ac:dyDescent="0.25">
      <c r="A889" t="s">
        <v>14</v>
      </c>
      <c r="B889" t="s">
        <v>217</v>
      </c>
      <c r="C889" t="s">
        <v>212</v>
      </c>
      <c r="D889" t="str">
        <f>CONCATENATE(C889,".")</f>
        <v>2013  January.</v>
      </c>
      <c r="E889" t="str">
        <f>LEFT(D889, SEARCH(".",D889)-1)</f>
        <v>2013  January</v>
      </c>
      <c r="F889">
        <v>2013</v>
      </c>
      <c r="G889" t="str">
        <f>RIGHT(E889,LEN(E889)-6)</f>
        <v>January</v>
      </c>
      <c r="H889">
        <v>130</v>
      </c>
      <c r="I889" t="s">
        <v>206</v>
      </c>
      <c r="J889" t="s">
        <v>71</v>
      </c>
      <c r="K889" t="s">
        <v>208</v>
      </c>
      <c r="L889" t="s">
        <v>218</v>
      </c>
      <c r="M889" t="s">
        <v>109</v>
      </c>
      <c r="N889" t="s">
        <v>35</v>
      </c>
      <c r="O889" t="s">
        <v>73</v>
      </c>
      <c r="P889">
        <v>170</v>
      </c>
      <c r="Q889" s="2">
        <f>VALUE(LEFT(LEFT(N889,5),SUM(LEN(LEFT(N889,5))-LEN(SUBSTITUTE(LEFT(N889,5),{"0","1","2","3","4","5","6","7","8","9","."},"")))))</f>
        <v>1</v>
      </c>
      <c r="R889">
        <f>IF(Q889&gt;5,Q889/1024,Q889)</f>
        <v>1</v>
      </c>
      <c r="S889" t="str">
        <f>MID(K890,9,3)</f>
        <v>4.1</v>
      </c>
      <c r="T889" s="2" t="str">
        <f>LEFT(J889,3)</f>
        <v>4.5</v>
      </c>
      <c r="U889">
        <f>VALUE(LEFT(LEFT(M889,5),SUM(LEN(LEFT(M889,5))-LEN(SUBSTITUTE(LEFT(M889,5),{"0","1","2","3","4","5","6","7","8","9","."},"")))))</f>
        <v>4</v>
      </c>
      <c r="V889">
        <f>IF(U889&lt;100,U889,U889/1024)</f>
        <v>4</v>
      </c>
      <c r="W889" s="3">
        <f>VALUE(LEFT(LEFT(O889,5),SUM(LEN(LEFT(O889,5))-LEN(SUBSTITUTE(LEFT(O889,5),{"0","1","2","3","4","5","6","7","8","9","."},"")))))</f>
        <v>5</v>
      </c>
      <c r="X889" s="3" t="e">
        <f>LEFT(L889, SEARCH("MHz",L889)-1)</f>
        <v>#VALUE!</v>
      </c>
      <c r="Y889" t="e">
        <f>IF(RIGHT(X889,1)=" ",RIGHT(X889,4),RIGHT(X889,3))</f>
        <v>#VALUE!</v>
      </c>
      <c r="Z889">
        <f>VLOOKUP(G889,[1]Sheet1!$A$1:$B$12,2,0)</f>
        <v>1</v>
      </c>
      <c r="AA889" t="str">
        <f>CONCATENATE(F889," ",Z889)</f>
        <v>2013 1</v>
      </c>
      <c r="AB889">
        <f>VLOOKUP(AA889,[1]Sheet3!$A:$B,2,0)</f>
        <v>47</v>
      </c>
    </row>
    <row r="890" spans="1:28" x14ac:dyDescent="0.25">
      <c r="A890" t="s">
        <v>4884</v>
      </c>
      <c r="B890" t="s">
        <v>4885</v>
      </c>
      <c r="C890" t="s">
        <v>212</v>
      </c>
      <c r="D890" t="str">
        <f>CONCATENATE(C890,".")</f>
        <v>2013  January.</v>
      </c>
      <c r="E890" t="str">
        <f>LEFT(D890, SEARCH(".",D890)-1)</f>
        <v>2013  January</v>
      </c>
      <c r="F890">
        <v>2013</v>
      </c>
      <c r="G890" t="str">
        <f>RIGHT(E890,LEN(E890)-6)</f>
        <v>January</v>
      </c>
      <c r="H890">
        <v>210.5</v>
      </c>
      <c r="I890" t="s">
        <v>124</v>
      </c>
      <c r="J890" t="s">
        <v>4886</v>
      </c>
      <c r="K890" t="s">
        <v>632</v>
      </c>
      <c r="L890" t="s">
        <v>1348</v>
      </c>
      <c r="M890" t="s">
        <v>28</v>
      </c>
      <c r="N890" t="s">
        <v>22</v>
      </c>
      <c r="O890" t="s">
        <v>30</v>
      </c>
      <c r="Q890" s="2">
        <f>VALUE(LEFT(LEFT(N890,5),SUM(LEN(LEFT(N890,5))-LEN(SUBSTITUTE(LEFT(N890,5),{"0","1","2","3","4","5","6","7","8","9","."},"")))))</f>
        <v>2</v>
      </c>
      <c r="R890">
        <f>IF(Q890&gt;5,Q890/1024,Q890)</f>
        <v>2</v>
      </c>
      <c r="S890" t="str">
        <f>MID(K891,9,3)</f>
        <v>4.1</v>
      </c>
      <c r="T890" s="2" t="str">
        <f>LEFT(J890,3)</f>
        <v>5.9</v>
      </c>
      <c r="U890">
        <f>VALUE(LEFT(LEFT(M890,5),SUM(LEN(LEFT(M890,5))-LEN(SUBSTITUTE(LEFT(M890,5),{"0","1","2","3","4","5","6","7","8","9","."},"")))))</f>
        <v>32</v>
      </c>
      <c r="V890">
        <f>IF(U890&lt;100,U890,U890/1024)</f>
        <v>32</v>
      </c>
      <c r="W890" s="3">
        <f>VALUE(LEFT(LEFT(O890,5),SUM(LEN(LEFT(O890,5))-LEN(SUBSTITUTE(LEFT(O890,5),{"0","1","2","3","4","5","6","7","8","9","."},"")))))</f>
        <v>13</v>
      </c>
      <c r="X890" s="3" t="e">
        <f>LEFT(L890, SEARCH("MHz",L890)-1)</f>
        <v>#VALUE!</v>
      </c>
      <c r="Y890" t="e">
        <f>IF(RIGHT(X890,1)=" ",RIGHT(X890,4),RIGHT(X890,3))</f>
        <v>#VALUE!</v>
      </c>
      <c r="Z890">
        <f>VLOOKUP(G890,[1]Sheet1!$A$1:$B$12,2,0)</f>
        <v>1</v>
      </c>
      <c r="AA890" t="str">
        <f>CONCATENATE(F890," ",Z890)</f>
        <v>2013 1</v>
      </c>
      <c r="AB890">
        <f>VLOOKUP(AA890,[1]Sheet3!$A:$B,2,0)</f>
        <v>47</v>
      </c>
    </row>
    <row r="891" spans="1:28" x14ac:dyDescent="0.25">
      <c r="A891" t="s">
        <v>5257</v>
      </c>
      <c r="B891" t="s">
        <v>5678</v>
      </c>
      <c r="C891" t="s">
        <v>212</v>
      </c>
      <c r="D891" t="str">
        <f>CONCATENATE(C891,".")</f>
        <v>2013  January.</v>
      </c>
      <c r="E891" t="str">
        <f>LEFT(D891, SEARCH(".",D891)-1)</f>
        <v>2013  January</v>
      </c>
      <c r="F891">
        <v>2013</v>
      </c>
      <c r="G891" t="str">
        <f>RIGHT(E891,LEN(E891)-6)</f>
        <v>January</v>
      </c>
      <c r="H891">
        <v>139.1</v>
      </c>
      <c r="I891" t="s">
        <v>124</v>
      </c>
      <c r="J891" t="s">
        <v>851</v>
      </c>
      <c r="K891" t="s">
        <v>632</v>
      </c>
      <c r="L891" t="s">
        <v>1413</v>
      </c>
      <c r="M891" t="s">
        <v>34</v>
      </c>
      <c r="N891" t="s">
        <v>35</v>
      </c>
      <c r="O891" t="s">
        <v>341</v>
      </c>
      <c r="P891">
        <v>180</v>
      </c>
      <c r="Q891" s="2">
        <f>VALUE(LEFT(LEFT(N891,5),SUM(LEN(LEFT(N891,5))-LEN(SUBSTITUTE(LEFT(N891,5),{"0","1","2","3","4","5","6","7","8","9","."},"")))))</f>
        <v>1</v>
      </c>
      <c r="R891">
        <f>IF(Q891&gt;5,Q891/1024,Q891)</f>
        <v>1</v>
      </c>
      <c r="S891" t="str">
        <f>MID(K892,9,3)</f>
        <v>4.1</v>
      </c>
      <c r="T891" s="2" t="str">
        <f>LEFT(J891,3)</f>
        <v>4.5</v>
      </c>
      <c r="U891">
        <f>VALUE(LEFT(LEFT(M891,5),SUM(LEN(LEFT(M891,5))-LEN(SUBSTITUTE(LEFT(M891,5),{"0","1","2","3","4","5","6","7","8","9","."},"")))))</f>
        <v>8</v>
      </c>
      <c r="V891">
        <f>IF(U891&lt;100,U891,U891/1024)</f>
        <v>8</v>
      </c>
      <c r="W891" s="3">
        <f>VALUE(LEFT(LEFT(O891,5),SUM(LEN(LEFT(O891,5))-LEN(SUBSTITUTE(LEFT(O891,5),{"0","1","2","3","4","5","6","7","8","9","."},"")))))</f>
        <v>5</v>
      </c>
      <c r="X891" s="3" t="e">
        <f>LEFT(L891, SEARCH("MHz",L891)-1)</f>
        <v>#VALUE!</v>
      </c>
      <c r="Y891" t="e">
        <f>IF(RIGHT(X891,1)=" ",RIGHT(X891,4),RIGHT(X891,3))</f>
        <v>#VALUE!</v>
      </c>
      <c r="Z891">
        <f>VLOOKUP(G891,[1]Sheet1!$A$1:$B$12,2,0)</f>
        <v>1</v>
      </c>
      <c r="AA891" t="str">
        <f>CONCATENATE(F891," ",Z891)</f>
        <v>2013 1</v>
      </c>
      <c r="AB891">
        <f>VLOOKUP(AA891,[1]Sheet3!$A:$B,2,0)</f>
        <v>47</v>
      </c>
    </row>
    <row r="892" spans="1:28" x14ac:dyDescent="0.25">
      <c r="A892" t="s">
        <v>5257</v>
      </c>
      <c r="B892" t="s">
        <v>5679</v>
      </c>
      <c r="C892" t="s">
        <v>212</v>
      </c>
      <c r="D892" t="str">
        <f>CONCATENATE(C892,".")</f>
        <v>2013  January.</v>
      </c>
      <c r="E892" t="str">
        <f>LEFT(D892, SEARCH(".",D892)-1)</f>
        <v>2013  January</v>
      </c>
      <c r="F892">
        <v>2013</v>
      </c>
      <c r="G892" t="str">
        <f>RIGHT(E892,LEN(E892)-6)</f>
        <v>January</v>
      </c>
      <c r="H892">
        <v>148.5</v>
      </c>
      <c r="I892" t="s">
        <v>213</v>
      </c>
      <c r="J892" t="s">
        <v>1774</v>
      </c>
      <c r="K892" t="s">
        <v>632</v>
      </c>
      <c r="L892" t="s">
        <v>218</v>
      </c>
      <c r="M892" t="s">
        <v>109</v>
      </c>
      <c r="N892" t="s">
        <v>35</v>
      </c>
      <c r="O892" t="s">
        <v>341</v>
      </c>
      <c r="P892">
        <v>190</v>
      </c>
      <c r="Q892" s="2">
        <f>VALUE(LEFT(LEFT(N892,5),SUM(LEN(LEFT(N892,5))-LEN(SUBSTITUTE(LEFT(N892,5),{"0","1","2","3","4","5","6","7","8","9","."},"")))))</f>
        <v>1</v>
      </c>
      <c r="R892">
        <f>IF(Q892&gt;5,Q892/1024,Q892)</f>
        <v>1</v>
      </c>
      <c r="S892" t="str">
        <f>MID(K893,9,3)</f>
        <v>4.1</v>
      </c>
      <c r="T892" s="2" t="str">
        <f>LEFT(J892,3)</f>
        <v>4.0</v>
      </c>
      <c r="U892">
        <f>VALUE(LEFT(LEFT(M892,5),SUM(LEN(LEFT(M892,5))-LEN(SUBSTITUTE(LEFT(M892,5),{"0","1","2","3","4","5","6","7","8","9","."},"")))))</f>
        <v>4</v>
      </c>
      <c r="V892">
        <f>IF(U892&lt;100,U892,U892/1024)</f>
        <v>4</v>
      </c>
      <c r="W892" s="3">
        <f>VALUE(LEFT(LEFT(O892,5),SUM(LEN(LEFT(O892,5))-LEN(SUBSTITUTE(LEFT(O892,5),{"0","1","2","3","4","5","6","7","8","9","."},"")))))</f>
        <v>5</v>
      </c>
      <c r="X892" s="3" t="e">
        <f>LEFT(L892, SEARCH("MHz",L892)-1)</f>
        <v>#VALUE!</v>
      </c>
      <c r="Y892" t="e">
        <f>IF(RIGHT(X892,1)=" ",RIGHT(X892,4),RIGHT(X892,3))</f>
        <v>#VALUE!</v>
      </c>
      <c r="Z892">
        <f>VLOOKUP(G892,[1]Sheet1!$A$1:$B$12,2,0)</f>
        <v>1</v>
      </c>
      <c r="AA892" t="str">
        <f>CONCATENATE(F892," ",Z892)</f>
        <v>2013 1</v>
      </c>
      <c r="AB892">
        <f>VLOOKUP(AA892,[1]Sheet3!$A:$B,2,0)</f>
        <v>47</v>
      </c>
    </row>
    <row r="893" spans="1:28" x14ac:dyDescent="0.25">
      <c r="A893" t="s">
        <v>5257</v>
      </c>
      <c r="B893" t="s">
        <v>5692</v>
      </c>
      <c r="C893" t="s">
        <v>212</v>
      </c>
      <c r="D893" t="str">
        <f>CONCATENATE(C893,".")</f>
        <v>2013  January.</v>
      </c>
      <c r="E893" t="str">
        <f>LEFT(D893, SEARCH(".",D893)-1)</f>
        <v>2013  January</v>
      </c>
      <c r="F893">
        <v>2013</v>
      </c>
      <c r="G893" t="str">
        <f>RIGHT(E893,LEN(E893)-6)</f>
        <v>January</v>
      </c>
      <c r="H893">
        <v>134</v>
      </c>
      <c r="I893" t="s">
        <v>213</v>
      </c>
      <c r="J893" t="s">
        <v>5693</v>
      </c>
      <c r="K893" t="s">
        <v>632</v>
      </c>
      <c r="L893" t="s">
        <v>2923</v>
      </c>
      <c r="M893" t="s">
        <v>173</v>
      </c>
      <c r="N893" t="s">
        <v>35</v>
      </c>
      <c r="O893" t="s">
        <v>36</v>
      </c>
      <c r="P893">
        <v>110</v>
      </c>
      <c r="Q893" s="2">
        <f>VALUE(LEFT(LEFT(N893,5),SUM(LEN(LEFT(N893,5))-LEN(SUBSTITUTE(LEFT(N893,5),{"0","1","2","3","4","5","6","7","8","9","."},"")))))</f>
        <v>1</v>
      </c>
      <c r="R893">
        <f>IF(Q893&gt;5,Q893/1024,Q893)</f>
        <v>1</v>
      </c>
      <c r="S893" t="str">
        <f>MID(K894,9,3)</f>
        <v>4.1</v>
      </c>
      <c r="T893" s="2" t="str">
        <f>LEFT(J893,3)</f>
        <v>4.6</v>
      </c>
      <c r="U893">
        <f>VALUE(LEFT(LEFT(M893,5),SUM(LEN(LEFT(M893,5))-LEN(SUBSTITUTE(LEFT(M893,5),{"0","1","2","3","4","5","6","7","8","9","."},"")))))</f>
        <v>43473</v>
      </c>
      <c r="V893">
        <f>IF(U893&lt;100,U893,U893/1024)</f>
        <v>42.4541015625</v>
      </c>
      <c r="W893" s="3">
        <f>VALUE(LEFT(LEFT(O893,5),SUM(LEN(LEFT(O893,5))-LEN(SUBSTITUTE(LEFT(O893,5),{"0","1","2","3","4","5","6","7","8","9","."},"")))))</f>
        <v>8</v>
      </c>
      <c r="X893" s="3" t="e">
        <f>LEFT(L893, SEARCH("MHz",L893)-1)</f>
        <v>#VALUE!</v>
      </c>
      <c r="Y893" t="e">
        <f>IF(RIGHT(X893,1)=" ",RIGHT(X893,4),RIGHT(X893,3))</f>
        <v>#VALUE!</v>
      </c>
      <c r="Z893">
        <f>VLOOKUP(G893,[1]Sheet1!$A$1:$B$12,2,0)</f>
        <v>1</v>
      </c>
      <c r="AA893" t="str">
        <f>CONCATENATE(F893," ",Z893)</f>
        <v>2013 1</v>
      </c>
      <c r="AB893">
        <f>VLOOKUP(AA893,[1]Sheet3!$A:$B,2,0)</f>
        <v>47</v>
      </c>
    </row>
    <row r="894" spans="1:28" x14ac:dyDescent="0.25">
      <c r="A894" t="s">
        <v>4141</v>
      </c>
      <c r="B894" t="s">
        <v>4324</v>
      </c>
      <c r="C894" t="s">
        <v>212</v>
      </c>
      <c r="D894" t="str">
        <f>CONCATENATE(C894,".")</f>
        <v>2013  January.</v>
      </c>
      <c r="E894" t="str">
        <f>LEFT(D894, SEARCH(".",D894)-1)</f>
        <v>2013  January</v>
      </c>
      <c r="F894">
        <v>2013</v>
      </c>
      <c r="G894" t="str">
        <f>RIGHT(E894,LEN(E894)-6)</f>
        <v>January</v>
      </c>
      <c r="H894">
        <v>156</v>
      </c>
      <c r="I894" t="s">
        <v>156</v>
      </c>
      <c r="J894" t="s">
        <v>1096</v>
      </c>
      <c r="K894" t="s">
        <v>4325</v>
      </c>
      <c r="L894" t="s">
        <v>133</v>
      </c>
      <c r="M894" t="s">
        <v>4326</v>
      </c>
      <c r="N894" t="s">
        <v>35</v>
      </c>
      <c r="O894" t="s">
        <v>36</v>
      </c>
      <c r="P894">
        <v>230</v>
      </c>
      <c r="Q894" s="2">
        <f>VALUE(LEFT(LEFT(N894,5),SUM(LEN(LEFT(N894,5))-LEN(SUBSTITUTE(LEFT(N894,5),{"0","1","2","3","4","5","6","7","8","9","."},"")))))</f>
        <v>1</v>
      </c>
      <c r="R894">
        <f>IF(Q894&gt;5,Q894/1024,Q894)</f>
        <v>1</v>
      </c>
      <c r="S894" t="str">
        <f>MID(K895,9,3)</f>
        <v>4.1</v>
      </c>
      <c r="T894" s="2" t="str">
        <f>LEFT(J894,3)</f>
        <v>5.0</v>
      </c>
      <c r="U894">
        <f>VALUE(LEFT(LEFT(M894,5),SUM(LEN(LEFT(M894,5))-LEN(SUBSTITUTE(LEFT(M894,5),{"0","1","2","3","4","5","6","7","8","9","."},"")))))</f>
        <v>4</v>
      </c>
      <c r="V894">
        <f>IF(U894&lt;100,U894,U894/1024)</f>
        <v>4</v>
      </c>
      <c r="W894" s="3">
        <f>VALUE(LEFT(LEFT(O894,5),SUM(LEN(LEFT(O894,5))-LEN(SUBSTITUTE(LEFT(O894,5),{"0","1","2","3","4","5","6","7","8","9","."},"")))))</f>
        <v>8</v>
      </c>
      <c r="X894" s="3" t="e">
        <f>LEFT(L894, SEARCH("MHz",L894)-1)</f>
        <v>#VALUE!</v>
      </c>
      <c r="Y894" t="e">
        <f>IF(RIGHT(X894,1)=" ",RIGHT(X894,4),RIGHT(X894,3))</f>
        <v>#VALUE!</v>
      </c>
      <c r="Z894">
        <f>VLOOKUP(G894,[1]Sheet1!$A$1:$B$12,2,0)</f>
        <v>1</v>
      </c>
      <c r="AA894" t="str">
        <f>CONCATENATE(F894," ",Z894)</f>
        <v>2013 1</v>
      </c>
      <c r="AB894">
        <f>VLOOKUP(AA894,[1]Sheet3!$A:$B,2,0)</f>
        <v>47</v>
      </c>
    </row>
    <row r="895" spans="1:28" x14ac:dyDescent="0.25">
      <c r="A895" t="s">
        <v>5257</v>
      </c>
      <c r="B895" t="s">
        <v>5680</v>
      </c>
      <c r="C895" t="s">
        <v>212</v>
      </c>
      <c r="D895" t="str">
        <f>CONCATENATE(C895,".")</f>
        <v>2013  January.</v>
      </c>
      <c r="E895" t="str">
        <f>LEFT(D895, SEARCH(".",D895)-1)</f>
        <v>2013  January</v>
      </c>
      <c r="F895">
        <v>2013</v>
      </c>
      <c r="G895" t="str">
        <f>RIGHT(E895,LEN(E895)-6)</f>
        <v>January</v>
      </c>
      <c r="H895">
        <v>121</v>
      </c>
      <c r="I895" t="s">
        <v>213</v>
      </c>
      <c r="J895" t="s">
        <v>5681</v>
      </c>
      <c r="K895" t="s">
        <v>5682</v>
      </c>
      <c r="L895" t="s">
        <v>551</v>
      </c>
      <c r="M895" t="s">
        <v>34</v>
      </c>
      <c r="N895" t="s">
        <v>35</v>
      </c>
      <c r="O895" t="s">
        <v>5640</v>
      </c>
      <c r="P895">
        <v>210</v>
      </c>
      <c r="Q895" s="2">
        <f>VALUE(LEFT(LEFT(N895,5),SUM(LEN(LEFT(N895,5))-LEN(SUBSTITUTE(LEFT(N895,5),{"0","1","2","3","4","5","6","7","8","9","."},"")))))</f>
        <v>1</v>
      </c>
      <c r="R895">
        <f>IF(Q895&gt;5,Q895/1024,Q895)</f>
        <v>1</v>
      </c>
      <c r="S895" t="str">
        <f>MID(K896,9,3)</f>
        <v>4.1</v>
      </c>
      <c r="T895" s="2" t="str">
        <f>LEFT(J895,3)</f>
        <v>4.3</v>
      </c>
      <c r="U895">
        <f>VALUE(LEFT(LEFT(M895,5),SUM(LEN(LEFT(M895,5))-LEN(SUBSTITUTE(LEFT(M895,5),{"0","1","2","3","4","5","6","7","8","9","."},"")))))</f>
        <v>8</v>
      </c>
      <c r="V895">
        <f>IF(U895&lt;100,U895,U895/1024)</f>
        <v>8</v>
      </c>
      <c r="W895" s="3">
        <f>VALUE(LEFT(LEFT(O895,5),SUM(LEN(LEFT(O895,5))-LEN(SUBSTITUTE(LEFT(O895,5),{"0","1","2","3","4","5","6","7","8","9","."},"")))))</f>
        <v>8</v>
      </c>
      <c r="X895" s="3" t="e">
        <f>LEFT(L895, SEARCH("MHz",L895)-1)</f>
        <v>#VALUE!</v>
      </c>
      <c r="Y895" t="e">
        <f>IF(RIGHT(X895,1)=" ",RIGHT(X895,4),RIGHT(X895,3))</f>
        <v>#VALUE!</v>
      </c>
      <c r="Z895">
        <f>VLOOKUP(G895,[1]Sheet1!$A$1:$B$12,2,0)</f>
        <v>1</v>
      </c>
      <c r="AA895" t="str">
        <f>CONCATENATE(F895," ",Z895)</f>
        <v>2013 1</v>
      </c>
      <c r="AB895">
        <f>VLOOKUP(AA895,[1]Sheet3!$A:$B,2,0)</f>
        <v>47</v>
      </c>
    </row>
    <row r="896" spans="1:28" x14ac:dyDescent="0.25">
      <c r="A896" t="s">
        <v>6003</v>
      </c>
      <c r="B896" t="s">
        <v>6137</v>
      </c>
      <c r="C896" t="s">
        <v>212</v>
      </c>
      <c r="D896" t="str">
        <f>CONCATENATE(C896,".")</f>
        <v>2013  January.</v>
      </c>
      <c r="E896" t="str">
        <f>LEFT(D896, SEARCH(".",D896)-1)</f>
        <v>2013  January</v>
      </c>
      <c r="F896">
        <v>2013</v>
      </c>
      <c r="G896" t="str">
        <f>RIGHT(E896,LEN(E896)-6)</f>
        <v>January</v>
      </c>
      <c r="H896">
        <v>146</v>
      </c>
      <c r="I896" t="s">
        <v>124</v>
      </c>
      <c r="J896" t="s">
        <v>116</v>
      </c>
      <c r="K896" t="s">
        <v>1350</v>
      </c>
      <c r="L896" t="s">
        <v>1348</v>
      </c>
      <c r="M896" t="s">
        <v>57</v>
      </c>
      <c r="N896" t="s">
        <v>22</v>
      </c>
      <c r="O896" t="s">
        <v>6131</v>
      </c>
      <c r="P896">
        <v>270</v>
      </c>
      <c r="Q896" s="2">
        <f>VALUE(LEFT(LEFT(N896,5),SUM(LEN(LEFT(N896,5))-LEN(SUBSTITUTE(LEFT(N896,5),{"0","1","2","3","4","5","6","7","8","9","."},"")))))</f>
        <v>2</v>
      </c>
      <c r="R896">
        <f>IF(Q896&gt;5,Q896/1024,Q896)</f>
        <v>2</v>
      </c>
      <c r="S896" t="str">
        <f>MID(K897,9,3)</f>
        <v>4.1</v>
      </c>
      <c r="T896" s="2" t="str">
        <f>LEFT(J896,3)</f>
        <v>5.0</v>
      </c>
      <c r="U896">
        <f>VALUE(LEFT(LEFT(M896,5),SUM(LEN(LEFT(M896,5))-LEN(SUBSTITUTE(LEFT(M896,5),{"0","1","2","3","4","5","6","7","8","9","."},"")))))</f>
        <v>16</v>
      </c>
      <c r="V896">
        <f>IF(U896&lt;100,U896,U896/1024)</f>
        <v>16</v>
      </c>
      <c r="W896" s="3">
        <f>VALUE(LEFT(LEFT(O896,5),SUM(LEN(LEFT(O896,5))-LEN(SUBSTITUTE(LEFT(O896,5),{"0","1","2","3","4","5","6","7","8","9","."},"")))))</f>
        <v>13.1</v>
      </c>
      <c r="X896" s="3" t="e">
        <f>LEFT(L896, SEARCH("MHz",L896)-1)</f>
        <v>#VALUE!</v>
      </c>
      <c r="Y896" t="e">
        <f>IF(RIGHT(X896,1)=" ",RIGHT(X896,4),RIGHT(X896,3))</f>
        <v>#VALUE!</v>
      </c>
      <c r="Z896">
        <f>VLOOKUP(G896,[1]Sheet1!$A$1:$B$12,2,0)</f>
        <v>1</v>
      </c>
      <c r="AA896" t="str">
        <f>CONCATENATE(F896," ",Z896)</f>
        <v>2013 1</v>
      </c>
      <c r="AB896">
        <f>VLOOKUP(AA896,[1]Sheet3!$A:$B,2,0)</f>
        <v>47</v>
      </c>
    </row>
    <row r="897" spans="1:28" x14ac:dyDescent="0.25">
      <c r="A897" t="s">
        <v>6003</v>
      </c>
      <c r="B897" t="s">
        <v>6138</v>
      </c>
      <c r="C897" t="s">
        <v>212</v>
      </c>
      <c r="D897" t="str">
        <f>CONCATENATE(C897,".")</f>
        <v>2013  January.</v>
      </c>
      <c r="E897" t="str">
        <f>LEFT(D897, SEARCH(".",D897)-1)</f>
        <v>2013  January</v>
      </c>
      <c r="F897">
        <v>2013</v>
      </c>
      <c r="G897" t="str">
        <f>RIGHT(E897,LEN(E897)-6)</f>
        <v>January</v>
      </c>
      <c r="H897">
        <v>151</v>
      </c>
      <c r="I897" t="s">
        <v>124</v>
      </c>
      <c r="J897" t="s">
        <v>6139</v>
      </c>
      <c r="K897" t="s">
        <v>1350</v>
      </c>
      <c r="L897" t="s">
        <v>1348</v>
      </c>
      <c r="M897" t="s">
        <v>57</v>
      </c>
      <c r="N897" t="s">
        <v>22</v>
      </c>
      <c r="O897" t="s">
        <v>608</v>
      </c>
      <c r="P897">
        <v>260</v>
      </c>
      <c r="Q897" s="2">
        <f>VALUE(LEFT(LEFT(N897,5),SUM(LEN(LEFT(N897,5))-LEN(SUBSTITUTE(LEFT(N897,5),{"0","1","2","3","4","5","6","7","8","9","."},"")))))</f>
        <v>2</v>
      </c>
      <c r="R897">
        <f>IF(Q897&gt;5,Q897/1024,Q897)</f>
        <v>2</v>
      </c>
      <c r="S897" t="str">
        <f>MID(K898,9,3)</f>
        <v>4.2</v>
      </c>
      <c r="T897" s="2" t="str">
        <f>LEFT(J897,3)</f>
        <v>5.0</v>
      </c>
      <c r="U897">
        <f>VALUE(LEFT(LEFT(M897,5),SUM(LEN(LEFT(M897,5))-LEN(SUBSTITUTE(LEFT(M897,5),{"0","1","2","3","4","5","6","7","8","9","."},"")))))</f>
        <v>16</v>
      </c>
      <c r="V897">
        <f>IF(U897&lt;100,U897,U897/1024)</f>
        <v>16</v>
      </c>
      <c r="W897" s="3">
        <f>VALUE(LEFT(LEFT(O897,5),SUM(LEN(LEFT(O897,5))-LEN(SUBSTITUTE(LEFT(O897,5),{"0","1","2","3","4","5","6","7","8","9","."},"")))))</f>
        <v>13</v>
      </c>
      <c r="X897" s="3" t="e">
        <f>LEFT(L897, SEARCH("MHz",L897)-1)</f>
        <v>#VALUE!</v>
      </c>
      <c r="Y897" t="e">
        <f>IF(RIGHT(X897,1)=" ",RIGHT(X897,4),RIGHT(X897,3))</f>
        <v>#VALUE!</v>
      </c>
      <c r="Z897">
        <f>VLOOKUP(G897,[1]Sheet1!$A$1:$B$12,2,0)</f>
        <v>1</v>
      </c>
      <c r="AA897" t="str">
        <f>CONCATENATE(F897," ",Z897)</f>
        <v>2013 1</v>
      </c>
      <c r="AB897">
        <f>VLOOKUP(AA897,[1]Sheet3!$A:$B,2,0)</f>
        <v>47</v>
      </c>
    </row>
    <row r="898" spans="1:28" x14ac:dyDescent="0.25">
      <c r="A898" t="s">
        <v>3318</v>
      </c>
      <c r="B898" t="s">
        <v>3527</v>
      </c>
      <c r="C898" t="s">
        <v>212</v>
      </c>
      <c r="D898" t="str">
        <f>CONCATENATE(C898,".")</f>
        <v>2013  January.</v>
      </c>
      <c r="E898" t="str">
        <f>LEFT(D898, SEARCH(".",D898)-1)</f>
        <v>2013  January</v>
      </c>
      <c r="F898">
        <v>2013</v>
      </c>
      <c r="G898" t="str">
        <f>RIGHT(E898,LEN(E898)-6)</f>
        <v>January</v>
      </c>
      <c r="H898">
        <v>162</v>
      </c>
      <c r="I898" t="s">
        <v>124</v>
      </c>
      <c r="J898" t="s">
        <v>1051</v>
      </c>
      <c r="K898" t="s">
        <v>168</v>
      </c>
      <c r="L898" t="s">
        <v>921</v>
      </c>
      <c r="M898" t="s">
        <v>21</v>
      </c>
      <c r="N898" t="s">
        <v>22</v>
      </c>
      <c r="O898" t="s">
        <v>1394</v>
      </c>
      <c r="P898">
        <v>360</v>
      </c>
      <c r="Q898" s="2">
        <f>VALUE(LEFT(LEFT(N898,5),SUM(LEN(LEFT(N898,5))-LEN(SUBSTITUTE(LEFT(N898,5),{"0","1","2","3","4","5","6","7","8","9","."},"")))))</f>
        <v>2</v>
      </c>
      <c r="R898">
        <f>IF(Q898&gt;5,Q898/1024,Q898)</f>
        <v>2</v>
      </c>
      <c r="S898" t="str">
        <f>MID(K899,9,3)</f>
        <v>4.0</v>
      </c>
      <c r="T898" s="2" t="str">
        <f>LEFT(J898,3)</f>
        <v>5.5</v>
      </c>
      <c r="U898">
        <f>VALUE(LEFT(LEFT(M898,5),SUM(LEN(LEFT(M898,5))-LEN(SUBSTITUTE(LEFT(M898,5),{"0","1","2","3","4","5","6","7","8","9","."},"")))))</f>
        <v>43540</v>
      </c>
      <c r="V898">
        <f>IF(U898&lt;100,U898,U898/1024)</f>
        <v>42.51953125</v>
      </c>
      <c r="W898" s="3">
        <f>VALUE(LEFT(LEFT(O898,5),SUM(LEN(LEFT(O898,5))-LEN(SUBSTITUTE(LEFT(O898,5),{"0","1","2","3","4","5","6","7","8","9","."},"")))))</f>
        <v>13</v>
      </c>
      <c r="X898" s="3" t="e">
        <f>LEFT(L898, SEARCH("MHz",L898)-1)</f>
        <v>#VALUE!</v>
      </c>
      <c r="Y898" t="e">
        <f>IF(RIGHT(X898,1)=" ",RIGHT(X898,4),RIGHT(X898,3))</f>
        <v>#VALUE!</v>
      </c>
      <c r="Z898">
        <f>VLOOKUP(G898,[1]Sheet1!$A$1:$B$12,2,0)</f>
        <v>1</v>
      </c>
      <c r="AA898" t="str">
        <f>CONCATENATE(F898," ",Z898)</f>
        <v>2013 1</v>
      </c>
      <c r="AB898">
        <f>VLOOKUP(AA898,[1]Sheet3!$A:$B,2,0)</f>
        <v>47</v>
      </c>
    </row>
    <row r="899" spans="1:28" x14ac:dyDescent="0.25">
      <c r="A899" t="s">
        <v>4921</v>
      </c>
      <c r="B899" t="s">
        <v>4948</v>
      </c>
      <c r="C899" t="s">
        <v>928</v>
      </c>
      <c r="D899" t="str">
        <f>CONCATENATE(C899,".")</f>
        <v>2013  October.</v>
      </c>
      <c r="E899" t="str">
        <f>LEFT(D899, SEARCH(".",D899)-1)</f>
        <v>2013  October</v>
      </c>
      <c r="F899">
        <v>2013</v>
      </c>
      <c r="G899" t="str">
        <f>RIGHT(E899,LEN(E899)-6)</f>
        <v>October</v>
      </c>
      <c r="H899">
        <v>163</v>
      </c>
      <c r="I899" t="s">
        <v>887</v>
      </c>
      <c r="J899" t="s">
        <v>214</v>
      </c>
      <c r="K899" t="s">
        <v>215</v>
      </c>
      <c r="L899" t="s">
        <v>477</v>
      </c>
      <c r="M899" t="s">
        <v>109</v>
      </c>
      <c r="O899" t="s">
        <v>73</v>
      </c>
      <c r="Q899" s="2" t="e">
        <f>VALUE(LEFT(LEFT(N899,5),SUM(LEN(LEFT(N899,5))-LEN(SUBSTITUTE(LEFT(N899,5),{"0","1","2","3","4","5","6","7","8","9","."},"")))))</f>
        <v>#VALUE!</v>
      </c>
      <c r="R899" t="e">
        <f>IF(Q899&gt;5,Q899/1024,Q899)</f>
        <v>#VALUE!</v>
      </c>
      <c r="S899" t="str">
        <f>MID(K900,9,3)</f>
        <v>4.0</v>
      </c>
      <c r="T899" s="2" t="str">
        <f>LEFT(J899,3)</f>
        <v>4.3</v>
      </c>
      <c r="U899">
        <f>VALUE(LEFT(LEFT(M899,5),SUM(LEN(LEFT(M899,5))-LEN(SUBSTITUTE(LEFT(M899,5),{"0","1","2","3","4","5","6","7","8","9","."},"")))))</f>
        <v>4</v>
      </c>
      <c r="V899">
        <f>IF(U899&lt;100,U899,U899/1024)</f>
        <v>4</v>
      </c>
      <c r="W899" s="3">
        <f>VALUE(LEFT(LEFT(O899,5),SUM(LEN(LEFT(O899,5))-LEN(SUBSTITUTE(LEFT(O899,5),{"0","1","2","3","4","5","6","7","8","9","."},"")))))</f>
        <v>5</v>
      </c>
      <c r="X899" s="3" t="e">
        <f>LEFT(L899, SEARCH("MHz",L899)-1)</f>
        <v>#VALUE!</v>
      </c>
      <c r="Y899" t="e">
        <f>IF(RIGHT(X899,1)=" ",RIGHT(X899,4),RIGHT(X899,3))</f>
        <v>#VALUE!</v>
      </c>
      <c r="Z899">
        <f>VLOOKUP(G899,[1]Sheet1!$A$1:$B$12,2,0)</f>
        <v>10</v>
      </c>
      <c r="AA899" t="str">
        <f>CONCATENATE(F899," ",Z899)</f>
        <v>2013 10</v>
      </c>
      <c r="AB899">
        <f>VLOOKUP(AA899,[1]Sheet3!$A:$B,2,0)</f>
        <v>48</v>
      </c>
    </row>
    <row r="900" spans="1:28" x14ac:dyDescent="0.25">
      <c r="A900" t="s">
        <v>4921</v>
      </c>
      <c r="B900" t="s">
        <v>4947</v>
      </c>
      <c r="C900" t="s">
        <v>928</v>
      </c>
      <c r="D900" t="str">
        <f>CONCATENATE(C900,".")</f>
        <v>2013  October.</v>
      </c>
      <c r="E900" t="str">
        <f>LEFT(D900, SEARCH(".",D900)-1)</f>
        <v>2013  October</v>
      </c>
      <c r="F900">
        <v>2013</v>
      </c>
      <c r="G900" t="str">
        <f>RIGHT(E900,LEN(E900)-6)</f>
        <v>October</v>
      </c>
      <c r="H900">
        <v>172</v>
      </c>
      <c r="I900" t="s">
        <v>231</v>
      </c>
      <c r="J900" t="s">
        <v>3959</v>
      </c>
      <c r="K900" t="s">
        <v>918</v>
      </c>
      <c r="L900" t="s">
        <v>551</v>
      </c>
      <c r="M900" t="s">
        <v>109</v>
      </c>
      <c r="O900" t="s">
        <v>73</v>
      </c>
      <c r="Q900" s="2" t="e">
        <f>VALUE(LEFT(LEFT(N900,5),SUM(LEN(LEFT(N900,5))-LEN(SUBSTITUTE(LEFT(N900,5),{"0","1","2","3","4","5","6","7","8","9","."},"")))))</f>
        <v>#VALUE!</v>
      </c>
      <c r="R900" t="e">
        <f>IF(Q900&gt;5,Q900/1024,Q900)</f>
        <v>#VALUE!</v>
      </c>
      <c r="S900" t="str">
        <f>MID(K901,9,3)</f>
        <v>4.1</v>
      </c>
      <c r="T900" s="2" t="str">
        <f>LEFT(J900,3)</f>
        <v>4.3</v>
      </c>
      <c r="U900">
        <f>VALUE(LEFT(LEFT(M900,5),SUM(LEN(LEFT(M900,5))-LEN(SUBSTITUTE(LEFT(M900,5),{"0","1","2","3","4","5","6","7","8","9","."},"")))))</f>
        <v>4</v>
      </c>
      <c r="V900">
        <f>IF(U900&lt;100,U900,U900/1024)</f>
        <v>4</v>
      </c>
      <c r="W900" s="3">
        <f>VALUE(LEFT(LEFT(O900,5),SUM(LEN(LEFT(O900,5))-LEN(SUBSTITUTE(LEFT(O900,5),{"0","1","2","3","4","5","6","7","8","9","."},"")))))</f>
        <v>5</v>
      </c>
      <c r="X900" s="3" t="e">
        <f>LEFT(L900, SEARCH("MHz",L900)-1)</f>
        <v>#VALUE!</v>
      </c>
      <c r="Y900" t="e">
        <f>IF(RIGHT(X900,1)=" ",RIGHT(X900,4),RIGHT(X900,3))</f>
        <v>#VALUE!</v>
      </c>
      <c r="Z900">
        <f>VLOOKUP(G900,[1]Sheet1!$A$1:$B$12,2,0)</f>
        <v>10</v>
      </c>
      <c r="AA900" t="str">
        <f>CONCATENATE(F900," ",Z900)</f>
        <v>2013 10</v>
      </c>
      <c r="AB900">
        <f>VLOOKUP(AA900,[1]Sheet3!$A:$B,2,0)</f>
        <v>48</v>
      </c>
    </row>
    <row r="901" spans="1:28" x14ac:dyDescent="0.25">
      <c r="A901" t="s">
        <v>4921</v>
      </c>
      <c r="B901" t="s">
        <v>4942</v>
      </c>
      <c r="C901" t="s">
        <v>928</v>
      </c>
      <c r="D901" t="str">
        <f>CONCATENATE(C901,".")</f>
        <v>2013  October.</v>
      </c>
      <c r="E901" t="str">
        <f>LEFT(D901, SEARCH(".",D901)-1)</f>
        <v>2013  October</v>
      </c>
      <c r="F901">
        <v>2013</v>
      </c>
      <c r="G901" t="str">
        <f>RIGHT(E901,LEN(E901)-6)</f>
        <v>October</v>
      </c>
      <c r="H901">
        <v>172</v>
      </c>
      <c r="I901" t="s">
        <v>4936</v>
      </c>
      <c r="J901" t="s">
        <v>2626</v>
      </c>
      <c r="K901" t="s">
        <v>226</v>
      </c>
      <c r="L901" t="s">
        <v>551</v>
      </c>
      <c r="M901" t="s">
        <v>109</v>
      </c>
      <c r="O901" t="s">
        <v>36</v>
      </c>
      <c r="Q901" s="2" t="e">
        <f>VALUE(LEFT(LEFT(N901,5),SUM(LEN(LEFT(N901,5))-LEN(SUBSTITUTE(LEFT(N901,5),{"0","1","2","3","4","5","6","7","8","9","."},"")))))</f>
        <v>#VALUE!</v>
      </c>
      <c r="R901" t="e">
        <f>IF(Q901&gt;5,Q901/1024,Q901)</f>
        <v>#VALUE!</v>
      </c>
      <c r="S901" t="str">
        <f>MID(K902,9,3)</f>
        <v>4.1</v>
      </c>
      <c r="T901" s="2" t="str">
        <f>LEFT(J901,3)</f>
        <v>4.3</v>
      </c>
      <c r="U901">
        <f>VALUE(LEFT(LEFT(M901,5),SUM(LEN(LEFT(M901,5))-LEN(SUBSTITUTE(LEFT(M901,5),{"0","1","2","3","4","5","6","7","8","9","."},"")))))</f>
        <v>4</v>
      </c>
      <c r="V901">
        <f>IF(U901&lt;100,U901,U901/1024)</f>
        <v>4</v>
      </c>
      <c r="W901" s="3">
        <f>VALUE(LEFT(LEFT(O901,5),SUM(LEN(LEFT(O901,5))-LEN(SUBSTITUTE(LEFT(O901,5),{"0","1","2","3","4","5","6","7","8","9","."},"")))))</f>
        <v>8</v>
      </c>
      <c r="X901" s="3" t="e">
        <f>LEFT(L901, SEARCH("MHz",L901)-1)</f>
        <v>#VALUE!</v>
      </c>
      <c r="Y901" t="e">
        <f>IF(RIGHT(X901,1)=" ",RIGHT(X901,4),RIGHT(X901,3))</f>
        <v>#VALUE!</v>
      </c>
      <c r="Z901">
        <f>VLOOKUP(G901,[1]Sheet1!$A$1:$B$12,2,0)</f>
        <v>10</v>
      </c>
      <c r="AA901" t="str">
        <f>CONCATENATE(F901," ",Z901)</f>
        <v>2013 10</v>
      </c>
      <c r="AB901">
        <f>VLOOKUP(AA901,[1]Sheet3!$A:$B,2,0)</f>
        <v>48</v>
      </c>
    </row>
    <row r="902" spans="1:28" x14ac:dyDescent="0.25">
      <c r="A902" t="s">
        <v>6744</v>
      </c>
      <c r="B902" t="s">
        <v>6813</v>
      </c>
      <c r="C902" t="s">
        <v>928</v>
      </c>
      <c r="D902" t="str">
        <f>CONCATENATE(C902,".")</f>
        <v>2013  October.</v>
      </c>
      <c r="E902" t="str">
        <f>LEFT(D902, SEARCH(".",D902)-1)</f>
        <v>2013  October</v>
      </c>
      <c r="F902">
        <v>2013</v>
      </c>
      <c r="G902" t="str">
        <f>RIGHT(E902,LEN(E902)-6)</f>
        <v>October</v>
      </c>
      <c r="H902">
        <v>338</v>
      </c>
      <c r="I902" t="s">
        <v>39</v>
      </c>
      <c r="J902" t="s">
        <v>1340</v>
      </c>
      <c r="K902" t="s">
        <v>226</v>
      </c>
      <c r="L902" t="s">
        <v>200</v>
      </c>
      <c r="M902" t="s">
        <v>34</v>
      </c>
      <c r="N902" t="s">
        <v>35</v>
      </c>
      <c r="O902" t="s">
        <v>140</v>
      </c>
      <c r="P902">
        <v>110</v>
      </c>
      <c r="Q902" s="2">
        <f>VALUE(LEFT(LEFT(N902,5),SUM(LEN(LEFT(N902,5))-LEN(SUBSTITUTE(LEFT(N902,5),{"0","1","2","3","4","5","6","7","8","9","."},"")))))</f>
        <v>1</v>
      </c>
      <c r="R902">
        <f>IF(Q902&gt;5,Q902/1024,Q902)</f>
        <v>1</v>
      </c>
      <c r="S902" t="str">
        <f>MID(K903,9,3)</f>
        <v>4.1</v>
      </c>
      <c r="T902" s="2" t="str">
        <f>LEFT(J902,3)</f>
        <v>7.0</v>
      </c>
      <c r="U902">
        <f>VALUE(LEFT(LEFT(M902,5),SUM(LEN(LEFT(M902,5))-LEN(SUBSTITUTE(LEFT(M902,5),{"0","1","2","3","4","5","6","7","8","9","."},"")))))</f>
        <v>8</v>
      </c>
      <c r="V902">
        <f>IF(U902&lt;100,U902,U902/1024)</f>
        <v>8</v>
      </c>
      <c r="W902" s="3">
        <f>VALUE(LEFT(LEFT(O902,5),SUM(LEN(LEFT(O902,5))-LEN(SUBSTITUTE(LEFT(O902,5),{"0","1","2","3","4","5","6","7","8","9","."},"")))))</f>
        <v>2</v>
      </c>
      <c r="X902" s="3" t="e">
        <f>LEFT(L902, SEARCH("MHz",L902)-1)</f>
        <v>#VALUE!</v>
      </c>
      <c r="Y902" t="e">
        <f>IF(RIGHT(X902,1)=" ",RIGHT(X902,4),RIGHT(X902,3))</f>
        <v>#VALUE!</v>
      </c>
      <c r="Z902">
        <f>VLOOKUP(G902,[1]Sheet1!$A$1:$B$12,2,0)</f>
        <v>10</v>
      </c>
      <c r="AA902" t="str">
        <f>CONCATENATE(F902," ",Z902)</f>
        <v>2013 10</v>
      </c>
      <c r="AB902">
        <f>VLOOKUP(AA902,[1]Sheet3!$A:$B,2,0)</f>
        <v>48</v>
      </c>
    </row>
    <row r="903" spans="1:28" x14ac:dyDescent="0.25">
      <c r="A903" t="s">
        <v>751</v>
      </c>
      <c r="B903" t="s">
        <v>927</v>
      </c>
      <c r="C903" t="s">
        <v>928</v>
      </c>
      <c r="D903" t="str">
        <f>CONCATENATE(C903,".")</f>
        <v>2013  October.</v>
      </c>
      <c r="E903" t="str">
        <f>LEFT(D903, SEARCH(".",D903)-1)</f>
        <v>2013  October</v>
      </c>
      <c r="F903">
        <v>2013</v>
      </c>
      <c r="G903" t="str">
        <f>RIGHT(E903,LEN(E903)-6)</f>
        <v>October</v>
      </c>
      <c r="H903">
        <v>282</v>
      </c>
      <c r="I903" t="s">
        <v>39</v>
      </c>
      <c r="J903" t="s">
        <v>923</v>
      </c>
      <c r="K903" t="s">
        <v>208</v>
      </c>
      <c r="L903" t="s">
        <v>692</v>
      </c>
      <c r="M903" t="s">
        <v>34</v>
      </c>
      <c r="N903" t="s">
        <v>139</v>
      </c>
      <c r="O903" t="s">
        <v>169</v>
      </c>
      <c r="P903">
        <v>70</v>
      </c>
      <c r="Q903" s="2">
        <f>VALUE(LEFT(LEFT(N903,5),SUM(LEN(LEFT(N903,5))-LEN(SUBSTITUTE(LEFT(N903,5),{"0","1","2","3","4","5","6","7","8","9","."},"")))))</f>
        <v>512</v>
      </c>
      <c r="R903">
        <f>IF(Q903&gt;5,Q903/1024,Q903)</f>
        <v>0.5</v>
      </c>
      <c r="S903" t="str">
        <f>MID(K904,9,3)</f>
        <v>4.1</v>
      </c>
      <c r="T903" s="2" t="str">
        <f>LEFT(J903,3)</f>
        <v>7.0</v>
      </c>
      <c r="U903">
        <f>VALUE(LEFT(LEFT(M903,5),SUM(LEN(LEFT(M903,5))-LEN(SUBSTITUTE(LEFT(M903,5),{"0","1","2","3","4","5","6","7","8","9","."},"")))))</f>
        <v>8</v>
      </c>
      <c r="V903">
        <f>IF(U903&lt;100,U903,U903/1024)</f>
        <v>8</v>
      </c>
      <c r="W903" s="3" t="e">
        <f>VALUE(LEFT(LEFT(O903,5),SUM(LEN(LEFT(O903,5))-LEN(SUBSTITUTE(LEFT(O903,5),{"0","1","2","3","4","5","6","7","8","9","."},"")))))</f>
        <v>#VALUE!</v>
      </c>
      <c r="X903" s="3" t="e">
        <f>LEFT(L903, SEARCH("MHz",L903)-1)</f>
        <v>#VALUE!</v>
      </c>
      <c r="Y903" t="e">
        <f>IF(RIGHT(X903,1)=" ",RIGHT(X903,4),RIGHT(X903,3))</f>
        <v>#VALUE!</v>
      </c>
      <c r="Z903">
        <f>VLOOKUP(G903,[1]Sheet1!$A$1:$B$12,2,0)</f>
        <v>10</v>
      </c>
      <c r="AA903" t="str">
        <f>CONCATENATE(F903," ",Z903)</f>
        <v>2013 10</v>
      </c>
      <c r="AB903">
        <f>VLOOKUP(AA903,[1]Sheet3!$A:$B,2,0)</f>
        <v>48</v>
      </c>
    </row>
    <row r="904" spans="1:28" x14ac:dyDescent="0.25">
      <c r="A904" t="s">
        <v>2637</v>
      </c>
      <c r="B904" t="s">
        <v>2897</v>
      </c>
      <c r="C904" t="s">
        <v>928</v>
      </c>
      <c r="D904" t="str">
        <f>CONCATENATE(C904,".")</f>
        <v>2013  October.</v>
      </c>
      <c r="E904" t="str">
        <f>LEFT(D904, SEARCH(".",D904)-1)</f>
        <v>2013  October</v>
      </c>
      <c r="F904">
        <v>2013</v>
      </c>
      <c r="G904" t="str">
        <f>RIGHT(E904,LEN(E904)-6)</f>
        <v>October</v>
      </c>
      <c r="H904">
        <v>150</v>
      </c>
      <c r="I904" t="s">
        <v>124</v>
      </c>
      <c r="J904" t="s">
        <v>2898</v>
      </c>
      <c r="K904" t="s">
        <v>632</v>
      </c>
      <c r="L904" t="s">
        <v>1409</v>
      </c>
      <c r="M904" t="s">
        <v>34</v>
      </c>
      <c r="N904" t="s">
        <v>35</v>
      </c>
      <c r="O904" t="s">
        <v>36</v>
      </c>
      <c r="P904">
        <v>250</v>
      </c>
      <c r="Q904" s="2">
        <f>VALUE(LEFT(LEFT(N904,5),SUM(LEN(LEFT(N904,5))-LEN(SUBSTITUTE(LEFT(N904,5),{"0","1","2","3","4","5","6","7","8","9","."},"")))))</f>
        <v>1</v>
      </c>
      <c r="R904">
        <f>IF(Q904&gt;5,Q904/1024,Q904)</f>
        <v>1</v>
      </c>
      <c r="S904" t="str">
        <f>MID(K905,9,3)</f>
        <v>4.1</v>
      </c>
      <c r="T904" s="2" t="str">
        <f>LEFT(J904,3)</f>
        <v>5.0</v>
      </c>
      <c r="U904">
        <f>VALUE(LEFT(LEFT(M904,5),SUM(LEN(LEFT(M904,5))-LEN(SUBSTITUTE(LEFT(M904,5),{"0","1","2","3","4","5","6","7","8","9","."},"")))))</f>
        <v>8</v>
      </c>
      <c r="V904">
        <f>IF(U904&lt;100,U904,U904/1024)</f>
        <v>8</v>
      </c>
      <c r="W904" s="3">
        <f>VALUE(LEFT(LEFT(O904,5),SUM(LEN(LEFT(O904,5))-LEN(SUBSTITUTE(LEFT(O904,5),{"0","1","2","3","4","5","6","7","8","9","."},"")))))</f>
        <v>8</v>
      </c>
      <c r="X904" s="3" t="e">
        <f>LEFT(L904, SEARCH("MHz",L904)-1)</f>
        <v>#VALUE!</v>
      </c>
      <c r="Y904" t="e">
        <f>IF(RIGHT(X904,1)=" ",RIGHT(X904,4),RIGHT(X904,3))</f>
        <v>#VALUE!</v>
      </c>
      <c r="Z904">
        <f>VLOOKUP(G904,[1]Sheet1!$A$1:$B$12,2,0)</f>
        <v>10</v>
      </c>
      <c r="AA904" t="str">
        <f>CONCATENATE(F904," ",Z904)</f>
        <v>2013 10</v>
      </c>
      <c r="AB904">
        <f>VLOOKUP(AA904,[1]Sheet3!$A:$B,2,0)</f>
        <v>48</v>
      </c>
    </row>
    <row r="905" spans="1:28" x14ac:dyDescent="0.25">
      <c r="A905" t="s">
        <v>3572</v>
      </c>
      <c r="B905" t="s">
        <v>3794</v>
      </c>
      <c r="C905" t="s">
        <v>928</v>
      </c>
      <c r="D905" t="str">
        <f>CONCATENATE(C905,".")</f>
        <v>2013  October.</v>
      </c>
      <c r="E905" t="str">
        <f>LEFT(D905, SEARCH(".",D905)-1)</f>
        <v>2013  October</v>
      </c>
      <c r="F905">
        <v>2013</v>
      </c>
      <c r="G905" t="str">
        <f>RIGHT(E905,LEN(E905)-6)</f>
        <v>October</v>
      </c>
      <c r="H905">
        <v>140</v>
      </c>
      <c r="I905" t="s">
        <v>3795</v>
      </c>
      <c r="J905" t="s">
        <v>3796</v>
      </c>
      <c r="K905" t="s">
        <v>632</v>
      </c>
      <c r="L905" t="s">
        <v>973</v>
      </c>
      <c r="M905" t="s">
        <v>109</v>
      </c>
      <c r="N905" t="s">
        <v>139</v>
      </c>
      <c r="O905" t="s">
        <v>515</v>
      </c>
      <c r="Q905" s="2">
        <f>VALUE(LEFT(LEFT(N905,5),SUM(LEN(LEFT(N905,5))-LEN(SUBSTITUTE(LEFT(N905,5),{"0","1","2","3","4","5","6","7","8","9","."},"")))))</f>
        <v>512</v>
      </c>
      <c r="R905">
        <f>IF(Q905&gt;5,Q905/1024,Q905)</f>
        <v>0.5</v>
      </c>
      <c r="S905" t="str">
        <f>MID(K906,9,3)</f>
        <v>4.1</v>
      </c>
      <c r="T905" s="2" t="str">
        <f>LEFT(J905,3)</f>
        <v>3.8</v>
      </c>
      <c r="U905">
        <f>VALUE(LEFT(LEFT(M905,5),SUM(LEN(LEFT(M905,5))-LEN(SUBSTITUTE(LEFT(M905,5),{"0","1","2","3","4","5","6","7","8","9","."},"")))))</f>
        <v>4</v>
      </c>
      <c r="V905">
        <f>IF(U905&lt;100,U905,U905/1024)</f>
        <v>4</v>
      </c>
      <c r="W905" s="3">
        <f>VALUE(LEFT(LEFT(O905,5),SUM(LEN(LEFT(O905,5))-LEN(SUBSTITUTE(LEFT(O905,5),{"0","1","2","3","4","5","6","7","8","9","."},"")))))</f>
        <v>3.15</v>
      </c>
      <c r="X905" s="3" t="e">
        <f>LEFT(L905, SEARCH("MHz",L905)-1)</f>
        <v>#VALUE!</v>
      </c>
      <c r="Y905" t="e">
        <f>IF(RIGHT(X905,1)=" ",RIGHT(X905,4),RIGHT(X905,3))</f>
        <v>#VALUE!</v>
      </c>
      <c r="Z905">
        <f>VLOOKUP(G905,[1]Sheet1!$A$1:$B$12,2,0)</f>
        <v>10</v>
      </c>
      <c r="AA905" t="str">
        <f>CONCATENATE(F905," ",Z905)</f>
        <v>2013 10</v>
      </c>
      <c r="AB905">
        <f>VLOOKUP(AA905,[1]Sheet3!$A:$B,2,0)</f>
        <v>48</v>
      </c>
    </row>
    <row r="906" spans="1:28" x14ac:dyDescent="0.25">
      <c r="A906" t="s">
        <v>3572</v>
      </c>
      <c r="B906" t="s">
        <v>3807</v>
      </c>
      <c r="C906" t="s">
        <v>928</v>
      </c>
      <c r="D906" t="str">
        <f>CONCATENATE(C906,".")</f>
        <v>2013  October.</v>
      </c>
      <c r="E906" t="str">
        <f>LEFT(D906, SEARCH(".",D906)-1)</f>
        <v>2013  October</v>
      </c>
      <c r="F906">
        <v>2013</v>
      </c>
      <c r="G906" t="str">
        <f>RIGHT(E906,LEN(E906)-6)</f>
        <v>October</v>
      </c>
      <c r="H906">
        <v>161</v>
      </c>
      <c r="I906" t="s">
        <v>231</v>
      </c>
      <c r="J906" t="s">
        <v>800</v>
      </c>
      <c r="K906" t="s">
        <v>632</v>
      </c>
      <c r="L906" t="s">
        <v>218</v>
      </c>
      <c r="M906" t="s">
        <v>34</v>
      </c>
      <c r="N906" t="s">
        <v>35</v>
      </c>
      <c r="O906" t="s">
        <v>36</v>
      </c>
      <c r="P906">
        <v>240</v>
      </c>
      <c r="Q906" s="2">
        <f>VALUE(LEFT(LEFT(N906,5),SUM(LEN(LEFT(N906,5))-LEN(SUBSTITUTE(LEFT(N906,5),{"0","1","2","3","4","5","6","7","8","9","."},"")))))</f>
        <v>1</v>
      </c>
      <c r="R906">
        <f>IF(Q906&gt;5,Q906/1024,Q906)</f>
        <v>1</v>
      </c>
      <c r="S906" t="str">
        <f>MID(K907,9,3)</f>
        <v>4.1</v>
      </c>
      <c r="T906" s="2" t="str">
        <f>LEFT(J906,3)</f>
        <v>5.5</v>
      </c>
      <c r="U906">
        <f>VALUE(LEFT(LEFT(M906,5),SUM(LEN(LEFT(M906,5))-LEN(SUBSTITUTE(LEFT(M906,5),{"0","1","2","3","4","5","6","7","8","9","."},"")))))</f>
        <v>8</v>
      </c>
      <c r="V906">
        <f>IF(U906&lt;100,U906,U906/1024)</f>
        <v>8</v>
      </c>
      <c r="W906" s="3">
        <f>VALUE(LEFT(LEFT(O906,5),SUM(LEN(LEFT(O906,5))-LEN(SUBSTITUTE(LEFT(O906,5),{"0","1","2","3","4","5","6","7","8","9","."},"")))))</f>
        <v>8</v>
      </c>
      <c r="X906" s="3" t="e">
        <f>LEFT(L906, SEARCH("MHz",L906)-1)</f>
        <v>#VALUE!</v>
      </c>
      <c r="Y906" t="e">
        <f>IF(RIGHT(X906,1)=" ",RIGHT(X906,4),RIGHT(X906,3))</f>
        <v>#VALUE!</v>
      </c>
      <c r="Z906">
        <f>VLOOKUP(G906,[1]Sheet1!$A$1:$B$12,2,0)</f>
        <v>10</v>
      </c>
      <c r="AA906" t="str">
        <f>CONCATENATE(F906," ",Z906)</f>
        <v>2013 10</v>
      </c>
      <c r="AB906">
        <f>VLOOKUP(AA906,[1]Sheet3!$A:$B,2,0)</f>
        <v>48</v>
      </c>
    </row>
    <row r="907" spans="1:28" x14ac:dyDescent="0.25">
      <c r="A907" t="s">
        <v>3572</v>
      </c>
      <c r="B907" t="s">
        <v>3808</v>
      </c>
      <c r="C907" t="s">
        <v>928</v>
      </c>
      <c r="D907" t="str">
        <f>CONCATENATE(C907,".")</f>
        <v>2013  October.</v>
      </c>
      <c r="E907" t="str">
        <f>LEFT(D907, SEARCH(".",D907)-1)</f>
        <v>2013  October</v>
      </c>
      <c r="F907">
        <v>2013</v>
      </c>
      <c r="G907" t="str">
        <f>RIGHT(E907,LEN(E907)-6)</f>
        <v>October</v>
      </c>
      <c r="H907">
        <v>110</v>
      </c>
      <c r="I907" t="s">
        <v>2067</v>
      </c>
      <c r="J907" t="s">
        <v>3809</v>
      </c>
      <c r="K907" t="s">
        <v>632</v>
      </c>
      <c r="L907" t="s">
        <v>3810</v>
      </c>
      <c r="M907" t="s">
        <v>3811</v>
      </c>
      <c r="N907" t="s">
        <v>139</v>
      </c>
      <c r="O907" t="s">
        <v>187</v>
      </c>
      <c r="P907">
        <v>70</v>
      </c>
      <c r="Q907" s="2">
        <f>VALUE(LEFT(LEFT(N907,5),SUM(LEN(LEFT(N907,5))-LEN(SUBSTITUTE(LEFT(N907,5),{"0","1","2","3","4","5","6","7","8","9","."},"")))))</f>
        <v>512</v>
      </c>
      <c r="R907">
        <f>IF(Q907&gt;5,Q907/1024,Q907)</f>
        <v>0.5</v>
      </c>
      <c r="S907" t="str">
        <f>MID(K908,9,3)</f>
        <v>4.1</v>
      </c>
      <c r="T907" s="2" t="str">
        <f>LEFT(J907,3)</f>
        <v>3.2</v>
      </c>
      <c r="U907">
        <f>VALUE(LEFT(LEFT(M907,5),SUM(LEN(LEFT(M907,5))-LEN(SUBSTITUTE(LEFT(M907,5),{"0","1","2","3","4","5","6","7","8","9","."},"")))))</f>
        <v>4</v>
      </c>
      <c r="V907">
        <f>IF(U907&lt;100,U907,U907/1024)</f>
        <v>4</v>
      </c>
      <c r="W907" s="3">
        <f>VALUE(LEFT(LEFT(O907,5),SUM(LEN(LEFT(O907,5))-LEN(SUBSTITUTE(LEFT(O907,5),{"0","1","2","3","4","5","6","7","8","9","."},"")))))</f>
        <v>3.15</v>
      </c>
      <c r="X907" s="3" t="e">
        <f>LEFT(L907, SEARCH("MHz",L907)-1)</f>
        <v>#VALUE!</v>
      </c>
      <c r="Y907" t="e">
        <f>IF(RIGHT(X907,1)=" ",RIGHT(X907,4),RIGHT(X907,3))</f>
        <v>#VALUE!</v>
      </c>
      <c r="Z907">
        <f>VLOOKUP(G907,[1]Sheet1!$A$1:$B$12,2,0)</f>
        <v>10</v>
      </c>
      <c r="AA907" t="str">
        <f>CONCATENATE(F907," ",Z907)</f>
        <v>2013 10</v>
      </c>
      <c r="AB907">
        <f>VLOOKUP(AA907,[1]Sheet3!$A:$B,2,0)</f>
        <v>48</v>
      </c>
    </row>
    <row r="908" spans="1:28" x14ac:dyDescent="0.25">
      <c r="A908" t="s">
        <v>5257</v>
      </c>
      <c r="B908" t="s">
        <v>5618</v>
      </c>
      <c r="C908" t="s">
        <v>928</v>
      </c>
      <c r="D908" t="str">
        <f>CONCATENATE(C908,".")</f>
        <v>2013  October.</v>
      </c>
      <c r="E908" t="str">
        <f>LEFT(D908, SEARCH(".",D908)-1)</f>
        <v>2013  October</v>
      </c>
      <c r="F908">
        <v>2013</v>
      </c>
      <c r="G908" t="str">
        <f>RIGHT(E908,LEN(E908)-6)</f>
        <v>October</v>
      </c>
      <c r="H908">
        <v>126</v>
      </c>
      <c r="I908" t="s">
        <v>25</v>
      </c>
      <c r="J908" t="s">
        <v>2949</v>
      </c>
      <c r="K908" t="s">
        <v>632</v>
      </c>
      <c r="L908" t="s">
        <v>510</v>
      </c>
      <c r="M908" t="s">
        <v>109</v>
      </c>
      <c r="N908" t="s">
        <v>139</v>
      </c>
      <c r="O908" t="s">
        <v>187</v>
      </c>
      <c r="P908">
        <v>120</v>
      </c>
      <c r="Q908" s="2">
        <f>VALUE(LEFT(LEFT(N908,5),SUM(LEN(LEFT(N908,5))-LEN(SUBSTITUTE(LEFT(N908,5),{"0","1","2","3","4","5","6","7","8","9","."},"")))))</f>
        <v>512</v>
      </c>
      <c r="R908">
        <f>IF(Q908&gt;5,Q908/1024,Q908)</f>
        <v>0.5</v>
      </c>
      <c r="S908" t="str">
        <f>MID(K909,9,3)</f>
        <v>4.1</v>
      </c>
      <c r="T908" s="2" t="str">
        <f>LEFT(J908,3)</f>
        <v>4.0</v>
      </c>
      <c r="U908">
        <f>VALUE(LEFT(LEFT(M908,5),SUM(LEN(LEFT(M908,5))-LEN(SUBSTITUTE(LEFT(M908,5),{"0","1","2","3","4","5","6","7","8","9","."},"")))))</f>
        <v>4</v>
      </c>
      <c r="V908">
        <f>IF(U908&lt;100,U908,U908/1024)</f>
        <v>4</v>
      </c>
      <c r="W908" s="3">
        <f>VALUE(LEFT(LEFT(O908,5),SUM(LEN(LEFT(O908,5))-LEN(SUBSTITUTE(LEFT(O908,5),{"0","1","2","3","4","5","6","7","8","9","."},"")))))</f>
        <v>3.15</v>
      </c>
      <c r="X908" s="3" t="e">
        <f>LEFT(L908, SEARCH("MHz",L908)-1)</f>
        <v>#VALUE!</v>
      </c>
      <c r="Y908" t="e">
        <f>IF(RIGHT(X908,1)=" ",RIGHT(X908,4),RIGHT(X908,3))</f>
        <v>#VALUE!</v>
      </c>
      <c r="Z908">
        <f>VLOOKUP(G908,[1]Sheet1!$A$1:$B$12,2,0)</f>
        <v>10</v>
      </c>
      <c r="AA908" t="str">
        <f>CONCATENATE(F908," ",Z908)</f>
        <v>2013 10</v>
      </c>
      <c r="AB908">
        <f>VLOOKUP(AA908,[1]Sheet3!$A:$B,2,0)</f>
        <v>48</v>
      </c>
    </row>
    <row r="909" spans="1:28" x14ac:dyDescent="0.25">
      <c r="A909" t="s">
        <v>5257</v>
      </c>
      <c r="B909" t="s">
        <v>5620</v>
      </c>
      <c r="C909" t="s">
        <v>928</v>
      </c>
      <c r="D909" t="str">
        <f>CONCATENATE(C909,".")</f>
        <v>2013  October.</v>
      </c>
      <c r="E909" t="str">
        <f>LEFT(D909, SEARCH(".",D909)-1)</f>
        <v>2013  October</v>
      </c>
      <c r="F909">
        <v>2013</v>
      </c>
      <c r="G909" t="str">
        <f>RIGHT(E909,LEN(E909)-6)</f>
        <v>October</v>
      </c>
      <c r="H909">
        <v>118.9</v>
      </c>
      <c r="I909" t="s">
        <v>128</v>
      </c>
      <c r="J909" t="s">
        <v>536</v>
      </c>
      <c r="K909" t="s">
        <v>632</v>
      </c>
      <c r="L909" t="s">
        <v>5621</v>
      </c>
      <c r="M909" t="s">
        <v>109</v>
      </c>
      <c r="O909" t="s">
        <v>548</v>
      </c>
      <c r="P909">
        <v>80</v>
      </c>
      <c r="Q909" s="2" t="e">
        <f>VALUE(LEFT(LEFT(N909,5),SUM(LEN(LEFT(N909,5))-LEN(SUBSTITUTE(LEFT(N909,5),{"0","1","2","3","4","5","6","7","8","9","."},"")))))</f>
        <v>#VALUE!</v>
      </c>
      <c r="R909" t="e">
        <f>IF(Q909&gt;5,Q909/1024,Q909)</f>
        <v>#VALUE!</v>
      </c>
      <c r="S909" t="str">
        <f>MID(K910,9,3)</f>
        <v>4.1</v>
      </c>
      <c r="T909" s="2" t="str">
        <f>LEFT(J909,3)</f>
        <v>3.5</v>
      </c>
      <c r="U909">
        <f>VALUE(LEFT(LEFT(M909,5),SUM(LEN(LEFT(M909,5))-LEN(SUBSTITUTE(LEFT(M909,5),{"0","1","2","3","4","5","6","7","8","9","."},"")))))</f>
        <v>4</v>
      </c>
      <c r="V909">
        <f>IF(U909&lt;100,U909,U909/1024)</f>
        <v>4</v>
      </c>
      <c r="W909" s="3">
        <f>VALUE(LEFT(LEFT(O909,5),SUM(LEN(LEFT(O909,5))-LEN(SUBSTITUTE(LEFT(O909,5),{"0","1","2","3","4","5","6","7","8","9","."},"")))))</f>
        <v>3</v>
      </c>
      <c r="X909" s="3" t="str">
        <f>LEFT(L909, SEARCH("MHz",L909)-1)</f>
        <v xml:space="preserve">850 </v>
      </c>
      <c r="Y909" t="str">
        <f>IF(RIGHT(X909,1)=" ",RIGHT(X909,4),RIGHT(X909,3))</f>
        <v xml:space="preserve">850 </v>
      </c>
      <c r="Z909">
        <f>VLOOKUP(G909,[1]Sheet1!$A$1:$B$12,2,0)</f>
        <v>10</v>
      </c>
      <c r="AA909" t="str">
        <f>CONCATENATE(F909," ",Z909)</f>
        <v>2013 10</v>
      </c>
      <c r="AB909">
        <f>VLOOKUP(AA909,[1]Sheet3!$A:$B,2,0)</f>
        <v>48</v>
      </c>
    </row>
    <row r="910" spans="1:28" x14ac:dyDescent="0.25">
      <c r="A910" t="s">
        <v>5257</v>
      </c>
      <c r="B910" t="s">
        <v>5622</v>
      </c>
      <c r="C910" t="s">
        <v>928</v>
      </c>
      <c r="D910" t="str">
        <f>CONCATENATE(C910,".")</f>
        <v>2013  October.</v>
      </c>
      <c r="E910" t="str">
        <f>LEFT(D910, SEARCH(".",D910)-1)</f>
        <v>2013  October</v>
      </c>
      <c r="F910">
        <v>2013</v>
      </c>
      <c r="G910" t="str">
        <f>RIGHT(E910,LEN(E910)-6)</f>
        <v>October</v>
      </c>
      <c r="H910">
        <v>118.2</v>
      </c>
      <c r="I910" t="s">
        <v>124</v>
      </c>
      <c r="J910" t="s">
        <v>536</v>
      </c>
      <c r="K910" t="s">
        <v>632</v>
      </c>
      <c r="L910" t="s">
        <v>5621</v>
      </c>
      <c r="M910" t="s">
        <v>109</v>
      </c>
      <c r="O910" t="s">
        <v>548</v>
      </c>
      <c r="P910">
        <v>70</v>
      </c>
      <c r="Q910" s="2" t="e">
        <f>VALUE(LEFT(LEFT(N910,5),SUM(LEN(LEFT(N910,5))-LEN(SUBSTITUTE(LEFT(N910,5),{"0","1","2","3","4","5","6","7","8","9","."},"")))))</f>
        <v>#VALUE!</v>
      </c>
      <c r="R910" t="e">
        <f>IF(Q910&gt;5,Q910/1024,Q910)</f>
        <v>#VALUE!</v>
      </c>
      <c r="S910" t="str">
        <f>MID(K911,9,3)</f>
        <v>4.1</v>
      </c>
      <c r="T910" s="2" t="str">
        <f>LEFT(J910,3)</f>
        <v>3.5</v>
      </c>
      <c r="U910">
        <f>VALUE(LEFT(LEFT(M910,5),SUM(LEN(LEFT(M910,5))-LEN(SUBSTITUTE(LEFT(M910,5),{"0","1","2","3","4","5","6","7","8","9","."},"")))))</f>
        <v>4</v>
      </c>
      <c r="V910">
        <f>IF(U910&lt;100,U910,U910/1024)</f>
        <v>4</v>
      </c>
      <c r="W910" s="3">
        <f>VALUE(LEFT(LEFT(O910,5),SUM(LEN(LEFT(O910,5))-LEN(SUBSTITUTE(LEFT(O910,5),{"0","1","2","3","4","5","6","7","8","9","."},"")))))</f>
        <v>3</v>
      </c>
      <c r="X910" s="3" t="str">
        <f>LEFT(L910, SEARCH("MHz",L910)-1)</f>
        <v xml:space="preserve">850 </v>
      </c>
      <c r="Y910" t="str">
        <f>IF(RIGHT(X910,1)=" ",RIGHT(X910,4),RIGHT(X910,3))</f>
        <v xml:space="preserve">850 </v>
      </c>
      <c r="Z910">
        <f>VLOOKUP(G910,[1]Sheet1!$A$1:$B$12,2,0)</f>
        <v>10</v>
      </c>
      <c r="AA910" t="str">
        <f>CONCATENATE(F910," ",Z910)</f>
        <v>2013 10</v>
      </c>
      <c r="AB910">
        <f>VLOOKUP(AA910,[1]Sheet3!$A:$B,2,0)</f>
        <v>48</v>
      </c>
    </row>
    <row r="911" spans="1:28" x14ac:dyDescent="0.25">
      <c r="A911" t="s">
        <v>5257</v>
      </c>
      <c r="B911" t="s">
        <v>5623</v>
      </c>
      <c r="C911" t="s">
        <v>928</v>
      </c>
      <c r="D911" t="str">
        <f>CONCATENATE(C911,".")</f>
        <v>2013  October.</v>
      </c>
      <c r="E911" t="str">
        <f>LEFT(D911, SEARCH(".",D911)-1)</f>
        <v>2013  October</v>
      </c>
      <c r="F911">
        <v>2013</v>
      </c>
      <c r="G911" t="str">
        <f>RIGHT(E911,LEN(E911)-6)</f>
        <v>October</v>
      </c>
      <c r="H911">
        <v>121</v>
      </c>
      <c r="I911" t="s">
        <v>5624</v>
      </c>
      <c r="J911" t="s">
        <v>1035</v>
      </c>
      <c r="K911" t="s">
        <v>632</v>
      </c>
      <c r="L911" t="s">
        <v>209</v>
      </c>
      <c r="M911" t="s">
        <v>109</v>
      </c>
      <c r="N911" t="s">
        <v>139</v>
      </c>
      <c r="O911" t="s">
        <v>140</v>
      </c>
      <c r="P911">
        <v>90</v>
      </c>
      <c r="Q911" s="2">
        <f>VALUE(LEFT(LEFT(N911,5),SUM(LEN(LEFT(N911,5))-LEN(SUBSTITUTE(LEFT(N911,5),{"0","1","2","3","4","5","6","7","8","9","."},"")))))</f>
        <v>512</v>
      </c>
      <c r="R911">
        <f>IF(Q911&gt;5,Q911/1024,Q911)</f>
        <v>0.5</v>
      </c>
      <c r="S911" t="str">
        <f>MID(K912,9,3)</f>
        <v>4.1</v>
      </c>
      <c r="T911" s="2" t="str">
        <f>LEFT(J911,3)</f>
        <v>4.0</v>
      </c>
      <c r="U911">
        <f>VALUE(LEFT(LEFT(M911,5),SUM(LEN(LEFT(M911,5))-LEN(SUBSTITUTE(LEFT(M911,5),{"0","1","2","3","4","5","6","7","8","9","."},"")))))</f>
        <v>4</v>
      </c>
      <c r="V911">
        <f>IF(U911&lt;100,U911,U911/1024)</f>
        <v>4</v>
      </c>
      <c r="W911" s="3">
        <f>VALUE(LEFT(LEFT(O911,5),SUM(LEN(LEFT(O911,5))-LEN(SUBSTITUTE(LEFT(O911,5),{"0","1","2","3","4","5","6","7","8","9","."},"")))))</f>
        <v>2</v>
      </c>
      <c r="X911" s="3" t="e">
        <f>LEFT(L911, SEARCH("MHz",L911)-1)</f>
        <v>#VALUE!</v>
      </c>
      <c r="Y911" t="e">
        <f>IF(RIGHT(X911,1)=" ",RIGHT(X911,4),RIGHT(X911,3))</f>
        <v>#VALUE!</v>
      </c>
      <c r="Z911">
        <f>VLOOKUP(G911,[1]Sheet1!$A$1:$B$12,2,0)</f>
        <v>10</v>
      </c>
      <c r="AA911" t="str">
        <f>CONCATENATE(F911," ",Z911)</f>
        <v>2013 10</v>
      </c>
      <c r="AB911">
        <f>VLOOKUP(AA911,[1]Sheet3!$A:$B,2,0)</f>
        <v>48</v>
      </c>
    </row>
    <row r="912" spans="1:28" x14ac:dyDescent="0.25">
      <c r="A912" t="s">
        <v>3572</v>
      </c>
      <c r="B912" t="s">
        <v>3805</v>
      </c>
      <c r="C912" t="s">
        <v>928</v>
      </c>
      <c r="D912" t="str">
        <f>CONCATENATE(C912,".")</f>
        <v>2013  October.</v>
      </c>
      <c r="E912" t="str">
        <f>LEFT(D912, SEARCH(".",D912)-1)</f>
        <v>2013  October</v>
      </c>
      <c r="F912">
        <v>2013</v>
      </c>
      <c r="G912" t="str">
        <f>RIGHT(E912,LEN(E912)-6)</f>
        <v>October</v>
      </c>
      <c r="H912">
        <v>161</v>
      </c>
      <c r="I912" t="s">
        <v>213</v>
      </c>
      <c r="J912" t="s">
        <v>800</v>
      </c>
      <c r="K912" t="s">
        <v>3806</v>
      </c>
      <c r="L912" t="s">
        <v>218</v>
      </c>
      <c r="M912" t="s">
        <v>34</v>
      </c>
      <c r="N912" t="s">
        <v>35</v>
      </c>
      <c r="O912" t="s">
        <v>36</v>
      </c>
      <c r="P912">
        <v>250</v>
      </c>
      <c r="Q912" s="2">
        <f>VALUE(LEFT(LEFT(N912,5),SUM(LEN(LEFT(N912,5))-LEN(SUBSTITUTE(LEFT(N912,5),{"0","1","2","3","4","5","6","7","8","9","."},"")))))</f>
        <v>1</v>
      </c>
      <c r="R912">
        <f>IF(Q912&gt;5,Q912/1024,Q912)</f>
        <v>1</v>
      </c>
      <c r="S912" t="str">
        <f>MID(K913,9,3)</f>
        <v>4.2</v>
      </c>
      <c r="T912" s="2" t="str">
        <f>LEFT(J912,3)</f>
        <v>5.5</v>
      </c>
      <c r="U912">
        <f>VALUE(LEFT(LEFT(M912,5),SUM(LEN(LEFT(M912,5))-LEN(SUBSTITUTE(LEFT(M912,5),{"0","1","2","3","4","5","6","7","8","9","."},"")))))</f>
        <v>8</v>
      </c>
      <c r="V912">
        <f>IF(U912&lt;100,U912,U912/1024)</f>
        <v>8</v>
      </c>
      <c r="W912" s="3">
        <f>VALUE(LEFT(LEFT(O912,5),SUM(LEN(LEFT(O912,5))-LEN(SUBSTITUTE(LEFT(O912,5),{"0","1","2","3","4","5","6","7","8","9","."},"")))))</f>
        <v>8</v>
      </c>
      <c r="X912" s="3" t="e">
        <f>LEFT(L912, SEARCH("MHz",L912)-1)</f>
        <v>#VALUE!</v>
      </c>
      <c r="Y912" t="e">
        <f>IF(RIGHT(X912,1)=" ",RIGHT(X912,4),RIGHT(X912,3))</f>
        <v>#VALUE!</v>
      </c>
      <c r="Z912">
        <f>VLOOKUP(G912,[1]Sheet1!$A$1:$B$12,2,0)</f>
        <v>10</v>
      </c>
      <c r="AA912" t="str">
        <f>CONCATENATE(F912," ",Z912)</f>
        <v>2013 10</v>
      </c>
      <c r="AB912">
        <f>VLOOKUP(AA912,[1]Sheet3!$A:$B,2,0)</f>
        <v>48</v>
      </c>
    </row>
    <row r="913" spans="1:28" x14ac:dyDescent="0.25">
      <c r="A913" t="s">
        <v>2038</v>
      </c>
      <c r="B913" t="s">
        <v>2059</v>
      </c>
      <c r="C913" t="s">
        <v>928</v>
      </c>
      <c r="D913" t="str">
        <f>CONCATENATE(C913,".")</f>
        <v>2013  October.</v>
      </c>
      <c r="E913" t="str">
        <f>LEFT(D913, SEARCH(".",D913)-1)</f>
        <v>2013  October</v>
      </c>
      <c r="F913">
        <v>2013</v>
      </c>
      <c r="G913" t="str">
        <f>RIGHT(E913,LEN(E913)-6)</f>
        <v>October</v>
      </c>
      <c r="I913" t="s">
        <v>146</v>
      </c>
      <c r="J913" t="s">
        <v>32</v>
      </c>
      <c r="K913" t="s">
        <v>168</v>
      </c>
      <c r="L913" t="s">
        <v>94</v>
      </c>
      <c r="M913" t="s">
        <v>28</v>
      </c>
      <c r="N913" t="s">
        <v>22</v>
      </c>
      <c r="O913" t="s">
        <v>30</v>
      </c>
      <c r="P913">
        <v>440</v>
      </c>
      <c r="Q913" s="2">
        <f>VALUE(LEFT(LEFT(N913,5),SUM(LEN(LEFT(N913,5))-LEN(SUBSTITUTE(LEFT(N913,5),{"0","1","2","3","4","5","6","7","8","9","."},"")))))</f>
        <v>2</v>
      </c>
      <c r="R913">
        <f>IF(Q913&gt;5,Q913/1024,Q913)</f>
        <v>2</v>
      </c>
      <c r="S913" t="str">
        <f>MID(K914,9,3)</f>
        <v>4.2</v>
      </c>
      <c r="T913" s="2" t="str">
        <f>LEFT(J913,3)</f>
        <v>5.0</v>
      </c>
      <c r="U913">
        <f>VALUE(LEFT(LEFT(M913,5),SUM(LEN(LEFT(M913,5))-LEN(SUBSTITUTE(LEFT(M913,5),{"0","1","2","3","4","5","6","7","8","9","."},"")))))</f>
        <v>32</v>
      </c>
      <c r="V913">
        <f>IF(U913&lt;100,U913,U913/1024)</f>
        <v>32</v>
      </c>
      <c r="W913" s="3">
        <f>VALUE(LEFT(LEFT(O913,5),SUM(LEN(LEFT(O913,5))-LEN(SUBSTITUTE(LEFT(O913,5),{"0","1","2","3","4","5","6","7","8","9","."},"")))))</f>
        <v>13</v>
      </c>
      <c r="X913" s="3" t="e">
        <f>LEFT(L913, SEARCH("MHz",L913)-1)</f>
        <v>#VALUE!</v>
      </c>
      <c r="Y913" t="e">
        <f>IF(RIGHT(X913,1)=" ",RIGHT(X913,4),RIGHT(X913,3))</f>
        <v>#VALUE!</v>
      </c>
      <c r="Z913">
        <f>VLOOKUP(G913,[1]Sheet1!$A$1:$B$12,2,0)</f>
        <v>10</v>
      </c>
      <c r="AA913" t="str">
        <f>CONCATENATE(F913," ",Z913)</f>
        <v>2013 10</v>
      </c>
      <c r="AB913">
        <f>VLOOKUP(AA913,[1]Sheet3!$A:$B,2,0)</f>
        <v>48</v>
      </c>
    </row>
    <row r="914" spans="1:28" x14ac:dyDescent="0.25">
      <c r="A914" t="s">
        <v>2038</v>
      </c>
      <c r="B914" t="s">
        <v>2060</v>
      </c>
      <c r="C914" t="s">
        <v>928</v>
      </c>
      <c r="D914" t="str">
        <f>CONCATENATE(C914,".")</f>
        <v>2013  October.</v>
      </c>
      <c r="E914" t="str">
        <f>LEFT(D914, SEARCH(".",D914)-1)</f>
        <v>2013  October</v>
      </c>
      <c r="F914">
        <v>2013</v>
      </c>
      <c r="G914" t="str">
        <f>RIGHT(E914,LEN(E914)-6)</f>
        <v>October</v>
      </c>
      <c r="I914" t="s">
        <v>156</v>
      </c>
      <c r="J914" t="s">
        <v>32</v>
      </c>
      <c r="K914" t="s">
        <v>168</v>
      </c>
      <c r="L914" t="s">
        <v>164</v>
      </c>
      <c r="M914" t="s">
        <v>109</v>
      </c>
      <c r="N914" t="s">
        <v>35</v>
      </c>
      <c r="O914" t="s">
        <v>178</v>
      </c>
      <c r="Q914" s="2">
        <f>VALUE(LEFT(LEFT(N914,5),SUM(LEN(LEFT(N914,5))-LEN(SUBSTITUTE(LEFT(N914,5),{"0","1","2","3","4","5","6","7","8","9","."},"")))))</f>
        <v>1</v>
      </c>
      <c r="R914">
        <f>IF(Q914&gt;5,Q914/1024,Q914)</f>
        <v>1</v>
      </c>
      <c r="S914" t="str">
        <f>MID(K915,9,3)</f>
        <v>4.2</v>
      </c>
      <c r="T914" s="2" t="str">
        <f>LEFT(J914,3)</f>
        <v>5.0</v>
      </c>
      <c r="U914">
        <f>VALUE(LEFT(LEFT(M914,5),SUM(LEN(LEFT(M914,5))-LEN(SUBSTITUTE(LEFT(M914,5),{"0","1","2","3","4","5","6","7","8","9","."},"")))))</f>
        <v>4</v>
      </c>
      <c r="V914">
        <f>IF(U914&lt;100,U914,U914/1024)</f>
        <v>4</v>
      </c>
      <c r="W914" s="3">
        <f>VALUE(LEFT(LEFT(O914,5),SUM(LEN(LEFT(O914,5))-LEN(SUBSTITUTE(LEFT(O914,5),{"0","1","2","3","4","5","6","7","8","9","."},"")))))</f>
        <v>5</v>
      </c>
      <c r="X914" s="3" t="e">
        <f>LEFT(L914, SEARCH("MHz",L914)-1)</f>
        <v>#VALUE!</v>
      </c>
      <c r="Y914" t="e">
        <f>IF(RIGHT(X914,1)=" ",RIGHT(X914,4),RIGHT(X914,3))</f>
        <v>#VALUE!</v>
      </c>
      <c r="Z914">
        <f>VLOOKUP(G914,[1]Sheet1!$A$1:$B$12,2,0)</f>
        <v>10</v>
      </c>
      <c r="AA914" t="str">
        <f>CONCATENATE(F914," ",Z914)</f>
        <v>2013 10</v>
      </c>
      <c r="AB914">
        <f>VLOOKUP(AA914,[1]Sheet3!$A:$B,2,0)</f>
        <v>48</v>
      </c>
    </row>
    <row r="915" spans="1:28" x14ac:dyDescent="0.25">
      <c r="A915" t="s">
        <v>2038</v>
      </c>
      <c r="B915" t="s">
        <v>2061</v>
      </c>
      <c r="C915" t="s">
        <v>928</v>
      </c>
      <c r="D915" t="str">
        <f>CONCATENATE(C915,".")</f>
        <v>2013  October.</v>
      </c>
      <c r="E915" t="str">
        <f>LEFT(D915, SEARCH(".",D915)-1)</f>
        <v>2013  October</v>
      </c>
      <c r="F915">
        <v>2013</v>
      </c>
      <c r="G915" t="str">
        <f>RIGHT(E915,LEN(E915)-6)</f>
        <v>October</v>
      </c>
      <c r="I915" t="s">
        <v>156</v>
      </c>
      <c r="J915" t="s">
        <v>664</v>
      </c>
      <c r="K915" t="s">
        <v>168</v>
      </c>
      <c r="L915" t="s">
        <v>164</v>
      </c>
      <c r="M915" t="s">
        <v>109</v>
      </c>
      <c r="N915" t="s">
        <v>35</v>
      </c>
      <c r="O915" t="s">
        <v>178</v>
      </c>
      <c r="P915">
        <v>140</v>
      </c>
      <c r="Q915" s="2">
        <f>VALUE(LEFT(LEFT(N915,5),SUM(LEN(LEFT(N915,5))-LEN(SUBSTITUTE(LEFT(N915,5),{"0","1","2","3","4","5","6","7","8","9","."},"")))))</f>
        <v>1</v>
      </c>
      <c r="R915">
        <f>IF(Q915&gt;5,Q915/1024,Q915)</f>
        <v>1</v>
      </c>
      <c r="S915" t="str">
        <f>MID(K916,9,3)</f>
        <v>4.2</v>
      </c>
      <c r="T915" s="2" t="str">
        <f>LEFT(J915,3)</f>
        <v>4.0</v>
      </c>
      <c r="U915">
        <f>VALUE(LEFT(LEFT(M915,5),SUM(LEN(LEFT(M915,5))-LEN(SUBSTITUTE(LEFT(M915,5),{"0","1","2","3","4","5","6","7","8","9","."},"")))))</f>
        <v>4</v>
      </c>
      <c r="V915">
        <f>IF(U915&lt;100,U915,U915/1024)</f>
        <v>4</v>
      </c>
      <c r="W915" s="3">
        <f>VALUE(LEFT(LEFT(O915,5),SUM(LEN(LEFT(O915,5))-LEN(SUBSTITUTE(LEFT(O915,5),{"0","1","2","3","4","5","6","7","8","9","."},"")))))</f>
        <v>5</v>
      </c>
      <c r="X915" s="3" t="e">
        <f>LEFT(L915, SEARCH("MHz",L915)-1)</f>
        <v>#VALUE!</v>
      </c>
      <c r="Y915" t="e">
        <f>IF(RIGHT(X915,1)=" ",RIGHT(X915,4),RIGHT(X915,3))</f>
        <v>#VALUE!</v>
      </c>
      <c r="Z915">
        <f>VLOOKUP(G915,[1]Sheet1!$A$1:$B$12,2,0)</f>
        <v>10</v>
      </c>
      <c r="AA915" t="str">
        <f>CONCATENATE(F915," ",Z915)</f>
        <v>2013 10</v>
      </c>
      <c r="AB915">
        <f>VLOOKUP(AA915,[1]Sheet3!$A:$B,2,0)</f>
        <v>48</v>
      </c>
    </row>
    <row r="916" spans="1:28" x14ac:dyDescent="0.25">
      <c r="A916" t="s">
        <v>2637</v>
      </c>
      <c r="B916" t="s">
        <v>2891</v>
      </c>
      <c r="C916" t="s">
        <v>928</v>
      </c>
      <c r="D916" t="str">
        <f>CONCATENATE(C916,".")</f>
        <v>2013  October.</v>
      </c>
      <c r="E916" t="str">
        <f>LEFT(D916, SEARCH(".",D916)-1)</f>
        <v>2013  October</v>
      </c>
      <c r="F916">
        <v>2013</v>
      </c>
      <c r="G916" t="str">
        <f>RIGHT(E916,LEN(E916)-6)</f>
        <v>October</v>
      </c>
      <c r="H916">
        <v>123</v>
      </c>
      <c r="I916" t="s">
        <v>124</v>
      </c>
      <c r="J916" t="s">
        <v>2892</v>
      </c>
      <c r="K916" t="s">
        <v>168</v>
      </c>
      <c r="L916" t="s">
        <v>164</v>
      </c>
      <c r="M916" t="s">
        <v>109</v>
      </c>
      <c r="N916" t="s">
        <v>139</v>
      </c>
      <c r="O916" t="s">
        <v>140</v>
      </c>
      <c r="P916">
        <v>100</v>
      </c>
      <c r="Q916" s="2">
        <f>VALUE(LEFT(LEFT(N916,5),SUM(LEN(LEFT(N916,5))-LEN(SUBSTITUTE(LEFT(N916,5),{"0","1","2","3","4","5","6","7","8","9","."},"")))))</f>
        <v>512</v>
      </c>
      <c r="R916">
        <f>IF(Q916&gt;5,Q916/1024,Q916)</f>
        <v>0.5</v>
      </c>
      <c r="S916" t="str">
        <f>MID(K917,9,3)</f>
        <v>4.2</v>
      </c>
      <c r="T916" s="2" t="str">
        <f>LEFT(J916,3)</f>
        <v>4.0</v>
      </c>
      <c r="U916">
        <f>VALUE(LEFT(LEFT(M916,5),SUM(LEN(LEFT(M916,5))-LEN(SUBSTITUTE(LEFT(M916,5),{"0","1","2","3","4","5","6","7","8","9","."},"")))))</f>
        <v>4</v>
      </c>
      <c r="V916">
        <f>IF(U916&lt;100,U916,U916/1024)</f>
        <v>4</v>
      </c>
      <c r="W916" s="3">
        <f>VALUE(LEFT(LEFT(O916,5),SUM(LEN(LEFT(O916,5))-LEN(SUBSTITUTE(LEFT(O916,5),{"0","1","2","3","4","5","6","7","8","9","."},"")))))</f>
        <v>2</v>
      </c>
      <c r="X916" s="3" t="e">
        <f>LEFT(L916, SEARCH("MHz",L916)-1)</f>
        <v>#VALUE!</v>
      </c>
      <c r="Y916" t="e">
        <f>IF(RIGHT(X916,1)=" ",RIGHT(X916,4),RIGHT(X916,3))</f>
        <v>#VALUE!</v>
      </c>
      <c r="Z916">
        <f>VLOOKUP(G916,[1]Sheet1!$A$1:$B$12,2,0)</f>
        <v>10</v>
      </c>
      <c r="AA916" t="str">
        <f>CONCATENATE(F916," ",Z916)</f>
        <v>2013 10</v>
      </c>
      <c r="AB916">
        <f>VLOOKUP(AA916,[1]Sheet3!$A:$B,2,0)</f>
        <v>48</v>
      </c>
    </row>
    <row r="917" spans="1:28" x14ac:dyDescent="0.25">
      <c r="A917" t="s">
        <v>2637</v>
      </c>
      <c r="B917" t="s">
        <v>2899</v>
      </c>
      <c r="C917" t="s">
        <v>928</v>
      </c>
      <c r="D917" t="str">
        <f>CONCATENATE(C917,".")</f>
        <v>2013  October.</v>
      </c>
      <c r="E917" t="str">
        <f>LEFT(D917, SEARCH(".",D917)-1)</f>
        <v>2013  October</v>
      </c>
      <c r="F917">
        <v>2013</v>
      </c>
      <c r="G917" t="str">
        <f>RIGHT(E917,LEN(E917)-6)</f>
        <v>October</v>
      </c>
      <c r="H917">
        <v>150</v>
      </c>
      <c r="I917" t="s">
        <v>231</v>
      </c>
      <c r="J917" t="s">
        <v>2750</v>
      </c>
      <c r="K917" t="s">
        <v>168</v>
      </c>
      <c r="L917" t="s">
        <v>164</v>
      </c>
      <c r="M917" t="s">
        <v>109</v>
      </c>
      <c r="N917" t="s">
        <v>139</v>
      </c>
      <c r="O917" t="s">
        <v>187</v>
      </c>
      <c r="P917">
        <v>110</v>
      </c>
      <c r="Q917" s="2">
        <f>VALUE(LEFT(LEFT(N917,5),SUM(LEN(LEFT(N917,5))-LEN(SUBSTITUTE(LEFT(N917,5),{"0","1","2","3","4","5","6","7","8","9","."},"")))))</f>
        <v>512</v>
      </c>
      <c r="R917">
        <f>IF(Q917&gt;5,Q917/1024,Q917)</f>
        <v>0.5</v>
      </c>
      <c r="S917" t="str">
        <f>MID(K918,9,3)</f>
        <v>4.2</v>
      </c>
      <c r="T917" s="2" t="str">
        <f>LEFT(J917,3)</f>
        <v>4.5</v>
      </c>
      <c r="U917">
        <f>VALUE(LEFT(LEFT(M917,5),SUM(LEN(LEFT(M917,5))-LEN(SUBSTITUTE(LEFT(M917,5),{"0","1","2","3","4","5","6","7","8","9","."},"")))))</f>
        <v>4</v>
      </c>
      <c r="V917">
        <f>IF(U917&lt;100,U917,U917/1024)</f>
        <v>4</v>
      </c>
      <c r="W917" s="3">
        <f>VALUE(LEFT(LEFT(O917,5),SUM(LEN(LEFT(O917,5))-LEN(SUBSTITUTE(LEFT(O917,5),{"0","1","2","3","4","5","6","7","8","9","."},"")))))</f>
        <v>3.15</v>
      </c>
      <c r="X917" s="3" t="e">
        <f>LEFT(L917, SEARCH("MHz",L917)-1)</f>
        <v>#VALUE!</v>
      </c>
      <c r="Y917" t="e">
        <f>IF(RIGHT(X917,1)=" ",RIGHT(X917,4),RIGHT(X917,3))</f>
        <v>#VALUE!</v>
      </c>
      <c r="Z917">
        <f>VLOOKUP(G917,[1]Sheet1!$A$1:$B$12,2,0)</f>
        <v>10</v>
      </c>
      <c r="AA917" t="str">
        <f>CONCATENATE(F917," ",Z917)</f>
        <v>2013 10</v>
      </c>
      <c r="AB917">
        <f>VLOOKUP(AA917,[1]Sheet3!$A:$B,2,0)</f>
        <v>48</v>
      </c>
    </row>
    <row r="918" spans="1:28" x14ac:dyDescent="0.25">
      <c r="A918" t="s">
        <v>3096</v>
      </c>
      <c r="B918" t="s">
        <v>3115</v>
      </c>
      <c r="C918" t="s">
        <v>928</v>
      </c>
      <c r="D918" t="str">
        <f>CONCATENATE(C918,".")</f>
        <v>2013  October.</v>
      </c>
      <c r="E918" t="str">
        <f>LEFT(D918, SEARCH(".",D918)-1)</f>
        <v>2013  October</v>
      </c>
      <c r="F918">
        <v>2013</v>
      </c>
      <c r="G918" t="str">
        <f>RIGHT(E918,LEN(E918)-6)</f>
        <v>October</v>
      </c>
      <c r="I918" t="s">
        <v>156</v>
      </c>
      <c r="J918" t="s">
        <v>664</v>
      </c>
      <c r="K918" t="s">
        <v>168</v>
      </c>
      <c r="L918" t="s">
        <v>172</v>
      </c>
      <c r="M918" t="s">
        <v>109</v>
      </c>
      <c r="N918" t="s">
        <v>139</v>
      </c>
      <c r="O918" t="s">
        <v>73</v>
      </c>
      <c r="P918">
        <v>60</v>
      </c>
      <c r="Q918" s="2">
        <f>VALUE(LEFT(LEFT(N918,5),SUM(LEN(LEFT(N918,5))-LEN(SUBSTITUTE(LEFT(N918,5),{"0","1","2","3","4","5","6","7","8","9","."},"")))))</f>
        <v>512</v>
      </c>
      <c r="R918">
        <f>IF(Q918&gt;5,Q918/1024,Q918)</f>
        <v>0.5</v>
      </c>
      <c r="S918" t="str">
        <f>MID(K919,9,3)</f>
        <v>4.2</v>
      </c>
      <c r="T918" s="2" t="str">
        <f>LEFT(J918,3)</f>
        <v>4.0</v>
      </c>
      <c r="U918">
        <f>VALUE(LEFT(LEFT(M918,5),SUM(LEN(LEFT(M918,5))-LEN(SUBSTITUTE(LEFT(M918,5),{"0","1","2","3","4","5","6","7","8","9","."},"")))))</f>
        <v>4</v>
      </c>
      <c r="V918">
        <f>IF(U918&lt;100,U918,U918/1024)</f>
        <v>4</v>
      </c>
      <c r="W918" s="3">
        <f>VALUE(LEFT(LEFT(O918,5),SUM(LEN(LEFT(O918,5))-LEN(SUBSTITUTE(LEFT(O918,5),{"0","1","2","3","4","5","6","7","8","9","."},"")))))</f>
        <v>5</v>
      </c>
      <c r="X918" s="3" t="e">
        <f>LEFT(L918, SEARCH("MHz",L918)-1)</f>
        <v>#VALUE!</v>
      </c>
      <c r="Y918" t="e">
        <f>IF(RIGHT(X918,1)=" ",RIGHT(X918,4),RIGHT(X918,3))</f>
        <v>#VALUE!</v>
      </c>
      <c r="Z918">
        <f>VLOOKUP(G918,[1]Sheet1!$A$1:$B$12,2,0)</f>
        <v>10</v>
      </c>
      <c r="AA918" t="str">
        <f>CONCATENATE(F918," ",Z918)</f>
        <v>2013 10</v>
      </c>
      <c r="AB918">
        <f>VLOOKUP(AA918,[1]Sheet3!$A:$B,2,0)</f>
        <v>48</v>
      </c>
    </row>
    <row r="919" spans="1:28" x14ac:dyDescent="0.25">
      <c r="A919" t="s">
        <v>3179</v>
      </c>
      <c r="B919" t="s">
        <v>3281</v>
      </c>
      <c r="C919" t="s">
        <v>928</v>
      </c>
      <c r="D919" t="str">
        <f>CONCATENATE(C919,".")</f>
        <v>2013  October.</v>
      </c>
      <c r="E919" t="str">
        <f>LEFT(D919, SEARCH(".",D919)-1)</f>
        <v>2013  October</v>
      </c>
      <c r="F919">
        <v>2013</v>
      </c>
      <c r="G919" t="str">
        <f>RIGHT(E919,LEN(E919)-6)</f>
        <v>October</v>
      </c>
      <c r="H919">
        <v>175</v>
      </c>
      <c r="I919" t="s">
        <v>156</v>
      </c>
      <c r="J919" t="s">
        <v>461</v>
      </c>
      <c r="K919" t="s">
        <v>168</v>
      </c>
      <c r="L919" t="s">
        <v>477</v>
      </c>
      <c r="M919" t="s">
        <v>109</v>
      </c>
      <c r="N919" t="s">
        <v>139</v>
      </c>
      <c r="O919" t="s">
        <v>515</v>
      </c>
      <c r="P919">
        <v>90</v>
      </c>
      <c r="Q919" s="2">
        <f>VALUE(LEFT(LEFT(N919,5),SUM(LEN(LEFT(N919,5))-LEN(SUBSTITUTE(LEFT(N919,5),{"0","1","2","3","4","5","6","7","8","9","."},"")))))</f>
        <v>512</v>
      </c>
      <c r="R919">
        <f>IF(Q919&gt;5,Q919/1024,Q919)</f>
        <v>0.5</v>
      </c>
      <c r="S919" t="str">
        <f>MID(K920,9,3)</f>
        <v>4.2</v>
      </c>
      <c r="T919" s="2" t="str">
        <f>LEFT(J919,3)</f>
        <v>5.0</v>
      </c>
      <c r="U919">
        <f>VALUE(LEFT(LEFT(M919,5),SUM(LEN(LEFT(M919,5))-LEN(SUBSTITUTE(LEFT(M919,5),{"0","1","2","3","4","5","6","7","8","9","."},"")))))</f>
        <v>4</v>
      </c>
      <c r="V919">
        <f>IF(U919&lt;100,U919,U919/1024)</f>
        <v>4</v>
      </c>
      <c r="W919" s="3">
        <f>VALUE(LEFT(LEFT(O919,5),SUM(LEN(LEFT(O919,5))-LEN(SUBSTITUTE(LEFT(O919,5),{"0","1","2","3","4","5","6","7","8","9","."},"")))))</f>
        <v>3.15</v>
      </c>
      <c r="X919" s="3" t="e">
        <f>LEFT(L919, SEARCH("MHz",L919)-1)</f>
        <v>#VALUE!</v>
      </c>
      <c r="Y919" t="e">
        <f>IF(RIGHT(X919,1)=" ",RIGHT(X919,4),RIGHT(X919,3))</f>
        <v>#VALUE!</v>
      </c>
      <c r="Z919">
        <f>VLOOKUP(G919,[1]Sheet1!$A$1:$B$12,2,0)</f>
        <v>10</v>
      </c>
      <c r="AA919" t="str">
        <f>CONCATENATE(F919," ",Z919)</f>
        <v>2013 10</v>
      </c>
      <c r="AB919">
        <f>VLOOKUP(AA919,[1]Sheet3!$A:$B,2,0)</f>
        <v>48</v>
      </c>
    </row>
    <row r="920" spans="1:28" x14ac:dyDescent="0.25">
      <c r="A920" t="s">
        <v>3179</v>
      </c>
      <c r="B920" t="s">
        <v>3289</v>
      </c>
      <c r="C920" t="s">
        <v>928</v>
      </c>
      <c r="D920" t="str">
        <f>CONCATENATE(C920,".")</f>
        <v>2013  October.</v>
      </c>
      <c r="E920" t="str">
        <f>LEFT(D920, SEARCH(".",D920)-1)</f>
        <v>2013  October</v>
      </c>
      <c r="F920">
        <v>2013</v>
      </c>
      <c r="G920" t="str">
        <f>RIGHT(E920,LEN(E920)-6)</f>
        <v>October</v>
      </c>
      <c r="H920">
        <v>175</v>
      </c>
      <c r="I920" t="s">
        <v>156</v>
      </c>
      <c r="J920" t="s">
        <v>1406</v>
      </c>
      <c r="K920" t="s">
        <v>168</v>
      </c>
      <c r="L920" t="s">
        <v>477</v>
      </c>
      <c r="M920" t="s">
        <v>109</v>
      </c>
      <c r="N920" t="s">
        <v>139</v>
      </c>
      <c r="O920" t="s">
        <v>187</v>
      </c>
      <c r="P920">
        <v>90</v>
      </c>
      <c r="Q920" s="2">
        <f>VALUE(LEFT(LEFT(N920,5),SUM(LEN(LEFT(N920,5))-LEN(SUBSTITUTE(LEFT(N920,5),{"0","1","2","3","4","5","6","7","8","9","."},"")))))</f>
        <v>512</v>
      </c>
      <c r="R920">
        <f>IF(Q920&gt;5,Q920/1024,Q920)</f>
        <v>0.5</v>
      </c>
      <c r="S920" t="str">
        <f>MID(K921,9,3)</f>
        <v>4.2</v>
      </c>
      <c r="T920" s="2" t="str">
        <f>LEFT(J920,3)</f>
        <v>5.0</v>
      </c>
      <c r="U920">
        <f>VALUE(LEFT(LEFT(M920,5),SUM(LEN(LEFT(M920,5))-LEN(SUBSTITUTE(LEFT(M920,5),{"0","1","2","3","4","5","6","7","8","9","."},"")))))</f>
        <v>4</v>
      </c>
      <c r="V920">
        <f>IF(U920&lt;100,U920,U920/1024)</f>
        <v>4</v>
      </c>
      <c r="W920" s="3">
        <f>VALUE(LEFT(LEFT(O920,5),SUM(LEN(LEFT(O920,5))-LEN(SUBSTITUTE(LEFT(O920,5),{"0","1","2","3","4","5","6","7","8","9","."},"")))))</f>
        <v>3.15</v>
      </c>
      <c r="X920" s="3" t="e">
        <f>LEFT(L920, SEARCH("MHz",L920)-1)</f>
        <v>#VALUE!</v>
      </c>
      <c r="Y920" t="e">
        <f>IF(RIGHT(X920,1)=" ",RIGHT(X920,4),RIGHT(X920,3))</f>
        <v>#VALUE!</v>
      </c>
      <c r="Z920">
        <f>VLOOKUP(G920,[1]Sheet1!$A$1:$B$12,2,0)</f>
        <v>10</v>
      </c>
      <c r="AA920" t="str">
        <f>CONCATENATE(F920," ",Z920)</f>
        <v>2013 10</v>
      </c>
      <c r="AB920">
        <f>VLOOKUP(AA920,[1]Sheet3!$A:$B,2,0)</f>
        <v>48</v>
      </c>
    </row>
    <row r="921" spans="1:28" x14ac:dyDescent="0.25">
      <c r="A921" t="s">
        <v>3318</v>
      </c>
      <c r="B921" t="s">
        <v>3496</v>
      </c>
      <c r="C921" t="s">
        <v>928</v>
      </c>
      <c r="D921" t="str">
        <f>CONCATENATE(C921,".")</f>
        <v>2013  October.</v>
      </c>
      <c r="E921" t="str">
        <f>LEFT(D921, SEARCH(".",D921)-1)</f>
        <v>2013  October</v>
      </c>
      <c r="F921">
        <v>2013</v>
      </c>
      <c r="G921" t="str">
        <f>RIGHT(E921,LEN(E921)-6)</f>
        <v>October</v>
      </c>
      <c r="H921">
        <v>605</v>
      </c>
      <c r="I921" t="s">
        <v>124</v>
      </c>
      <c r="J921" t="s">
        <v>3483</v>
      </c>
      <c r="K921" t="s">
        <v>168</v>
      </c>
      <c r="L921" t="s">
        <v>133</v>
      </c>
      <c r="M921" t="s">
        <v>21</v>
      </c>
      <c r="N921" t="s">
        <v>35</v>
      </c>
      <c r="O921" t="s">
        <v>42</v>
      </c>
      <c r="P921">
        <v>220</v>
      </c>
      <c r="Q921" s="2">
        <f>VALUE(LEFT(LEFT(N921,5),SUM(LEN(LEFT(N921,5))-LEN(SUBSTITUTE(LEFT(N921,5),{"0","1","2","3","4","5","6","7","8","9","."},"")))))</f>
        <v>1</v>
      </c>
      <c r="R921">
        <f>IF(Q921&gt;5,Q921/1024,Q921)</f>
        <v>1</v>
      </c>
      <c r="S921" t="str">
        <f>MID(K922,9,3)</f>
        <v>4.2</v>
      </c>
      <c r="T921" s="2" t="str">
        <f>LEFT(J921,3)</f>
        <v>10.</v>
      </c>
      <c r="U921">
        <f>VALUE(LEFT(LEFT(M921,5),SUM(LEN(LEFT(M921,5))-LEN(SUBSTITUTE(LEFT(M921,5),{"0","1","2","3","4","5","6","7","8","9","."},"")))))</f>
        <v>43540</v>
      </c>
      <c r="V921">
        <f>IF(U921&lt;100,U921,U921/1024)</f>
        <v>42.51953125</v>
      </c>
      <c r="W921" s="3">
        <f>VALUE(LEFT(LEFT(O921,5),SUM(LEN(LEFT(O921,5))-LEN(SUBSTITUTE(LEFT(O921,5),{"0","1","2","3","4","5","6","7","8","9","."},"")))))</f>
        <v>5</v>
      </c>
      <c r="X921" s="3" t="e">
        <f>LEFT(L921, SEARCH("MHz",L921)-1)</f>
        <v>#VALUE!</v>
      </c>
      <c r="Y921" t="e">
        <f>IF(RIGHT(X921,1)=" ",RIGHT(X921,4),RIGHT(X921,3))</f>
        <v>#VALUE!</v>
      </c>
      <c r="Z921">
        <f>VLOOKUP(G921,[1]Sheet1!$A$1:$B$12,2,0)</f>
        <v>10</v>
      </c>
      <c r="AA921" t="str">
        <f>CONCATENATE(F921," ",Z921)</f>
        <v>2013 10</v>
      </c>
      <c r="AB921">
        <f>VLOOKUP(AA921,[1]Sheet3!$A:$B,2,0)</f>
        <v>48</v>
      </c>
    </row>
    <row r="922" spans="1:28" x14ac:dyDescent="0.25">
      <c r="A922" t="s">
        <v>3318</v>
      </c>
      <c r="B922" t="s">
        <v>3497</v>
      </c>
      <c r="C922" t="s">
        <v>928</v>
      </c>
      <c r="D922" t="str">
        <f>CONCATENATE(C922,".")</f>
        <v>2013  October.</v>
      </c>
      <c r="E922" t="str">
        <f>LEFT(D922, SEARCH(".",D922)-1)</f>
        <v>2013  October</v>
      </c>
      <c r="F922">
        <v>2013</v>
      </c>
      <c r="G922" t="str">
        <f>RIGHT(E922,LEN(E922)-6)</f>
        <v>October</v>
      </c>
      <c r="H922">
        <v>401</v>
      </c>
      <c r="I922" t="s">
        <v>124</v>
      </c>
      <c r="J922" t="s">
        <v>3498</v>
      </c>
      <c r="K922" t="s">
        <v>168</v>
      </c>
      <c r="L922" t="s">
        <v>133</v>
      </c>
      <c r="M922" t="s">
        <v>21</v>
      </c>
      <c r="N922" t="s">
        <v>35</v>
      </c>
      <c r="O922" t="s">
        <v>42</v>
      </c>
      <c r="P922">
        <v>190</v>
      </c>
      <c r="Q922" s="2">
        <f>VALUE(LEFT(LEFT(N922,5),SUM(LEN(LEFT(N922,5))-LEN(SUBSTITUTE(LEFT(N922,5),{"0","1","2","3","4","5","6","7","8","9","."},"")))))</f>
        <v>1</v>
      </c>
      <c r="R922">
        <f>IF(Q922&gt;5,Q922/1024,Q922)</f>
        <v>1</v>
      </c>
      <c r="S922" t="str">
        <f>MID(K923,9,3)</f>
        <v>4.2</v>
      </c>
      <c r="T922" s="2" t="str">
        <f>LEFT(J922,3)</f>
        <v>8.0</v>
      </c>
      <c r="U922">
        <f>VALUE(LEFT(LEFT(M922,5),SUM(LEN(LEFT(M922,5))-LEN(SUBSTITUTE(LEFT(M922,5),{"0","1","2","3","4","5","6","7","8","9","."},"")))))</f>
        <v>43540</v>
      </c>
      <c r="V922">
        <f>IF(U922&lt;100,U922,U922/1024)</f>
        <v>42.51953125</v>
      </c>
      <c r="W922" s="3">
        <f>VALUE(LEFT(LEFT(O922,5),SUM(LEN(LEFT(O922,5))-LEN(SUBSTITUTE(LEFT(O922,5),{"0","1","2","3","4","5","6","7","8","9","."},"")))))</f>
        <v>5</v>
      </c>
      <c r="X922" s="3" t="e">
        <f>LEFT(L922, SEARCH("MHz",L922)-1)</f>
        <v>#VALUE!</v>
      </c>
      <c r="Y922" t="e">
        <f>IF(RIGHT(X922,1)=" ",RIGHT(X922,4),RIGHT(X922,3))</f>
        <v>#VALUE!</v>
      </c>
      <c r="Z922">
        <f>VLOOKUP(G922,[1]Sheet1!$A$1:$B$12,2,0)</f>
        <v>10</v>
      </c>
      <c r="AA922" t="str">
        <f>CONCATENATE(F922," ",Z922)</f>
        <v>2013 10</v>
      </c>
      <c r="AB922">
        <f>VLOOKUP(AA922,[1]Sheet3!$A:$B,2,0)</f>
        <v>48</v>
      </c>
    </row>
    <row r="923" spans="1:28" x14ac:dyDescent="0.25">
      <c r="A923" t="s">
        <v>4035</v>
      </c>
      <c r="B923" t="s">
        <v>4072</v>
      </c>
      <c r="C923" t="s">
        <v>928</v>
      </c>
      <c r="D923" t="str">
        <f>CONCATENATE(C923,".")</f>
        <v>2013  October.</v>
      </c>
      <c r="E923" t="str">
        <f>LEFT(D923, SEARCH(".",D923)-1)</f>
        <v>2013  October</v>
      </c>
      <c r="F923">
        <v>2013</v>
      </c>
      <c r="G923" t="str">
        <f>RIGHT(E923,LEN(E923)-6)</f>
        <v>October</v>
      </c>
      <c r="H923">
        <v>116</v>
      </c>
      <c r="I923" t="s">
        <v>509</v>
      </c>
      <c r="J923" t="s">
        <v>1863</v>
      </c>
      <c r="K923" t="s">
        <v>168</v>
      </c>
      <c r="L923" t="s">
        <v>138</v>
      </c>
      <c r="M923" t="s">
        <v>109</v>
      </c>
      <c r="N923" t="s">
        <v>139</v>
      </c>
      <c r="O923" t="s">
        <v>187</v>
      </c>
      <c r="Q923" s="2">
        <f>VALUE(LEFT(LEFT(N923,5),SUM(LEN(LEFT(N923,5))-LEN(SUBSTITUTE(LEFT(N923,5),{"0","1","2","3","4","5","6","7","8","9","."},"")))))</f>
        <v>512</v>
      </c>
      <c r="R923">
        <f>IF(Q923&gt;5,Q923/1024,Q923)</f>
        <v>0.5</v>
      </c>
      <c r="S923" t="str">
        <f>MID(K924,9,3)</f>
        <v>4.2</v>
      </c>
      <c r="T923" s="2" t="str">
        <f>LEFT(J923,3)</f>
        <v>3.5</v>
      </c>
      <c r="U923">
        <f>VALUE(LEFT(LEFT(M923,5),SUM(LEN(LEFT(M923,5))-LEN(SUBSTITUTE(LEFT(M923,5),{"0","1","2","3","4","5","6","7","8","9","."},"")))))</f>
        <v>4</v>
      </c>
      <c r="V923">
        <f>IF(U923&lt;100,U923,U923/1024)</f>
        <v>4</v>
      </c>
      <c r="W923" s="3">
        <f>VALUE(LEFT(LEFT(O923,5),SUM(LEN(LEFT(O923,5))-LEN(SUBSTITUTE(LEFT(O923,5),{"0","1","2","3","4","5","6","7","8","9","."},"")))))</f>
        <v>3.15</v>
      </c>
      <c r="X923" s="3" t="e">
        <f>LEFT(L923, SEARCH("MHz",L923)-1)</f>
        <v>#VALUE!</v>
      </c>
      <c r="Y923" t="e">
        <f>IF(RIGHT(X923,1)=" ",RIGHT(X923,4),RIGHT(X923,3))</f>
        <v>#VALUE!</v>
      </c>
      <c r="Z923">
        <f>VLOOKUP(G923,[1]Sheet1!$A$1:$B$12,2,0)</f>
        <v>10</v>
      </c>
      <c r="AA923" t="str">
        <f>CONCATENATE(F923," ",Z923)</f>
        <v>2013 10</v>
      </c>
      <c r="AB923">
        <f>VLOOKUP(AA923,[1]Sheet3!$A:$B,2,0)</f>
        <v>48</v>
      </c>
    </row>
    <row r="924" spans="1:28" x14ac:dyDescent="0.25">
      <c r="A924" t="s">
        <v>4141</v>
      </c>
      <c r="B924" t="s">
        <v>4284</v>
      </c>
      <c r="C924" t="s">
        <v>928</v>
      </c>
      <c r="D924" t="str">
        <f>CONCATENATE(C924,".")</f>
        <v>2013  October.</v>
      </c>
      <c r="E924" t="str">
        <f>LEFT(D924, SEARCH(".",D924)-1)</f>
        <v>2013  October</v>
      </c>
      <c r="F924">
        <v>2013</v>
      </c>
      <c r="G924" t="str">
        <f>RIGHT(E924,LEN(E924)-6)</f>
        <v>October</v>
      </c>
      <c r="I924" t="s">
        <v>241</v>
      </c>
      <c r="J924" t="s">
        <v>1096</v>
      </c>
      <c r="K924" t="s">
        <v>168</v>
      </c>
      <c r="L924" t="s">
        <v>94</v>
      </c>
      <c r="M924" t="s">
        <v>3880</v>
      </c>
      <c r="N924" t="s">
        <v>35</v>
      </c>
      <c r="O924" t="s">
        <v>662</v>
      </c>
      <c r="P924">
        <v>180</v>
      </c>
      <c r="Q924" s="2">
        <f>VALUE(LEFT(LEFT(N924,5),SUM(LEN(LEFT(N924,5))-LEN(SUBSTITUTE(LEFT(N924,5),{"0","1","2","3","4","5","6","7","8","9","."},"")))))</f>
        <v>1</v>
      </c>
      <c r="R924">
        <f>IF(Q924&gt;5,Q924/1024,Q924)</f>
        <v>1</v>
      </c>
      <c r="S924" t="str">
        <f>MID(K925,9,3)</f>
        <v>4.2</v>
      </c>
      <c r="T924" s="2" t="str">
        <f>LEFT(J924,3)</f>
        <v>5.0</v>
      </c>
      <c r="U924">
        <f>VALUE(LEFT(LEFT(M924,5),SUM(LEN(LEFT(M924,5))-LEN(SUBSTITUTE(LEFT(M924,5),{"0","1","2","3","4","5","6","7","8","9","."},"")))))</f>
        <v>4</v>
      </c>
      <c r="V924">
        <f>IF(U924&lt;100,U924,U924/1024)</f>
        <v>4</v>
      </c>
      <c r="W924" s="3">
        <f>VALUE(LEFT(LEFT(O924,5),SUM(LEN(LEFT(O924,5))-LEN(SUBSTITUTE(LEFT(O924,5),{"0","1","2","3","4","5","6","7","8","9","."},"")))))</f>
        <v>12</v>
      </c>
      <c r="X924" s="3" t="e">
        <f>LEFT(L924, SEARCH("MHz",L924)-1)</f>
        <v>#VALUE!</v>
      </c>
      <c r="Y924" t="e">
        <f>IF(RIGHT(X924,1)=" ",RIGHT(X924,4),RIGHT(X924,3))</f>
        <v>#VALUE!</v>
      </c>
      <c r="Z924">
        <f>VLOOKUP(G924,[1]Sheet1!$A$1:$B$12,2,0)</f>
        <v>10</v>
      </c>
      <c r="AA924" t="str">
        <f>CONCATENATE(F924," ",Z924)</f>
        <v>2013 10</v>
      </c>
      <c r="AB924">
        <f>VLOOKUP(AA924,[1]Sheet3!$A:$B,2,0)</f>
        <v>48</v>
      </c>
    </row>
    <row r="925" spans="1:28" x14ac:dyDescent="0.25">
      <c r="A925" t="s">
        <v>4921</v>
      </c>
      <c r="B925" t="s">
        <v>4941</v>
      </c>
      <c r="C925" t="s">
        <v>928</v>
      </c>
      <c r="D925" t="str">
        <f>CONCATENATE(C925,".")</f>
        <v>2013  October.</v>
      </c>
      <c r="E925" t="str">
        <f>LEFT(D925, SEARCH(".",D925)-1)</f>
        <v>2013  October</v>
      </c>
      <c r="F925">
        <v>2013</v>
      </c>
      <c r="G925" t="str">
        <f>RIGHT(E925,LEN(E925)-6)</f>
        <v>October</v>
      </c>
      <c r="H925">
        <v>214</v>
      </c>
      <c r="I925" t="s">
        <v>156</v>
      </c>
      <c r="J925" t="s">
        <v>1812</v>
      </c>
      <c r="K925" t="s">
        <v>168</v>
      </c>
      <c r="L925" t="s">
        <v>200</v>
      </c>
      <c r="M925" t="s">
        <v>109</v>
      </c>
      <c r="N925" t="s">
        <v>35</v>
      </c>
      <c r="O925" t="s">
        <v>36</v>
      </c>
      <c r="Q925" s="2">
        <f>VALUE(LEFT(LEFT(N925,5),SUM(LEN(LEFT(N925,5))-LEN(SUBSTITUTE(LEFT(N925,5),{"0","1","2","3","4","5","6","7","8","9","."},"")))))</f>
        <v>1</v>
      </c>
      <c r="R925">
        <f>IF(Q925&gt;5,Q925/1024,Q925)</f>
        <v>1</v>
      </c>
      <c r="S925" t="str">
        <f>MID(K926,9,3)</f>
        <v>4.2</v>
      </c>
      <c r="T925" s="2" t="str">
        <f>LEFT(J925,3)</f>
        <v>4.0</v>
      </c>
      <c r="U925">
        <f>VALUE(LEFT(LEFT(M925,5),SUM(LEN(LEFT(M925,5))-LEN(SUBSTITUTE(LEFT(M925,5),{"0","1","2","3","4","5","6","7","8","9","."},"")))))</f>
        <v>4</v>
      </c>
      <c r="V925">
        <f>IF(U925&lt;100,U925,U925/1024)</f>
        <v>4</v>
      </c>
      <c r="W925" s="3">
        <f>VALUE(LEFT(LEFT(O925,5),SUM(LEN(LEFT(O925,5))-LEN(SUBSTITUTE(LEFT(O925,5),{"0","1","2","3","4","5","6","7","8","9","."},"")))))</f>
        <v>8</v>
      </c>
      <c r="X925" s="3" t="e">
        <f>LEFT(L925, SEARCH("MHz",L925)-1)</f>
        <v>#VALUE!</v>
      </c>
      <c r="Y925" t="e">
        <f>IF(RIGHT(X925,1)=" ",RIGHT(X925,4),RIGHT(X925,3))</f>
        <v>#VALUE!</v>
      </c>
      <c r="Z925">
        <f>VLOOKUP(G925,[1]Sheet1!$A$1:$B$12,2,0)</f>
        <v>10</v>
      </c>
      <c r="AA925" t="str">
        <f>CONCATENATE(F925," ",Z925)</f>
        <v>2013 10</v>
      </c>
      <c r="AB925">
        <f>VLOOKUP(AA925,[1]Sheet3!$A:$B,2,0)</f>
        <v>48</v>
      </c>
    </row>
    <row r="926" spans="1:28" x14ac:dyDescent="0.25">
      <c r="A926" t="s">
        <v>4921</v>
      </c>
      <c r="B926" t="s">
        <v>4943</v>
      </c>
      <c r="C926" t="s">
        <v>928</v>
      </c>
      <c r="D926" t="str">
        <f>CONCATENATE(C926,".")</f>
        <v>2013  October.</v>
      </c>
      <c r="E926" t="str">
        <f>LEFT(D926, SEARCH(".",D926)-1)</f>
        <v>2013  October</v>
      </c>
      <c r="F926">
        <v>2013</v>
      </c>
      <c r="G926" t="str">
        <f>RIGHT(E926,LEN(E926)-6)</f>
        <v>October</v>
      </c>
      <c r="H926">
        <v>150.80000000000001</v>
      </c>
      <c r="I926" t="s">
        <v>4936</v>
      </c>
      <c r="J926" t="s">
        <v>237</v>
      </c>
      <c r="K926" t="s">
        <v>168</v>
      </c>
      <c r="L926" t="s">
        <v>200</v>
      </c>
      <c r="M926" t="s">
        <v>109</v>
      </c>
      <c r="O926" t="s">
        <v>73</v>
      </c>
      <c r="Q926" s="2" t="e">
        <f>VALUE(LEFT(LEFT(N926,5),SUM(LEN(LEFT(N926,5))-LEN(SUBSTITUTE(LEFT(N926,5),{"0","1","2","3","4","5","6","7","8","9","."},"")))))</f>
        <v>#VALUE!</v>
      </c>
      <c r="R926" t="e">
        <f>IF(Q926&gt;5,Q926/1024,Q926)</f>
        <v>#VALUE!</v>
      </c>
      <c r="S926" t="str">
        <f>MID(K927,9,3)</f>
        <v>4.2</v>
      </c>
      <c r="T926" s="2" t="str">
        <f>LEFT(J926,3)</f>
        <v>4.3</v>
      </c>
      <c r="U926">
        <f>VALUE(LEFT(LEFT(M926,5),SUM(LEN(LEFT(M926,5))-LEN(SUBSTITUTE(LEFT(M926,5),{"0","1","2","3","4","5","6","7","8","9","."},"")))))</f>
        <v>4</v>
      </c>
      <c r="V926">
        <f>IF(U926&lt;100,U926,U926/1024)</f>
        <v>4</v>
      </c>
      <c r="W926" s="3">
        <f>VALUE(LEFT(LEFT(O926,5),SUM(LEN(LEFT(O926,5))-LEN(SUBSTITUTE(LEFT(O926,5),{"0","1","2","3","4","5","6","7","8","9","."},"")))))</f>
        <v>5</v>
      </c>
      <c r="X926" s="3" t="e">
        <f>LEFT(L926, SEARCH("MHz",L926)-1)</f>
        <v>#VALUE!</v>
      </c>
      <c r="Y926" t="e">
        <f>IF(RIGHT(X926,1)=" ",RIGHT(X926,4),RIGHT(X926,3))</f>
        <v>#VALUE!</v>
      </c>
      <c r="Z926">
        <f>VLOOKUP(G926,[1]Sheet1!$A$1:$B$12,2,0)</f>
        <v>10</v>
      </c>
      <c r="AA926" t="str">
        <f>CONCATENATE(F926," ",Z926)</f>
        <v>2013 10</v>
      </c>
      <c r="AB926">
        <f>VLOOKUP(AA926,[1]Sheet3!$A:$B,2,0)</f>
        <v>48</v>
      </c>
    </row>
    <row r="927" spans="1:28" x14ac:dyDescent="0.25">
      <c r="A927" t="s">
        <v>4921</v>
      </c>
      <c r="B927" t="s">
        <v>4944</v>
      </c>
      <c r="C927" t="s">
        <v>928</v>
      </c>
      <c r="D927" t="str">
        <f>CONCATENATE(C927,".")</f>
        <v>2013  October.</v>
      </c>
      <c r="E927" t="str">
        <f>LEFT(D927, SEARCH(".",D927)-1)</f>
        <v>2013  October</v>
      </c>
      <c r="F927">
        <v>2013</v>
      </c>
      <c r="G927" t="str">
        <f>RIGHT(E927,LEN(E927)-6)</f>
        <v>October</v>
      </c>
      <c r="H927">
        <v>137</v>
      </c>
      <c r="I927" t="s">
        <v>231</v>
      </c>
      <c r="J927" t="s">
        <v>4945</v>
      </c>
      <c r="K927" t="s">
        <v>168</v>
      </c>
      <c r="L927" t="s">
        <v>551</v>
      </c>
      <c r="M927" t="s">
        <v>109</v>
      </c>
      <c r="N927" t="s">
        <v>139</v>
      </c>
      <c r="O927" t="s">
        <v>515</v>
      </c>
      <c r="Q927" s="2">
        <f>VALUE(LEFT(LEFT(N927,5),SUM(LEN(LEFT(N927,5))-LEN(SUBSTITUTE(LEFT(N927,5),{"0","1","2","3","4","5","6","7","8","9","."},"")))))</f>
        <v>512</v>
      </c>
      <c r="R927">
        <f>IF(Q927&gt;5,Q927/1024,Q927)</f>
        <v>0.5</v>
      </c>
      <c r="S927" t="str">
        <f>MID(K928,9,3)</f>
        <v>4.2</v>
      </c>
      <c r="T927" s="2" t="str">
        <f>LEFT(J927,3)</f>
        <v>4.0</v>
      </c>
      <c r="U927">
        <f>VALUE(LEFT(LEFT(M927,5),SUM(LEN(LEFT(M927,5))-LEN(SUBSTITUTE(LEFT(M927,5),{"0","1","2","3","4","5","6","7","8","9","."},"")))))</f>
        <v>4</v>
      </c>
      <c r="V927">
        <f>IF(U927&lt;100,U927,U927/1024)</f>
        <v>4</v>
      </c>
      <c r="W927" s="3">
        <f>VALUE(LEFT(LEFT(O927,5),SUM(LEN(LEFT(O927,5))-LEN(SUBSTITUTE(LEFT(O927,5),{"0","1","2","3","4","5","6","7","8","9","."},"")))))</f>
        <v>3.15</v>
      </c>
      <c r="X927" s="3" t="e">
        <f>LEFT(L927, SEARCH("MHz",L927)-1)</f>
        <v>#VALUE!</v>
      </c>
      <c r="Y927" t="e">
        <f>IF(RIGHT(X927,1)=" ",RIGHT(X927,4),RIGHT(X927,3))</f>
        <v>#VALUE!</v>
      </c>
      <c r="Z927">
        <f>VLOOKUP(G927,[1]Sheet1!$A$1:$B$12,2,0)</f>
        <v>10</v>
      </c>
      <c r="AA927" t="str">
        <f>CONCATENATE(F927," ",Z927)</f>
        <v>2013 10</v>
      </c>
      <c r="AB927">
        <f>VLOOKUP(AA927,[1]Sheet3!$A:$B,2,0)</f>
        <v>48</v>
      </c>
    </row>
    <row r="928" spans="1:28" x14ac:dyDescent="0.25">
      <c r="A928" t="s">
        <v>4921</v>
      </c>
      <c r="B928" t="s">
        <v>4946</v>
      </c>
      <c r="C928" t="s">
        <v>928</v>
      </c>
      <c r="D928" t="str">
        <f>CONCATENATE(C928,".")</f>
        <v>2013  October.</v>
      </c>
      <c r="E928" t="str">
        <f>LEFT(D928, SEARCH(".",D928)-1)</f>
        <v>2013  October</v>
      </c>
      <c r="F928">
        <v>2013</v>
      </c>
      <c r="G928" t="str">
        <f>RIGHT(E928,LEN(E928)-6)</f>
        <v>October</v>
      </c>
      <c r="H928">
        <v>137</v>
      </c>
      <c r="I928" t="s">
        <v>231</v>
      </c>
      <c r="J928" t="s">
        <v>4945</v>
      </c>
      <c r="K928" t="s">
        <v>168</v>
      </c>
      <c r="L928" t="s">
        <v>551</v>
      </c>
      <c r="N928" t="s">
        <v>293</v>
      </c>
      <c r="O928" t="s">
        <v>140</v>
      </c>
      <c r="Q928" s="2">
        <f>VALUE(LEFT(LEFT(N928,5),SUM(LEN(LEFT(N928,5))-LEN(SUBSTITUTE(LEFT(N928,5),{"0","1","2","3","4","5","6","7","8","9","."},"")))))</f>
        <v>256</v>
      </c>
      <c r="R928">
        <f>IF(Q928&gt;5,Q928/1024,Q928)</f>
        <v>0.25</v>
      </c>
      <c r="S928" t="str">
        <f>MID(K929,9,3)</f>
        <v>4.2</v>
      </c>
      <c r="T928" s="2" t="str">
        <f>LEFT(J928,3)</f>
        <v>4.0</v>
      </c>
      <c r="U928" t="e">
        <f>VALUE(LEFT(LEFT(M928,5),SUM(LEN(LEFT(M928,5))-LEN(SUBSTITUTE(LEFT(M928,5),{"0","1","2","3","4","5","6","7","8","9","."},"")))))</f>
        <v>#VALUE!</v>
      </c>
      <c r="V928" t="e">
        <f>IF(U928&lt;100,U928,U928/1024)</f>
        <v>#VALUE!</v>
      </c>
      <c r="W928" s="3">
        <f>VALUE(LEFT(LEFT(O928,5),SUM(LEN(LEFT(O928,5))-LEN(SUBSTITUTE(LEFT(O928,5),{"0","1","2","3","4","5","6","7","8","9","."},"")))))</f>
        <v>2</v>
      </c>
      <c r="X928" s="3" t="e">
        <f>LEFT(L928, SEARCH("MHz",L928)-1)</f>
        <v>#VALUE!</v>
      </c>
      <c r="Y928" t="e">
        <f>IF(RIGHT(X928,1)=" ",RIGHT(X928,4),RIGHT(X928,3))</f>
        <v>#VALUE!</v>
      </c>
      <c r="Z928">
        <f>VLOOKUP(G928,[1]Sheet1!$A$1:$B$12,2,0)</f>
        <v>10</v>
      </c>
      <c r="AA928" t="str">
        <f>CONCATENATE(F928," ",Z928)</f>
        <v>2013 10</v>
      </c>
      <c r="AB928">
        <f>VLOOKUP(AA928,[1]Sheet3!$A:$B,2,0)</f>
        <v>48</v>
      </c>
    </row>
    <row r="929" spans="1:28" x14ac:dyDescent="0.25">
      <c r="A929" t="s">
        <v>4921</v>
      </c>
      <c r="B929" t="s">
        <v>4950</v>
      </c>
      <c r="C929" t="s">
        <v>928</v>
      </c>
      <c r="D929" t="str">
        <f>CONCATENATE(C929,".")</f>
        <v>2013  October.</v>
      </c>
      <c r="E929" t="str">
        <f>LEFT(D929, SEARCH(".",D929)-1)</f>
        <v>2013  October</v>
      </c>
      <c r="F929">
        <v>2013</v>
      </c>
      <c r="G929" t="str">
        <f>RIGHT(E929,LEN(E929)-6)</f>
        <v>October</v>
      </c>
      <c r="H929">
        <v>173</v>
      </c>
      <c r="I929" t="s">
        <v>2067</v>
      </c>
      <c r="J929" t="s">
        <v>4951</v>
      </c>
      <c r="K929" t="s">
        <v>168</v>
      </c>
      <c r="L929" t="s">
        <v>133</v>
      </c>
      <c r="M929" t="s">
        <v>109</v>
      </c>
      <c r="O929" t="s">
        <v>36</v>
      </c>
      <c r="Q929" s="2" t="e">
        <f>VALUE(LEFT(LEFT(N929,5),SUM(LEN(LEFT(N929,5))-LEN(SUBSTITUTE(LEFT(N929,5),{"0","1","2","3","4","5","6","7","8","9","."},"")))))</f>
        <v>#VALUE!</v>
      </c>
      <c r="R929" t="e">
        <f>IF(Q929&gt;5,Q929/1024,Q929)</f>
        <v>#VALUE!</v>
      </c>
      <c r="S929" t="str">
        <f>MID(K930,9,3)</f>
        <v>4.2</v>
      </c>
      <c r="T929" s="2" t="str">
        <f>LEFT(J929,3)</f>
        <v>4.7</v>
      </c>
      <c r="U929">
        <f>VALUE(LEFT(LEFT(M929,5),SUM(LEN(LEFT(M929,5))-LEN(SUBSTITUTE(LEFT(M929,5),{"0","1","2","3","4","5","6","7","8","9","."},"")))))</f>
        <v>4</v>
      </c>
      <c r="V929">
        <f>IF(U929&lt;100,U929,U929/1024)</f>
        <v>4</v>
      </c>
      <c r="W929" s="3">
        <f>VALUE(LEFT(LEFT(O929,5),SUM(LEN(LEFT(O929,5))-LEN(SUBSTITUTE(LEFT(O929,5),{"0","1","2","3","4","5","6","7","8","9","."},"")))))</f>
        <v>8</v>
      </c>
      <c r="X929" s="3" t="e">
        <f>LEFT(L929, SEARCH("MHz",L929)-1)</f>
        <v>#VALUE!</v>
      </c>
      <c r="Y929" t="e">
        <f>IF(RIGHT(X929,1)=" ",RIGHT(X929,4),RIGHT(X929,3))</f>
        <v>#VALUE!</v>
      </c>
      <c r="Z929">
        <f>VLOOKUP(G929,[1]Sheet1!$A$1:$B$12,2,0)</f>
        <v>10</v>
      </c>
      <c r="AA929" t="str">
        <f>CONCATENATE(F929," ",Z929)</f>
        <v>2013 10</v>
      </c>
      <c r="AB929">
        <f>VLOOKUP(AA929,[1]Sheet3!$A:$B,2,0)</f>
        <v>48</v>
      </c>
    </row>
    <row r="930" spans="1:28" x14ac:dyDescent="0.25">
      <c r="A930" t="s">
        <v>4991</v>
      </c>
      <c r="B930" t="s">
        <v>5037</v>
      </c>
      <c r="C930" t="s">
        <v>928</v>
      </c>
      <c r="D930" t="str">
        <f>CONCATENATE(C930,".")</f>
        <v>2013  October.</v>
      </c>
      <c r="E930" t="str">
        <f>LEFT(D930, SEARCH(".",D930)-1)</f>
        <v>2013  October</v>
      </c>
      <c r="F930">
        <v>2013</v>
      </c>
      <c r="G930" t="str">
        <f>RIGHT(E930,LEN(E930)-6)</f>
        <v>October</v>
      </c>
      <c r="H930">
        <v>110</v>
      </c>
      <c r="I930" t="s">
        <v>156</v>
      </c>
      <c r="J930" t="s">
        <v>2926</v>
      </c>
      <c r="K930" t="s">
        <v>168</v>
      </c>
      <c r="L930" t="s">
        <v>107</v>
      </c>
      <c r="M930" t="s">
        <v>109</v>
      </c>
      <c r="N930" t="s">
        <v>139</v>
      </c>
      <c r="O930" t="s">
        <v>73</v>
      </c>
      <c r="Q930" s="2">
        <f>VALUE(LEFT(LEFT(N930,5),SUM(LEN(LEFT(N930,5))-LEN(SUBSTITUTE(LEFT(N930,5),{"0","1","2","3","4","5","6","7","8","9","."},"")))))</f>
        <v>512</v>
      </c>
      <c r="R930">
        <f>IF(Q930&gt;5,Q930/1024,Q930)</f>
        <v>0.5</v>
      </c>
      <c r="S930" t="str">
        <f>MID(K931,9,3)</f>
        <v>4.2</v>
      </c>
      <c r="T930" s="2" t="str">
        <f>LEFT(J930,3)</f>
        <v>4.0</v>
      </c>
      <c r="U930">
        <f>VALUE(LEFT(LEFT(M930,5),SUM(LEN(LEFT(M930,5))-LEN(SUBSTITUTE(LEFT(M930,5),{"0","1","2","3","4","5","6","7","8","9","."},"")))))</f>
        <v>4</v>
      </c>
      <c r="V930">
        <f>IF(U930&lt;100,U930,U930/1024)</f>
        <v>4</v>
      </c>
      <c r="W930" s="3">
        <f>VALUE(LEFT(LEFT(O930,5),SUM(LEN(LEFT(O930,5))-LEN(SUBSTITUTE(LEFT(O930,5),{"0","1","2","3","4","5","6","7","8","9","."},"")))))</f>
        <v>5</v>
      </c>
      <c r="X930" s="3" t="e">
        <f>LEFT(L930, SEARCH("MHz",L930)-1)</f>
        <v>#VALUE!</v>
      </c>
      <c r="Y930" t="e">
        <f>IF(RIGHT(X930,1)=" ",RIGHT(X930,4),RIGHT(X930,3))</f>
        <v>#VALUE!</v>
      </c>
      <c r="Z930">
        <f>VLOOKUP(G930,[1]Sheet1!$A$1:$B$12,2,0)</f>
        <v>10</v>
      </c>
      <c r="AA930" t="str">
        <f>CONCATENATE(F930," ",Z930)</f>
        <v>2013 10</v>
      </c>
      <c r="AB930">
        <f>VLOOKUP(AA930,[1]Sheet3!$A:$B,2,0)</f>
        <v>48</v>
      </c>
    </row>
    <row r="931" spans="1:28" x14ac:dyDescent="0.25">
      <c r="A931" t="s">
        <v>5174</v>
      </c>
      <c r="B931" t="s">
        <v>5252</v>
      </c>
      <c r="C931" t="s">
        <v>928</v>
      </c>
      <c r="D931" t="str">
        <f>CONCATENATE(C931,".")</f>
        <v>2013  October.</v>
      </c>
      <c r="E931" t="str">
        <f>LEFT(D931, SEARCH(".",D931)-1)</f>
        <v>2013  October</v>
      </c>
      <c r="F931">
        <v>2013</v>
      </c>
      <c r="G931" t="str">
        <f>RIGHT(E931,LEN(E931)-6)</f>
        <v>October</v>
      </c>
      <c r="I931" t="s">
        <v>124</v>
      </c>
      <c r="J931" t="s">
        <v>1765</v>
      </c>
      <c r="K931" t="s">
        <v>168</v>
      </c>
      <c r="L931" t="s">
        <v>94</v>
      </c>
      <c r="M931" t="s">
        <v>28</v>
      </c>
      <c r="N931" t="s">
        <v>22</v>
      </c>
      <c r="O931" t="s">
        <v>30</v>
      </c>
      <c r="P931">
        <v>200</v>
      </c>
      <c r="Q931" s="2">
        <f>VALUE(LEFT(LEFT(N931,5),SUM(LEN(LEFT(N931,5))-LEN(SUBSTITUTE(LEFT(N931,5),{"0","1","2","3","4","5","6","7","8","9","."},"")))))</f>
        <v>2</v>
      </c>
      <c r="R931">
        <f>IF(Q931&gt;5,Q931/1024,Q931)</f>
        <v>2</v>
      </c>
      <c r="S931" t="str">
        <f>MID(K932,9,3)</f>
        <v>4.2</v>
      </c>
      <c r="T931" s="2" t="str">
        <f>LEFT(J931,3)</f>
        <v>5.0</v>
      </c>
      <c r="U931">
        <f>VALUE(LEFT(LEFT(M931,5),SUM(LEN(LEFT(M931,5))-LEN(SUBSTITUTE(LEFT(M931,5),{"0","1","2","3","4","5","6","7","8","9","."},"")))))</f>
        <v>32</v>
      </c>
      <c r="V931">
        <f>IF(U931&lt;100,U931,U931/1024)</f>
        <v>32</v>
      </c>
      <c r="W931" s="3">
        <f>VALUE(LEFT(LEFT(O931,5),SUM(LEN(LEFT(O931,5))-LEN(SUBSTITUTE(LEFT(O931,5),{"0","1","2","3","4","5","6","7","8","9","."},"")))))</f>
        <v>13</v>
      </c>
      <c r="X931" s="3" t="e">
        <f>LEFT(L931, SEARCH("MHz",L931)-1)</f>
        <v>#VALUE!</v>
      </c>
      <c r="Y931" t="e">
        <f>IF(RIGHT(X931,1)=" ",RIGHT(X931,4),RIGHT(X931,3))</f>
        <v>#VALUE!</v>
      </c>
      <c r="Z931">
        <f>VLOOKUP(G931,[1]Sheet1!$A$1:$B$12,2,0)</f>
        <v>10</v>
      </c>
      <c r="AA931" t="str">
        <f>CONCATENATE(F931," ",Z931)</f>
        <v>2013 10</v>
      </c>
      <c r="AB931">
        <f>VLOOKUP(AA931,[1]Sheet3!$A:$B,2,0)</f>
        <v>48</v>
      </c>
    </row>
    <row r="932" spans="1:28" x14ac:dyDescent="0.25">
      <c r="A932" t="s">
        <v>5257</v>
      </c>
      <c r="B932" t="s">
        <v>5610</v>
      </c>
      <c r="C932" t="s">
        <v>928</v>
      </c>
      <c r="D932" t="str">
        <f>CONCATENATE(C932,".")</f>
        <v>2013  October.</v>
      </c>
      <c r="E932" t="str">
        <f>LEFT(D932, SEARCH(".",D932)-1)</f>
        <v>2013  October</v>
      </c>
      <c r="F932">
        <v>2013</v>
      </c>
      <c r="G932" t="str">
        <f>RIGHT(E932,LEN(E932)-6)</f>
        <v>October</v>
      </c>
      <c r="H932">
        <v>179</v>
      </c>
      <c r="I932" t="s">
        <v>124</v>
      </c>
      <c r="J932" t="s">
        <v>5611</v>
      </c>
      <c r="K932" t="s">
        <v>168</v>
      </c>
      <c r="L932" t="s">
        <v>4365</v>
      </c>
      <c r="M932" t="s">
        <v>57</v>
      </c>
      <c r="N932" t="s">
        <v>363</v>
      </c>
      <c r="O932" t="s">
        <v>36</v>
      </c>
      <c r="P932">
        <v>590</v>
      </c>
      <c r="Q932" s="2">
        <f>VALUE(LEFT(LEFT(N932,5),SUM(LEN(LEFT(N932,5))-LEN(SUBSTITUTE(LEFT(N932,5),{"0","1","2","3","4","5","6","7","8","9","."},"")))))</f>
        <v>1.5</v>
      </c>
      <c r="R932">
        <f>IF(Q932&gt;5,Q932/1024,Q932)</f>
        <v>1.5</v>
      </c>
      <c r="S932" t="str">
        <f>MID(K933,9,3)</f>
        <v>4.2</v>
      </c>
      <c r="T932" s="2" t="str">
        <f>LEFT(J932,3)</f>
        <v>3.7</v>
      </c>
      <c r="U932">
        <f>VALUE(LEFT(LEFT(M932,5),SUM(LEN(LEFT(M932,5))-LEN(SUBSTITUTE(LEFT(M932,5),{"0","1","2","3","4","5","6","7","8","9","."},"")))))</f>
        <v>16</v>
      </c>
      <c r="V932">
        <f>IF(U932&lt;100,U932,U932/1024)</f>
        <v>16</v>
      </c>
      <c r="W932" s="3">
        <f>VALUE(LEFT(LEFT(O932,5),SUM(LEN(LEFT(O932,5))-LEN(SUBSTITUTE(LEFT(O932,5),{"0","1","2","3","4","5","6","7","8","9","."},"")))))</f>
        <v>8</v>
      </c>
      <c r="X932" s="3" t="e">
        <f>LEFT(L932, SEARCH("MHz",L932)-1)</f>
        <v>#VALUE!</v>
      </c>
      <c r="Y932" t="e">
        <f>IF(RIGHT(X932,1)=" ",RIGHT(X932,4),RIGHT(X932,3))</f>
        <v>#VALUE!</v>
      </c>
      <c r="Z932">
        <f>VLOOKUP(G932,[1]Sheet1!$A$1:$B$12,2,0)</f>
        <v>10</v>
      </c>
      <c r="AA932" t="str">
        <f>CONCATENATE(F932," ",Z932)</f>
        <v>2013 10</v>
      </c>
      <c r="AB932">
        <f>VLOOKUP(AA932,[1]Sheet3!$A:$B,2,0)</f>
        <v>48</v>
      </c>
    </row>
    <row r="933" spans="1:28" x14ac:dyDescent="0.25">
      <c r="A933" t="s">
        <v>5257</v>
      </c>
      <c r="B933" t="s">
        <v>5619</v>
      </c>
      <c r="C933" t="s">
        <v>928</v>
      </c>
      <c r="D933" t="str">
        <f>CONCATENATE(C933,".")</f>
        <v>2013  October.</v>
      </c>
      <c r="E933" t="str">
        <f>LEFT(D933, SEARCH(".",D933)-1)</f>
        <v>2013  October</v>
      </c>
      <c r="F933">
        <v>2013</v>
      </c>
      <c r="G933" t="str">
        <f>RIGHT(E933,LEN(E933)-6)</f>
        <v>October</v>
      </c>
      <c r="H933">
        <v>132.5</v>
      </c>
      <c r="I933" t="s">
        <v>25</v>
      </c>
      <c r="J933" t="s">
        <v>2427</v>
      </c>
      <c r="K933" t="s">
        <v>168</v>
      </c>
      <c r="L933" t="s">
        <v>551</v>
      </c>
      <c r="M933" t="s">
        <v>109</v>
      </c>
      <c r="O933" t="s">
        <v>73</v>
      </c>
      <c r="P933">
        <v>150</v>
      </c>
      <c r="Q933" s="2" t="e">
        <f>VALUE(LEFT(LEFT(N933,5),SUM(LEN(LEFT(N933,5))-LEN(SUBSTITUTE(LEFT(N933,5),{"0","1","2","3","4","5","6","7","8","9","."},"")))))</f>
        <v>#VALUE!</v>
      </c>
      <c r="R933" t="e">
        <f>IF(Q933&gt;5,Q933/1024,Q933)</f>
        <v>#VALUE!</v>
      </c>
      <c r="S933" t="str">
        <f>MID(K934,9,3)</f>
        <v>4.2</v>
      </c>
      <c r="T933" s="2" t="str">
        <f>LEFT(J933,3)</f>
        <v>4.3</v>
      </c>
      <c r="U933">
        <f>VALUE(LEFT(LEFT(M933,5),SUM(LEN(LEFT(M933,5))-LEN(SUBSTITUTE(LEFT(M933,5),{"0","1","2","3","4","5","6","7","8","9","."},"")))))</f>
        <v>4</v>
      </c>
      <c r="V933">
        <f>IF(U933&lt;100,U933,U933/1024)</f>
        <v>4</v>
      </c>
      <c r="W933" s="3">
        <f>VALUE(LEFT(LEFT(O933,5),SUM(LEN(LEFT(O933,5))-LEN(SUBSTITUTE(LEFT(O933,5),{"0","1","2","3","4","5","6","7","8","9","."},"")))))</f>
        <v>5</v>
      </c>
      <c r="X933" s="3" t="e">
        <f>LEFT(L933, SEARCH("MHz",L933)-1)</f>
        <v>#VALUE!</v>
      </c>
      <c r="Y933" t="e">
        <f>IF(RIGHT(X933,1)=" ",RIGHT(X933,4),RIGHT(X933,3))</f>
        <v>#VALUE!</v>
      </c>
      <c r="Z933">
        <f>VLOOKUP(G933,[1]Sheet1!$A$1:$B$12,2,0)</f>
        <v>10</v>
      </c>
      <c r="AA933" t="str">
        <f>CONCATENATE(F933," ",Z933)</f>
        <v>2013 10</v>
      </c>
      <c r="AB933">
        <f>VLOOKUP(AA933,[1]Sheet3!$A:$B,2,0)</f>
        <v>48</v>
      </c>
    </row>
    <row r="934" spans="1:28" x14ac:dyDescent="0.25">
      <c r="A934" t="s">
        <v>6252</v>
      </c>
      <c r="B934" t="s">
        <v>6287</v>
      </c>
      <c r="C934" t="s">
        <v>928</v>
      </c>
      <c r="D934" t="str">
        <f>CONCATENATE(C934,".")</f>
        <v>2013  October.</v>
      </c>
      <c r="E934" t="str">
        <f>LEFT(D934, SEARCH(".",D934)-1)</f>
        <v>2013  October</v>
      </c>
      <c r="F934">
        <v>2013</v>
      </c>
      <c r="G934" t="str">
        <f>RIGHT(E934,LEN(E934)-6)</f>
        <v>October</v>
      </c>
      <c r="H934">
        <v>108</v>
      </c>
      <c r="I934" t="s">
        <v>156</v>
      </c>
      <c r="J934" t="s">
        <v>1857</v>
      </c>
      <c r="K934" t="s">
        <v>168</v>
      </c>
      <c r="O934" t="s">
        <v>187</v>
      </c>
      <c r="P934">
        <v>70</v>
      </c>
      <c r="Q934" s="2" t="e">
        <f>VALUE(LEFT(LEFT(N934,5),SUM(LEN(LEFT(N934,5))-LEN(SUBSTITUTE(LEFT(N934,5),{"0","1","2","3","4","5","6","7","8","9","."},"")))))</f>
        <v>#VALUE!</v>
      </c>
      <c r="R934" t="e">
        <f>IF(Q934&gt;5,Q934/1024,Q934)</f>
        <v>#VALUE!</v>
      </c>
      <c r="S934" t="str">
        <f>MID(K935,9,3)</f>
        <v>4.2</v>
      </c>
      <c r="T934" s="2" t="str">
        <f>LEFT(J934,3)</f>
        <v>| -</v>
      </c>
      <c r="U934" t="e">
        <f>VALUE(LEFT(LEFT(M934,5),SUM(LEN(LEFT(M934,5))-LEN(SUBSTITUTE(LEFT(M934,5),{"0","1","2","3","4","5","6","7","8","9","."},"")))))</f>
        <v>#VALUE!</v>
      </c>
      <c r="V934" t="e">
        <f>IF(U934&lt;100,U934,U934/1024)</f>
        <v>#VALUE!</v>
      </c>
      <c r="W934" s="3">
        <f>VALUE(LEFT(LEFT(O934,5),SUM(LEN(LEFT(O934,5))-LEN(SUBSTITUTE(LEFT(O934,5),{"0","1","2","3","4","5","6","7","8","9","."},"")))))</f>
        <v>3.15</v>
      </c>
      <c r="X934" s="3" t="e">
        <f>LEFT(L934, SEARCH("MHz",L934)-1)</f>
        <v>#VALUE!</v>
      </c>
      <c r="Y934" t="e">
        <f>IF(RIGHT(X934,1)=" ",RIGHT(X934,4),RIGHT(X934,3))</f>
        <v>#VALUE!</v>
      </c>
      <c r="Z934">
        <f>VLOOKUP(G934,[1]Sheet1!$A$1:$B$12,2,0)</f>
        <v>10</v>
      </c>
      <c r="AA934" t="str">
        <f>CONCATENATE(F934," ",Z934)</f>
        <v>2013 10</v>
      </c>
      <c r="AB934">
        <f>VLOOKUP(AA934,[1]Sheet3!$A:$B,2,0)</f>
        <v>48</v>
      </c>
    </row>
    <row r="935" spans="1:28" x14ac:dyDescent="0.25">
      <c r="A935" t="s">
        <v>6566</v>
      </c>
      <c r="B935" t="s">
        <v>6589</v>
      </c>
      <c r="C935" t="s">
        <v>928</v>
      </c>
      <c r="D935" t="str">
        <f>CONCATENATE(C935,".")</f>
        <v>2013  October.</v>
      </c>
      <c r="E935" t="str">
        <f>LEFT(D935, SEARCH(".",D935)-1)</f>
        <v>2013  October</v>
      </c>
      <c r="F935">
        <v>2013</v>
      </c>
      <c r="G935" t="str">
        <f>RIGHT(E935,LEN(E935)-6)</f>
        <v>October</v>
      </c>
      <c r="H935">
        <v>560</v>
      </c>
      <c r="I935" t="s">
        <v>213</v>
      </c>
      <c r="J935" t="s">
        <v>3518</v>
      </c>
      <c r="K935" t="s">
        <v>168</v>
      </c>
      <c r="L935" t="s">
        <v>133</v>
      </c>
      <c r="M935" t="s">
        <v>57</v>
      </c>
      <c r="O935" t="s">
        <v>42</v>
      </c>
      <c r="Q935" s="2" t="e">
        <f>VALUE(LEFT(LEFT(N935,5),SUM(LEN(LEFT(N935,5))-LEN(SUBSTITUTE(LEFT(N935,5),{"0","1","2","3","4","5","6","7","8","9","."},"")))))</f>
        <v>#VALUE!</v>
      </c>
      <c r="R935" t="e">
        <f>IF(Q935&gt;5,Q935/1024,Q935)</f>
        <v>#VALUE!</v>
      </c>
      <c r="S935" t="str">
        <f>MID(K936,9,3)</f>
        <v>4.2</v>
      </c>
      <c r="T935" s="2" t="str">
        <f>LEFT(J935,3)</f>
        <v>10.</v>
      </c>
      <c r="U935">
        <f>VALUE(LEFT(LEFT(M935,5),SUM(LEN(LEFT(M935,5))-LEN(SUBSTITUTE(LEFT(M935,5),{"0","1","2","3","4","5","6","7","8","9","."},"")))))</f>
        <v>16</v>
      </c>
      <c r="V935">
        <f>IF(U935&lt;100,U935,U935/1024)</f>
        <v>16</v>
      </c>
      <c r="W935" s="3">
        <f>VALUE(LEFT(LEFT(O935,5),SUM(LEN(LEFT(O935,5))-LEN(SUBSTITUTE(LEFT(O935,5),{"0","1","2","3","4","5","6","7","8","9","."},"")))))</f>
        <v>5</v>
      </c>
      <c r="X935" s="3" t="e">
        <f>LEFT(L935, SEARCH("MHz",L935)-1)</f>
        <v>#VALUE!</v>
      </c>
      <c r="Y935" t="e">
        <f>IF(RIGHT(X935,1)=" ",RIGHT(X935,4),RIGHT(X935,3))</f>
        <v>#VALUE!</v>
      </c>
      <c r="Z935">
        <f>VLOOKUP(G935,[1]Sheet1!$A$1:$B$12,2,0)</f>
        <v>10</v>
      </c>
      <c r="AA935" t="str">
        <f>CONCATENATE(F935," ",Z935)</f>
        <v>2013 10</v>
      </c>
      <c r="AB935">
        <f>VLOOKUP(AA935,[1]Sheet3!$A:$B,2,0)</f>
        <v>48</v>
      </c>
    </row>
    <row r="936" spans="1:28" x14ac:dyDescent="0.25">
      <c r="A936" t="s">
        <v>6566</v>
      </c>
      <c r="B936" t="s">
        <v>6590</v>
      </c>
      <c r="C936" t="s">
        <v>928</v>
      </c>
      <c r="D936" t="str">
        <f>CONCATENATE(C936,".")</f>
        <v>2013  October.</v>
      </c>
      <c r="E936" t="str">
        <f>LEFT(D936, SEARCH(".",D936)-1)</f>
        <v>2013  October</v>
      </c>
      <c r="F936">
        <v>2013</v>
      </c>
      <c r="G936" t="str">
        <f>RIGHT(E936,LEN(E936)-6)</f>
        <v>October</v>
      </c>
      <c r="H936">
        <v>350</v>
      </c>
      <c r="I936" t="s">
        <v>213</v>
      </c>
      <c r="J936" t="s">
        <v>2252</v>
      </c>
      <c r="K936" t="s">
        <v>168</v>
      </c>
      <c r="L936" t="s">
        <v>133</v>
      </c>
      <c r="M936" t="s">
        <v>57</v>
      </c>
      <c r="O936" t="s">
        <v>42</v>
      </c>
      <c r="Q936" s="2" t="e">
        <f>VALUE(LEFT(LEFT(N936,5),SUM(LEN(LEFT(N936,5))-LEN(SUBSTITUTE(LEFT(N936,5),{"0","1","2","3","4","5","6","7","8","9","."},"")))))</f>
        <v>#VALUE!</v>
      </c>
      <c r="R936" t="e">
        <f>IF(Q936&gt;5,Q936/1024,Q936)</f>
        <v>#VALUE!</v>
      </c>
      <c r="S936" t="str">
        <f>MID(K937,9,3)</f>
        <v>4.2</v>
      </c>
      <c r="T936" s="2" t="str">
        <f>LEFT(J936,3)</f>
        <v>7.0</v>
      </c>
      <c r="U936">
        <f>VALUE(LEFT(LEFT(M936,5),SUM(LEN(LEFT(M936,5))-LEN(SUBSTITUTE(LEFT(M936,5),{"0","1","2","3","4","5","6","7","8","9","."},"")))))</f>
        <v>16</v>
      </c>
      <c r="V936">
        <f>IF(U936&lt;100,U936,U936/1024)</f>
        <v>16</v>
      </c>
      <c r="W936" s="3">
        <f>VALUE(LEFT(LEFT(O936,5),SUM(LEN(LEFT(O936,5))-LEN(SUBSTITUTE(LEFT(O936,5),{"0","1","2","3","4","5","6","7","8","9","."},"")))))</f>
        <v>5</v>
      </c>
      <c r="X936" s="3" t="e">
        <f>LEFT(L936, SEARCH("MHz",L936)-1)</f>
        <v>#VALUE!</v>
      </c>
      <c r="Y936" t="e">
        <f>IF(RIGHT(X936,1)=" ",RIGHT(X936,4),RIGHT(X936,3))</f>
        <v>#VALUE!</v>
      </c>
      <c r="Z936">
        <f>VLOOKUP(G936,[1]Sheet1!$A$1:$B$12,2,0)</f>
        <v>10</v>
      </c>
      <c r="AA936" t="str">
        <f>CONCATENATE(F936," ",Z936)</f>
        <v>2013 10</v>
      </c>
      <c r="AB936">
        <f>VLOOKUP(AA936,[1]Sheet3!$A:$B,2,0)</f>
        <v>48</v>
      </c>
    </row>
    <row r="937" spans="1:28" x14ac:dyDescent="0.25">
      <c r="A937" t="s">
        <v>6744</v>
      </c>
      <c r="B937" t="s">
        <v>6802</v>
      </c>
      <c r="C937" t="s">
        <v>928</v>
      </c>
      <c r="D937" t="str">
        <f>CONCATENATE(C937,".")</f>
        <v>2013  October.</v>
      </c>
      <c r="E937" t="str">
        <f>LEFT(D937, SEARCH(".",D937)-1)</f>
        <v>2013  October</v>
      </c>
      <c r="F937">
        <v>2013</v>
      </c>
      <c r="G937" t="str">
        <f>RIGHT(E937,LEN(E937)-6)</f>
        <v>October</v>
      </c>
      <c r="H937">
        <v>140</v>
      </c>
      <c r="I937" t="s">
        <v>146</v>
      </c>
      <c r="J937" t="s">
        <v>237</v>
      </c>
      <c r="K937" t="s">
        <v>168</v>
      </c>
      <c r="L937" t="s">
        <v>248</v>
      </c>
      <c r="M937" t="s">
        <v>34</v>
      </c>
      <c r="N937" t="s">
        <v>35</v>
      </c>
      <c r="O937" t="s">
        <v>846</v>
      </c>
      <c r="P937">
        <v>190</v>
      </c>
      <c r="Q937" s="2">
        <f>VALUE(LEFT(LEFT(N937,5),SUM(LEN(LEFT(N937,5))-LEN(SUBSTITUTE(LEFT(N937,5),{"0","1","2","3","4","5","6","7","8","9","."},"")))))</f>
        <v>1</v>
      </c>
      <c r="R937">
        <f>IF(Q937&gt;5,Q937/1024,Q937)</f>
        <v>1</v>
      </c>
      <c r="S937" t="str">
        <f>MID(K938,9,3)</f>
        <v>4.2</v>
      </c>
      <c r="T937" s="2" t="str">
        <f>LEFT(J937,3)</f>
        <v>4.3</v>
      </c>
      <c r="U937">
        <f>VALUE(LEFT(LEFT(M937,5),SUM(LEN(LEFT(M937,5))-LEN(SUBSTITUTE(LEFT(M937,5),{"0","1","2","3","4","5","6","7","8","9","."},"")))))</f>
        <v>8</v>
      </c>
      <c r="V937">
        <f>IF(U937&lt;100,U937,U937/1024)</f>
        <v>8</v>
      </c>
      <c r="W937" s="3">
        <f>VALUE(LEFT(LEFT(O937,5),SUM(LEN(LEFT(O937,5))-LEN(SUBSTITUTE(LEFT(O937,5),{"0","1","2","3","4","5","6","7","8","9","."},"")))))</f>
        <v>8</v>
      </c>
      <c r="X937" s="3" t="e">
        <f>LEFT(L937, SEARCH("MHz",L937)-1)</f>
        <v>#VALUE!</v>
      </c>
      <c r="Y937" t="e">
        <f>IF(RIGHT(X937,1)=" ",RIGHT(X937,4),RIGHT(X937,3))</f>
        <v>#VALUE!</v>
      </c>
      <c r="Z937">
        <f>VLOOKUP(G937,[1]Sheet1!$A$1:$B$12,2,0)</f>
        <v>10</v>
      </c>
      <c r="AA937" t="str">
        <f>CONCATENATE(F937," ",Z937)</f>
        <v>2013 10</v>
      </c>
      <c r="AB937">
        <f>VLOOKUP(AA937,[1]Sheet3!$A:$B,2,0)</f>
        <v>48</v>
      </c>
    </row>
    <row r="938" spans="1:28" x14ac:dyDescent="0.25">
      <c r="A938" t="s">
        <v>6744</v>
      </c>
      <c r="B938" t="s">
        <v>2219</v>
      </c>
      <c r="C938" t="s">
        <v>928</v>
      </c>
      <c r="D938" t="str">
        <f>CONCATENATE(C938,".")</f>
        <v>2013  October.</v>
      </c>
      <c r="E938" t="str">
        <f>LEFT(D938, SEARCH(".",D938)-1)</f>
        <v>2013  October</v>
      </c>
      <c r="F938">
        <v>2013</v>
      </c>
      <c r="G938" t="str">
        <f>RIGHT(E938,LEN(E938)-6)</f>
        <v>October</v>
      </c>
      <c r="I938" t="s">
        <v>156</v>
      </c>
      <c r="J938" t="s">
        <v>691</v>
      </c>
      <c r="K938" t="s">
        <v>168</v>
      </c>
      <c r="L938" t="s">
        <v>164</v>
      </c>
      <c r="M938" t="s">
        <v>109</v>
      </c>
      <c r="N938" t="s">
        <v>139</v>
      </c>
      <c r="O938" t="s">
        <v>73</v>
      </c>
      <c r="P938">
        <v>80</v>
      </c>
      <c r="Q938" s="2">
        <f>VALUE(LEFT(LEFT(N938,5),SUM(LEN(LEFT(N938,5))-LEN(SUBSTITUTE(LEFT(N938,5),{"0","1","2","3","4","5","6","7","8","9","."},"")))))</f>
        <v>512</v>
      </c>
      <c r="R938">
        <f>IF(Q938&gt;5,Q938/1024,Q938)</f>
        <v>0.5</v>
      </c>
      <c r="S938" t="str">
        <f>MID(K939,9,3)</f>
        <v>4.2</v>
      </c>
      <c r="T938" s="2" t="str">
        <f>LEFT(J938,3)</f>
        <v>4.5</v>
      </c>
      <c r="U938">
        <f>VALUE(LEFT(LEFT(M938,5),SUM(LEN(LEFT(M938,5))-LEN(SUBSTITUTE(LEFT(M938,5),{"0","1","2","3","4","5","6","7","8","9","."},"")))))</f>
        <v>4</v>
      </c>
      <c r="V938">
        <f>IF(U938&lt;100,U938,U938/1024)</f>
        <v>4</v>
      </c>
      <c r="W938" s="3">
        <f>VALUE(LEFT(LEFT(O938,5),SUM(LEN(LEFT(O938,5))-LEN(SUBSTITUTE(LEFT(O938,5),{"0","1","2","3","4","5","6","7","8","9","."},"")))))</f>
        <v>5</v>
      </c>
      <c r="X938" s="3" t="e">
        <f>LEFT(L938, SEARCH("MHz",L938)-1)</f>
        <v>#VALUE!</v>
      </c>
      <c r="Y938" t="e">
        <f>IF(RIGHT(X938,1)=" ",RIGHT(X938,4),RIGHT(X938,3))</f>
        <v>#VALUE!</v>
      </c>
      <c r="Z938">
        <f>VLOOKUP(G938,[1]Sheet1!$A$1:$B$12,2,0)</f>
        <v>10</v>
      </c>
      <c r="AA938" t="str">
        <f>CONCATENATE(F938," ",Z938)</f>
        <v>2013 10</v>
      </c>
      <c r="AB938">
        <f>VLOOKUP(AA938,[1]Sheet3!$A:$B,2,0)</f>
        <v>48</v>
      </c>
    </row>
    <row r="939" spans="1:28" x14ac:dyDescent="0.25">
      <c r="A939" t="s">
        <v>6744</v>
      </c>
      <c r="B939" t="s">
        <v>6811</v>
      </c>
      <c r="C939" t="s">
        <v>928</v>
      </c>
      <c r="D939" t="str">
        <f>CONCATENATE(C939,".")</f>
        <v>2013  October.</v>
      </c>
      <c r="E939" t="str">
        <f>LEFT(D939, SEARCH(".",D939)-1)</f>
        <v>2013  October</v>
      </c>
      <c r="F939">
        <v>2013</v>
      </c>
      <c r="G939" t="str">
        <f>RIGHT(E939,LEN(E939)-6)</f>
        <v>October</v>
      </c>
      <c r="I939" t="s">
        <v>156</v>
      </c>
      <c r="J939" t="s">
        <v>1572</v>
      </c>
      <c r="K939" t="s">
        <v>168</v>
      </c>
      <c r="L939" t="s">
        <v>164</v>
      </c>
      <c r="M939" t="s">
        <v>109</v>
      </c>
      <c r="N939" t="s">
        <v>139</v>
      </c>
      <c r="O939" t="s">
        <v>515</v>
      </c>
      <c r="P939">
        <v>80</v>
      </c>
      <c r="Q939" s="2">
        <f>VALUE(LEFT(LEFT(N939,5),SUM(LEN(LEFT(N939,5))-LEN(SUBSTITUTE(LEFT(N939,5),{"0","1","2","3","4","5","6","7","8","9","."},"")))))</f>
        <v>512</v>
      </c>
      <c r="R939">
        <f>IF(Q939&gt;5,Q939/1024,Q939)</f>
        <v>0.5</v>
      </c>
      <c r="S939" t="str">
        <f>MID(K940,9,3)</f>
        <v>4.2</v>
      </c>
      <c r="T939" s="2" t="str">
        <f>LEFT(J939,3)</f>
        <v>4.0</v>
      </c>
      <c r="U939">
        <f>VALUE(LEFT(LEFT(M939,5),SUM(LEN(LEFT(M939,5))-LEN(SUBSTITUTE(LEFT(M939,5),{"0","1","2","3","4","5","6","7","8","9","."},"")))))</f>
        <v>4</v>
      </c>
      <c r="V939">
        <f>IF(U939&lt;100,U939,U939/1024)</f>
        <v>4</v>
      </c>
      <c r="W939" s="3">
        <f>VALUE(LEFT(LEFT(O939,5),SUM(LEN(LEFT(O939,5))-LEN(SUBSTITUTE(LEFT(O939,5),{"0","1","2","3","4","5","6","7","8","9","."},"")))))</f>
        <v>3.15</v>
      </c>
      <c r="X939" s="3" t="e">
        <f>LEFT(L939, SEARCH("MHz",L939)-1)</f>
        <v>#VALUE!</v>
      </c>
      <c r="Y939" t="e">
        <f>IF(RIGHT(X939,1)=" ",RIGHT(X939,4),RIGHT(X939,3))</f>
        <v>#VALUE!</v>
      </c>
      <c r="Z939">
        <f>VLOOKUP(G939,[1]Sheet1!$A$1:$B$12,2,0)</f>
        <v>10</v>
      </c>
      <c r="AA939" t="str">
        <f>CONCATENATE(F939," ",Z939)</f>
        <v>2013 10</v>
      </c>
      <c r="AB939">
        <f>VLOOKUP(AA939,[1]Sheet3!$A:$B,2,0)</f>
        <v>48</v>
      </c>
    </row>
    <row r="940" spans="1:28" x14ac:dyDescent="0.25">
      <c r="A940" t="s">
        <v>6744</v>
      </c>
      <c r="B940" t="s">
        <v>6812</v>
      </c>
      <c r="C940" t="s">
        <v>928</v>
      </c>
      <c r="D940" t="str">
        <f>CONCATENATE(C940,".")</f>
        <v>2013  October.</v>
      </c>
      <c r="E940" t="str">
        <f>LEFT(D940, SEARCH(".",D940)-1)</f>
        <v>2013  October</v>
      </c>
      <c r="F940">
        <v>2013</v>
      </c>
      <c r="G940" t="str">
        <f>RIGHT(E940,LEN(E940)-6)</f>
        <v>October</v>
      </c>
      <c r="H940">
        <v>151.30000000000001</v>
      </c>
      <c r="I940" t="s">
        <v>241</v>
      </c>
      <c r="J940" t="s">
        <v>4240</v>
      </c>
      <c r="K940" t="s">
        <v>168</v>
      </c>
      <c r="L940" t="s">
        <v>133</v>
      </c>
      <c r="M940" t="s">
        <v>109</v>
      </c>
      <c r="N940" t="s">
        <v>35</v>
      </c>
      <c r="O940" t="s">
        <v>36</v>
      </c>
      <c r="P940">
        <v>120</v>
      </c>
      <c r="Q940" s="2">
        <f>VALUE(LEFT(LEFT(N940,5),SUM(LEN(LEFT(N940,5))-LEN(SUBSTITUTE(LEFT(N940,5),{"0","1","2","3","4","5","6","7","8","9","."},"")))))</f>
        <v>1</v>
      </c>
      <c r="R940">
        <f>IF(Q940&gt;5,Q940/1024,Q940)</f>
        <v>1</v>
      </c>
      <c r="S940" t="str">
        <f>MID(K941,9,3)</f>
        <v>4.2</v>
      </c>
      <c r="T940" s="2" t="str">
        <f>LEFT(J940,3)</f>
        <v>4.5</v>
      </c>
      <c r="U940">
        <f>VALUE(LEFT(LEFT(M940,5),SUM(LEN(LEFT(M940,5))-LEN(SUBSTITUTE(LEFT(M940,5),{"0","1","2","3","4","5","6","7","8","9","."},"")))))</f>
        <v>4</v>
      </c>
      <c r="V940">
        <f>IF(U940&lt;100,U940,U940/1024)</f>
        <v>4</v>
      </c>
      <c r="W940" s="3">
        <f>VALUE(LEFT(LEFT(O940,5),SUM(LEN(LEFT(O940,5))-LEN(SUBSTITUTE(LEFT(O940,5),{"0","1","2","3","4","5","6","7","8","9","."},"")))))</f>
        <v>8</v>
      </c>
      <c r="X940" s="3" t="e">
        <f>LEFT(L940, SEARCH("MHz",L940)-1)</f>
        <v>#VALUE!</v>
      </c>
      <c r="Y940" t="e">
        <f>IF(RIGHT(X940,1)=" ",RIGHT(X940,4),RIGHT(X940,3))</f>
        <v>#VALUE!</v>
      </c>
      <c r="Z940">
        <f>VLOOKUP(G940,[1]Sheet1!$A$1:$B$12,2,0)</f>
        <v>10</v>
      </c>
      <c r="AA940" t="str">
        <f>CONCATENATE(F940," ",Z940)</f>
        <v>2013 10</v>
      </c>
      <c r="AB940">
        <f>VLOOKUP(AA940,[1]Sheet3!$A:$B,2,0)</f>
        <v>48</v>
      </c>
    </row>
    <row r="941" spans="1:28" x14ac:dyDescent="0.25">
      <c r="A941" t="s">
        <v>6908</v>
      </c>
      <c r="B941" t="s">
        <v>7063</v>
      </c>
      <c r="C941" t="s">
        <v>928</v>
      </c>
      <c r="D941" t="str">
        <f>CONCATENATE(C941,".")</f>
        <v>2013  October.</v>
      </c>
      <c r="E941" t="str">
        <f>LEFT(D941, SEARCH(".",D941)-1)</f>
        <v>2013  October</v>
      </c>
      <c r="F941">
        <v>2013</v>
      </c>
      <c r="G941" t="str">
        <f>RIGHT(E941,LEN(E941)-6)</f>
        <v>October</v>
      </c>
      <c r="H941">
        <v>130</v>
      </c>
      <c r="I941" t="s">
        <v>146</v>
      </c>
      <c r="J941" t="s">
        <v>1562</v>
      </c>
      <c r="K941" t="s">
        <v>168</v>
      </c>
      <c r="L941" t="s">
        <v>164</v>
      </c>
      <c r="M941" t="s">
        <v>109</v>
      </c>
      <c r="N941" t="s">
        <v>35</v>
      </c>
      <c r="O941" t="s">
        <v>73</v>
      </c>
      <c r="Q941" s="2">
        <f>VALUE(LEFT(LEFT(N941,5),SUM(LEN(LEFT(N941,5))-LEN(SUBSTITUTE(LEFT(N941,5),{"0","1","2","3","4","5","6","7","8","9","."},"")))))</f>
        <v>1</v>
      </c>
      <c r="R941">
        <f>IF(Q941&gt;5,Q941/1024,Q941)</f>
        <v>1</v>
      </c>
      <c r="S941" t="str">
        <f>MID(K942,9,3)</f>
        <v>4.2</v>
      </c>
      <c r="T941" s="2" t="str">
        <f>LEFT(J941,3)</f>
        <v>5.0</v>
      </c>
      <c r="U941">
        <f>VALUE(LEFT(LEFT(M941,5),SUM(LEN(LEFT(M941,5))-LEN(SUBSTITUTE(LEFT(M941,5),{"0","1","2","3","4","5","6","7","8","9","."},"")))))</f>
        <v>4</v>
      </c>
      <c r="V941">
        <f>IF(U941&lt;100,U941,U941/1024)</f>
        <v>4</v>
      </c>
      <c r="W941" s="3">
        <f>VALUE(LEFT(LEFT(O941,5),SUM(LEN(LEFT(O941,5))-LEN(SUBSTITUTE(LEFT(O941,5),{"0","1","2","3","4","5","6","7","8","9","."},"")))))</f>
        <v>5</v>
      </c>
      <c r="X941" s="3" t="e">
        <f>LEFT(L941, SEARCH("MHz",L941)-1)</f>
        <v>#VALUE!</v>
      </c>
      <c r="Y941" t="e">
        <f>IF(RIGHT(X941,1)=" ",RIGHT(X941,4),RIGHT(X941,3))</f>
        <v>#VALUE!</v>
      </c>
      <c r="Z941">
        <f>VLOOKUP(G941,[1]Sheet1!$A$1:$B$12,2,0)</f>
        <v>10</v>
      </c>
      <c r="AA941" t="str">
        <f>CONCATENATE(F941," ",Z941)</f>
        <v>2013 10</v>
      </c>
      <c r="AB941">
        <f>VLOOKUP(AA941,[1]Sheet3!$A:$B,2,0)</f>
        <v>48</v>
      </c>
    </row>
    <row r="942" spans="1:28" x14ac:dyDescent="0.25">
      <c r="A942" t="s">
        <v>6908</v>
      </c>
      <c r="B942" t="s">
        <v>7064</v>
      </c>
      <c r="C942" t="s">
        <v>928</v>
      </c>
      <c r="D942" t="str">
        <f>CONCATENATE(C942,".")</f>
        <v>2013  October.</v>
      </c>
      <c r="E942" t="str">
        <f>LEFT(D942, SEARCH(".",D942)-1)</f>
        <v>2013  October</v>
      </c>
      <c r="F942">
        <v>2013</v>
      </c>
      <c r="G942" t="str">
        <f>RIGHT(E942,LEN(E942)-6)</f>
        <v>October</v>
      </c>
      <c r="H942">
        <v>140</v>
      </c>
      <c r="I942" t="s">
        <v>213</v>
      </c>
      <c r="J942" t="s">
        <v>827</v>
      </c>
      <c r="K942" t="s">
        <v>168</v>
      </c>
      <c r="L942" t="s">
        <v>164</v>
      </c>
      <c r="M942" t="s">
        <v>109</v>
      </c>
      <c r="N942" t="s">
        <v>35</v>
      </c>
      <c r="O942" t="s">
        <v>73</v>
      </c>
      <c r="Q942" s="2">
        <f>VALUE(LEFT(LEFT(N942,5),SUM(LEN(LEFT(N942,5))-LEN(SUBSTITUTE(LEFT(N942,5),{"0","1","2","3","4","5","6","7","8","9","."},"")))))</f>
        <v>1</v>
      </c>
      <c r="R942">
        <f>IF(Q942&gt;5,Q942/1024,Q942)</f>
        <v>1</v>
      </c>
      <c r="S942" t="str">
        <f>MID(K943,9,3)</f>
        <v>4.2</v>
      </c>
      <c r="T942" s="2" t="str">
        <f>LEFT(J942,3)</f>
        <v>4.5</v>
      </c>
      <c r="U942">
        <f>VALUE(LEFT(LEFT(M942,5),SUM(LEN(LEFT(M942,5))-LEN(SUBSTITUTE(LEFT(M942,5),{"0","1","2","3","4","5","6","7","8","9","."},"")))))</f>
        <v>4</v>
      </c>
      <c r="V942">
        <f>IF(U942&lt;100,U942,U942/1024)</f>
        <v>4</v>
      </c>
      <c r="W942" s="3">
        <f>VALUE(LEFT(LEFT(O942,5),SUM(LEN(LEFT(O942,5))-LEN(SUBSTITUTE(LEFT(O942,5),{"0","1","2","3","4","5","6","7","8","9","."},"")))))</f>
        <v>5</v>
      </c>
      <c r="X942" s="3" t="e">
        <f>LEFT(L942, SEARCH("MHz",L942)-1)</f>
        <v>#VALUE!</v>
      </c>
      <c r="Y942" t="e">
        <f>IF(RIGHT(X942,1)=" ",RIGHT(X942,4),RIGHT(X942,3))</f>
        <v>#VALUE!</v>
      </c>
      <c r="Z942">
        <f>VLOOKUP(G942,[1]Sheet1!$A$1:$B$12,2,0)</f>
        <v>10</v>
      </c>
      <c r="AA942" t="str">
        <f>CONCATENATE(F942," ",Z942)</f>
        <v>2013 10</v>
      </c>
      <c r="AB942">
        <f>VLOOKUP(AA942,[1]Sheet3!$A:$B,2,0)</f>
        <v>48</v>
      </c>
    </row>
    <row r="943" spans="1:28" x14ac:dyDescent="0.25">
      <c r="A943" t="s">
        <v>6908</v>
      </c>
      <c r="B943" t="s">
        <v>7065</v>
      </c>
      <c r="C943" t="s">
        <v>928</v>
      </c>
      <c r="D943" t="str">
        <f>CONCATENATE(C943,".")</f>
        <v>2013  October.</v>
      </c>
      <c r="E943" t="str">
        <f>LEFT(D943, SEARCH(".",D943)-1)</f>
        <v>2013  October</v>
      </c>
      <c r="F943">
        <v>2013</v>
      </c>
      <c r="G943" t="str">
        <f>RIGHT(E943,LEN(E943)-6)</f>
        <v>October</v>
      </c>
      <c r="H943">
        <v>126</v>
      </c>
      <c r="I943" t="s">
        <v>146</v>
      </c>
      <c r="J943" t="s">
        <v>106</v>
      </c>
      <c r="K943" t="s">
        <v>168</v>
      </c>
      <c r="L943" t="s">
        <v>164</v>
      </c>
      <c r="M943" t="s">
        <v>109</v>
      </c>
      <c r="N943" t="s">
        <v>35</v>
      </c>
      <c r="O943" t="s">
        <v>73</v>
      </c>
      <c r="Q943" s="2">
        <f>VALUE(LEFT(LEFT(N943,5),SUM(LEN(LEFT(N943,5))-LEN(SUBSTITUTE(LEFT(N943,5),{"0","1","2","3","4","5","6","7","8","9","."},"")))))</f>
        <v>1</v>
      </c>
      <c r="R943">
        <f>IF(Q943&gt;5,Q943/1024,Q943)</f>
        <v>1</v>
      </c>
      <c r="S943" t="str">
        <f>MID(K944,9,3)</f>
        <v>4.2</v>
      </c>
      <c r="T943" s="2" t="str">
        <f>LEFT(J943,3)</f>
        <v>4.0</v>
      </c>
      <c r="U943">
        <f>VALUE(LEFT(LEFT(M943,5),SUM(LEN(LEFT(M943,5))-LEN(SUBSTITUTE(LEFT(M943,5),{"0","1","2","3","4","5","6","7","8","9","."},"")))))</f>
        <v>4</v>
      </c>
      <c r="V943">
        <f>IF(U943&lt;100,U943,U943/1024)</f>
        <v>4</v>
      </c>
      <c r="W943" s="3">
        <f>VALUE(LEFT(LEFT(O943,5),SUM(LEN(LEFT(O943,5))-LEN(SUBSTITUTE(LEFT(O943,5),{"0","1","2","3","4","5","6","7","8","9","."},"")))))</f>
        <v>5</v>
      </c>
      <c r="X943" s="3" t="e">
        <f>LEFT(L943, SEARCH("MHz",L943)-1)</f>
        <v>#VALUE!</v>
      </c>
      <c r="Y943" t="e">
        <f>IF(RIGHT(X943,1)=" ",RIGHT(X943,4),RIGHT(X943,3))</f>
        <v>#VALUE!</v>
      </c>
      <c r="Z943">
        <f>VLOOKUP(G943,[1]Sheet1!$A$1:$B$12,2,0)</f>
        <v>10</v>
      </c>
      <c r="AA943" t="str">
        <f>CONCATENATE(F943," ",Z943)</f>
        <v>2013 10</v>
      </c>
      <c r="AB943">
        <f>VLOOKUP(AA943,[1]Sheet3!$A:$B,2,0)</f>
        <v>48</v>
      </c>
    </row>
    <row r="944" spans="1:28" x14ac:dyDescent="0.25">
      <c r="A944" t="s">
        <v>4141</v>
      </c>
      <c r="B944" t="s">
        <v>4285</v>
      </c>
      <c r="C944" t="s">
        <v>928</v>
      </c>
      <c r="D944" t="str">
        <f>CONCATENATE(C944,".")</f>
        <v>2013  October.</v>
      </c>
      <c r="E944" t="str">
        <f>LEFT(D944, SEARCH(".",D944)-1)</f>
        <v>2013  October</v>
      </c>
      <c r="F944">
        <v>2013</v>
      </c>
      <c r="G944" t="str">
        <f>RIGHT(E944,LEN(E944)-6)</f>
        <v>October</v>
      </c>
      <c r="I944" t="s">
        <v>1458</v>
      </c>
      <c r="J944" t="s">
        <v>32</v>
      </c>
      <c r="K944" t="s">
        <v>203</v>
      </c>
      <c r="L944" t="s">
        <v>94</v>
      </c>
      <c r="M944" t="s">
        <v>4286</v>
      </c>
      <c r="N944" t="s">
        <v>22</v>
      </c>
      <c r="O944" t="s">
        <v>30</v>
      </c>
      <c r="P944">
        <v>240</v>
      </c>
      <c r="Q944" s="2">
        <f>VALUE(LEFT(LEFT(N944,5),SUM(LEN(LEFT(N944,5))-LEN(SUBSTITUTE(LEFT(N944,5),{"0","1","2","3","4","5","6","7","8","9","."},"")))))</f>
        <v>2</v>
      </c>
      <c r="R944">
        <f>IF(Q944&gt;5,Q944/1024,Q944)</f>
        <v>2</v>
      </c>
      <c r="S944" t="str">
        <f>MID(K945,9,3)</f>
        <v>4.2</v>
      </c>
      <c r="T944" s="2" t="str">
        <f>LEFT(J944,3)</f>
        <v>5.0</v>
      </c>
      <c r="U944">
        <f>VALUE(LEFT(LEFT(M944,5),SUM(LEN(LEFT(M944,5))-LEN(SUBSTITUTE(LEFT(M944,5),{"0","1","2","3","4","5","6","7","8","9","."},"")))))</f>
        <v>16</v>
      </c>
      <c r="V944">
        <f>IF(U944&lt;100,U944,U944/1024)</f>
        <v>16</v>
      </c>
      <c r="W944" s="3">
        <f>VALUE(LEFT(LEFT(O944,5),SUM(LEN(LEFT(O944,5))-LEN(SUBSTITUTE(LEFT(O944,5),{"0","1","2","3","4","5","6","7","8","9","."},"")))))</f>
        <v>13</v>
      </c>
      <c r="X944" s="3" t="e">
        <f>LEFT(L944, SEARCH("MHz",L944)-1)</f>
        <v>#VALUE!</v>
      </c>
      <c r="Y944" t="e">
        <f>IF(RIGHT(X944,1)=" ",RIGHT(X944,4),RIGHT(X944,3))</f>
        <v>#VALUE!</v>
      </c>
      <c r="Z944">
        <f>VLOOKUP(G944,[1]Sheet1!$A$1:$B$12,2,0)</f>
        <v>10</v>
      </c>
      <c r="AA944" t="str">
        <f>CONCATENATE(F944," ",Z944)</f>
        <v>2013 10</v>
      </c>
      <c r="AB944">
        <f>VLOOKUP(AA944,[1]Sheet3!$A:$B,2,0)</f>
        <v>48</v>
      </c>
    </row>
    <row r="945" spans="1:28" x14ac:dyDescent="0.25">
      <c r="A945" t="s">
        <v>1796</v>
      </c>
      <c r="B945" t="s">
        <v>1876</v>
      </c>
      <c r="C945" t="s">
        <v>928</v>
      </c>
      <c r="D945" t="str">
        <f>CONCATENATE(C945,".")</f>
        <v>2013  October.</v>
      </c>
      <c r="E945" t="str">
        <f>LEFT(D945, SEARCH(".",D945)-1)</f>
        <v>2013  October</v>
      </c>
      <c r="F945">
        <v>2013</v>
      </c>
      <c r="G945" t="str">
        <f>RIGHT(E945,LEN(E945)-6)</f>
        <v>October</v>
      </c>
      <c r="I945" t="s">
        <v>241</v>
      </c>
      <c r="J945" t="s">
        <v>1877</v>
      </c>
      <c r="K945" t="s">
        <v>158</v>
      </c>
      <c r="L945" t="s">
        <v>107</v>
      </c>
      <c r="M945" t="s">
        <v>109</v>
      </c>
      <c r="N945" t="s">
        <v>139</v>
      </c>
      <c r="O945" t="s">
        <v>42</v>
      </c>
      <c r="P945">
        <v>90</v>
      </c>
      <c r="Q945" s="2">
        <f>VALUE(LEFT(LEFT(N945,5),SUM(LEN(LEFT(N945,5))-LEN(SUBSTITUTE(LEFT(N945,5),{"0","1","2","3","4","5","6","7","8","9","."},"")))))</f>
        <v>512</v>
      </c>
      <c r="R945">
        <f>IF(Q945&gt;5,Q945/1024,Q945)</f>
        <v>0.5</v>
      </c>
      <c r="S945" t="str">
        <f>MID(K946,9,3)</f>
        <v>4.2</v>
      </c>
      <c r="T945" s="2" t="str">
        <f>LEFT(J945,3)</f>
        <v>4.5</v>
      </c>
      <c r="U945">
        <f>VALUE(LEFT(LEFT(M945,5),SUM(LEN(LEFT(M945,5))-LEN(SUBSTITUTE(LEFT(M945,5),{"0","1","2","3","4","5","6","7","8","9","."},"")))))</f>
        <v>4</v>
      </c>
      <c r="V945">
        <f>IF(U945&lt;100,U945,U945/1024)</f>
        <v>4</v>
      </c>
      <c r="W945" s="3">
        <f>VALUE(LEFT(LEFT(O945,5),SUM(LEN(LEFT(O945,5))-LEN(SUBSTITUTE(LEFT(O945,5),{"0","1","2","3","4","5","6","7","8","9","."},"")))))</f>
        <v>5</v>
      </c>
      <c r="X945" s="3" t="e">
        <f>LEFT(L945, SEARCH("MHz",L945)-1)</f>
        <v>#VALUE!</v>
      </c>
      <c r="Y945" t="e">
        <f>IF(RIGHT(X945,1)=" ",RIGHT(X945,4),RIGHT(X945,3))</f>
        <v>#VALUE!</v>
      </c>
      <c r="Z945">
        <f>VLOOKUP(G945,[1]Sheet1!$A$1:$B$12,2,0)</f>
        <v>10</v>
      </c>
      <c r="AA945" t="str">
        <f>CONCATENATE(F945," ",Z945)</f>
        <v>2013 10</v>
      </c>
      <c r="AB945">
        <f>VLOOKUP(AA945,[1]Sheet3!$A:$B,2,0)</f>
        <v>48</v>
      </c>
    </row>
    <row r="946" spans="1:28" x14ac:dyDescent="0.25">
      <c r="A946" t="s">
        <v>1796</v>
      </c>
      <c r="B946" t="s">
        <v>1878</v>
      </c>
      <c r="C946" t="s">
        <v>928</v>
      </c>
      <c r="D946" t="str">
        <f>CONCATENATE(C946,".")</f>
        <v>2013  October.</v>
      </c>
      <c r="E946" t="str">
        <f>LEFT(D946, SEARCH(".",D946)-1)</f>
        <v>2013  October</v>
      </c>
      <c r="F946">
        <v>2013</v>
      </c>
      <c r="G946" t="str">
        <f>RIGHT(E946,LEN(E946)-6)</f>
        <v>October</v>
      </c>
      <c r="I946" t="s">
        <v>241</v>
      </c>
      <c r="J946" t="s">
        <v>1879</v>
      </c>
      <c r="K946" t="s">
        <v>158</v>
      </c>
      <c r="L946" t="s">
        <v>477</v>
      </c>
      <c r="M946" t="s">
        <v>270</v>
      </c>
      <c r="N946" t="s">
        <v>293</v>
      </c>
      <c r="O946" t="s">
        <v>187</v>
      </c>
      <c r="P946">
        <v>50</v>
      </c>
      <c r="Q946" s="2">
        <f>VALUE(LEFT(LEFT(N946,5),SUM(LEN(LEFT(N946,5))-LEN(SUBSTITUTE(LEFT(N946,5),{"0","1","2","3","4","5","6","7","8","9","."},"")))))</f>
        <v>256</v>
      </c>
      <c r="R946">
        <f>IF(Q946&gt;5,Q946/1024,Q946)</f>
        <v>0.25</v>
      </c>
      <c r="S946" t="str">
        <f>MID(K947,9,3)</f>
        <v>4.2</v>
      </c>
      <c r="T946" s="2" t="str">
        <f>LEFT(J946,3)</f>
        <v>3.5</v>
      </c>
      <c r="U946">
        <f>VALUE(LEFT(LEFT(M946,5),SUM(LEN(LEFT(M946,5))-LEN(SUBSTITUTE(LEFT(M946,5),{"0","1","2","3","4","5","6","7","8","9","."},"")))))</f>
        <v>512</v>
      </c>
      <c r="V946">
        <f>IF(U946&lt;100,U946,U946/1024)</f>
        <v>0.5</v>
      </c>
      <c r="W946" s="3">
        <f>VALUE(LEFT(LEFT(O946,5),SUM(LEN(LEFT(O946,5))-LEN(SUBSTITUTE(LEFT(O946,5),{"0","1","2","3","4","5","6","7","8","9","."},"")))))</f>
        <v>3.15</v>
      </c>
      <c r="X946" s="3" t="e">
        <f>LEFT(L946, SEARCH("MHz",L946)-1)</f>
        <v>#VALUE!</v>
      </c>
      <c r="Y946" t="e">
        <f>IF(RIGHT(X946,1)=" ",RIGHT(X946,4),RIGHT(X946,3))</f>
        <v>#VALUE!</v>
      </c>
      <c r="Z946">
        <f>VLOOKUP(G946,[1]Sheet1!$A$1:$B$12,2,0)</f>
        <v>10</v>
      </c>
      <c r="AA946" t="str">
        <f>CONCATENATE(F946," ",Z946)</f>
        <v>2013 10</v>
      </c>
      <c r="AB946">
        <f>VLOOKUP(AA946,[1]Sheet3!$A:$B,2,0)</f>
        <v>48</v>
      </c>
    </row>
    <row r="947" spans="1:28" x14ac:dyDescent="0.25">
      <c r="A947" t="s">
        <v>1989</v>
      </c>
      <c r="B947" t="s">
        <v>1995</v>
      </c>
      <c r="C947" t="s">
        <v>928</v>
      </c>
      <c r="D947" t="str">
        <f>CONCATENATE(C947,".")</f>
        <v>2013  October.</v>
      </c>
      <c r="E947" t="str">
        <f>LEFT(D947, SEARCH(".",D947)-1)</f>
        <v>2013  October</v>
      </c>
      <c r="F947">
        <v>2013</v>
      </c>
      <c r="G947" t="str">
        <f>RIGHT(E947,LEN(E947)-6)</f>
        <v>October</v>
      </c>
      <c r="H947">
        <v>292</v>
      </c>
      <c r="I947" t="s">
        <v>124</v>
      </c>
      <c r="J947" t="s">
        <v>1996</v>
      </c>
      <c r="K947" t="s">
        <v>158</v>
      </c>
      <c r="L947" t="s">
        <v>921</v>
      </c>
      <c r="M947" t="s">
        <v>21</v>
      </c>
      <c r="N947" t="s">
        <v>22</v>
      </c>
      <c r="O947" t="s">
        <v>42</v>
      </c>
      <c r="P947">
        <v>130</v>
      </c>
      <c r="Q947" s="2">
        <f>VALUE(LEFT(LEFT(N947,5),SUM(LEN(LEFT(N947,5))-LEN(SUBSTITUTE(LEFT(N947,5),{"0","1","2","3","4","5","6","7","8","9","."},"")))))</f>
        <v>2</v>
      </c>
      <c r="R947">
        <f>IF(Q947&gt;5,Q947/1024,Q947)</f>
        <v>2</v>
      </c>
      <c r="S947" t="str">
        <f>MID(K948,9,3)</f>
        <v>4.2</v>
      </c>
      <c r="T947" s="2" t="str">
        <f>LEFT(J947,3)</f>
        <v>8.0</v>
      </c>
      <c r="U947">
        <f>VALUE(LEFT(LEFT(M947,5),SUM(LEN(LEFT(M947,5))-LEN(SUBSTITUTE(LEFT(M947,5),{"0","1","2","3","4","5","6","7","8","9","."},"")))))</f>
        <v>43540</v>
      </c>
      <c r="V947">
        <f>IF(U947&lt;100,U947,U947/1024)</f>
        <v>42.51953125</v>
      </c>
      <c r="W947" s="3">
        <f>VALUE(LEFT(LEFT(O947,5),SUM(LEN(LEFT(O947,5))-LEN(SUBSTITUTE(LEFT(O947,5),{"0","1","2","3","4","5","6","7","8","9","."},"")))))</f>
        <v>5</v>
      </c>
      <c r="X947" s="3" t="e">
        <f>LEFT(L947, SEARCH("MHz",L947)-1)</f>
        <v>#VALUE!</v>
      </c>
      <c r="Y947" t="e">
        <f>IF(RIGHT(X947,1)=" ",RIGHT(X947,4),RIGHT(X947,3))</f>
        <v>#VALUE!</v>
      </c>
      <c r="Z947">
        <f>VLOOKUP(G947,[1]Sheet1!$A$1:$B$12,2,0)</f>
        <v>10</v>
      </c>
      <c r="AA947" t="str">
        <f>CONCATENATE(F947," ",Z947)</f>
        <v>2013 10</v>
      </c>
      <c r="AB947">
        <f>VLOOKUP(AA947,[1]Sheet3!$A:$B,2,0)</f>
        <v>48</v>
      </c>
    </row>
    <row r="948" spans="1:28" x14ac:dyDescent="0.25">
      <c r="A948" t="s">
        <v>1989</v>
      </c>
      <c r="B948" t="s">
        <v>1997</v>
      </c>
      <c r="C948" t="s">
        <v>928</v>
      </c>
      <c r="D948" t="str">
        <f>CONCATENATE(C948,".")</f>
        <v>2013  October.</v>
      </c>
      <c r="E948" t="str">
        <f>LEFT(D948, SEARCH(".",D948)-1)</f>
        <v>2013  October</v>
      </c>
      <c r="F948">
        <v>2013</v>
      </c>
      <c r="G948" t="str">
        <f>RIGHT(E948,LEN(E948)-6)</f>
        <v>October</v>
      </c>
      <c r="H948">
        <v>234</v>
      </c>
      <c r="I948" t="s">
        <v>39</v>
      </c>
      <c r="J948" t="s">
        <v>1929</v>
      </c>
      <c r="K948" t="s">
        <v>158</v>
      </c>
      <c r="L948" t="s">
        <v>153</v>
      </c>
      <c r="M948" t="s">
        <v>34</v>
      </c>
      <c r="N948" t="s">
        <v>35</v>
      </c>
      <c r="O948" t="s">
        <v>187</v>
      </c>
      <c r="Q948" s="2">
        <f>VALUE(LEFT(LEFT(N948,5),SUM(LEN(LEFT(N948,5))-LEN(SUBSTITUTE(LEFT(N948,5),{"0","1","2","3","4","5","6","7","8","9","."},"")))))</f>
        <v>1</v>
      </c>
      <c r="R948">
        <f>IF(Q948&gt;5,Q948/1024,Q948)</f>
        <v>1</v>
      </c>
      <c r="S948" t="str">
        <f>MID(K949,9,3)</f>
        <v>4.2</v>
      </c>
      <c r="T948" s="2" t="str">
        <f>LEFT(J948,3)</f>
        <v>7.0</v>
      </c>
      <c r="U948">
        <f>VALUE(LEFT(LEFT(M948,5),SUM(LEN(LEFT(M948,5))-LEN(SUBSTITUTE(LEFT(M948,5),{"0","1","2","3","4","5","6","7","8","9","."},"")))))</f>
        <v>8</v>
      </c>
      <c r="V948">
        <f>IF(U948&lt;100,U948,U948/1024)</f>
        <v>8</v>
      </c>
      <c r="W948" s="3">
        <f>VALUE(LEFT(LEFT(O948,5),SUM(LEN(LEFT(O948,5))-LEN(SUBSTITUTE(LEFT(O948,5),{"0","1","2","3","4","5","6","7","8","9","."},"")))))</f>
        <v>3.15</v>
      </c>
      <c r="X948" s="3" t="e">
        <f>LEFT(L948, SEARCH("MHz",L948)-1)</f>
        <v>#VALUE!</v>
      </c>
      <c r="Y948" t="e">
        <f>IF(RIGHT(X948,1)=" ",RIGHT(X948,4),RIGHT(X948,3))</f>
        <v>#VALUE!</v>
      </c>
      <c r="Z948">
        <f>VLOOKUP(G948,[1]Sheet1!$A$1:$B$12,2,0)</f>
        <v>10</v>
      </c>
      <c r="AA948" t="str">
        <f>CONCATENATE(F948," ",Z948)</f>
        <v>2013 10</v>
      </c>
      <c r="AB948">
        <f>VLOOKUP(AA948,[1]Sheet3!$A:$B,2,0)</f>
        <v>48</v>
      </c>
    </row>
    <row r="949" spans="1:28" x14ac:dyDescent="0.25">
      <c r="A949" t="s">
        <v>1989</v>
      </c>
      <c r="B949" t="s">
        <v>1998</v>
      </c>
      <c r="C949" t="s">
        <v>928</v>
      </c>
      <c r="D949" t="str">
        <f>CONCATENATE(C949,".")</f>
        <v>2013  October.</v>
      </c>
      <c r="E949" t="str">
        <f>LEFT(D949, SEARCH(".",D949)-1)</f>
        <v>2013  October</v>
      </c>
      <c r="F949">
        <v>2013</v>
      </c>
      <c r="G949" t="str">
        <f>RIGHT(E949,LEN(E949)-6)</f>
        <v>October</v>
      </c>
      <c r="H949">
        <v>234</v>
      </c>
      <c r="I949" t="s">
        <v>124</v>
      </c>
      <c r="J949" t="s">
        <v>1929</v>
      </c>
      <c r="K949" t="s">
        <v>158</v>
      </c>
      <c r="L949" t="s">
        <v>153</v>
      </c>
      <c r="M949" t="s">
        <v>57</v>
      </c>
      <c r="N949" t="s">
        <v>22</v>
      </c>
      <c r="O949" t="s">
        <v>187</v>
      </c>
      <c r="P949">
        <v>100</v>
      </c>
      <c r="Q949" s="2">
        <f>VALUE(LEFT(LEFT(N949,5),SUM(LEN(LEFT(N949,5))-LEN(SUBSTITUTE(LEFT(N949,5),{"0","1","2","3","4","5","6","7","8","9","."},"")))))</f>
        <v>2</v>
      </c>
      <c r="R949">
        <f>IF(Q949&gt;5,Q949/1024,Q949)</f>
        <v>2</v>
      </c>
      <c r="S949" t="str">
        <f>MID(K950,9,3)</f>
        <v>4.2</v>
      </c>
      <c r="T949" s="2" t="str">
        <f>LEFT(J949,3)</f>
        <v>7.0</v>
      </c>
      <c r="U949">
        <f>VALUE(LEFT(LEFT(M949,5),SUM(LEN(LEFT(M949,5))-LEN(SUBSTITUTE(LEFT(M949,5),{"0","1","2","3","4","5","6","7","8","9","."},"")))))</f>
        <v>16</v>
      </c>
      <c r="V949">
        <f>IF(U949&lt;100,U949,U949/1024)</f>
        <v>16</v>
      </c>
      <c r="W949" s="3">
        <f>VALUE(LEFT(LEFT(O949,5),SUM(LEN(LEFT(O949,5))-LEN(SUBSTITUTE(LEFT(O949,5),{"0","1","2","3","4","5","6","7","8","9","."},"")))))</f>
        <v>3.15</v>
      </c>
      <c r="X949" s="3" t="e">
        <f>LEFT(L949, SEARCH("MHz",L949)-1)</f>
        <v>#VALUE!</v>
      </c>
      <c r="Y949" t="e">
        <f>IF(RIGHT(X949,1)=" ",RIGHT(X949,4),RIGHT(X949,3))</f>
        <v>#VALUE!</v>
      </c>
      <c r="Z949">
        <f>VLOOKUP(G949,[1]Sheet1!$A$1:$B$12,2,0)</f>
        <v>10</v>
      </c>
      <c r="AA949" t="str">
        <f>CONCATENATE(F949," ",Z949)</f>
        <v>2013 10</v>
      </c>
      <c r="AB949">
        <f>VLOOKUP(AA949,[1]Sheet3!$A:$B,2,0)</f>
        <v>48</v>
      </c>
    </row>
    <row r="950" spans="1:28" x14ac:dyDescent="0.25">
      <c r="A950" t="s">
        <v>3572</v>
      </c>
      <c r="B950" t="s">
        <v>3804</v>
      </c>
      <c r="C950" t="s">
        <v>928</v>
      </c>
      <c r="D950" t="str">
        <f>CONCATENATE(C950,".")</f>
        <v>2013  October.</v>
      </c>
      <c r="E950" t="str">
        <f>LEFT(D950, SEARCH(".",D950)-1)</f>
        <v>2013  October</v>
      </c>
      <c r="F950">
        <v>2013</v>
      </c>
      <c r="G950" t="str">
        <f>RIGHT(E950,LEN(E950)-6)</f>
        <v>October</v>
      </c>
      <c r="H950">
        <v>177</v>
      </c>
      <c r="I950" t="s">
        <v>124</v>
      </c>
      <c r="J950" t="s">
        <v>531</v>
      </c>
      <c r="K950" t="s">
        <v>158</v>
      </c>
      <c r="L950" t="s">
        <v>1407</v>
      </c>
      <c r="M950" t="s">
        <v>28</v>
      </c>
      <c r="N950" t="s">
        <v>22</v>
      </c>
      <c r="O950" t="s">
        <v>2174</v>
      </c>
      <c r="P950">
        <v>360</v>
      </c>
      <c r="Q950" s="2">
        <f>VALUE(LEFT(LEFT(N950,5),SUM(LEN(LEFT(N950,5))-LEN(SUBSTITUTE(LEFT(N950,5),{"0","1","2","3","4","5","6","7","8","9","."},"")))))</f>
        <v>2</v>
      </c>
      <c r="R950">
        <f>IF(Q950&gt;5,Q950/1024,Q950)</f>
        <v>2</v>
      </c>
      <c r="S950" t="str">
        <f>MID(K951,9,3)</f>
        <v>4.2</v>
      </c>
      <c r="T950" s="2" t="str">
        <f>LEFT(J950,3)</f>
        <v>6.0</v>
      </c>
      <c r="U950">
        <f>VALUE(LEFT(LEFT(M950,5),SUM(LEN(LEFT(M950,5))-LEN(SUBSTITUTE(LEFT(M950,5),{"0","1","2","3","4","5","6","7","8","9","."},"")))))</f>
        <v>32</v>
      </c>
      <c r="V950">
        <f>IF(U950&lt;100,U950,U950/1024)</f>
        <v>32</v>
      </c>
      <c r="W950" s="3">
        <f>VALUE(LEFT(LEFT(O950,5),SUM(LEN(LEFT(O950,5))-LEN(SUBSTITUTE(LEFT(O950,5),{"0","1","2","3","4","5","6","7","8","9","."},"")))))</f>
        <v>13</v>
      </c>
      <c r="X950" s="3" t="e">
        <f>LEFT(L950, SEARCH("MHz",L950)-1)</f>
        <v>#VALUE!</v>
      </c>
      <c r="Y950" t="e">
        <f>IF(RIGHT(X950,1)=" ",RIGHT(X950,4),RIGHT(X950,3))</f>
        <v>#VALUE!</v>
      </c>
      <c r="Z950">
        <f>VLOOKUP(G950,[1]Sheet1!$A$1:$B$12,2,0)</f>
        <v>10</v>
      </c>
      <c r="AA950" t="str">
        <f>CONCATENATE(F950," ",Z950)</f>
        <v>2013 10</v>
      </c>
      <c r="AB950">
        <f>VLOOKUP(AA950,[1]Sheet3!$A:$B,2,0)</f>
        <v>48</v>
      </c>
    </row>
    <row r="951" spans="1:28" x14ac:dyDescent="0.25">
      <c r="A951" t="s">
        <v>4035</v>
      </c>
      <c r="B951" t="s">
        <v>4069</v>
      </c>
      <c r="C951" t="s">
        <v>928</v>
      </c>
      <c r="D951" t="str">
        <f>CONCATENATE(C951,".")</f>
        <v>2013  October.</v>
      </c>
      <c r="E951" t="str">
        <f>LEFT(D951, SEARCH(".",D951)-1)</f>
        <v>2013  October</v>
      </c>
      <c r="F951">
        <v>2013</v>
      </c>
      <c r="G951" t="str">
        <f>RIGHT(E951,LEN(E951)-6)</f>
        <v>October</v>
      </c>
      <c r="H951">
        <v>210</v>
      </c>
      <c r="I951" t="s">
        <v>231</v>
      </c>
      <c r="J951" t="s">
        <v>4064</v>
      </c>
      <c r="K951" t="s">
        <v>158</v>
      </c>
      <c r="L951" t="s">
        <v>107</v>
      </c>
      <c r="M951" t="s">
        <v>109</v>
      </c>
      <c r="N951" t="s">
        <v>139</v>
      </c>
      <c r="O951" t="s">
        <v>36</v>
      </c>
      <c r="Q951" s="2">
        <f>VALUE(LEFT(LEFT(N951,5),SUM(LEN(LEFT(N951,5))-LEN(SUBSTITUTE(LEFT(N951,5),{"0","1","2","3","4","5","6","7","8","9","."},"")))))</f>
        <v>512</v>
      </c>
      <c r="R951">
        <f>IF(Q951&gt;5,Q951/1024,Q951)</f>
        <v>0.5</v>
      </c>
      <c r="S951" t="str">
        <f>MID(K952,9,3)</f>
        <v>4.2</v>
      </c>
      <c r="T951" s="2" t="str">
        <f>LEFT(J951,3)</f>
        <v>6.0</v>
      </c>
      <c r="U951">
        <f>VALUE(LEFT(LEFT(M951,5),SUM(LEN(LEFT(M951,5))-LEN(SUBSTITUTE(LEFT(M951,5),{"0","1","2","3","4","5","6","7","8","9","."},"")))))</f>
        <v>4</v>
      </c>
      <c r="V951">
        <f>IF(U951&lt;100,U951,U951/1024)</f>
        <v>4</v>
      </c>
      <c r="W951" s="3">
        <f>VALUE(LEFT(LEFT(O951,5),SUM(LEN(LEFT(O951,5))-LEN(SUBSTITUTE(LEFT(O951,5),{"0","1","2","3","4","5","6","7","8","9","."},"")))))</f>
        <v>8</v>
      </c>
      <c r="X951" s="3" t="e">
        <f>LEFT(L951, SEARCH("MHz",L951)-1)</f>
        <v>#VALUE!</v>
      </c>
      <c r="Y951" t="e">
        <f>IF(RIGHT(X951,1)=" ",RIGHT(X951,4),RIGHT(X951,3))</f>
        <v>#VALUE!</v>
      </c>
      <c r="Z951">
        <f>VLOOKUP(G951,[1]Sheet1!$A$1:$B$12,2,0)</f>
        <v>10</v>
      </c>
      <c r="AA951" t="str">
        <f>CONCATENATE(F951," ",Z951)</f>
        <v>2013 10</v>
      </c>
      <c r="AB951">
        <f>VLOOKUP(AA951,[1]Sheet3!$A:$B,2,0)</f>
        <v>48</v>
      </c>
    </row>
    <row r="952" spans="1:28" x14ac:dyDescent="0.25">
      <c r="A952" t="s">
        <v>4035</v>
      </c>
      <c r="B952" t="s">
        <v>4073</v>
      </c>
      <c r="C952" t="s">
        <v>928</v>
      </c>
      <c r="D952" t="str">
        <f>CONCATENATE(C952,".")</f>
        <v>2013  October.</v>
      </c>
      <c r="E952" t="str">
        <f>LEFT(D952, SEARCH(".",D952)-1)</f>
        <v>2013  October</v>
      </c>
      <c r="F952">
        <v>2013</v>
      </c>
      <c r="G952" t="str">
        <f>RIGHT(E952,LEN(E952)-6)</f>
        <v>October</v>
      </c>
      <c r="H952">
        <v>127</v>
      </c>
      <c r="I952" t="s">
        <v>509</v>
      </c>
      <c r="J952" t="s">
        <v>4074</v>
      </c>
      <c r="K952" t="s">
        <v>158</v>
      </c>
      <c r="L952" t="s">
        <v>133</v>
      </c>
      <c r="M952" t="s">
        <v>109</v>
      </c>
      <c r="N952" t="s">
        <v>139</v>
      </c>
      <c r="O952" t="s">
        <v>36</v>
      </c>
      <c r="Q952" s="2">
        <f>VALUE(LEFT(LEFT(N952,5),SUM(LEN(LEFT(N952,5))-LEN(SUBSTITUTE(LEFT(N952,5),{"0","1","2","3","4","5","6","7","8","9","."},"")))))</f>
        <v>512</v>
      </c>
      <c r="R952">
        <f>IF(Q952&gt;5,Q952/1024,Q952)</f>
        <v>0.5</v>
      </c>
      <c r="S952" t="str">
        <f>MID(K953,9,3)</f>
        <v>4.2</v>
      </c>
      <c r="T952" s="2" t="str">
        <f>LEFT(J952,3)</f>
        <v>5.0</v>
      </c>
      <c r="U952">
        <f>VALUE(LEFT(LEFT(M952,5),SUM(LEN(LEFT(M952,5))-LEN(SUBSTITUTE(LEFT(M952,5),{"0","1","2","3","4","5","6","7","8","9","."},"")))))</f>
        <v>4</v>
      </c>
      <c r="V952">
        <f>IF(U952&lt;100,U952,U952/1024)</f>
        <v>4</v>
      </c>
      <c r="W952" s="3">
        <f>VALUE(LEFT(LEFT(O952,5),SUM(LEN(LEFT(O952,5))-LEN(SUBSTITUTE(LEFT(O952,5),{"0","1","2","3","4","5","6","7","8","9","."},"")))))</f>
        <v>8</v>
      </c>
      <c r="X952" s="3" t="e">
        <f>LEFT(L952, SEARCH("MHz",L952)-1)</f>
        <v>#VALUE!</v>
      </c>
      <c r="Y952" t="e">
        <f>IF(RIGHT(X952,1)=" ",RIGHT(X952,4),RIGHT(X952,3))</f>
        <v>#VALUE!</v>
      </c>
      <c r="Z952">
        <f>VLOOKUP(G952,[1]Sheet1!$A$1:$B$12,2,0)</f>
        <v>10</v>
      </c>
      <c r="AA952" t="str">
        <f>CONCATENATE(F952," ",Z952)</f>
        <v>2013 10</v>
      </c>
      <c r="AB952">
        <f>VLOOKUP(AA952,[1]Sheet3!$A:$B,2,0)</f>
        <v>48</v>
      </c>
    </row>
    <row r="953" spans="1:28" x14ac:dyDescent="0.25">
      <c r="A953" t="s">
        <v>4819</v>
      </c>
      <c r="B953" t="s">
        <v>4871</v>
      </c>
      <c r="C953" t="s">
        <v>928</v>
      </c>
      <c r="D953" t="str">
        <f>CONCATENATE(C953,".")</f>
        <v>2013  October.</v>
      </c>
      <c r="E953" t="str">
        <f>LEFT(D953, SEARCH(".",D953)-1)</f>
        <v>2013  October</v>
      </c>
      <c r="F953">
        <v>2013</v>
      </c>
      <c r="G953" t="str">
        <f>RIGHT(E953,LEN(E953)-6)</f>
        <v>October</v>
      </c>
      <c r="H953">
        <v>120</v>
      </c>
      <c r="I953" t="s">
        <v>231</v>
      </c>
      <c r="J953" t="s">
        <v>541</v>
      </c>
      <c r="K953" t="s">
        <v>158</v>
      </c>
      <c r="L953" t="s">
        <v>164</v>
      </c>
      <c r="M953" t="s">
        <v>109</v>
      </c>
      <c r="N953" t="s">
        <v>139</v>
      </c>
      <c r="O953" t="s">
        <v>187</v>
      </c>
      <c r="P953">
        <v>70</v>
      </c>
      <c r="Q953" s="2">
        <f>VALUE(LEFT(LEFT(N953,5),SUM(LEN(LEFT(N953,5))-LEN(SUBSTITUTE(LEFT(N953,5),{"0","1","2","3","4","5","6","7","8","9","."},"")))))</f>
        <v>512</v>
      </c>
      <c r="R953">
        <f>IF(Q953&gt;5,Q953/1024,Q953)</f>
        <v>0.5</v>
      </c>
      <c r="S953" t="str">
        <f>MID(K954,9,3)</f>
        <v>4.2</v>
      </c>
      <c r="T953" s="2" t="str">
        <f>LEFT(J953,3)</f>
        <v>4.0</v>
      </c>
      <c r="U953">
        <f>VALUE(LEFT(LEFT(M953,5),SUM(LEN(LEFT(M953,5))-LEN(SUBSTITUTE(LEFT(M953,5),{"0","1","2","3","4","5","6","7","8","9","."},"")))))</f>
        <v>4</v>
      </c>
      <c r="V953">
        <f>IF(U953&lt;100,U953,U953/1024)</f>
        <v>4</v>
      </c>
      <c r="W953" s="3">
        <f>VALUE(LEFT(LEFT(O953,5),SUM(LEN(LEFT(O953,5))-LEN(SUBSTITUTE(LEFT(O953,5),{"0","1","2","3","4","5","6","7","8","9","."},"")))))</f>
        <v>3.15</v>
      </c>
      <c r="X953" s="3" t="e">
        <f>LEFT(L953, SEARCH("MHz",L953)-1)</f>
        <v>#VALUE!</v>
      </c>
      <c r="Y953" t="e">
        <f>IF(RIGHT(X953,1)=" ",RIGHT(X953,4),RIGHT(X953,3))</f>
        <v>#VALUE!</v>
      </c>
      <c r="Z953">
        <f>VLOOKUP(G953,[1]Sheet1!$A$1:$B$12,2,0)</f>
        <v>10</v>
      </c>
      <c r="AA953" t="str">
        <f>CONCATENATE(F953," ",Z953)</f>
        <v>2013 10</v>
      </c>
      <c r="AB953">
        <f>VLOOKUP(AA953,[1]Sheet3!$A:$B,2,0)</f>
        <v>48</v>
      </c>
    </row>
    <row r="954" spans="1:28" x14ac:dyDescent="0.25">
      <c r="A954" t="s">
        <v>5257</v>
      </c>
      <c r="B954" t="s">
        <v>5612</v>
      </c>
      <c r="C954" t="s">
        <v>928</v>
      </c>
      <c r="D954" t="str">
        <f>CONCATENATE(C954,".")</f>
        <v>2013  October.</v>
      </c>
      <c r="E954" t="str">
        <f>LEFT(D954, SEARCH(".",D954)-1)</f>
        <v>2013  October</v>
      </c>
      <c r="F954">
        <v>2013</v>
      </c>
      <c r="G954" t="str">
        <f>RIGHT(E954,LEN(E954)-6)</f>
        <v>October</v>
      </c>
      <c r="H954">
        <v>134.19999999999999</v>
      </c>
      <c r="I954" t="s">
        <v>124</v>
      </c>
      <c r="J954" t="s">
        <v>1984</v>
      </c>
      <c r="K954" t="s">
        <v>158</v>
      </c>
      <c r="L954" t="s">
        <v>1410</v>
      </c>
      <c r="M954" t="s">
        <v>34</v>
      </c>
      <c r="N954" t="s">
        <v>363</v>
      </c>
      <c r="O954" t="s">
        <v>73</v>
      </c>
      <c r="P954">
        <v>210</v>
      </c>
      <c r="Q954" s="2">
        <f>VALUE(LEFT(LEFT(N954,5),SUM(LEN(LEFT(N954,5))-LEN(SUBSTITUTE(LEFT(N954,5),{"0","1","2","3","4","5","6","7","8","9","."},"")))))</f>
        <v>1.5</v>
      </c>
      <c r="R954">
        <f>IF(Q954&gt;5,Q954/1024,Q954)</f>
        <v>1.5</v>
      </c>
      <c r="S954" t="str">
        <f>MID(K955,9,3)</f>
        <v>4.2</v>
      </c>
      <c r="T954" s="2" t="str">
        <f>LEFT(J954,3)</f>
        <v>4.5</v>
      </c>
      <c r="U954">
        <f>VALUE(LEFT(LEFT(M954,5),SUM(LEN(LEFT(M954,5))-LEN(SUBSTITUTE(LEFT(M954,5),{"0","1","2","3","4","5","6","7","8","9","."},"")))))</f>
        <v>8</v>
      </c>
      <c r="V954">
        <f>IF(U954&lt;100,U954,U954/1024)</f>
        <v>8</v>
      </c>
      <c r="W954" s="3">
        <f>VALUE(LEFT(LEFT(O954,5),SUM(LEN(LEFT(O954,5))-LEN(SUBSTITUTE(LEFT(O954,5),{"0","1","2","3","4","5","6","7","8","9","."},"")))))</f>
        <v>5</v>
      </c>
      <c r="X954" s="3" t="e">
        <f>LEFT(L954, SEARCH("MHz",L954)-1)</f>
        <v>#VALUE!</v>
      </c>
      <c r="Y954" t="e">
        <f>IF(RIGHT(X954,1)=" ",RIGHT(X954,4),RIGHT(X954,3))</f>
        <v>#VALUE!</v>
      </c>
      <c r="Z954">
        <f>VLOOKUP(G954,[1]Sheet1!$A$1:$B$12,2,0)</f>
        <v>10</v>
      </c>
      <c r="AA954" t="str">
        <f>CONCATENATE(F954," ",Z954)</f>
        <v>2013 10</v>
      </c>
      <c r="AB954">
        <f>VLOOKUP(AA954,[1]Sheet3!$A:$B,2,0)</f>
        <v>48</v>
      </c>
    </row>
    <row r="955" spans="1:28" x14ac:dyDescent="0.25">
      <c r="A955" t="s">
        <v>5257</v>
      </c>
      <c r="B955" t="s">
        <v>5616</v>
      </c>
      <c r="C955" t="s">
        <v>928</v>
      </c>
      <c r="D955" t="str">
        <f>CONCATENATE(C955,".")</f>
        <v>2013  October.</v>
      </c>
      <c r="E955" t="str">
        <f>LEFT(D955, SEARCH(".",D955)-1)</f>
        <v>2013  October</v>
      </c>
      <c r="F955">
        <v>2013</v>
      </c>
      <c r="G955" t="str">
        <f>RIGHT(E955,LEN(E955)-6)</f>
        <v>October</v>
      </c>
      <c r="H955">
        <v>121.9</v>
      </c>
      <c r="I955" t="s">
        <v>124</v>
      </c>
      <c r="J955" t="s">
        <v>1859</v>
      </c>
      <c r="K955" t="s">
        <v>158</v>
      </c>
      <c r="L955" t="s">
        <v>4173</v>
      </c>
      <c r="M955" t="s">
        <v>34</v>
      </c>
      <c r="N955" t="s">
        <v>35</v>
      </c>
      <c r="O955" t="s">
        <v>73</v>
      </c>
      <c r="P955">
        <v>180</v>
      </c>
      <c r="Q955" s="2">
        <f>VALUE(LEFT(LEFT(N955,5),SUM(LEN(LEFT(N955,5))-LEN(SUBSTITUTE(LEFT(N955,5),{"0","1","2","3","4","5","6","7","8","9","."},"")))))</f>
        <v>1</v>
      </c>
      <c r="R955">
        <f>IF(Q955&gt;5,Q955/1024,Q955)</f>
        <v>1</v>
      </c>
      <c r="S955" t="str">
        <f>MID(K956,9,3)</f>
        <v>4.2</v>
      </c>
      <c r="T955" s="2" t="str">
        <f>LEFT(J955,3)</f>
        <v>4.0</v>
      </c>
      <c r="U955">
        <f>VALUE(LEFT(LEFT(M955,5),SUM(LEN(LEFT(M955,5))-LEN(SUBSTITUTE(LEFT(M955,5),{"0","1","2","3","4","5","6","7","8","9","."},"")))))</f>
        <v>8</v>
      </c>
      <c r="V955">
        <f>IF(U955&lt;100,U955,U955/1024)</f>
        <v>8</v>
      </c>
      <c r="W955" s="3">
        <f>VALUE(LEFT(LEFT(O955,5),SUM(LEN(LEFT(O955,5))-LEN(SUBSTITUTE(LEFT(O955,5),{"0","1","2","3","4","5","6","7","8","9","."},"")))))</f>
        <v>5</v>
      </c>
      <c r="X955" s="3" t="e">
        <f>LEFT(L955, SEARCH("MHz",L955)-1)</f>
        <v>#VALUE!</v>
      </c>
      <c r="Y955" t="e">
        <f>IF(RIGHT(X955,1)=" ",RIGHT(X955,4),RIGHT(X955,3))</f>
        <v>#VALUE!</v>
      </c>
      <c r="Z955">
        <f>VLOOKUP(G955,[1]Sheet1!$A$1:$B$12,2,0)</f>
        <v>10</v>
      </c>
      <c r="AA955" t="str">
        <f>CONCATENATE(F955," ",Z955)</f>
        <v>2013 10</v>
      </c>
      <c r="AB955">
        <f>VLOOKUP(AA955,[1]Sheet3!$A:$B,2,0)</f>
        <v>48</v>
      </c>
    </row>
    <row r="956" spans="1:28" x14ac:dyDescent="0.25">
      <c r="A956" t="s">
        <v>6409</v>
      </c>
      <c r="B956" t="s">
        <v>6418</v>
      </c>
      <c r="C956" t="s">
        <v>928</v>
      </c>
      <c r="D956" t="str">
        <f>CONCATENATE(C956,".")</f>
        <v>2013  October.</v>
      </c>
      <c r="E956" t="str">
        <f>LEFT(D956, SEARCH(".",D956)-1)</f>
        <v>2013  October</v>
      </c>
      <c r="F956">
        <v>2013</v>
      </c>
      <c r="G956" t="str">
        <f>RIGHT(E956,LEN(E956)-6)</f>
        <v>October</v>
      </c>
      <c r="H956">
        <v>179</v>
      </c>
      <c r="I956" t="s">
        <v>181</v>
      </c>
      <c r="J956" t="s">
        <v>6419</v>
      </c>
      <c r="K956" t="s">
        <v>158</v>
      </c>
      <c r="L956" t="s">
        <v>6420</v>
      </c>
      <c r="M956" t="s">
        <v>28</v>
      </c>
      <c r="O956" t="s">
        <v>1394</v>
      </c>
      <c r="P956">
        <v>5000</v>
      </c>
      <c r="Q956" s="2" t="e">
        <f>VALUE(LEFT(LEFT(N956,5),SUM(LEN(LEFT(N956,5))-LEN(SUBSTITUTE(LEFT(N956,5),{"0","1","2","3","4","5","6","7","8","9","."},"")))))</f>
        <v>#VALUE!</v>
      </c>
      <c r="R956" t="e">
        <f>IF(Q956&gt;5,Q956/1024,Q956)</f>
        <v>#VALUE!</v>
      </c>
      <c r="S956" t="str">
        <f>MID(K957,9,3)</f>
        <v>4.2</v>
      </c>
      <c r="T956" s="2" t="str">
        <f>LEFT(J956,3)</f>
        <v>4.3</v>
      </c>
      <c r="U956">
        <f>VALUE(LEFT(LEFT(M956,5),SUM(LEN(LEFT(M956,5))-LEN(SUBSTITUTE(LEFT(M956,5),{"0","1","2","3","4","5","6","7","8","9","."},"")))))</f>
        <v>32</v>
      </c>
      <c r="V956">
        <f>IF(U956&lt;100,U956,U956/1024)</f>
        <v>32</v>
      </c>
      <c r="W956" s="3">
        <f>VALUE(LEFT(LEFT(O956,5),SUM(LEN(LEFT(O956,5))-LEN(SUBSTITUTE(LEFT(O956,5),{"0","1","2","3","4","5","6","7","8","9","."},"")))))</f>
        <v>13</v>
      </c>
      <c r="X956" s="3" t="e">
        <f>LEFT(L956, SEARCH("MHz",L956)-1)</f>
        <v>#VALUE!</v>
      </c>
      <c r="Y956" t="e">
        <f>IF(RIGHT(X956,1)=" ",RIGHT(X956,4),RIGHT(X956,3))</f>
        <v>#VALUE!</v>
      </c>
      <c r="Z956">
        <f>VLOOKUP(G956,[1]Sheet1!$A$1:$B$12,2,0)</f>
        <v>10</v>
      </c>
      <c r="AA956" t="str">
        <f>CONCATENATE(F956," ",Z956)</f>
        <v>2013 10</v>
      </c>
      <c r="AB956">
        <f>VLOOKUP(AA956,[1]Sheet3!$A:$B,2,0)</f>
        <v>48</v>
      </c>
    </row>
    <row r="957" spans="1:28" x14ac:dyDescent="0.25">
      <c r="A957" t="s">
        <v>6744</v>
      </c>
      <c r="B957" t="s">
        <v>6810</v>
      </c>
      <c r="C957" t="s">
        <v>928</v>
      </c>
      <c r="D957" t="str">
        <f>CONCATENATE(C957,".")</f>
        <v>2013  October.</v>
      </c>
      <c r="E957" t="str">
        <f>LEFT(D957, SEARCH(".",D957)-1)</f>
        <v>2013  October</v>
      </c>
      <c r="F957">
        <v>2013</v>
      </c>
      <c r="G957" t="str">
        <f>RIGHT(E957,LEN(E957)-6)</f>
        <v>October</v>
      </c>
      <c r="H957">
        <v>138</v>
      </c>
      <c r="I957" t="s">
        <v>156</v>
      </c>
      <c r="J957" t="s">
        <v>5249</v>
      </c>
      <c r="K957" t="s">
        <v>158</v>
      </c>
      <c r="L957" t="s">
        <v>133</v>
      </c>
      <c r="M957" t="s">
        <v>109</v>
      </c>
      <c r="N957" t="s">
        <v>35</v>
      </c>
      <c r="O957" t="s">
        <v>36</v>
      </c>
      <c r="P957">
        <v>120</v>
      </c>
      <c r="Q957" s="2">
        <f>VALUE(LEFT(LEFT(N957,5),SUM(LEN(LEFT(N957,5))-LEN(SUBSTITUTE(LEFT(N957,5),{"0","1","2","3","4","5","6","7","8","9","."},"")))))</f>
        <v>1</v>
      </c>
      <c r="R957">
        <f>IF(Q957&gt;5,Q957/1024,Q957)</f>
        <v>1</v>
      </c>
      <c r="S957" t="str">
        <f>MID(K958,9,3)</f>
        <v>4.3</v>
      </c>
      <c r="T957" s="2" t="str">
        <f>LEFT(J957,3)</f>
        <v>4.7</v>
      </c>
      <c r="U957">
        <f>VALUE(LEFT(LEFT(M957,5),SUM(LEN(LEFT(M957,5))-LEN(SUBSTITUTE(LEFT(M957,5),{"0","1","2","3","4","5","6","7","8","9","."},"")))))</f>
        <v>4</v>
      </c>
      <c r="V957">
        <f>IF(U957&lt;100,U957,U957/1024)</f>
        <v>4</v>
      </c>
      <c r="W957" s="3">
        <f>VALUE(LEFT(LEFT(O957,5),SUM(LEN(LEFT(O957,5))-LEN(SUBSTITUTE(LEFT(O957,5),{"0","1","2","3","4","5","6","7","8","9","."},"")))))</f>
        <v>8</v>
      </c>
      <c r="X957" s="3" t="e">
        <f>LEFT(L957, SEARCH("MHz",L957)-1)</f>
        <v>#VALUE!</v>
      </c>
      <c r="Y957" t="e">
        <f>IF(RIGHT(X957,1)=" ",RIGHT(X957,4),RIGHT(X957,3))</f>
        <v>#VALUE!</v>
      </c>
      <c r="Z957">
        <f>VLOOKUP(G957,[1]Sheet1!$A$1:$B$12,2,0)</f>
        <v>10</v>
      </c>
      <c r="AA957" t="str">
        <f>CONCATENATE(F957," ",Z957)</f>
        <v>2013 10</v>
      </c>
      <c r="AB957">
        <f>VLOOKUP(AA957,[1]Sheet3!$A:$B,2,0)</f>
        <v>48</v>
      </c>
    </row>
    <row r="958" spans="1:28" x14ac:dyDescent="0.25">
      <c r="A958" t="s">
        <v>5257</v>
      </c>
      <c r="B958" t="s">
        <v>5617</v>
      </c>
      <c r="C958" t="s">
        <v>928</v>
      </c>
      <c r="D958" t="str">
        <f>CONCATENATE(C958,".")</f>
        <v>2013  October.</v>
      </c>
      <c r="E958" t="str">
        <f>LEFT(D958, SEARCH(".",D958)-1)</f>
        <v>2013  October</v>
      </c>
      <c r="F958">
        <v>2013</v>
      </c>
      <c r="G958" t="str">
        <f>RIGHT(E958,LEN(E958)-6)</f>
        <v>October</v>
      </c>
      <c r="H958">
        <v>154</v>
      </c>
      <c r="I958" t="s">
        <v>124</v>
      </c>
      <c r="J958" t="s">
        <v>4089</v>
      </c>
      <c r="K958" t="s">
        <v>555</v>
      </c>
      <c r="L958" t="s">
        <v>1284</v>
      </c>
      <c r="M958" t="s">
        <v>28</v>
      </c>
      <c r="N958" t="s">
        <v>29</v>
      </c>
      <c r="O958" t="s">
        <v>30</v>
      </c>
      <c r="P958">
        <v>680</v>
      </c>
      <c r="Q958" s="2">
        <f>VALUE(LEFT(LEFT(N958,5),SUM(LEN(LEFT(N958,5))-LEN(SUBSTITUTE(LEFT(N958,5),{"0","1","2","3","4","5","6","7","8","9","."},"")))))</f>
        <v>3</v>
      </c>
      <c r="R958">
        <f>IF(Q958&gt;5,Q958/1024,Q958)</f>
        <v>3</v>
      </c>
      <c r="S958" t="str">
        <f>MID(K959,9,3)</f>
        <v>4.3</v>
      </c>
      <c r="T958" s="2" t="str">
        <f>LEFT(J958,3)</f>
        <v>5.7</v>
      </c>
      <c r="U958">
        <f>VALUE(LEFT(LEFT(M958,5),SUM(LEN(LEFT(M958,5))-LEN(SUBSTITUTE(LEFT(M958,5),{"0","1","2","3","4","5","6","7","8","9","."},"")))))</f>
        <v>32</v>
      </c>
      <c r="V958">
        <f>IF(U958&lt;100,U958,U958/1024)</f>
        <v>32</v>
      </c>
      <c r="W958" s="3">
        <f>VALUE(LEFT(LEFT(O958,5),SUM(LEN(LEFT(O958,5))-LEN(SUBSTITUTE(LEFT(O958,5),{"0","1","2","3","4","5","6","7","8","9","."},"")))))</f>
        <v>13</v>
      </c>
      <c r="X958" s="3" t="e">
        <f>LEFT(L958, SEARCH("MHz",L958)-1)</f>
        <v>#VALUE!</v>
      </c>
      <c r="Y958" t="e">
        <f>IF(RIGHT(X958,1)=" ",RIGHT(X958,4),RIGHT(X958,3))</f>
        <v>#VALUE!</v>
      </c>
      <c r="Z958">
        <f>VLOOKUP(G958,[1]Sheet1!$A$1:$B$12,2,0)</f>
        <v>10</v>
      </c>
      <c r="AA958" t="str">
        <f>CONCATENATE(F958," ",Z958)</f>
        <v>2013 10</v>
      </c>
      <c r="AB958">
        <f>VLOOKUP(AA958,[1]Sheet3!$A:$B,2,0)</f>
        <v>48</v>
      </c>
    </row>
    <row r="959" spans="1:28" x14ac:dyDescent="0.25">
      <c r="A959" t="s">
        <v>2256</v>
      </c>
      <c r="B959" t="s">
        <v>2412</v>
      </c>
      <c r="C959" t="s">
        <v>928</v>
      </c>
      <c r="D959" t="str">
        <f>CONCATENATE(C959,".")</f>
        <v>2013  October.</v>
      </c>
      <c r="E959" t="str">
        <f>LEFT(D959, SEARCH(".",D959)-1)</f>
        <v>2013  October</v>
      </c>
      <c r="F959">
        <v>2013</v>
      </c>
      <c r="G959" t="str">
        <f>RIGHT(E959,LEN(E959)-6)</f>
        <v>October</v>
      </c>
      <c r="H959">
        <v>217</v>
      </c>
      <c r="I959" t="s">
        <v>124</v>
      </c>
      <c r="J959" t="s">
        <v>2413</v>
      </c>
      <c r="K959" t="s">
        <v>2414</v>
      </c>
      <c r="L959" t="s">
        <v>2415</v>
      </c>
      <c r="M959" t="s">
        <v>21</v>
      </c>
      <c r="N959" t="s">
        <v>22</v>
      </c>
      <c r="O959" t="s">
        <v>2416</v>
      </c>
      <c r="P959">
        <v>370</v>
      </c>
      <c r="Q959" s="2">
        <f>VALUE(LEFT(LEFT(N959,5),SUM(LEN(LEFT(N959,5))-LEN(SUBSTITUTE(LEFT(N959,5),{"0","1","2","3","4","5","6","7","8","9","."},"")))))</f>
        <v>2</v>
      </c>
      <c r="R959">
        <f>IF(Q959&gt;5,Q959/1024,Q959)</f>
        <v>2</v>
      </c>
      <c r="S959" t="str">
        <f>MID(K960,9,3)</f>
        <v>5.0</v>
      </c>
      <c r="T959" s="2" t="str">
        <f>LEFT(J959,3)</f>
        <v>5.9</v>
      </c>
      <c r="U959">
        <f>VALUE(LEFT(LEFT(M959,5),SUM(LEN(LEFT(M959,5))-LEN(SUBSTITUTE(LEFT(M959,5),{"0","1","2","3","4","5","6","7","8","9","."},"")))))</f>
        <v>43540</v>
      </c>
      <c r="V959">
        <f>IF(U959&lt;100,U959,U959/1024)</f>
        <v>42.51953125</v>
      </c>
      <c r="W959" s="3">
        <f>VALUE(LEFT(LEFT(O959,5),SUM(LEN(LEFT(O959,5))-LEN(SUBSTITUTE(LEFT(O959,5),{"0","1","2","3","4","5","6","7","8","9","."},"")))))</f>
        <v>4</v>
      </c>
      <c r="X959" s="3" t="e">
        <f>LEFT(L959, SEARCH("MHz",L959)-1)</f>
        <v>#VALUE!</v>
      </c>
      <c r="Y959" t="e">
        <f>IF(RIGHT(X959,1)=" ",RIGHT(X959,4),RIGHT(X959,3))</f>
        <v>#VALUE!</v>
      </c>
      <c r="Z959">
        <f>VLOOKUP(G959,[1]Sheet1!$A$1:$B$12,2,0)</f>
        <v>10</v>
      </c>
      <c r="AA959" t="str">
        <f>CONCATENATE(F959," ",Z959)</f>
        <v>2013 10</v>
      </c>
      <c r="AB959">
        <f>VLOOKUP(AA959,[1]Sheet3!$A:$B,2,0)</f>
        <v>48</v>
      </c>
    </row>
    <row r="960" spans="1:28" x14ac:dyDescent="0.25">
      <c r="A960" t="s">
        <v>3572</v>
      </c>
      <c r="B960" t="s">
        <v>3800</v>
      </c>
      <c r="C960" t="s">
        <v>928</v>
      </c>
      <c r="D960" t="str">
        <f>CONCATENATE(C960,".")</f>
        <v>2013  October.</v>
      </c>
      <c r="E960" t="str">
        <f>LEFT(D960, SEARCH(".",D960)-1)</f>
        <v>2013  October</v>
      </c>
      <c r="F960">
        <v>2013</v>
      </c>
      <c r="G960" t="str">
        <f>RIGHT(E960,LEN(E960)-6)</f>
        <v>October</v>
      </c>
      <c r="H960">
        <v>130</v>
      </c>
      <c r="I960" t="s">
        <v>124</v>
      </c>
      <c r="J960" t="s">
        <v>3801</v>
      </c>
      <c r="K960" t="s">
        <v>3802</v>
      </c>
      <c r="L960" t="s">
        <v>1284</v>
      </c>
      <c r="M960" t="s">
        <v>21</v>
      </c>
      <c r="N960" t="s">
        <v>22</v>
      </c>
      <c r="O960" t="s">
        <v>3803</v>
      </c>
      <c r="P960">
        <v>260</v>
      </c>
      <c r="Q960" s="2">
        <f>VALUE(LEFT(LEFT(N960,5),SUM(LEN(LEFT(N960,5))-LEN(SUBSTITUTE(LEFT(N960,5),{"0","1","2","3","4","5","6","7","8","9","."},"")))))</f>
        <v>2</v>
      </c>
      <c r="R960">
        <f>IF(Q960&gt;5,Q960/1024,Q960)</f>
        <v>2</v>
      </c>
      <c r="S960" t="str">
        <f>MID(K961,9,3)</f>
        <v>4.0</v>
      </c>
      <c r="T960" s="2" t="str">
        <f>LEFT(J960,3)</f>
        <v>4.9</v>
      </c>
      <c r="U960">
        <f>VALUE(LEFT(LEFT(M960,5),SUM(LEN(LEFT(M960,5))-LEN(SUBSTITUTE(LEFT(M960,5),{"0","1","2","3","4","5","6","7","8","9","."},"")))))</f>
        <v>43540</v>
      </c>
      <c r="V960">
        <f>IF(U960&lt;100,U960,U960/1024)</f>
        <v>42.51953125</v>
      </c>
      <c r="W960" s="3">
        <f>VALUE(LEFT(LEFT(O960,5),SUM(LEN(LEFT(O960,5))-LEN(SUBSTITUTE(LEFT(O960,5),{"0","1","2","3","4","5","6","7","8","9","."},"")))))</f>
        <v>8</v>
      </c>
      <c r="X960" s="3" t="e">
        <f>LEFT(L960, SEARCH("MHz",L960)-1)</f>
        <v>#VALUE!</v>
      </c>
      <c r="Y960" t="e">
        <f>IF(RIGHT(X960,1)=" ",RIGHT(X960,4),RIGHT(X960,3))</f>
        <v>#VALUE!</v>
      </c>
      <c r="Z960">
        <f>VLOOKUP(G960,[1]Sheet1!$A$1:$B$12,2,0)</f>
        <v>10</v>
      </c>
      <c r="AA960" t="str">
        <f>CONCATENATE(F960," ",Z960)</f>
        <v>2013 10</v>
      </c>
      <c r="AB960">
        <f>VLOOKUP(AA960,[1]Sheet3!$A:$B,2,0)</f>
        <v>48</v>
      </c>
    </row>
    <row r="961" spans="1:28" x14ac:dyDescent="0.25">
      <c r="A961" t="s">
        <v>2637</v>
      </c>
      <c r="B961" t="s">
        <v>2906</v>
      </c>
      <c r="C961" t="s">
        <v>220</v>
      </c>
      <c r="D961" t="str">
        <f>CONCATENATE(C961,".")</f>
        <v>2013  November.</v>
      </c>
      <c r="E961" t="str">
        <f>LEFT(D961, SEARCH(".",D961)-1)</f>
        <v>2013  November</v>
      </c>
      <c r="F961">
        <v>2013</v>
      </c>
      <c r="G961" t="str">
        <f>RIGHT(E961,LEN(E961)-6)</f>
        <v>November</v>
      </c>
      <c r="I961" t="s">
        <v>213</v>
      </c>
      <c r="J961" t="s">
        <v>2907</v>
      </c>
      <c r="K961" t="s">
        <v>215</v>
      </c>
      <c r="L961" t="s">
        <v>209</v>
      </c>
      <c r="M961" t="s">
        <v>109</v>
      </c>
      <c r="N961" t="s">
        <v>139</v>
      </c>
      <c r="O961" t="s">
        <v>187</v>
      </c>
      <c r="P961">
        <v>50</v>
      </c>
      <c r="Q961" s="2">
        <f>VALUE(LEFT(LEFT(N961,5),SUM(LEN(LEFT(N961,5))-LEN(SUBSTITUTE(LEFT(N961,5),{"0","1","2","3","4","5","6","7","8","9","."},"")))))</f>
        <v>512</v>
      </c>
      <c r="R961">
        <f>IF(Q961&gt;5,Q961/1024,Q961)</f>
        <v>0.5</v>
      </c>
      <c r="S961" t="str">
        <f>MID(K962,9,3)</f>
        <v>4.0</v>
      </c>
      <c r="T961" s="2" t="str">
        <f>LEFT(J961,3)</f>
        <v>3.5</v>
      </c>
      <c r="U961">
        <f>VALUE(LEFT(LEFT(M961,5),SUM(LEN(LEFT(M961,5))-LEN(SUBSTITUTE(LEFT(M961,5),{"0","1","2","3","4","5","6","7","8","9","."},"")))))</f>
        <v>4</v>
      </c>
      <c r="V961">
        <f>IF(U961&lt;100,U961,U961/1024)</f>
        <v>4</v>
      </c>
      <c r="W961" s="3">
        <f>VALUE(LEFT(LEFT(O961,5),SUM(LEN(LEFT(O961,5))-LEN(SUBSTITUTE(LEFT(O961,5),{"0","1","2","3","4","5","6","7","8","9","."},"")))))</f>
        <v>3.15</v>
      </c>
      <c r="X961" s="3" t="e">
        <f>LEFT(L961, SEARCH("MHz",L961)-1)</f>
        <v>#VALUE!</v>
      </c>
      <c r="Y961" t="e">
        <f>IF(RIGHT(X961,1)=" ",RIGHT(X961,4),RIGHT(X961,3))</f>
        <v>#VALUE!</v>
      </c>
      <c r="Z961">
        <f>VLOOKUP(G961,[1]Sheet1!$A$1:$B$12,2,0)</f>
        <v>11</v>
      </c>
      <c r="AA961" t="str">
        <f>CONCATENATE(F961," ",Z961)</f>
        <v>2013 11</v>
      </c>
      <c r="AB961">
        <f>VLOOKUP(AA961,[1]Sheet3!$A:$B,2,0)</f>
        <v>49</v>
      </c>
    </row>
    <row r="962" spans="1:28" x14ac:dyDescent="0.25">
      <c r="A962" t="s">
        <v>751</v>
      </c>
      <c r="B962" t="s">
        <v>916</v>
      </c>
      <c r="C962" t="s">
        <v>220</v>
      </c>
      <c r="D962" t="str">
        <f>CONCATENATE(C962,".")</f>
        <v>2013  November.</v>
      </c>
      <c r="E962" t="str">
        <f>LEFT(D962, SEARCH(".",D962)-1)</f>
        <v>2013  November</v>
      </c>
      <c r="F962">
        <v>2013</v>
      </c>
      <c r="G962" t="str">
        <f>RIGHT(E962,LEN(E962)-6)</f>
        <v>November</v>
      </c>
      <c r="H962">
        <v>337.4</v>
      </c>
      <c r="I962" t="s">
        <v>146</v>
      </c>
      <c r="J962" t="s">
        <v>917</v>
      </c>
      <c r="K962" t="s">
        <v>918</v>
      </c>
      <c r="L962" t="s">
        <v>218</v>
      </c>
      <c r="M962" t="s">
        <v>109</v>
      </c>
      <c r="N962" t="s">
        <v>139</v>
      </c>
      <c r="O962" t="s">
        <v>187</v>
      </c>
      <c r="Q962" s="2">
        <f>VALUE(LEFT(LEFT(N962,5),SUM(LEN(LEFT(N962,5))-LEN(SUBSTITUTE(LEFT(N962,5),{"0","1","2","3","4","5","6","7","8","9","."},"")))))</f>
        <v>512</v>
      </c>
      <c r="R962">
        <f>IF(Q962&gt;5,Q962/1024,Q962)</f>
        <v>0.5</v>
      </c>
      <c r="S962" t="str">
        <f>MID(K963,9,3)</f>
        <v>4.1</v>
      </c>
      <c r="T962" s="2" t="str">
        <f>LEFT(J962,3)</f>
        <v>7.0</v>
      </c>
      <c r="U962">
        <f>VALUE(LEFT(LEFT(M962,5),SUM(LEN(LEFT(M962,5))-LEN(SUBSTITUTE(LEFT(M962,5),{"0","1","2","3","4","5","6","7","8","9","."},"")))))</f>
        <v>4</v>
      </c>
      <c r="V962">
        <f>IF(U962&lt;100,U962,U962/1024)</f>
        <v>4</v>
      </c>
      <c r="W962" s="3">
        <f>VALUE(LEFT(LEFT(O962,5),SUM(LEN(LEFT(O962,5))-LEN(SUBSTITUTE(LEFT(O962,5),{"0","1","2","3","4","5","6","7","8","9","."},"")))))</f>
        <v>3.15</v>
      </c>
      <c r="X962" s="3" t="e">
        <f>LEFT(L962, SEARCH("MHz",L962)-1)</f>
        <v>#VALUE!</v>
      </c>
      <c r="Y962" t="e">
        <f>IF(RIGHT(X962,1)=" ",RIGHT(X962,4),RIGHT(X962,3))</f>
        <v>#VALUE!</v>
      </c>
      <c r="Z962">
        <f>VLOOKUP(G962,[1]Sheet1!$A$1:$B$12,2,0)</f>
        <v>11</v>
      </c>
      <c r="AA962" t="str">
        <f>CONCATENATE(F962," ",Z962)</f>
        <v>2013 11</v>
      </c>
      <c r="AB962">
        <f>VLOOKUP(AA962,[1]Sheet3!$A:$B,2,0)</f>
        <v>49</v>
      </c>
    </row>
    <row r="963" spans="1:28" x14ac:dyDescent="0.25">
      <c r="A963" t="s">
        <v>4141</v>
      </c>
      <c r="B963" t="s">
        <v>4281</v>
      </c>
      <c r="C963" t="s">
        <v>220</v>
      </c>
      <c r="D963" t="str">
        <f>CONCATENATE(C963,".")</f>
        <v>2013  November.</v>
      </c>
      <c r="E963" t="str">
        <f>LEFT(D963, SEARCH(".",D963)-1)</f>
        <v>2013  November</v>
      </c>
      <c r="F963">
        <v>2013</v>
      </c>
      <c r="G963" t="str">
        <f>RIGHT(E963,LEN(E963)-6)</f>
        <v>November</v>
      </c>
      <c r="I963" t="s">
        <v>156</v>
      </c>
      <c r="J963" t="s">
        <v>4282</v>
      </c>
      <c r="K963" t="s">
        <v>226</v>
      </c>
      <c r="L963" t="s">
        <v>510</v>
      </c>
      <c r="M963" t="s">
        <v>270</v>
      </c>
      <c r="N963" t="s">
        <v>293</v>
      </c>
      <c r="O963" t="s">
        <v>430</v>
      </c>
      <c r="P963">
        <v>60</v>
      </c>
      <c r="Q963" s="2">
        <f>VALUE(LEFT(LEFT(N963,5),SUM(LEN(LEFT(N963,5))-LEN(SUBSTITUTE(LEFT(N963,5),{"0","1","2","3","4","5","6","7","8","9","."},"")))))</f>
        <v>256</v>
      </c>
      <c r="R963">
        <f>IF(Q963&gt;5,Q963/1024,Q963)</f>
        <v>0.25</v>
      </c>
      <c r="S963" t="str">
        <f>MID(K964,9,3)</f>
        <v>4.1</v>
      </c>
      <c r="T963" s="2" t="str">
        <f>LEFT(J963,3)</f>
        <v>4.0</v>
      </c>
      <c r="U963">
        <f>VALUE(LEFT(LEFT(M963,5),SUM(LEN(LEFT(M963,5))-LEN(SUBSTITUTE(LEFT(M963,5),{"0","1","2","3","4","5","6","7","8","9","."},"")))))</f>
        <v>512</v>
      </c>
      <c r="V963">
        <f>IF(U963&lt;100,U963,U963/1024)</f>
        <v>0.5</v>
      </c>
      <c r="W963" s="3">
        <f>VALUE(LEFT(LEFT(O963,5),SUM(LEN(LEFT(O963,5))-LEN(SUBSTITUTE(LEFT(O963,5),{"0","1","2","3","4","5","6","7","8","9","."},"")))))</f>
        <v>2</v>
      </c>
      <c r="X963" s="3" t="e">
        <f>LEFT(L963, SEARCH("MHz",L963)-1)</f>
        <v>#VALUE!</v>
      </c>
      <c r="Y963" t="e">
        <f>IF(RIGHT(X963,1)=" ",RIGHT(X963,4),RIGHT(X963,3))</f>
        <v>#VALUE!</v>
      </c>
      <c r="Z963">
        <f>VLOOKUP(G963,[1]Sheet1!$A$1:$B$12,2,0)</f>
        <v>11</v>
      </c>
      <c r="AA963" t="str">
        <f>CONCATENATE(F963," ",Z963)</f>
        <v>2013 11</v>
      </c>
      <c r="AB963">
        <f>VLOOKUP(AA963,[1]Sheet3!$A:$B,2,0)</f>
        <v>49</v>
      </c>
    </row>
    <row r="964" spans="1:28" x14ac:dyDescent="0.25">
      <c r="A964" t="s">
        <v>6252</v>
      </c>
      <c r="B964" t="s">
        <v>6281</v>
      </c>
      <c r="C964" t="s">
        <v>220</v>
      </c>
      <c r="D964" t="str">
        <f>CONCATENATE(C964,".")</f>
        <v>2013  November.</v>
      </c>
      <c r="E964" t="str">
        <f>LEFT(D964, SEARCH(".",D964)-1)</f>
        <v>2013  November</v>
      </c>
      <c r="F964">
        <v>2013</v>
      </c>
      <c r="G964" t="str">
        <f>RIGHT(E964,LEN(E964)-6)</f>
        <v>November</v>
      </c>
      <c r="I964" t="s">
        <v>156</v>
      </c>
      <c r="J964" t="s">
        <v>1877</v>
      </c>
      <c r="K964" t="s">
        <v>226</v>
      </c>
      <c r="L964" t="s">
        <v>133</v>
      </c>
      <c r="M964" t="s">
        <v>109</v>
      </c>
      <c r="N964" t="s">
        <v>35</v>
      </c>
      <c r="O964" t="s">
        <v>73</v>
      </c>
      <c r="P964">
        <v>110</v>
      </c>
      <c r="Q964" s="2">
        <f>VALUE(LEFT(LEFT(N964,5),SUM(LEN(LEFT(N964,5))-LEN(SUBSTITUTE(LEFT(N964,5),{"0","1","2","3","4","5","6","7","8","9","."},"")))))</f>
        <v>1</v>
      </c>
      <c r="R964">
        <f>IF(Q964&gt;5,Q964/1024,Q964)</f>
        <v>1</v>
      </c>
      <c r="S964" t="str">
        <f>MID(K965,9,3)</f>
        <v>4.1</v>
      </c>
      <c r="T964" s="2" t="str">
        <f>LEFT(J964,3)</f>
        <v>4.5</v>
      </c>
      <c r="U964">
        <f>VALUE(LEFT(LEFT(M964,5),SUM(LEN(LEFT(M964,5))-LEN(SUBSTITUTE(LEFT(M964,5),{"0","1","2","3","4","5","6","7","8","9","."},"")))))</f>
        <v>4</v>
      </c>
      <c r="V964">
        <f>IF(U964&lt;100,U964,U964/1024)</f>
        <v>4</v>
      </c>
      <c r="W964" s="3">
        <f>VALUE(LEFT(LEFT(O964,5),SUM(LEN(LEFT(O964,5))-LEN(SUBSTITUTE(LEFT(O964,5),{"0","1","2","3","4","5","6","7","8","9","."},"")))))</f>
        <v>5</v>
      </c>
      <c r="X964" s="3" t="e">
        <f>LEFT(L964, SEARCH("MHz",L964)-1)</f>
        <v>#VALUE!</v>
      </c>
      <c r="Y964" t="e">
        <f>IF(RIGHT(X964,1)=" ",RIGHT(X964,4),RIGHT(X964,3))</f>
        <v>#VALUE!</v>
      </c>
      <c r="Z964">
        <f>VLOOKUP(G964,[1]Sheet1!$A$1:$B$12,2,0)</f>
        <v>11</v>
      </c>
      <c r="AA964" t="str">
        <f>CONCATENATE(F964," ",Z964)</f>
        <v>2013 11</v>
      </c>
      <c r="AB964">
        <f>VLOOKUP(AA964,[1]Sheet3!$A:$B,2,0)</f>
        <v>49</v>
      </c>
    </row>
    <row r="965" spans="1:28" x14ac:dyDescent="0.25">
      <c r="A965" t="s">
        <v>6744</v>
      </c>
      <c r="B965" t="s">
        <v>6805</v>
      </c>
      <c r="C965" t="s">
        <v>220</v>
      </c>
      <c r="D965" t="str">
        <f>CONCATENATE(C965,".")</f>
        <v>2013  November.</v>
      </c>
      <c r="E965" t="str">
        <f>LEFT(D965, SEARCH(".",D965)-1)</f>
        <v>2013  November</v>
      </c>
      <c r="F965">
        <v>2013</v>
      </c>
      <c r="G965" t="str">
        <f>RIGHT(E965,LEN(E965)-6)</f>
        <v>November</v>
      </c>
      <c r="H965">
        <v>116</v>
      </c>
      <c r="I965" t="s">
        <v>156</v>
      </c>
      <c r="J965" t="s">
        <v>6806</v>
      </c>
      <c r="K965" t="s">
        <v>226</v>
      </c>
      <c r="L965" t="s">
        <v>1088</v>
      </c>
      <c r="M965" t="s">
        <v>109</v>
      </c>
      <c r="N965" t="s">
        <v>35</v>
      </c>
      <c r="O965" t="s">
        <v>73</v>
      </c>
      <c r="P965">
        <v>90</v>
      </c>
      <c r="Q965" s="2">
        <f>VALUE(LEFT(LEFT(N965,5),SUM(LEN(LEFT(N965,5))-LEN(SUBSTITUTE(LEFT(N965,5),{"0","1","2","3","4","5","6","7","8","9","."},"")))))</f>
        <v>1</v>
      </c>
      <c r="R965">
        <f>IF(Q965&gt;5,Q965/1024,Q965)</f>
        <v>1</v>
      </c>
      <c r="S965" t="str">
        <f>MID(K966,9,3)</f>
        <v>4.1</v>
      </c>
      <c r="T965" s="2" t="str">
        <f>LEFT(J965,3)</f>
        <v>4.0</v>
      </c>
      <c r="U965">
        <f>VALUE(LEFT(LEFT(M965,5),SUM(LEN(LEFT(M965,5))-LEN(SUBSTITUTE(LEFT(M965,5),{"0","1","2","3","4","5","6","7","8","9","."},"")))))</f>
        <v>4</v>
      </c>
      <c r="V965">
        <f>IF(U965&lt;100,U965,U965/1024)</f>
        <v>4</v>
      </c>
      <c r="W965" s="3">
        <f>VALUE(LEFT(LEFT(O965,5),SUM(LEN(LEFT(O965,5))-LEN(SUBSTITUTE(LEFT(O965,5),{"0","1","2","3","4","5","6","7","8","9","."},"")))))</f>
        <v>5</v>
      </c>
      <c r="X965" s="3" t="e">
        <f>LEFT(L965, SEARCH("MHz",L965)-1)</f>
        <v>#VALUE!</v>
      </c>
      <c r="Y965" t="e">
        <f>IF(RIGHT(X965,1)=" ",RIGHT(X965,4),RIGHT(X965,3))</f>
        <v>#VALUE!</v>
      </c>
      <c r="Z965">
        <f>VLOOKUP(G965,[1]Sheet1!$A$1:$B$12,2,0)</f>
        <v>11</v>
      </c>
      <c r="AA965" t="str">
        <f>CONCATENATE(F965," ",Z965)</f>
        <v>2013 11</v>
      </c>
      <c r="AB965">
        <f>VLOOKUP(AA965,[1]Sheet3!$A:$B,2,0)</f>
        <v>49</v>
      </c>
    </row>
    <row r="966" spans="1:28" x14ac:dyDescent="0.25">
      <c r="A966" t="s">
        <v>6908</v>
      </c>
      <c r="B966" t="s">
        <v>7062</v>
      </c>
      <c r="C966" t="s">
        <v>220</v>
      </c>
      <c r="D966" t="str">
        <f>CONCATENATE(C966,".")</f>
        <v>2013  November.</v>
      </c>
      <c r="E966" t="str">
        <f>LEFT(D966, SEARCH(".",D966)-1)</f>
        <v>2013  November</v>
      </c>
      <c r="F966">
        <v>2013</v>
      </c>
      <c r="G966" t="str">
        <f>RIGHT(E966,LEN(E966)-6)</f>
        <v>November</v>
      </c>
      <c r="H966">
        <v>130</v>
      </c>
      <c r="I966" t="s">
        <v>146</v>
      </c>
      <c r="J966" t="s">
        <v>1550</v>
      </c>
      <c r="K966" t="s">
        <v>226</v>
      </c>
      <c r="L966" t="s">
        <v>1409</v>
      </c>
      <c r="M966" t="s">
        <v>57</v>
      </c>
      <c r="N966" t="s">
        <v>35</v>
      </c>
      <c r="O966" t="s">
        <v>36</v>
      </c>
      <c r="P966">
        <v>310</v>
      </c>
      <c r="Q966" s="2">
        <f>VALUE(LEFT(LEFT(N966,5),SUM(LEN(LEFT(N966,5))-LEN(SUBSTITUTE(LEFT(N966,5),{"0","1","2","3","4","5","6","7","8","9","."},"")))))</f>
        <v>1</v>
      </c>
      <c r="R966">
        <f>IF(Q966&gt;5,Q966/1024,Q966)</f>
        <v>1</v>
      </c>
      <c r="S966" t="str">
        <f>MID(K967,9,3)</f>
        <v>4.1</v>
      </c>
      <c r="T966" s="2" t="str">
        <f>LEFT(J966,3)</f>
        <v>5.0</v>
      </c>
      <c r="U966">
        <f>VALUE(LEFT(LEFT(M966,5),SUM(LEN(LEFT(M966,5))-LEN(SUBSTITUTE(LEFT(M966,5),{"0","1","2","3","4","5","6","7","8","9","."},"")))))</f>
        <v>16</v>
      </c>
      <c r="V966">
        <f>IF(U966&lt;100,U966,U966/1024)</f>
        <v>16</v>
      </c>
      <c r="W966" s="3">
        <f>VALUE(LEFT(LEFT(O966,5),SUM(LEN(LEFT(O966,5))-LEN(SUBSTITUTE(LEFT(O966,5),{"0","1","2","3","4","5","6","7","8","9","."},"")))))</f>
        <v>8</v>
      </c>
      <c r="X966" s="3" t="e">
        <f>LEFT(L966, SEARCH("MHz",L966)-1)</f>
        <v>#VALUE!</v>
      </c>
      <c r="Y966" t="e">
        <f>IF(RIGHT(X966,1)=" ",RIGHT(X966,4),RIGHT(X966,3))</f>
        <v>#VALUE!</v>
      </c>
      <c r="Z966">
        <f>VLOOKUP(G966,[1]Sheet1!$A$1:$B$12,2,0)</f>
        <v>11</v>
      </c>
      <c r="AA966" t="str">
        <f>CONCATENATE(F966," ",Z966)</f>
        <v>2013 11</v>
      </c>
      <c r="AB966">
        <f>VLOOKUP(AA966,[1]Sheet3!$A:$B,2,0)</f>
        <v>49</v>
      </c>
    </row>
    <row r="967" spans="1:28" x14ac:dyDescent="0.25">
      <c r="A967" t="s">
        <v>1375</v>
      </c>
      <c r="B967" t="s">
        <v>362</v>
      </c>
      <c r="C967" t="s">
        <v>220</v>
      </c>
      <c r="D967" t="str">
        <f>CONCATENATE(C967,".")</f>
        <v>2013  November.</v>
      </c>
      <c r="E967" t="str">
        <f>LEFT(D967, SEARCH(".",D967)-1)</f>
        <v>2013  November</v>
      </c>
      <c r="F967">
        <v>2013</v>
      </c>
      <c r="G967" t="str">
        <f>RIGHT(E967,LEN(E967)-6)</f>
        <v>November</v>
      </c>
      <c r="H967">
        <v>135</v>
      </c>
      <c r="I967" t="s">
        <v>213</v>
      </c>
      <c r="J967" t="s">
        <v>1384</v>
      </c>
      <c r="K967" t="s">
        <v>632</v>
      </c>
      <c r="L967" t="s">
        <v>1088</v>
      </c>
      <c r="M967" t="s">
        <v>109</v>
      </c>
      <c r="N967" t="s">
        <v>35</v>
      </c>
      <c r="O967" t="s">
        <v>36</v>
      </c>
      <c r="P967">
        <v>150</v>
      </c>
      <c r="Q967" s="2">
        <f>VALUE(LEFT(LEFT(N967,5),SUM(LEN(LEFT(N967,5))-LEN(SUBSTITUTE(LEFT(N967,5),{"0","1","2","3","4","5","6","7","8","9","."},"")))))</f>
        <v>1</v>
      </c>
      <c r="R967">
        <f>IF(Q967&gt;5,Q967/1024,Q967)</f>
        <v>1</v>
      </c>
      <c r="S967" t="str">
        <f>MID(K968,9,3)</f>
        <v>4.1</v>
      </c>
      <c r="T967" s="2" t="str">
        <f>LEFT(J967,3)</f>
        <v>4.5</v>
      </c>
      <c r="U967">
        <f>VALUE(LEFT(LEFT(M967,5),SUM(LEN(LEFT(M967,5))-LEN(SUBSTITUTE(LEFT(M967,5),{"0","1","2","3","4","5","6","7","8","9","."},"")))))</f>
        <v>4</v>
      </c>
      <c r="V967">
        <f>IF(U967&lt;100,U967,U967/1024)</f>
        <v>4</v>
      </c>
      <c r="W967" s="3">
        <f>VALUE(LEFT(LEFT(O967,5),SUM(LEN(LEFT(O967,5))-LEN(SUBSTITUTE(LEFT(O967,5),{"0","1","2","3","4","5","6","7","8","9","."},"")))))</f>
        <v>8</v>
      </c>
      <c r="X967" s="3" t="e">
        <f>LEFT(L967, SEARCH("MHz",L967)-1)</f>
        <v>#VALUE!</v>
      </c>
      <c r="Y967" t="e">
        <f>IF(RIGHT(X967,1)=" ",RIGHT(X967,4),RIGHT(X967,3))</f>
        <v>#VALUE!</v>
      </c>
      <c r="Z967">
        <f>VLOOKUP(G967,[1]Sheet1!$A$1:$B$12,2,0)</f>
        <v>11</v>
      </c>
      <c r="AA967" t="str">
        <f>CONCATENATE(F967," ",Z967)</f>
        <v>2013 11</v>
      </c>
      <c r="AB967">
        <f>VLOOKUP(AA967,[1]Sheet3!$A:$B,2,0)</f>
        <v>49</v>
      </c>
    </row>
    <row r="968" spans="1:28" x14ac:dyDescent="0.25">
      <c r="A968" t="s">
        <v>2256</v>
      </c>
      <c r="B968" t="s">
        <v>2409</v>
      </c>
      <c r="C968" t="s">
        <v>220</v>
      </c>
      <c r="D968" t="str">
        <f>CONCATENATE(C968,".")</f>
        <v>2013  November.</v>
      </c>
      <c r="E968" t="str">
        <f>LEFT(D968, SEARCH(".",D968)-1)</f>
        <v>2013  November</v>
      </c>
      <c r="F968">
        <v>2013</v>
      </c>
      <c r="G968" t="str">
        <f>RIGHT(E968,LEN(E968)-6)</f>
        <v>November</v>
      </c>
      <c r="H968">
        <v>149</v>
      </c>
      <c r="I968" t="s">
        <v>584</v>
      </c>
      <c r="J968" t="s">
        <v>1049</v>
      </c>
      <c r="K968" t="s">
        <v>632</v>
      </c>
      <c r="L968" t="s">
        <v>133</v>
      </c>
      <c r="M968" t="s">
        <v>34</v>
      </c>
      <c r="N968" t="s">
        <v>35</v>
      </c>
      <c r="O968" t="s">
        <v>249</v>
      </c>
      <c r="P968">
        <v>250</v>
      </c>
      <c r="Q968" s="2">
        <f>VALUE(LEFT(LEFT(N968,5),SUM(LEN(LEFT(N968,5))-LEN(SUBSTITUTE(LEFT(N968,5),{"0","1","2","3","4","5","6","7","8","9","."},"")))))</f>
        <v>1</v>
      </c>
      <c r="R968">
        <f>IF(Q968&gt;5,Q968/1024,Q968)</f>
        <v>1</v>
      </c>
      <c r="S968" t="str">
        <f>MID(K969,9,3)</f>
        <v>4.2</v>
      </c>
      <c r="T968" s="2" t="str">
        <f>LEFT(J968,3)</f>
        <v>5.0</v>
      </c>
      <c r="U968">
        <f>VALUE(LEFT(LEFT(M968,5),SUM(LEN(LEFT(M968,5))-LEN(SUBSTITUTE(LEFT(M968,5),{"0","1","2","3","4","5","6","7","8","9","."},"")))))</f>
        <v>8</v>
      </c>
      <c r="V968">
        <f>IF(U968&lt;100,U968,U968/1024)</f>
        <v>8</v>
      </c>
      <c r="W968" s="3">
        <f>VALUE(LEFT(LEFT(O968,5),SUM(LEN(LEFT(O968,5))-LEN(SUBSTITUTE(LEFT(O968,5),{"0","1","2","3","4","5","6","7","8","9","."},"")))))</f>
        <v>8</v>
      </c>
      <c r="X968" s="3" t="e">
        <f>LEFT(L968, SEARCH("MHz",L968)-1)</f>
        <v>#VALUE!</v>
      </c>
      <c r="Y968" t="e">
        <f>IF(RIGHT(X968,1)=" ",RIGHT(X968,4),RIGHT(X968,3))</f>
        <v>#VALUE!</v>
      </c>
      <c r="Z968">
        <f>VLOOKUP(G968,[1]Sheet1!$A$1:$B$12,2,0)</f>
        <v>11</v>
      </c>
      <c r="AA968" t="str">
        <f>CONCATENATE(F968," ",Z968)</f>
        <v>2013 11</v>
      </c>
      <c r="AB968">
        <f>VLOOKUP(AA968,[1]Sheet3!$A:$B,2,0)</f>
        <v>49</v>
      </c>
    </row>
    <row r="969" spans="1:28" x14ac:dyDescent="0.25">
      <c r="A969" t="s">
        <v>751</v>
      </c>
      <c r="B969" t="s">
        <v>919</v>
      </c>
      <c r="C969" t="s">
        <v>220</v>
      </c>
      <c r="D969" t="str">
        <f>CONCATENATE(C969,".")</f>
        <v>2013  November.</v>
      </c>
      <c r="E969" t="str">
        <f>LEFT(D969, SEARCH(".",D969)-1)</f>
        <v>2013  November</v>
      </c>
      <c r="F969">
        <v>2013</v>
      </c>
      <c r="G969" t="str">
        <f>RIGHT(E969,LEN(E969)-6)</f>
        <v>November</v>
      </c>
      <c r="H969">
        <v>312.5</v>
      </c>
      <c r="I969" t="s">
        <v>39</v>
      </c>
      <c r="J969" t="s">
        <v>920</v>
      </c>
      <c r="K969" t="s">
        <v>168</v>
      </c>
      <c r="L969" t="s">
        <v>921</v>
      </c>
      <c r="M969" t="s">
        <v>57</v>
      </c>
      <c r="N969" t="s">
        <v>35</v>
      </c>
      <c r="O969" t="s">
        <v>92</v>
      </c>
      <c r="Q969" s="2">
        <f>VALUE(LEFT(LEFT(N969,5),SUM(LEN(LEFT(N969,5))-LEN(SUBSTITUTE(LEFT(N969,5),{"0","1","2","3","4","5","6","7","8","9","."},"")))))</f>
        <v>1</v>
      </c>
      <c r="R969">
        <f>IF(Q969&gt;5,Q969/1024,Q969)</f>
        <v>1</v>
      </c>
      <c r="S969" t="str">
        <f>MID(K970,9,3)</f>
        <v>4.2</v>
      </c>
      <c r="T969" s="2" t="str">
        <f>LEFT(J969,3)</f>
        <v>7.9</v>
      </c>
      <c r="U969">
        <f>VALUE(LEFT(LEFT(M969,5),SUM(LEN(LEFT(M969,5))-LEN(SUBSTITUTE(LEFT(M969,5),{"0","1","2","3","4","5","6","7","8","9","."},"")))))</f>
        <v>16</v>
      </c>
      <c r="V969">
        <f>IF(U969&lt;100,U969,U969/1024)</f>
        <v>16</v>
      </c>
      <c r="W969" s="3">
        <f>VALUE(LEFT(LEFT(O969,5),SUM(LEN(LEFT(O969,5))-LEN(SUBSTITUTE(LEFT(O969,5),{"0","1","2","3","4","5","6","7","8","9","."},"")))))</f>
        <v>5</v>
      </c>
      <c r="X969" s="3" t="e">
        <f>LEFT(L969, SEARCH("MHz",L969)-1)</f>
        <v>#VALUE!</v>
      </c>
      <c r="Y969" t="e">
        <f>IF(RIGHT(X969,1)=" ",RIGHT(X969,4),RIGHT(X969,3))</f>
        <v>#VALUE!</v>
      </c>
      <c r="Z969">
        <f>VLOOKUP(G969,[1]Sheet1!$A$1:$B$12,2,0)</f>
        <v>11</v>
      </c>
      <c r="AA969" t="str">
        <f>CONCATENATE(F969," ",Z969)</f>
        <v>2013 11</v>
      </c>
      <c r="AB969">
        <f>VLOOKUP(AA969,[1]Sheet3!$A:$B,2,0)</f>
        <v>49</v>
      </c>
    </row>
    <row r="970" spans="1:28" x14ac:dyDescent="0.25">
      <c r="A970" t="s">
        <v>751</v>
      </c>
      <c r="B970" t="s">
        <v>944</v>
      </c>
      <c r="C970" t="s">
        <v>220</v>
      </c>
      <c r="D970" t="str">
        <f>CONCATENATE(C970,".")</f>
        <v>2013  November.</v>
      </c>
      <c r="E970" t="str">
        <f>LEFT(D970, SEARCH(".",D970)-1)</f>
        <v>2013  November</v>
      </c>
      <c r="F970">
        <v>2013</v>
      </c>
      <c r="G970" t="str">
        <f>RIGHT(E970,LEN(E970)-6)</f>
        <v>November</v>
      </c>
      <c r="H970">
        <v>147.69999999999999</v>
      </c>
      <c r="I970" t="s">
        <v>124</v>
      </c>
      <c r="J970" t="s">
        <v>945</v>
      </c>
      <c r="K970" t="s">
        <v>168</v>
      </c>
      <c r="L970" t="s">
        <v>94</v>
      </c>
      <c r="M970" t="s">
        <v>57</v>
      </c>
      <c r="N970" t="s">
        <v>35</v>
      </c>
      <c r="O970" t="s">
        <v>36</v>
      </c>
      <c r="P970">
        <v>270</v>
      </c>
      <c r="Q970" s="2">
        <f>VALUE(LEFT(LEFT(N970,5),SUM(LEN(LEFT(N970,5))-LEN(SUBSTITUTE(LEFT(N970,5),{"0","1","2","3","4","5","6","7","8","9","."},"")))))</f>
        <v>1</v>
      </c>
      <c r="R970">
        <f>IF(Q970&gt;5,Q970/1024,Q970)</f>
        <v>1</v>
      </c>
      <c r="S970" t="str">
        <f>MID(K971,9,3)</f>
        <v>4.2</v>
      </c>
      <c r="T970" s="2" t="str">
        <f>LEFT(J970,3)</f>
        <v>4.5</v>
      </c>
      <c r="U970">
        <f>VALUE(LEFT(LEFT(M970,5),SUM(LEN(LEFT(M970,5))-LEN(SUBSTITUTE(LEFT(M970,5),{"0","1","2","3","4","5","6","7","8","9","."},"")))))</f>
        <v>16</v>
      </c>
      <c r="V970">
        <f>IF(U970&lt;100,U970,U970/1024)</f>
        <v>16</v>
      </c>
      <c r="W970" s="3">
        <f>VALUE(LEFT(LEFT(O970,5),SUM(LEN(LEFT(O970,5))-LEN(SUBSTITUTE(LEFT(O970,5),{"0","1","2","3","4","5","6","7","8","9","."},"")))))</f>
        <v>8</v>
      </c>
      <c r="X970" s="3" t="e">
        <f>LEFT(L970, SEARCH("MHz",L970)-1)</f>
        <v>#VALUE!</v>
      </c>
      <c r="Y970" t="e">
        <f>IF(RIGHT(X970,1)=" ",RIGHT(X970,4),RIGHT(X970,3))</f>
        <v>#VALUE!</v>
      </c>
      <c r="Z970">
        <f>VLOOKUP(G970,[1]Sheet1!$A$1:$B$12,2,0)</f>
        <v>11</v>
      </c>
      <c r="AA970" t="str">
        <f>CONCATENATE(F970," ",Z970)</f>
        <v>2013 11</v>
      </c>
      <c r="AB970">
        <f>VLOOKUP(AA970,[1]Sheet3!$A:$B,2,0)</f>
        <v>49</v>
      </c>
    </row>
    <row r="971" spans="1:28" x14ac:dyDescent="0.25">
      <c r="A971" t="s">
        <v>751</v>
      </c>
      <c r="B971" t="s">
        <v>946</v>
      </c>
      <c r="C971" t="s">
        <v>220</v>
      </c>
      <c r="D971" t="str">
        <f>CONCATENATE(C971,".")</f>
        <v>2013  November.</v>
      </c>
      <c r="E971" t="str">
        <f>LEFT(D971, SEARCH(".",D971)-1)</f>
        <v>2013  November</v>
      </c>
      <c r="F971">
        <v>2013</v>
      </c>
      <c r="G971" t="str">
        <f>RIGHT(E971,LEN(E971)-6)</f>
        <v>November</v>
      </c>
      <c r="H971">
        <v>129.4</v>
      </c>
      <c r="I971" t="s">
        <v>124</v>
      </c>
      <c r="J971" t="s">
        <v>116</v>
      </c>
      <c r="K971" t="s">
        <v>168</v>
      </c>
      <c r="L971" t="s">
        <v>94</v>
      </c>
      <c r="M971" t="s">
        <v>28</v>
      </c>
      <c r="N971" t="s">
        <v>22</v>
      </c>
      <c r="O971" t="s">
        <v>30</v>
      </c>
      <c r="P971">
        <v>360</v>
      </c>
      <c r="Q971" s="2">
        <f>VALUE(LEFT(LEFT(N971,5),SUM(LEN(LEFT(N971,5))-LEN(SUBSTITUTE(LEFT(N971,5),{"0","1","2","3","4","5","6","7","8","9","."},"")))))</f>
        <v>2</v>
      </c>
      <c r="R971">
        <f>IF(Q971&gt;5,Q971/1024,Q971)</f>
        <v>2</v>
      </c>
      <c r="S971" t="str">
        <f>MID(K972,9,3)</f>
        <v>4.2</v>
      </c>
      <c r="T971" s="2" t="str">
        <f>LEFT(J971,3)</f>
        <v>5.0</v>
      </c>
      <c r="U971">
        <f>VALUE(LEFT(LEFT(M971,5),SUM(LEN(LEFT(M971,5))-LEN(SUBSTITUTE(LEFT(M971,5),{"0","1","2","3","4","5","6","7","8","9","."},"")))))</f>
        <v>32</v>
      </c>
      <c r="V971">
        <f>IF(U971&lt;100,U971,U971/1024)</f>
        <v>32</v>
      </c>
      <c r="W971" s="3">
        <f>VALUE(LEFT(LEFT(O971,5),SUM(LEN(LEFT(O971,5))-LEN(SUBSTITUTE(LEFT(O971,5),{"0","1","2","3","4","5","6","7","8","9","."},"")))))</f>
        <v>13</v>
      </c>
      <c r="X971" s="3" t="e">
        <f>LEFT(L971, SEARCH("MHz",L971)-1)</f>
        <v>#VALUE!</v>
      </c>
      <c r="Y971" t="e">
        <f>IF(RIGHT(X971,1)=" ",RIGHT(X971,4),RIGHT(X971,3))</f>
        <v>#VALUE!</v>
      </c>
      <c r="Z971">
        <f>VLOOKUP(G971,[1]Sheet1!$A$1:$B$12,2,0)</f>
        <v>11</v>
      </c>
      <c r="AA971" t="str">
        <f>CONCATENATE(F971," ",Z971)</f>
        <v>2013 11</v>
      </c>
      <c r="AB971">
        <f>VLOOKUP(AA971,[1]Sheet3!$A:$B,2,0)</f>
        <v>49</v>
      </c>
    </row>
    <row r="972" spans="1:28" x14ac:dyDescent="0.25">
      <c r="A972" t="s">
        <v>751</v>
      </c>
      <c r="B972" t="s">
        <v>947</v>
      </c>
      <c r="C972" t="s">
        <v>220</v>
      </c>
      <c r="D972" t="str">
        <f>CONCATENATE(C972,".")</f>
        <v>2013  November.</v>
      </c>
      <c r="E972" t="str">
        <f>LEFT(D972, SEARCH(".",D972)-1)</f>
        <v>2013  November</v>
      </c>
      <c r="F972">
        <v>2013</v>
      </c>
      <c r="G972" t="str">
        <f>RIGHT(E972,LEN(E972)-6)</f>
        <v>November</v>
      </c>
      <c r="I972" t="s">
        <v>509</v>
      </c>
      <c r="J972" t="s">
        <v>948</v>
      </c>
      <c r="K972" t="s">
        <v>168</v>
      </c>
      <c r="L972" t="s">
        <v>949</v>
      </c>
      <c r="N972" t="s">
        <v>139</v>
      </c>
      <c r="O972" t="s">
        <v>140</v>
      </c>
      <c r="P972">
        <v>80</v>
      </c>
      <c r="Q972" s="2">
        <f>VALUE(LEFT(LEFT(N972,5),SUM(LEN(LEFT(N972,5))-LEN(SUBSTITUTE(LEFT(N972,5),{"0","1","2","3","4","5","6","7","8","9","."},"")))))</f>
        <v>512</v>
      </c>
      <c r="R972">
        <f>IF(Q972&gt;5,Q972/1024,Q972)</f>
        <v>0.5</v>
      </c>
      <c r="S972" t="str">
        <f>MID(K973,9,3)</f>
        <v>4.2</v>
      </c>
      <c r="T972" s="2" t="str">
        <f>LEFT(J972,3)</f>
        <v>3.5</v>
      </c>
      <c r="U972" t="e">
        <f>VALUE(LEFT(LEFT(M972,5),SUM(LEN(LEFT(M972,5))-LEN(SUBSTITUTE(LEFT(M972,5),{"0","1","2","3","4","5","6","7","8","9","."},"")))))</f>
        <v>#VALUE!</v>
      </c>
      <c r="V972" t="e">
        <f>IF(U972&lt;100,U972,U972/1024)</f>
        <v>#VALUE!</v>
      </c>
      <c r="W972" s="3">
        <f>VALUE(LEFT(LEFT(O972,5),SUM(LEN(LEFT(O972,5))-LEN(SUBSTITUTE(LEFT(O972,5),{"0","1","2","3","4","5","6","7","8","9","."},"")))))</f>
        <v>2</v>
      </c>
      <c r="X972" s="3" t="e">
        <f>LEFT(L972, SEARCH("MHz",L972)-1)</f>
        <v>#VALUE!</v>
      </c>
      <c r="Y972" t="e">
        <f>IF(RIGHT(X972,1)=" ",RIGHT(X972,4),RIGHT(X972,3))</f>
        <v>#VALUE!</v>
      </c>
      <c r="Z972">
        <f>VLOOKUP(G972,[1]Sheet1!$A$1:$B$12,2,0)</f>
        <v>11</v>
      </c>
      <c r="AA972" t="str">
        <f>CONCATENATE(F972," ",Z972)</f>
        <v>2013 11</v>
      </c>
      <c r="AB972">
        <f>VLOOKUP(AA972,[1]Sheet3!$A:$B,2,0)</f>
        <v>49</v>
      </c>
    </row>
    <row r="973" spans="1:28" x14ac:dyDescent="0.25">
      <c r="A973" t="s">
        <v>1437</v>
      </c>
      <c r="B973" t="s">
        <v>1664</v>
      </c>
      <c r="C973" t="s">
        <v>220</v>
      </c>
      <c r="D973" t="str">
        <f>CONCATENATE(C973,".")</f>
        <v>2013  November.</v>
      </c>
      <c r="E973" t="str">
        <f>LEFT(D973, SEARCH(".",D973)-1)</f>
        <v>2013  November</v>
      </c>
      <c r="F973">
        <v>2013</v>
      </c>
      <c r="G973" t="str">
        <f>RIGHT(E973,LEN(E973)-6)</f>
        <v>November</v>
      </c>
      <c r="H973">
        <v>158</v>
      </c>
      <c r="I973" t="s">
        <v>213</v>
      </c>
      <c r="J973" t="s">
        <v>753</v>
      </c>
      <c r="K973" t="s">
        <v>168</v>
      </c>
      <c r="L973" t="s">
        <v>94</v>
      </c>
      <c r="M973" t="s">
        <v>57</v>
      </c>
      <c r="N973" t="s">
        <v>35</v>
      </c>
      <c r="O973" t="s">
        <v>662</v>
      </c>
      <c r="P973">
        <v>210</v>
      </c>
      <c r="Q973" s="2">
        <f>VALUE(LEFT(LEFT(N973,5),SUM(LEN(LEFT(N973,5))-LEN(SUBSTITUTE(LEFT(N973,5),{"0","1","2","3","4","5","6","7","8","9","."},"")))))</f>
        <v>1</v>
      </c>
      <c r="R973">
        <f>IF(Q973&gt;5,Q973/1024,Q973)</f>
        <v>1</v>
      </c>
      <c r="S973" t="str">
        <f>MID(K974,9,3)</f>
        <v>4.2</v>
      </c>
      <c r="T973" s="2" t="str">
        <f>LEFT(J973,3)</f>
        <v>5.0</v>
      </c>
      <c r="U973">
        <f>VALUE(LEFT(LEFT(M973,5),SUM(LEN(LEFT(M973,5))-LEN(SUBSTITUTE(LEFT(M973,5),{"0","1","2","3","4","5","6","7","8","9","."},"")))))</f>
        <v>16</v>
      </c>
      <c r="V973">
        <f>IF(U973&lt;100,U973,U973/1024)</f>
        <v>16</v>
      </c>
      <c r="W973" s="3">
        <f>VALUE(LEFT(LEFT(O973,5),SUM(LEN(LEFT(O973,5))-LEN(SUBSTITUTE(LEFT(O973,5),{"0","1","2","3","4","5","6","7","8","9","."},"")))))</f>
        <v>12</v>
      </c>
      <c r="X973" s="3" t="e">
        <f>LEFT(L973, SEARCH("MHz",L973)-1)</f>
        <v>#VALUE!</v>
      </c>
      <c r="Y973" t="e">
        <f>IF(RIGHT(X973,1)=" ",RIGHT(X973,4),RIGHT(X973,3))</f>
        <v>#VALUE!</v>
      </c>
      <c r="Z973">
        <f>VLOOKUP(G973,[1]Sheet1!$A$1:$B$12,2,0)</f>
        <v>11</v>
      </c>
      <c r="AA973" t="str">
        <f>CONCATENATE(F973," ",Z973)</f>
        <v>2013 11</v>
      </c>
      <c r="AB973">
        <f>VLOOKUP(AA973,[1]Sheet3!$A:$B,2,0)</f>
        <v>49</v>
      </c>
    </row>
    <row r="974" spans="1:28" x14ac:dyDescent="0.25">
      <c r="A974" t="s">
        <v>3096</v>
      </c>
      <c r="B974" t="s">
        <v>3117</v>
      </c>
      <c r="C974" t="s">
        <v>220</v>
      </c>
      <c r="D974" t="str">
        <f>CONCATENATE(C974,".")</f>
        <v>2013  November.</v>
      </c>
      <c r="E974" t="str">
        <f>LEFT(D974, SEARCH(".",D974)-1)</f>
        <v>2013  November</v>
      </c>
      <c r="F974">
        <v>2013</v>
      </c>
      <c r="G974" t="str">
        <f>RIGHT(E974,LEN(E974)-6)</f>
        <v>November</v>
      </c>
      <c r="I974" t="s">
        <v>156</v>
      </c>
      <c r="J974" t="s">
        <v>794</v>
      </c>
      <c r="K974" t="s">
        <v>168</v>
      </c>
      <c r="L974" t="s">
        <v>990</v>
      </c>
      <c r="M974" t="s">
        <v>57</v>
      </c>
      <c r="N974" t="s">
        <v>35</v>
      </c>
      <c r="O974" t="s">
        <v>30</v>
      </c>
      <c r="P974">
        <v>180</v>
      </c>
      <c r="Q974" s="2">
        <f>VALUE(LEFT(LEFT(N974,5),SUM(LEN(LEFT(N974,5))-LEN(SUBSTITUTE(LEFT(N974,5),{"0","1","2","3","4","5","6","7","8","9","."},"")))))</f>
        <v>1</v>
      </c>
      <c r="R974">
        <f>IF(Q974&gt;5,Q974/1024,Q974)</f>
        <v>1</v>
      </c>
      <c r="S974" t="str">
        <f>MID(K975,9,3)</f>
        <v>4.2</v>
      </c>
      <c r="T974" s="2" t="str">
        <f>LEFT(J974,3)</f>
        <v>5.0</v>
      </c>
      <c r="U974">
        <f>VALUE(LEFT(LEFT(M974,5),SUM(LEN(LEFT(M974,5))-LEN(SUBSTITUTE(LEFT(M974,5),{"0","1","2","3","4","5","6","7","8","9","."},"")))))</f>
        <v>16</v>
      </c>
      <c r="V974">
        <f>IF(U974&lt;100,U974,U974/1024)</f>
        <v>16</v>
      </c>
      <c r="W974" s="3">
        <f>VALUE(LEFT(LEFT(O974,5),SUM(LEN(LEFT(O974,5))-LEN(SUBSTITUTE(LEFT(O974,5),{"0","1","2","3","4","5","6","7","8","9","."},"")))))</f>
        <v>13</v>
      </c>
      <c r="X974" s="3" t="e">
        <f>LEFT(L974, SEARCH("MHz",L974)-1)</f>
        <v>#VALUE!</v>
      </c>
      <c r="Y974" t="e">
        <f>IF(RIGHT(X974,1)=" ",RIGHT(X974,4),RIGHT(X974,3))</f>
        <v>#VALUE!</v>
      </c>
      <c r="Z974">
        <f>VLOOKUP(G974,[1]Sheet1!$A$1:$B$12,2,0)</f>
        <v>11</v>
      </c>
      <c r="AA974" t="str">
        <f>CONCATENATE(F974," ",Z974)</f>
        <v>2013 11</v>
      </c>
      <c r="AB974">
        <f>VLOOKUP(AA974,[1]Sheet3!$A:$B,2,0)</f>
        <v>49</v>
      </c>
    </row>
    <row r="975" spans="1:28" x14ac:dyDescent="0.25">
      <c r="A975" t="s">
        <v>4921</v>
      </c>
      <c r="B975" t="s">
        <v>4938</v>
      </c>
      <c r="C975" t="s">
        <v>220</v>
      </c>
      <c r="D975" t="str">
        <f>CONCATENATE(C975,".")</f>
        <v>2013  November.</v>
      </c>
      <c r="E975" t="str">
        <f>LEFT(D975, SEARCH(".",D975)-1)</f>
        <v>2013  November</v>
      </c>
      <c r="F975">
        <v>2013</v>
      </c>
      <c r="G975" t="str">
        <f>RIGHT(E975,LEN(E975)-6)</f>
        <v>November</v>
      </c>
      <c r="H975">
        <v>200</v>
      </c>
      <c r="I975" t="s">
        <v>2874</v>
      </c>
      <c r="J975" t="s">
        <v>32</v>
      </c>
      <c r="K975" t="s">
        <v>168</v>
      </c>
      <c r="L975" t="s">
        <v>990</v>
      </c>
      <c r="M975" t="s">
        <v>57</v>
      </c>
      <c r="N975" t="s">
        <v>22</v>
      </c>
      <c r="O975" t="s">
        <v>30</v>
      </c>
      <c r="P975">
        <v>340</v>
      </c>
      <c r="Q975" s="2">
        <f>VALUE(LEFT(LEFT(N975,5),SUM(LEN(LEFT(N975,5))-LEN(SUBSTITUTE(LEFT(N975,5),{"0","1","2","3","4","5","6","7","8","9","."},"")))))</f>
        <v>2</v>
      </c>
      <c r="R975">
        <f>IF(Q975&gt;5,Q975/1024,Q975)</f>
        <v>2</v>
      </c>
      <c r="S975" t="str">
        <f>MID(K976,9,3)</f>
        <v>4.2</v>
      </c>
      <c r="T975" s="2" t="str">
        <f>LEFT(J975,3)</f>
        <v>5.0</v>
      </c>
      <c r="U975">
        <f>VALUE(LEFT(LEFT(M975,5),SUM(LEN(LEFT(M975,5))-LEN(SUBSTITUTE(LEFT(M975,5),{"0","1","2","3","4","5","6","7","8","9","."},"")))))</f>
        <v>16</v>
      </c>
      <c r="V975">
        <f>IF(U975&lt;100,U975,U975/1024)</f>
        <v>16</v>
      </c>
      <c r="W975" s="3">
        <f>VALUE(LEFT(LEFT(O975,5),SUM(LEN(LEFT(O975,5))-LEN(SUBSTITUTE(LEFT(O975,5),{"0","1","2","3","4","5","6","7","8","9","."},"")))))</f>
        <v>13</v>
      </c>
      <c r="X975" s="3" t="e">
        <f>LEFT(L975, SEARCH("MHz",L975)-1)</f>
        <v>#VALUE!</v>
      </c>
      <c r="Y975" t="e">
        <f>IF(RIGHT(X975,1)=" ",RIGHT(X975,4),RIGHT(X975,3))</f>
        <v>#VALUE!</v>
      </c>
      <c r="Z975">
        <f>VLOOKUP(G975,[1]Sheet1!$A$1:$B$12,2,0)</f>
        <v>11</v>
      </c>
      <c r="AA975" t="str">
        <f>CONCATENATE(F975," ",Z975)</f>
        <v>2013 11</v>
      </c>
      <c r="AB975">
        <f>VLOOKUP(AA975,[1]Sheet3!$A:$B,2,0)</f>
        <v>49</v>
      </c>
    </row>
    <row r="976" spans="1:28" x14ac:dyDescent="0.25">
      <c r="A976" t="s">
        <v>6744</v>
      </c>
      <c r="B976" t="s">
        <v>6809</v>
      </c>
      <c r="C976" t="s">
        <v>220</v>
      </c>
      <c r="D976" t="str">
        <f>CONCATENATE(C976,".")</f>
        <v>2013  November.</v>
      </c>
      <c r="E976" t="str">
        <f>LEFT(D976, SEARCH(".",D976)-1)</f>
        <v>2013  November</v>
      </c>
      <c r="F976">
        <v>2013</v>
      </c>
      <c r="G976" t="str">
        <f>RIGHT(E976,LEN(E976)-6)</f>
        <v>November</v>
      </c>
      <c r="H976">
        <v>180</v>
      </c>
      <c r="I976" t="s">
        <v>241</v>
      </c>
      <c r="J976" t="s">
        <v>3274</v>
      </c>
      <c r="K976" t="s">
        <v>168</v>
      </c>
      <c r="L976" t="s">
        <v>133</v>
      </c>
      <c r="M976" t="s">
        <v>34</v>
      </c>
      <c r="N976" t="s">
        <v>35</v>
      </c>
      <c r="O976" t="s">
        <v>30</v>
      </c>
      <c r="P976">
        <v>160</v>
      </c>
      <c r="Q976" s="2">
        <f>VALUE(LEFT(LEFT(N976,5),SUM(LEN(LEFT(N976,5))-LEN(SUBSTITUTE(LEFT(N976,5),{"0","1","2","3","4","5","6","7","8","9","."},"")))))</f>
        <v>1</v>
      </c>
      <c r="R976">
        <f>IF(Q976&gt;5,Q976/1024,Q976)</f>
        <v>1</v>
      </c>
      <c r="S976" t="str">
        <f>MID(K977,9,3)</f>
        <v>4.2</v>
      </c>
      <c r="T976" s="2" t="str">
        <f>LEFT(J976,3)</f>
        <v>5.5</v>
      </c>
      <c r="U976">
        <f>VALUE(LEFT(LEFT(M976,5),SUM(LEN(LEFT(M976,5))-LEN(SUBSTITUTE(LEFT(M976,5),{"0","1","2","3","4","5","6","7","8","9","."},"")))))</f>
        <v>8</v>
      </c>
      <c r="V976">
        <f>IF(U976&lt;100,U976,U976/1024)</f>
        <v>8</v>
      </c>
      <c r="W976" s="3">
        <f>VALUE(LEFT(LEFT(O976,5),SUM(LEN(LEFT(O976,5))-LEN(SUBSTITUTE(LEFT(O976,5),{"0","1","2","3","4","5","6","7","8","9","."},"")))))</f>
        <v>13</v>
      </c>
      <c r="X976" s="3" t="e">
        <f>LEFT(L976, SEARCH("MHz",L976)-1)</f>
        <v>#VALUE!</v>
      </c>
      <c r="Y976" t="e">
        <f>IF(RIGHT(X976,1)=" ",RIGHT(X976,4),RIGHT(X976,3))</f>
        <v>#VALUE!</v>
      </c>
      <c r="Z976">
        <f>VLOOKUP(G976,[1]Sheet1!$A$1:$B$12,2,0)</f>
        <v>11</v>
      </c>
      <c r="AA976" t="str">
        <f>CONCATENATE(F976," ",Z976)</f>
        <v>2013 11</v>
      </c>
      <c r="AB976">
        <f>VLOOKUP(AA976,[1]Sheet3!$A:$B,2,0)</f>
        <v>49</v>
      </c>
    </row>
    <row r="977" spans="1:28" x14ac:dyDescent="0.25">
      <c r="A977" t="s">
        <v>6824</v>
      </c>
      <c r="B977" t="s">
        <v>6868</v>
      </c>
      <c r="C977" t="s">
        <v>220</v>
      </c>
      <c r="D977" t="str">
        <f>CONCATENATE(C977,".")</f>
        <v>2013  November.</v>
      </c>
      <c r="E977" t="str">
        <f>LEFT(D977, SEARCH(".",D977)-1)</f>
        <v>2013  November</v>
      </c>
      <c r="F977">
        <v>2013</v>
      </c>
      <c r="G977" t="str">
        <f>RIGHT(E977,LEN(E977)-6)</f>
        <v>November</v>
      </c>
      <c r="H977">
        <v>272</v>
      </c>
      <c r="I977" t="s">
        <v>39</v>
      </c>
      <c r="J977" t="s">
        <v>6869</v>
      </c>
      <c r="K977" t="s">
        <v>168</v>
      </c>
      <c r="L977" t="s">
        <v>107</v>
      </c>
      <c r="M977" t="s">
        <v>34</v>
      </c>
      <c r="N977" t="s">
        <v>35</v>
      </c>
      <c r="O977" t="s">
        <v>187</v>
      </c>
      <c r="Q977" s="2">
        <f>VALUE(LEFT(LEFT(N977,5),SUM(LEN(LEFT(N977,5))-LEN(SUBSTITUTE(LEFT(N977,5),{"0","1","2","3","4","5","6","7","8","9","."},"")))))</f>
        <v>1</v>
      </c>
      <c r="R977">
        <f>IF(Q977&gt;5,Q977/1024,Q977)</f>
        <v>1</v>
      </c>
      <c r="S977" t="str">
        <f>MID(K978,9,3)</f>
        <v>4.2</v>
      </c>
      <c r="T977" s="2" t="str">
        <f>LEFT(J977,3)</f>
        <v>7.0</v>
      </c>
      <c r="U977">
        <f>VALUE(LEFT(LEFT(M977,5),SUM(LEN(LEFT(M977,5))-LEN(SUBSTITUTE(LEFT(M977,5),{"0","1","2","3","4","5","6","7","8","9","."},"")))))</f>
        <v>8</v>
      </c>
      <c r="V977">
        <f>IF(U977&lt;100,U977,U977/1024)</f>
        <v>8</v>
      </c>
      <c r="W977" s="3">
        <f>VALUE(LEFT(LEFT(O977,5),SUM(LEN(LEFT(O977,5))-LEN(SUBSTITUTE(LEFT(O977,5),{"0","1","2","3","4","5","6","7","8","9","."},"")))))</f>
        <v>3.15</v>
      </c>
      <c r="X977" s="3" t="e">
        <f>LEFT(L977, SEARCH("MHz",L977)-1)</f>
        <v>#VALUE!</v>
      </c>
      <c r="Y977" t="e">
        <f>IF(RIGHT(X977,1)=" ",RIGHT(X977,4),RIGHT(X977,3))</f>
        <v>#VALUE!</v>
      </c>
      <c r="Z977">
        <f>VLOOKUP(G977,[1]Sheet1!$A$1:$B$12,2,0)</f>
        <v>11</v>
      </c>
      <c r="AA977" t="str">
        <f>CONCATENATE(F977," ",Z977)</f>
        <v>2013 11</v>
      </c>
      <c r="AB977">
        <f>VLOOKUP(AA977,[1]Sheet3!$A:$B,2,0)</f>
        <v>49</v>
      </c>
    </row>
    <row r="978" spans="1:28" x14ac:dyDescent="0.25">
      <c r="A978" t="s">
        <v>6824</v>
      </c>
      <c r="B978" t="s">
        <v>6873</v>
      </c>
      <c r="C978" t="s">
        <v>220</v>
      </c>
      <c r="D978" t="str">
        <f>CONCATENATE(C978,".")</f>
        <v>2013  November.</v>
      </c>
      <c r="E978" t="str">
        <f>LEFT(D978, SEARCH(".",D978)-1)</f>
        <v>2013  November</v>
      </c>
      <c r="F978">
        <v>2013</v>
      </c>
      <c r="G978" t="str">
        <f>RIGHT(E978,LEN(E978)-6)</f>
        <v>November</v>
      </c>
      <c r="H978">
        <v>118</v>
      </c>
      <c r="I978" t="s">
        <v>6871</v>
      </c>
      <c r="J978" t="s">
        <v>591</v>
      </c>
      <c r="K978" t="s">
        <v>168</v>
      </c>
      <c r="L978" t="s">
        <v>107</v>
      </c>
      <c r="M978" t="s">
        <v>109</v>
      </c>
      <c r="N978" t="s">
        <v>139</v>
      </c>
      <c r="O978" t="s">
        <v>36</v>
      </c>
      <c r="Q978" s="2">
        <f>VALUE(LEFT(LEFT(N978,5),SUM(LEN(LEFT(N978,5))-LEN(SUBSTITUTE(LEFT(N978,5),{"0","1","2","3","4","5","6","7","8","9","."},"")))))</f>
        <v>512</v>
      </c>
      <c r="R978">
        <f>IF(Q978&gt;5,Q978/1024,Q978)</f>
        <v>0.5</v>
      </c>
      <c r="S978" t="str">
        <f>MID(K979,9,3)</f>
        <v>4.2</v>
      </c>
      <c r="T978" s="2" t="str">
        <f>LEFT(J978,3)</f>
        <v>4.0</v>
      </c>
      <c r="U978">
        <f>VALUE(LEFT(LEFT(M978,5),SUM(LEN(LEFT(M978,5))-LEN(SUBSTITUTE(LEFT(M978,5),{"0","1","2","3","4","5","6","7","8","9","."},"")))))</f>
        <v>4</v>
      </c>
      <c r="V978">
        <f>IF(U978&lt;100,U978,U978/1024)</f>
        <v>4</v>
      </c>
      <c r="W978" s="3">
        <f>VALUE(LEFT(LEFT(O978,5),SUM(LEN(LEFT(O978,5))-LEN(SUBSTITUTE(LEFT(O978,5),{"0","1","2","3","4","5","6","7","8","9","."},"")))))</f>
        <v>8</v>
      </c>
      <c r="X978" s="3" t="e">
        <f>LEFT(L978, SEARCH("MHz",L978)-1)</f>
        <v>#VALUE!</v>
      </c>
      <c r="Y978" t="e">
        <f>IF(RIGHT(X978,1)=" ",RIGHT(X978,4),RIGHT(X978,3))</f>
        <v>#VALUE!</v>
      </c>
      <c r="Z978">
        <f>VLOOKUP(G978,[1]Sheet1!$A$1:$B$12,2,0)</f>
        <v>11</v>
      </c>
      <c r="AA978" t="str">
        <f>CONCATENATE(F978," ",Z978)</f>
        <v>2013 11</v>
      </c>
      <c r="AB978">
        <f>VLOOKUP(AA978,[1]Sheet3!$A:$B,2,0)</f>
        <v>49</v>
      </c>
    </row>
    <row r="979" spans="1:28" x14ac:dyDescent="0.25">
      <c r="A979" t="s">
        <v>6824</v>
      </c>
      <c r="B979" t="s">
        <v>6875</v>
      </c>
      <c r="C979" t="s">
        <v>220</v>
      </c>
      <c r="D979" t="str">
        <f>CONCATENATE(C979,".")</f>
        <v>2013  November.</v>
      </c>
      <c r="E979" t="str">
        <f>LEFT(D979, SEARCH(".",D979)-1)</f>
        <v>2013  November</v>
      </c>
      <c r="F979">
        <v>2013</v>
      </c>
      <c r="G979" t="str">
        <f>RIGHT(E979,LEN(E979)-6)</f>
        <v>November</v>
      </c>
      <c r="H979">
        <v>106</v>
      </c>
      <c r="I979" t="s">
        <v>1881</v>
      </c>
      <c r="J979" t="s">
        <v>121</v>
      </c>
      <c r="K979" t="s">
        <v>168</v>
      </c>
      <c r="L979" t="s">
        <v>133</v>
      </c>
      <c r="M979" t="s">
        <v>109</v>
      </c>
      <c r="N979" t="s">
        <v>35</v>
      </c>
      <c r="O979" t="s">
        <v>626</v>
      </c>
      <c r="Q979" s="2">
        <f>VALUE(LEFT(LEFT(N979,5),SUM(LEN(LEFT(N979,5))-LEN(SUBSTITUTE(LEFT(N979,5),{"0","1","2","3","4","5","6","7","8","9","."},"")))))</f>
        <v>1</v>
      </c>
      <c r="R979">
        <f>IF(Q979&gt;5,Q979/1024,Q979)</f>
        <v>1</v>
      </c>
      <c r="S979" t="str">
        <f>MID(K980,9,3)</f>
        <v>4.2</v>
      </c>
      <c r="T979" s="2" t="str">
        <f>LEFT(J979,3)</f>
        <v>5.0</v>
      </c>
      <c r="U979">
        <f>VALUE(LEFT(LEFT(M979,5),SUM(LEN(LEFT(M979,5))-LEN(SUBSTITUTE(LEFT(M979,5),{"0","1","2","3","4","5","6","7","8","9","."},"")))))</f>
        <v>4</v>
      </c>
      <c r="V979">
        <f>IF(U979&lt;100,U979,U979/1024)</f>
        <v>4</v>
      </c>
      <c r="W979" s="3">
        <f>VALUE(LEFT(LEFT(O979,5),SUM(LEN(LEFT(O979,5))-LEN(SUBSTITUTE(LEFT(O979,5),{"0","1","2","3","4","5","6","7","8","9","."},"")))))</f>
        <v>13.1</v>
      </c>
      <c r="X979" s="3" t="e">
        <f>LEFT(L979, SEARCH("MHz",L979)-1)</f>
        <v>#VALUE!</v>
      </c>
      <c r="Y979" t="e">
        <f>IF(RIGHT(X979,1)=" ",RIGHT(X979,4),RIGHT(X979,3))</f>
        <v>#VALUE!</v>
      </c>
      <c r="Z979">
        <f>VLOOKUP(G979,[1]Sheet1!$A$1:$B$12,2,0)</f>
        <v>11</v>
      </c>
      <c r="AA979" t="str">
        <f>CONCATENATE(F979," ",Z979)</f>
        <v>2013 11</v>
      </c>
      <c r="AB979">
        <f>VLOOKUP(AA979,[1]Sheet3!$A:$B,2,0)</f>
        <v>49</v>
      </c>
    </row>
    <row r="980" spans="1:28" x14ac:dyDescent="0.25">
      <c r="A980" t="s">
        <v>6824</v>
      </c>
      <c r="B980" t="s">
        <v>6876</v>
      </c>
      <c r="C980" t="s">
        <v>220</v>
      </c>
      <c r="D980" t="str">
        <f>CONCATENATE(C980,".")</f>
        <v>2013  November.</v>
      </c>
      <c r="E980" t="str">
        <f>LEFT(D980, SEARCH(".",D980)-1)</f>
        <v>2013  November</v>
      </c>
      <c r="F980">
        <v>2013</v>
      </c>
      <c r="G980" t="str">
        <f>RIGHT(E980,LEN(E980)-6)</f>
        <v>November</v>
      </c>
      <c r="H980">
        <v>102</v>
      </c>
      <c r="I980" t="s">
        <v>1881</v>
      </c>
      <c r="J980" t="s">
        <v>1672</v>
      </c>
      <c r="K980" t="s">
        <v>168</v>
      </c>
      <c r="L980" t="s">
        <v>133</v>
      </c>
      <c r="M980" t="s">
        <v>109</v>
      </c>
      <c r="N980" t="s">
        <v>35</v>
      </c>
      <c r="O980" t="s">
        <v>30</v>
      </c>
      <c r="Q980" s="2">
        <f>VALUE(LEFT(LEFT(N980,5),SUM(LEN(LEFT(N980,5))-LEN(SUBSTITUTE(LEFT(N980,5),{"0","1","2","3","4","5","6","7","8","9","."},"")))))</f>
        <v>1</v>
      </c>
      <c r="R980">
        <f>IF(Q980&gt;5,Q980/1024,Q980)</f>
        <v>1</v>
      </c>
      <c r="S980" t="str">
        <f>MID(K981,9,3)</f>
        <v>4.2</v>
      </c>
      <c r="T980" s="2" t="str">
        <f>LEFT(J980,3)</f>
        <v>4.5</v>
      </c>
      <c r="U980">
        <f>VALUE(LEFT(LEFT(M980,5),SUM(LEN(LEFT(M980,5))-LEN(SUBSTITUTE(LEFT(M980,5),{"0","1","2","3","4","5","6","7","8","9","."},"")))))</f>
        <v>4</v>
      </c>
      <c r="V980">
        <f>IF(U980&lt;100,U980,U980/1024)</f>
        <v>4</v>
      </c>
      <c r="W980" s="3">
        <f>VALUE(LEFT(LEFT(O980,5),SUM(LEN(LEFT(O980,5))-LEN(SUBSTITUTE(LEFT(O980,5),{"0","1","2","3","4","5","6","7","8","9","."},"")))))</f>
        <v>13</v>
      </c>
      <c r="X980" s="3" t="e">
        <f>LEFT(L980, SEARCH("MHz",L980)-1)</f>
        <v>#VALUE!</v>
      </c>
      <c r="Y980" t="e">
        <f>IF(RIGHT(X980,1)=" ",RIGHT(X980,4),RIGHT(X980,3))</f>
        <v>#VALUE!</v>
      </c>
      <c r="Z980">
        <f>VLOOKUP(G980,[1]Sheet1!$A$1:$B$12,2,0)</f>
        <v>11</v>
      </c>
      <c r="AA980" t="str">
        <f>CONCATENATE(F980," ",Z980)</f>
        <v>2013 11</v>
      </c>
      <c r="AB980">
        <f>VLOOKUP(AA980,[1]Sheet3!$A:$B,2,0)</f>
        <v>49</v>
      </c>
    </row>
    <row r="981" spans="1:28" x14ac:dyDescent="0.25">
      <c r="A981" t="s">
        <v>751</v>
      </c>
      <c r="B981" t="s">
        <v>922</v>
      </c>
      <c r="C981" t="s">
        <v>220</v>
      </c>
      <c r="D981" t="str">
        <f>CONCATENATE(C981,".")</f>
        <v>2013  November.</v>
      </c>
      <c r="E981" t="str">
        <f>LEFT(D981, SEARCH(".",D981)-1)</f>
        <v>2013  November</v>
      </c>
      <c r="F981">
        <v>2013</v>
      </c>
      <c r="G981" t="str">
        <f>RIGHT(E981,LEN(E981)-6)</f>
        <v>November</v>
      </c>
      <c r="H981">
        <v>402</v>
      </c>
      <c r="I981" t="s">
        <v>39</v>
      </c>
      <c r="J981" t="s">
        <v>923</v>
      </c>
      <c r="K981" t="s">
        <v>924</v>
      </c>
      <c r="L981" t="s">
        <v>75</v>
      </c>
      <c r="M981" t="s">
        <v>34</v>
      </c>
      <c r="N981" t="s">
        <v>35</v>
      </c>
      <c r="O981" t="s">
        <v>169</v>
      </c>
      <c r="P981">
        <v>90</v>
      </c>
      <c r="Q981" s="2">
        <f>VALUE(LEFT(LEFT(N981,5),SUM(LEN(LEFT(N981,5))-LEN(SUBSTITUTE(LEFT(N981,5),{"0","1","2","3","4","5","6","7","8","9","."},"")))))</f>
        <v>1</v>
      </c>
      <c r="R981">
        <f>IF(Q981&gt;5,Q981/1024,Q981)</f>
        <v>1</v>
      </c>
      <c r="S981" t="str">
        <f>MID(K982,9,3)</f>
        <v>4.2</v>
      </c>
      <c r="T981" s="2" t="str">
        <f>LEFT(J981,3)</f>
        <v>7.0</v>
      </c>
      <c r="U981">
        <f>VALUE(LEFT(LEFT(M981,5),SUM(LEN(LEFT(M981,5))-LEN(SUBSTITUTE(LEFT(M981,5),{"0","1","2","3","4","5","6","7","8","9","."},"")))))</f>
        <v>8</v>
      </c>
      <c r="V981">
        <f>IF(U981&lt;100,U981,U981/1024)</f>
        <v>8</v>
      </c>
      <c r="W981" s="3" t="e">
        <f>VALUE(LEFT(LEFT(O981,5),SUM(LEN(LEFT(O981,5))-LEN(SUBSTITUTE(LEFT(O981,5),{"0","1","2","3","4","5","6","7","8","9","."},"")))))</f>
        <v>#VALUE!</v>
      </c>
      <c r="X981" s="3" t="e">
        <f>LEFT(L981, SEARCH("MHz",L981)-1)</f>
        <v>#VALUE!</v>
      </c>
      <c r="Y981" t="e">
        <f>IF(RIGHT(X981,1)=" ",RIGHT(X981,4),RIGHT(X981,3))</f>
        <v>#VALUE!</v>
      </c>
      <c r="Z981">
        <f>VLOOKUP(G981,[1]Sheet1!$A$1:$B$12,2,0)</f>
        <v>11</v>
      </c>
      <c r="AA981" t="str">
        <f>CONCATENATE(F981," ",Z981)</f>
        <v>2013 11</v>
      </c>
      <c r="AB981">
        <f>VLOOKUP(AA981,[1]Sheet3!$A:$B,2,0)</f>
        <v>49</v>
      </c>
    </row>
    <row r="982" spans="1:28" x14ac:dyDescent="0.25">
      <c r="A982" t="s">
        <v>751</v>
      </c>
      <c r="B982" t="s">
        <v>925</v>
      </c>
      <c r="C982" t="s">
        <v>220</v>
      </c>
      <c r="D982" t="str">
        <f>CONCATENATE(C982,".")</f>
        <v>2013  November.</v>
      </c>
      <c r="E982" t="str">
        <f>LEFT(D982, SEARCH(".",D982)-1)</f>
        <v>2013  November</v>
      </c>
      <c r="F982">
        <v>2013</v>
      </c>
      <c r="G982" t="str">
        <f>RIGHT(E982,LEN(E982)-6)</f>
        <v>November</v>
      </c>
      <c r="H982">
        <v>645.4</v>
      </c>
      <c r="I982" t="s">
        <v>39</v>
      </c>
      <c r="J982" t="s">
        <v>926</v>
      </c>
      <c r="K982" t="s">
        <v>158</v>
      </c>
      <c r="L982" t="s">
        <v>75</v>
      </c>
      <c r="M982" t="s">
        <v>34</v>
      </c>
      <c r="N982" t="s">
        <v>35</v>
      </c>
      <c r="O982" t="s">
        <v>140</v>
      </c>
      <c r="P982">
        <v>160</v>
      </c>
      <c r="Q982" s="2">
        <f>VALUE(LEFT(LEFT(N982,5),SUM(LEN(LEFT(N982,5))-LEN(SUBSTITUTE(LEFT(N982,5),{"0","1","2","3","4","5","6","7","8","9","."},"")))))</f>
        <v>1</v>
      </c>
      <c r="R982">
        <f>IF(Q982&gt;5,Q982/1024,Q982)</f>
        <v>1</v>
      </c>
      <c r="S982" t="str">
        <f>MID(K983,9,3)</f>
        <v>4.2</v>
      </c>
      <c r="T982" s="2" t="str">
        <f>LEFT(J982,3)</f>
        <v>9.7</v>
      </c>
      <c r="U982">
        <f>VALUE(LEFT(LEFT(M982,5),SUM(LEN(LEFT(M982,5))-LEN(SUBSTITUTE(LEFT(M982,5),{"0","1","2","3","4","5","6","7","8","9","."},"")))))</f>
        <v>8</v>
      </c>
      <c r="V982">
        <f>IF(U982&lt;100,U982,U982/1024)</f>
        <v>8</v>
      </c>
      <c r="W982" s="3">
        <f>VALUE(LEFT(LEFT(O982,5),SUM(LEN(LEFT(O982,5))-LEN(SUBSTITUTE(LEFT(O982,5),{"0","1","2","3","4","5","6","7","8","9","."},"")))))</f>
        <v>2</v>
      </c>
      <c r="X982" s="3" t="e">
        <f>LEFT(L982, SEARCH("MHz",L982)-1)</f>
        <v>#VALUE!</v>
      </c>
      <c r="Y982" t="e">
        <f>IF(RIGHT(X982,1)=" ",RIGHT(X982,4),RIGHT(X982,3))</f>
        <v>#VALUE!</v>
      </c>
      <c r="Z982">
        <f>VLOOKUP(G982,[1]Sheet1!$A$1:$B$12,2,0)</f>
        <v>11</v>
      </c>
      <c r="AA982" t="str">
        <f>CONCATENATE(F982," ",Z982)</f>
        <v>2013 11</v>
      </c>
      <c r="AB982">
        <f>VLOOKUP(AA982,[1]Sheet3!$A:$B,2,0)</f>
        <v>49</v>
      </c>
    </row>
    <row r="983" spans="1:28" x14ac:dyDescent="0.25">
      <c r="A983" t="s">
        <v>1375</v>
      </c>
      <c r="B983" t="s">
        <v>1383</v>
      </c>
      <c r="C983" t="s">
        <v>220</v>
      </c>
      <c r="D983" t="str">
        <f>CONCATENATE(C983,".")</f>
        <v>2013  November.</v>
      </c>
      <c r="E983" t="str">
        <f>LEFT(D983, SEARCH(".",D983)-1)</f>
        <v>2013  November</v>
      </c>
      <c r="F983">
        <v>2013</v>
      </c>
      <c r="G983" t="str">
        <f>RIGHT(E983,LEN(E983)-6)</f>
        <v>November</v>
      </c>
      <c r="H983">
        <v>119</v>
      </c>
      <c r="I983" t="s">
        <v>124</v>
      </c>
      <c r="J983" t="s">
        <v>1301</v>
      </c>
      <c r="K983" t="s">
        <v>158</v>
      </c>
      <c r="L983" t="s">
        <v>133</v>
      </c>
      <c r="M983" t="s">
        <v>109</v>
      </c>
      <c r="N983" t="s">
        <v>35</v>
      </c>
      <c r="O983" t="s">
        <v>30</v>
      </c>
      <c r="P983">
        <v>200</v>
      </c>
      <c r="Q983" s="2">
        <f>VALUE(LEFT(LEFT(N983,5),SUM(LEN(LEFT(N983,5))-LEN(SUBSTITUTE(LEFT(N983,5),{"0","1","2","3","4","5","6","7","8","9","."},"")))))</f>
        <v>1</v>
      </c>
      <c r="R983">
        <f>IF(Q983&gt;5,Q983/1024,Q983)</f>
        <v>1</v>
      </c>
      <c r="S983" t="str">
        <f>MID(K984,9,3)</f>
        <v>4.2</v>
      </c>
      <c r="T983" s="2" t="str">
        <f>LEFT(J983,3)</f>
        <v>4.5</v>
      </c>
      <c r="U983">
        <f>VALUE(LEFT(LEFT(M983,5),SUM(LEN(LEFT(M983,5))-LEN(SUBSTITUTE(LEFT(M983,5),{"0","1","2","3","4","5","6","7","8","9","."},"")))))</f>
        <v>4</v>
      </c>
      <c r="V983">
        <f>IF(U983&lt;100,U983,U983/1024)</f>
        <v>4</v>
      </c>
      <c r="W983" s="3">
        <f>VALUE(LEFT(LEFT(O983,5),SUM(LEN(LEFT(O983,5))-LEN(SUBSTITUTE(LEFT(O983,5),{"0","1","2","3","4","5","6","7","8","9","."},"")))))</f>
        <v>13</v>
      </c>
      <c r="X983" s="3" t="e">
        <f>LEFT(L983, SEARCH("MHz",L983)-1)</f>
        <v>#VALUE!</v>
      </c>
      <c r="Y983" t="e">
        <f>IF(RIGHT(X983,1)=" ",RIGHT(X983,4),RIGHT(X983,3))</f>
        <v>#VALUE!</v>
      </c>
      <c r="Z983">
        <f>VLOOKUP(G983,[1]Sheet1!$A$1:$B$12,2,0)</f>
        <v>11</v>
      </c>
      <c r="AA983" t="str">
        <f>CONCATENATE(F983," ",Z983)</f>
        <v>2013 11</v>
      </c>
      <c r="AB983">
        <f>VLOOKUP(AA983,[1]Sheet3!$A:$B,2,0)</f>
        <v>49</v>
      </c>
    </row>
    <row r="984" spans="1:28" x14ac:dyDescent="0.25">
      <c r="A984" t="s">
        <v>2256</v>
      </c>
      <c r="B984" t="s">
        <v>2410</v>
      </c>
      <c r="C984" t="s">
        <v>220</v>
      </c>
      <c r="D984" t="str">
        <f>CONCATENATE(C984,".")</f>
        <v>2013  November.</v>
      </c>
      <c r="E984" t="str">
        <f>LEFT(D984, SEARCH(".",D984)-1)</f>
        <v>2013  November</v>
      </c>
      <c r="F984">
        <v>2013</v>
      </c>
      <c r="G984" t="str">
        <f>RIGHT(E984,LEN(E984)-6)</f>
        <v>November</v>
      </c>
      <c r="H984">
        <v>130</v>
      </c>
      <c r="I984" t="s">
        <v>128</v>
      </c>
      <c r="J984" t="s">
        <v>1070</v>
      </c>
      <c r="K984" t="s">
        <v>158</v>
      </c>
      <c r="L984" t="s">
        <v>133</v>
      </c>
      <c r="M984" t="s">
        <v>109</v>
      </c>
      <c r="N984" t="s">
        <v>35</v>
      </c>
      <c r="O984" t="s">
        <v>73</v>
      </c>
      <c r="P984">
        <v>270</v>
      </c>
      <c r="Q984" s="2">
        <f>VALUE(LEFT(LEFT(N984,5),SUM(LEN(LEFT(N984,5))-LEN(SUBSTITUTE(LEFT(N984,5),{"0","1","2","3","4","5","6","7","8","9","."},"")))))</f>
        <v>1</v>
      </c>
      <c r="R984">
        <f>IF(Q984&gt;5,Q984/1024,Q984)</f>
        <v>1</v>
      </c>
      <c r="S984" t="str">
        <f>MID(K985,9,3)</f>
        <v>4.2</v>
      </c>
      <c r="T984" s="2" t="str">
        <f>LEFT(J984,3)</f>
        <v>4.5</v>
      </c>
      <c r="U984">
        <f>VALUE(LEFT(LEFT(M984,5),SUM(LEN(LEFT(M984,5))-LEN(SUBSTITUTE(LEFT(M984,5),{"0","1","2","3","4","5","6","7","8","9","."},"")))))</f>
        <v>4</v>
      </c>
      <c r="V984">
        <f>IF(U984&lt;100,U984,U984/1024)</f>
        <v>4</v>
      </c>
      <c r="W984" s="3">
        <f>VALUE(LEFT(LEFT(O984,5),SUM(LEN(LEFT(O984,5))-LEN(SUBSTITUTE(LEFT(O984,5),{"0","1","2","3","4","5","6","7","8","9","."},"")))))</f>
        <v>5</v>
      </c>
      <c r="X984" s="3" t="e">
        <f>LEFT(L984, SEARCH("MHz",L984)-1)</f>
        <v>#VALUE!</v>
      </c>
      <c r="Y984" t="e">
        <f>IF(RIGHT(X984,1)=" ",RIGHT(X984,4),RIGHT(X984,3))</f>
        <v>#VALUE!</v>
      </c>
      <c r="Z984">
        <f>VLOOKUP(G984,[1]Sheet1!$A$1:$B$12,2,0)</f>
        <v>11</v>
      </c>
      <c r="AA984" t="str">
        <f>CONCATENATE(F984," ",Z984)</f>
        <v>2013 11</v>
      </c>
      <c r="AB984">
        <f>VLOOKUP(AA984,[1]Sheet3!$A:$B,2,0)</f>
        <v>49</v>
      </c>
    </row>
    <row r="985" spans="1:28" x14ac:dyDescent="0.25">
      <c r="A985" t="s">
        <v>4141</v>
      </c>
      <c r="B985" t="s">
        <v>4283</v>
      </c>
      <c r="C985" t="s">
        <v>220</v>
      </c>
      <c r="D985" t="str">
        <f>CONCATENATE(C985,".")</f>
        <v>2013  November.</v>
      </c>
      <c r="E985" t="str">
        <f>LEFT(D985, SEARCH(".",D985)-1)</f>
        <v>2013  November</v>
      </c>
      <c r="F985">
        <v>2013</v>
      </c>
      <c r="G985" t="str">
        <f>RIGHT(E985,LEN(E985)-6)</f>
        <v>November</v>
      </c>
      <c r="I985" t="s">
        <v>156</v>
      </c>
      <c r="J985" t="s">
        <v>32</v>
      </c>
      <c r="K985" t="s">
        <v>158</v>
      </c>
      <c r="L985" t="s">
        <v>164</v>
      </c>
      <c r="M985" t="s">
        <v>109</v>
      </c>
      <c r="N985" t="s">
        <v>35</v>
      </c>
      <c r="O985" t="s">
        <v>73</v>
      </c>
      <c r="P985">
        <v>90</v>
      </c>
      <c r="Q985" s="2">
        <f>VALUE(LEFT(LEFT(N985,5),SUM(LEN(LEFT(N985,5))-LEN(SUBSTITUTE(LEFT(N985,5),{"0","1","2","3","4","5","6","7","8","9","."},"")))))</f>
        <v>1</v>
      </c>
      <c r="R985">
        <f>IF(Q985&gt;5,Q985/1024,Q985)</f>
        <v>1</v>
      </c>
      <c r="S985" t="str">
        <f>MID(K986,9,3)</f>
        <v>4.2</v>
      </c>
      <c r="T985" s="2" t="str">
        <f>LEFT(J985,3)</f>
        <v>5.0</v>
      </c>
      <c r="U985">
        <f>VALUE(LEFT(LEFT(M985,5),SUM(LEN(LEFT(M985,5))-LEN(SUBSTITUTE(LEFT(M985,5),{"0","1","2","3","4","5","6","7","8","9","."},"")))))</f>
        <v>4</v>
      </c>
      <c r="V985">
        <f>IF(U985&lt;100,U985,U985/1024)</f>
        <v>4</v>
      </c>
      <c r="W985" s="3">
        <f>VALUE(LEFT(LEFT(O985,5),SUM(LEN(LEFT(O985,5))-LEN(SUBSTITUTE(LEFT(O985,5),{"0","1","2","3","4","5","6","7","8","9","."},"")))))</f>
        <v>5</v>
      </c>
      <c r="X985" s="3" t="e">
        <f>LEFT(L985, SEARCH("MHz",L985)-1)</f>
        <v>#VALUE!</v>
      </c>
      <c r="Y985" t="e">
        <f>IF(RIGHT(X985,1)=" ",RIGHT(X985,4),RIGHT(X985,3))</f>
        <v>#VALUE!</v>
      </c>
      <c r="Z985">
        <f>VLOOKUP(G985,[1]Sheet1!$A$1:$B$12,2,0)</f>
        <v>11</v>
      </c>
      <c r="AA985" t="str">
        <f>CONCATENATE(F985," ",Z985)</f>
        <v>2013 11</v>
      </c>
      <c r="AB985">
        <f>VLOOKUP(AA985,[1]Sheet3!$A:$B,2,0)</f>
        <v>49</v>
      </c>
    </row>
    <row r="986" spans="1:28" x14ac:dyDescent="0.25">
      <c r="A986" t="s">
        <v>5257</v>
      </c>
      <c r="B986" t="s">
        <v>5607</v>
      </c>
      <c r="C986" t="s">
        <v>220</v>
      </c>
      <c r="D986" t="str">
        <f>CONCATENATE(C986,".")</f>
        <v>2013  November.</v>
      </c>
      <c r="E986" t="str">
        <f>LEFT(D986, SEARCH(".",D986)-1)</f>
        <v>2013  November</v>
      </c>
      <c r="F986">
        <v>2013</v>
      </c>
      <c r="G986" t="str">
        <f>RIGHT(E986,LEN(E986)-6)</f>
        <v>November</v>
      </c>
      <c r="H986">
        <v>118</v>
      </c>
      <c r="I986" t="s">
        <v>231</v>
      </c>
      <c r="J986" t="s">
        <v>2949</v>
      </c>
      <c r="K986" t="s">
        <v>158</v>
      </c>
      <c r="L986" t="s">
        <v>223</v>
      </c>
      <c r="M986" t="s">
        <v>109</v>
      </c>
      <c r="N986" t="s">
        <v>1415</v>
      </c>
      <c r="O986" t="s">
        <v>73</v>
      </c>
      <c r="P986">
        <v>130</v>
      </c>
      <c r="Q986" s="2">
        <f>VALUE(LEFT(LEFT(N986,5),SUM(LEN(LEFT(N986,5))-LEN(SUBSTITUTE(LEFT(N986,5),{"0","1","2","3","4","5","6","7","8","9","."},"")))))</f>
        <v>768</v>
      </c>
      <c r="R986">
        <f>IF(Q986&gt;5,Q986/1024,Q986)</f>
        <v>0.75</v>
      </c>
      <c r="S986" t="str">
        <f>MID(K987,9,3)</f>
        <v>4.2</v>
      </c>
      <c r="T986" s="2" t="str">
        <f>LEFT(J986,3)</f>
        <v>4.0</v>
      </c>
      <c r="U986">
        <f>VALUE(LEFT(LEFT(M986,5),SUM(LEN(LEFT(M986,5))-LEN(SUBSTITUTE(LEFT(M986,5),{"0","1","2","3","4","5","6","7","8","9","."},"")))))</f>
        <v>4</v>
      </c>
      <c r="V986">
        <f>IF(U986&lt;100,U986,U986/1024)</f>
        <v>4</v>
      </c>
      <c r="W986" s="3">
        <f>VALUE(LEFT(LEFT(O986,5),SUM(LEN(LEFT(O986,5))-LEN(SUBSTITUTE(LEFT(O986,5),{"0","1","2","3","4","5","6","7","8","9","."},"")))))</f>
        <v>5</v>
      </c>
      <c r="X986" s="3" t="e">
        <f>LEFT(L986, SEARCH("MHz",L986)-1)</f>
        <v>#VALUE!</v>
      </c>
      <c r="Y986" t="e">
        <f>IF(RIGHT(X986,1)=" ",RIGHT(X986,4),RIGHT(X986,3))</f>
        <v>#VALUE!</v>
      </c>
      <c r="Z986">
        <f>VLOOKUP(G986,[1]Sheet1!$A$1:$B$12,2,0)</f>
        <v>11</v>
      </c>
      <c r="AA986" t="str">
        <f>CONCATENATE(F986," ",Z986)</f>
        <v>2013 11</v>
      </c>
      <c r="AB986">
        <f>VLOOKUP(AA986,[1]Sheet3!$A:$B,2,0)</f>
        <v>49</v>
      </c>
    </row>
    <row r="987" spans="1:28" x14ac:dyDescent="0.25">
      <c r="A987" t="s">
        <v>6908</v>
      </c>
      <c r="B987" t="s">
        <v>7059</v>
      </c>
      <c r="C987" t="s">
        <v>220</v>
      </c>
      <c r="D987" t="str">
        <f>CONCATENATE(C987,".")</f>
        <v>2013  November.</v>
      </c>
      <c r="E987" t="str">
        <f>LEFT(D987, SEARCH(".",D987)-1)</f>
        <v>2013  November</v>
      </c>
      <c r="F987">
        <v>2013</v>
      </c>
      <c r="G987" t="str">
        <f>RIGHT(E987,LEN(E987)-6)</f>
        <v>November</v>
      </c>
      <c r="H987">
        <v>126</v>
      </c>
      <c r="I987" t="s">
        <v>146</v>
      </c>
      <c r="J987" t="s">
        <v>625</v>
      </c>
      <c r="K987" t="s">
        <v>158</v>
      </c>
      <c r="L987" t="s">
        <v>1284</v>
      </c>
      <c r="M987" t="s">
        <v>21</v>
      </c>
      <c r="N987" t="s">
        <v>22</v>
      </c>
      <c r="O987" t="s">
        <v>7060</v>
      </c>
      <c r="P987">
        <v>290</v>
      </c>
      <c r="Q987" s="2">
        <f>VALUE(LEFT(LEFT(N987,5),SUM(LEN(LEFT(N987,5))-LEN(SUBSTITUTE(LEFT(N987,5),{"0","1","2","3","4","5","6","7","8","9","."},"")))))</f>
        <v>2</v>
      </c>
      <c r="R987">
        <f>IF(Q987&gt;5,Q987/1024,Q987)</f>
        <v>2</v>
      </c>
      <c r="S987" t="str">
        <f>MID(K988,9,3)</f>
        <v>4.2</v>
      </c>
      <c r="T987" s="2" t="str">
        <f>LEFT(J987,3)</f>
        <v>5.0</v>
      </c>
      <c r="U987">
        <f>VALUE(LEFT(LEFT(M987,5),SUM(LEN(LEFT(M987,5))-LEN(SUBSTITUTE(LEFT(M987,5),{"0","1","2","3","4","5","6","7","8","9","."},"")))))</f>
        <v>43540</v>
      </c>
      <c r="V987">
        <f>IF(U987&lt;100,U987,U987/1024)</f>
        <v>42.51953125</v>
      </c>
      <c r="W987" s="3">
        <f>VALUE(LEFT(LEFT(O987,5),SUM(LEN(LEFT(O987,5))-LEN(SUBSTITUTE(LEFT(O987,5),{"0","1","2","3","4","5","6","7","8","9","."},"")))))</f>
        <v>13</v>
      </c>
      <c r="X987" s="3" t="e">
        <f>LEFT(L987, SEARCH("MHz",L987)-1)</f>
        <v>#VALUE!</v>
      </c>
      <c r="Y987" t="e">
        <f>IF(RIGHT(X987,1)=" ",RIGHT(X987,4),RIGHT(X987,3))</f>
        <v>#VALUE!</v>
      </c>
      <c r="Z987">
        <f>VLOOKUP(G987,[1]Sheet1!$A$1:$B$12,2,0)</f>
        <v>11</v>
      </c>
      <c r="AA987" t="str">
        <f>CONCATENATE(F987," ",Z987)</f>
        <v>2013 11</v>
      </c>
      <c r="AB987">
        <f>VLOOKUP(AA987,[1]Sheet3!$A:$B,2,0)</f>
        <v>49</v>
      </c>
    </row>
    <row r="988" spans="1:28" x14ac:dyDescent="0.25">
      <c r="A988" t="s">
        <v>6908</v>
      </c>
      <c r="B988" t="s">
        <v>7061</v>
      </c>
      <c r="C988" t="s">
        <v>220</v>
      </c>
      <c r="D988" t="str">
        <f>CONCATENATE(C988,".")</f>
        <v>2013  November.</v>
      </c>
      <c r="E988" t="str">
        <f>LEFT(D988, SEARCH(".",D988)-1)</f>
        <v>2013  November</v>
      </c>
      <c r="F988">
        <v>2013</v>
      </c>
      <c r="G988" t="str">
        <f>RIGHT(E988,LEN(E988)-6)</f>
        <v>November</v>
      </c>
      <c r="H988">
        <v>120</v>
      </c>
      <c r="I988" t="s">
        <v>124</v>
      </c>
      <c r="J988" t="s">
        <v>474</v>
      </c>
      <c r="K988" t="s">
        <v>158</v>
      </c>
      <c r="L988" t="s">
        <v>2415</v>
      </c>
      <c r="M988" t="s">
        <v>57</v>
      </c>
      <c r="N988" t="s">
        <v>22</v>
      </c>
      <c r="O988" t="s">
        <v>30</v>
      </c>
      <c r="P988">
        <v>230</v>
      </c>
      <c r="Q988" s="2">
        <f>VALUE(LEFT(LEFT(N988,5),SUM(LEN(LEFT(N988,5))-LEN(SUBSTITUTE(LEFT(N988,5),{"0","1","2","3","4","5","6","7","8","9","."},"")))))</f>
        <v>2</v>
      </c>
      <c r="R988">
        <f>IF(Q988&gt;5,Q988/1024,Q988)</f>
        <v>2</v>
      </c>
      <c r="S988" t="str">
        <f>MID(K989,9,3)</f>
        <v>4.3</v>
      </c>
      <c r="T988" s="2" t="str">
        <f>LEFT(J988,3)</f>
        <v>4.7</v>
      </c>
      <c r="U988">
        <f>VALUE(LEFT(LEFT(M988,5),SUM(LEN(LEFT(M988,5))-LEN(SUBSTITUTE(LEFT(M988,5),{"0","1","2","3","4","5","6","7","8","9","."},"")))))</f>
        <v>16</v>
      </c>
      <c r="V988">
        <f>IF(U988&lt;100,U988,U988/1024)</f>
        <v>16</v>
      </c>
      <c r="W988" s="3">
        <f>VALUE(LEFT(LEFT(O988,5),SUM(LEN(LEFT(O988,5))-LEN(SUBSTITUTE(LEFT(O988,5),{"0","1","2","3","4","5","6","7","8","9","."},"")))))</f>
        <v>13</v>
      </c>
      <c r="X988" s="3" t="e">
        <f>LEFT(L988, SEARCH("MHz",L988)-1)</f>
        <v>#VALUE!</v>
      </c>
      <c r="Y988" t="e">
        <f>IF(RIGHT(X988,1)=" ",RIGHT(X988,4),RIGHT(X988,3))</f>
        <v>#VALUE!</v>
      </c>
      <c r="Z988">
        <f>VLOOKUP(G988,[1]Sheet1!$A$1:$B$12,2,0)</f>
        <v>11</v>
      </c>
      <c r="AA988" t="str">
        <f>CONCATENATE(F988," ",Z988)</f>
        <v>2013 11</v>
      </c>
      <c r="AB988">
        <f>VLOOKUP(AA988,[1]Sheet3!$A:$B,2,0)</f>
        <v>49</v>
      </c>
    </row>
    <row r="989" spans="1:28" x14ac:dyDescent="0.25">
      <c r="A989" t="s">
        <v>3318</v>
      </c>
      <c r="B989" t="s">
        <v>3495</v>
      </c>
      <c r="C989" t="s">
        <v>220</v>
      </c>
      <c r="D989" t="str">
        <f>CONCATENATE(C989,".")</f>
        <v>2013  November.</v>
      </c>
      <c r="E989" t="str">
        <f>LEFT(D989, SEARCH(".",D989)-1)</f>
        <v>2013  November</v>
      </c>
      <c r="F989">
        <v>2013</v>
      </c>
      <c r="G989" t="str">
        <f>RIGHT(E989,LEN(E989)-6)</f>
        <v>November</v>
      </c>
      <c r="H989">
        <v>145.19999999999999</v>
      </c>
      <c r="I989" t="s">
        <v>124</v>
      </c>
      <c r="J989" t="s">
        <v>2718</v>
      </c>
      <c r="K989" t="s">
        <v>1299</v>
      </c>
      <c r="L989" t="s">
        <v>183</v>
      </c>
      <c r="M989" t="s">
        <v>57</v>
      </c>
      <c r="N989" t="s">
        <v>22</v>
      </c>
      <c r="O989" t="s">
        <v>30</v>
      </c>
      <c r="P989">
        <v>480</v>
      </c>
      <c r="Q989" s="2">
        <f>VALUE(LEFT(LEFT(N989,5),SUM(LEN(LEFT(N989,5))-LEN(SUBSTITUTE(LEFT(N989,5),{"0","1","2","3","4","5","6","7","8","9","."},"")))))</f>
        <v>2</v>
      </c>
      <c r="R989">
        <f>IF(Q989&gt;5,Q989/1024,Q989)</f>
        <v>2</v>
      </c>
      <c r="S989" t="str">
        <f>MID(K990,9,3)</f>
        <v>4.3</v>
      </c>
      <c r="T989" s="2" t="str">
        <f>LEFT(J989,3)</f>
        <v>5.5</v>
      </c>
      <c r="U989">
        <f>VALUE(LEFT(LEFT(M989,5),SUM(LEN(LEFT(M989,5))-LEN(SUBSTITUTE(LEFT(M989,5),{"0","1","2","3","4","5","6","7","8","9","."},"")))))</f>
        <v>16</v>
      </c>
      <c r="V989">
        <f>IF(U989&lt;100,U989,U989/1024)</f>
        <v>16</v>
      </c>
      <c r="W989" s="3">
        <f>VALUE(LEFT(LEFT(O989,5),SUM(LEN(LEFT(O989,5))-LEN(SUBSTITUTE(LEFT(O989,5),{"0","1","2","3","4","5","6","7","8","9","."},"")))))</f>
        <v>13</v>
      </c>
      <c r="X989" s="3" t="e">
        <f>LEFT(L989, SEARCH("MHz",L989)-1)</f>
        <v>#VALUE!</v>
      </c>
      <c r="Y989" t="e">
        <f>IF(RIGHT(X989,1)=" ",RIGHT(X989,4),RIGHT(X989,3))</f>
        <v>#VALUE!</v>
      </c>
      <c r="Z989">
        <f>VLOOKUP(G989,[1]Sheet1!$A$1:$B$12,2,0)</f>
        <v>11</v>
      </c>
      <c r="AA989" t="str">
        <f>CONCATENATE(F989," ",Z989)</f>
        <v>2013 11</v>
      </c>
      <c r="AB989">
        <f>VLOOKUP(AA989,[1]Sheet3!$A:$B,2,0)</f>
        <v>49</v>
      </c>
    </row>
    <row r="990" spans="1:28" x14ac:dyDescent="0.25">
      <c r="A990" t="s">
        <v>5257</v>
      </c>
      <c r="B990" t="s">
        <v>5608</v>
      </c>
      <c r="C990" t="s">
        <v>220</v>
      </c>
      <c r="D990" t="str">
        <f>CONCATENATE(C990,".")</f>
        <v>2013  November.</v>
      </c>
      <c r="E990" t="str">
        <f>LEFT(D990, SEARCH(".",D990)-1)</f>
        <v>2013  November</v>
      </c>
      <c r="F990">
        <v>2013</v>
      </c>
      <c r="G990" t="str">
        <f>RIGHT(E990,LEN(E990)-6)</f>
        <v>November</v>
      </c>
      <c r="H990">
        <v>163</v>
      </c>
      <c r="I990" t="s">
        <v>25</v>
      </c>
      <c r="J990" t="s">
        <v>5609</v>
      </c>
      <c r="K990" t="s">
        <v>1299</v>
      </c>
      <c r="L990" t="s">
        <v>133</v>
      </c>
      <c r="M990" t="s">
        <v>34</v>
      </c>
      <c r="N990" t="s">
        <v>363</v>
      </c>
      <c r="O990" t="s">
        <v>5469</v>
      </c>
      <c r="P990">
        <v>180</v>
      </c>
      <c r="Q990" s="2">
        <f>VALUE(LEFT(LEFT(N990,5),SUM(LEN(LEFT(N990,5))-LEN(SUBSTITUTE(LEFT(N990,5),{"0","1","2","3","4","5","6","7","8","9","."},"")))))</f>
        <v>1.5</v>
      </c>
      <c r="R990">
        <f>IF(Q990&gt;5,Q990/1024,Q990)</f>
        <v>1.5</v>
      </c>
      <c r="S990" t="str">
        <f>MID(K991,9,3)</f>
        <v>4.3</v>
      </c>
      <c r="T990" s="2" t="str">
        <f>LEFT(J990,3)</f>
        <v>5.2</v>
      </c>
      <c r="U990">
        <f>VALUE(LEFT(LEFT(M990,5),SUM(LEN(LEFT(M990,5))-LEN(SUBSTITUTE(LEFT(M990,5),{"0","1","2","3","4","5","6","7","8","9","."},"")))))</f>
        <v>8</v>
      </c>
      <c r="V990">
        <f>IF(U990&lt;100,U990,U990/1024)</f>
        <v>8</v>
      </c>
      <c r="W990" s="3">
        <f>VALUE(LEFT(LEFT(O990,5),SUM(LEN(LEFT(O990,5))-LEN(SUBSTITUTE(LEFT(O990,5),{"0","1","2","3","4","5","6","7","8","9","."},"")))))</f>
        <v>8</v>
      </c>
      <c r="X990" s="3" t="e">
        <f>LEFT(L990, SEARCH("MHz",L990)-1)</f>
        <v>#VALUE!</v>
      </c>
      <c r="Y990" t="e">
        <f>IF(RIGHT(X990,1)=" ",RIGHT(X990,4),RIGHT(X990,3))</f>
        <v>#VALUE!</v>
      </c>
      <c r="Z990">
        <f>VLOOKUP(G990,[1]Sheet1!$A$1:$B$12,2,0)</f>
        <v>11</v>
      </c>
      <c r="AA990" t="str">
        <f>CONCATENATE(F990," ",Z990)</f>
        <v>2013 11</v>
      </c>
      <c r="AB990">
        <f>VLOOKUP(AA990,[1]Sheet3!$A:$B,2,0)</f>
        <v>49</v>
      </c>
    </row>
    <row r="991" spans="1:28" x14ac:dyDescent="0.25">
      <c r="A991" t="s">
        <v>4367</v>
      </c>
      <c r="B991" t="s">
        <v>4458</v>
      </c>
      <c r="C991" t="s">
        <v>220</v>
      </c>
      <c r="D991" t="str">
        <f>CONCATENATE(C991,".")</f>
        <v>2013  November.</v>
      </c>
      <c r="E991" t="str">
        <f>LEFT(D991, SEARCH(".",D991)-1)</f>
        <v>2013  November</v>
      </c>
      <c r="F991">
        <v>2013</v>
      </c>
      <c r="G991" t="str">
        <f>RIGHT(E991,LEN(E991)-6)</f>
        <v>November</v>
      </c>
      <c r="H991">
        <v>143</v>
      </c>
      <c r="I991" t="s">
        <v>124</v>
      </c>
      <c r="J991" t="s">
        <v>2872</v>
      </c>
      <c r="K991" t="s">
        <v>4459</v>
      </c>
      <c r="L991" t="s">
        <v>133</v>
      </c>
      <c r="M991" t="s">
        <v>173</v>
      </c>
      <c r="N991" t="s">
        <v>35</v>
      </c>
      <c r="O991" t="s">
        <v>4364</v>
      </c>
      <c r="P991">
        <v>130</v>
      </c>
      <c r="Q991" s="2">
        <f>VALUE(LEFT(LEFT(N991,5),SUM(LEN(LEFT(N991,5))-LEN(SUBSTITUTE(LEFT(N991,5),{"0","1","2","3","4","5","6","7","8","9","."},"")))))</f>
        <v>1</v>
      </c>
      <c r="R991">
        <f>IF(Q991&gt;5,Q991/1024,Q991)</f>
        <v>1</v>
      </c>
      <c r="S991" t="str">
        <f>MID(K992,9,3)</f>
        <v>4.4</v>
      </c>
      <c r="T991" s="2" t="str">
        <f>LEFT(J991,3)</f>
        <v>4.5</v>
      </c>
      <c r="U991">
        <f>VALUE(LEFT(LEFT(M991,5),SUM(LEN(LEFT(M991,5))-LEN(SUBSTITUTE(LEFT(M991,5),{"0","1","2","3","4","5","6","7","8","9","."},"")))))</f>
        <v>43473</v>
      </c>
      <c r="V991">
        <f>IF(U991&lt;100,U991,U991/1024)</f>
        <v>42.4541015625</v>
      </c>
      <c r="W991" s="3">
        <f>VALUE(LEFT(LEFT(O991,5),SUM(LEN(LEFT(O991,5))-LEN(SUBSTITUTE(LEFT(O991,5),{"0","1","2","3","4","5","6","7","8","9","."},"")))))</f>
        <v>5</v>
      </c>
      <c r="X991" s="3" t="e">
        <f>LEFT(L991, SEARCH("MHz",L991)-1)</f>
        <v>#VALUE!</v>
      </c>
      <c r="Y991" t="e">
        <f>IF(RIGHT(X991,1)=" ",RIGHT(X991,4),RIGHT(X991,3))</f>
        <v>#VALUE!</v>
      </c>
      <c r="Z991">
        <f>VLOOKUP(G991,[1]Sheet1!$A$1:$B$12,2,0)</f>
        <v>11</v>
      </c>
      <c r="AA991" t="str">
        <f>CONCATENATE(F991," ",Z991)</f>
        <v>2013 11</v>
      </c>
      <c r="AB991">
        <f>VLOOKUP(AA991,[1]Sheet3!$A:$B,2,0)</f>
        <v>49</v>
      </c>
    </row>
    <row r="992" spans="1:28" x14ac:dyDescent="0.25">
      <c r="A992" t="s">
        <v>6824</v>
      </c>
      <c r="B992" t="s">
        <v>6870</v>
      </c>
      <c r="C992" t="s">
        <v>220</v>
      </c>
      <c r="D992" t="str">
        <f>CONCATENATE(C992,".")</f>
        <v>2013  November.</v>
      </c>
      <c r="E992" t="str">
        <f>LEFT(D992, SEARCH(".",D992)-1)</f>
        <v>2013  November</v>
      </c>
      <c r="F992">
        <v>2013</v>
      </c>
      <c r="G992" t="str">
        <f>RIGHT(E992,LEN(E992)-6)</f>
        <v>November</v>
      </c>
      <c r="H992">
        <v>189</v>
      </c>
      <c r="I992" t="s">
        <v>6871</v>
      </c>
      <c r="J992" t="s">
        <v>5080</v>
      </c>
      <c r="K992" t="s">
        <v>103</v>
      </c>
      <c r="L992" t="s">
        <v>91</v>
      </c>
      <c r="M992" t="s">
        <v>109</v>
      </c>
      <c r="N992" t="s">
        <v>35</v>
      </c>
      <c r="O992" t="s">
        <v>30</v>
      </c>
      <c r="Q992" s="2">
        <f>VALUE(LEFT(LEFT(N992,5),SUM(LEN(LEFT(N992,5))-LEN(SUBSTITUTE(LEFT(N992,5),{"0","1","2","3","4","5","6","7","8","9","."},"")))))</f>
        <v>1</v>
      </c>
      <c r="R992">
        <f>IF(Q992&gt;5,Q992/1024,Q992)</f>
        <v>1</v>
      </c>
      <c r="S992" t="str">
        <f>MID(K993,9,3)</f>
        <v>4.4</v>
      </c>
      <c r="T992" s="2" t="str">
        <f>LEFT(J992,3)</f>
        <v>6.0</v>
      </c>
      <c r="U992">
        <f>VALUE(LEFT(LEFT(M992,5),SUM(LEN(LEFT(M992,5))-LEN(SUBSTITUTE(LEFT(M992,5),{"0","1","2","3","4","5","6","7","8","9","."},"")))))</f>
        <v>4</v>
      </c>
      <c r="V992">
        <f>IF(U992&lt;100,U992,U992/1024)</f>
        <v>4</v>
      </c>
      <c r="W992" s="3">
        <f>VALUE(LEFT(LEFT(O992,5),SUM(LEN(LEFT(O992,5))-LEN(SUBSTITUTE(LEFT(O992,5),{"0","1","2","3","4","5","6","7","8","9","."},"")))))</f>
        <v>13</v>
      </c>
      <c r="X992" s="3" t="e">
        <f>LEFT(L992, SEARCH("MHz",L992)-1)</f>
        <v>#VALUE!</v>
      </c>
      <c r="Y992" t="e">
        <f>IF(RIGHT(X992,1)=" ",RIGHT(X992,4),RIGHT(X992,3))</f>
        <v>#VALUE!</v>
      </c>
      <c r="Z992">
        <f>VLOOKUP(G992,[1]Sheet1!$A$1:$B$12,2,0)</f>
        <v>11</v>
      </c>
      <c r="AA992" t="str">
        <f>CONCATENATE(F992," ",Z992)</f>
        <v>2013 11</v>
      </c>
      <c r="AB992">
        <f>VLOOKUP(AA992,[1]Sheet3!$A:$B,2,0)</f>
        <v>49</v>
      </c>
    </row>
    <row r="993" spans="1:28" x14ac:dyDescent="0.25">
      <c r="A993" t="s">
        <v>6824</v>
      </c>
      <c r="B993" t="s">
        <v>6872</v>
      </c>
      <c r="C993" t="s">
        <v>220</v>
      </c>
      <c r="D993" t="str">
        <f>CONCATENATE(C993,".")</f>
        <v>2013  November.</v>
      </c>
      <c r="E993" t="str">
        <f>LEFT(D993, SEARCH(".",D993)-1)</f>
        <v>2013  November</v>
      </c>
      <c r="F993">
        <v>2013</v>
      </c>
      <c r="G993" t="str">
        <f>RIGHT(E993,LEN(E993)-6)</f>
        <v>November</v>
      </c>
      <c r="H993">
        <v>189</v>
      </c>
      <c r="I993" t="s">
        <v>6871</v>
      </c>
      <c r="J993" t="s">
        <v>5080</v>
      </c>
      <c r="K993" t="s">
        <v>103</v>
      </c>
      <c r="L993" t="s">
        <v>91</v>
      </c>
      <c r="M993" t="s">
        <v>109</v>
      </c>
      <c r="N993" t="s">
        <v>139</v>
      </c>
      <c r="O993" t="s">
        <v>30</v>
      </c>
      <c r="Q993" s="2">
        <f>VALUE(LEFT(LEFT(N993,5),SUM(LEN(LEFT(N993,5))-LEN(SUBSTITUTE(LEFT(N993,5),{"0","1","2","3","4","5","6","7","8","9","."},"")))))</f>
        <v>512</v>
      </c>
      <c r="R993">
        <f>IF(Q993&gt;5,Q993/1024,Q993)</f>
        <v>0.5</v>
      </c>
      <c r="S993" t="str">
        <f>MID(K994,9,3)</f>
        <v>4.4</v>
      </c>
      <c r="T993" s="2" t="str">
        <f>LEFT(J993,3)</f>
        <v>6.0</v>
      </c>
      <c r="U993">
        <f>VALUE(LEFT(LEFT(M993,5),SUM(LEN(LEFT(M993,5))-LEN(SUBSTITUTE(LEFT(M993,5),{"0","1","2","3","4","5","6","7","8","9","."},"")))))</f>
        <v>4</v>
      </c>
      <c r="V993">
        <f>IF(U993&lt;100,U993,U993/1024)</f>
        <v>4</v>
      </c>
      <c r="W993" s="3">
        <f>VALUE(LEFT(LEFT(O993,5),SUM(LEN(LEFT(O993,5))-LEN(SUBSTITUTE(LEFT(O993,5),{"0","1","2","3","4","5","6","7","8","9","."},"")))))</f>
        <v>13</v>
      </c>
      <c r="X993" s="3" t="e">
        <f>LEFT(L993, SEARCH("MHz",L993)-1)</f>
        <v>#VALUE!</v>
      </c>
      <c r="Y993" t="e">
        <f>IF(RIGHT(X993,1)=" ",RIGHT(X993,4),RIGHT(X993,3))</f>
        <v>#VALUE!</v>
      </c>
      <c r="Z993">
        <f>VLOOKUP(G993,[1]Sheet1!$A$1:$B$12,2,0)</f>
        <v>11</v>
      </c>
      <c r="AA993" t="str">
        <f>CONCATENATE(F993," ",Z993)</f>
        <v>2013 11</v>
      </c>
      <c r="AB993">
        <f>VLOOKUP(AA993,[1]Sheet3!$A:$B,2,0)</f>
        <v>49</v>
      </c>
    </row>
    <row r="994" spans="1:28" x14ac:dyDescent="0.25">
      <c r="A994" t="s">
        <v>6824</v>
      </c>
      <c r="B994" t="s">
        <v>6874</v>
      </c>
      <c r="C994" t="s">
        <v>220</v>
      </c>
      <c r="D994" t="str">
        <f>CONCATENATE(C994,".")</f>
        <v>2013  November.</v>
      </c>
      <c r="E994" t="str">
        <f>LEFT(D994, SEARCH(".",D994)-1)</f>
        <v>2013  November</v>
      </c>
      <c r="F994">
        <v>2013</v>
      </c>
      <c r="G994" t="str">
        <f>RIGHT(E994,LEN(E994)-6)</f>
        <v>November</v>
      </c>
      <c r="H994">
        <v>133</v>
      </c>
      <c r="I994" t="s">
        <v>241</v>
      </c>
      <c r="J994" t="s">
        <v>672</v>
      </c>
      <c r="K994" t="s">
        <v>103</v>
      </c>
      <c r="L994" t="s">
        <v>107</v>
      </c>
      <c r="M994" t="s">
        <v>109</v>
      </c>
      <c r="N994" t="s">
        <v>139</v>
      </c>
      <c r="O994" t="s">
        <v>36</v>
      </c>
      <c r="Q994" s="2">
        <f>VALUE(LEFT(LEFT(N994,5),SUM(LEN(LEFT(N994,5))-LEN(SUBSTITUTE(LEFT(N994,5),{"0","1","2","3","4","5","6","7","8","9","."},"")))))</f>
        <v>512</v>
      </c>
      <c r="R994">
        <f>IF(Q994&gt;5,Q994/1024,Q994)</f>
        <v>0.5</v>
      </c>
      <c r="S994" t="str">
        <f>MID(K995,9,3)</f>
        <v>OS</v>
      </c>
      <c r="T994" s="2" t="str">
        <f>LEFT(J994,3)</f>
        <v>4.0</v>
      </c>
      <c r="U994">
        <f>VALUE(LEFT(LEFT(M994,5),SUM(LEN(LEFT(M994,5))-LEN(SUBSTITUTE(LEFT(M994,5),{"0","1","2","3","4","5","6","7","8","9","."},"")))))</f>
        <v>4</v>
      </c>
      <c r="V994">
        <f>IF(U994&lt;100,U994,U994/1024)</f>
        <v>4</v>
      </c>
      <c r="W994" s="3">
        <f>VALUE(LEFT(LEFT(O994,5),SUM(LEN(LEFT(O994,5))-LEN(SUBSTITUTE(LEFT(O994,5),{"0","1","2","3","4","5","6","7","8","9","."},"")))))</f>
        <v>8</v>
      </c>
      <c r="X994" s="3" t="e">
        <f>LEFT(L994, SEARCH("MHz",L994)-1)</f>
        <v>#VALUE!</v>
      </c>
      <c r="Y994" t="e">
        <f>IF(RIGHT(X994,1)=" ",RIGHT(X994,4),RIGHT(X994,3))</f>
        <v>#VALUE!</v>
      </c>
      <c r="Z994">
        <f>VLOOKUP(G994,[1]Sheet1!$A$1:$B$12,2,0)</f>
        <v>11</v>
      </c>
      <c r="AA994" t="str">
        <f>CONCATENATE(F994," ",Z994)</f>
        <v>2013 11</v>
      </c>
      <c r="AB994">
        <f>VLOOKUP(AA994,[1]Sheet3!$A:$B,2,0)</f>
        <v>49</v>
      </c>
    </row>
    <row r="995" spans="1:28" x14ac:dyDescent="0.25">
      <c r="A995" t="s">
        <v>14</v>
      </c>
      <c r="B995" t="s">
        <v>219</v>
      </c>
      <c r="C995" t="s">
        <v>220</v>
      </c>
      <c r="D995" t="str">
        <f>CONCATENATE(C995,".")</f>
        <v>2013  November.</v>
      </c>
      <c r="E995" t="str">
        <f>LEFT(D995, SEARCH(".",D995)-1)</f>
        <v>2013  November</v>
      </c>
      <c r="F995">
        <v>2013</v>
      </c>
      <c r="G995" t="str">
        <f>RIGHT(E995,LEN(E995)-6)</f>
        <v>November</v>
      </c>
      <c r="H995">
        <v>339.9</v>
      </c>
      <c r="I995" t="s">
        <v>39</v>
      </c>
      <c r="J995" t="s">
        <v>221</v>
      </c>
      <c r="K995" t="s">
        <v>222</v>
      </c>
      <c r="L995" t="s">
        <v>223</v>
      </c>
      <c r="M995" t="s">
        <v>34</v>
      </c>
      <c r="N995" t="s">
        <v>35</v>
      </c>
      <c r="O995" t="s">
        <v>146</v>
      </c>
      <c r="P995">
        <v>110</v>
      </c>
      <c r="Q995" s="2">
        <f>VALUE(LEFT(LEFT(N995,5),SUM(LEN(LEFT(N995,5))-LEN(SUBSTITUTE(LEFT(N995,5),{"0","1","2","3","4","5","6","7","8","9","."},"")))))</f>
        <v>1</v>
      </c>
      <c r="R995">
        <f>IF(Q995&gt;5,Q995/1024,Q995)</f>
        <v>1</v>
      </c>
      <c r="S995" t="str">
        <f>MID(K996,9,3)</f>
        <v>OS</v>
      </c>
      <c r="T995" s="2" t="str">
        <f>LEFT(J995,3)</f>
        <v>7.0</v>
      </c>
      <c r="U995">
        <f>VALUE(LEFT(LEFT(M995,5),SUM(LEN(LEFT(M995,5))-LEN(SUBSTITUTE(LEFT(M995,5),{"0","1","2","3","4","5","6","7","8","9","."},"")))))</f>
        <v>8</v>
      </c>
      <c r="V995">
        <f>IF(U995&lt;100,U995,U995/1024)</f>
        <v>8</v>
      </c>
      <c r="W995" s="3" t="e">
        <f>VALUE(LEFT(LEFT(O995,5),SUM(LEN(LEFT(O995,5))-LEN(SUBSTITUTE(LEFT(O995,5),{"0","1","2","3","4","5","6","7","8","9","."},"")))))</f>
        <v>#VALUE!</v>
      </c>
      <c r="X995" s="3" t="e">
        <f>LEFT(L995, SEARCH("MHz",L995)-1)</f>
        <v>#VALUE!</v>
      </c>
      <c r="Y995" t="e">
        <f>IF(RIGHT(X995,1)=" ",RIGHT(X995,4),RIGHT(X995,3))</f>
        <v>#VALUE!</v>
      </c>
      <c r="Z995">
        <f>VLOOKUP(G995,[1]Sheet1!$A$1:$B$12,2,0)</f>
        <v>11</v>
      </c>
      <c r="AA995" t="str">
        <f>CONCATENATE(F995," ",Z995)</f>
        <v>2013 11</v>
      </c>
      <c r="AB995">
        <f>VLOOKUP(AA995,[1]Sheet3!$A:$B,2,0)</f>
        <v>49</v>
      </c>
    </row>
    <row r="996" spans="1:28" x14ac:dyDescent="0.25">
      <c r="A996" t="s">
        <v>2256</v>
      </c>
      <c r="B996" t="s">
        <v>2411</v>
      </c>
      <c r="C996" t="s">
        <v>220</v>
      </c>
      <c r="D996" t="str">
        <f>CONCATENATE(C996,".")</f>
        <v>2013  November.</v>
      </c>
      <c r="E996" t="str">
        <f>LEFT(D996, SEARCH(".",D996)-1)</f>
        <v>2013  November</v>
      </c>
      <c r="F996">
        <v>2013</v>
      </c>
      <c r="G996" t="str">
        <f>RIGHT(E996,LEN(E996)-6)</f>
        <v>November</v>
      </c>
      <c r="H996">
        <v>130</v>
      </c>
      <c r="I996" t="s">
        <v>124</v>
      </c>
      <c r="J996" t="s">
        <v>2407</v>
      </c>
      <c r="K996" t="s">
        <v>222</v>
      </c>
      <c r="L996" t="s">
        <v>551</v>
      </c>
      <c r="M996" t="s">
        <v>34</v>
      </c>
      <c r="N996" t="s">
        <v>35</v>
      </c>
      <c r="O996" t="s">
        <v>36</v>
      </c>
      <c r="P996">
        <v>240</v>
      </c>
      <c r="Q996" s="2">
        <f>VALUE(LEFT(LEFT(N996,5),SUM(LEN(LEFT(N996,5))-LEN(SUBSTITUTE(LEFT(N996,5),{"0","1","2","3","4","5","6","7","8","9","."},"")))))</f>
        <v>1</v>
      </c>
      <c r="R996">
        <f>IF(Q996&gt;5,Q996/1024,Q996)</f>
        <v>1</v>
      </c>
      <c r="S996" t="str">
        <f>MID(K997,9,3)</f>
        <v>2.3</v>
      </c>
      <c r="T996" s="2" t="str">
        <f>LEFT(J996,3)</f>
        <v>4.3</v>
      </c>
      <c r="U996">
        <f>VALUE(LEFT(LEFT(M996,5),SUM(LEN(LEFT(M996,5))-LEN(SUBSTITUTE(LEFT(M996,5),{"0","1","2","3","4","5","6","7","8","9","."},"")))))</f>
        <v>8</v>
      </c>
      <c r="V996">
        <f>IF(U996&lt;100,U996,U996/1024)</f>
        <v>8</v>
      </c>
      <c r="W996" s="3">
        <f>VALUE(LEFT(LEFT(O996,5),SUM(LEN(LEFT(O996,5))-LEN(SUBSTITUTE(LEFT(O996,5),{"0","1","2","3","4","5","6","7","8","9","."},"")))))</f>
        <v>8</v>
      </c>
      <c r="X996" s="3" t="e">
        <f>LEFT(L996, SEARCH("MHz",L996)-1)</f>
        <v>#VALUE!</v>
      </c>
      <c r="Y996" t="e">
        <f>IF(RIGHT(X996,1)=" ",RIGHT(X996,4),RIGHT(X996,3))</f>
        <v>#VALUE!</v>
      </c>
      <c r="Z996">
        <f>VLOOKUP(G996,[1]Sheet1!$A$1:$B$12,2,0)</f>
        <v>11</v>
      </c>
      <c r="AA996" t="str">
        <f>CONCATENATE(F996," ",Z996)</f>
        <v>2013 11</v>
      </c>
      <c r="AB996">
        <f>VLOOKUP(AA996,[1]Sheet3!$A:$B,2,0)</f>
        <v>49</v>
      </c>
    </row>
    <row r="997" spans="1:28" x14ac:dyDescent="0.25">
      <c r="A997" t="s">
        <v>2637</v>
      </c>
      <c r="B997" t="s">
        <v>2893</v>
      </c>
      <c r="C997" t="s">
        <v>942</v>
      </c>
      <c r="D997" t="str">
        <f>CONCATENATE(C997,".")</f>
        <v>2013  December.</v>
      </c>
      <c r="E997" t="str">
        <f>LEFT(D997, SEARCH(".",D997)-1)</f>
        <v>2013  December</v>
      </c>
      <c r="F997">
        <v>2013</v>
      </c>
      <c r="G997" t="str">
        <f>RIGHT(E997,LEN(E997)-6)</f>
        <v>December</v>
      </c>
      <c r="H997">
        <v>130</v>
      </c>
      <c r="I997" t="s">
        <v>213</v>
      </c>
      <c r="J997" t="s">
        <v>2824</v>
      </c>
      <c r="K997" t="s">
        <v>233</v>
      </c>
      <c r="L997" t="s">
        <v>138</v>
      </c>
      <c r="M997" t="s">
        <v>270</v>
      </c>
      <c r="N997" t="s">
        <v>293</v>
      </c>
      <c r="O997" t="s">
        <v>169</v>
      </c>
      <c r="P997">
        <v>60</v>
      </c>
      <c r="Q997" s="2">
        <f>VALUE(LEFT(LEFT(N997,5),SUM(LEN(LEFT(N997,5))-LEN(SUBSTITUTE(LEFT(N997,5),{"0","1","2","3","4","5","6","7","8","9","."},"")))))</f>
        <v>256</v>
      </c>
      <c r="R997">
        <f>IF(Q997&gt;5,Q997/1024,Q997)</f>
        <v>0.25</v>
      </c>
      <c r="S997" t="str">
        <f>MID(K998,9,3)</f>
        <v>4.1</v>
      </c>
      <c r="T997" s="2" t="str">
        <f>LEFT(J997,3)</f>
        <v>3.5</v>
      </c>
      <c r="U997">
        <f>VALUE(LEFT(LEFT(M997,5),SUM(LEN(LEFT(M997,5))-LEN(SUBSTITUTE(LEFT(M997,5),{"0","1","2","3","4","5","6","7","8","9","."},"")))))</f>
        <v>512</v>
      </c>
      <c r="V997">
        <f>IF(U997&lt;100,U997,U997/1024)</f>
        <v>0.5</v>
      </c>
      <c r="W997" s="3" t="e">
        <f>VALUE(LEFT(LEFT(O997,5),SUM(LEN(LEFT(O997,5))-LEN(SUBSTITUTE(LEFT(O997,5),{"0","1","2","3","4","5","6","7","8","9","."},"")))))</f>
        <v>#VALUE!</v>
      </c>
      <c r="X997" s="3" t="e">
        <f>LEFT(L997, SEARCH("MHz",L997)-1)</f>
        <v>#VALUE!</v>
      </c>
      <c r="Y997" t="e">
        <f>IF(RIGHT(X997,1)=" ",RIGHT(X997,4),RIGHT(X997,3))</f>
        <v>#VALUE!</v>
      </c>
      <c r="Z997">
        <f>VLOOKUP(G997,[1]Sheet1!$A$1:$B$12,2,0)</f>
        <v>12</v>
      </c>
      <c r="AA997" t="str">
        <f>CONCATENATE(F997," ",Z997)</f>
        <v>2013 12</v>
      </c>
      <c r="AB997">
        <f>VLOOKUP(AA997,[1]Sheet3!$A:$B,2,0)</f>
        <v>50</v>
      </c>
    </row>
    <row r="998" spans="1:28" x14ac:dyDescent="0.25">
      <c r="A998" t="s">
        <v>2256</v>
      </c>
      <c r="B998" t="s">
        <v>2406</v>
      </c>
      <c r="C998" t="s">
        <v>942</v>
      </c>
      <c r="D998" t="str">
        <f>CONCATENATE(C998,".")</f>
        <v>2013  December.</v>
      </c>
      <c r="E998" t="str">
        <f>LEFT(D998, SEARCH(".",D998)-1)</f>
        <v>2013  December</v>
      </c>
      <c r="F998">
        <v>2013</v>
      </c>
      <c r="G998" t="str">
        <f>RIGHT(E998,LEN(E998)-6)</f>
        <v>December</v>
      </c>
      <c r="H998">
        <v>130</v>
      </c>
      <c r="I998" t="s">
        <v>1066</v>
      </c>
      <c r="J998" t="s">
        <v>2407</v>
      </c>
      <c r="K998" t="s">
        <v>226</v>
      </c>
      <c r="L998" t="s">
        <v>223</v>
      </c>
      <c r="M998" t="s">
        <v>34</v>
      </c>
      <c r="N998" t="s">
        <v>35</v>
      </c>
      <c r="O998" t="s">
        <v>36</v>
      </c>
      <c r="P998">
        <v>190</v>
      </c>
      <c r="Q998" s="2">
        <f>VALUE(LEFT(LEFT(N998,5),SUM(LEN(LEFT(N998,5))-LEN(SUBSTITUTE(LEFT(N998,5),{"0","1","2","3","4","5","6","7","8","9","."},"")))))</f>
        <v>1</v>
      </c>
      <c r="R998">
        <f>IF(Q998&gt;5,Q998/1024,Q998)</f>
        <v>1</v>
      </c>
      <c r="S998" t="str">
        <f>MID(K999,9,3)</f>
        <v>4.1</v>
      </c>
      <c r="T998" s="2" t="str">
        <f>LEFT(J998,3)</f>
        <v>4.3</v>
      </c>
      <c r="U998">
        <f>VALUE(LEFT(LEFT(M998,5),SUM(LEN(LEFT(M998,5))-LEN(SUBSTITUTE(LEFT(M998,5),{"0","1","2","3","4","5","6","7","8","9","."},"")))))</f>
        <v>8</v>
      </c>
      <c r="V998">
        <f>IF(U998&lt;100,U998,U998/1024)</f>
        <v>8</v>
      </c>
      <c r="W998" s="3">
        <f>VALUE(LEFT(LEFT(O998,5),SUM(LEN(LEFT(O998,5))-LEN(SUBSTITUTE(LEFT(O998,5),{"0","1","2","3","4","5","6","7","8","9","."},"")))))</f>
        <v>8</v>
      </c>
      <c r="X998" s="3" t="e">
        <f>LEFT(L998, SEARCH("MHz",L998)-1)</f>
        <v>#VALUE!</v>
      </c>
      <c r="Y998" t="e">
        <f>IF(RIGHT(X998,1)=" ",RIGHT(X998,4),RIGHT(X998,3))</f>
        <v>#VALUE!</v>
      </c>
      <c r="Z998">
        <f>VLOOKUP(G998,[1]Sheet1!$A$1:$B$12,2,0)</f>
        <v>12</v>
      </c>
      <c r="AA998" t="str">
        <f>CONCATENATE(F998," ",Z998)</f>
        <v>2013 12</v>
      </c>
      <c r="AB998">
        <f>VLOOKUP(AA998,[1]Sheet3!$A:$B,2,0)</f>
        <v>50</v>
      </c>
    </row>
    <row r="999" spans="1:28" x14ac:dyDescent="0.25">
      <c r="A999" t="s">
        <v>4921</v>
      </c>
      <c r="B999" t="s">
        <v>4939</v>
      </c>
      <c r="C999" t="s">
        <v>942</v>
      </c>
      <c r="D999" t="str">
        <f>CONCATENATE(C999,".")</f>
        <v>2013  December.</v>
      </c>
      <c r="E999" t="str">
        <f>LEFT(D999, SEARCH(".",D999)-1)</f>
        <v>2013  December</v>
      </c>
      <c r="F999">
        <v>2013</v>
      </c>
      <c r="G999" t="str">
        <f>RIGHT(E999,LEN(E999)-6)</f>
        <v>December</v>
      </c>
      <c r="H999">
        <v>154</v>
      </c>
      <c r="I999" t="s">
        <v>2874</v>
      </c>
      <c r="J999" t="s">
        <v>4684</v>
      </c>
      <c r="K999" t="s">
        <v>226</v>
      </c>
      <c r="L999" t="s">
        <v>200</v>
      </c>
      <c r="M999" t="s">
        <v>109</v>
      </c>
      <c r="N999" t="s">
        <v>35</v>
      </c>
      <c r="O999" t="s">
        <v>36</v>
      </c>
      <c r="P999">
        <v>220</v>
      </c>
      <c r="Q999" s="2">
        <f>VALUE(LEFT(LEFT(N999,5),SUM(LEN(LEFT(N999,5))-LEN(SUBSTITUTE(LEFT(N999,5),{"0","1","2","3","4","5","6","7","8","9","."},"")))))</f>
        <v>1</v>
      </c>
      <c r="R999">
        <f>IF(Q999&gt;5,Q999/1024,Q999)</f>
        <v>1</v>
      </c>
      <c r="S999" t="str">
        <f>MID(K1000,9,3)</f>
        <v>4.2</v>
      </c>
      <c r="T999" s="2" t="str">
        <f>LEFT(J999,3)</f>
        <v>4.5</v>
      </c>
      <c r="U999">
        <f>VALUE(LEFT(LEFT(M999,5),SUM(LEN(LEFT(M999,5))-LEN(SUBSTITUTE(LEFT(M999,5),{"0","1","2","3","4","5","6","7","8","9","."},"")))))</f>
        <v>4</v>
      </c>
      <c r="V999">
        <f>IF(U999&lt;100,U999,U999/1024)</f>
        <v>4</v>
      </c>
      <c r="W999" s="3">
        <f>VALUE(LEFT(LEFT(O999,5),SUM(LEN(LEFT(O999,5))-LEN(SUBSTITUTE(LEFT(O999,5),{"0","1","2","3","4","5","6","7","8","9","."},"")))))</f>
        <v>8</v>
      </c>
      <c r="X999" s="3" t="e">
        <f>LEFT(L999, SEARCH("MHz",L999)-1)</f>
        <v>#VALUE!</v>
      </c>
      <c r="Y999" t="e">
        <f>IF(RIGHT(X999,1)=" ",RIGHT(X999,4),RIGHT(X999,3))</f>
        <v>#VALUE!</v>
      </c>
      <c r="Z999">
        <f>VLOOKUP(G999,[1]Sheet1!$A$1:$B$12,2,0)</f>
        <v>12</v>
      </c>
      <c r="AA999" t="str">
        <f>CONCATENATE(F999," ",Z999)</f>
        <v>2013 12</v>
      </c>
      <c r="AB999">
        <f>VLOOKUP(AA999,[1]Sheet3!$A:$B,2,0)</f>
        <v>50</v>
      </c>
    </row>
    <row r="1000" spans="1:28" x14ac:dyDescent="0.25">
      <c r="A1000" t="s">
        <v>1437</v>
      </c>
      <c r="B1000" t="s">
        <v>1656</v>
      </c>
      <c r="C1000" t="s">
        <v>942</v>
      </c>
      <c r="D1000" t="str">
        <f>CONCATENATE(C1000,".")</f>
        <v>2013  December.</v>
      </c>
      <c r="E1000" t="str">
        <f>LEFT(D1000, SEARCH(".",D1000)-1)</f>
        <v>2013  December</v>
      </c>
      <c r="F1000">
        <v>2013</v>
      </c>
      <c r="G1000" t="str">
        <f>RIGHT(E1000,LEN(E1000)-6)</f>
        <v>December</v>
      </c>
      <c r="H1000">
        <v>125</v>
      </c>
      <c r="I1000" t="s">
        <v>1657</v>
      </c>
      <c r="J1000" t="s">
        <v>1658</v>
      </c>
      <c r="K1000" t="s">
        <v>168</v>
      </c>
      <c r="L1000" t="s">
        <v>94</v>
      </c>
      <c r="M1000" t="s">
        <v>57</v>
      </c>
      <c r="N1000" t="s">
        <v>35</v>
      </c>
      <c r="O1000" t="s">
        <v>36</v>
      </c>
      <c r="P1000">
        <v>200</v>
      </c>
      <c r="Q1000" s="2">
        <f>VALUE(LEFT(LEFT(N1000,5),SUM(LEN(LEFT(N1000,5))-LEN(SUBSTITUTE(LEFT(N1000,5),{"0","1","2","3","4","5","6","7","8","9","."},"")))))</f>
        <v>1</v>
      </c>
      <c r="R1000">
        <f>IF(Q1000&gt;5,Q1000/1024,Q1000)</f>
        <v>1</v>
      </c>
      <c r="S1000" t="str">
        <f>MID(K1001,9,3)</f>
        <v>4.2</v>
      </c>
      <c r="T1000" s="2" t="str">
        <f>LEFT(J1000,3)</f>
        <v>4.7</v>
      </c>
      <c r="U1000">
        <f>VALUE(LEFT(LEFT(M1000,5),SUM(LEN(LEFT(M1000,5))-LEN(SUBSTITUTE(LEFT(M1000,5),{"0","1","2","3","4","5","6","7","8","9","."},"")))))</f>
        <v>16</v>
      </c>
      <c r="V1000">
        <f>IF(U1000&lt;100,U1000,U1000/1024)</f>
        <v>16</v>
      </c>
      <c r="W1000" s="3">
        <f>VALUE(LEFT(LEFT(O1000,5),SUM(LEN(LEFT(O1000,5))-LEN(SUBSTITUTE(LEFT(O1000,5),{"0","1","2","3","4","5","6","7","8","9","."},"")))))</f>
        <v>8</v>
      </c>
      <c r="X1000" s="3" t="e">
        <f>LEFT(L1000, SEARCH("MHz",L1000)-1)</f>
        <v>#VALUE!</v>
      </c>
      <c r="Y1000" t="e">
        <f>IF(RIGHT(X1000,1)=" ",RIGHT(X1000,4),RIGHT(X1000,3))</f>
        <v>#VALUE!</v>
      </c>
      <c r="Z1000">
        <f>VLOOKUP(G1000,[1]Sheet1!$A$1:$B$12,2,0)</f>
        <v>12</v>
      </c>
      <c r="AA1000" t="str">
        <f>CONCATENATE(F1000," ",Z1000)</f>
        <v>2013 12</v>
      </c>
      <c r="AB1000">
        <f>VLOOKUP(AA1000,[1]Sheet3!$A:$B,2,0)</f>
        <v>50</v>
      </c>
    </row>
    <row r="1001" spans="1:28" x14ac:dyDescent="0.25">
      <c r="A1001" t="s">
        <v>1437</v>
      </c>
      <c r="B1001" t="s">
        <v>1659</v>
      </c>
      <c r="C1001" t="s">
        <v>942</v>
      </c>
      <c r="D1001" t="str">
        <f>CONCATENATE(C1001,".")</f>
        <v>2013  December.</v>
      </c>
      <c r="E1001" t="str">
        <f>LEFT(D1001, SEARCH(".",D1001)-1)</f>
        <v>2013  December</v>
      </c>
      <c r="F1001">
        <v>2013</v>
      </c>
      <c r="G1001" t="str">
        <f>RIGHT(E1001,LEN(E1001)-6)</f>
        <v>December</v>
      </c>
      <c r="H1001">
        <v>128</v>
      </c>
      <c r="I1001" t="s">
        <v>124</v>
      </c>
      <c r="J1001" t="s">
        <v>1660</v>
      </c>
      <c r="K1001" t="s">
        <v>168</v>
      </c>
      <c r="L1001" t="s">
        <v>94</v>
      </c>
      <c r="M1001" t="s">
        <v>28</v>
      </c>
      <c r="N1001" t="s">
        <v>22</v>
      </c>
      <c r="O1001" t="s">
        <v>30</v>
      </c>
      <c r="P1001">
        <v>240</v>
      </c>
      <c r="Q1001" s="2">
        <f>VALUE(LEFT(LEFT(N1001,5),SUM(LEN(LEFT(N1001,5))-LEN(SUBSTITUTE(LEFT(N1001,5),{"0","1","2","3","4","5","6","7","8","9","."},"")))))</f>
        <v>2</v>
      </c>
      <c r="R1001">
        <f>IF(Q1001&gt;5,Q1001/1024,Q1001)</f>
        <v>2</v>
      </c>
      <c r="S1001" t="str">
        <f>MID(K1002,9,3)</f>
        <v>4.2</v>
      </c>
      <c r="T1001" s="2" t="str">
        <f>LEFT(J1001,3)</f>
        <v>5.0</v>
      </c>
      <c r="U1001">
        <f>VALUE(LEFT(LEFT(M1001,5),SUM(LEN(LEFT(M1001,5))-LEN(SUBSTITUTE(LEFT(M1001,5),{"0","1","2","3","4","5","6","7","8","9","."},"")))))</f>
        <v>32</v>
      </c>
      <c r="V1001">
        <f>IF(U1001&lt;100,U1001,U1001/1024)</f>
        <v>32</v>
      </c>
      <c r="W1001" s="3">
        <f>VALUE(LEFT(LEFT(O1001,5),SUM(LEN(LEFT(O1001,5))-LEN(SUBSTITUTE(LEFT(O1001,5),{"0","1","2","3","4","5","6","7","8","9","."},"")))))</f>
        <v>13</v>
      </c>
      <c r="X1001" s="3" t="e">
        <f>LEFT(L1001, SEARCH("MHz",L1001)-1)</f>
        <v>#VALUE!</v>
      </c>
      <c r="Y1001" t="e">
        <f>IF(RIGHT(X1001,1)=" ",RIGHT(X1001,4),RIGHT(X1001,3))</f>
        <v>#VALUE!</v>
      </c>
      <c r="Z1001">
        <f>VLOOKUP(G1001,[1]Sheet1!$A$1:$B$12,2,0)</f>
        <v>12</v>
      </c>
      <c r="AA1001" t="str">
        <f>CONCATENATE(F1001," ",Z1001)</f>
        <v>2013 12</v>
      </c>
      <c r="AB1001">
        <f>VLOOKUP(AA1001,[1]Sheet3!$A:$B,2,0)</f>
        <v>50</v>
      </c>
    </row>
    <row r="1002" spans="1:28" x14ac:dyDescent="0.25">
      <c r="A1002" t="s">
        <v>1437</v>
      </c>
      <c r="B1002" t="s">
        <v>1661</v>
      </c>
      <c r="C1002" t="s">
        <v>942</v>
      </c>
      <c r="D1002" t="str">
        <f>CONCATENATE(C1002,".")</f>
        <v>2013  December.</v>
      </c>
      <c r="E1002" t="str">
        <f>LEFT(D1002, SEARCH(".",D1002)-1)</f>
        <v>2013  December</v>
      </c>
      <c r="F1002">
        <v>2013</v>
      </c>
      <c r="G1002" t="str">
        <f>RIGHT(E1002,LEN(E1002)-6)</f>
        <v>December</v>
      </c>
      <c r="H1002">
        <v>155</v>
      </c>
      <c r="I1002" t="s">
        <v>231</v>
      </c>
      <c r="J1002" t="s">
        <v>1662</v>
      </c>
      <c r="K1002" t="s">
        <v>168</v>
      </c>
      <c r="L1002" t="s">
        <v>164</v>
      </c>
      <c r="M1002" t="s">
        <v>109</v>
      </c>
      <c r="N1002" t="s">
        <v>139</v>
      </c>
      <c r="O1002" t="s">
        <v>73</v>
      </c>
      <c r="P1002">
        <v>90</v>
      </c>
      <c r="Q1002" s="2">
        <f>VALUE(LEFT(LEFT(N1002,5),SUM(LEN(LEFT(N1002,5))-LEN(SUBSTITUTE(LEFT(N1002,5),{"0","1","2","3","4","5","6","7","8","9","."},"")))))</f>
        <v>512</v>
      </c>
      <c r="R1002">
        <f>IF(Q1002&gt;5,Q1002/1024,Q1002)</f>
        <v>0.5</v>
      </c>
      <c r="S1002" t="str">
        <f>MID(K1003,9,3)</f>
        <v>4.2</v>
      </c>
      <c r="T1002" s="2" t="str">
        <f>LEFT(J1002,3)</f>
        <v>5.0</v>
      </c>
      <c r="U1002">
        <f>VALUE(LEFT(LEFT(M1002,5),SUM(LEN(LEFT(M1002,5))-LEN(SUBSTITUTE(LEFT(M1002,5),{"0","1","2","3","4","5","6","7","8","9","."},"")))))</f>
        <v>4</v>
      </c>
      <c r="V1002">
        <f>IF(U1002&lt;100,U1002,U1002/1024)</f>
        <v>4</v>
      </c>
      <c r="W1002" s="3">
        <f>VALUE(LEFT(LEFT(O1002,5),SUM(LEN(LEFT(O1002,5))-LEN(SUBSTITUTE(LEFT(O1002,5),{"0","1","2","3","4","5","6","7","8","9","."},"")))))</f>
        <v>5</v>
      </c>
      <c r="X1002" s="3" t="e">
        <f>LEFT(L1002, SEARCH("MHz",L1002)-1)</f>
        <v>#VALUE!</v>
      </c>
      <c r="Y1002" t="e">
        <f>IF(RIGHT(X1002,1)=" ",RIGHT(X1002,4),RIGHT(X1002,3))</f>
        <v>#VALUE!</v>
      </c>
      <c r="Z1002">
        <f>VLOOKUP(G1002,[1]Sheet1!$A$1:$B$12,2,0)</f>
        <v>12</v>
      </c>
      <c r="AA1002" t="str">
        <f>CONCATENATE(F1002," ",Z1002)</f>
        <v>2013 12</v>
      </c>
      <c r="AB1002">
        <f>VLOOKUP(AA1002,[1]Sheet3!$A:$B,2,0)</f>
        <v>50</v>
      </c>
    </row>
    <row r="1003" spans="1:28" x14ac:dyDescent="0.25">
      <c r="A1003" t="s">
        <v>1437</v>
      </c>
      <c r="B1003" t="s">
        <v>1663</v>
      </c>
      <c r="C1003" t="s">
        <v>942</v>
      </c>
      <c r="D1003" t="str">
        <f>CONCATENATE(C1003,".")</f>
        <v>2013  December.</v>
      </c>
      <c r="E1003" t="str">
        <f>LEFT(D1003, SEARCH(".",D1003)-1)</f>
        <v>2013  December</v>
      </c>
      <c r="F1003">
        <v>2013</v>
      </c>
      <c r="G1003" t="str">
        <f>RIGHT(E1003,LEN(E1003)-6)</f>
        <v>December</v>
      </c>
      <c r="H1003">
        <v>124</v>
      </c>
      <c r="I1003" t="s">
        <v>231</v>
      </c>
      <c r="J1003" t="s">
        <v>951</v>
      </c>
      <c r="K1003" t="s">
        <v>168</v>
      </c>
      <c r="L1003" t="s">
        <v>164</v>
      </c>
      <c r="M1003" t="s">
        <v>109</v>
      </c>
      <c r="N1003" t="s">
        <v>139</v>
      </c>
      <c r="O1003" t="s">
        <v>178</v>
      </c>
      <c r="P1003">
        <v>80</v>
      </c>
      <c r="Q1003" s="2">
        <f>VALUE(LEFT(LEFT(N1003,5),SUM(LEN(LEFT(N1003,5))-LEN(SUBSTITUTE(LEFT(N1003,5),{"0","1","2","3","4","5","6","7","8","9","."},"")))))</f>
        <v>512</v>
      </c>
      <c r="R1003">
        <f>IF(Q1003&gt;5,Q1003/1024,Q1003)</f>
        <v>0.5</v>
      </c>
      <c r="S1003" t="str">
        <f>MID(K1004,9,3)</f>
        <v>4.2</v>
      </c>
      <c r="T1003" s="2" t="str">
        <f>LEFT(J1003,3)</f>
        <v>4.0</v>
      </c>
      <c r="U1003">
        <f>VALUE(LEFT(LEFT(M1003,5),SUM(LEN(LEFT(M1003,5))-LEN(SUBSTITUTE(LEFT(M1003,5),{"0","1","2","3","4","5","6","7","8","9","."},"")))))</f>
        <v>4</v>
      </c>
      <c r="V1003">
        <f>IF(U1003&lt;100,U1003,U1003/1024)</f>
        <v>4</v>
      </c>
      <c r="W1003" s="3">
        <f>VALUE(LEFT(LEFT(O1003,5),SUM(LEN(LEFT(O1003,5))-LEN(SUBSTITUTE(LEFT(O1003,5),{"0","1","2","3","4","5","6","7","8","9","."},"")))))</f>
        <v>5</v>
      </c>
      <c r="X1003" s="3" t="e">
        <f>LEFT(L1003, SEARCH("MHz",L1003)-1)</f>
        <v>#VALUE!</v>
      </c>
      <c r="Y1003" t="e">
        <f>IF(RIGHT(X1003,1)=" ",RIGHT(X1003,4),RIGHT(X1003,3))</f>
        <v>#VALUE!</v>
      </c>
      <c r="Z1003">
        <f>VLOOKUP(G1003,[1]Sheet1!$A$1:$B$12,2,0)</f>
        <v>12</v>
      </c>
      <c r="AA1003" t="str">
        <f>CONCATENATE(F1003," ",Z1003)</f>
        <v>2013 12</v>
      </c>
      <c r="AB1003">
        <f>VLOOKUP(AA1003,[1]Sheet3!$A:$B,2,0)</f>
        <v>50</v>
      </c>
    </row>
    <row r="1004" spans="1:28" x14ac:dyDescent="0.25">
      <c r="A1004" t="s">
        <v>3179</v>
      </c>
      <c r="B1004" t="s">
        <v>3280</v>
      </c>
      <c r="C1004" t="s">
        <v>942</v>
      </c>
      <c r="D1004" t="str">
        <f>CONCATENATE(C1004,".")</f>
        <v>2013  December.</v>
      </c>
      <c r="E1004" t="str">
        <f>LEFT(D1004, SEARCH(".",D1004)-1)</f>
        <v>2013  December</v>
      </c>
      <c r="F1004">
        <v>2013</v>
      </c>
      <c r="G1004" t="str">
        <f>RIGHT(E1004,LEN(E1004)-6)</f>
        <v>December</v>
      </c>
      <c r="H1004">
        <v>113</v>
      </c>
      <c r="I1004" t="s">
        <v>156</v>
      </c>
      <c r="J1004" t="s">
        <v>870</v>
      </c>
      <c r="K1004" t="s">
        <v>168</v>
      </c>
      <c r="L1004" t="s">
        <v>551</v>
      </c>
      <c r="M1004" t="s">
        <v>318</v>
      </c>
      <c r="N1004" t="s">
        <v>293</v>
      </c>
      <c r="O1004" t="s">
        <v>140</v>
      </c>
      <c r="P1004">
        <v>50</v>
      </c>
      <c r="Q1004" s="2">
        <f>VALUE(LEFT(LEFT(N1004,5),SUM(LEN(LEFT(N1004,5))-LEN(SUBSTITUTE(LEFT(N1004,5),{"0","1","2","3","4","5","6","7","8","9","."},"")))))</f>
        <v>256</v>
      </c>
      <c r="R1004">
        <f>IF(Q1004&gt;5,Q1004/1024,Q1004)</f>
        <v>0.25</v>
      </c>
      <c r="S1004" t="str">
        <f>MID(K1005,9,3)</f>
        <v>4.2</v>
      </c>
      <c r="T1004" s="2" t="str">
        <f>LEFT(J1004,3)</f>
        <v>4.0</v>
      </c>
      <c r="U1004">
        <f>VALUE(LEFT(LEFT(M1004,5),SUM(LEN(LEFT(M1004,5))-LEN(SUBSTITUTE(LEFT(M1004,5),{"0","1","2","3","4","5","6","7","8","9","."},"")))))</f>
        <v>2</v>
      </c>
      <c r="V1004">
        <f>IF(U1004&lt;100,U1004,U1004/1024)</f>
        <v>2</v>
      </c>
      <c r="W1004" s="3">
        <f>VALUE(LEFT(LEFT(O1004,5),SUM(LEN(LEFT(O1004,5))-LEN(SUBSTITUTE(LEFT(O1004,5),{"0","1","2","3","4","5","6","7","8","9","."},"")))))</f>
        <v>2</v>
      </c>
      <c r="X1004" s="3" t="e">
        <f>LEFT(L1004, SEARCH("MHz",L1004)-1)</f>
        <v>#VALUE!</v>
      </c>
      <c r="Y1004" t="e">
        <f>IF(RIGHT(X1004,1)=" ",RIGHT(X1004,4),RIGHT(X1004,3))</f>
        <v>#VALUE!</v>
      </c>
      <c r="Z1004">
        <f>VLOOKUP(G1004,[1]Sheet1!$A$1:$B$12,2,0)</f>
        <v>12</v>
      </c>
      <c r="AA1004" t="str">
        <f>CONCATENATE(F1004," ",Z1004)</f>
        <v>2013 12</v>
      </c>
      <c r="AB1004">
        <f>VLOOKUP(AA1004,[1]Sheet3!$A:$B,2,0)</f>
        <v>50</v>
      </c>
    </row>
    <row r="1005" spans="1:28" x14ac:dyDescent="0.25">
      <c r="A1005" t="s">
        <v>3179</v>
      </c>
      <c r="B1005" t="s">
        <v>3286</v>
      </c>
      <c r="C1005" t="s">
        <v>942</v>
      </c>
      <c r="D1005" t="str">
        <f>CONCATENATE(C1005,".")</f>
        <v>2013  December.</v>
      </c>
      <c r="E1005" t="str">
        <f>LEFT(D1005, SEARCH(".",D1005)-1)</f>
        <v>2013  December</v>
      </c>
      <c r="F1005">
        <v>2013</v>
      </c>
      <c r="G1005" t="str">
        <f>RIGHT(E1005,LEN(E1005)-6)</f>
        <v>December</v>
      </c>
      <c r="H1005">
        <v>124</v>
      </c>
      <c r="I1005" t="s">
        <v>156</v>
      </c>
      <c r="J1005" t="s">
        <v>812</v>
      </c>
      <c r="K1005" t="s">
        <v>168</v>
      </c>
      <c r="L1005" t="s">
        <v>200</v>
      </c>
      <c r="M1005" t="s">
        <v>109</v>
      </c>
      <c r="N1005" t="s">
        <v>139</v>
      </c>
      <c r="O1005" t="s">
        <v>187</v>
      </c>
      <c r="P1005">
        <v>70</v>
      </c>
      <c r="Q1005" s="2">
        <f>VALUE(LEFT(LEFT(N1005,5),SUM(LEN(LEFT(N1005,5))-LEN(SUBSTITUTE(LEFT(N1005,5),{"0","1","2","3","4","5","6","7","8","9","."},"")))))</f>
        <v>512</v>
      </c>
      <c r="R1005">
        <f>IF(Q1005&gt;5,Q1005/1024,Q1005)</f>
        <v>0.5</v>
      </c>
      <c r="S1005" t="str">
        <f>MID(K1006,9,3)</f>
        <v>4.2</v>
      </c>
      <c r="T1005" s="2" t="str">
        <f>LEFT(J1005,3)</f>
        <v>4.0</v>
      </c>
      <c r="U1005">
        <f>VALUE(LEFT(LEFT(M1005,5),SUM(LEN(LEFT(M1005,5))-LEN(SUBSTITUTE(LEFT(M1005,5),{"0","1","2","3","4","5","6","7","8","9","."},"")))))</f>
        <v>4</v>
      </c>
      <c r="V1005">
        <f>IF(U1005&lt;100,U1005,U1005/1024)</f>
        <v>4</v>
      </c>
      <c r="W1005" s="3">
        <f>VALUE(LEFT(LEFT(O1005,5),SUM(LEN(LEFT(O1005,5))-LEN(SUBSTITUTE(LEFT(O1005,5),{"0","1","2","3","4","5","6","7","8","9","."},"")))))</f>
        <v>3.15</v>
      </c>
      <c r="X1005" s="3" t="e">
        <f>LEFT(L1005, SEARCH("MHz",L1005)-1)</f>
        <v>#VALUE!</v>
      </c>
      <c r="Y1005" t="e">
        <f>IF(RIGHT(X1005,1)=" ",RIGHT(X1005,4),RIGHT(X1005,3))</f>
        <v>#VALUE!</v>
      </c>
      <c r="Z1005">
        <f>VLOOKUP(G1005,[1]Sheet1!$A$1:$B$12,2,0)</f>
        <v>12</v>
      </c>
      <c r="AA1005" t="str">
        <f>CONCATENATE(F1005," ",Z1005)</f>
        <v>2013 12</v>
      </c>
      <c r="AB1005">
        <f>VLOOKUP(AA1005,[1]Sheet3!$A:$B,2,0)</f>
        <v>50</v>
      </c>
    </row>
    <row r="1006" spans="1:28" x14ac:dyDescent="0.25">
      <c r="A1006" t="s">
        <v>3179</v>
      </c>
      <c r="B1006" t="s">
        <v>3288</v>
      </c>
      <c r="C1006" t="s">
        <v>942</v>
      </c>
      <c r="D1006" t="str">
        <f>CONCATENATE(C1006,".")</f>
        <v>2013  December.</v>
      </c>
      <c r="E1006" t="str">
        <f>LEFT(D1006, SEARCH(".",D1006)-1)</f>
        <v>2013  December</v>
      </c>
      <c r="F1006">
        <v>2013</v>
      </c>
      <c r="G1006" t="str">
        <f>RIGHT(E1006,LEN(E1006)-6)</f>
        <v>December</v>
      </c>
      <c r="H1006">
        <v>127</v>
      </c>
      <c r="I1006" t="s">
        <v>156</v>
      </c>
      <c r="J1006" t="s">
        <v>870</v>
      </c>
      <c r="K1006" t="s">
        <v>168</v>
      </c>
      <c r="L1006" t="s">
        <v>172</v>
      </c>
      <c r="M1006" t="s">
        <v>109</v>
      </c>
      <c r="N1006" t="s">
        <v>139</v>
      </c>
      <c r="O1006" t="s">
        <v>178</v>
      </c>
      <c r="P1006">
        <v>70</v>
      </c>
      <c r="Q1006" s="2">
        <f>VALUE(LEFT(LEFT(N1006,5),SUM(LEN(LEFT(N1006,5))-LEN(SUBSTITUTE(LEFT(N1006,5),{"0","1","2","3","4","5","6","7","8","9","."},"")))))</f>
        <v>512</v>
      </c>
      <c r="R1006">
        <f>IF(Q1006&gt;5,Q1006/1024,Q1006)</f>
        <v>0.5</v>
      </c>
      <c r="S1006" t="str">
        <f>MID(K1007,9,3)</f>
        <v>4.2</v>
      </c>
      <c r="T1006" s="2" t="str">
        <f>LEFT(J1006,3)</f>
        <v>4.0</v>
      </c>
      <c r="U1006">
        <f>VALUE(LEFT(LEFT(M1006,5),SUM(LEN(LEFT(M1006,5))-LEN(SUBSTITUTE(LEFT(M1006,5),{"0","1","2","3","4","5","6","7","8","9","."},"")))))</f>
        <v>4</v>
      </c>
      <c r="V1006">
        <f>IF(U1006&lt;100,U1006,U1006/1024)</f>
        <v>4</v>
      </c>
      <c r="W1006" s="3">
        <f>VALUE(LEFT(LEFT(O1006,5),SUM(LEN(LEFT(O1006,5))-LEN(SUBSTITUTE(LEFT(O1006,5),{"0","1","2","3","4","5","6","7","8","9","."},"")))))</f>
        <v>5</v>
      </c>
      <c r="X1006" s="3" t="e">
        <f>LEFT(L1006, SEARCH("MHz",L1006)-1)</f>
        <v>#VALUE!</v>
      </c>
      <c r="Y1006" t="e">
        <f>IF(RIGHT(X1006,1)=" ",RIGHT(X1006,4),RIGHT(X1006,3))</f>
        <v>#VALUE!</v>
      </c>
      <c r="Z1006">
        <f>VLOOKUP(G1006,[1]Sheet1!$A$1:$B$12,2,0)</f>
        <v>12</v>
      </c>
      <c r="AA1006" t="str">
        <f>CONCATENATE(F1006," ",Z1006)</f>
        <v>2013 12</v>
      </c>
      <c r="AB1006">
        <f>VLOOKUP(AA1006,[1]Sheet3!$A:$B,2,0)</f>
        <v>50</v>
      </c>
    </row>
    <row r="1007" spans="1:28" x14ac:dyDescent="0.25">
      <c r="A1007" t="s">
        <v>3318</v>
      </c>
      <c r="B1007" t="s">
        <v>3493</v>
      </c>
      <c r="C1007" t="s">
        <v>942</v>
      </c>
      <c r="D1007" t="str">
        <f>CONCATENATE(C1007,".")</f>
        <v>2013  December.</v>
      </c>
      <c r="E1007" t="str">
        <f>LEFT(D1007, SEARCH(".",D1007)-1)</f>
        <v>2013  December</v>
      </c>
      <c r="F1007">
        <v>2013</v>
      </c>
      <c r="G1007" t="str">
        <f>RIGHT(E1007,LEN(E1007)-6)</f>
        <v>December</v>
      </c>
      <c r="H1007">
        <v>126</v>
      </c>
      <c r="I1007" t="s">
        <v>231</v>
      </c>
      <c r="J1007" t="s">
        <v>3494</v>
      </c>
      <c r="K1007" t="s">
        <v>168</v>
      </c>
      <c r="L1007" t="s">
        <v>91</v>
      </c>
      <c r="M1007" t="s">
        <v>34</v>
      </c>
      <c r="N1007" t="s">
        <v>35</v>
      </c>
      <c r="O1007" t="s">
        <v>36</v>
      </c>
      <c r="P1007">
        <v>270</v>
      </c>
      <c r="Q1007" s="2">
        <f>VALUE(LEFT(LEFT(N1007,5),SUM(LEN(LEFT(N1007,5))-LEN(SUBSTITUTE(LEFT(N1007,5),{"0","1","2","3","4","5","6","7","8","9","."},"")))))</f>
        <v>1</v>
      </c>
      <c r="R1007">
        <f>IF(Q1007&gt;5,Q1007/1024,Q1007)</f>
        <v>1</v>
      </c>
      <c r="S1007" t="str">
        <f>MID(K1008,9,3)</f>
        <v>4.2</v>
      </c>
      <c r="T1007" s="2" t="str">
        <f>LEFT(J1007,3)</f>
        <v>4.7</v>
      </c>
      <c r="U1007">
        <f>VALUE(LEFT(LEFT(M1007,5),SUM(LEN(LEFT(M1007,5))-LEN(SUBSTITUTE(LEFT(M1007,5),{"0","1","2","3","4","5","6","7","8","9","."},"")))))</f>
        <v>8</v>
      </c>
      <c r="V1007">
        <f>IF(U1007&lt;100,U1007,U1007/1024)</f>
        <v>8</v>
      </c>
      <c r="W1007" s="3">
        <f>VALUE(LEFT(LEFT(O1007,5),SUM(LEN(LEFT(O1007,5))-LEN(SUBSTITUTE(LEFT(O1007,5),{"0","1","2","3","4","5","6","7","8","9","."},"")))))</f>
        <v>8</v>
      </c>
      <c r="X1007" s="3" t="e">
        <f>LEFT(L1007, SEARCH("MHz",L1007)-1)</f>
        <v>#VALUE!</v>
      </c>
      <c r="Y1007" t="e">
        <f>IF(RIGHT(X1007,1)=" ",RIGHT(X1007,4),RIGHT(X1007,3))</f>
        <v>#VALUE!</v>
      </c>
      <c r="Z1007">
        <f>VLOOKUP(G1007,[1]Sheet1!$A$1:$B$12,2,0)</f>
        <v>12</v>
      </c>
      <c r="AA1007" t="str">
        <f>CONCATENATE(F1007," ",Z1007)</f>
        <v>2013 12</v>
      </c>
      <c r="AB1007">
        <f>VLOOKUP(AA1007,[1]Sheet3!$A:$B,2,0)</f>
        <v>50</v>
      </c>
    </row>
    <row r="1008" spans="1:28" x14ac:dyDescent="0.25">
      <c r="A1008" t="s">
        <v>4141</v>
      </c>
      <c r="B1008" t="s">
        <v>4280</v>
      </c>
      <c r="C1008" t="s">
        <v>942</v>
      </c>
      <c r="D1008" t="str">
        <f>CONCATENATE(C1008,".")</f>
        <v>2013  December.</v>
      </c>
      <c r="E1008" t="str">
        <f>LEFT(D1008, SEARCH(".",D1008)-1)</f>
        <v>2013  December</v>
      </c>
      <c r="F1008">
        <v>2013</v>
      </c>
      <c r="G1008" t="str">
        <f>RIGHT(E1008,LEN(E1008)-6)</f>
        <v>December</v>
      </c>
      <c r="H1008">
        <v>147</v>
      </c>
      <c r="I1008" t="s">
        <v>241</v>
      </c>
      <c r="J1008" t="s">
        <v>121</v>
      </c>
      <c r="K1008" t="s">
        <v>168</v>
      </c>
      <c r="L1008" t="s">
        <v>91</v>
      </c>
      <c r="M1008" t="s">
        <v>653</v>
      </c>
      <c r="N1008" t="s">
        <v>35</v>
      </c>
      <c r="O1008" t="s">
        <v>846</v>
      </c>
      <c r="P1008">
        <v>150</v>
      </c>
      <c r="Q1008" s="2">
        <f>VALUE(LEFT(LEFT(N1008,5),SUM(LEN(LEFT(N1008,5))-LEN(SUBSTITUTE(LEFT(N1008,5),{"0","1","2","3","4","5","6","7","8","9","."},"")))))</f>
        <v>1</v>
      </c>
      <c r="R1008">
        <f>IF(Q1008&gt;5,Q1008/1024,Q1008)</f>
        <v>1</v>
      </c>
      <c r="S1008" t="str">
        <f>MID(K1009,9,3)</f>
        <v>4.2</v>
      </c>
      <c r="T1008" s="2" t="str">
        <f>LEFT(J1008,3)</f>
        <v>5.0</v>
      </c>
      <c r="U1008">
        <f>VALUE(LEFT(LEFT(M1008,5),SUM(LEN(LEFT(M1008,5))-LEN(SUBSTITUTE(LEFT(M1008,5),{"0","1","2","3","4","5","6","7","8","9","."},"")))))</f>
        <v>4</v>
      </c>
      <c r="V1008">
        <f>IF(U1008&lt;100,U1008,U1008/1024)</f>
        <v>4</v>
      </c>
      <c r="W1008" s="3">
        <f>VALUE(LEFT(LEFT(O1008,5),SUM(LEN(LEFT(O1008,5))-LEN(SUBSTITUTE(LEFT(O1008,5),{"0","1","2","3","4","5","6","7","8","9","."},"")))))</f>
        <v>8</v>
      </c>
      <c r="X1008" s="3" t="e">
        <f>LEFT(L1008, SEARCH("MHz",L1008)-1)</f>
        <v>#VALUE!</v>
      </c>
      <c r="Y1008" t="e">
        <f>IF(RIGHT(X1008,1)=" ",RIGHT(X1008,4),RIGHT(X1008,3))</f>
        <v>#VALUE!</v>
      </c>
      <c r="Z1008">
        <f>VLOOKUP(G1008,[1]Sheet1!$A$1:$B$12,2,0)</f>
        <v>12</v>
      </c>
      <c r="AA1008" t="str">
        <f>CONCATENATE(F1008," ",Z1008)</f>
        <v>2013 12</v>
      </c>
      <c r="AB1008">
        <f>VLOOKUP(AA1008,[1]Sheet3!$A:$B,2,0)</f>
        <v>50</v>
      </c>
    </row>
    <row r="1009" spans="1:28" x14ac:dyDescent="0.25">
      <c r="A1009" t="s">
        <v>4673</v>
      </c>
      <c r="B1009" t="s">
        <v>4683</v>
      </c>
      <c r="C1009" t="s">
        <v>942</v>
      </c>
      <c r="D1009" t="str">
        <f>CONCATENATE(C1009,".")</f>
        <v>2013  December.</v>
      </c>
      <c r="E1009" t="str">
        <f>LEFT(D1009, SEARCH(".",D1009)-1)</f>
        <v>2013  December</v>
      </c>
      <c r="F1009">
        <v>2013</v>
      </c>
      <c r="G1009" t="str">
        <f>RIGHT(E1009,LEN(E1009)-6)</f>
        <v>December</v>
      </c>
      <c r="H1009">
        <v>139</v>
      </c>
      <c r="I1009" t="s">
        <v>241</v>
      </c>
      <c r="J1009" t="s">
        <v>4684</v>
      </c>
      <c r="K1009" t="s">
        <v>168</v>
      </c>
      <c r="L1009" t="s">
        <v>107</v>
      </c>
      <c r="M1009" t="s">
        <v>270</v>
      </c>
      <c r="N1009" t="s">
        <v>293</v>
      </c>
      <c r="O1009" t="s">
        <v>178</v>
      </c>
      <c r="Q1009" s="2">
        <f>VALUE(LEFT(LEFT(N1009,5),SUM(LEN(LEFT(N1009,5))-LEN(SUBSTITUTE(LEFT(N1009,5),{"0","1","2","3","4","5","6","7","8","9","."},"")))))</f>
        <v>256</v>
      </c>
      <c r="R1009">
        <f>IF(Q1009&gt;5,Q1009/1024,Q1009)</f>
        <v>0.25</v>
      </c>
      <c r="S1009" t="str">
        <f>MID(K1010,9,3)</f>
        <v>4.2</v>
      </c>
      <c r="T1009" s="2" t="str">
        <f>LEFT(J1009,3)</f>
        <v>4.5</v>
      </c>
      <c r="U1009">
        <f>VALUE(LEFT(LEFT(M1009,5),SUM(LEN(LEFT(M1009,5))-LEN(SUBSTITUTE(LEFT(M1009,5),{"0","1","2","3","4","5","6","7","8","9","."},"")))))</f>
        <v>512</v>
      </c>
      <c r="V1009">
        <f>IF(U1009&lt;100,U1009,U1009/1024)</f>
        <v>0.5</v>
      </c>
      <c r="W1009" s="3">
        <f>VALUE(LEFT(LEFT(O1009,5),SUM(LEN(LEFT(O1009,5))-LEN(SUBSTITUTE(LEFT(O1009,5),{"0","1","2","3","4","5","6","7","8","9","."},"")))))</f>
        <v>5</v>
      </c>
      <c r="X1009" s="3" t="e">
        <f>LEFT(L1009, SEARCH("MHz",L1009)-1)</f>
        <v>#VALUE!</v>
      </c>
      <c r="Y1009" t="e">
        <f>IF(RIGHT(X1009,1)=" ",RIGHT(X1009,4),RIGHT(X1009,3))</f>
        <v>#VALUE!</v>
      </c>
      <c r="Z1009">
        <f>VLOOKUP(G1009,[1]Sheet1!$A$1:$B$12,2,0)</f>
        <v>12</v>
      </c>
      <c r="AA1009" t="str">
        <f>CONCATENATE(F1009," ",Z1009)</f>
        <v>2013 12</v>
      </c>
      <c r="AB1009">
        <f>VLOOKUP(AA1009,[1]Sheet3!$A:$B,2,0)</f>
        <v>50</v>
      </c>
    </row>
    <row r="1010" spans="1:28" x14ac:dyDescent="0.25">
      <c r="A1010" t="s">
        <v>4673</v>
      </c>
      <c r="B1010" t="s">
        <v>4685</v>
      </c>
      <c r="C1010" t="s">
        <v>942</v>
      </c>
      <c r="D1010" t="str">
        <f>CONCATENATE(C1010,".")</f>
        <v>2013  December.</v>
      </c>
      <c r="E1010" t="str">
        <f>LEFT(D1010, SEARCH(".",D1010)-1)</f>
        <v>2013  December</v>
      </c>
      <c r="F1010">
        <v>2013</v>
      </c>
      <c r="G1010" t="str">
        <f>RIGHT(E1010,LEN(E1010)-6)</f>
        <v>December</v>
      </c>
      <c r="H1010">
        <v>131</v>
      </c>
      <c r="I1010" t="s">
        <v>241</v>
      </c>
      <c r="J1010" t="s">
        <v>108</v>
      </c>
      <c r="K1010" t="s">
        <v>168</v>
      </c>
      <c r="L1010" t="s">
        <v>107</v>
      </c>
      <c r="M1010" t="s">
        <v>270</v>
      </c>
      <c r="N1010" t="s">
        <v>293</v>
      </c>
      <c r="O1010" t="s">
        <v>515</v>
      </c>
      <c r="Q1010" s="2">
        <f>VALUE(LEFT(LEFT(N1010,5),SUM(LEN(LEFT(N1010,5))-LEN(SUBSTITUTE(LEFT(N1010,5),{"0","1","2","3","4","5","6","7","8","9","."},"")))))</f>
        <v>256</v>
      </c>
      <c r="R1010">
        <f>IF(Q1010&gt;5,Q1010/1024,Q1010)</f>
        <v>0.25</v>
      </c>
      <c r="S1010" t="str">
        <f>MID(K1011,9,3)</f>
        <v>4.2</v>
      </c>
      <c r="T1010" s="2" t="str">
        <f>LEFT(J1010,3)</f>
        <v>4.0</v>
      </c>
      <c r="U1010">
        <f>VALUE(LEFT(LEFT(M1010,5),SUM(LEN(LEFT(M1010,5))-LEN(SUBSTITUTE(LEFT(M1010,5),{"0","1","2","3","4","5","6","7","8","9","."},"")))))</f>
        <v>512</v>
      </c>
      <c r="V1010">
        <f>IF(U1010&lt;100,U1010,U1010/1024)</f>
        <v>0.5</v>
      </c>
      <c r="W1010" s="3">
        <f>VALUE(LEFT(LEFT(O1010,5),SUM(LEN(LEFT(O1010,5))-LEN(SUBSTITUTE(LEFT(O1010,5),{"0","1","2","3","4","5","6","7","8","9","."},"")))))</f>
        <v>3.15</v>
      </c>
      <c r="X1010" s="3" t="e">
        <f>LEFT(L1010, SEARCH("MHz",L1010)-1)</f>
        <v>#VALUE!</v>
      </c>
      <c r="Y1010" t="e">
        <f>IF(RIGHT(X1010,1)=" ",RIGHT(X1010,4),RIGHT(X1010,3))</f>
        <v>#VALUE!</v>
      </c>
      <c r="Z1010">
        <f>VLOOKUP(G1010,[1]Sheet1!$A$1:$B$12,2,0)</f>
        <v>12</v>
      </c>
      <c r="AA1010" t="str">
        <f>CONCATENATE(F1010," ",Z1010)</f>
        <v>2013 12</v>
      </c>
      <c r="AB1010">
        <f>VLOOKUP(AA1010,[1]Sheet3!$A:$B,2,0)</f>
        <v>50</v>
      </c>
    </row>
    <row r="1011" spans="1:28" x14ac:dyDescent="0.25">
      <c r="A1011" t="s">
        <v>4673</v>
      </c>
      <c r="B1011" t="s">
        <v>4686</v>
      </c>
      <c r="C1011" t="s">
        <v>942</v>
      </c>
      <c r="D1011" t="str">
        <f>CONCATENATE(C1011,".")</f>
        <v>2013  December.</v>
      </c>
      <c r="E1011" t="str">
        <f>LEFT(D1011, SEARCH(".",D1011)-1)</f>
        <v>2013  December</v>
      </c>
      <c r="F1011">
        <v>2013</v>
      </c>
      <c r="G1011" t="str">
        <f>RIGHT(E1011,LEN(E1011)-6)</f>
        <v>December</v>
      </c>
      <c r="H1011">
        <v>108</v>
      </c>
      <c r="I1011" t="s">
        <v>241</v>
      </c>
      <c r="J1011" t="s">
        <v>3021</v>
      </c>
      <c r="K1011" t="s">
        <v>168</v>
      </c>
      <c r="L1011" t="s">
        <v>138</v>
      </c>
      <c r="M1011" t="s">
        <v>270</v>
      </c>
      <c r="N1011" t="s">
        <v>293</v>
      </c>
      <c r="O1011" t="s">
        <v>430</v>
      </c>
      <c r="Q1011" s="2">
        <f>VALUE(LEFT(LEFT(N1011,5),SUM(LEN(LEFT(N1011,5))-LEN(SUBSTITUTE(LEFT(N1011,5),{"0","1","2","3","4","5","6","7","8","9","."},"")))))</f>
        <v>256</v>
      </c>
      <c r="R1011">
        <f>IF(Q1011&gt;5,Q1011/1024,Q1011)</f>
        <v>0.25</v>
      </c>
      <c r="S1011" t="str">
        <f>MID(K1012,9,3)</f>
        <v>4.2</v>
      </c>
      <c r="T1011" s="2" t="str">
        <f>LEFT(J1011,3)</f>
        <v>3.5</v>
      </c>
      <c r="U1011">
        <f>VALUE(LEFT(LEFT(M1011,5),SUM(LEN(LEFT(M1011,5))-LEN(SUBSTITUTE(LEFT(M1011,5),{"0","1","2","3","4","5","6","7","8","9","."},"")))))</f>
        <v>512</v>
      </c>
      <c r="V1011">
        <f>IF(U1011&lt;100,U1011,U1011/1024)</f>
        <v>0.5</v>
      </c>
      <c r="W1011" s="3">
        <f>VALUE(LEFT(LEFT(O1011,5),SUM(LEN(LEFT(O1011,5))-LEN(SUBSTITUTE(LEFT(O1011,5),{"0","1","2","3","4","5","6","7","8","9","."},"")))))</f>
        <v>2</v>
      </c>
      <c r="X1011" s="3" t="e">
        <f>LEFT(L1011, SEARCH("MHz",L1011)-1)</f>
        <v>#VALUE!</v>
      </c>
      <c r="Y1011" t="e">
        <f>IF(RIGHT(X1011,1)=" ",RIGHT(X1011,4),RIGHT(X1011,3))</f>
        <v>#VALUE!</v>
      </c>
      <c r="Z1011">
        <f>VLOOKUP(G1011,[1]Sheet1!$A$1:$B$12,2,0)</f>
        <v>12</v>
      </c>
      <c r="AA1011" t="str">
        <f>CONCATENATE(F1011," ",Z1011)</f>
        <v>2013 12</v>
      </c>
      <c r="AB1011">
        <f>VLOOKUP(AA1011,[1]Sheet3!$A:$B,2,0)</f>
        <v>50</v>
      </c>
    </row>
    <row r="1012" spans="1:28" x14ac:dyDescent="0.25">
      <c r="A1012" t="s">
        <v>4921</v>
      </c>
      <c r="B1012" t="s">
        <v>4937</v>
      </c>
      <c r="C1012" t="s">
        <v>942</v>
      </c>
      <c r="D1012" t="str">
        <f>CONCATENATE(C1012,".")</f>
        <v>2013  December.</v>
      </c>
      <c r="E1012" t="str">
        <f>LEFT(D1012, SEARCH(".",D1012)-1)</f>
        <v>2013  December</v>
      </c>
      <c r="F1012">
        <v>2013</v>
      </c>
      <c r="G1012" t="str">
        <f>RIGHT(E1012,LEN(E1012)-6)</f>
        <v>December</v>
      </c>
      <c r="H1012">
        <v>170</v>
      </c>
      <c r="I1012" t="s">
        <v>231</v>
      </c>
      <c r="J1012" t="s">
        <v>1463</v>
      </c>
      <c r="K1012" t="s">
        <v>168</v>
      </c>
      <c r="L1012" t="s">
        <v>261</v>
      </c>
      <c r="N1012" t="s">
        <v>35</v>
      </c>
      <c r="O1012" t="s">
        <v>178</v>
      </c>
      <c r="P1012">
        <v>170</v>
      </c>
      <c r="Q1012" s="2">
        <f>VALUE(LEFT(LEFT(N1012,5),SUM(LEN(LEFT(N1012,5))-LEN(SUBSTITUTE(LEFT(N1012,5),{"0","1","2","3","4","5","6","7","8","9","."},"")))))</f>
        <v>1</v>
      </c>
      <c r="R1012">
        <f>IF(Q1012&gt;5,Q1012/1024,Q1012)</f>
        <v>1</v>
      </c>
      <c r="S1012" t="str">
        <f>MID(K1013,9,3)</f>
        <v>4.2</v>
      </c>
      <c r="T1012" s="2" t="str">
        <f>LEFT(J1012,3)</f>
        <v>5.0</v>
      </c>
      <c r="U1012" t="e">
        <f>VALUE(LEFT(LEFT(M1012,5),SUM(LEN(LEFT(M1012,5))-LEN(SUBSTITUTE(LEFT(M1012,5),{"0","1","2","3","4","5","6","7","8","9","."},"")))))</f>
        <v>#VALUE!</v>
      </c>
      <c r="V1012" t="e">
        <f>IF(U1012&lt;100,U1012,U1012/1024)</f>
        <v>#VALUE!</v>
      </c>
      <c r="W1012" s="3">
        <f>VALUE(LEFT(LEFT(O1012,5),SUM(LEN(LEFT(O1012,5))-LEN(SUBSTITUTE(LEFT(O1012,5),{"0","1","2","3","4","5","6","7","8","9","."},"")))))</f>
        <v>5</v>
      </c>
      <c r="X1012" s="3" t="e">
        <f>LEFT(L1012, SEARCH("MHz",L1012)-1)</f>
        <v>#VALUE!</v>
      </c>
      <c r="Y1012" t="e">
        <f>IF(RIGHT(X1012,1)=" ",RIGHT(X1012,4),RIGHT(X1012,3))</f>
        <v>#VALUE!</v>
      </c>
      <c r="Z1012">
        <f>VLOOKUP(G1012,[1]Sheet1!$A$1:$B$12,2,0)</f>
        <v>12</v>
      </c>
      <c r="AA1012" t="str">
        <f>CONCATENATE(F1012," ",Z1012)</f>
        <v>2013 12</v>
      </c>
      <c r="AB1012">
        <f>VLOOKUP(AA1012,[1]Sheet3!$A:$B,2,0)</f>
        <v>50</v>
      </c>
    </row>
    <row r="1013" spans="1:28" x14ac:dyDescent="0.25">
      <c r="A1013" t="s">
        <v>4921</v>
      </c>
      <c r="B1013" t="s">
        <v>4940</v>
      </c>
      <c r="C1013" t="s">
        <v>942</v>
      </c>
      <c r="D1013" t="str">
        <f>CONCATENATE(C1013,".")</f>
        <v>2013  December.</v>
      </c>
      <c r="E1013" t="str">
        <f>LEFT(D1013, SEARCH(".",D1013)-1)</f>
        <v>2013  December</v>
      </c>
      <c r="F1013">
        <v>2013</v>
      </c>
      <c r="G1013" t="str">
        <f>RIGHT(E1013,LEN(E1013)-6)</f>
        <v>December</v>
      </c>
      <c r="H1013">
        <v>246.8</v>
      </c>
      <c r="I1013" t="s">
        <v>156</v>
      </c>
      <c r="J1013" t="s">
        <v>1807</v>
      </c>
      <c r="K1013" t="s">
        <v>168</v>
      </c>
      <c r="L1013" t="s">
        <v>200</v>
      </c>
      <c r="M1013" t="s">
        <v>109</v>
      </c>
      <c r="N1013" t="s">
        <v>35</v>
      </c>
      <c r="O1013" t="s">
        <v>36</v>
      </c>
      <c r="Q1013" s="2">
        <f>VALUE(LEFT(LEFT(N1013,5),SUM(LEN(LEFT(N1013,5))-LEN(SUBSTITUTE(LEFT(N1013,5),{"0","1","2","3","4","5","6","7","8","9","."},"")))))</f>
        <v>1</v>
      </c>
      <c r="R1013">
        <f>IF(Q1013&gt;5,Q1013/1024,Q1013)</f>
        <v>1</v>
      </c>
      <c r="S1013" t="str">
        <f>MID(K1014,9,3)</f>
        <v>4.2</v>
      </c>
      <c r="T1013" s="2" t="str">
        <f>LEFT(J1013,3)</f>
        <v>3.5</v>
      </c>
      <c r="U1013">
        <f>VALUE(LEFT(LEFT(M1013,5),SUM(LEN(LEFT(M1013,5))-LEN(SUBSTITUTE(LEFT(M1013,5),{"0","1","2","3","4","5","6","7","8","9","."},"")))))</f>
        <v>4</v>
      </c>
      <c r="V1013">
        <f>IF(U1013&lt;100,U1013,U1013/1024)</f>
        <v>4</v>
      </c>
      <c r="W1013" s="3">
        <f>VALUE(LEFT(LEFT(O1013,5),SUM(LEN(LEFT(O1013,5))-LEN(SUBSTITUTE(LEFT(O1013,5),{"0","1","2","3","4","5","6","7","8","9","."},"")))))</f>
        <v>8</v>
      </c>
      <c r="X1013" s="3" t="e">
        <f>LEFT(L1013, SEARCH("MHz",L1013)-1)</f>
        <v>#VALUE!</v>
      </c>
      <c r="Y1013" t="e">
        <f>IF(RIGHT(X1013,1)=" ",RIGHT(X1013,4),RIGHT(X1013,3))</f>
        <v>#VALUE!</v>
      </c>
      <c r="Z1013">
        <f>VLOOKUP(G1013,[1]Sheet1!$A$1:$B$12,2,0)</f>
        <v>12</v>
      </c>
      <c r="AA1013" t="str">
        <f>CONCATENATE(F1013," ",Z1013)</f>
        <v>2013 12</v>
      </c>
      <c r="AB1013">
        <f>VLOOKUP(AA1013,[1]Sheet3!$A:$B,2,0)</f>
        <v>50</v>
      </c>
    </row>
    <row r="1014" spans="1:28" x14ac:dyDescent="0.25">
      <c r="A1014" t="s">
        <v>5257</v>
      </c>
      <c r="B1014" t="s">
        <v>5602</v>
      </c>
      <c r="C1014" t="s">
        <v>942</v>
      </c>
      <c r="D1014" t="str">
        <f>CONCATENATE(C1014,".")</f>
        <v>2013  December.</v>
      </c>
      <c r="E1014" t="str">
        <f>LEFT(D1014, SEARCH(".",D1014)-1)</f>
        <v>2013  December</v>
      </c>
      <c r="F1014">
        <v>2013</v>
      </c>
      <c r="G1014" t="str">
        <f>RIGHT(E1014,LEN(E1014)-6)</f>
        <v>December</v>
      </c>
      <c r="H1014">
        <v>145</v>
      </c>
      <c r="I1014" t="s">
        <v>146</v>
      </c>
      <c r="J1014" t="s">
        <v>2171</v>
      </c>
      <c r="K1014" t="s">
        <v>168</v>
      </c>
      <c r="L1014" t="s">
        <v>551</v>
      </c>
      <c r="M1014" t="s">
        <v>34</v>
      </c>
      <c r="N1014" t="s">
        <v>35</v>
      </c>
      <c r="O1014" t="s">
        <v>73</v>
      </c>
      <c r="P1014">
        <v>190</v>
      </c>
      <c r="Q1014" s="2">
        <f>VALUE(LEFT(LEFT(N1014,5),SUM(LEN(LEFT(N1014,5))-LEN(SUBSTITUTE(LEFT(N1014,5),{"0","1","2","3","4","5","6","7","8","9","."},"")))))</f>
        <v>1</v>
      </c>
      <c r="R1014">
        <f>IF(Q1014&gt;5,Q1014/1024,Q1014)</f>
        <v>1</v>
      </c>
      <c r="S1014" t="str">
        <f>MID(K1015,9,3)</f>
        <v>4.2</v>
      </c>
      <c r="T1014" s="2" t="str">
        <f>LEFT(J1014,3)</f>
        <v>4.7</v>
      </c>
      <c r="U1014">
        <f>VALUE(LEFT(LEFT(M1014,5),SUM(LEN(LEFT(M1014,5))-LEN(SUBSTITUTE(LEFT(M1014,5),{"0","1","2","3","4","5","6","7","8","9","."},"")))))</f>
        <v>8</v>
      </c>
      <c r="V1014">
        <f>IF(U1014&lt;100,U1014,U1014/1024)</f>
        <v>8</v>
      </c>
      <c r="W1014" s="3">
        <f>VALUE(LEFT(LEFT(O1014,5),SUM(LEN(LEFT(O1014,5))-LEN(SUBSTITUTE(LEFT(O1014,5),{"0","1","2","3","4","5","6","7","8","9","."},"")))))</f>
        <v>5</v>
      </c>
      <c r="X1014" s="3" t="e">
        <f>LEFT(L1014, SEARCH("MHz",L1014)-1)</f>
        <v>#VALUE!</v>
      </c>
      <c r="Y1014" t="e">
        <f>IF(RIGHT(X1014,1)=" ",RIGHT(X1014,4),RIGHT(X1014,3))</f>
        <v>#VALUE!</v>
      </c>
      <c r="Z1014">
        <f>VLOOKUP(G1014,[1]Sheet1!$A$1:$B$12,2,0)</f>
        <v>12</v>
      </c>
      <c r="AA1014" t="str">
        <f>CONCATENATE(F1014," ",Z1014)</f>
        <v>2013 12</v>
      </c>
      <c r="AB1014">
        <f>VLOOKUP(AA1014,[1]Sheet3!$A:$B,2,0)</f>
        <v>50</v>
      </c>
    </row>
    <row r="1015" spans="1:28" x14ac:dyDescent="0.25">
      <c r="A1015" t="s">
        <v>6744</v>
      </c>
      <c r="B1015" t="s">
        <v>1852</v>
      </c>
      <c r="C1015" t="s">
        <v>942</v>
      </c>
      <c r="D1015" t="str">
        <f>CONCATENATE(C1015,".")</f>
        <v>2013  December.</v>
      </c>
      <c r="E1015" t="str">
        <f>LEFT(D1015, SEARCH(".",D1015)-1)</f>
        <v>2013  December</v>
      </c>
      <c r="F1015">
        <v>2013</v>
      </c>
      <c r="G1015" t="str">
        <f>RIGHT(E1015,LEN(E1015)-6)</f>
        <v>December</v>
      </c>
      <c r="I1015" t="s">
        <v>156</v>
      </c>
      <c r="J1015" t="s">
        <v>6800</v>
      </c>
      <c r="K1015" t="s">
        <v>168</v>
      </c>
      <c r="L1015" t="s">
        <v>94</v>
      </c>
      <c r="M1015" t="s">
        <v>57</v>
      </c>
      <c r="N1015" t="s">
        <v>22</v>
      </c>
      <c r="O1015" t="s">
        <v>30</v>
      </c>
      <c r="P1015">
        <v>250</v>
      </c>
      <c r="Q1015" s="2">
        <f>VALUE(LEFT(LEFT(N1015,5),SUM(LEN(LEFT(N1015,5))-LEN(SUBSTITUTE(LEFT(N1015,5),{"0","1","2","3","4","5","6","7","8","9","."},"")))))</f>
        <v>2</v>
      </c>
      <c r="R1015">
        <f>IF(Q1015&gt;5,Q1015/1024,Q1015)</f>
        <v>2</v>
      </c>
      <c r="S1015" t="str">
        <f>MID(K1016,9,3)</f>
        <v>4.2</v>
      </c>
      <c r="T1015" s="2" t="str">
        <f>LEFT(J1015,3)</f>
        <v>5.7</v>
      </c>
      <c r="U1015">
        <f>VALUE(LEFT(LEFT(M1015,5),SUM(LEN(LEFT(M1015,5))-LEN(SUBSTITUTE(LEFT(M1015,5),{"0","1","2","3","4","5","6","7","8","9","."},"")))))</f>
        <v>16</v>
      </c>
      <c r="V1015">
        <f>IF(U1015&lt;100,U1015,U1015/1024)</f>
        <v>16</v>
      </c>
      <c r="W1015" s="3">
        <f>VALUE(LEFT(LEFT(O1015,5),SUM(LEN(LEFT(O1015,5))-LEN(SUBSTITUTE(LEFT(O1015,5),{"0","1","2","3","4","5","6","7","8","9","."},"")))))</f>
        <v>13</v>
      </c>
      <c r="X1015" s="3" t="e">
        <f>LEFT(L1015, SEARCH("MHz",L1015)-1)</f>
        <v>#VALUE!</v>
      </c>
      <c r="Y1015" t="e">
        <f>IF(RIGHT(X1015,1)=" ",RIGHT(X1015,4),RIGHT(X1015,3))</f>
        <v>#VALUE!</v>
      </c>
      <c r="Z1015">
        <f>VLOOKUP(G1015,[1]Sheet1!$A$1:$B$12,2,0)</f>
        <v>12</v>
      </c>
      <c r="AA1015" t="str">
        <f>CONCATENATE(F1015," ",Z1015)</f>
        <v>2013 12</v>
      </c>
      <c r="AB1015">
        <f>VLOOKUP(AA1015,[1]Sheet3!$A:$B,2,0)</f>
        <v>50</v>
      </c>
    </row>
    <row r="1016" spans="1:28" x14ac:dyDescent="0.25">
      <c r="A1016" t="s">
        <v>6744</v>
      </c>
      <c r="B1016" t="s">
        <v>6801</v>
      </c>
      <c r="C1016" t="s">
        <v>942</v>
      </c>
      <c r="D1016" t="str">
        <f>CONCATENATE(C1016,".")</f>
        <v>2013  December.</v>
      </c>
      <c r="E1016" t="str">
        <f>LEFT(D1016, SEARCH(".",D1016)-1)</f>
        <v>2013  December</v>
      </c>
      <c r="F1016">
        <v>2013</v>
      </c>
      <c r="G1016" t="str">
        <f>RIGHT(E1016,LEN(E1016)-6)</f>
        <v>December</v>
      </c>
      <c r="I1016" t="s">
        <v>241</v>
      </c>
      <c r="J1016" t="s">
        <v>1463</v>
      </c>
      <c r="K1016" t="s">
        <v>168</v>
      </c>
      <c r="L1016" t="s">
        <v>200</v>
      </c>
      <c r="M1016" t="s">
        <v>109</v>
      </c>
      <c r="N1016" t="s">
        <v>35</v>
      </c>
      <c r="O1016" t="s">
        <v>73</v>
      </c>
      <c r="P1016">
        <v>100</v>
      </c>
      <c r="Q1016" s="2">
        <f>VALUE(LEFT(LEFT(N1016,5),SUM(LEN(LEFT(N1016,5))-LEN(SUBSTITUTE(LEFT(N1016,5),{"0","1","2","3","4","5","6","7","8","9","."},"")))))</f>
        <v>1</v>
      </c>
      <c r="R1016">
        <f>IF(Q1016&gt;5,Q1016/1024,Q1016)</f>
        <v>1</v>
      </c>
      <c r="S1016" t="str">
        <f>MID(K1017,9,3)</f>
        <v>4.2</v>
      </c>
      <c r="T1016" s="2" t="str">
        <f>LEFT(J1016,3)</f>
        <v>5.0</v>
      </c>
      <c r="U1016">
        <f>VALUE(LEFT(LEFT(M1016,5),SUM(LEN(LEFT(M1016,5))-LEN(SUBSTITUTE(LEFT(M1016,5),{"0","1","2","3","4","5","6","7","8","9","."},"")))))</f>
        <v>4</v>
      </c>
      <c r="V1016">
        <f>IF(U1016&lt;100,U1016,U1016/1024)</f>
        <v>4</v>
      </c>
      <c r="W1016" s="3">
        <f>VALUE(LEFT(LEFT(O1016,5),SUM(LEN(LEFT(O1016,5))-LEN(SUBSTITUTE(LEFT(O1016,5),{"0","1","2","3","4","5","6","7","8","9","."},"")))))</f>
        <v>5</v>
      </c>
      <c r="X1016" s="3" t="e">
        <f>LEFT(L1016, SEARCH("MHz",L1016)-1)</f>
        <v>#VALUE!</v>
      </c>
      <c r="Y1016" t="e">
        <f>IF(RIGHT(X1016,1)=" ",RIGHT(X1016,4),RIGHT(X1016,3))</f>
        <v>#VALUE!</v>
      </c>
      <c r="Z1016">
        <f>VLOOKUP(G1016,[1]Sheet1!$A$1:$B$12,2,0)</f>
        <v>12</v>
      </c>
      <c r="AA1016" t="str">
        <f>CONCATENATE(F1016," ",Z1016)</f>
        <v>2013 12</v>
      </c>
      <c r="AB1016">
        <f>VLOOKUP(AA1016,[1]Sheet3!$A:$B,2,0)</f>
        <v>50</v>
      </c>
    </row>
    <row r="1017" spans="1:28" x14ac:dyDescent="0.25">
      <c r="A1017" t="s">
        <v>6824</v>
      </c>
      <c r="B1017" t="s">
        <v>6865</v>
      </c>
      <c r="C1017" t="s">
        <v>942</v>
      </c>
      <c r="D1017" t="str">
        <f>CONCATENATE(C1017,".")</f>
        <v>2013  December.</v>
      </c>
      <c r="E1017" t="str">
        <f>LEFT(D1017, SEARCH(".",D1017)-1)</f>
        <v>2013  December</v>
      </c>
      <c r="F1017">
        <v>2013</v>
      </c>
      <c r="G1017" t="str">
        <f>RIGHT(E1017,LEN(E1017)-6)</f>
        <v>December</v>
      </c>
      <c r="H1017">
        <v>274</v>
      </c>
      <c r="I1017" t="s">
        <v>39</v>
      </c>
      <c r="J1017" t="s">
        <v>6866</v>
      </c>
      <c r="K1017" t="s">
        <v>168</v>
      </c>
      <c r="L1017" t="s">
        <v>692</v>
      </c>
      <c r="M1017" t="s">
        <v>109</v>
      </c>
      <c r="N1017" t="s">
        <v>35</v>
      </c>
      <c r="O1017" t="s">
        <v>187</v>
      </c>
      <c r="Q1017" s="2">
        <f>VALUE(LEFT(LEFT(N1017,5),SUM(LEN(LEFT(N1017,5))-LEN(SUBSTITUTE(LEFT(N1017,5),{"0","1","2","3","4","5","6","7","8","9","."},"")))))</f>
        <v>1</v>
      </c>
      <c r="R1017">
        <f>IF(Q1017&gt;5,Q1017/1024,Q1017)</f>
        <v>1</v>
      </c>
      <c r="S1017" t="str">
        <f>MID(K1018,9,3)</f>
        <v>4.2</v>
      </c>
      <c r="T1017" s="2" t="str">
        <f>LEFT(J1017,3)</f>
        <v>7.0</v>
      </c>
      <c r="U1017">
        <f>VALUE(LEFT(LEFT(M1017,5),SUM(LEN(LEFT(M1017,5))-LEN(SUBSTITUTE(LEFT(M1017,5),{"0","1","2","3","4","5","6","7","8","9","."},"")))))</f>
        <v>4</v>
      </c>
      <c r="V1017">
        <f>IF(U1017&lt;100,U1017,U1017/1024)</f>
        <v>4</v>
      </c>
      <c r="W1017" s="3">
        <f>VALUE(LEFT(LEFT(O1017,5),SUM(LEN(LEFT(O1017,5))-LEN(SUBSTITUTE(LEFT(O1017,5),{"0","1","2","3","4","5","6","7","8","9","."},"")))))</f>
        <v>3.15</v>
      </c>
      <c r="X1017" s="3" t="e">
        <f>LEFT(L1017, SEARCH("MHz",L1017)-1)</f>
        <v>#VALUE!</v>
      </c>
      <c r="Y1017" t="e">
        <f>IF(RIGHT(X1017,1)=" ",RIGHT(X1017,4),RIGHT(X1017,3))</f>
        <v>#VALUE!</v>
      </c>
      <c r="Z1017">
        <f>VLOOKUP(G1017,[1]Sheet1!$A$1:$B$12,2,0)</f>
        <v>12</v>
      </c>
      <c r="AA1017" t="str">
        <f>CONCATENATE(F1017," ",Z1017)</f>
        <v>2013 12</v>
      </c>
      <c r="AB1017">
        <f>VLOOKUP(AA1017,[1]Sheet3!$A:$B,2,0)</f>
        <v>50</v>
      </c>
    </row>
    <row r="1018" spans="1:28" x14ac:dyDescent="0.25">
      <c r="A1018" t="s">
        <v>4730</v>
      </c>
      <c r="B1018" t="s">
        <v>4788</v>
      </c>
      <c r="C1018" t="s">
        <v>942</v>
      </c>
      <c r="D1018" t="str">
        <f>CONCATENATE(C1018,".")</f>
        <v>2013  December.</v>
      </c>
      <c r="E1018" t="str">
        <f>LEFT(D1018, SEARCH(".",D1018)-1)</f>
        <v>2013  December</v>
      </c>
      <c r="F1018">
        <v>2013</v>
      </c>
      <c r="G1018" t="str">
        <f>RIGHT(E1018,LEN(E1018)-6)</f>
        <v>December</v>
      </c>
      <c r="H1018">
        <v>140</v>
      </c>
      <c r="I1018" t="s">
        <v>128</v>
      </c>
      <c r="J1018" t="s">
        <v>400</v>
      </c>
      <c r="K1018" t="s">
        <v>203</v>
      </c>
      <c r="L1018" t="s">
        <v>91</v>
      </c>
      <c r="M1018" t="s">
        <v>57</v>
      </c>
      <c r="N1018" t="s">
        <v>35</v>
      </c>
      <c r="O1018" t="s">
        <v>36</v>
      </c>
      <c r="P1018">
        <v>300</v>
      </c>
      <c r="Q1018" s="2">
        <f>VALUE(LEFT(LEFT(N1018,5),SUM(LEN(LEFT(N1018,5))-LEN(SUBSTITUTE(LEFT(N1018,5),{"0","1","2","3","4","5","6","7","8","9","."},"")))))</f>
        <v>1</v>
      </c>
      <c r="R1018">
        <f>IF(Q1018&gt;5,Q1018/1024,Q1018)</f>
        <v>1</v>
      </c>
      <c r="S1018" t="str">
        <f>MID(K1019,9,3)</f>
        <v>4.2</v>
      </c>
      <c r="T1018" s="2" t="str">
        <f>LEFT(J1018,3)</f>
        <v>5.0</v>
      </c>
      <c r="U1018">
        <f>VALUE(LEFT(LEFT(M1018,5),SUM(LEN(LEFT(M1018,5))-LEN(SUBSTITUTE(LEFT(M1018,5),{"0","1","2","3","4","5","6","7","8","9","."},"")))))</f>
        <v>16</v>
      </c>
      <c r="V1018">
        <f>IF(U1018&lt;100,U1018,U1018/1024)</f>
        <v>16</v>
      </c>
      <c r="W1018" s="3">
        <f>VALUE(LEFT(LEFT(O1018,5),SUM(LEN(LEFT(O1018,5))-LEN(SUBSTITUTE(LEFT(O1018,5),{"0","1","2","3","4","5","6","7","8","9","."},"")))))</f>
        <v>8</v>
      </c>
      <c r="X1018" s="3" t="e">
        <f>LEFT(L1018, SEARCH("MHz",L1018)-1)</f>
        <v>#VALUE!</v>
      </c>
      <c r="Y1018" t="e">
        <f>IF(RIGHT(X1018,1)=" ",RIGHT(X1018,4),RIGHT(X1018,3))</f>
        <v>#VALUE!</v>
      </c>
      <c r="Z1018">
        <f>VLOOKUP(G1018,[1]Sheet1!$A$1:$B$12,2,0)</f>
        <v>12</v>
      </c>
      <c r="AA1018" t="str">
        <f>CONCATENATE(F1018," ",Z1018)</f>
        <v>2013 12</v>
      </c>
      <c r="AB1018">
        <f>VLOOKUP(AA1018,[1]Sheet3!$A:$B,2,0)</f>
        <v>50</v>
      </c>
    </row>
    <row r="1019" spans="1:28" x14ac:dyDescent="0.25">
      <c r="A1019" t="s">
        <v>751</v>
      </c>
      <c r="B1019" t="s">
        <v>941</v>
      </c>
      <c r="C1019" t="s">
        <v>942</v>
      </c>
      <c r="D1019" t="str">
        <f>CONCATENATE(C1019,".")</f>
        <v>2013  December.</v>
      </c>
      <c r="E1019" t="str">
        <f>LEFT(D1019, SEARCH(".",D1019)-1)</f>
        <v>2013  December</v>
      </c>
      <c r="F1019">
        <v>2013</v>
      </c>
      <c r="G1019" t="str">
        <f>RIGHT(E1019,LEN(E1019)-6)</f>
        <v>December</v>
      </c>
      <c r="I1019" t="s">
        <v>509</v>
      </c>
      <c r="J1019" t="s">
        <v>943</v>
      </c>
      <c r="K1019" t="s">
        <v>158</v>
      </c>
      <c r="L1019" t="s">
        <v>107</v>
      </c>
      <c r="M1019" t="s">
        <v>109</v>
      </c>
      <c r="N1019" t="s">
        <v>139</v>
      </c>
      <c r="O1019" t="s">
        <v>73</v>
      </c>
      <c r="P1019">
        <v>160</v>
      </c>
      <c r="Q1019" s="2">
        <f>VALUE(LEFT(LEFT(N1019,5),SUM(LEN(LEFT(N1019,5))-LEN(SUBSTITUTE(LEFT(N1019,5),{"0","1","2","3","4","5","6","7","8","9","."},"")))))</f>
        <v>512</v>
      </c>
      <c r="R1019">
        <f>IF(Q1019&gt;5,Q1019/1024,Q1019)</f>
        <v>0.5</v>
      </c>
      <c r="S1019" t="str">
        <f>MID(K1020,9,3)</f>
        <v>4.2</v>
      </c>
      <c r="T1019" s="2" t="str">
        <f>LEFT(J1019,3)</f>
        <v>4.6</v>
      </c>
      <c r="U1019">
        <f>VALUE(LEFT(LEFT(M1019,5),SUM(LEN(LEFT(M1019,5))-LEN(SUBSTITUTE(LEFT(M1019,5),{"0","1","2","3","4","5","6","7","8","9","."},"")))))</f>
        <v>4</v>
      </c>
      <c r="V1019">
        <f>IF(U1019&lt;100,U1019,U1019/1024)</f>
        <v>4</v>
      </c>
      <c r="W1019" s="3">
        <f>VALUE(LEFT(LEFT(O1019,5),SUM(LEN(LEFT(O1019,5))-LEN(SUBSTITUTE(LEFT(O1019,5),{"0","1","2","3","4","5","6","7","8","9","."},"")))))</f>
        <v>5</v>
      </c>
      <c r="X1019" s="3" t="e">
        <f>LEFT(L1019, SEARCH("MHz",L1019)-1)</f>
        <v>#VALUE!</v>
      </c>
      <c r="Y1019" t="e">
        <f>IF(RIGHT(X1019,1)=" ",RIGHT(X1019,4),RIGHT(X1019,3))</f>
        <v>#VALUE!</v>
      </c>
      <c r="Z1019">
        <f>VLOOKUP(G1019,[1]Sheet1!$A$1:$B$12,2,0)</f>
        <v>12</v>
      </c>
      <c r="AA1019" t="str">
        <f>CONCATENATE(F1019," ",Z1019)</f>
        <v>2013 12</v>
      </c>
      <c r="AB1019">
        <f>VLOOKUP(AA1019,[1]Sheet3!$A:$B,2,0)</f>
        <v>50</v>
      </c>
    </row>
    <row r="1020" spans="1:28" x14ac:dyDescent="0.25">
      <c r="A1020" t="s">
        <v>1796</v>
      </c>
      <c r="B1020" t="s">
        <v>1874</v>
      </c>
      <c r="C1020" t="s">
        <v>942</v>
      </c>
      <c r="D1020" t="str">
        <f>CONCATENATE(C1020,".")</f>
        <v>2013  December.</v>
      </c>
      <c r="E1020" t="str">
        <f>LEFT(D1020, SEARCH(".",D1020)-1)</f>
        <v>2013  December</v>
      </c>
      <c r="F1020">
        <v>2013</v>
      </c>
      <c r="G1020" t="str">
        <f>RIGHT(E1020,LEN(E1020)-6)</f>
        <v>December</v>
      </c>
      <c r="H1020">
        <v>140</v>
      </c>
      <c r="I1020" t="s">
        <v>156</v>
      </c>
      <c r="J1020" t="s">
        <v>121</v>
      </c>
      <c r="K1020" t="s">
        <v>158</v>
      </c>
      <c r="L1020" t="s">
        <v>551</v>
      </c>
      <c r="M1020" t="s">
        <v>109</v>
      </c>
      <c r="N1020" t="s">
        <v>139</v>
      </c>
      <c r="O1020" t="s">
        <v>42</v>
      </c>
      <c r="P1020">
        <v>60</v>
      </c>
      <c r="Q1020" s="2">
        <f>VALUE(LEFT(LEFT(N1020,5),SUM(LEN(LEFT(N1020,5))-LEN(SUBSTITUTE(LEFT(N1020,5),{"0","1","2","3","4","5","6","7","8","9","."},"")))))</f>
        <v>512</v>
      </c>
      <c r="R1020">
        <f>IF(Q1020&gt;5,Q1020/1024,Q1020)</f>
        <v>0.5</v>
      </c>
      <c r="S1020" t="str">
        <f>MID(K1021,9,3)</f>
        <v>4.2</v>
      </c>
      <c r="T1020" s="2" t="str">
        <f>LEFT(J1020,3)</f>
        <v>5.0</v>
      </c>
      <c r="U1020">
        <f>VALUE(LEFT(LEFT(M1020,5),SUM(LEN(LEFT(M1020,5))-LEN(SUBSTITUTE(LEFT(M1020,5),{"0","1","2","3","4","5","6","7","8","9","."},"")))))</f>
        <v>4</v>
      </c>
      <c r="V1020">
        <f>IF(U1020&lt;100,U1020,U1020/1024)</f>
        <v>4</v>
      </c>
      <c r="W1020" s="3">
        <f>VALUE(LEFT(LEFT(O1020,5),SUM(LEN(LEFT(O1020,5))-LEN(SUBSTITUTE(LEFT(O1020,5),{"0","1","2","3","4","5","6","7","8","9","."},"")))))</f>
        <v>5</v>
      </c>
      <c r="X1020" s="3" t="e">
        <f>LEFT(L1020, SEARCH("MHz",L1020)-1)</f>
        <v>#VALUE!</v>
      </c>
      <c r="Y1020" t="e">
        <f>IF(RIGHT(X1020,1)=" ",RIGHT(X1020,4),RIGHT(X1020,3))</f>
        <v>#VALUE!</v>
      </c>
      <c r="Z1020">
        <f>VLOOKUP(G1020,[1]Sheet1!$A$1:$B$12,2,0)</f>
        <v>12</v>
      </c>
      <c r="AA1020" t="str">
        <f>CONCATENATE(F1020," ",Z1020)</f>
        <v>2013 12</v>
      </c>
      <c r="AB1020">
        <f>VLOOKUP(AA1020,[1]Sheet3!$A:$B,2,0)</f>
        <v>50</v>
      </c>
    </row>
    <row r="1021" spans="1:28" x14ac:dyDescent="0.25">
      <c r="A1021" t="s">
        <v>1796</v>
      </c>
      <c r="B1021" t="s">
        <v>1875</v>
      </c>
      <c r="C1021" t="s">
        <v>942</v>
      </c>
      <c r="D1021" t="str">
        <f>CONCATENATE(C1021,".")</f>
        <v>2013  December.</v>
      </c>
      <c r="E1021" t="str">
        <f>LEFT(D1021, SEARCH(".",D1021)-1)</f>
        <v>2013  December</v>
      </c>
      <c r="F1021">
        <v>2013</v>
      </c>
      <c r="G1021" t="str">
        <f>RIGHT(E1021,LEN(E1021)-6)</f>
        <v>December</v>
      </c>
      <c r="I1021" t="s">
        <v>156</v>
      </c>
      <c r="J1021" t="s">
        <v>1873</v>
      </c>
      <c r="K1021" t="s">
        <v>158</v>
      </c>
      <c r="L1021" t="s">
        <v>172</v>
      </c>
      <c r="M1021" t="s">
        <v>109</v>
      </c>
      <c r="N1021" t="s">
        <v>139</v>
      </c>
      <c r="O1021" t="s">
        <v>187</v>
      </c>
      <c r="Q1021" s="2">
        <f>VALUE(LEFT(LEFT(N1021,5),SUM(LEN(LEFT(N1021,5))-LEN(SUBSTITUTE(LEFT(N1021,5),{"0","1","2","3","4","5","6","7","8","9","."},"")))))</f>
        <v>512</v>
      </c>
      <c r="R1021">
        <f>IF(Q1021&gt;5,Q1021/1024,Q1021)</f>
        <v>0.5</v>
      </c>
      <c r="S1021" t="str">
        <f>MID(K1022,9,3)</f>
        <v>4.2</v>
      </c>
      <c r="T1021" s="2" t="str">
        <f>LEFT(J1021,3)</f>
        <v>4.0</v>
      </c>
      <c r="U1021">
        <f>VALUE(LEFT(LEFT(M1021,5),SUM(LEN(LEFT(M1021,5))-LEN(SUBSTITUTE(LEFT(M1021,5),{"0","1","2","3","4","5","6","7","8","9","."},"")))))</f>
        <v>4</v>
      </c>
      <c r="V1021">
        <f>IF(U1021&lt;100,U1021,U1021/1024)</f>
        <v>4</v>
      </c>
      <c r="W1021" s="3">
        <f>VALUE(LEFT(LEFT(O1021,5),SUM(LEN(LEFT(O1021,5))-LEN(SUBSTITUTE(LEFT(O1021,5),{"0","1","2","3","4","5","6","7","8","9","."},"")))))</f>
        <v>3.15</v>
      </c>
      <c r="X1021" s="3" t="e">
        <f>LEFT(L1021, SEARCH("MHz",L1021)-1)</f>
        <v>#VALUE!</v>
      </c>
      <c r="Y1021" t="e">
        <f>IF(RIGHT(X1021,1)=" ",RIGHT(X1021,4),RIGHT(X1021,3))</f>
        <v>#VALUE!</v>
      </c>
      <c r="Z1021">
        <f>VLOOKUP(G1021,[1]Sheet1!$A$1:$B$12,2,0)</f>
        <v>12</v>
      </c>
      <c r="AA1021" t="str">
        <f>CONCATENATE(F1021," ",Z1021)</f>
        <v>2013 12</v>
      </c>
      <c r="AB1021">
        <f>VLOOKUP(AA1021,[1]Sheet3!$A:$B,2,0)</f>
        <v>50</v>
      </c>
    </row>
    <row r="1022" spans="1:28" x14ac:dyDescent="0.25">
      <c r="A1022" t="s">
        <v>2096</v>
      </c>
      <c r="B1022" t="s">
        <v>2175</v>
      </c>
      <c r="C1022" t="s">
        <v>942</v>
      </c>
      <c r="D1022" t="str">
        <f>CONCATENATE(C1022,".")</f>
        <v>2013  December.</v>
      </c>
      <c r="E1022" t="str">
        <f>LEFT(D1022, SEARCH(".",D1022)-1)</f>
        <v>2013  December</v>
      </c>
      <c r="F1022">
        <v>2013</v>
      </c>
      <c r="G1022" t="str">
        <f>RIGHT(E1022,LEN(E1022)-6)</f>
        <v>December</v>
      </c>
      <c r="H1022">
        <v>142.9</v>
      </c>
      <c r="I1022" t="s">
        <v>156</v>
      </c>
      <c r="J1022" t="s">
        <v>161</v>
      </c>
      <c r="K1022" t="s">
        <v>158</v>
      </c>
      <c r="L1022" t="s">
        <v>126</v>
      </c>
      <c r="M1022" t="s">
        <v>57</v>
      </c>
      <c r="O1022" t="s">
        <v>30</v>
      </c>
      <c r="P1022">
        <v>230</v>
      </c>
      <c r="Q1022" s="2" t="e">
        <f>VALUE(LEFT(LEFT(N1022,5),SUM(LEN(LEFT(N1022,5))-LEN(SUBSTITUTE(LEFT(N1022,5),{"0","1","2","3","4","5","6","7","8","9","."},"")))))</f>
        <v>#VALUE!</v>
      </c>
      <c r="R1022" t="e">
        <f>IF(Q1022&gt;5,Q1022/1024,Q1022)</f>
        <v>#VALUE!</v>
      </c>
      <c r="S1022" t="str">
        <f>MID(K1023,9,3)</f>
        <v>4.2</v>
      </c>
      <c r="T1022" s="2" t="str">
        <f>LEFT(J1022,3)</f>
        <v>4.7</v>
      </c>
      <c r="U1022">
        <f>VALUE(LEFT(LEFT(M1022,5),SUM(LEN(LEFT(M1022,5))-LEN(SUBSTITUTE(LEFT(M1022,5),{"0","1","2","3","4","5","6","7","8","9","."},"")))))</f>
        <v>16</v>
      </c>
      <c r="V1022">
        <f>IF(U1022&lt;100,U1022,U1022/1024)</f>
        <v>16</v>
      </c>
      <c r="W1022" s="3">
        <f>VALUE(LEFT(LEFT(O1022,5),SUM(LEN(LEFT(O1022,5))-LEN(SUBSTITUTE(LEFT(O1022,5),{"0","1","2","3","4","5","6","7","8","9","."},"")))))</f>
        <v>13</v>
      </c>
      <c r="X1022" s="3" t="e">
        <f>LEFT(L1022, SEARCH("MHz",L1022)-1)</f>
        <v>#VALUE!</v>
      </c>
      <c r="Y1022" t="e">
        <f>IF(RIGHT(X1022,1)=" ",RIGHT(X1022,4),RIGHT(X1022,3))</f>
        <v>#VALUE!</v>
      </c>
      <c r="Z1022">
        <f>VLOOKUP(G1022,[1]Sheet1!$A$1:$B$12,2,0)</f>
        <v>12</v>
      </c>
      <c r="AA1022" t="str">
        <f>CONCATENATE(F1022," ",Z1022)</f>
        <v>2013 12</v>
      </c>
      <c r="AB1022">
        <f>VLOOKUP(AA1022,[1]Sheet3!$A:$B,2,0)</f>
        <v>50</v>
      </c>
    </row>
    <row r="1023" spans="1:28" x14ac:dyDescent="0.25">
      <c r="A1023" t="s">
        <v>2220</v>
      </c>
      <c r="B1023" t="s">
        <v>2247</v>
      </c>
      <c r="C1023" t="s">
        <v>942</v>
      </c>
      <c r="D1023" t="str">
        <f>CONCATENATE(C1023,".")</f>
        <v>2013  December.</v>
      </c>
      <c r="E1023" t="str">
        <f>LEFT(D1023, SEARCH(".",D1023)-1)</f>
        <v>2013  December</v>
      </c>
      <c r="F1023">
        <v>2013</v>
      </c>
      <c r="G1023" t="str">
        <f>RIGHT(E1023,LEN(E1023)-6)</f>
        <v>December</v>
      </c>
      <c r="H1023">
        <v>453.6</v>
      </c>
      <c r="I1023" t="s">
        <v>39</v>
      </c>
      <c r="J1023" t="s">
        <v>639</v>
      </c>
      <c r="K1023" t="s">
        <v>158</v>
      </c>
      <c r="L1023" t="s">
        <v>2248</v>
      </c>
      <c r="M1023" t="s">
        <v>57</v>
      </c>
      <c r="N1023" t="s">
        <v>35</v>
      </c>
      <c r="O1023" t="s">
        <v>36</v>
      </c>
      <c r="P1023">
        <v>240</v>
      </c>
      <c r="Q1023" s="2">
        <f>VALUE(LEFT(LEFT(N1023,5),SUM(LEN(LEFT(N1023,5))-LEN(SUBSTITUTE(LEFT(N1023,5),{"0","1","2","3","4","5","6","7","8","9","."},"")))))</f>
        <v>1</v>
      </c>
      <c r="R1023">
        <f>IF(Q1023&gt;5,Q1023/1024,Q1023)</f>
        <v>1</v>
      </c>
      <c r="S1023" t="str">
        <f>MID(K1024,9,3)</f>
        <v>4.2</v>
      </c>
      <c r="T1023" s="2" t="str">
        <f>LEFT(J1023,3)</f>
        <v>8.0</v>
      </c>
      <c r="U1023">
        <f>VALUE(LEFT(LEFT(M1023,5),SUM(LEN(LEFT(M1023,5))-LEN(SUBSTITUTE(LEFT(M1023,5),{"0","1","2","3","4","5","6","7","8","9","."},"")))))</f>
        <v>16</v>
      </c>
      <c r="V1023">
        <f>IF(U1023&lt;100,U1023,U1023/1024)</f>
        <v>16</v>
      </c>
      <c r="W1023" s="3">
        <f>VALUE(LEFT(LEFT(O1023,5),SUM(LEN(LEFT(O1023,5))-LEN(SUBSTITUTE(LEFT(O1023,5),{"0","1","2","3","4","5","6","7","8","9","."},"")))))</f>
        <v>8</v>
      </c>
      <c r="X1023" s="3" t="e">
        <f>LEFT(L1023, SEARCH("MHz",L1023)-1)</f>
        <v>#VALUE!</v>
      </c>
      <c r="Y1023" t="e">
        <f>IF(RIGHT(X1023,1)=" ",RIGHT(X1023,4),RIGHT(X1023,3))</f>
        <v>#VALUE!</v>
      </c>
      <c r="Z1023">
        <f>VLOOKUP(G1023,[1]Sheet1!$A$1:$B$12,2,0)</f>
        <v>12</v>
      </c>
      <c r="AA1023" t="str">
        <f>CONCATENATE(F1023," ",Z1023)</f>
        <v>2013 12</v>
      </c>
      <c r="AB1023">
        <f>VLOOKUP(AA1023,[1]Sheet3!$A:$B,2,0)</f>
        <v>50</v>
      </c>
    </row>
    <row r="1024" spans="1:28" x14ac:dyDescent="0.25">
      <c r="A1024" t="s">
        <v>2220</v>
      </c>
      <c r="B1024" t="s">
        <v>2249</v>
      </c>
      <c r="C1024" t="s">
        <v>942</v>
      </c>
      <c r="D1024" t="str">
        <f>CONCATENATE(C1024,".")</f>
        <v>2013  December.</v>
      </c>
      <c r="E1024" t="str">
        <f>LEFT(D1024, SEARCH(".",D1024)-1)</f>
        <v>2013  December</v>
      </c>
      <c r="F1024">
        <v>2013</v>
      </c>
      <c r="G1024" t="str">
        <f>RIGHT(E1024,LEN(E1024)-6)</f>
        <v>December</v>
      </c>
      <c r="H1024">
        <v>626</v>
      </c>
      <c r="I1024" t="s">
        <v>39</v>
      </c>
      <c r="J1024" t="s">
        <v>2250</v>
      </c>
      <c r="K1024" t="s">
        <v>158</v>
      </c>
      <c r="L1024" t="s">
        <v>551</v>
      </c>
      <c r="M1024" t="s">
        <v>57</v>
      </c>
      <c r="N1024" t="s">
        <v>35</v>
      </c>
      <c r="O1024" t="s">
        <v>92</v>
      </c>
      <c r="P1024">
        <v>220</v>
      </c>
      <c r="Q1024" s="2">
        <f>VALUE(LEFT(LEFT(N1024,5),SUM(LEN(LEFT(N1024,5))-LEN(SUBSTITUTE(LEFT(N1024,5),{"0","1","2","3","4","5","6","7","8","9","."},"")))))</f>
        <v>1</v>
      </c>
      <c r="R1024">
        <f>IF(Q1024&gt;5,Q1024/1024,Q1024)</f>
        <v>1</v>
      </c>
      <c r="S1024" t="str">
        <f>MID(K1025,9,3)</f>
        <v>4.2</v>
      </c>
      <c r="T1024" s="2" t="str">
        <f>LEFT(J1024,3)</f>
        <v>10.</v>
      </c>
      <c r="U1024">
        <f>VALUE(LEFT(LEFT(M1024,5),SUM(LEN(LEFT(M1024,5))-LEN(SUBSTITUTE(LEFT(M1024,5),{"0","1","2","3","4","5","6","7","8","9","."},"")))))</f>
        <v>16</v>
      </c>
      <c r="V1024">
        <f>IF(U1024&lt;100,U1024,U1024/1024)</f>
        <v>16</v>
      </c>
      <c r="W1024" s="3">
        <f>VALUE(LEFT(LEFT(O1024,5),SUM(LEN(LEFT(O1024,5))-LEN(SUBSTITUTE(LEFT(O1024,5),{"0","1","2","3","4","5","6","7","8","9","."},"")))))</f>
        <v>5</v>
      </c>
      <c r="X1024" s="3" t="e">
        <f>LEFT(L1024, SEARCH("MHz",L1024)-1)</f>
        <v>#VALUE!</v>
      </c>
      <c r="Y1024" t="e">
        <f>IF(RIGHT(X1024,1)=" ",RIGHT(X1024,4),RIGHT(X1024,3))</f>
        <v>#VALUE!</v>
      </c>
      <c r="Z1024">
        <f>VLOOKUP(G1024,[1]Sheet1!$A$1:$B$12,2,0)</f>
        <v>12</v>
      </c>
      <c r="AA1024" t="str">
        <f>CONCATENATE(F1024," ",Z1024)</f>
        <v>2013 12</v>
      </c>
      <c r="AB1024">
        <f>VLOOKUP(AA1024,[1]Sheet3!$A:$B,2,0)</f>
        <v>50</v>
      </c>
    </row>
    <row r="1025" spans="1:28" x14ac:dyDescent="0.25">
      <c r="A1025" t="s">
        <v>2220</v>
      </c>
      <c r="B1025" t="s">
        <v>2251</v>
      </c>
      <c r="C1025" t="s">
        <v>942</v>
      </c>
      <c r="D1025" t="str">
        <f>CONCATENATE(C1025,".")</f>
        <v>2013  December.</v>
      </c>
      <c r="E1025" t="str">
        <f>LEFT(D1025, SEARCH(".",D1025)-1)</f>
        <v>2013  December</v>
      </c>
      <c r="F1025">
        <v>2013</v>
      </c>
      <c r="G1025" t="str">
        <f>RIGHT(E1025,LEN(E1025)-6)</f>
        <v>December</v>
      </c>
      <c r="H1025">
        <v>319.8</v>
      </c>
      <c r="I1025" t="s">
        <v>39</v>
      </c>
      <c r="J1025" t="s">
        <v>2252</v>
      </c>
      <c r="K1025" t="s">
        <v>158</v>
      </c>
      <c r="L1025" t="s">
        <v>2248</v>
      </c>
      <c r="M1025" t="s">
        <v>57</v>
      </c>
      <c r="N1025" t="s">
        <v>35</v>
      </c>
      <c r="O1025" t="s">
        <v>92</v>
      </c>
      <c r="P1025">
        <v>150</v>
      </c>
      <c r="Q1025" s="2">
        <f>VALUE(LEFT(LEFT(N1025,5),SUM(LEN(LEFT(N1025,5))-LEN(SUBSTITUTE(LEFT(N1025,5),{"0","1","2","3","4","5","6","7","8","9","."},"")))))</f>
        <v>1</v>
      </c>
      <c r="R1025">
        <f>IF(Q1025&gt;5,Q1025/1024,Q1025)</f>
        <v>1</v>
      </c>
      <c r="S1025" t="str">
        <f>MID(K1026,9,3)</f>
        <v>4.2</v>
      </c>
      <c r="T1025" s="2" t="str">
        <f>LEFT(J1025,3)</f>
        <v>7.0</v>
      </c>
      <c r="U1025">
        <f>VALUE(LEFT(LEFT(M1025,5),SUM(LEN(LEFT(M1025,5))-LEN(SUBSTITUTE(LEFT(M1025,5),{"0","1","2","3","4","5","6","7","8","9","."},"")))))</f>
        <v>16</v>
      </c>
      <c r="V1025">
        <f>IF(U1025&lt;100,U1025,U1025/1024)</f>
        <v>16</v>
      </c>
      <c r="W1025" s="3">
        <f>VALUE(LEFT(LEFT(O1025,5),SUM(LEN(LEFT(O1025,5))-LEN(SUBSTITUTE(LEFT(O1025,5),{"0","1","2","3","4","5","6","7","8","9","."},"")))))</f>
        <v>5</v>
      </c>
      <c r="X1025" s="3" t="e">
        <f>LEFT(L1025, SEARCH("MHz",L1025)-1)</f>
        <v>#VALUE!</v>
      </c>
      <c r="Y1025" t="e">
        <f>IF(RIGHT(X1025,1)=" ",RIGHT(X1025,4),RIGHT(X1025,3))</f>
        <v>#VALUE!</v>
      </c>
      <c r="Z1025">
        <f>VLOOKUP(G1025,[1]Sheet1!$A$1:$B$12,2,0)</f>
        <v>12</v>
      </c>
      <c r="AA1025" t="str">
        <f>CONCATENATE(F1025," ",Z1025)</f>
        <v>2013 12</v>
      </c>
      <c r="AB1025">
        <f>VLOOKUP(AA1025,[1]Sheet3!$A:$B,2,0)</f>
        <v>50</v>
      </c>
    </row>
    <row r="1026" spans="1:28" x14ac:dyDescent="0.25">
      <c r="A1026" t="s">
        <v>2220</v>
      </c>
      <c r="B1026" t="s">
        <v>2253</v>
      </c>
      <c r="C1026" t="s">
        <v>942</v>
      </c>
      <c r="D1026" t="str">
        <f>CONCATENATE(C1026,".")</f>
        <v>2013  December.</v>
      </c>
      <c r="E1026" t="str">
        <f>LEFT(D1026, SEARCH(".",D1026)-1)</f>
        <v>2013  December</v>
      </c>
      <c r="F1026">
        <v>2013</v>
      </c>
      <c r="G1026" t="str">
        <f>RIGHT(E1026,LEN(E1026)-6)</f>
        <v>December</v>
      </c>
      <c r="I1026" t="s">
        <v>39</v>
      </c>
      <c r="J1026" t="s">
        <v>643</v>
      </c>
      <c r="K1026" t="s">
        <v>158</v>
      </c>
      <c r="L1026" t="s">
        <v>258</v>
      </c>
      <c r="M1026" t="s">
        <v>34</v>
      </c>
      <c r="N1026" t="s">
        <v>35</v>
      </c>
      <c r="O1026" t="s">
        <v>92</v>
      </c>
      <c r="P1026">
        <v>110</v>
      </c>
      <c r="Q1026" s="2">
        <f>VALUE(LEFT(LEFT(N1026,5),SUM(LEN(LEFT(N1026,5))-LEN(SUBSTITUTE(LEFT(N1026,5),{"0","1","2","3","4","5","6","7","8","9","."},"")))))</f>
        <v>1</v>
      </c>
      <c r="R1026">
        <f>IF(Q1026&gt;5,Q1026/1024,Q1026)</f>
        <v>1</v>
      </c>
      <c r="S1026" t="str">
        <f>MID(K1027,9,3)</f>
        <v>4.2</v>
      </c>
      <c r="T1026" s="2" t="str">
        <f>LEFT(J1026,3)</f>
        <v>7.0</v>
      </c>
      <c r="U1026">
        <f>VALUE(LEFT(LEFT(M1026,5),SUM(LEN(LEFT(M1026,5))-LEN(SUBSTITUTE(LEFT(M1026,5),{"0","1","2","3","4","5","6","7","8","9","."},"")))))</f>
        <v>8</v>
      </c>
      <c r="V1026">
        <f>IF(U1026&lt;100,U1026,U1026/1024)</f>
        <v>8</v>
      </c>
      <c r="W1026" s="3">
        <f>VALUE(LEFT(LEFT(O1026,5),SUM(LEN(LEFT(O1026,5))-LEN(SUBSTITUTE(LEFT(O1026,5),{"0","1","2","3","4","5","6","7","8","9","."},"")))))</f>
        <v>5</v>
      </c>
      <c r="X1026" s="3" t="e">
        <f>LEFT(L1026, SEARCH("MHz",L1026)-1)</f>
        <v>#VALUE!</v>
      </c>
      <c r="Y1026" t="e">
        <f>IF(RIGHT(X1026,1)=" ",RIGHT(X1026,4),RIGHT(X1026,3))</f>
        <v>#VALUE!</v>
      </c>
      <c r="Z1026">
        <f>VLOOKUP(G1026,[1]Sheet1!$A$1:$B$12,2,0)</f>
        <v>12</v>
      </c>
      <c r="AA1026" t="str">
        <f>CONCATENATE(F1026," ",Z1026)</f>
        <v>2013 12</v>
      </c>
      <c r="AB1026">
        <f>VLOOKUP(AA1026,[1]Sheet3!$A:$B,2,0)</f>
        <v>50</v>
      </c>
    </row>
    <row r="1027" spans="1:28" x14ac:dyDescent="0.25">
      <c r="A1027" t="s">
        <v>2637</v>
      </c>
      <c r="B1027" t="s">
        <v>2894</v>
      </c>
      <c r="C1027" t="s">
        <v>942</v>
      </c>
      <c r="D1027" t="str">
        <f>CONCATENATE(C1027,".")</f>
        <v>2013  December.</v>
      </c>
      <c r="E1027" t="str">
        <f>LEFT(D1027, SEARCH(".",D1027)-1)</f>
        <v>2013  December</v>
      </c>
      <c r="F1027">
        <v>2013</v>
      </c>
      <c r="G1027" t="str">
        <f>RIGHT(E1027,LEN(E1027)-6)</f>
        <v>December</v>
      </c>
      <c r="H1027">
        <v>162</v>
      </c>
      <c r="I1027" t="s">
        <v>2858</v>
      </c>
      <c r="J1027" t="s">
        <v>2261</v>
      </c>
      <c r="K1027" t="s">
        <v>158</v>
      </c>
      <c r="L1027" t="s">
        <v>126</v>
      </c>
      <c r="M1027" t="s">
        <v>173</v>
      </c>
      <c r="N1027" t="s">
        <v>22</v>
      </c>
      <c r="O1027" t="s">
        <v>30</v>
      </c>
      <c r="P1027">
        <v>250</v>
      </c>
      <c r="Q1027" s="2">
        <f>VALUE(LEFT(LEFT(N1027,5),SUM(LEN(LEFT(N1027,5))-LEN(SUBSTITUTE(LEFT(N1027,5),{"0","1","2","3","4","5","6","7","8","9","."},"")))))</f>
        <v>2</v>
      </c>
      <c r="R1027">
        <f>IF(Q1027&gt;5,Q1027/1024,Q1027)</f>
        <v>2</v>
      </c>
      <c r="S1027" t="str">
        <f>MID(K1028,9,3)</f>
        <v>4.2</v>
      </c>
      <c r="T1027" s="2" t="str">
        <f>LEFT(J1027,3)</f>
        <v>5.5</v>
      </c>
      <c r="U1027">
        <f>VALUE(LEFT(LEFT(M1027,5),SUM(LEN(LEFT(M1027,5))-LEN(SUBSTITUTE(LEFT(M1027,5),{"0","1","2","3","4","5","6","7","8","9","."},"")))))</f>
        <v>43473</v>
      </c>
      <c r="V1027">
        <f>IF(U1027&lt;100,U1027,U1027/1024)</f>
        <v>42.4541015625</v>
      </c>
      <c r="W1027" s="3">
        <f>VALUE(LEFT(LEFT(O1027,5),SUM(LEN(LEFT(O1027,5))-LEN(SUBSTITUTE(LEFT(O1027,5),{"0","1","2","3","4","5","6","7","8","9","."},"")))))</f>
        <v>13</v>
      </c>
      <c r="X1027" s="3" t="e">
        <f>LEFT(L1027, SEARCH("MHz",L1027)-1)</f>
        <v>#VALUE!</v>
      </c>
      <c r="Y1027" t="e">
        <f>IF(RIGHT(X1027,1)=" ",RIGHT(X1027,4),RIGHT(X1027,3))</f>
        <v>#VALUE!</v>
      </c>
      <c r="Z1027">
        <f>VLOOKUP(G1027,[1]Sheet1!$A$1:$B$12,2,0)</f>
        <v>12</v>
      </c>
      <c r="AA1027" t="str">
        <f>CONCATENATE(F1027," ",Z1027)</f>
        <v>2013 12</v>
      </c>
      <c r="AB1027">
        <f>VLOOKUP(AA1027,[1]Sheet3!$A:$B,2,0)</f>
        <v>50</v>
      </c>
    </row>
    <row r="1028" spans="1:28" x14ac:dyDescent="0.25">
      <c r="A1028" t="s">
        <v>2637</v>
      </c>
      <c r="B1028" t="s">
        <v>2895</v>
      </c>
      <c r="C1028" t="s">
        <v>942</v>
      </c>
      <c r="D1028" t="str">
        <f>CONCATENATE(C1028,".")</f>
        <v>2013  December.</v>
      </c>
      <c r="E1028" t="str">
        <f>LEFT(D1028, SEARCH(".",D1028)-1)</f>
        <v>2013  December</v>
      </c>
      <c r="F1028">
        <v>2013</v>
      </c>
      <c r="G1028" t="str">
        <f>RIGHT(E1028,LEN(E1028)-6)</f>
        <v>December</v>
      </c>
      <c r="H1028">
        <v>140</v>
      </c>
      <c r="I1028" t="s">
        <v>128</v>
      </c>
      <c r="J1028" t="s">
        <v>2860</v>
      </c>
      <c r="K1028" t="s">
        <v>158</v>
      </c>
      <c r="L1028" t="s">
        <v>91</v>
      </c>
      <c r="M1028" t="s">
        <v>34</v>
      </c>
      <c r="N1028" t="s">
        <v>22</v>
      </c>
      <c r="O1028" t="s">
        <v>2896</v>
      </c>
      <c r="P1028">
        <v>140</v>
      </c>
      <c r="Q1028" s="2">
        <f>VALUE(LEFT(LEFT(N1028,5),SUM(LEN(LEFT(N1028,5))-LEN(SUBSTITUTE(LEFT(N1028,5),{"0","1","2","3","4","5","6","7","8","9","."},"")))))</f>
        <v>2</v>
      </c>
      <c r="R1028">
        <f>IF(Q1028&gt;5,Q1028/1024,Q1028)</f>
        <v>2</v>
      </c>
      <c r="S1028" t="str">
        <f>MID(K1029,9,3)</f>
        <v>4.2</v>
      </c>
      <c r="T1028" s="2" t="str">
        <f>LEFT(J1028,3)</f>
        <v>5.0</v>
      </c>
      <c r="U1028">
        <f>VALUE(LEFT(LEFT(M1028,5),SUM(LEN(LEFT(M1028,5))-LEN(SUBSTITUTE(LEFT(M1028,5),{"0","1","2","3","4","5","6","7","8","9","."},"")))))</f>
        <v>8</v>
      </c>
      <c r="V1028">
        <f>IF(U1028&lt;100,U1028,U1028/1024)</f>
        <v>8</v>
      </c>
      <c r="W1028" s="3">
        <f>VALUE(LEFT(LEFT(O1028,5),SUM(LEN(LEFT(O1028,5))-LEN(SUBSTITUTE(LEFT(O1028,5),{"0","1","2","3","4","5","6","7","8","9","."},"")))))</f>
        <v>8</v>
      </c>
      <c r="X1028" s="3" t="e">
        <f>LEFT(L1028, SEARCH("MHz",L1028)-1)</f>
        <v>#VALUE!</v>
      </c>
      <c r="Y1028" t="e">
        <f>IF(RIGHT(X1028,1)=" ",RIGHT(X1028,4),RIGHT(X1028,3))</f>
        <v>#VALUE!</v>
      </c>
      <c r="Z1028">
        <f>VLOOKUP(G1028,[1]Sheet1!$A$1:$B$12,2,0)</f>
        <v>12</v>
      </c>
      <c r="AA1028" t="str">
        <f>CONCATENATE(F1028," ",Z1028)</f>
        <v>2013 12</v>
      </c>
      <c r="AB1028">
        <f>VLOOKUP(AA1028,[1]Sheet3!$A:$B,2,0)</f>
        <v>50</v>
      </c>
    </row>
    <row r="1029" spans="1:28" x14ac:dyDescent="0.25">
      <c r="A1029" t="s">
        <v>3096</v>
      </c>
      <c r="B1029" t="s">
        <v>3116</v>
      </c>
      <c r="C1029" t="s">
        <v>942</v>
      </c>
      <c r="D1029" t="str">
        <f>CONCATENATE(C1029,".")</f>
        <v>2013  December.</v>
      </c>
      <c r="E1029" t="str">
        <f>LEFT(D1029, SEARCH(".",D1029)-1)</f>
        <v>2013  December</v>
      </c>
      <c r="F1029">
        <v>2013</v>
      </c>
      <c r="G1029" t="str">
        <f>RIGHT(E1029,LEN(E1029)-6)</f>
        <v>December</v>
      </c>
      <c r="H1029">
        <v>104.5</v>
      </c>
      <c r="I1029" t="s">
        <v>241</v>
      </c>
      <c r="J1029" t="s">
        <v>3098</v>
      </c>
      <c r="K1029" t="s">
        <v>158</v>
      </c>
      <c r="L1029" t="s">
        <v>261</v>
      </c>
      <c r="M1029" t="s">
        <v>109</v>
      </c>
      <c r="N1029" t="s">
        <v>35</v>
      </c>
      <c r="O1029" t="s">
        <v>36</v>
      </c>
      <c r="P1029">
        <v>120</v>
      </c>
      <c r="Q1029" s="2">
        <f>VALUE(LEFT(LEFT(N1029,5),SUM(LEN(LEFT(N1029,5))-LEN(SUBSTITUTE(LEFT(N1029,5),{"0","1","2","3","4","5","6","7","8","9","."},"")))))</f>
        <v>1</v>
      </c>
      <c r="R1029">
        <f>IF(Q1029&gt;5,Q1029/1024,Q1029)</f>
        <v>1</v>
      </c>
      <c r="S1029" t="str">
        <f>MID(K1030,9,3)</f>
        <v>4.2</v>
      </c>
      <c r="T1029" s="2" t="str">
        <f>LEFT(J1029,3)</f>
        <v>5.0</v>
      </c>
      <c r="U1029">
        <f>VALUE(LEFT(LEFT(M1029,5),SUM(LEN(LEFT(M1029,5))-LEN(SUBSTITUTE(LEFT(M1029,5),{"0","1","2","3","4","5","6","7","8","9","."},"")))))</f>
        <v>4</v>
      </c>
      <c r="V1029">
        <f>IF(U1029&lt;100,U1029,U1029/1024)</f>
        <v>4</v>
      </c>
      <c r="W1029" s="3">
        <f>VALUE(LEFT(LEFT(O1029,5),SUM(LEN(LEFT(O1029,5))-LEN(SUBSTITUTE(LEFT(O1029,5),{"0","1","2","3","4","5","6","7","8","9","."},"")))))</f>
        <v>8</v>
      </c>
      <c r="X1029" s="3" t="e">
        <f>LEFT(L1029, SEARCH("MHz",L1029)-1)</f>
        <v>#VALUE!</v>
      </c>
      <c r="Y1029" t="e">
        <f>IF(RIGHT(X1029,1)=" ",RIGHT(X1029,4),RIGHT(X1029,3))</f>
        <v>#VALUE!</v>
      </c>
      <c r="Z1029">
        <f>VLOOKUP(G1029,[1]Sheet1!$A$1:$B$12,2,0)</f>
        <v>12</v>
      </c>
      <c r="AA1029" t="str">
        <f>CONCATENATE(F1029," ",Z1029)</f>
        <v>2013 12</v>
      </c>
      <c r="AB1029">
        <f>VLOOKUP(AA1029,[1]Sheet3!$A:$B,2,0)</f>
        <v>50</v>
      </c>
    </row>
    <row r="1030" spans="1:28" x14ac:dyDescent="0.25">
      <c r="A1030" t="s">
        <v>5257</v>
      </c>
      <c r="B1030" t="s">
        <v>5603</v>
      </c>
      <c r="C1030" t="s">
        <v>942</v>
      </c>
      <c r="D1030" t="str">
        <f>CONCATENATE(C1030,".")</f>
        <v>2013  December.</v>
      </c>
      <c r="E1030" t="str">
        <f>LEFT(D1030, SEARCH(".",D1030)-1)</f>
        <v>2013  December</v>
      </c>
      <c r="F1030">
        <v>2013</v>
      </c>
      <c r="G1030" t="str">
        <f>RIGHT(E1030,LEN(E1030)-6)</f>
        <v>December</v>
      </c>
      <c r="H1030">
        <v>147</v>
      </c>
      <c r="I1030" t="s">
        <v>124</v>
      </c>
      <c r="J1030" t="s">
        <v>2860</v>
      </c>
      <c r="K1030" t="s">
        <v>158</v>
      </c>
      <c r="L1030" t="s">
        <v>1284</v>
      </c>
      <c r="M1030" t="s">
        <v>21</v>
      </c>
      <c r="N1030" t="s">
        <v>22</v>
      </c>
      <c r="O1030" t="s">
        <v>5604</v>
      </c>
      <c r="P1030">
        <v>410</v>
      </c>
      <c r="Q1030" s="2">
        <f>VALUE(LEFT(LEFT(N1030,5),SUM(LEN(LEFT(N1030,5))-LEN(SUBSTITUTE(LEFT(N1030,5),{"0","1","2","3","4","5","6","7","8","9","."},"")))))</f>
        <v>2</v>
      </c>
      <c r="R1030">
        <f>IF(Q1030&gt;5,Q1030/1024,Q1030)</f>
        <v>2</v>
      </c>
      <c r="S1030" t="str">
        <f>MID(K1031,9,3)</f>
        <v>4.2</v>
      </c>
      <c r="T1030" s="2" t="str">
        <f>LEFT(J1030,3)</f>
        <v>5.0</v>
      </c>
      <c r="U1030">
        <f>VALUE(LEFT(LEFT(M1030,5),SUM(LEN(LEFT(M1030,5))-LEN(SUBSTITUTE(LEFT(M1030,5),{"0","1","2","3","4","5","6","7","8","9","."},"")))))</f>
        <v>43540</v>
      </c>
      <c r="V1030">
        <f>IF(U1030&lt;100,U1030,U1030/1024)</f>
        <v>42.51953125</v>
      </c>
      <c r="W1030" s="3">
        <f>VALUE(LEFT(LEFT(O1030,5),SUM(LEN(LEFT(O1030,5))-LEN(SUBSTITUTE(LEFT(O1030,5),{"0","1","2","3","4","5","6","7","8","9","."},"")))))</f>
        <v>13</v>
      </c>
      <c r="X1030" s="3" t="e">
        <f>LEFT(L1030, SEARCH("MHz",L1030)-1)</f>
        <v>#VALUE!</v>
      </c>
      <c r="Y1030" t="e">
        <f>IF(RIGHT(X1030,1)=" ",RIGHT(X1030,4),RIGHT(X1030,3))</f>
        <v>#VALUE!</v>
      </c>
      <c r="Z1030">
        <f>VLOOKUP(G1030,[1]Sheet1!$A$1:$B$12,2,0)</f>
        <v>12</v>
      </c>
      <c r="AA1030" t="str">
        <f>CONCATENATE(F1030," ",Z1030)</f>
        <v>2013 12</v>
      </c>
      <c r="AB1030">
        <f>VLOOKUP(AA1030,[1]Sheet3!$A:$B,2,0)</f>
        <v>50</v>
      </c>
    </row>
    <row r="1031" spans="1:28" x14ac:dyDescent="0.25">
      <c r="A1031" t="s">
        <v>5257</v>
      </c>
      <c r="B1031" t="s">
        <v>5606</v>
      </c>
      <c r="C1031" t="s">
        <v>942</v>
      </c>
      <c r="D1031" t="str">
        <f>CONCATENATE(C1031,".")</f>
        <v>2013  December.</v>
      </c>
      <c r="E1031" t="str">
        <f>LEFT(D1031, SEARCH(".",D1031)-1)</f>
        <v>2013  December</v>
      </c>
      <c r="F1031">
        <v>2013</v>
      </c>
      <c r="G1031" t="str">
        <f>RIGHT(E1031,LEN(E1031)-6)</f>
        <v>December</v>
      </c>
      <c r="H1031">
        <v>139</v>
      </c>
      <c r="I1031" t="s">
        <v>128</v>
      </c>
      <c r="J1031" t="s">
        <v>4706</v>
      </c>
      <c r="K1031" t="s">
        <v>158</v>
      </c>
      <c r="L1031" t="s">
        <v>200</v>
      </c>
      <c r="M1031" t="s">
        <v>34</v>
      </c>
      <c r="N1031" t="s">
        <v>363</v>
      </c>
      <c r="O1031" t="s">
        <v>73</v>
      </c>
      <c r="P1031">
        <v>170</v>
      </c>
      <c r="Q1031" s="2">
        <f>VALUE(LEFT(LEFT(N1031,5),SUM(LEN(LEFT(N1031,5))-LEN(SUBSTITUTE(LEFT(N1031,5),{"0","1","2","3","4","5","6","7","8","9","."},"")))))</f>
        <v>1.5</v>
      </c>
      <c r="R1031">
        <f>IF(Q1031&gt;5,Q1031/1024,Q1031)</f>
        <v>1.5</v>
      </c>
      <c r="S1031" t="str">
        <f>MID(K1032,9,3)</f>
        <v>4.2</v>
      </c>
      <c r="T1031" s="2" t="str">
        <f>LEFT(J1031,3)</f>
        <v>4.5</v>
      </c>
      <c r="U1031">
        <f>VALUE(LEFT(LEFT(M1031,5),SUM(LEN(LEFT(M1031,5))-LEN(SUBSTITUTE(LEFT(M1031,5),{"0","1","2","3","4","5","6","7","8","9","."},"")))))</f>
        <v>8</v>
      </c>
      <c r="V1031">
        <f>IF(U1031&lt;100,U1031,U1031/1024)</f>
        <v>8</v>
      </c>
      <c r="W1031" s="3">
        <f>VALUE(LEFT(LEFT(O1031,5),SUM(LEN(LEFT(O1031,5))-LEN(SUBSTITUTE(LEFT(O1031,5),{"0","1","2","3","4","5","6","7","8","9","."},"")))))</f>
        <v>5</v>
      </c>
      <c r="X1031" s="3" t="e">
        <f>LEFT(L1031, SEARCH("MHz",L1031)-1)</f>
        <v>#VALUE!</v>
      </c>
      <c r="Y1031" t="e">
        <f>IF(RIGHT(X1031,1)=" ",RIGHT(X1031,4),RIGHT(X1031,3))</f>
        <v>#VALUE!</v>
      </c>
      <c r="Z1031">
        <f>VLOOKUP(G1031,[1]Sheet1!$A$1:$B$12,2,0)</f>
        <v>12</v>
      </c>
      <c r="AA1031" t="str">
        <f>CONCATENATE(F1031," ",Z1031)</f>
        <v>2013 12</v>
      </c>
      <c r="AB1031">
        <f>VLOOKUP(AA1031,[1]Sheet3!$A:$B,2,0)</f>
        <v>50</v>
      </c>
    </row>
    <row r="1032" spans="1:28" x14ac:dyDescent="0.25">
      <c r="A1032" t="s">
        <v>6744</v>
      </c>
      <c r="B1032" t="s">
        <v>6803</v>
      </c>
      <c r="C1032" t="s">
        <v>942</v>
      </c>
      <c r="D1032" t="str">
        <f>CONCATENATE(C1032,".")</f>
        <v>2013  December.</v>
      </c>
      <c r="E1032" t="str">
        <f>LEFT(D1032, SEARCH(".",D1032)-1)</f>
        <v>2013  December</v>
      </c>
      <c r="F1032">
        <v>2013</v>
      </c>
      <c r="G1032" t="str">
        <f>RIGHT(E1032,LEN(E1032)-6)</f>
        <v>December</v>
      </c>
      <c r="H1032">
        <v>320</v>
      </c>
      <c r="I1032" t="s">
        <v>39</v>
      </c>
      <c r="J1032" t="s">
        <v>6804</v>
      </c>
      <c r="K1032" t="s">
        <v>158</v>
      </c>
      <c r="L1032" t="s">
        <v>2248</v>
      </c>
      <c r="M1032" t="s">
        <v>57</v>
      </c>
      <c r="N1032" t="s">
        <v>35</v>
      </c>
      <c r="O1032" t="s">
        <v>92</v>
      </c>
      <c r="P1032">
        <v>190</v>
      </c>
      <c r="Q1032" s="2">
        <f>VALUE(LEFT(LEFT(N1032,5),SUM(LEN(LEFT(N1032,5))-LEN(SUBSTITUTE(LEFT(N1032,5),{"0","1","2","3","4","5","6","7","8","9","."},"")))))</f>
        <v>1</v>
      </c>
      <c r="R1032">
        <f>IF(Q1032&gt;5,Q1032/1024,Q1032)</f>
        <v>1</v>
      </c>
      <c r="S1032" t="str">
        <f>MID(K1033,9,3)</f>
        <v>4.2</v>
      </c>
      <c r="T1032" s="2" t="str">
        <f>LEFT(J1032,3)</f>
        <v>7.0</v>
      </c>
      <c r="U1032">
        <f>VALUE(LEFT(LEFT(M1032,5),SUM(LEN(LEFT(M1032,5))-LEN(SUBSTITUTE(LEFT(M1032,5),{"0","1","2","3","4","5","6","7","8","9","."},"")))))</f>
        <v>16</v>
      </c>
      <c r="V1032">
        <f>IF(U1032&lt;100,U1032,U1032/1024)</f>
        <v>16</v>
      </c>
      <c r="W1032" s="3">
        <f>VALUE(LEFT(LEFT(O1032,5),SUM(LEN(LEFT(O1032,5))-LEN(SUBSTITUTE(LEFT(O1032,5),{"0","1","2","3","4","5","6","7","8","9","."},"")))))</f>
        <v>5</v>
      </c>
      <c r="X1032" s="3" t="e">
        <f>LEFT(L1032, SEARCH("MHz",L1032)-1)</f>
        <v>#VALUE!</v>
      </c>
      <c r="Y1032" t="e">
        <f>IF(RIGHT(X1032,1)=" ",RIGHT(X1032,4),RIGHT(X1032,3))</f>
        <v>#VALUE!</v>
      </c>
      <c r="Z1032">
        <f>VLOOKUP(G1032,[1]Sheet1!$A$1:$B$12,2,0)</f>
        <v>12</v>
      </c>
      <c r="AA1032" t="str">
        <f>CONCATENATE(F1032," ",Z1032)</f>
        <v>2013 12</v>
      </c>
      <c r="AB1032">
        <f>VLOOKUP(AA1032,[1]Sheet3!$A:$B,2,0)</f>
        <v>50</v>
      </c>
    </row>
    <row r="1033" spans="1:28" x14ac:dyDescent="0.25">
      <c r="A1033" t="s">
        <v>3318</v>
      </c>
      <c r="B1033" t="s">
        <v>3490</v>
      </c>
      <c r="C1033" t="s">
        <v>942</v>
      </c>
      <c r="D1033" t="str">
        <f>CONCATENATE(C1033,".")</f>
        <v>2013  December.</v>
      </c>
      <c r="E1033" t="str">
        <f>LEFT(D1033, SEARCH(".",D1033)-1)</f>
        <v>2013  December</v>
      </c>
      <c r="F1033">
        <v>2013</v>
      </c>
      <c r="G1033" t="str">
        <f>RIGHT(E1033,LEN(E1033)-6)</f>
        <v>December</v>
      </c>
      <c r="H1033">
        <v>170</v>
      </c>
      <c r="I1033" t="s">
        <v>231</v>
      </c>
      <c r="J1033" t="s">
        <v>3491</v>
      </c>
      <c r="K1033" t="s">
        <v>3492</v>
      </c>
      <c r="L1033" t="s">
        <v>91</v>
      </c>
      <c r="M1033" t="s">
        <v>34</v>
      </c>
      <c r="N1033" t="s">
        <v>35</v>
      </c>
      <c r="O1033" t="s">
        <v>36</v>
      </c>
      <c r="P1033">
        <v>220</v>
      </c>
      <c r="Q1033" s="2">
        <f>VALUE(LEFT(LEFT(N1033,5),SUM(LEN(LEFT(N1033,5))-LEN(SUBSTITUTE(LEFT(N1033,5),{"0","1","2","3","4","5","6","7","8","9","."},"")))))</f>
        <v>1</v>
      </c>
      <c r="R1033">
        <f>IF(Q1033&gt;5,Q1033/1024,Q1033)</f>
        <v>1</v>
      </c>
      <c r="S1033" t="str">
        <f>MID(K1034,9,3)</f>
        <v>4.3</v>
      </c>
      <c r="T1033" s="2" t="str">
        <f>LEFT(J1033,3)</f>
        <v>6.0</v>
      </c>
      <c r="U1033">
        <f>VALUE(LEFT(LEFT(M1033,5),SUM(LEN(LEFT(M1033,5))-LEN(SUBSTITUTE(LEFT(M1033,5),{"0","1","2","3","4","5","6","7","8","9","."},"")))))</f>
        <v>8</v>
      </c>
      <c r="V1033">
        <f>IF(U1033&lt;100,U1033,U1033/1024)</f>
        <v>8</v>
      </c>
      <c r="W1033" s="3">
        <f>VALUE(LEFT(LEFT(O1033,5),SUM(LEN(LEFT(O1033,5))-LEN(SUBSTITUTE(LEFT(O1033,5),{"0","1","2","3","4","5","6","7","8","9","."},"")))))</f>
        <v>8</v>
      </c>
      <c r="X1033" s="3" t="e">
        <f>LEFT(L1033, SEARCH("MHz",L1033)-1)</f>
        <v>#VALUE!</v>
      </c>
      <c r="Y1033" t="e">
        <f>IF(RIGHT(X1033,1)=" ",RIGHT(X1033,4),RIGHT(X1033,3))</f>
        <v>#VALUE!</v>
      </c>
      <c r="Z1033">
        <f>VLOOKUP(G1033,[1]Sheet1!$A$1:$B$12,2,0)</f>
        <v>12</v>
      </c>
      <c r="AA1033" t="str">
        <f>CONCATENATE(F1033," ",Z1033)</f>
        <v>2013 12</v>
      </c>
      <c r="AB1033">
        <f>VLOOKUP(AA1033,[1]Sheet3!$A:$B,2,0)</f>
        <v>50</v>
      </c>
    </row>
    <row r="1034" spans="1:28" x14ac:dyDescent="0.25">
      <c r="A1034" t="s">
        <v>1099</v>
      </c>
      <c r="B1034" t="s">
        <v>1304</v>
      </c>
      <c r="C1034" t="s">
        <v>942</v>
      </c>
      <c r="D1034" t="str">
        <f>CONCATENATE(C1034,".")</f>
        <v>2013  December.</v>
      </c>
      <c r="E1034" t="str">
        <f>LEFT(D1034, SEARCH(".",D1034)-1)</f>
        <v>2013  December</v>
      </c>
      <c r="F1034">
        <v>2013</v>
      </c>
      <c r="G1034" t="str">
        <f>RIGHT(E1034,LEN(E1034)-6)</f>
        <v>December</v>
      </c>
      <c r="H1034">
        <v>105</v>
      </c>
      <c r="I1034" t="s">
        <v>128</v>
      </c>
      <c r="J1034" t="s">
        <v>1305</v>
      </c>
      <c r="K1034" t="s">
        <v>555</v>
      </c>
      <c r="L1034" t="s">
        <v>898</v>
      </c>
      <c r="M1034" t="s">
        <v>57</v>
      </c>
      <c r="N1034" t="s">
        <v>35</v>
      </c>
      <c r="O1034" t="s">
        <v>36</v>
      </c>
      <c r="P1034">
        <v>290</v>
      </c>
      <c r="Q1034" s="2">
        <f>VALUE(LEFT(LEFT(N1034,5),SUM(LEN(LEFT(N1034,5))-LEN(SUBSTITUTE(LEFT(N1034,5),{"0","1","2","3","4","5","6","7","8","9","."},"")))))</f>
        <v>1</v>
      </c>
      <c r="R1034">
        <f>IF(Q1034&gt;5,Q1034/1024,Q1034)</f>
        <v>1</v>
      </c>
      <c r="S1034" t="str">
        <f>MID(K1035,9,3)</f>
        <v>4.3</v>
      </c>
      <c r="T1034" s="2" t="str">
        <f>LEFT(J1034,3)</f>
        <v>4.3</v>
      </c>
      <c r="U1034">
        <f>VALUE(LEFT(LEFT(M1034,5),SUM(LEN(LEFT(M1034,5))-LEN(SUBSTITUTE(LEFT(M1034,5),{"0","1","2","3","4","5","6","7","8","9","."},"")))))</f>
        <v>16</v>
      </c>
      <c r="V1034">
        <f>IF(U1034&lt;100,U1034,U1034/1024)</f>
        <v>16</v>
      </c>
      <c r="W1034" s="3">
        <f>VALUE(LEFT(LEFT(O1034,5),SUM(LEN(LEFT(O1034,5))-LEN(SUBSTITUTE(LEFT(O1034,5),{"0","1","2","3","4","5","6","7","8","9","."},"")))))</f>
        <v>8</v>
      </c>
      <c r="X1034" s="3" t="e">
        <f>LEFT(L1034, SEARCH("MHz",L1034)-1)</f>
        <v>#VALUE!</v>
      </c>
      <c r="Y1034" t="e">
        <f>IF(RIGHT(X1034,1)=" ",RIGHT(X1034,4),RIGHT(X1034,3))</f>
        <v>#VALUE!</v>
      </c>
      <c r="Z1034">
        <f>VLOOKUP(G1034,[1]Sheet1!$A$1:$B$12,2,0)</f>
        <v>12</v>
      </c>
      <c r="AA1034" t="str">
        <f>CONCATENATE(F1034," ",Z1034)</f>
        <v>2013 12</v>
      </c>
      <c r="AB1034">
        <f>VLOOKUP(AA1034,[1]Sheet3!$A:$B,2,0)</f>
        <v>50</v>
      </c>
    </row>
    <row r="1035" spans="1:28" x14ac:dyDescent="0.25">
      <c r="A1035" t="s">
        <v>3572</v>
      </c>
      <c r="B1035" t="s">
        <v>3799</v>
      </c>
      <c r="C1035" t="s">
        <v>942</v>
      </c>
      <c r="D1035" t="str">
        <f>CONCATENATE(C1035,".")</f>
        <v>2013  December.</v>
      </c>
      <c r="E1035" t="str">
        <f>LEFT(D1035, SEARCH(".",D1035)-1)</f>
        <v>2013  December</v>
      </c>
      <c r="F1035">
        <v>2013</v>
      </c>
      <c r="G1035" t="str">
        <f>RIGHT(E1035,LEN(E1035)-6)</f>
        <v>December</v>
      </c>
      <c r="H1035">
        <v>167</v>
      </c>
      <c r="I1035" t="s">
        <v>124</v>
      </c>
      <c r="J1035" t="s">
        <v>1222</v>
      </c>
      <c r="K1035" t="s">
        <v>555</v>
      </c>
      <c r="L1035" t="s">
        <v>2415</v>
      </c>
      <c r="M1035" t="s">
        <v>28</v>
      </c>
      <c r="N1035" t="s">
        <v>22</v>
      </c>
      <c r="O1035" t="s">
        <v>30</v>
      </c>
      <c r="P1035">
        <v>250</v>
      </c>
      <c r="Q1035" s="2">
        <f>VALUE(LEFT(LEFT(N1035,5),SUM(LEN(LEFT(N1035,5))-LEN(SUBSTITUTE(LEFT(N1035,5),{"0","1","2","3","4","5","6","7","8","9","."},"")))))</f>
        <v>2</v>
      </c>
      <c r="R1035">
        <f>IF(Q1035&gt;5,Q1035/1024,Q1035)</f>
        <v>2</v>
      </c>
      <c r="S1035" t="str">
        <f>MID(K1036,9,3)</f>
        <v>4.3</v>
      </c>
      <c r="T1035" s="2" t="str">
        <f>LEFT(J1035,3)</f>
        <v>5.5</v>
      </c>
      <c r="U1035">
        <f>VALUE(LEFT(LEFT(M1035,5),SUM(LEN(LEFT(M1035,5))-LEN(SUBSTITUTE(LEFT(M1035,5),{"0","1","2","3","4","5","6","7","8","9","."},"")))))</f>
        <v>32</v>
      </c>
      <c r="V1035">
        <f>IF(U1035&lt;100,U1035,U1035/1024)</f>
        <v>32</v>
      </c>
      <c r="W1035" s="3">
        <f>VALUE(LEFT(LEFT(O1035,5),SUM(LEN(LEFT(O1035,5))-LEN(SUBSTITUTE(LEFT(O1035,5),{"0","1","2","3","4","5","6","7","8","9","."},"")))))</f>
        <v>13</v>
      </c>
      <c r="X1035" s="3" t="e">
        <f>LEFT(L1035, SEARCH("MHz",L1035)-1)</f>
        <v>#VALUE!</v>
      </c>
      <c r="Y1035" t="e">
        <f>IF(RIGHT(X1035,1)=" ",RIGHT(X1035,4),RIGHT(X1035,3))</f>
        <v>#VALUE!</v>
      </c>
      <c r="Z1035">
        <f>VLOOKUP(G1035,[1]Sheet1!$A$1:$B$12,2,0)</f>
        <v>12</v>
      </c>
      <c r="AA1035" t="str">
        <f>CONCATENATE(F1035," ",Z1035)</f>
        <v>2013 12</v>
      </c>
      <c r="AB1035">
        <f>VLOOKUP(AA1035,[1]Sheet3!$A:$B,2,0)</f>
        <v>50</v>
      </c>
    </row>
    <row r="1036" spans="1:28" x14ac:dyDescent="0.25">
      <c r="A1036" t="s">
        <v>5257</v>
      </c>
      <c r="B1036" t="s">
        <v>5605</v>
      </c>
      <c r="C1036" t="s">
        <v>942</v>
      </c>
      <c r="D1036" t="str">
        <f>CONCATENATE(C1036,".")</f>
        <v>2013  December.</v>
      </c>
      <c r="E1036" t="str">
        <f>LEFT(D1036, SEARCH(".",D1036)-1)</f>
        <v>2013  December</v>
      </c>
      <c r="F1036">
        <v>2013</v>
      </c>
      <c r="G1036" t="str">
        <f>RIGHT(E1036,LEN(E1036)-6)</f>
        <v>December</v>
      </c>
      <c r="H1036">
        <v>146</v>
      </c>
      <c r="I1036" t="s">
        <v>124</v>
      </c>
      <c r="J1036" t="s">
        <v>2045</v>
      </c>
      <c r="K1036" t="s">
        <v>2414</v>
      </c>
      <c r="L1036" t="s">
        <v>1284</v>
      </c>
      <c r="M1036" t="s">
        <v>57</v>
      </c>
      <c r="N1036" t="s">
        <v>29</v>
      </c>
      <c r="O1036" t="s">
        <v>30</v>
      </c>
      <c r="P1036">
        <v>450</v>
      </c>
      <c r="Q1036" s="2">
        <f>VALUE(LEFT(LEFT(N1036,5),SUM(LEN(LEFT(N1036,5))-LEN(SUBSTITUTE(LEFT(N1036,5),{"0","1","2","3","4","5","6","7","8","9","."},"")))))</f>
        <v>3</v>
      </c>
      <c r="R1036">
        <f>IF(Q1036&gt;5,Q1036/1024,Q1036)</f>
        <v>3</v>
      </c>
      <c r="S1036" t="str">
        <f>MID(K1037,9,3)</f>
        <v>2.3</v>
      </c>
      <c r="T1036" s="2" t="str">
        <f>LEFT(J1036,3)</f>
        <v>5.0</v>
      </c>
      <c r="U1036">
        <f>VALUE(LEFT(LEFT(M1036,5),SUM(LEN(LEFT(M1036,5))-LEN(SUBSTITUTE(LEFT(M1036,5),{"0","1","2","3","4","5","6","7","8","9","."},"")))))</f>
        <v>16</v>
      </c>
      <c r="V1036">
        <f>IF(U1036&lt;100,U1036,U1036/1024)</f>
        <v>16</v>
      </c>
      <c r="W1036" s="3">
        <f>VALUE(LEFT(LEFT(O1036,5),SUM(LEN(LEFT(O1036,5))-LEN(SUBSTITUTE(LEFT(O1036,5),{"0","1","2","3","4","5","6","7","8","9","."},"")))))</f>
        <v>13</v>
      </c>
      <c r="X1036" s="3" t="e">
        <f>LEFT(L1036, SEARCH("MHz",L1036)-1)</f>
        <v>#VALUE!</v>
      </c>
      <c r="Y1036" t="e">
        <f>IF(RIGHT(X1036,1)=" ",RIGHT(X1036,4),RIGHT(X1036,3))</f>
        <v>#VALUE!</v>
      </c>
      <c r="Z1036">
        <f>VLOOKUP(G1036,[1]Sheet1!$A$1:$B$12,2,0)</f>
        <v>12</v>
      </c>
      <c r="AA1036" t="str">
        <f>CONCATENATE(F1036," ",Z1036)</f>
        <v>2013 12</v>
      </c>
      <c r="AB1036">
        <f>VLOOKUP(AA1036,[1]Sheet3!$A:$B,2,0)</f>
        <v>50</v>
      </c>
    </row>
    <row r="1037" spans="1:28" x14ac:dyDescent="0.25">
      <c r="A1037" t="s">
        <v>4141</v>
      </c>
      <c r="B1037" t="s">
        <v>4321</v>
      </c>
      <c r="C1037" t="s">
        <v>205</v>
      </c>
      <c r="D1037" t="str">
        <f>CONCATENATE(C1037,".")</f>
        <v>2013  February.</v>
      </c>
      <c r="E1037" t="str">
        <f>LEFT(D1037, SEARCH(".",D1037)-1)</f>
        <v>2013  February</v>
      </c>
      <c r="F1037">
        <v>2013</v>
      </c>
      <c r="G1037" t="str">
        <f>RIGHT(E1037,LEN(E1037)-6)</f>
        <v>February</v>
      </c>
      <c r="H1037">
        <v>89</v>
      </c>
      <c r="I1037" t="s">
        <v>156</v>
      </c>
      <c r="J1037" t="s">
        <v>163</v>
      </c>
      <c r="K1037" t="s">
        <v>233</v>
      </c>
      <c r="L1037" t="s">
        <v>510</v>
      </c>
      <c r="O1037" t="s">
        <v>140</v>
      </c>
      <c r="P1037">
        <v>60</v>
      </c>
      <c r="Q1037" s="2" t="e">
        <f>VALUE(LEFT(LEFT(N1037,5),SUM(LEN(LEFT(N1037,5))-LEN(SUBSTITUTE(LEFT(N1037,5),{"0","1","2","3","4","5","6","7","8","9","."},"")))))</f>
        <v>#VALUE!</v>
      </c>
      <c r="R1037" t="e">
        <f>IF(Q1037&gt;5,Q1037/1024,Q1037)</f>
        <v>#VALUE!</v>
      </c>
      <c r="S1037" t="str">
        <f>MID(K1038,9,3)</f>
        <v>2.3</v>
      </c>
      <c r="T1037" s="2" t="str">
        <f>LEFT(J1037,3)</f>
        <v>4.0</v>
      </c>
      <c r="U1037" t="e">
        <f>VALUE(LEFT(LEFT(M1037,5),SUM(LEN(LEFT(M1037,5))-LEN(SUBSTITUTE(LEFT(M1037,5),{"0","1","2","3","4","5","6","7","8","9","."},"")))))</f>
        <v>#VALUE!</v>
      </c>
      <c r="V1037" t="e">
        <f>IF(U1037&lt;100,U1037,U1037/1024)</f>
        <v>#VALUE!</v>
      </c>
      <c r="W1037" s="3">
        <f>VALUE(LEFT(LEFT(O1037,5),SUM(LEN(LEFT(O1037,5))-LEN(SUBSTITUTE(LEFT(O1037,5),{"0","1","2","3","4","5","6","7","8","9","."},"")))))</f>
        <v>2</v>
      </c>
      <c r="X1037" s="3" t="e">
        <f>LEFT(L1037, SEARCH("MHz",L1037)-1)</f>
        <v>#VALUE!</v>
      </c>
      <c r="Y1037" t="e">
        <f>IF(RIGHT(X1037,1)=" ",RIGHT(X1037,4),RIGHT(X1037,3))</f>
        <v>#VALUE!</v>
      </c>
      <c r="Z1037">
        <f>VLOOKUP(G1037,[1]Sheet1!$A$1:$B$12,2,0)</f>
        <v>2</v>
      </c>
      <c r="AA1037" t="str">
        <f>CONCATENATE(F1037," ",Z1037)</f>
        <v>2013 2</v>
      </c>
      <c r="AB1037">
        <f>VLOOKUP(AA1037,[1]Sheet3!$A:$B,2,0)</f>
        <v>51</v>
      </c>
    </row>
    <row r="1038" spans="1:28" x14ac:dyDescent="0.25">
      <c r="A1038" t="s">
        <v>1796</v>
      </c>
      <c r="B1038" t="s">
        <v>1905</v>
      </c>
      <c r="C1038" t="s">
        <v>205</v>
      </c>
      <c r="D1038" t="str">
        <f>CONCATENATE(C1038,".")</f>
        <v>2013  February.</v>
      </c>
      <c r="E1038" t="str">
        <f>LEFT(D1038, SEARCH(".",D1038)-1)</f>
        <v>2013  February</v>
      </c>
      <c r="F1038">
        <v>2013</v>
      </c>
      <c r="G1038" t="str">
        <f>RIGHT(E1038,LEN(E1038)-6)</f>
        <v>February</v>
      </c>
      <c r="I1038" t="s">
        <v>241</v>
      </c>
      <c r="J1038" t="s">
        <v>1879</v>
      </c>
      <c r="K1038" t="s">
        <v>677</v>
      </c>
      <c r="L1038" t="s">
        <v>510</v>
      </c>
      <c r="O1038" t="s">
        <v>140</v>
      </c>
      <c r="Q1038" s="2" t="e">
        <f>VALUE(LEFT(LEFT(N1038,5),SUM(LEN(LEFT(N1038,5))-LEN(SUBSTITUTE(LEFT(N1038,5),{"0","1","2","3","4","5","6","7","8","9","."},"")))))</f>
        <v>#VALUE!</v>
      </c>
      <c r="R1038" t="e">
        <f>IF(Q1038&gt;5,Q1038/1024,Q1038)</f>
        <v>#VALUE!</v>
      </c>
      <c r="S1038" t="str">
        <f>MID(K1039,9,3)</f>
        <v>2.3</v>
      </c>
      <c r="T1038" s="2" t="str">
        <f>LEFT(J1038,3)</f>
        <v>3.5</v>
      </c>
      <c r="U1038" t="e">
        <f>VALUE(LEFT(LEFT(M1038,5),SUM(LEN(LEFT(M1038,5))-LEN(SUBSTITUTE(LEFT(M1038,5),{"0","1","2","3","4","5","6","7","8","9","."},"")))))</f>
        <v>#VALUE!</v>
      </c>
      <c r="V1038" t="e">
        <f>IF(U1038&lt;100,U1038,U1038/1024)</f>
        <v>#VALUE!</v>
      </c>
      <c r="W1038" s="3">
        <f>VALUE(LEFT(LEFT(O1038,5),SUM(LEN(LEFT(O1038,5))-LEN(SUBSTITUTE(LEFT(O1038,5),{"0","1","2","3","4","5","6","7","8","9","."},"")))))</f>
        <v>2</v>
      </c>
      <c r="X1038" s="3" t="e">
        <f>LEFT(L1038, SEARCH("MHz",L1038)-1)</f>
        <v>#VALUE!</v>
      </c>
      <c r="Y1038" t="e">
        <f>IF(RIGHT(X1038,1)=" ",RIGHT(X1038,4),RIGHT(X1038,3))</f>
        <v>#VALUE!</v>
      </c>
      <c r="Z1038">
        <f>VLOOKUP(G1038,[1]Sheet1!$A$1:$B$12,2,0)</f>
        <v>2</v>
      </c>
      <c r="AA1038" t="str">
        <f>CONCATENATE(F1038," ",Z1038)</f>
        <v>2013 2</v>
      </c>
      <c r="AB1038">
        <f>VLOOKUP(AA1038,[1]Sheet3!$A:$B,2,0)</f>
        <v>51</v>
      </c>
    </row>
    <row r="1039" spans="1:28" x14ac:dyDescent="0.25">
      <c r="A1039" t="s">
        <v>4991</v>
      </c>
      <c r="B1039" t="s">
        <v>5042</v>
      </c>
      <c r="C1039" t="s">
        <v>205</v>
      </c>
      <c r="D1039" t="str">
        <f>CONCATENATE(C1039,".")</f>
        <v>2013  February.</v>
      </c>
      <c r="E1039" t="str">
        <f>LEFT(D1039, SEARCH(".",D1039)-1)</f>
        <v>2013  February</v>
      </c>
      <c r="F1039">
        <v>2013</v>
      </c>
      <c r="G1039" t="str">
        <f>RIGHT(E1039,LEN(E1039)-6)</f>
        <v>February</v>
      </c>
      <c r="H1039">
        <v>105</v>
      </c>
      <c r="I1039" t="s">
        <v>156</v>
      </c>
      <c r="J1039" t="s">
        <v>5043</v>
      </c>
      <c r="K1039" t="s">
        <v>677</v>
      </c>
      <c r="L1039" t="s">
        <v>510</v>
      </c>
      <c r="M1039" t="s">
        <v>270</v>
      </c>
      <c r="N1039" t="s">
        <v>293</v>
      </c>
      <c r="O1039" t="s">
        <v>73</v>
      </c>
      <c r="Q1039" s="2">
        <f>VALUE(LEFT(LEFT(N1039,5),SUM(LEN(LEFT(N1039,5))-LEN(SUBSTITUTE(LEFT(N1039,5),{"0","1","2","3","4","5","6","7","8","9","."},"")))))</f>
        <v>256</v>
      </c>
      <c r="R1039">
        <f>IF(Q1039&gt;5,Q1039/1024,Q1039)</f>
        <v>0.25</v>
      </c>
      <c r="S1039" t="str">
        <f>MID(K1040,9,3)</f>
        <v>2.3</v>
      </c>
      <c r="T1039" s="2" t="str">
        <f>LEFT(J1039,3)</f>
        <v>3.5</v>
      </c>
      <c r="U1039">
        <f>VALUE(LEFT(LEFT(M1039,5),SUM(LEN(LEFT(M1039,5))-LEN(SUBSTITUTE(LEFT(M1039,5),{"0","1","2","3","4","5","6","7","8","9","."},"")))))</f>
        <v>512</v>
      </c>
      <c r="V1039">
        <f>IF(U1039&lt;100,U1039,U1039/1024)</f>
        <v>0.5</v>
      </c>
      <c r="W1039" s="3">
        <f>VALUE(LEFT(LEFT(O1039,5),SUM(LEN(LEFT(O1039,5))-LEN(SUBSTITUTE(LEFT(O1039,5),{"0","1","2","3","4","5","6","7","8","9","."},"")))))</f>
        <v>5</v>
      </c>
      <c r="X1039" s="3" t="e">
        <f>LEFT(L1039, SEARCH("MHz",L1039)-1)</f>
        <v>#VALUE!</v>
      </c>
      <c r="Y1039" t="e">
        <f>IF(RIGHT(X1039,1)=" ",RIGHT(X1039,4),RIGHT(X1039,3))</f>
        <v>#VALUE!</v>
      </c>
      <c r="Z1039">
        <f>VLOOKUP(G1039,[1]Sheet1!$A$1:$B$12,2,0)</f>
        <v>2</v>
      </c>
      <c r="AA1039" t="str">
        <f>CONCATENATE(F1039," ",Z1039)</f>
        <v>2013 2</v>
      </c>
      <c r="AB1039">
        <f>VLOOKUP(AA1039,[1]Sheet3!$A:$B,2,0)</f>
        <v>51</v>
      </c>
    </row>
    <row r="1040" spans="1:28" x14ac:dyDescent="0.25">
      <c r="A1040" t="s">
        <v>1796</v>
      </c>
      <c r="B1040" t="s">
        <v>1906</v>
      </c>
      <c r="C1040" t="s">
        <v>205</v>
      </c>
      <c r="D1040" t="str">
        <f>CONCATENATE(C1040,".")</f>
        <v>2013  February.</v>
      </c>
      <c r="E1040" t="str">
        <f>LEFT(D1040, SEARCH(".",D1040)-1)</f>
        <v>2013  February</v>
      </c>
      <c r="F1040">
        <v>2013</v>
      </c>
      <c r="G1040" t="str">
        <f>RIGHT(E1040,LEN(E1040)-6)</f>
        <v>February</v>
      </c>
      <c r="I1040" t="s">
        <v>241</v>
      </c>
      <c r="J1040" t="s">
        <v>664</v>
      </c>
      <c r="K1040" t="s">
        <v>705</v>
      </c>
      <c r="L1040" t="s">
        <v>510</v>
      </c>
      <c r="O1040" t="s">
        <v>140</v>
      </c>
      <c r="Q1040" s="2" t="e">
        <f>VALUE(LEFT(LEFT(N1040,5),SUM(LEN(LEFT(N1040,5))-LEN(SUBSTITUTE(LEFT(N1040,5),{"0","1","2","3","4","5","6","7","8","9","."},"")))))</f>
        <v>#VALUE!</v>
      </c>
      <c r="R1040" t="e">
        <f>IF(Q1040&gt;5,Q1040/1024,Q1040)</f>
        <v>#VALUE!</v>
      </c>
      <c r="S1040" t="str">
        <f>MID(K1041,9,3)</f>
        <v>4.0</v>
      </c>
      <c r="T1040" s="2" t="str">
        <f>LEFT(J1040,3)</f>
        <v>4.0</v>
      </c>
      <c r="U1040" t="e">
        <f>VALUE(LEFT(LEFT(M1040,5),SUM(LEN(LEFT(M1040,5))-LEN(SUBSTITUTE(LEFT(M1040,5),{"0","1","2","3","4","5","6","7","8","9","."},"")))))</f>
        <v>#VALUE!</v>
      </c>
      <c r="V1040" t="e">
        <f>IF(U1040&lt;100,U1040,U1040/1024)</f>
        <v>#VALUE!</v>
      </c>
      <c r="W1040" s="3">
        <f>VALUE(LEFT(LEFT(O1040,5),SUM(LEN(LEFT(O1040,5))-LEN(SUBSTITUTE(LEFT(O1040,5),{"0","1","2","3","4","5","6","7","8","9","."},"")))))</f>
        <v>2</v>
      </c>
      <c r="X1040" s="3" t="e">
        <f>LEFT(L1040, SEARCH("MHz",L1040)-1)</f>
        <v>#VALUE!</v>
      </c>
      <c r="Y1040" t="e">
        <f>IF(RIGHT(X1040,1)=" ",RIGHT(X1040,4),RIGHT(X1040,3))</f>
        <v>#VALUE!</v>
      </c>
      <c r="Z1040">
        <f>VLOOKUP(G1040,[1]Sheet1!$A$1:$B$12,2,0)</f>
        <v>2</v>
      </c>
      <c r="AA1040" t="str">
        <f>CONCATENATE(F1040," ",Z1040)</f>
        <v>2013 2</v>
      </c>
      <c r="AB1040">
        <f>VLOOKUP(AA1040,[1]Sheet3!$A:$B,2,0)</f>
        <v>51</v>
      </c>
    </row>
    <row r="1041" spans="1:28" x14ac:dyDescent="0.25">
      <c r="A1041" t="s">
        <v>1796</v>
      </c>
      <c r="B1041" t="s">
        <v>1907</v>
      </c>
      <c r="C1041" t="s">
        <v>205</v>
      </c>
      <c r="D1041" t="str">
        <f>CONCATENATE(C1041,".")</f>
        <v>2013  February.</v>
      </c>
      <c r="E1041" t="str">
        <f>LEFT(D1041, SEARCH(".",D1041)-1)</f>
        <v>2013  February</v>
      </c>
      <c r="F1041">
        <v>2013</v>
      </c>
      <c r="G1041" t="str">
        <f>RIGHT(E1041,LEN(E1041)-6)</f>
        <v>February</v>
      </c>
      <c r="I1041" t="s">
        <v>241</v>
      </c>
      <c r="J1041" t="s">
        <v>1908</v>
      </c>
      <c r="K1041" t="s">
        <v>215</v>
      </c>
      <c r="L1041" t="s">
        <v>510</v>
      </c>
      <c r="O1041" t="s">
        <v>42</v>
      </c>
      <c r="P1041">
        <v>120</v>
      </c>
      <c r="Q1041" s="2" t="e">
        <f>VALUE(LEFT(LEFT(N1041,5),SUM(LEN(LEFT(N1041,5))-LEN(SUBSTITUTE(LEFT(N1041,5),{"0","1","2","3","4","5","6","7","8","9","."},"")))))</f>
        <v>#VALUE!</v>
      </c>
      <c r="R1041" t="e">
        <f>IF(Q1041&gt;5,Q1041/1024,Q1041)</f>
        <v>#VALUE!</v>
      </c>
      <c r="S1041" t="str">
        <f>MID(K1042,9,3)</f>
        <v>4.0</v>
      </c>
      <c r="T1041" s="2" t="str">
        <f>LEFT(J1041,3)</f>
        <v>4.6</v>
      </c>
      <c r="U1041" t="e">
        <f>VALUE(LEFT(LEFT(M1041,5),SUM(LEN(LEFT(M1041,5))-LEN(SUBSTITUTE(LEFT(M1041,5),{"0","1","2","3","4","5","6","7","8","9","."},"")))))</f>
        <v>#VALUE!</v>
      </c>
      <c r="V1041" t="e">
        <f>IF(U1041&lt;100,U1041,U1041/1024)</f>
        <v>#VALUE!</v>
      </c>
      <c r="W1041" s="3">
        <f>VALUE(LEFT(LEFT(O1041,5),SUM(LEN(LEFT(O1041,5))-LEN(SUBSTITUTE(LEFT(O1041,5),{"0","1","2","3","4","5","6","7","8","9","."},"")))))</f>
        <v>5</v>
      </c>
      <c r="X1041" s="3" t="e">
        <f>LEFT(L1041, SEARCH("MHz",L1041)-1)</f>
        <v>#VALUE!</v>
      </c>
      <c r="Y1041" t="e">
        <f>IF(RIGHT(X1041,1)=" ",RIGHT(X1041,4),RIGHT(X1041,3))</f>
        <v>#VALUE!</v>
      </c>
      <c r="Z1041">
        <f>VLOOKUP(G1041,[1]Sheet1!$A$1:$B$12,2,0)</f>
        <v>2</v>
      </c>
      <c r="AA1041" t="str">
        <f>CONCATENATE(F1041," ",Z1041)</f>
        <v>2013 2</v>
      </c>
      <c r="AB1041">
        <f>VLOOKUP(AA1041,[1]Sheet3!$A:$B,2,0)</f>
        <v>51</v>
      </c>
    </row>
    <row r="1042" spans="1:28" x14ac:dyDescent="0.25">
      <c r="A1042" t="s">
        <v>1796</v>
      </c>
      <c r="B1042" t="s">
        <v>1909</v>
      </c>
      <c r="C1042" t="s">
        <v>205</v>
      </c>
      <c r="D1042" t="str">
        <f>CONCATENATE(C1042,".")</f>
        <v>2013  February.</v>
      </c>
      <c r="E1042" t="str">
        <f>LEFT(D1042, SEARCH(".",D1042)-1)</f>
        <v>2013  February</v>
      </c>
      <c r="F1042">
        <v>2013</v>
      </c>
      <c r="G1042" t="str">
        <f>RIGHT(E1042,LEN(E1042)-6)</f>
        <v>February</v>
      </c>
      <c r="I1042" t="s">
        <v>241</v>
      </c>
      <c r="J1042" t="s">
        <v>1908</v>
      </c>
      <c r="K1042" t="s">
        <v>215</v>
      </c>
      <c r="L1042" t="s">
        <v>510</v>
      </c>
      <c r="O1042" t="s">
        <v>1130</v>
      </c>
      <c r="P1042">
        <v>130</v>
      </c>
      <c r="Q1042" s="2" t="e">
        <f>VALUE(LEFT(LEFT(N1042,5),SUM(LEN(LEFT(N1042,5))-LEN(SUBSTITUTE(LEFT(N1042,5),{"0","1","2","3","4","5","6","7","8","9","."},"")))))</f>
        <v>#VALUE!</v>
      </c>
      <c r="R1042" t="e">
        <f>IF(Q1042&gt;5,Q1042/1024,Q1042)</f>
        <v>#VALUE!</v>
      </c>
      <c r="S1042" t="str">
        <f>MID(K1043,9,3)</f>
        <v>4.0</v>
      </c>
      <c r="T1042" s="2" t="str">
        <f>LEFT(J1042,3)</f>
        <v>4.6</v>
      </c>
      <c r="U1042" t="e">
        <f>VALUE(LEFT(LEFT(M1042,5),SUM(LEN(LEFT(M1042,5))-LEN(SUBSTITUTE(LEFT(M1042,5),{"0","1","2","3","4","5","6","7","8","9","."},"")))))</f>
        <v>#VALUE!</v>
      </c>
      <c r="V1042" t="e">
        <f>IF(U1042&lt;100,U1042,U1042/1024)</f>
        <v>#VALUE!</v>
      </c>
      <c r="W1042" s="3">
        <f>VALUE(LEFT(LEFT(O1042,5),SUM(LEN(LEFT(O1042,5))-LEN(SUBSTITUTE(LEFT(O1042,5),{"0","1","2","3","4","5","6","7","8","9","."},"")))))</f>
        <v>8</v>
      </c>
      <c r="X1042" s="3" t="e">
        <f>LEFT(L1042, SEARCH("MHz",L1042)-1)</f>
        <v>#VALUE!</v>
      </c>
      <c r="Y1042" t="e">
        <f>IF(RIGHT(X1042,1)=" ",RIGHT(X1042,4),RIGHT(X1042,3))</f>
        <v>#VALUE!</v>
      </c>
      <c r="Z1042">
        <f>VLOOKUP(G1042,[1]Sheet1!$A$1:$B$12,2,0)</f>
        <v>2</v>
      </c>
      <c r="AA1042" t="str">
        <f>CONCATENATE(F1042," ",Z1042)</f>
        <v>2013 2</v>
      </c>
      <c r="AB1042">
        <f>VLOOKUP(AA1042,[1]Sheet3!$A:$B,2,0)</f>
        <v>51</v>
      </c>
    </row>
    <row r="1043" spans="1:28" x14ac:dyDescent="0.25">
      <c r="A1043" t="s">
        <v>4991</v>
      </c>
      <c r="B1043" t="s">
        <v>5041</v>
      </c>
      <c r="C1043" t="s">
        <v>205</v>
      </c>
      <c r="D1043" t="str">
        <f>CONCATENATE(C1043,".")</f>
        <v>2013  February.</v>
      </c>
      <c r="E1043" t="str">
        <f>LEFT(D1043, SEARCH(".",D1043)-1)</f>
        <v>2013  February</v>
      </c>
      <c r="F1043">
        <v>2013</v>
      </c>
      <c r="G1043" t="str">
        <f>RIGHT(E1043,LEN(E1043)-6)</f>
        <v>February</v>
      </c>
      <c r="H1043">
        <v>103</v>
      </c>
      <c r="I1043" t="s">
        <v>156</v>
      </c>
      <c r="J1043" t="s">
        <v>429</v>
      </c>
      <c r="K1043" t="s">
        <v>215</v>
      </c>
      <c r="L1043" t="s">
        <v>234</v>
      </c>
      <c r="M1043" t="s">
        <v>270</v>
      </c>
      <c r="N1043" t="s">
        <v>293</v>
      </c>
      <c r="O1043" t="s">
        <v>1372</v>
      </c>
      <c r="Q1043" s="2">
        <f>VALUE(LEFT(LEFT(N1043,5),SUM(LEN(LEFT(N1043,5))-LEN(SUBSTITUTE(LEFT(N1043,5),{"0","1","2","3","4","5","6","7","8","9","."},"")))))</f>
        <v>256</v>
      </c>
      <c r="R1043">
        <f>IF(Q1043&gt;5,Q1043/1024,Q1043)</f>
        <v>0.25</v>
      </c>
      <c r="S1043" t="str">
        <f>MID(K1044,9,3)</f>
        <v>4.0</v>
      </c>
      <c r="T1043" s="2" t="str">
        <f>LEFT(J1043,3)</f>
        <v>3.5</v>
      </c>
      <c r="U1043">
        <f>VALUE(LEFT(LEFT(M1043,5),SUM(LEN(LEFT(M1043,5))-LEN(SUBSTITUTE(LEFT(M1043,5),{"0","1","2","3","4","5","6","7","8","9","."},"")))))</f>
        <v>512</v>
      </c>
      <c r="V1043">
        <f>IF(U1043&lt;100,U1043,U1043/1024)</f>
        <v>0.5</v>
      </c>
      <c r="W1043" s="3">
        <f>VALUE(LEFT(LEFT(O1043,5),SUM(LEN(LEFT(O1043,5))-LEN(SUBSTITUTE(LEFT(O1043,5),{"0","1","2","3","4","5","6","7","8","9","."},"")))))</f>
        <v>2</v>
      </c>
      <c r="X1043" s="3" t="e">
        <f>LEFT(L1043, SEARCH("MHz",L1043)-1)</f>
        <v>#VALUE!</v>
      </c>
      <c r="Y1043" t="e">
        <f>IF(RIGHT(X1043,1)=" ",RIGHT(X1043,4),RIGHT(X1043,3))</f>
        <v>#VALUE!</v>
      </c>
      <c r="Z1043">
        <f>VLOOKUP(G1043,[1]Sheet1!$A$1:$B$12,2,0)</f>
        <v>2</v>
      </c>
      <c r="AA1043" t="str">
        <f>CONCATENATE(F1043," ",Z1043)</f>
        <v>2013 2</v>
      </c>
      <c r="AB1043">
        <f>VLOOKUP(AA1043,[1]Sheet3!$A:$B,2,0)</f>
        <v>51</v>
      </c>
    </row>
    <row r="1044" spans="1:28" x14ac:dyDescent="0.25">
      <c r="A1044" t="s">
        <v>6409</v>
      </c>
      <c r="B1044" t="s">
        <v>6421</v>
      </c>
      <c r="C1044" t="s">
        <v>205</v>
      </c>
      <c r="D1044" t="str">
        <f>CONCATENATE(C1044,".")</f>
        <v>2013  February.</v>
      </c>
      <c r="E1044" t="str">
        <f>LEFT(D1044, SEARCH(".",D1044)-1)</f>
        <v>2013  February</v>
      </c>
      <c r="F1044">
        <v>2013</v>
      </c>
      <c r="G1044" t="str">
        <f>RIGHT(E1044,LEN(E1044)-6)</f>
        <v>February</v>
      </c>
      <c r="I1044" t="s">
        <v>213</v>
      </c>
      <c r="J1044" t="s">
        <v>1432</v>
      </c>
      <c r="K1044" t="s">
        <v>215</v>
      </c>
      <c r="L1044" t="s">
        <v>6420</v>
      </c>
      <c r="M1044" t="s">
        <v>403</v>
      </c>
      <c r="N1044" t="s">
        <v>35</v>
      </c>
      <c r="O1044" t="s">
        <v>36</v>
      </c>
      <c r="P1044">
        <v>7900</v>
      </c>
      <c r="Q1044" s="2">
        <f>VALUE(LEFT(LEFT(N1044,5),SUM(LEN(LEFT(N1044,5))-LEN(SUBSTITUTE(LEFT(N1044,5),{"0","1","2","3","4","5","6","7","8","9","."},"")))))</f>
        <v>1</v>
      </c>
      <c r="R1044">
        <f>IF(Q1044&gt;5,Q1044/1024,Q1044)</f>
        <v>1</v>
      </c>
      <c r="S1044" t="str">
        <f>MID(K1045,9,3)</f>
        <v>4.0</v>
      </c>
      <c r="T1044" s="2" t="str">
        <f>LEFT(J1044,3)</f>
        <v>3.7</v>
      </c>
      <c r="U1044">
        <f>VALUE(LEFT(LEFT(M1044,5),SUM(LEN(LEFT(M1044,5))-LEN(SUBSTITUTE(LEFT(M1044,5),{"0","1","2","3","4","5","6","7","8","9","."},"")))))</f>
        <v>64</v>
      </c>
      <c r="V1044">
        <f>IF(U1044&lt;100,U1044,U1044/1024)</f>
        <v>64</v>
      </c>
      <c r="W1044" s="3">
        <f>VALUE(LEFT(LEFT(O1044,5),SUM(LEN(LEFT(O1044,5))-LEN(SUBSTITUTE(LEFT(O1044,5),{"0","1","2","3","4","5","6","7","8","9","."},"")))))</f>
        <v>8</v>
      </c>
      <c r="X1044" s="3" t="e">
        <f>LEFT(L1044, SEARCH("MHz",L1044)-1)</f>
        <v>#VALUE!</v>
      </c>
      <c r="Y1044" t="e">
        <f>IF(RIGHT(X1044,1)=" ",RIGHT(X1044,4),RIGHT(X1044,3))</f>
        <v>#VALUE!</v>
      </c>
      <c r="Z1044">
        <f>VLOOKUP(G1044,[1]Sheet1!$A$1:$B$12,2,0)</f>
        <v>2</v>
      </c>
      <c r="AA1044" t="str">
        <f>CONCATENATE(F1044," ",Z1044)</f>
        <v>2013 2</v>
      </c>
      <c r="AB1044">
        <f>VLOOKUP(AA1044,[1]Sheet3!$A:$B,2,0)</f>
        <v>51</v>
      </c>
    </row>
    <row r="1045" spans="1:28" x14ac:dyDescent="0.25">
      <c r="A1045" t="s">
        <v>1437</v>
      </c>
      <c r="B1045" t="s">
        <v>1693</v>
      </c>
      <c r="C1045" t="s">
        <v>1689</v>
      </c>
      <c r="D1045" t="str">
        <f>CONCATENATE(C1045,".")</f>
        <v>2013  February. Released 2013  February.</v>
      </c>
      <c r="E1045" t="str">
        <f>LEFT(D1045, SEARCH(".",D1045)-1)</f>
        <v>2013  February</v>
      </c>
      <c r="F1045">
        <v>2013</v>
      </c>
      <c r="G1045" t="str">
        <f>RIGHT(E1045,LEN(E1045)-6)</f>
        <v>February</v>
      </c>
      <c r="H1045">
        <v>243</v>
      </c>
      <c r="I1045" t="s">
        <v>213</v>
      </c>
      <c r="J1045" t="s">
        <v>1694</v>
      </c>
      <c r="K1045" t="s">
        <v>253</v>
      </c>
      <c r="L1045" t="s">
        <v>990</v>
      </c>
      <c r="M1045" t="s">
        <v>109</v>
      </c>
      <c r="N1045" t="s">
        <v>35</v>
      </c>
      <c r="O1045" t="s">
        <v>36</v>
      </c>
      <c r="P1045">
        <v>220</v>
      </c>
      <c r="Q1045" s="2">
        <f>VALUE(LEFT(LEFT(N1045,5),SUM(LEN(LEFT(N1045,5))-LEN(SUBSTITUTE(LEFT(N1045,5),{"0","1","2","3","4","5","6","7","8","9","."},"")))))</f>
        <v>1</v>
      </c>
      <c r="R1045">
        <f>IF(Q1045&gt;5,Q1045/1024,Q1045)</f>
        <v>1</v>
      </c>
      <c r="S1045" t="str">
        <f>MID(K1046,9,3)</f>
        <v>4.0</v>
      </c>
      <c r="T1045" s="2" t="str">
        <f>LEFT(J1045,3)</f>
        <v>5.7</v>
      </c>
      <c r="U1045">
        <f>VALUE(LEFT(LEFT(M1045,5),SUM(LEN(LEFT(M1045,5))-LEN(SUBSTITUTE(LEFT(M1045,5),{"0","1","2","3","4","5","6","7","8","9","."},"")))))</f>
        <v>4</v>
      </c>
      <c r="V1045">
        <f>IF(U1045&lt;100,U1045,U1045/1024)</f>
        <v>4</v>
      </c>
      <c r="W1045" s="3">
        <f>VALUE(LEFT(LEFT(O1045,5),SUM(LEN(LEFT(O1045,5))-LEN(SUBSTITUTE(LEFT(O1045,5),{"0","1","2","3","4","5","6","7","8","9","."},"")))))</f>
        <v>8</v>
      </c>
      <c r="X1045" s="3" t="e">
        <f>LEFT(L1045, SEARCH("MHz",L1045)-1)</f>
        <v>#VALUE!</v>
      </c>
      <c r="Y1045" t="e">
        <f>IF(RIGHT(X1045,1)=" ",RIGHT(X1045,4),RIGHT(X1045,3))</f>
        <v>#VALUE!</v>
      </c>
      <c r="Z1045">
        <f>VLOOKUP(G1045,[1]Sheet1!$A$1:$B$12,2,0)</f>
        <v>2</v>
      </c>
      <c r="AA1045" t="str">
        <f>CONCATENATE(F1045," ",Z1045)</f>
        <v>2013 2</v>
      </c>
      <c r="AB1045">
        <f>VLOOKUP(AA1045,[1]Sheet3!$A:$B,2,0)</f>
        <v>51</v>
      </c>
    </row>
    <row r="1046" spans="1:28" x14ac:dyDescent="0.25">
      <c r="A1046" t="s">
        <v>1437</v>
      </c>
      <c r="B1046" t="s">
        <v>1695</v>
      </c>
      <c r="C1046" t="s">
        <v>1689</v>
      </c>
      <c r="D1046" t="str">
        <f>CONCATENATE(C1046,".")</f>
        <v>2013  February. Released 2013  February.</v>
      </c>
      <c r="E1046" t="str">
        <f>LEFT(D1046, SEARCH(".",D1046)-1)</f>
        <v>2013  February</v>
      </c>
      <c r="F1046">
        <v>2013</v>
      </c>
      <c r="G1046" t="str">
        <f>RIGHT(E1046,LEN(E1046)-6)</f>
        <v>February</v>
      </c>
      <c r="H1046">
        <v>148</v>
      </c>
      <c r="I1046" t="s">
        <v>213</v>
      </c>
      <c r="J1046" t="s">
        <v>1070</v>
      </c>
      <c r="K1046" t="s">
        <v>253</v>
      </c>
      <c r="L1046" t="s">
        <v>990</v>
      </c>
      <c r="M1046" t="s">
        <v>57</v>
      </c>
      <c r="N1046" t="s">
        <v>35</v>
      </c>
      <c r="O1046" t="s">
        <v>36</v>
      </c>
      <c r="P1046">
        <v>260</v>
      </c>
      <c r="Q1046" s="2">
        <f>VALUE(LEFT(LEFT(N1046,5),SUM(LEN(LEFT(N1046,5))-LEN(SUBSTITUTE(LEFT(N1046,5),{"0","1","2","3","4","5","6","7","8","9","."},"")))))</f>
        <v>1</v>
      </c>
      <c r="R1046">
        <f>IF(Q1046&gt;5,Q1046/1024,Q1046)</f>
        <v>1</v>
      </c>
      <c r="S1046" t="str">
        <f>MID(K1047,9,3)</f>
        <v>4.0</v>
      </c>
      <c r="T1046" s="2" t="str">
        <f>LEFT(J1046,3)</f>
        <v>4.5</v>
      </c>
      <c r="U1046">
        <f>VALUE(LEFT(LEFT(M1046,5),SUM(LEN(LEFT(M1046,5))-LEN(SUBSTITUTE(LEFT(M1046,5),{"0","1","2","3","4","5","6","7","8","9","."},"")))))</f>
        <v>16</v>
      </c>
      <c r="V1046">
        <f>IF(U1046&lt;100,U1046,U1046/1024)</f>
        <v>16</v>
      </c>
      <c r="W1046" s="3">
        <f>VALUE(LEFT(LEFT(O1046,5),SUM(LEN(LEFT(O1046,5))-LEN(SUBSTITUTE(LEFT(O1046,5),{"0","1","2","3","4","5","6","7","8","9","."},"")))))</f>
        <v>8</v>
      </c>
      <c r="X1046" s="3" t="e">
        <f>LEFT(L1046, SEARCH("MHz",L1046)-1)</f>
        <v>#VALUE!</v>
      </c>
      <c r="Y1046" t="e">
        <f>IF(RIGHT(X1046,1)=" ",RIGHT(X1046,4),RIGHT(X1046,3))</f>
        <v>#VALUE!</v>
      </c>
      <c r="Z1046">
        <f>VLOOKUP(G1046,[1]Sheet1!$A$1:$B$12,2,0)</f>
        <v>2</v>
      </c>
      <c r="AA1046" t="str">
        <f>CONCATENATE(F1046," ",Z1046)</f>
        <v>2013 2</v>
      </c>
      <c r="AB1046">
        <f>VLOOKUP(AA1046,[1]Sheet3!$A:$B,2,0)</f>
        <v>51</v>
      </c>
    </row>
    <row r="1047" spans="1:28" x14ac:dyDescent="0.25">
      <c r="A1047" t="s">
        <v>1437</v>
      </c>
      <c r="B1047" t="s">
        <v>1696</v>
      </c>
      <c r="C1047" t="s">
        <v>1689</v>
      </c>
      <c r="D1047" t="str">
        <f>CONCATENATE(C1047,".")</f>
        <v>2013  February. Released 2013  February.</v>
      </c>
      <c r="E1047" t="str">
        <f>LEFT(D1047, SEARCH(".",D1047)-1)</f>
        <v>2013  February</v>
      </c>
      <c r="F1047">
        <v>2013</v>
      </c>
      <c r="G1047" t="str">
        <f>RIGHT(E1047,LEN(E1047)-6)</f>
        <v>February</v>
      </c>
      <c r="H1047">
        <v>145</v>
      </c>
      <c r="I1047" t="s">
        <v>213</v>
      </c>
      <c r="J1047" t="s">
        <v>1697</v>
      </c>
      <c r="K1047" t="s">
        <v>253</v>
      </c>
      <c r="L1047" t="s">
        <v>990</v>
      </c>
      <c r="M1047" t="s">
        <v>109</v>
      </c>
      <c r="N1047" t="s">
        <v>35</v>
      </c>
      <c r="O1047" t="s">
        <v>73</v>
      </c>
      <c r="P1047">
        <v>180</v>
      </c>
      <c r="Q1047" s="2">
        <f>VALUE(LEFT(LEFT(N1047,5),SUM(LEN(LEFT(N1047,5))-LEN(SUBSTITUTE(LEFT(N1047,5),{"0","1","2","3","4","5","6","7","8","9","."},"")))))</f>
        <v>1</v>
      </c>
      <c r="R1047">
        <f>IF(Q1047&gt;5,Q1047/1024,Q1047)</f>
        <v>1</v>
      </c>
      <c r="S1047" t="str">
        <f>MID(K1048,9,3)</f>
        <v>4.0</v>
      </c>
      <c r="T1047" s="2" t="str">
        <f>LEFT(J1047,3)</f>
        <v>4.5</v>
      </c>
      <c r="U1047">
        <f>VALUE(LEFT(LEFT(M1047,5),SUM(LEN(LEFT(M1047,5))-LEN(SUBSTITUTE(LEFT(M1047,5),{"0","1","2","3","4","5","6","7","8","9","."},"")))))</f>
        <v>4</v>
      </c>
      <c r="V1047">
        <f>IF(U1047&lt;100,U1047,U1047/1024)</f>
        <v>4</v>
      </c>
      <c r="W1047" s="3">
        <f>VALUE(LEFT(LEFT(O1047,5),SUM(LEN(LEFT(O1047,5))-LEN(SUBSTITUTE(LEFT(O1047,5),{"0","1","2","3","4","5","6","7","8","9","."},"")))))</f>
        <v>5</v>
      </c>
      <c r="X1047" s="3" t="e">
        <f>LEFT(L1047, SEARCH("MHz",L1047)-1)</f>
        <v>#VALUE!</v>
      </c>
      <c r="Y1047" t="e">
        <f>IF(RIGHT(X1047,1)=" ",RIGHT(X1047,4),RIGHT(X1047,3))</f>
        <v>#VALUE!</v>
      </c>
      <c r="Z1047">
        <f>VLOOKUP(G1047,[1]Sheet1!$A$1:$B$12,2,0)</f>
        <v>2</v>
      </c>
      <c r="AA1047" t="str">
        <f>CONCATENATE(F1047," ",Z1047)</f>
        <v>2013 2</v>
      </c>
      <c r="AB1047">
        <f>VLOOKUP(AA1047,[1]Sheet3!$A:$B,2,0)</f>
        <v>51</v>
      </c>
    </row>
    <row r="1048" spans="1:28" x14ac:dyDescent="0.25">
      <c r="A1048" t="s">
        <v>3572</v>
      </c>
      <c r="B1048" t="s">
        <v>3862</v>
      </c>
      <c r="C1048" t="s">
        <v>205</v>
      </c>
      <c r="D1048" t="str">
        <f>CONCATENATE(C1048,".")</f>
        <v>2013  February.</v>
      </c>
      <c r="E1048" t="str">
        <f>LEFT(D1048, SEARCH(".",D1048)-1)</f>
        <v>2013  February</v>
      </c>
      <c r="F1048">
        <v>2013</v>
      </c>
      <c r="G1048" t="str">
        <f>RIGHT(E1048,LEN(E1048)-6)</f>
        <v>February</v>
      </c>
      <c r="H1048">
        <v>159</v>
      </c>
      <c r="I1048" t="s">
        <v>124</v>
      </c>
      <c r="J1048" t="s">
        <v>371</v>
      </c>
      <c r="K1048" t="s">
        <v>918</v>
      </c>
      <c r="L1048" t="s">
        <v>248</v>
      </c>
      <c r="M1048" t="s">
        <v>57</v>
      </c>
      <c r="N1048" t="s">
        <v>22</v>
      </c>
      <c r="O1048" t="s">
        <v>36</v>
      </c>
      <c r="Q1048" s="2">
        <f>VALUE(LEFT(LEFT(N1048,5),SUM(LEN(LEFT(N1048,5))-LEN(SUBSTITUTE(LEFT(N1048,5),{"0","1","2","3","4","5","6","7","8","9","."},"")))))</f>
        <v>2</v>
      </c>
      <c r="R1048">
        <f>IF(Q1048&gt;5,Q1048/1024,Q1048)</f>
        <v>2</v>
      </c>
      <c r="S1048" t="str">
        <f>MID(K1049,9,3)</f>
        <v>4.0</v>
      </c>
      <c r="T1048" s="2" t="str">
        <f>LEFT(J1048,3)</f>
        <v>5.0</v>
      </c>
      <c r="U1048">
        <f>VALUE(LEFT(LEFT(M1048,5),SUM(LEN(LEFT(M1048,5))-LEN(SUBSTITUTE(LEFT(M1048,5),{"0","1","2","3","4","5","6","7","8","9","."},"")))))</f>
        <v>16</v>
      </c>
      <c r="V1048">
        <f>IF(U1048&lt;100,U1048,U1048/1024)</f>
        <v>16</v>
      </c>
      <c r="W1048" s="3">
        <f>VALUE(LEFT(LEFT(O1048,5),SUM(LEN(LEFT(O1048,5))-LEN(SUBSTITUTE(LEFT(O1048,5),{"0","1","2","3","4","5","6","7","8","9","."},"")))))</f>
        <v>8</v>
      </c>
      <c r="X1048" s="3" t="e">
        <f>LEFT(L1048, SEARCH("MHz",L1048)-1)</f>
        <v>#VALUE!</v>
      </c>
      <c r="Y1048" t="e">
        <f>IF(RIGHT(X1048,1)=" ",RIGHT(X1048,4),RIGHT(X1048,3))</f>
        <v>#VALUE!</v>
      </c>
      <c r="Z1048">
        <f>VLOOKUP(G1048,[1]Sheet1!$A$1:$B$12,2,0)</f>
        <v>2</v>
      </c>
      <c r="AA1048" t="str">
        <f>CONCATENATE(F1048," ",Z1048)</f>
        <v>2013 2</v>
      </c>
      <c r="AB1048">
        <f>VLOOKUP(AA1048,[1]Sheet3!$A:$B,2,0)</f>
        <v>51</v>
      </c>
    </row>
    <row r="1049" spans="1:28" x14ac:dyDescent="0.25">
      <c r="A1049" t="s">
        <v>4141</v>
      </c>
      <c r="B1049" t="s">
        <v>4309</v>
      </c>
      <c r="C1049" t="s">
        <v>205</v>
      </c>
      <c r="D1049" t="str">
        <f>CONCATENATE(C1049,".")</f>
        <v>2013  February.</v>
      </c>
      <c r="E1049" t="str">
        <f>LEFT(D1049, SEARCH(".",D1049)-1)</f>
        <v>2013  February</v>
      </c>
      <c r="F1049">
        <v>2013</v>
      </c>
      <c r="G1049" t="str">
        <f>RIGHT(E1049,LEN(E1049)-6)</f>
        <v>February</v>
      </c>
      <c r="I1049" t="s">
        <v>146</v>
      </c>
      <c r="J1049" t="s">
        <v>561</v>
      </c>
      <c r="K1049" t="s">
        <v>918</v>
      </c>
      <c r="L1049" t="s">
        <v>616</v>
      </c>
      <c r="M1049" t="s">
        <v>318</v>
      </c>
      <c r="O1049" t="s">
        <v>140</v>
      </c>
      <c r="P1049">
        <v>100</v>
      </c>
      <c r="Q1049" s="2" t="e">
        <f>VALUE(LEFT(LEFT(N1049,5),SUM(LEN(LEFT(N1049,5))-LEN(SUBSTITUTE(LEFT(N1049,5),{"0","1","2","3","4","5","6","7","8","9","."},"")))))</f>
        <v>#VALUE!</v>
      </c>
      <c r="R1049" t="e">
        <f>IF(Q1049&gt;5,Q1049/1024,Q1049)</f>
        <v>#VALUE!</v>
      </c>
      <c r="S1049" t="str">
        <f>MID(K1050,9,3)</f>
        <v>4.0</v>
      </c>
      <c r="T1049" s="2" t="str">
        <f>LEFT(J1049,3)</f>
        <v>7.0</v>
      </c>
      <c r="U1049">
        <f>VALUE(LEFT(LEFT(M1049,5),SUM(LEN(LEFT(M1049,5))-LEN(SUBSTITUTE(LEFT(M1049,5),{"0","1","2","3","4","5","6","7","8","9","."},"")))))</f>
        <v>2</v>
      </c>
      <c r="V1049">
        <f>IF(U1049&lt;100,U1049,U1049/1024)</f>
        <v>2</v>
      </c>
      <c r="W1049" s="3">
        <f>VALUE(LEFT(LEFT(O1049,5),SUM(LEN(LEFT(O1049,5))-LEN(SUBSTITUTE(LEFT(O1049,5),{"0","1","2","3","4","5","6","7","8","9","."},"")))))</f>
        <v>2</v>
      </c>
      <c r="X1049" s="3" t="e">
        <f>LEFT(L1049, SEARCH("MHz",L1049)-1)</f>
        <v>#VALUE!</v>
      </c>
      <c r="Y1049" t="e">
        <f>IF(RIGHT(X1049,1)=" ",RIGHT(X1049,4),RIGHT(X1049,3))</f>
        <v>#VALUE!</v>
      </c>
      <c r="Z1049">
        <f>VLOOKUP(G1049,[1]Sheet1!$A$1:$B$12,2,0)</f>
        <v>2</v>
      </c>
      <c r="AA1049" t="str">
        <f>CONCATENATE(F1049," ",Z1049)</f>
        <v>2013 2</v>
      </c>
      <c r="AB1049">
        <f>VLOOKUP(AA1049,[1]Sheet3!$A:$B,2,0)</f>
        <v>51</v>
      </c>
    </row>
    <row r="1050" spans="1:28" x14ac:dyDescent="0.25">
      <c r="A1050" t="s">
        <v>4141</v>
      </c>
      <c r="B1050" t="s">
        <v>4331</v>
      </c>
      <c r="C1050" t="s">
        <v>205</v>
      </c>
      <c r="D1050" t="str">
        <f>CONCATENATE(C1050,".")</f>
        <v>2013  February.</v>
      </c>
      <c r="E1050" t="str">
        <f>LEFT(D1050, SEARCH(".",D1050)-1)</f>
        <v>2013  February</v>
      </c>
      <c r="F1050">
        <v>2013</v>
      </c>
      <c r="G1050" t="str">
        <f>RIGHT(E1050,LEN(E1050)-6)</f>
        <v>February</v>
      </c>
      <c r="I1050" t="s">
        <v>241</v>
      </c>
      <c r="J1050" t="s">
        <v>4332</v>
      </c>
      <c r="K1050" t="s">
        <v>918</v>
      </c>
      <c r="L1050" t="s">
        <v>218</v>
      </c>
      <c r="M1050" t="s">
        <v>318</v>
      </c>
      <c r="N1050" t="s">
        <v>139</v>
      </c>
      <c r="O1050" t="s">
        <v>187</v>
      </c>
      <c r="P1050">
        <v>90</v>
      </c>
      <c r="Q1050" s="2">
        <f>VALUE(LEFT(LEFT(N1050,5),SUM(LEN(LEFT(N1050,5))-LEN(SUBSTITUTE(LEFT(N1050,5),{"0","1","2","3","4","5","6","7","8","9","."},"")))))</f>
        <v>512</v>
      </c>
      <c r="R1050">
        <f>IF(Q1050&gt;5,Q1050/1024,Q1050)</f>
        <v>0.5</v>
      </c>
      <c r="S1050" t="str">
        <f>MID(K1051,9,3)</f>
        <v>4.1</v>
      </c>
      <c r="T1050" s="2" t="str">
        <f>LEFT(J1050,3)</f>
        <v>3.9</v>
      </c>
      <c r="U1050">
        <f>VALUE(LEFT(LEFT(M1050,5),SUM(LEN(LEFT(M1050,5))-LEN(SUBSTITUTE(LEFT(M1050,5),{"0","1","2","3","4","5","6","7","8","9","."},"")))))</f>
        <v>2</v>
      </c>
      <c r="V1050">
        <f>IF(U1050&lt;100,U1050,U1050/1024)</f>
        <v>2</v>
      </c>
      <c r="W1050" s="3">
        <f>VALUE(LEFT(LEFT(O1050,5),SUM(LEN(LEFT(O1050,5))-LEN(SUBSTITUTE(LEFT(O1050,5),{"0","1","2","3","4","5","6","7","8","9","."},"")))))</f>
        <v>3.15</v>
      </c>
      <c r="X1050" s="3" t="e">
        <f>LEFT(L1050, SEARCH("MHz",L1050)-1)</f>
        <v>#VALUE!</v>
      </c>
      <c r="Y1050" t="e">
        <f>IF(RIGHT(X1050,1)=" ",RIGHT(X1050,4),RIGHT(X1050,3))</f>
        <v>#VALUE!</v>
      </c>
      <c r="Z1050">
        <f>VLOOKUP(G1050,[1]Sheet1!$A$1:$B$12,2,0)</f>
        <v>2</v>
      </c>
      <c r="AA1050" t="str">
        <f>CONCATENATE(F1050," ",Z1050)</f>
        <v>2013 2</v>
      </c>
      <c r="AB1050">
        <f>VLOOKUP(AA1050,[1]Sheet3!$A:$B,2,0)</f>
        <v>51</v>
      </c>
    </row>
    <row r="1051" spans="1:28" x14ac:dyDescent="0.25">
      <c r="A1051" t="s">
        <v>347</v>
      </c>
      <c r="B1051" t="s">
        <v>618</v>
      </c>
      <c r="C1051" t="s">
        <v>205</v>
      </c>
      <c r="D1051" t="str">
        <f>CONCATENATE(C1051,".")</f>
        <v>2013  February.</v>
      </c>
      <c r="E1051" t="str">
        <f>LEFT(D1051, SEARCH(".",D1051)-1)</f>
        <v>2013  February</v>
      </c>
      <c r="F1051">
        <v>2013</v>
      </c>
      <c r="G1051" t="str">
        <f>RIGHT(E1051,LEN(E1051)-6)</f>
        <v>February</v>
      </c>
      <c r="I1051" t="s">
        <v>124</v>
      </c>
      <c r="J1051" t="s">
        <v>619</v>
      </c>
      <c r="K1051" t="s">
        <v>226</v>
      </c>
      <c r="L1051" t="s">
        <v>551</v>
      </c>
      <c r="M1051" t="s">
        <v>620</v>
      </c>
      <c r="N1051" t="s">
        <v>35</v>
      </c>
      <c r="O1051" t="s">
        <v>36</v>
      </c>
      <c r="Q1051" s="2">
        <f>VALUE(LEFT(LEFT(N1051,5),SUM(LEN(LEFT(N1051,5))-LEN(SUBSTITUTE(LEFT(N1051,5),{"0","1","2","3","4","5","6","7","8","9","."},"")))))</f>
        <v>1</v>
      </c>
      <c r="R1051">
        <f>IF(Q1051&gt;5,Q1051/1024,Q1051)</f>
        <v>1</v>
      </c>
      <c r="S1051" t="str">
        <f>MID(K1052,9,3)</f>
        <v>4.1</v>
      </c>
      <c r="T1051" s="2" t="str">
        <f>LEFT(J1051,3)</f>
        <v>4.6</v>
      </c>
      <c r="U1051">
        <f>VALUE(LEFT(LEFT(M1051,5),SUM(LEN(LEFT(M1051,5))-LEN(SUBSTITUTE(LEFT(M1051,5),{"0","1","2","3","4","5","6","7","8","9","."},"")))))</f>
        <v>4</v>
      </c>
      <c r="V1051">
        <f>IF(U1051&lt;100,U1051,U1051/1024)</f>
        <v>4</v>
      </c>
      <c r="W1051" s="3">
        <f>VALUE(LEFT(LEFT(O1051,5),SUM(LEN(LEFT(O1051,5))-LEN(SUBSTITUTE(LEFT(O1051,5),{"0","1","2","3","4","5","6","7","8","9","."},"")))))</f>
        <v>8</v>
      </c>
      <c r="X1051" s="3" t="e">
        <f>LEFT(L1051, SEARCH("MHz",L1051)-1)</f>
        <v>#VALUE!</v>
      </c>
      <c r="Y1051" t="e">
        <f>IF(RIGHT(X1051,1)=" ",RIGHT(X1051,4),RIGHT(X1051,3))</f>
        <v>#VALUE!</v>
      </c>
      <c r="Z1051">
        <f>VLOOKUP(G1051,[1]Sheet1!$A$1:$B$12,2,0)</f>
        <v>2</v>
      </c>
      <c r="AA1051" t="str">
        <f>CONCATENATE(F1051," ",Z1051)</f>
        <v>2013 2</v>
      </c>
      <c r="AB1051">
        <f>VLOOKUP(AA1051,[1]Sheet3!$A:$B,2,0)</f>
        <v>51</v>
      </c>
    </row>
    <row r="1052" spans="1:28" x14ac:dyDescent="0.25">
      <c r="A1052" t="s">
        <v>347</v>
      </c>
      <c r="B1052" t="s">
        <v>628</v>
      </c>
      <c r="C1052" t="s">
        <v>205</v>
      </c>
      <c r="D1052" t="str">
        <f>CONCATENATE(C1052,".")</f>
        <v>2013  February.</v>
      </c>
      <c r="E1052" t="str">
        <f>LEFT(D1052, SEARCH(".",D1052)-1)</f>
        <v>2013  February</v>
      </c>
      <c r="F1052">
        <v>2013</v>
      </c>
      <c r="G1052" t="str">
        <f>RIGHT(E1052,LEN(E1052)-6)</f>
        <v>February</v>
      </c>
      <c r="I1052" t="s">
        <v>25</v>
      </c>
      <c r="J1052" t="s">
        <v>629</v>
      </c>
      <c r="K1052" t="s">
        <v>226</v>
      </c>
      <c r="L1052" t="s">
        <v>218</v>
      </c>
      <c r="M1052" t="s">
        <v>620</v>
      </c>
      <c r="N1052" t="s">
        <v>139</v>
      </c>
      <c r="O1052" t="s">
        <v>73</v>
      </c>
      <c r="P1052">
        <v>220</v>
      </c>
      <c r="Q1052" s="2">
        <f>VALUE(LEFT(LEFT(N1052,5),SUM(LEN(LEFT(N1052,5))-LEN(SUBSTITUTE(LEFT(N1052,5),{"0","1","2","3","4","5","6","7","8","9","."},"")))))</f>
        <v>512</v>
      </c>
      <c r="R1052">
        <f>IF(Q1052&gt;5,Q1052/1024,Q1052)</f>
        <v>0.5</v>
      </c>
      <c r="S1052" t="str">
        <f>MID(K1053,9,3)</f>
        <v>4.1</v>
      </c>
      <c r="T1052" s="2" t="str">
        <f>LEFT(J1052,3)</f>
        <v>4.0</v>
      </c>
      <c r="U1052">
        <f>VALUE(LEFT(LEFT(M1052,5),SUM(LEN(LEFT(M1052,5))-LEN(SUBSTITUTE(LEFT(M1052,5),{"0","1","2","3","4","5","6","7","8","9","."},"")))))</f>
        <v>4</v>
      </c>
      <c r="V1052">
        <f>IF(U1052&lt;100,U1052,U1052/1024)</f>
        <v>4</v>
      </c>
      <c r="W1052" s="3">
        <f>VALUE(LEFT(LEFT(O1052,5),SUM(LEN(LEFT(O1052,5))-LEN(SUBSTITUTE(LEFT(O1052,5),{"0","1","2","3","4","5","6","7","8","9","."},"")))))</f>
        <v>5</v>
      </c>
      <c r="X1052" s="3" t="e">
        <f>LEFT(L1052, SEARCH("MHz",L1052)-1)</f>
        <v>#VALUE!</v>
      </c>
      <c r="Y1052" t="e">
        <f>IF(RIGHT(X1052,1)=" ",RIGHT(X1052,4),RIGHT(X1052,3))</f>
        <v>#VALUE!</v>
      </c>
      <c r="Z1052">
        <f>VLOOKUP(G1052,[1]Sheet1!$A$1:$B$12,2,0)</f>
        <v>2</v>
      </c>
      <c r="AA1052" t="str">
        <f>CONCATENATE(F1052," ",Z1052)</f>
        <v>2013 2</v>
      </c>
      <c r="AB1052">
        <f>VLOOKUP(AA1052,[1]Sheet3!$A:$B,2,0)</f>
        <v>51</v>
      </c>
    </row>
    <row r="1053" spans="1:28" x14ac:dyDescent="0.25">
      <c r="A1053" t="s">
        <v>751</v>
      </c>
      <c r="B1053" t="s">
        <v>964</v>
      </c>
      <c r="C1053" t="s">
        <v>205</v>
      </c>
      <c r="D1053" t="str">
        <f>CONCATENATE(C1053,".")</f>
        <v>2013  February.</v>
      </c>
      <c r="E1053" t="str">
        <f>LEFT(D1053, SEARCH(".",D1053)-1)</f>
        <v>2013  February</v>
      </c>
      <c r="F1053">
        <v>2013</v>
      </c>
      <c r="G1053" t="str">
        <f>RIGHT(E1053,LEN(E1053)-6)</f>
        <v>February</v>
      </c>
      <c r="H1053">
        <v>140.69999999999999</v>
      </c>
      <c r="I1053" t="s">
        <v>509</v>
      </c>
      <c r="J1053" t="s">
        <v>965</v>
      </c>
      <c r="K1053" t="s">
        <v>226</v>
      </c>
      <c r="L1053" t="s">
        <v>133</v>
      </c>
      <c r="M1053" t="s">
        <v>109</v>
      </c>
      <c r="N1053" t="s">
        <v>35</v>
      </c>
      <c r="O1053" t="s">
        <v>36</v>
      </c>
      <c r="P1053">
        <v>170</v>
      </c>
      <c r="Q1053" s="2">
        <f>VALUE(LEFT(LEFT(N1053,5),SUM(LEN(LEFT(N1053,5))-LEN(SUBSTITUTE(LEFT(N1053,5),{"0","1","2","3","4","5","6","7","8","9","."},"")))))</f>
        <v>1</v>
      </c>
      <c r="R1053">
        <f>IF(Q1053&gt;5,Q1053/1024,Q1053)</f>
        <v>1</v>
      </c>
      <c r="S1053" t="str">
        <f>MID(K1054,9,3)</f>
        <v>4.1</v>
      </c>
      <c r="T1053" s="2" t="str">
        <f>LEFT(J1053,3)</f>
        <v>4.5</v>
      </c>
      <c r="U1053">
        <f>VALUE(LEFT(LEFT(M1053,5),SUM(LEN(LEFT(M1053,5))-LEN(SUBSTITUTE(LEFT(M1053,5),{"0","1","2","3","4","5","6","7","8","9","."},"")))))</f>
        <v>4</v>
      </c>
      <c r="V1053">
        <f>IF(U1053&lt;100,U1053,U1053/1024)</f>
        <v>4</v>
      </c>
      <c r="W1053" s="3">
        <f>VALUE(LEFT(LEFT(O1053,5),SUM(LEN(LEFT(O1053,5))-LEN(SUBSTITUTE(LEFT(O1053,5),{"0","1","2","3","4","5","6","7","8","9","."},"")))))</f>
        <v>8</v>
      </c>
      <c r="X1053" s="3" t="e">
        <f>LEFT(L1053, SEARCH("MHz",L1053)-1)</f>
        <v>#VALUE!</v>
      </c>
      <c r="Y1053" t="e">
        <f>IF(RIGHT(X1053,1)=" ",RIGHT(X1053,4),RIGHT(X1053,3))</f>
        <v>#VALUE!</v>
      </c>
      <c r="Z1053">
        <f>VLOOKUP(G1053,[1]Sheet1!$A$1:$B$12,2,0)</f>
        <v>2</v>
      </c>
      <c r="AA1053" t="str">
        <f>CONCATENATE(F1053," ",Z1053)</f>
        <v>2013 2</v>
      </c>
      <c r="AB1053">
        <f>VLOOKUP(AA1053,[1]Sheet3!$A:$B,2,0)</f>
        <v>51</v>
      </c>
    </row>
    <row r="1054" spans="1:28" x14ac:dyDescent="0.25">
      <c r="A1054" t="s">
        <v>1099</v>
      </c>
      <c r="B1054" t="s">
        <v>1330</v>
      </c>
      <c r="C1054" t="s">
        <v>205</v>
      </c>
      <c r="D1054" t="str">
        <f>CONCATENATE(C1054,".")</f>
        <v>2013  February.</v>
      </c>
      <c r="E1054" t="str">
        <f>LEFT(D1054, SEARCH(".",D1054)-1)</f>
        <v>2013  February</v>
      </c>
      <c r="F1054">
        <v>2013</v>
      </c>
      <c r="G1054" t="str">
        <f>RIGHT(E1054,LEN(E1054)-6)</f>
        <v>February</v>
      </c>
      <c r="H1054">
        <v>340</v>
      </c>
      <c r="I1054" t="s">
        <v>124</v>
      </c>
      <c r="J1054" t="s">
        <v>1316</v>
      </c>
      <c r="K1054" t="s">
        <v>226</v>
      </c>
      <c r="L1054" t="s">
        <v>1331</v>
      </c>
      <c r="M1054" t="s">
        <v>173</v>
      </c>
      <c r="N1054" t="s">
        <v>35</v>
      </c>
      <c r="O1054" t="s">
        <v>1332</v>
      </c>
      <c r="P1054">
        <v>260</v>
      </c>
      <c r="Q1054" s="2">
        <f>VALUE(LEFT(LEFT(N1054,5),SUM(LEN(LEFT(N1054,5))-LEN(SUBSTITUTE(LEFT(N1054,5),{"0","1","2","3","4","5","6","7","8","9","."},"")))))</f>
        <v>1</v>
      </c>
      <c r="R1054">
        <f>IF(Q1054&gt;5,Q1054/1024,Q1054)</f>
        <v>1</v>
      </c>
      <c r="S1054" t="str">
        <f>MID(K1055,9,3)</f>
        <v>4.1</v>
      </c>
      <c r="T1054" s="2" t="str">
        <f>LEFT(J1054,3)</f>
        <v>7.0</v>
      </c>
      <c r="U1054">
        <f>VALUE(LEFT(LEFT(M1054,5),SUM(LEN(LEFT(M1054,5))-LEN(SUBSTITUTE(LEFT(M1054,5),{"0","1","2","3","4","5","6","7","8","9","."},"")))))</f>
        <v>43473</v>
      </c>
      <c r="V1054">
        <f>IF(U1054&lt;100,U1054,U1054/1024)</f>
        <v>42.4541015625</v>
      </c>
      <c r="W1054" s="3">
        <f>VALUE(LEFT(LEFT(O1054,5),SUM(LEN(LEFT(O1054,5))-LEN(SUBSTITUTE(LEFT(O1054,5),{"0","1","2","3","4","5","6","7","8","9","."},"")))))</f>
        <v>3.15</v>
      </c>
      <c r="X1054" s="3" t="e">
        <f>LEFT(L1054, SEARCH("MHz",L1054)-1)</f>
        <v>#VALUE!</v>
      </c>
      <c r="Y1054" t="e">
        <f>IF(RIGHT(X1054,1)=" ",RIGHT(X1054,4),RIGHT(X1054,3))</f>
        <v>#VALUE!</v>
      </c>
      <c r="Z1054">
        <f>VLOOKUP(G1054,[1]Sheet1!$A$1:$B$12,2,0)</f>
        <v>2</v>
      </c>
      <c r="AA1054" t="str">
        <f>CONCATENATE(F1054," ",Z1054)</f>
        <v>2013 2</v>
      </c>
      <c r="AB1054">
        <f>VLOOKUP(AA1054,[1]Sheet3!$A:$B,2,0)</f>
        <v>51</v>
      </c>
    </row>
    <row r="1055" spans="1:28" x14ac:dyDescent="0.25">
      <c r="A1055" t="s">
        <v>1099</v>
      </c>
      <c r="B1055" t="s">
        <v>1335</v>
      </c>
      <c r="C1055" t="s">
        <v>205</v>
      </c>
      <c r="D1055" t="str">
        <f>CONCATENATE(C1055,".")</f>
        <v>2013  February.</v>
      </c>
      <c r="E1055" t="str">
        <f>LEFT(D1055, SEARCH(".",D1055)-1)</f>
        <v>2013  February</v>
      </c>
      <c r="F1055">
        <v>2013</v>
      </c>
      <c r="G1055" t="str">
        <f>RIGHT(E1055,LEN(E1055)-6)</f>
        <v>February</v>
      </c>
      <c r="H1055">
        <v>580</v>
      </c>
      <c r="I1055" t="s">
        <v>39</v>
      </c>
      <c r="J1055" t="s">
        <v>1321</v>
      </c>
      <c r="K1055" t="s">
        <v>226</v>
      </c>
      <c r="L1055" t="s">
        <v>200</v>
      </c>
      <c r="M1055" t="s">
        <v>57</v>
      </c>
      <c r="N1055" t="s">
        <v>35</v>
      </c>
      <c r="O1055" t="s">
        <v>92</v>
      </c>
      <c r="P1055">
        <v>230</v>
      </c>
      <c r="Q1055" s="2">
        <f>VALUE(LEFT(LEFT(N1055,5),SUM(LEN(LEFT(N1055,5))-LEN(SUBSTITUTE(LEFT(N1055,5),{"0","1","2","3","4","5","6","7","8","9","."},"")))))</f>
        <v>1</v>
      </c>
      <c r="R1055">
        <f>IF(Q1055&gt;5,Q1055/1024,Q1055)</f>
        <v>1</v>
      </c>
      <c r="S1055" t="str">
        <f>MID(K1056,9,3)</f>
        <v>4.1</v>
      </c>
      <c r="T1055" s="2" t="str">
        <f>LEFT(J1055,3)</f>
        <v>10.</v>
      </c>
      <c r="U1055">
        <f>VALUE(LEFT(LEFT(M1055,5),SUM(LEN(LEFT(M1055,5))-LEN(SUBSTITUTE(LEFT(M1055,5),{"0","1","2","3","4","5","6","7","8","9","."},"")))))</f>
        <v>16</v>
      </c>
      <c r="V1055">
        <f>IF(U1055&lt;100,U1055,U1055/1024)</f>
        <v>16</v>
      </c>
      <c r="W1055" s="3">
        <f>VALUE(LEFT(LEFT(O1055,5),SUM(LEN(LEFT(O1055,5))-LEN(SUBSTITUTE(LEFT(O1055,5),{"0","1","2","3","4","5","6","7","8","9","."},"")))))</f>
        <v>5</v>
      </c>
      <c r="X1055" s="3" t="e">
        <f>LEFT(L1055, SEARCH("MHz",L1055)-1)</f>
        <v>#VALUE!</v>
      </c>
      <c r="Y1055" t="e">
        <f>IF(RIGHT(X1055,1)=" ",RIGHT(X1055,4),RIGHT(X1055,3))</f>
        <v>#VALUE!</v>
      </c>
      <c r="Z1055">
        <f>VLOOKUP(G1055,[1]Sheet1!$A$1:$B$12,2,0)</f>
        <v>2</v>
      </c>
      <c r="AA1055" t="str">
        <f>CONCATENATE(F1055," ",Z1055)</f>
        <v>2013 2</v>
      </c>
      <c r="AB1055">
        <f>VLOOKUP(AA1055,[1]Sheet3!$A:$B,2,0)</f>
        <v>51</v>
      </c>
    </row>
    <row r="1056" spans="1:28" x14ac:dyDescent="0.25">
      <c r="A1056" t="s">
        <v>1437</v>
      </c>
      <c r="B1056" t="s">
        <v>1688</v>
      </c>
      <c r="C1056" t="s">
        <v>1689</v>
      </c>
      <c r="D1056" t="str">
        <f>CONCATENATE(C1056,".")</f>
        <v>2013  February. Released 2013  February.</v>
      </c>
      <c r="E1056" t="str">
        <f>LEFT(D1056, SEARCH(".",D1056)-1)</f>
        <v>2013  February</v>
      </c>
      <c r="F1056">
        <v>2013</v>
      </c>
      <c r="G1056" t="str">
        <f>RIGHT(E1056,LEN(E1056)-6)</f>
        <v>February</v>
      </c>
      <c r="H1056">
        <v>210</v>
      </c>
      <c r="I1056" t="s">
        <v>231</v>
      </c>
      <c r="J1056" t="s">
        <v>1690</v>
      </c>
      <c r="K1056" t="s">
        <v>226</v>
      </c>
      <c r="L1056" t="s">
        <v>218</v>
      </c>
      <c r="M1056" t="s">
        <v>109</v>
      </c>
      <c r="N1056" t="s">
        <v>139</v>
      </c>
      <c r="O1056" t="s">
        <v>846</v>
      </c>
      <c r="P1056">
        <v>160</v>
      </c>
      <c r="Q1056" s="2">
        <f>VALUE(LEFT(LEFT(N1056,5),SUM(LEN(LEFT(N1056,5))-LEN(SUBSTITUTE(LEFT(N1056,5),{"0","1","2","3","4","5","6","7","8","9","."},"")))))</f>
        <v>512</v>
      </c>
      <c r="R1056">
        <f>IF(Q1056&gt;5,Q1056/1024,Q1056)</f>
        <v>0.5</v>
      </c>
      <c r="S1056" t="str">
        <f>MID(K1057,9,3)</f>
        <v>4.1</v>
      </c>
      <c r="T1056" s="2" t="str">
        <f>LEFT(J1056,3)</f>
        <v>5.3</v>
      </c>
      <c r="U1056">
        <f>VALUE(LEFT(LEFT(M1056,5),SUM(LEN(LEFT(M1056,5))-LEN(SUBSTITUTE(LEFT(M1056,5),{"0","1","2","3","4","5","6","7","8","9","."},"")))))</f>
        <v>4</v>
      </c>
      <c r="V1056">
        <f>IF(U1056&lt;100,U1056,U1056/1024)</f>
        <v>4</v>
      </c>
      <c r="W1056" s="3">
        <f>VALUE(LEFT(LEFT(O1056,5),SUM(LEN(LEFT(O1056,5))-LEN(SUBSTITUTE(LEFT(O1056,5),{"0","1","2","3","4","5","6","7","8","9","."},"")))))</f>
        <v>8</v>
      </c>
      <c r="X1056" s="3" t="e">
        <f>LEFT(L1056, SEARCH("MHz",L1056)-1)</f>
        <v>#VALUE!</v>
      </c>
      <c r="Y1056" t="e">
        <f>IF(RIGHT(X1056,1)=" ",RIGHT(X1056,4),RIGHT(X1056,3))</f>
        <v>#VALUE!</v>
      </c>
      <c r="Z1056">
        <f>VLOOKUP(G1056,[1]Sheet1!$A$1:$B$12,2,0)</f>
        <v>2</v>
      </c>
      <c r="AA1056" t="str">
        <f>CONCATENATE(F1056," ",Z1056)</f>
        <v>2013 2</v>
      </c>
      <c r="AB1056">
        <f>VLOOKUP(AA1056,[1]Sheet3!$A:$B,2,0)</f>
        <v>51</v>
      </c>
    </row>
    <row r="1057" spans="1:28" x14ac:dyDescent="0.25">
      <c r="A1057" t="s">
        <v>1437</v>
      </c>
      <c r="B1057" t="s">
        <v>1691</v>
      </c>
      <c r="C1057" t="s">
        <v>1689</v>
      </c>
      <c r="D1057" t="str">
        <f>CONCATENATE(C1057,".")</f>
        <v>2013  February. Released 2013  February.</v>
      </c>
      <c r="E1057" t="str">
        <f>LEFT(D1057, SEARCH(".",D1057)-1)</f>
        <v>2013  February</v>
      </c>
      <c r="F1057">
        <v>2013</v>
      </c>
      <c r="G1057" t="str">
        <f>RIGHT(E1057,LEN(E1057)-6)</f>
        <v>February</v>
      </c>
      <c r="H1057">
        <v>136</v>
      </c>
      <c r="I1057" t="s">
        <v>231</v>
      </c>
      <c r="J1057" t="s">
        <v>1692</v>
      </c>
      <c r="K1057" t="s">
        <v>226</v>
      </c>
      <c r="L1057" t="s">
        <v>218</v>
      </c>
      <c r="M1057" t="s">
        <v>109</v>
      </c>
      <c r="N1057" t="s">
        <v>139</v>
      </c>
      <c r="O1057" t="s">
        <v>73</v>
      </c>
      <c r="P1057">
        <v>200</v>
      </c>
      <c r="Q1057" s="2">
        <f>VALUE(LEFT(LEFT(N1057,5),SUM(LEN(LEFT(N1057,5))-LEN(SUBSTITUTE(LEFT(N1057,5),{"0","1","2","3","4","5","6","7","8","9","."},"")))))</f>
        <v>512</v>
      </c>
      <c r="R1057">
        <f>IF(Q1057&gt;5,Q1057/1024,Q1057)</f>
        <v>0.5</v>
      </c>
      <c r="S1057" t="str">
        <f>MID(K1058,9,3)</f>
        <v>4.1</v>
      </c>
      <c r="T1057" s="2" t="str">
        <f>LEFT(J1057,3)</f>
        <v>4.5</v>
      </c>
      <c r="U1057">
        <f>VALUE(LEFT(LEFT(M1057,5),SUM(LEN(LEFT(M1057,5))-LEN(SUBSTITUTE(LEFT(M1057,5),{"0","1","2","3","4","5","6","7","8","9","."},"")))))</f>
        <v>4</v>
      </c>
      <c r="V1057">
        <f>IF(U1057&lt;100,U1057,U1057/1024)</f>
        <v>4</v>
      </c>
      <c r="W1057" s="3">
        <f>VALUE(LEFT(LEFT(O1057,5),SUM(LEN(LEFT(O1057,5))-LEN(SUBSTITUTE(LEFT(O1057,5),{"0","1","2","3","4","5","6","7","8","9","."},"")))))</f>
        <v>5</v>
      </c>
      <c r="X1057" s="3" t="e">
        <f>LEFT(L1057, SEARCH("MHz",L1057)-1)</f>
        <v>#VALUE!</v>
      </c>
      <c r="Y1057" t="e">
        <f>IF(RIGHT(X1057,1)=" ",RIGHT(X1057,4),RIGHT(X1057,3))</f>
        <v>#VALUE!</v>
      </c>
      <c r="Z1057">
        <f>VLOOKUP(G1057,[1]Sheet1!$A$1:$B$12,2,0)</f>
        <v>2</v>
      </c>
      <c r="AA1057" t="str">
        <f>CONCATENATE(F1057," ",Z1057)</f>
        <v>2013 2</v>
      </c>
      <c r="AB1057">
        <f>VLOOKUP(AA1057,[1]Sheet3!$A:$B,2,0)</f>
        <v>51</v>
      </c>
    </row>
    <row r="1058" spans="1:28" x14ac:dyDescent="0.25">
      <c r="A1058" t="s">
        <v>2220</v>
      </c>
      <c r="B1058" t="s">
        <v>2254</v>
      </c>
      <c r="C1058" t="s">
        <v>205</v>
      </c>
      <c r="D1058" t="str">
        <f>CONCATENATE(C1058,".")</f>
        <v>2013  February.</v>
      </c>
      <c r="E1058" t="str">
        <f>LEFT(D1058, SEARCH(".",D1058)-1)</f>
        <v>2013  February</v>
      </c>
      <c r="F1058">
        <v>2013</v>
      </c>
      <c r="G1058" t="str">
        <f>RIGHT(E1058,LEN(E1058)-6)</f>
        <v>February</v>
      </c>
      <c r="H1058">
        <v>372</v>
      </c>
      <c r="I1058" t="s">
        <v>39</v>
      </c>
      <c r="J1058" t="s">
        <v>2255</v>
      </c>
      <c r="K1058" t="s">
        <v>226</v>
      </c>
      <c r="L1058" t="s">
        <v>604</v>
      </c>
      <c r="M1058" t="s">
        <v>34</v>
      </c>
      <c r="N1058" t="s">
        <v>35</v>
      </c>
      <c r="O1058" t="s">
        <v>187</v>
      </c>
      <c r="P1058">
        <v>130</v>
      </c>
      <c r="Q1058" s="2">
        <f>VALUE(LEFT(LEFT(N1058,5),SUM(LEN(LEFT(N1058,5))-LEN(SUBSTITUTE(LEFT(N1058,5),{"0","1","2","3","4","5","6","7","8","9","."},"")))))</f>
        <v>1</v>
      </c>
      <c r="R1058">
        <f>IF(Q1058&gt;5,Q1058/1024,Q1058)</f>
        <v>1</v>
      </c>
      <c r="S1058" t="str">
        <f>MID(K1059,9,3)</f>
        <v>4.1</v>
      </c>
      <c r="T1058" s="2" t="str">
        <f>LEFT(J1058,3)</f>
        <v>7.0</v>
      </c>
      <c r="U1058">
        <f>VALUE(LEFT(LEFT(M1058,5),SUM(LEN(LEFT(M1058,5))-LEN(SUBSTITUTE(LEFT(M1058,5),{"0","1","2","3","4","5","6","7","8","9","."},"")))))</f>
        <v>8</v>
      </c>
      <c r="V1058">
        <f>IF(U1058&lt;100,U1058,U1058/1024)</f>
        <v>8</v>
      </c>
      <c r="W1058" s="3">
        <f>VALUE(LEFT(LEFT(O1058,5),SUM(LEN(LEFT(O1058,5))-LEN(SUBSTITUTE(LEFT(O1058,5),{"0","1","2","3","4","5","6","7","8","9","."},"")))))</f>
        <v>3.15</v>
      </c>
      <c r="X1058" s="3" t="e">
        <f>LEFT(L1058, SEARCH("MHz",L1058)-1)</f>
        <v>#VALUE!</v>
      </c>
      <c r="Y1058" t="e">
        <f>IF(RIGHT(X1058,1)=" ",RIGHT(X1058,4),RIGHT(X1058,3))</f>
        <v>#VALUE!</v>
      </c>
      <c r="Z1058">
        <f>VLOOKUP(G1058,[1]Sheet1!$A$1:$B$12,2,0)</f>
        <v>2</v>
      </c>
      <c r="AA1058" t="str">
        <f>CONCATENATE(F1058," ",Z1058)</f>
        <v>2013 2</v>
      </c>
      <c r="AB1058">
        <f>VLOOKUP(AA1058,[1]Sheet3!$A:$B,2,0)</f>
        <v>51</v>
      </c>
    </row>
    <row r="1059" spans="1:28" x14ac:dyDescent="0.25">
      <c r="A1059" t="s">
        <v>2637</v>
      </c>
      <c r="B1059" t="s">
        <v>2924</v>
      </c>
      <c r="C1059" t="s">
        <v>205</v>
      </c>
      <c r="D1059" t="str">
        <f>CONCATENATE(C1059,".")</f>
        <v>2013  February.</v>
      </c>
      <c r="E1059" t="str">
        <f>LEFT(D1059, SEARCH(".",D1059)-1)</f>
        <v>2013  February</v>
      </c>
      <c r="F1059">
        <v>2013</v>
      </c>
      <c r="G1059" t="str">
        <f>RIGHT(E1059,LEN(E1059)-6)</f>
        <v>February</v>
      </c>
      <c r="H1059">
        <v>150</v>
      </c>
      <c r="I1059" t="s">
        <v>124</v>
      </c>
      <c r="J1059" t="s">
        <v>112</v>
      </c>
      <c r="K1059" t="s">
        <v>226</v>
      </c>
      <c r="L1059" t="s">
        <v>200</v>
      </c>
      <c r="M1059" t="s">
        <v>109</v>
      </c>
      <c r="N1059" t="s">
        <v>35</v>
      </c>
      <c r="O1059" t="s">
        <v>73</v>
      </c>
      <c r="P1059">
        <v>260</v>
      </c>
      <c r="Q1059" s="2">
        <f>VALUE(LEFT(LEFT(N1059,5),SUM(LEN(LEFT(N1059,5))-LEN(SUBSTITUTE(LEFT(N1059,5),{"0","1","2","3","4","5","6","7","8","9","."},"")))))</f>
        <v>1</v>
      </c>
      <c r="R1059">
        <f>IF(Q1059&gt;5,Q1059/1024,Q1059)</f>
        <v>1</v>
      </c>
      <c r="S1059" t="str">
        <f>MID(K1060,9,3)</f>
        <v>4.1</v>
      </c>
      <c r="T1059" s="2" t="str">
        <f>LEFT(J1059,3)</f>
        <v>4.5</v>
      </c>
      <c r="U1059">
        <f>VALUE(LEFT(LEFT(M1059,5),SUM(LEN(LEFT(M1059,5))-LEN(SUBSTITUTE(LEFT(M1059,5),{"0","1","2","3","4","5","6","7","8","9","."},"")))))</f>
        <v>4</v>
      </c>
      <c r="V1059">
        <f>IF(U1059&lt;100,U1059,U1059/1024)</f>
        <v>4</v>
      </c>
      <c r="W1059" s="3">
        <f>VALUE(LEFT(LEFT(O1059,5),SUM(LEN(LEFT(O1059,5))-LEN(SUBSTITUTE(LEFT(O1059,5),{"0","1","2","3","4","5","6","7","8","9","."},"")))))</f>
        <v>5</v>
      </c>
      <c r="X1059" s="3" t="e">
        <f>LEFT(L1059, SEARCH("MHz",L1059)-1)</f>
        <v>#VALUE!</v>
      </c>
      <c r="Y1059" t="e">
        <f>IF(RIGHT(X1059,1)=" ",RIGHT(X1059,4),RIGHT(X1059,3))</f>
        <v>#VALUE!</v>
      </c>
      <c r="Z1059">
        <f>VLOOKUP(G1059,[1]Sheet1!$A$1:$B$12,2,0)</f>
        <v>2</v>
      </c>
      <c r="AA1059" t="str">
        <f>CONCATENATE(F1059," ",Z1059)</f>
        <v>2013 2</v>
      </c>
      <c r="AB1059">
        <f>VLOOKUP(AA1059,[1]Sheet3!$A:$B,2,0)</f>
        <v>51</v>
      </c>
    </row>
    <row r="1060" spans="1:28" x14ac:dyDescent="0.25">
      <c r="A1060" t="s">
        <v>2637</v>
      </c>
      <c r="B1060" t="s">
        <v>2925</v>
      </c>
      <c r="C1060" t="s">
        <v>205</v>
      </c>
      <c r="D1060" t="str">
        <f>CONCATENATE(C1060,".")</f>
        <v>2013  February.</v>
      </c>
      <c r="E1060" t="str">
        <f>LEFT(D1060, SEARCH(".",D1060)-1)</f>
        <v>2013  February</v>
      </c>
      <c r="F1060">
        <v>2013</v>
      </c>
      <c r="G1060" t="str">
        <f>RIGHT(E1060,LEN(E1060)-6)</f>
        <v>February</v>
      </c>
      <c r="H1060">
        <v>140</v>
      </c>
      <c r="I1060" t="s">
        <v>213</v>
      </c>
      <c r="J1060" t="s">
        <v>2926</v>
      </c>
      <c r="K1060" t="s">
        <v>226</v>
      </c>
      <c r="L1060" t="s">
        <v>1901</v>
      </c>
      <c r="M1060" t="s">
        <v>109</v>
      </c>
      <c r="N1060" t="s">
        <v>139</v>
      </c>
      <c r="O1060" t="s">
        <v>73</v>
      </c>
      <c r="P1060">
        <v>170</v>
      </c>
      <c r="Q1060" s="2">
        <f>VALUE(LEFT(LEFT(N1060,5),SUM(LEN(LEFT(N1060,5))-LEN(SUBSTITUTE(LEFT(N1060,5),{"0","1","2","3","4","5","6","7","8","9","."},"")))))</f>
        <v>512</v>
      </c>
      <c r="R1060">
        <f>IF(Q1060&gt;5,Q1060/1024,Q1060)</f>
        <v>0.5</v>
      </c>
      <c r="S1060" t="str">
        <f>MID(K1061,9,3)</f>
        <v>4.1</v>
      </c>
      <c r="T1060" s="2" t="str">
        <f>LEFT(J1060,3)</f>
        <v>4.0</v>
      </c>
      <c r="U1060">
        <f>VALUE(LEFT(LEFT(M1060,5),SUM(LEN(LEFT(M1060,5))-LEN(SUBSTITUTE(LEFT(M1060,5),{"0","1","2","3","4","5","6","7","8","9","."},"")))))</f>
        <v>4</v>
      </c>
      <c r="V1060">
        <f>IF(U1060&lt;100,U1060,U1060/1024)</f>
        <v>4</v>
      </c>
      <c r="W1060" s="3">
        <f>VALUE(LEFT(LEFT(O1060,5),SUM(LEN(LEFT(O1060,5))-LEN(SUBSTITUTE(LEFT(O1060,5),{"0","1","2","3","4","5","6","7","8","9","."},"")))))</f>
        <v>5</v>
      </c>
      <c r="X1060" s="3" t="e">
        <f>LEFT(L1060, SEARCH("MHz",L1060)-1)</f>
        <v>#VALUE!</v>
      </c>
      <c r="Y1060" t="e">
        <f>IF(RIGHT(X1060,1)=" ",RIGHT(X1060,4),RIGHT(X1060,3))</f>
        <v>#VALUE!</v>
      </c>
      <c r="Z1060">
        <f>VLOOKUP(G1060,[1]Sheet1!$A$1:$B$12,2,0)</f>
        <v>2</v>
      </c>
      <c r="AA1060" t="str">
        <f>CONCATENATE(F1060," ",Z1060)</f>
        <v>2013 2</v>
      </c>
      <c r="AB1060">
        <f>VLOOKUP(AA1060,[1]Sheet3!$A:$B,2,0)</f>
        <v>51</v>
      </c>
    </row>
    <row r="1061" spans="1:28" x14ac:dyDescent="0.25">
      <c r="A1061" t="s">
        <v>4141</v>
      </c>
      <c r="B1061" t="s">
        <v>4306</v>
      </c>
      <c r="C1061" t="s">
        <v>205</v>
      </c>
      <c r="D1061" t="str">
        <f>CONCATENATE(C1061,".")</f>
        <v>2013  February.</v>
      </c>
      <c r="E1061" t="str">
        <f>LEFT(D1061, SEARCH(".",D1061)-1)</f>
        <v>2013  February</v>
      </c>
      <c r="F1061">
        <v>2013</v>
      </c>
      <c r="G1061" t="str">
        <f>RIGHT(E1061,LEN(E1061)-6)</f>
        <v>February</v>
      </c>
      <c r="I1061" t="s">
        <v>146</v>
      </c>
      <c r="J1061" t="s">
        <v>4307</v>
      </c>
      <c r="K1061" t="s">
        <v>226</v>
      </c>
      <c r="L1061" t="s">
        <v>1918</v>
      </c>
      <c r="M1061" t="s">
        <v>4308</v>
      </c>
      <c r="O1061" t="s">
        <v>140</v>
      </c>
      <c r="P1061">
        <v>100</v>
      </c>
      <c r="Q1061" s="2" t="e">
        <f>VALUE(LEFT(LEFT(N1061,5),SUM(LEN(LEFT(N1061,5))-LEN(SUBSTITUTE(LEFT(N1061,5),{"0","1","2","3","4","5","6","7","8","9","."},"")))))</f>
        <v>#VALUE!</v>
      </c>
      <c r="R1061" t="e">
        <f>IF(Q1061&gt;5,Q1061/1024,Q1061)</f>
        <v>#VALUE!</v>
      </c>
      <c r="S1061" t="str">
        <f>MID(K1062,9,3)</f>
        <v>4.1</v>
      </c>
      <c r="T1061" s="2" t="str">
        <f>LEFT(J1061,3)</f>
        <v>7.0</v>
      </c>
      <c r="U1061">
        <f>VALUE(LEFT(LEFT(M1061,5),SUM(LEN(LEFT(M1061,5))-LEN(SUBSTITUTE(LEFT(M1061,5),{"0","1","2","3","4","5","6","7","8","9","."},"")))))</f>
        <v>1.65</v>
      </c>
      <c r="V1061">
        <f>IF(U1061&lt;100,U1061,U1061/1024)</f>
        <v>1.65</v>
      </c>
      <c r="W1061" s="3">
        <f>VALUE(LEFT(LEFT(O1061,5),SUM(LEN(LEFT(O1061,5))-LEN(SUBSTITUTE(LEFT(O1061,5),{"0","1","2","3","4","5","6","7","8","9","."},"")))))</f>
        <v>2</v>
      </c>
      <c r="X1061" s="3" t="e">
        <f>LEFT(L1061, SEARCH("MHz",L1061)-1)</f>
        <v>#VALUE!</v>
      </c>
      <c r="Y1061" t="e">
        <f>IF(RIGHT(X1061,1)=" ",RIGHT(X1061,4),RIGHT(X1061,3))</f>
        <v>#VALUE!</v>
      </c>
      <c r="Z1061">
        <f>VLOOKUP(G1061,[1]Sheet1!$A$1:$B$12,2,0)</f>
        <v>2</v>
      </c>
      <c r="AA1061" t="str">
        <f>CONCATENATE(F1061," ",Z1061)</f>
        <v>2013 2</v>
      </c>
      <c r="AB1061">
        <f>VLOOKUP(AA1061,[1]Sheet3!$A:$B,2,0)</f>
        <v>51</v>
      </c>
    </row>
    <row r="1062" spans="1:28" x14ac:dyDescent="0.25">
      <c r="A1062" t="s">
        <v>14</v>
      </c>
      <c r="B1062" t="s">
        <v>204</v>
      </c>
      <c r="C1062" t="s">
        <v>205</v>
      </c>
      <c r="D1062" t="str">
        <f>CONCATENATE(C1062,".")</f>
        <v>2013  February.</v>
      </c>
      <c r="E1062" t="str">
        <f>LEFT(D1062, SEARCH(".",D1062)-1)</f>
        <v>2013  February</v>
      </c>
      <c r="F1062">
        <v>2013</v>
      </c>
      <c r="G1062" t="str">
        <f>RIGHT(E1062,LEN(E1062)-6)</f>
        <v>February</v>
      </c>
      <c r="H1062">
        <v>110</v>
      </c>
      <c r="I1062" t="s">
        <v>206</v>
      </c>
      <c r="J1062" t="s">
        <v>207</v>
      </c>
      <c r="K1062" t="s">
        <v>208</v>
      </c>
      <c r="L1062" t="s">
        <v>209</v>
      </c>
      <c r="M1062" t="s">
        <v>109</v>
      </c>
      <c r="N1062" t="s">
        <v>139</v>
      </c>
      <c r="O1062" t="s">
        <v>210</v>
      </c>
      <c r="P1062">
        <v>100</v>
      </c>
      <c r="Q1062" s="2">
        <f>VALUE(LEFT(LEFT(N1062,5),SUM(LEN(LEFT(N1062,5))-LEN(SUBSTITUTE(LEFT(N1062,5),{"0","1","2","3","4","5","6","7","8","9","."},"")))))</f>
        <v>512</v>
      </c>
      <c r="R1062">
        <f>IF(Q1062&gt;5,Q1062/1024,Q1062)</f>
        <v>0.5</v>
      </c>
      <c r="S1062" t="str">
        <f>MID(K1063,9,3)</f>
        <v>4.1</v>
      </c>
      <c r="T1062" s="2" t="str">
        <f>LEFT(J1062,3)</f>
        <v>3.5</v>
      </c>
      <c r="U1062">
        <f>VALUE(LEFT(LEFT(M1062,5),SUM(LEN(LEFT(M1062,5))-LEN(SUBSTITUTE(LEFT(M1062,5),{"0","1","2","3","4","5","6","7","8","9","."},"")))))</f>
        <v>4</v>
      </c>
      <c r="V1062">
        <f>IF(U1062&lt;100,U1062,U1062/1024)</f>
        <v>4</v>
      </c>
      <c r="W1062" s="3">
        <f>VALUE(LEFT(LEFT(O1062,5),SUM(LEN(LEFT(O1062,5))-LEN(SUBSTITUTE(LEFT(O1062,5),{"0","1","2","3","4","5","6","7","8","9","."},"")))))</f>
        <v>3</v>
      </c>
      <c r="X1062" s="3" t="e">
        <f>LEFT(L1062, SEARCH("MHz",L1062)-1)</f>
        <v>#VALUE!</v>
      </c>
      <c r="Y1062" t="e">
        <f>IF(RIGHT(X1062,1)=" ",RIGHT(X1062,4),RIGHT(X1062,3))</f>
        <v>#VALUE!</v>
      </c>
      <c r="Z1062">
        <f>VLOOKUP(G1062,[1]Sheet1!$A$1:$B$12,2,0)</f>
        <v>2</v>
      </c>
      <c r="AA1062" t="str">
        <f>CONCATENATE(F1062," ",Z1062)</f>
        <v>2013 2</v>
      </c>
      <c r="AB1062">
        <f>VLOOKUP(AA1062,[1]Sheet3!$A:$B,2,0)</f>
        <v>51</v>
      </c>
    </row>
    <row r="1063" spans="1:28" x14ac:dyDescent="0.25">
      <c r="A1063" t="s">
        <v>347</v>
      </c>
      <c r="B1063" t="s">
        <v>630</v>
      </c>
      <c r="C1063" t="s">
        <v>205</v>
      </c>
      <c r="D1063" t="str">
        <f>CONCATENATE(C1063,".")</f>
        <v>2013  February.</v>
      </c>
      <c r="E1063" t="str">
        <f>LEFT(D1063, SEARCH(".",D1063)-1)</f>
        <v>2013  February</v>
      </c>
      <c r="F1063">
        <v>2013</v>
      </c>
      <c r="G1063" t="str">
        <f>RIGHT(E1063,LEN(E1063)-6)</f>
        <v>February</v>
      </c>
      <c r="H1063">
        <v>163</v>
      </c>
      <c r="I1063" t="s">
        <v>206</v>
      </c>
      <c r="J1063" t="s">
        <v>631</v>
      </c>
      <c r="K1063" t="s">
        <v>632</v>
      </c>
      <c r="L1063" t="s">
        <v>633</v>
      </c>
      <c r="M1063" t="s">
        <v>620</v>
      </c>
      <c r="N1063" t="s">
        <v>139</v>
      </c>
      <c r="O1063" t="s">
        <v>73</v>
      </c>
      <c r="P1063">
        <v>170</v>
      </c>
      <c r="Q1063" s="2">
        <f>VALUE(LEFT(LEFT(N1063,5),SUM(LEN(LEFT(N1063,5))-LEN(SUBSTITUTE(LEFT(N1063,5),{"0","1","2","3","4","5","6","7","8","9","."},"")))))</f>
        <v>512</v>
      </c>
      <c r="R1063">
        <f>IF(Q1063&gt;5,Q1063/1024,Q1063)</f>
        <v>0.5</v>
      </c>
      <c r="S1063" t="str">
        <f>MID(K1064,9,3)</f>
        <v>4.1</v>
      </c>
      <c r="T1063" s="2" t="str">
        <f>LEFT(J1063,3)</f>
        <v>5.0</v>
      </c>
      <c r="U1063">
        <f>VALUE(LEFT(LEFT(M1063,5),SUM(LEN(LEFT(M1063,5))-LEN(SUBSTITUTE(LEFT(M1063,5),{"0","1","2","3","4","5","6","7","8","9","."},"")))))</f>
        <v>4</v>
      </c>
      <c r="V1063">
        <f>IF(U1063&lt;100,U1063,U1063/1024)</f>
        <v>4</v>
      </c>
      <c r="W1063" s="3">
        <f>VALUE(LEFT(LEFT(O1063,5),SUM(LEN(LEFT(O1063,5))-LEN(SUBSTITUTE(LEFT(O1063,5),{"0","1","2","3","4","5","6","7","8","9","."},"")))))</f>
        <v>5</v>
      </c>
      <c r="X1063" s="3" t="e">
        <f>LEFT(L1063, SEARCH("MHz",L1063)-1)</f>
        <v>#VALUE!</v>
      </c>
      <c r="Y1063" t="e">
        <f>IF(RIGHT(X1063,1)=" ",RIGHT(X1063,4),RIGHT(X1063,3))</f>
        <v>#VALUE!</v>
      </c>
      <c r="Z1063">
        <f>VLOOKUP(G1063,[1]Sheet1!$A$1:$B$12,2,0)</f>
        <v>2</v>
      </c>
      <c r="AA1063" t="str">
        <f>CONCATENATE(F1063," ",Z1063)</f>
        <v>2013 2</v>
      </c>
      <c r="AB1063">
        <f>VLOOKUP(AA1063,[1]Sheet3!$A:$B,2,0)</f>
        <v>51</v>
      </c>
    </row>
    <row r="1064" spans="1:28" x14ac:dyDescent="0.25">
      <c r="A1064" t="s">
        <v>3572</v>
      </c>
      <c r="B1064" t="s">
        <v>3831</v>
      </c>
      <c r="C1064" t="s">
        <v>205</v>
      </c>
      <c r="D1064" t="str">
        <f>CONCATENATE(C1064,".")</f>
        <v>2013  February.</v>
      </c>
      <c r="E1064" t="str">
        <f>LEFT(D1064, SEARCH(".",D1064)-1)</f>
        <v>2013  February</v>
      </c>
      <c r="F1064">
        <v>2013</v>
      </c>
      <c r="G1064" t="str">
        <f>RIGHT(E1064,LEN(E1064)-6)</f>
        <v>February</v>
      </c>
      <c r="H1064">
        <v>133.19999999999999</v>
      </c>
      <c r="I1064" t="s">
        <v>124</v>
      </c>
      <c r="J1064" t="s">
        <v>3832</v>
      </c>
      <c r="K1064" t="s">
        <v>632</v>
      </c>
      <c r="L1064" t="s">
        <v>1009</v>
      </c>
      <c r="M1064" t="s">
        <v>34</v>
      </c>
      <c r="N1064" t="s">
        <v>35</v>
      </c>
      <c r="O1064" t="s">
        <v>36</v>
      </c>
      <c r="P1064">
        <v>150</v>
      </c>
      <c r="Q1064" s="2">
        <f>VALUE(LEFT(LEFT(N1064,5),SUM(LEN(LEFT(N1064,5))-LEN(SUBSTITUTE(LEFT(N1064,5),{"0","1","2","3","4","5","6","7","8","9","."},"")))))</f>
        <v>1</v>
      </c>
      <c r="R1064">
        <f>IF(Q1064&gt;5,Q1064/1024,Q1064)</f>
        <v>1</v>
      </c>
      <c r="S1064" t="str">
        <f>MID(K1065,9,3)</f>
        <v>4.1</v>
      </c>
      <c r="T1064" s="2" t="str">
        <f>LEFT(J1064,3)</f>
        <v>4.7</v>
      </c>
      <c r="U1064">
        <f>VALUE(LEFT(LEFT(M1064,5),SUM(LEN(LEFT(M1064,5))-LEN(SUBSTITUTE(LEFT(M1064,5),{"0","1","2","3","4","5","6","7","8","9","."},"")))))</f>
        <v>8</v>
      </c>
      <c r="V1064">
        <f>IF(U1064&lt;100,U1064,U1064/1024)</f>
        <v>8</v>
      </c>
      <c r="W1064" s="3">
        <f>VALUE(LEFT(LEFT(O1064,5),SUM(LEN(LEFT(O1064,5))-LEN(SUBSTITUTE(LEFT(O1064,5),{"0","1","2","3","4","5","6","7","8","9","."},"")))))</f>
        <v>8</v>
      </c>
      <c r="X1064" s="3" t="e">
        <f>LEFT(L1064, SEARCH("MHz",L1064)-1)</f>
        <v>#VALUE!</v>
      </c>
      <c r="Y1064" t="e">
        <f>IF(RIGHT(X1064,1)=" ",RIGHT(X1064,4),RIGHT(X1064,3))</f>
        <v>#VALUE!</v>
      </c>
      <c r="Z1064">
        <f>VLOOKUP(G1064,[1]Sheet1!$A$1:$B$12,2,0)</f>
        <v>2</v>
      </c>
      <c r="AA1064" t="str">
        <f>CONCATENATE(F1064," ",Z1064)</f>
        <v>2013 2</v>
      </c>
      <c r="AB1064">
        <f>VLOOKUP(AA1064,[1]Sheet3!$A:$B,2,0)</f>
        <v>51</v>
      </c>
    </row>
    <row r="1065" spans="1:28" x14ac:dyDescent="0.25">
      <c r="A1065" t="s">
        <v>3572</v>
      </c>
      <c r="B1065" t="s">
        <v>3836</v>
      </c>
      <c r="C1065" t="s">
        <v>205</v>
      </c>
      <c r="D1065" t="str">
        <f>CONCATENATE(C1065,".")</f>
        <v>2013  February.</v>
      </c>
      <c r="E1065" t="str">
        <f>LEFT(D1065, SEARCH(".",D1065)-1)</f>
        <v>2013  February</v>
      </c>
      <c r="F1065">
        <v>2013</v>
      </c>
      <c r="G1065" t="str">
        <f>RIGHT(E1065,LEN(E1065)-6)</f>
        <v>February</v>
      </c>
      <c r="H1065">
        <v>131</v>
      </c>
      <c r="I1065" t="s">
        <v>146</v>
      </c>
      <c r="J1065" t="s">
        <v>3837</v>
      </c>
      <c r="K1065" t="s">
        <v>632</v>
      </c>
      <c r="L1065" t="s">
        <v>1413</v>
      </c>
      <c r="M1065" t="s">
        <v>34</v>
      </c>
      <c r="N1065" t="s">
        <v>35</v>
      </c>
      <c r="O1065" t="s">
        <v>92</v>
      </c>
      <c r="P1065">
        <v>220</v>
      </c>
      <c r="Q1065" s="2">
        <f>VALUE(LEFT(LEFT(N1065,5),SUM(LEN(LEFT(N1065,5))-LEN(SUBSTITUTE(LEFT(N1065,5),{"0","1","2","3","4","5","6","7","8","9","."},"")))))</f>
        <v>1</v>
      </c>
      <c r="R1065">
        <f>IF(Q1065&gt;5,Q1065/1024,Q1065)</f>
        <v>1</v>
      </c>
      <c r="S1065" t="str">
        <f>MID(K1066,9,3)</f>
        <v>4.1</v>
      </c>
      <c r="T1065" s="2" t="str">
        <f>LEFT(J1065,3)</f>
        <v>4.3</v>
      </c>
      <c r="U1065">
        <f>VALUE(LEFT(LEFT(M1065,5),SUM(LEN(LEFT(M1065,5))-LEN(SUBSTITUTE(LEFT(M1065,5),{"0","1","2","3","4","5","6","7","8","9","."},"")))))</f>
        <v>8</v>
      </c>
      <c r="V1065">
        <f>IF(U1065&lt;100,U1065,U1065/1024)</f>
        <v>8</v>
      </c>
      <c r="W1065" s="3">
        <f>VALUE(LEFT(LEFT(O1065,5),SUM(LEN(LEFT(O1065,5))-LEN(SUBSTITUTE(LEFT(O1065,5),{"0","1","2","3","4","5","6","7","8","9","."},"")))))</f>
        <v>5</v>
      </c>
      <c r="X1065" s="3" t="e">
        <f>LEFT(L1065, SEARCH("MHz",L1065)-1)</f>
        <v>#VALUE!</v>
      </c>
      <c r="Y1065" t="e">
        <f>IF(RIGHT(X1065,1)=" ",RIGHT(X1065,4),RIGHT(X1065,3))</f>
        <v>#VALUE!</v>
      </c>
      <c r="Z1065">
        <f>VLOOKUP(G1065,[1]Sheet1!$A$1:$B$12,2,0)</f>
        <v>2</v>
      </c>
      <c r="AA1065" t="str">
        <f>CONCATENATE(F1065," ",Z1065)</f>
        <v>2013 2</v>
      </c>
      <c r="AB1065">
        <f>VLOOKUP(AA1065,[1]Sheet3!$A:$B,2,0)</f>
        <v>51</v>
      </c>
    </row>
    <row r="1066" spans="1:28" x14ac:dyDescent="0.25">
      <c r="A1066" t="s">
        <v>3572</v>
      </c>
      <c r="B1066" t="s">
        <v>3841</v>
      </c>
      <c r="C1066" t="s">
        <v>205</v>
      </c>
      <c r="D1066" t="str">
        <f>CONCATENATE(C1066,".")</f>
        <v>2013  February.</v>
      </c>
      <c r="E1066" t="str">
        <f>LEFT(D1066, SEARCH(".",D1066)-1)</f>
        <v>2013  February</v>
      </c>
      <c r="F1066">
        <v>2013</v>
      </c>
      <c r="G1066" t="str">
        <f>RIGHT(E1066,LEN(E1066)-6)</f>
        <v>February</v>
      </c>
      <c r="H1066">
        <v>115.5</v>
      </c>
      <c r="I1066" t="s">
        <v>156</v>
      </c>
      <c r="J1066" t="s">
        <v>612</v>
      </c>
      <c r="K1066" t="s">
        <v>632</v>
      </c>
      <c r="L1066" t="s">
        <v>1901</v>
      </c>
      <c r="M1066" t="s">
        <v>109</v>
      </c>
      <c r="N1066" t="s">
        <v>1415</v>
      </c>
      <c r="O1066" t="s">
        <v>36</v>
      </c>
      <c r="P1066">
        <v>150</v>
      </c>
      <c r="Q1066" s="2">
        <f>VALUE(LEFT(LEFT(N1066,5),SUM(LEN(LEFT(N1066,5))-LEN(SUBSTITUTE(LEFT(N1066,5),{"0","1","2","3","4","5","6","7","8","9","."},"")))))</f>
        <v>768</v>
      </c>
      <c r="R1066">
        <f>IF(Q1066&gt;5,Q1066/1024,Q1066)</f>
        <v>0.75</v>
      </c>
      <c r="S1066" t="str">
        <f>MID(K1067,9,3)</f>
        <v>4.1</v>
      </c>
      <c r="T1066" s="2" t="str">
        <f>LEFT(J1066,3)</f>
        <v>4.3</v>
      </c>
      <c r="U1066">
        <f>VALUE(LEFT(LEFT(M1066,5),SUM(LEN(LEFT(M1066,5))-LEN(SUBSTITUTE(LEFT(M1066,5),{"0","1","2","3","4","5","6","7","8","9","."},"")))))</f>
        <v>4</v>
      </c>
      <c r="V1066">
        <f>IF(U1066&lt;100,U1066,U1066/1024)</f>
        <v>4</v>
      </c>
      <c r="W1066" s="3">
        <f>VALUE(LEFT(LEFT(O1066,5),SUM(LEN(LEFT(O1066,5))-LEN(SUBSTITUTE(LEFT(O1066,5),{"0","1","2","3","4","5","6","7","8","9","."},"")))))</f>
        <v>8</v>
      </c>
      <c r="X1066" s="3" t="e">
        <f>LEFT(L1066, SEARCH("MHz",L1066)-1)</f>
        <v>#VALUE!</v>
      </c>
      <c r="Y1066" t="e">
        <f>IF(RIGHT(X1066,1)=" ",RIGHT(X1066,4),RIGHT(X1066,3))</f>
        <v>#VALUE!</v>
      </c>
      <c r="Z1066">
        <f>VLOOKUP(G1066,[1]Sheet1!$A$1:$B$12,2,0)</f>
        <v>2</v>
      </c>
      <c r="AA1066" t="str">
        <f>CONCATENATE(F1066," ",Z1066)</f>
        <v>2013 2</v>
      </c>
      <c r="AB1066">
        <f>VLOOKUP(AA1066,[1]Sheet3!$A:$B,2,0)</f>
        <v>51</v>
      </c>
    </row>
    <row r="1067" spans="1:28" x14ac:dyDescent="0.25">
      <c r="A1067" t="s">
        <v>3572</v>
      </c>
      <c r="B1067" t="s">
        <v>3844</v>
      </c>
      <c r="C1067" t="s">
        <v>205</v>
      </c>
      <c r="D1067" t="str">
        <f>CONCATENATE(C1067,".")</f>
        <v>2013  February.</v>
      </c>
      <c r="E1067" t="str">
        <f>LEFT(D1067, SEARCH(".",D1067)-1)</f>
        <v>2013  February</v>
      </c>
      <c r="F1067">
        <v>2013</v>
      </c>
      <c r="G1067" t="str">
        <f>RIGHT(E1067,LEN(E1067)-6)</f>
        <v>February</v>
      </c>
      <c r="H1067">
        <v>100</v>
      </c>
      <c r="I1067" t="s">
        <v>231</v>
      </c>
      <c r="J1067" t="s">
        <v>3845</v>
      </c>
      <c r="K1067" t="s">
        <v>632</v>
      </c>
      <c r="L1067" t="s">
        <v>234</v>
      </c>
      <c r="M1067" t="s">
        <v>3846</v>
      </c>
      <c r="N1067" t="s">
        <v>139</v>
      </c>
      <c r="O1067" t="s">
        <v>73</v>
      </c>
      <c r="P1067">
        <v>120</v>
      </c>
      <c r="Q1067" s="2">
        <f>VALUE(LEFT(LEFT(N1067,5),SUM(LEN(LEFT(N1067,5))-LEN(SUBSTITUTE(LEFT(N1067,5),{"0","1","2","3","4","5","6","7","8","9","."},"")))))</f>
        <v>512</v>
      </c>
      <c r="R1067">
        <f>IF(Q1067&gt;5,Q1067/1024,Q1067)</f>
        <v>0.5</v>
      </c>
      <c r="S1067" t="str">
        <f>MID(K1068,9,3)</f>
        <v>4.1</v>
      </c>
      <c r="T1067" s="2" t="str">
        <f>LEFT(J1067,3)</f>
        <v>4.0</v>
      </c>
      <c r="U1067">
        <f>VALUE(LEFT(LEFT(M1067,5),SUM(LEN(LEFT(M1067,5))-LEN(SUBSTITUTE(LEFT(M1067,5),{"0","1","2","3","4","5","6","7","8","9","."},"")))))</f>
        <v>4</v>
      </c>
      <c r="V1067">
        <f>IF(U1067&lt;100,U1067,U1067/1024)</f>
        <v>4</v>
      </c>
      <c r="W1067" s="3">
        <f>VALUE(LEFT(LEFT(O1067,5),SUM(LEN(LEFT(O1067,5))-LEN(SUBSTITUTE(LEFT(O1067,5),{"0","1","2","3","4","5","6","7","8","9","."},"")))))</f>
        <v>5</v>
      </c>
      <c r="X1067" s="3" t="e">
        <f>LEFT(L1067, SEARCH("MHz",L1067)-1)</f>
        <v>#VALUE!</v>
      </c>
      <c r="Y1067" t="e">
        <f>IF(RIGHT(X1067,1)=" ",RIGHT(X1067,4),RIGHT(X1067,3))</f>
        <v>#VALUE!</v>
      </c>
      <c r="Z1067">
        <f>VLOOKUP(G1067,[1]Sheet1!$A$1:$B$12,2,0)</f>
        <v>2</v>
      </c>
      <c r="AA1067" t="str">
        <f>CONCATENATE(F1067," ",Z1067)</f>
        <v>2013 2</v>
      </c>
      <c r="AB1067">
        <f>VLOOKUP(AA1067,[1]Sheet3!$A:$B,2,0)</f>
        <v>51</v>
      </c>
    </row>
    <row r="1068" spans="1:28" x14ac:dyDescent="0.25">
      <c r="A1068" t="s">
        <v>3572</v>
      </c>
      <c r="B1068" t="s">
        <v>3850</v>
      </c>
      <c r="C1068" t="s">
        <v>205</v>
      </c>
      <c r="D1068" t="str">
        <f>CONCATENATE(C1068,".")</f>
        <v>2013  February.</v>
      </c>
      <c r="E1068" t="str">
        <f>LEFT(D1068, SEARCH(".",D1068)-1)</f>
        <v>2013  February</v>
      </c>
      <c r="F1068">
        <v>2013</v>
      </c>
      <c r="G1068" t="str">
        <f>RIGHT(E1068,LEN(E1068)-6)</f>
        <v>February</v>
      </c>
      <c r="H1068">
        <v>110</v>
      </c>
      <c r="I1068" t="s">
        <v>241</v>
      </c>
      <c r="J1068" t="s">
        <v>3826</v>
      </c>
      <c r="K1068" t="s">
        <v>632</v>
      </c>
      <c r="L1068" t="s">
        <v>209</v>
      </c>
      <c r="M1068" t="s">
        <v>3851</v>
      </c>
      <c r="N1068" t="s">
        <v>139</v>
      </c>
      <c r="O1068" t="s">
        <v>187</v>
      </c>
      <c r="P1068">
        <v>90</v>
      </c>
      <c r="Q1068" s="2">
        <f>VALUE(LEFT(LEFT(N1068,5),SUM(LEN(LEFT(N1068,5))-LEN(SUBSTITUTE(LEFT(N1068,5),{"0","1","2","3","4","5","6","7","8","9","."},"")))))</f>
        <v>512</v>
      </c>
      <c r="R1068">
        <f>IF(Q1068&gt;5,Q1068/1024,Q1068)</f>
        <v>0.5</v>
      </c>
      <c r="S1068" t="str">
        <f>MID(K1069,9,3)</f>
        <v>4.1</v>
      </c>
      <c r="T1068" s="2" t="str">
        <f>LEFT(J1068,3)</f>
        <v>3.2</v>
      </c>
      <c r="U1068">
        <f>VALUE(LEFT(LEFT(M1068,5),SUM(LEN(LEFT(M1068,5))-LEN(SUBSTITUTE(LEFT(M1068,5),{"0","1","2","3","4","5","6","7","8","9","."},"")))))</f>
        <v>4</v>
      </c>
      <c r="V1068">
        <f>IF(U1068&lt;100,U1068,U1068/1024)</f>
        <v>4</v>
      </c>
      <c r="W1068" s="3">
        <f>VALUE(LEFT(LEFT(O1068,5),SUM(LEN(LEFT(O1068,5))-LEN(SUBSTITUTE(LEFT(O1068,5),{"0","1","2","3","4","5","6","7","8","9","."},"")))))</f>
        <v>3.15</v>
      </c>
      <c r="X1068" s="3" t="e">
        <f>LEFT(L1068, SEARCH("MHz",L1068)-1)</f>
        <v>#VALUE!</v>
      </c>
      <c r="Y1068" t="e">
        <f>IF(RIGHT(X1068,1)=" ",RIGHT(X1068,4),RIGHT(X1068,3))</f>
        <v>#VALUE!</v>
      </c>
      <c r="Z1068">
        <f>VLOOKUP(G1068,[1]Sheet1!$A$1:$B$12,2,0)</f>
        <v>2</v>
      </c>
      <c r="AA1068" t="str">
        <f>CONCATENATE(F1068," ",Z1068)</f>
        <v>2013 2</v>
      </c>
      <c r="AB1068">
        <f>VLOOKUP(AA1068,[1]Sheet3!$A:$B,2,0)</f>
        <v>51</v>
      </c>
    </row>
    <row r="1069" spans="1:28" x14ac:dyDescent="0.25">
      <c r="A1069" t="s">
        <v>3572</v>
      </c>
      <c r="B1069" t="s">
        <v>3852</v>
      </c>
      <c r="C1069" t="s">
        <v>205</v>
      </c>
      <c r="D1069" t="str">
        <f>CONCATENATE(C1069,".")</f>
        <v>2013  February.</v>
      </c>
      <c r="E1069" t="str">
        <f>LEFT(D1069, SEARCH(".",D1069)-1)</f>
        <v>2013  February</v>
      </c>
      <c r="F1069">
        <v>2013</v>
      </c>
      <c r="G1069" t="str">
        <f>RIGHT(E1069,LEN(E1069)-6)</f>
        <v>February</v>
      </c>
      <c r="H1069">
        <v>107</v>
      </c>
      <c r="I1069" t="s">
        <v>213</v>
      </c>
      <c r="J1069" t="s">
        <v>3853</v>
      </c>
      <c r="K1069" t="s">
        <v>632</v>
      </c>
      <c r="L1069" t="s">
        <v>209</v>
      </c>
      <c r="M1069" t="s">
        <v>3851</v>
      </c>
      <c r="N1069" t="s">
        <v>139</v>
      </c>
      <c r="O1069" t="s">
        <v>187</v>
      </c>
      <c r="P1069">
        <v>90</v>
      </c>
      <c r="Q1069" s="2">
        <f>VALUE(LEFT(LEFT(N1069,5),SUM(LEN(LEFT(N1069,5))-LEN(SUBSTITUTE(LEFT(N1069,5),{"0","1","2","3","4","5","6","7","8","9","."},"")))))</f>
        <v>512</v>
      </c>
      <c r="R1069">
        <f>IF(Q1069&gt;5,Q1069/1024,Q1069)</f>
        <v>0.5</v>
      </c>
      <c r="S1069" t="str">
        <f>MID(K1070,9,3)</f>
        <v>4.1</v>
      </c>
      <c r="T1069" s="2" t="str">
        <f>LEFT(J1069,3)</f>
        <v>3.2</v>
      </c>
      <c r="U1069">
        <f>VALUE(LEFT(LEFT(M1069,5),SUM(LEN(LEFT(M1069,5))-LEN(SUBSTITUTE(LEFT(M1069,5),{"0","1","2","3","4","5","6","7","8","9","."},"")))))</f>
        <v>4</v>
      </c>
      <c r="V1069">
        <f>IF(U1069&lt;100,U1069,U1069/1024)</f>
        <v>4</v>
      </c>
      <c r="W1069" s="3">
        <f>VALUE(LEFT(LEFT(O1069,5),SUM(LEN(LEFT(O1069,5))-LEN(SUBSTITUTE(LEFT(O1069,5),{"0","1","2","3","4","5","6","7","8","9","."},"")))))</f>
        <v>3.15</v>
      </c>
      <c r="X1069" s="3" t="e">
        <f>LEFT(L1069, SEARCH("MHz",L1069)-1)</f>
        <v>#VALUE!</v>
      </c>
      <c r="Y1069" t="e">
        <f>IF(RIGHT(X1069,1)=" ",RIGHT(X1069,4),RIGHT(X1069,3))</f>
        <v>#VALUE!</v>
      </c>
      <c r="Z1069">
        <f>VLOOKUP(G1069,[1]Sheet1!$A$1:$B$12,2,0)</f>
        <v>2</v>
      </c>
      <c r="AA1069" t="str">
        <f>CONCATENATE(F1069," ",Z1069)</f>
        <v>2013 2</v>
      </c>
      <c r="AB1069">
        <f>VLOOKUP(AA1069,[1]Sheet3!$A:$B,2,0)</f>
        <v>51</v>
      </c>
    </row>
    <row r="1070" spans="1:28" x14ac:dyDescent="0.25">
      <c r="A1070" t="s">
        <v>3572</v>
      </c>
      <c r="B1070" t="s">
        <v>3854</v>
      </c>
      <c r="C1070" t="s">
        <v>205</v>
      </c>
      <c r="D1070" t="str">
        <f>CONCATENATE(C1070,".")</f>
        <v>2013  February.</v>
      </c>
      <c r="E1070" t="str">
        <f>LEFT(D1070, SEARCH(".",D1070)-1)</f>
        <v>2013  February</v>
      </c>
      <c r="F1070">
        <v>2013</v>
      </c>
      <c r="G1070" t="str">
        <f>RIGHT(E1070,LEN(E1070)-6)</f>
        <v>February</v>
      </c>
      <c r="H1070">
        <v>105</v>
      </c>
      <c r="I1070" t="s">
        <v>213</v>
      </c>
      <c r="J1070" t="s">
        <v>3855</v>
      </c>
      <c r="K1070" t="s">
        <v>632</v>
      </c>
      <c r="L1070" t="s">
        <v>209</v>
      </c>
      <c r="M1070" t="s">
        <v>3851</v>
      </c>
      <c r="N1070" t="s">
        <v>139</v>
      </c>
      <c r="O1070" t="s">
        <v>140</v>
      </c>
      <c r="P1070">
        <v>60</v>
      </c>
      <c r="Q1070" s="2">
        <f>VALUE(LEFT(LEFT(N1070,5),SUM(LEN(LEFT(N1070,5))-LEN(SUBSTITUTE(LEFT(N1070,5),{"0","1","2","3","4","5","6","7","8","9","."},"")))))</f>
        <v>512</v>
      </c>
      <c r="R1070">
        <f>IF(Q1070&gt;5,Q1070/1024,Q1070)</f>
        <v>0.5</v>
      </c>
      <c r="S1070" t="str">
        <f>MID(K1071,9,3)</f>
        <v>4.1</v>
      </c>
      <c r="T1070" s="2" t="str">
        <f>LEFT(J1070,3)</f>
        <v>3.0</v>
      </c>
      <c r="U1070">
        <f>VALUE(LEFT(LEFT(M1070,5),SUM(LEN(LEFT(M1070,5))-LEN(SUBSTITUTE(LEFT(M1070,5),{"0","1","2","3","4","5","6","7","8","9","."},"")))))</f>
        <v>4</v>
      </c>
      <c r="V1070">
        <f>IF(U1070&lt;100,U1070,U1070/1024)</f>
        <v>4</v>
      </c>
      <c r="W1070" s="3">
        <f>VALUE(LEFT(LEFT(O1070,5),SUM(LEN(LEFT(O1070,5))-LEN(SUBSTITUTE(LEFT(O1070,5),{"0","1","2","3","4","5","6","7","8","9","."},"")))))</f>
        <v>2</v>
      </c>
      <c r="X1070" s="3" t="e">
        <f>LEFT(L1070, SEARCH("MHz",L1070)-1)</f>
        <v>#VALUE!</v>
      </c>
      <c r="Y1070" t="e">
        <f>IF(RIGHT(X1070,1)=" ",RIGHT(X1070,4),RIGHT(X1070,3))</f>
        <v>#VALUE!</v>
      </c>
      <c r="Z1070">
        <f>VLOOKUP(G1070,[1]Sheet1!$A$1:$B$12,2,0)</f>
        <v>2</v>
      </c>
      <c r="AA1070" t="str">
        <f>CONCATENATE(F1070," ",Z1070)</f>
        <v>2013 2</v>
      </c>
      <c r="AB1070">
        <f>VLOOKUP(AA1070,[1]Sheet3!$A:$B,2,0)</f>
        <v>51</v>
      </c>
    </row>
    <row r="1071" spans="1:28" x14ac:dyDescent="0.25">
      <c r="A1071" t="s">
        <v>4991</v>
      </c>
      <c r="B1071" t="s">
        <v>5040</v>
      </c>
      <c r="C1071" t="s">
        <v>205</v>
      </c>
      <c r="D1071" t="str">
        <f>CONCATENATE(C1071,".")</f>
        <v>2013  February.</v>
      </c>
      <c r="E1071" t="str">
        <f>LEFT(D1071, SEARCH(".",D1071)-1)</f>
        <v>2013  February</v>
      </c>
      <c r="F1071">
        <v>2013</v>
      </c>
      <c r="G1071" t="str">
        <f>RIGHT(E1071,LEN(E1071)-6)</f>
        <v>February</v>
      </c>
      <c r="I1071" t="s">
        <v>156</v>
      </c>
      <c r="J1071" t="s">
        <v>561</v>
      </c>
      <c r="K1071" t="s">
        <v>632</v>
      </c>
      <c r="L1071" t="s">
        <v>223</v>
      </c>
      <c r="M1071" t="s">
        <v>57</v>
      </c>
      <c r="N1071" t="s">
        <v>35</v>
      </c>
      <c r="O1071" t="s">
        <v>187</v>
      </c>
      <c r="Q1071" s="2">
        <f>VALUE(LEFT(LEFT(N1071,5),SUM(LEN(LEFT(N1071,5))-LEN(SUBSTITUTE(LEFT(N1071,5),{"0","1","2","3","4","5","6","7","8","9","."},"")))))</f>
        <v>1</v>
      </c>
      <c r="R1071">
        <f>IF(Q1071&gt;5,Q1071/1024,Q1071)</f>
        <v>1</v>
      </c>
      <c r="S1071" t="str">
        <f>MID(K1072,9,3)</f>
        <v>4.1</v>
      </c>
      <c r="T1071" s="2" t="str">
        <f>LEFT(J1071,3)</f>
        <v>7.0</v>
      </c>
      <c r="U1071">
        <f>VALUE(LEFT(LEFT(M1071,5),SUM(LEN(LEFT(M1071,5))-LEN(SUBSTITUTE(LEFT(M1071,5),{"0","1","2","3","4","5","6","7","8","9","."},"")))))</f>
        <v>16</v>
      </c>
      <c r="V1071">
        <f>IF(U1071&lt;100,U1071,U1071/1024)</f>
        <v>16</v>
      </c>
      <c r="W1071" s="3">
        <f>VALUE(LEFT(LEFT(O1071,5),SUM(LEN(LEFT(O1071,5))-LEN(SUBSTITUTE(LEFT(O1071,5),{"0","1","2","3","4","5","6","7","8","9","."},"")))))</f>
        <v>3.15</v>
      </c>
      <c r="X1071" s="3" t="e">
        <f>LEFT(L1071, SEARCH("MHz",L1071)-1)</f>
        <v>#VALUE!</v>
      </c>
      <c r="Y1071" t="e">
        <f>IF(RIGHT(X1071,1)=" ",RIGHT(X1071,4),RIGHT(X1071,3))</f>
        <v>#VALUE!</v>
      </c>
      <c r="Z1071">
        <f>VLOOKUP(G1071,[1]Sheet1!$A$1:$B$12,2,0)</f>
        <v>2</v>
      </c>
      <c r="AA1071" t="str">
        <f>CONCATENATE(F1071," ",Z1071)</f>
        <v>2013 2</v>
      </c>
      <c r="AB1071">
        <f>VLOOKUP(AA1071,[1]Sheet3!$A:$B,2,0)</f>
        <v>51</v>
      </c>
    </row>
    <row r="1072" spans="1:28" x14ac:dyDescent="0.25">
      <c r="A1072" t="s">
        <v>5257</v>
      </c>
      <c r="B1072" t="s">
        <v>5673</v>
      </c>
      <c r="C1072" t="s">
        <v>205</v>
      </c>
      <c r="D1072" t="str">
        <f>CONCATENATE(C1072,".")</f>
        <v>2013  February.</v>
      </c>
      <c r="E1072" t="str">
        <f>LEFT(D1072, SEARCH(".",D1072)-1)</f>
        <v>2013  February</v>
      </c>
      <c r="F1072">
        <v>2013</v>
      </c>
      <c r="G1072" t="str">
        <f>RIGHT(E1072,LEN(E1072)-6)</f>
        <v>February</v>
      </c>
      <c r="H1072">
        <v>112</v>
      </c>
      <c r="I1072" t="s">
        <v>206</v>
      </c>
      <c r="J1072" t="s">
        <v>5674</v>
      </c>
      <c r="K1072" t="s">
        <v>632</v>
      </c>
      <c r="L1072" t="s">
        <v>209</v>
      </c>
      <c r="M1072" t="s">
        <v>653</v>
      </c>
      <c r="N1072" t="s">
        <v>1415</v>
      </c>
      <c r="O1072" t="s">
        <v>5675</v>
      </c>
      <c r="P1072">
        <v>90</v>
      </c>
      <c r="Q1072" s="2">
        <f>VALUE(LEFT(LEFT(N1072,5),SUM(LEN(LEFT(N1072,5))-LEN(SUBSTITUTE(LEFT(N1072,5),{"0","1","2","3","4","5","6","7","8","9","."},"")))))</f>
        <v>768</v>
      </c>
      <c r="R1072">
        <f>IF(Q1072&gt;5,Q1072/1024,Q1072)</f>
        <v>0.75</v>
      </c>
      <c r="S1072" t="str">
        <f>MID(K1073,9,3)</f>
        <v>4.1</v>
      </c>
      <c r="T1072" s="2" t="str">
        <f>LEFT(J1072,3)</f>
        <v>3.2</v>
      </c>
      <c r="U1072">
        <f>VALUE(LEFT(LEFT(M1072,5),SUM(LEN(LEFT(M1072,5))-LEN(SUBSTITUTE(LEFT(M1072,5),{"0","1","2","3","4","5","6","7","8","9","."},"")))))</f>
        <v>4</v>
      </c>
      <c r="V1072">
        <f>IF(U1072&lt;100,U1072,U1072/1024)</f>
        <v>4</v>
      </c>
      <c r="W1072" s="3">
        <f>VALUE(LEFT(LEFT(O1072,5),SUM(LEN(LEFT(O1072,5))-LEN(SUBSTITUTE(LEFT(O1072,5),{"0","1","2","3","4","5","6","7","8","9","."},"")))))</f>
        <v>3.15</v>
      </c>
      <c r="X1072" s="3" t="e">
        <f>LEFT(L1072, SEARCH("MHz",L1072)-1)</f>
        <v>#VALUE!</v>
      </c>
      <c r="Y1072" t="e">
        <f>IF(RIGHT(X1072,1)=" ",RIGHT(X1072,4),RIGHT(X1072,3))</f>
        <v>#VALUE!</v>
      </c>
      <c r="Z1072">
        <f>VLOOKUP(G1072,[1]Sheet1!$A$1:$B$12,2,0)</f>
        <v>2</v>
      </c>
      <c r="AA1072" t="str">
        <f>CONCATENATE(F1072," ",Z1072)</f>
        <v>2013 2</v>
      </c>
      <c r="AB1072">
        <f>VLOOKUP(AA1072,[1]Sheet3!$A:$B,2,0)</f>
        <v>51</v>
      </c>
    </row>
    <row r="1073" spans="1:28" x14ac:dyDescent="0.25">
      <c r="A1073" t="s">
        <v>5257</v>
      </c>
      <c r="B1073" t="s">
        <v>5676</v>
      </c>
      <c r="C1073" t="s">
        <v>205</v>
      </c>
      <c r="D1073" t="str">
        <f>CONCATENATE(C1073,".")</f>
        <v>2013  February.</v>
      </c>
      <c r="E1073" t="str">
        <f>LEFT(D1073, SEARCH(".",D1073)-1)</f>
        <v>2013  February</v>
      </c>
      <c r="F1073">
        <v>2013</v>
      </c>
      <c r="G1073" t="str">
        <f>RIGHT(E1073,LEN(E1073)-6)</f>
        <v>February</v>
      </c>
      <c r="H1073">
        <v>120.6</v>
      </c>
      <c r="I1073" t="s">
        <v>206</v>
      </c>
      <c r="J1073" t="s">
        <v>536</v>
      </c>
      <c r="K1073" t="s">
        <v>632</v>
      </c>
      <c r="L1073" t="s">
        <v>234</v>
      </c>
      <c r="M1073" t="s">
        <v>109</v>
      </c>
      <c r="N1073" t="s">
        <v>139</v>
      </c>
      <c r="O1073" t="s">
        <v>5677</v>
      </c>
      <c r="P1073">
        <v>120</v>
      </c>
      <c r="Q1073" s="2">
        <f>VALUE(LEFT(LEFT(N1073,5),SUM(LEN(LEFT(N1073,5))-LEN(SUBSTITUTE(LEFT(N1073,5),{"0","1","2","3","4","5","6","7","8","9","."},"")))))</f>
        <v>512</v>
      </c>
      <c r="R1073">
        <f>IF(Q1073&gt;5,Q1073/1024,Q1073)</f>
        <v>0.5</v>
      </c>
      <c r="S1073" t="str">
        <f>MID(K1074,9,3)</f>
        <v>4.1</v>
      </c>
      <c r="T1073" s="2" t="str">
        <f>LEFT(J1073,3)</f>
        <v>3.5</v>
      </c>
      <c r="U1073">
        <f>VALUE(LEFT(LEFT(M1073,5),SUM(LEN(LEFT(M1073,5))-LEN(SUBSTITUTE(LEFT(M1073,5),{"0","1","2","3","4","5","6","7","8","9","."},"")))))</f>
        <v>4</v>
      </c>
      <c r="V1073">
        <f>IF(U1073&lt;100,U1073,U1073/1024)</f>
        <v>4</v>
      </c>
      <c r="W1073" s="3">
        <f>VALUE(LEFT(LEFT(O1073,5),SUM(LEN(LEFT(O1073,5))-LEN(SUBSTITUTE(LEFT(O1073,5),{"0","1","2","3","4","5","6","7","8","9","."},"")))))</f>
        <v>5</v>
      </c>
      <c r="X1073" s="3" t="e">
        <f>LEFT(L1073, SEARCH("MHz",L1073)-1)</f>
        <v>#VALUE!</v>
      </c>
      <c r="Y1073" t="e">
        <f>IF(RIGHT(X1073,1)=" ",RIGHT(X1073,4),RIGHT(X1073,3))</f>
        <v>#VALUE!</v>
      </c>
      <c r="Z1073">
        <f>VLOOKUP(G1073,[1]Sheet1!$A$1:$B$12,2,0)</f>
        <v>2</v>
      </c>
      <c r="AA1073" t="str">
        <f>CONCATENATE(F1073," ",Z1073)</f>
        <v>2013 2</v>
      </c>
      <c r="AB1073">
        <f>VLOOKUP(AA1073,[1]Sheet3!$A:$B,2,0)</f>
        <v>51</v>
      </c>
    </row>
    <row r="1074" spans="1:28" x14ac:dyDescent="0.25">
      <c r="A1074" t="s">
        <v>6744</v>
      </c>
      <c r="B1074" t="s">
        <v>6807</v>
      </c>
      <c r="C1074" t="s">
        <v>205</v>
      </c>
      <c r="D1074" t="str">
        <f>CONCATENATE(C1074,".")</f>
        <v>2013  February.</v>
      </c>
      <c r="E1074" t="str">
        <f>LEFT(D1074, SEARCH(".",D1074)-1)</f>
        <v>2013  February</v>
      </c>
      <c r="F1074">
        <v>2013</v>
      </c>
      <c r="G1074" t="str">
        <f>RIGHT(E1074,LEN(E1074)-6)</f>
        <v>February</v>
      </c>
      <c r="H1074">
        <v>143.5</v>
      </c>
      <c r="I1074" t="s">
        <v>241</v>
      </c>
      <c r="J1074" t="s">
        <v>112</v>
      </c>
      <c r="K1074" t="s">
        <v>632</v>
      </c>
      <c r="L1074" t="s">
        <v>133</v>
      </c>
      <c r="M1074" t="s">
        <v>109</v>
      </c>
      <c r="N1074" t="s">
        <v>35</v>
      </c>
      <c r="O1074" t="s">
        <v>36</v>
      </c>
      <c r="P1074">
        <v>100</v>
      </c>
      <c r="Q1074" s="2">
        <f>VALUE(LEFT(LEFT(N1074,5),SUM(LEN(LEFT(N1074,5))-LEN(SUBSTITUTE(LEFT(N1074,5),{"0","1","2","3","4","5","6","7","8","9","."},"")))))</f>
        <v>1</v>
      </c>
      <c r="R1074">
        <f>IF(Q1074&gt;5,Q1074/1024,Q1074)</f>
        <v>1</v>
      </c>
      <c r="S1074" t="str">
        <f>MID(K1075,9,3)</f>
        <v>4.1</v>
      </c>
      <c r="T1074" s="2" t="str">
        <f>LEFT(J1074,3)</f>
        <v>4.5</v>
      </c>
      <c r="U1074">
        <f>VALUE(LEFT(LEFT(M1074,5),SUM(LEN(LEFT(M1074,5))-LEN(SUBSTITUTE(LEFT(M1074,5),{"0","1","2","3","4","5","6","7","8","9","."},"")))))</f>
        <v>4</v>
      </c>
      <c r="V1074">
        <f>IF(U1074&lt;100,U1074,U1074/1024)</f>
        <v>4</v>
      </c>
      <c r="W1074" s="3">
        <f>VALUE(LEFT(LEFT(O1074,5),SUM(LEN(LEFT(O1074,5))-LEN(SUBSTITUTE(LEFT(O1074,5),{"0","1","2","3","4","5","6","7","8","9","."},"")))))</f>
        <v>8</v>
      </c>
      <c r="X1074" s="3" t="e">
        <f>LEFT(L1074, SEARCH("MHz",L1074)-1)</f>
        <v>#VALUE!</v>
      </c>
      <c r="Y1074" t="e">
        <f>IF(RIGHT(X1074,1)=" ",RIGHT(X1074,4),RIGHT(X1074,3))</f>
        <v>#VALUE!</v>
      </c>
      <c r="Z1074">
        <f>VLOOKUP(G1074,[1]Sheet1!$A$1:$B$12,2,0)</f>
        <v>2</v>
      </c>
      <c r="AA1074" t="str">
        <f>CONCATENATE(F1074," ",Z1074)</f>
        <v>2013 2</v>
      </c>
      <c r="AB1074">
        <f>VLOOKUP(AA1074,[1]Sheet3!$A:$B,2,0)</f>
        <v>51</v>
      </c>
    </row>
    <row r="1075" spans="1:28" x14ac:dyDescent="0.25">
      <c r="A1075" t="s">
        <v>6744</v>
      </c>
      <c r="B1075" t="s">
        <v>6822</v>
      </c>
      <c r="C1075" t="s">
        <v>205</v>
      </c>
      <c r="D1075" t="str">
        <f>CONCATENATE(C1075,".")</f>
        <v>2013  February.</v>
      </c>
      <c r="E1075" t="str">
        <f>LEFT(D1075, SEARCH(".",D1075)-1)</f>
        <v>2013  February</v>
      </c>
      <c r="F1075">
        <v>2013</v>
      </c>
      <c r="G1075" t="str">
        <f>RIGHT(E1075,LEN(E1075)-6)</f>
        <v>February</v>
      </c>
      <c r="H1075">
        <v>143.5</v>
      </c>
      <c r="I1075" t="s">
        <v>241</v>
      </c>
      <c r="J1075" t="s">
        <v>112</v>
      </c>
      <c r="K1075" t="s">
        <v>632</v>
      </c>
      <c r="L1075" t="s">
        <v>133</v>
      </c>
      <c r="M1075" t="s">
        <v>109</v>
      </c>
      <c r="N1075" t="s">
        <v>35</v>
      </c>
      <c r="O1075" t="s">
        <v>36</v>
      </c>
      <c r="P1075">
        <v>130</v>
      </c>
      <c r="Q1075" s="2">
        <f>VALUE(LEFT(LEFT(N1075,5),SUM(LEN(LEFT(N1075,5))-LEN(SUBSTITUTE(LEFT(N1075,5),{"0","1","2","3","4","5","6","7","8","9","."},"")))))</f>
        <v>1</v>
      </c>
      <c r="R1075">
        <f>IF(Q1075&gt;5,Q1075/1024,Q1075)</f>
        <v>1</v>
      </c>
      <c r="S1075" t="str">
        <f>MID(K1076,9,3)</f>
        <v>4.1</v>
      </c>
      <c r="T1075" s="2" t="str">
        <f>LEFT(J1075,3)</f>
        <v>4.5</v>
      </c>
      <c r="U1075">
        <f>VALUE(LEFT(LEFT(M1075,5),SUM(LEN(LEFT(M1075,5))-LEN(SUBSTITUTE(LEFT(M1075,5),{"0","1","2","3","4","5","6","7","8","9","."},"")))))</f>
        <v>4</v>
      </c>
      <c r="V1075">
        <f>IF(U1075&lt;100,U1075,U1075/1024)</f>
        <v>4</v>
      </c>
      <c r="W1075" s="3">
        <f>VALUE(LEFT(LEFT(O1075,5),SUM(LEN(LEFT(O1075,5))-LEN(SUBSTITUTE(LEFT(O1075,5),{"0","1","2","3","4","5","6","7","8","9","."},"")))))</f>
        <v>8</v>
      </c>
      <c r="X1075" s="3" t="e">
        <f>LEFT(L1075, SEARCH("MHz",L1075)-1)</f>
        <v>#VALUE!</v>
      </c>
      <c r="Y1075" t="e">
        <f>IF(RIGHT(X1075,1)=" ",RIGHT(X1075,4),RIGHT(X1075,3))</f>
        <v>#VALUE!</v>
      </c>
      <c r="Z1075">
        <f>VLOOKUP(G1075,[1]Sheet1!$A$1:$B$12,2,0)</f>
        <v>2</v>
      </c>
      <c r="AA1075" t="str">
        <f>CONCATENATE(F1075," ",Z1075)</f>
        <v>2013 2</v>
      </c>
      <c r="AB1075">
        <f>VLOOKUP(AA1075,[1]Sheet3!$A:$B,2,0)</f>
        <v>51</v>
      </c>
    </row>
    <row r="1076" spans="1:28" x14ac:dyDescent="0.25">
      <c r="A1076" t="s">
        <v>6908</v>
      </c>
      <c r="B1076" t="s">
        <v>7079</v>
      </c>
      <c r="C1076" t="s">
        <v>205</v>
      </c>
      <c r="D1076" t="str">
        <f>CONCATENATE(C1076,".")</f>
        <v>2013  February.</v>
      </c>
      <c r="E1076" t="str">
        <f>LEFT(D1076, SEARCH(".",D1076)-1)</f>
        <v>2013  February</v>
      </c>
      <c r="F1076">
        <v>2013</v>
      </c>
      <c r="G1076" t="str">
        <f>RIGHT(E1076,LEN(E1076)-6)</f>
        <v>February</v>
      </c>
      <c r="H1076">
        <v>189</v>
      </c>
      <c r="I1076" t="s">
        <v>146</v>
      </c>
      <c r="J1076" t="s">
        <v>7080</v>
      </c>
      <c r="K1076" t="s">
        <v>632</v>
      </c>
      <c r="L1076" t="s">
        <v>7081</v>
      </c>
      <c r="M1076" t="s">
        <v>57</v>
      </c>
      <c r="N1076" t="s">
        <v>22</v>
      </c>
      <c r="O1076" t="s">
        <v>30</v>
      </c>
      <c r="P1076">
        <v>340</v>
      </c>
      <c r="Q1076" s="2">
        <f>VALUE(LEFT(LEFT(N1076,5),SUM(LEN(LEFT(N1076,5))-LEN(SUBSTITUTE(LEFT(N1076,5),{"0","1","2","3","4","5","6","7","8","9","."},"")))))</f>
        <v>2</v>
      </c>
      <c r="R1076">
        <f>IF(Q1076&gt;5,Q1076/1024,Q1076)</f>
        <v>2</v>
      </c>
      <c r="S1076" t="str">
        <f>MID(K1077,9,3)</f>
        <v>4.1</v>
      </c>
      <c r="T1076" s="2" t="str">
        <f>LEFT(J1076,3)</f>
        <v>5.7</v>
      </c>
      <c r="U1076">
        <f>VALUE(LEFT(LEFT(M1076,5),SUM(LEN(LEFT(M1076,5))-LEN(SUBSTITUTE(LEFT(M1076,5),{"0","1","2","3","4","5","6","7","8","9","."},"")))))</f>
        <v>16</v>
      </c>
      <c r="V1076">
        <f>IF(U1076&lt;100,U1076,U1076/1024)</f>
        <v>16</v>
      </c>
      <c r="W1076" s="3">
        <f>VALUE(LEFT(LEFT(O1076,5),SUM(LEN(LEFT(O1076,5))-LEN(SUBSTITUTE(LEFT(O1076,5),{"0","1","2","3","4","5","6","7","8","9","."},"")))))</f>
        <v>13</v>
      </c>
      <c r="X1076" s="3" t="e">
        <f>LEFT(L1076, SEARCH("MHz",L1076)-1)</f>
        <v>#VALUE!</v>
      </c>
      <c r="Y1076" t="e">
        <f>IF(RIGHT(X1076,1)=" ",RIGHT(X1076,4),RIGHT(X1076,3))</f>
        <v>#VALUE!</v>
      </c>
      <c r="Z1076">
        <f>VLOOKUP(G1076,[1]Sheet1!$A$1:$B$12,2,0)</f>
        <v>2</v>
      </c>
      <c r="AA1076" t="str">
        <f>CONCATENATE(F1076," ",Z1076)</f>
        <v>2013 2</v>
      </c>
      <c r="AB1076">
        <f>VLOOKUP(AA1076,[1]Sheet3!$A:$B,2,0)</f>
        <v>51</v>
      </c>
    </row>
    <row r="1077" spans="1:28" x14ac:dyDescent="0.25">
      <c r="A1077" t="s">
        <v>3572</v>
      </c>
      <c r="B1077" t="s">
        <v>3838</v>
      </c>
      <c r="C1077" t="s">
        <v>205</v>
      </c>
      <c r="D1077" t="str">
        <f>CONCATENATE(C1077,".")</f>
        <v>2013  February.</v>
      </c>
      <c r="E1077" t="str">
        <f>LEFT(D1077, SEARCH(".",D1077)-1)</f>
        <v>2013  February</v>
      </c>
      <c r="F1077">
        <v>2013</v>
      </c>
      <c r="G1077" t="str">
        <f>RIGHT(E1077,LEN(E1077)-6)</f>
        <v>February</v>
      </c>
      <c r="H1077">
        <v>172</v>
      </c>
      <c r="I1077" t="s">
        <v>124</v>
      </c>
      <c r="J1077" t="s">
        <v>3839</v>
      </c>
      <c r="K1077" t="s">
        <v>3840</v>
      </c>
      <c r="L1077" t="s">
        <v>2415</v>
      </c>
      <c r="M1077" t="s">
        <v>21</v>
      </c>
      <c r="N1077" t="s">
        <v>22</v>
      </c>
      <c r="O1077" t="s">
        <v>608</v>
      </c>
      <c r="P1077">
        <v>400</v>
      </c>
      <c r="Q1077" s="2">
        <f>VALUE(LEFT(LEFT(N1077,5),SUM(LEN(LEFT(N1077,5))-LEN(SUBSTITUTE(LEFT(N1077,5),{"0","1","2","3","4","5","6","7","8","9","."},"")))))</f>
        <v>2</v>
      </c>
      <c r="R1077">
        <f>IF(Q1077&gt;5,Q1077/1024,Q1077)</f>
        <v>2</v>
      </c>
      <c r="S1077" t="str">
        <f>MID(K1078,9,3)</f>
        <v>4.1</v>
      </c>
      <c r="T1077" s="2" t="str">
        <f>LEFT(J1077,3)</f>
        <v>5.5</v>
      </c>
      <c r="U1077">
        <f>VALUE(LEFT(LEFT(M1077,5),SUM(LEN(LEFT(M1077,5))-LEN(SUBSTITUTE(LEFT(M1077,5),{"0","1","2","3","4","5","6","7","8","9","."},"")))))</f>
        <v>43540</v>
      </c>
      <c r="V1077">
        <f>IF(U1077&lt;100,U1077,U1077/1024)</f>
        <v>42.51953125</v>
      </c>
      <c r="W1077" s="3">
        <f>VALUE(LEFT(LEFT(O1077,5),SUM(LEN(LEFT(O1077,5))-LEN(SUBSTITUTE(LEFT(O1077,5),{"0","1","2","3","4","5","6","7","8","9","."},"")))))</f>
        <v>13</v>
      </c>
      <c r="X1077" s="3" t="e">
        <f>LEFT(L1077, SEARCH("MHz",L1077)-1)</f>
        <v>#VALUE!</v>
      </c>
      <c r="Y1077" t="e">
        <f>IF(RIGHT(X1077,1)=" ",RIGHT(X1077,4),RIGHT(X1077,3))</f>
        <v>#VALUE!</v>
      </c>
      <c r="Z1077">
        <f>VLOOKUP(G1077,[1]Sheet1!$A$1:$B$12,2,0)</f>
        <v>2</v>
      </c>
      <c r="AA1077" t="str">
        <f>CONCATENATE(F1077," ",Z1077)</f>
        <v>2013 2</v>
      </c>
      <c r="AB1077">
        <f>VLOOKUP(AA1077,[1]Sheet3!$A:$B,2,0)</f>
        <v>51</v>
      </c>
    </row>
    <row r="1078" spans="1:28" x14ac:dyDescent="0.25">
      <c r="A1078" t="s">
        <v>3572</v>
      </c>
      <c r="B1078" t="s">
        <v>3847</v>
      </c>
      <c r="C1078" t="s">
        <v>205</v>
      </c>
      <c r="D1078" t="str">
        <f>CONCATENATE(C1078,".")</f>
        <v>2013  February.</v>
      </c>
      <c r="E1078" t="str">
        <f>LEFT(D1078, SEARCH(".",D1078)-1)</f>
        <v>2013  February</v>
      </c>
      <c r="F1078">
        <v>2013</v>
      </c>
      <c r="G1078" t="str">
        <f>RIGHT(E1078,LEN(E1078)-6)</f>
        <v>February</v>
      </c>
      <c r="H1078">
        <v>103.3</v>
      </c>
      <c r="I1078" t="s">
        <v>124</v>
      </c>
      <c r="J1078" t="s">
        <v>3848</v>
      </c>
      <c r="K1078" t="s">
        <v>3840</v>
      </c>
      <c r="L1078" t="s">
        <v>234</v>
      </c>
      <c r="M1078" t="s">
        <v>3849</v>
      </c>
      <c r="N1078" t="s">
        <v>139</v>
      </c>
      <c r="O1078" t="s">
        <v>73</v>
      </c>
      <c r="P1078">
        <v>140</v>
      </c>
      <c r="Q1078" s="2">
        <f>VALUE(LEFT(LEFT(N1078,5),SUM(LEN(LEFT(N1078,5))-LEN(SUBSTITUTE(LEFT(N1078,5),{"0","1","2","3","4","5","6","7","8","9","."},"")))))</f>
        <v>512</v>
      </c>
      <c r="R1078">
        <f>IF(Q1078&gt;5,Q1078/1024,Q1078)</f>
        <v>0.5</v>
      </c>
      <c r="S1078" t="str">
        <f>MID(K1079,9,3)</f>
        <v>4.1</v>
      </c>
      <c r="T1078" s="2" t="str">
        <f>LEFT(J1078,3)</f>
        <v>4.0</v>
      </c>
      <c r="U1078">
        <f>VALUE(LEFT(LEFT(M1078,5),SUM(LEN(LEFT(M1078,5))-LEN(SUBSTITUTE(LEFT(M1078,5),{"0","1","2","3","4","5","6","7","8","9","."},"")))))</f>
        <v>4</v>
      </c>
      <c r="V1078">
        <f>IF(U1078&lt;100,U1078,U1078/1024)</f>
        <v>4</v>
      </c>
      <c r="W1078" s="3">
        <f>VALUE(LEFT(LEFT(O1078,5),SUM(LEN(LEFT(O1078,5))-LEN(SUBSTITUTE(LEFT(O1078,5),{"0","1","2","3","4","5","6","7","8","9","."},"")))))</f>
        <v>5</v>
      </c>
      <c r="X1078" s="3" t="e">
        <f>LEFT(L1078, SEARCH("MHz",L1078)-1)</f>
        <v>#VALUE!</v>
      </c>
      <c r="Y1078" t="e">
        <f>IF(RIGHT(X1078,1)=" ",RIGHT(X1078,4),RIGHT(X1078,3))</f>
        <v>#VALUE!</v>
      </c>
      <c r="Z1078">
        <f>VLOOKUP(G1078,[1]Sheet1!$A$1:$B$12,2,0)</f>
        <v>2</v>
      </c>
      <c r="AA1078" t="str">
        <f>CONCATENATE(F1078," ",Z1078)</f>
        <v>2013 2</v>
      </c>
      <c r="AB1078">
        <f>VLOOKUP(AA1078,[1]Sheet3!$A:$B,2,0)</f>
        <v>51</v>
      </c>
    </row>
    <row r="1079" spans="1:28" x14ac:dyDescent="0.25">
      <c r="A1079" t="s">
        <v>5257</v>
      </c>
      <c r="B1079" t="s">
        <v>5667</v>
      </c>
      <c r="C1079" t="s">
        <v>205</v>
      </c>
      <c r="D1079" t="str">
        <f>CONCATENATE(C1079,".")</f>
        <v>2013  February.</v>
      </c>
      <c r="E1079" t="str">
        <f>LEFT(D1079, SEARCH(".",D1079)-1)</f>
        <v>2013  February</v>
      </c>
      <c r="F1079">
        <v>2013</v>
      </c>
      <c r="G1079" t="str">
        <f>RIGHT(E1079,LEN(E1079)-6)</f>
        <v>February</v>
      </c>
      <c r="H1079">
        <v>338</v>
      </c>
      <c r="I1079" t="s">
        <v>124</v>
      </c>
      <c r="J1079" t="s">
        <v>5668</v>
      </c>
      <c r="K1079" t="s">
        <v>5669</v>
      </c>
      <c r="L1079" t="s">
        <v>1314</v>
      </c>
      <c r="M1079" t="s">
        <v>21</v>
      </c>
      <c r="N1079" t="s">
        <v>22</v>
      </c>
      <c r="O1079" t="s">
        <v>92</v>
      </c>
      <c r="P1079">
        <v>320</v>
      </c>
      <c r="Q1079" s="2">
        <f>VALUE(LEFT(LEFT(N1079,5),SUM(LEN(LEFT(N1079,5))-LEN(SUBSTITUTE(LEFT(N1079,5),{"0","1","2","3","4","5","6","7","8","9","."},"")))))</f>
        <v>2</v>
      </c>
      <c r="R1079">
        <f>IF(Q1079&gt;5,Q1079/1024,Q1079)</f>
        <v>2</v>
      </c>
      <c r="S1079" t="str">
        <f>MID(K1080,9,3)</f>
        <v>4.1</v>
      </c>
      <c r="T1079" s="2" t="str">
        <f>LEFT(J1079,3)</f>
        <v>8.0</v>
      </c>
      <c r="U1079">
        <f>VALUE(LEFT(LEFT(M1079,5),SUM(LEN(LEFT(M1079,5))-LEN(SUBSTITUTE(LEFT(M1079,5),{"0","1","2","3","4","5","6","7","8","9","."},"")))))</f>
        <v>43540</v>
      </c>
      <c r="V1079">
        <f>IF(U1079&lt;100,U1079,U1079/1024)</f>
        <v>42.51953125</v>
      </c>
      <c r="W1079" s="3">
        <f>VALUE(LEFT(LEFT(O1079,5),SUM(LEN(LEFT(O1079,5))-LEN(SUBSTITUTE(LEFT(O1079,5),{"0","1","2","3","4","5","6","7","8","9","."},"")))))</f>
        <v>5</v>
      </c>
      <c r="X1079" s="3" t="e">
        <f>LEFT(L1079, SEARCH("MHz",L1079)-1)</f>
        <v>#VALUE!</v>
      </c>
      <c r="Y1079" t="e">
        <f>IF(RIGHT(X1079,1)=" ",RIGHT(X1079,4),RIGHT(X1079,3))</f>
        <v>#VALUE!</v>
      </c>
      <c r="Z1079">
        <f>VLOOKUP(G1079,[1]Sheet1!$A$1:$B$12,2,0)</f>
        <v>2</v>
      </c>
      <c r="AA1079" t="str">
        <f>CONCATENATE(F1079," ",Z1079)</f>
        <v>2013 2</v>
      </c>
      <c r="AB1079">
        <f>VLOOKUP(AA1079,[1]Sheet3!$A:$B,2,0)</f>
        <v>51</v>
      </c>
    </row>
    <row r="1080" spans="1:28" x14ac:dyDescent="0.25">
      <c r="A1080" t="s">
        <v>5257</v>
      </c>
      <c r="B1080" t="s">
        <v>5670</v>
      </c>
      <c r="C1080" t="s">
        <v>205</v>
      </c>
      <c r="D1080" t="str">
        <f>CONCATENATE(C1080,".")</f>
        <v>2013  February.</v>
      </c>
      <c r="E1080" t="str">
        <f>LEFT(D1080, SEARCH(".",D1080)-1)</f>
        <v>2013  February</v>
      </c>
      <c r="F1080">
        <v>2013</v>
      </c>
      <c r="G1080" t="str">
        <f>RIGHT(E1080,LEN(E1080)-6)</f>
        <v>February</v>
      </c>
      <c r="H1080">
        <v>338</v>
      </c>
      <c r="I1080" t="s">
        <v>39</v>
      </c>
      <c r="J1080" t="s">
        <v>5668</v>
      </c>
      <c r="K1080" t="s">
        <v>5669</v>
      </c>
      <c r="L1080" t="s">
        <v>1314</v>
      </c>
      <c r="M1080" t="s">
        <v>21</v>
      </c>
      <c r="N1080" t="s">
        <v>22</v>
      </c>
      <c r="O1080" t="s">
        <v>319</v>
      </c>
      <c r="P1080">
        <v>280</v>
      </c>
      <c r="Q1080" s="2">
        <f>VALUE(LEFT(LEFT(N1080,5),SUM(LEN(LEFT(N1080,5))-LEN(SUBSTITUTE(LEFT(N1080,5),{"0","1","2","3","4","5","6","7","8","9","."},"")))))</f>
        <v>2</v>
      </c>
      <c r="R1080">
        <f>IF(Q1080&gt;5,Q1080/1024,Q1080)</f>
        <v>2</v>
      </c>
      <c r="S1080" t="str">
        <f>MID(K1081,9,3)</f>
        <v>4.1</v>
      </c>
      <c r="T1080" s="2" t="str">
        <f>LEFT(J1080,3)</f>
        <v>8.0</v>
      </c>
      <c r="U1080">
        <f>VALUE(LEFT(LEFT(M1080,5),SUM(LEN(LEFT(M1080,5))-LEN(SUBSTITUTE(LEFT(M1080,5),{"0","1","2","3","4","5","6","7","8","9","."},"")))))</f>
        <v>43540</v>
      </c>
      <c r="V1080">
        <f>IF(U1080&lt;100,U1080,U1080/1024)</f>
        <v>42.51953125</v>
      </c>
      <c r="W1080" s="3">
        <f>VALUE(LEFT(LEFT(O1080,5),SUM(LEN(LEFT(O1080,5))-LEN(SUBSTITUTE(LEFT(O1080,5),{"0","1","2","3","4","5","6","7","8","9","."},"")))))</f>
        <v>5</v>
      </c>
      <c r="X1080" s="3" t="e">
        <f>LEFT(L1080, SEARCH("MHz",L1080)-1)</f>
        <v>#VALUE!</v>
      </c>
      <c r="Y1080" t="e">
        <f>IF(RIGHT(X1080,1)=" ",RIGHT(X1080,4),RIGHT(X1080,3))</f>
        <v>#VALUE!</v>
      </c>
      <c r="Z1080">
        <f>VLOOKUP(G1080,[1]Sheet1!$A$1:$B$12,2,0)</f>
        <v>2</v>
      </c>
      <c r="AA1080" t="str">
        <f>CONCATENATE(F1080," ",Z1080)</f>
        <v>2013 2</v>
      </c>
      <c r="AB1080">
        <f>VLOOKUP(AA1080,[1]Sheet3!$A:$B,2,0)</f>
        <v>51</v>
      </c>
    </row>
    <row r="1081" spans="1:28" x14ac:dyDescent="0.25">
      <c r="A1081" t="s">
        <v>1099</v>
      </c>
      <c r="B1081" t="s">
        <v>1333</v>
      </c>
      <c r="C1081" t="s">
        <v>205</v>
      </c>
      <c r="D1081" t="str">
        <f>CONCATENATE(C1081,".")</f>
        <v>2013  February.</v>
      </c>
      <c r="E1081" t="str">
        <f>LEFT(D1081, SEARCH(".",D1081)-1)</f>
        <v>2013  February</v>
      </c>
      <c r="F1081">
        <v>2013</v>
      </c>
      <c r="G1081" t="str">
        <f>RIGHT(E1081,LEN(E1081)-6)</f>
        <v>February</v>
      </c>
      <c r="H1081">
        <v>141</v>
      </c>
      <c r="I1081" t="s">
        <v>181</v>
      </c>
      <c r="J1081" t="s">
        <v>798</v>
      </c>
      <c r="K1081" t="s">
        <v>1334</v>
      </c>
      <c r="L1081" t="s">
        <v>1288</v>
      </c>
      <c r="M1081" t="s">
        <v>68</v>
      </c>
      <c r="N1081" t="s">
        <v>22</v>
      </c>
      <c r="O1081" t="s">
        <v>30</v>
      </c>
      <c r="P1081">
        <v>1000</v>
      </c>
      <c r="Q1081" s="2">
        <f>VALUE(LEFT(LEFT(N1081,5),SUM(LEN(LEFT(N1081,5))-LEN(SUBSTITUTE(LEFT(N1081,5),{"0","1","2","3","4","5","6","7","8","9","."},"")))))</f>
        <v>2</v>
      </c>
      <c r="R1081">
        <f>IF(Q1081&gt;5,Q1081/1024,Q1081)</f>
        <v>2</v>
      </c>
      <c r="S1081" t="str">
        <f>MID(K1082,9,3)</f>
        <v>4.1</v>
      </c>
      <c r="T1081" s="2" t="str">
        <f>LEFT(J1081,3)</f>
        <v>5.0</v>
      </c>
      <c r="U1081" t="e">
        <f>VALUE(LEFT(LEFT(M1081,5),SUM(LEN(LEFT(M1081,5))-LEN(SUBSTITUTE(LEFT(M1081,5),{"0","1","2","3","4","5","6","7","8","9","."},"")))))</f>
        <v>#VALUE!</v>
      </c>
      <c r="V1081" t="e">
        <f>IF(U1081&lt;100,U1081,U1081/1024)</f>
        <v>#VALUE!</v>
      </c>
      <c r="W1081" s="3">
        <f>VALUE(LEFT(LEFT(O1081,5),SUM(LEN(LEFT(O1081,5))-LEN(SUBSTITUTE(LEFT(O1081,5),{"0","1","2","3","4","5","6","7","8","9","."},"")))))</f>
        <v>13</v>
      </c>
      <c r="X1081" s="3" t="e">
        <f>LEFT(L1081, SEARCH("MHz",L1081)-1)</f>
        <v>#VALUE!</v>
      </c>
      <c r="Y1081" t="e">
        <f>IF(RIGHT(X1081,1)=" ",RIGHT(X1081,4),RIGHT(X1081,3))</f>
        <v>#VALUE!</v>
      </c>
      <c r="Z1081">
        <f>VLOOKUP(G1081,[1]Sheet1!$A$1:$B$12,2,0)</f>
        <v>2</v>
      </c>
      <c r="AA1081" t="str">
        <f>CONCATENATE(F1081," ",Z1081)</f>
        <v>2013 2</v>
      </c>
      <c r="AB1081">
        <f>VLOOKUP(AA1081,[1]Sheet3!$A:$B,2,0)</f>
        <v>51</v>
      </c>
    </row>
    <row r="1082" spans="1:28" x14ac:dyDescent="0.25">
      <c r="A1082" t="s">
        <v>3572</v>
      </c>
      <c r="B1082" t="s">
        <v>3842</v>
      </c>
      <c r="C1082" t="s">
        <v>205</v>
      </c>
      <c r="D1082" t="str">
        <f>CONCATENATE(C1082,".")</f>
        <v>2013  February.</v>
      </c>
      <c r="E1082" t="str">
        <f>LEFT(D1082, SEARCH(".",D1082)-1)</f>
        <v>2013  February</v>
      </c>
      <c r="F1082">
        <v>2013</v>
      </c>
      <c r="G1082" t="str">
        <f>RIGHT(E1082,LEN(E1082)-6)</f>
        <v>February</v>
      </c>
      <c r="H1082">
        <v>118</v>
      </c>
      <c r="I1082" t="s">
        <v>124</v>
      </c>
      <c r="J1082" t="s">
        <v>3843</v>
      </c>
      <c r="K1082" t="s">
        <v>1334</v>
      </c>
      <c r="L1082" t="s">
        <v>1901</v>
      </c>
      <c r="M1082" t="s">
        <v>109</v>
      </c>
      <c r="N1082" t="s">
        <v>1415</v>
      </c>
      <c r="O1082" t="s">
        <v>36</v>
      </c>
      <c r="P1082">
        <v>180</v>
      </c>
      <c r="Q1082" s="2">
        <f>VALUE(LEFT(LEFT(N1082,5),SUM(LEN(LEFT(N1082,5))-LEN(SUBSTITUTE(LEFT(N1082,5),{"0","1","2","3","4","5","6","7","8","9","."},"")))))</f>
        <v>768</v>
      </c>
      <c r="R1082">
        <f>IF(Q1082&gt;5,Q1082/1024,Q1082)</f>
        <v>0.75</v>
      </c>
      <c r="S1082" t="str">
        <f>MID(K1083,9,3)</f>
        <v>4.1</v>
      </c>
      <c r="T1082" s="2" t="str">
        <f>LEFT(J1082,3)</f>
        <v>4.3</v>
      </c>
      <c r="U1082">
        <f>VALUE(LEFT(LEFT(M1082,5),SUM(LEN(LEFT(M1082,5))-LEN(SUBSTITUTE(LEFT(M1082,5),{"0","1","2","3","4","5","6","7","8","9","."},"")))))</f>
        <v>4</v>
      </c>
      <c r="V1082">
        <f>IF(U1082&lt;100,U1082,U1082/1024)</f>
        <v>4</v>
      </c>
      <c r="W1082" s="3">
        <f>VALUE(LEFT(LEFT(O1082,5),SUM(LEN(LEFT(O1082,5))-LEN(SUBSTITUTE(LEFT(O1082,5),{"0","1","2","3","4","5","6","7","8","9","."},"")))))</f>
        <v>8</v>
      </c>
      <c r="X1082" s="3" t="e">
        <f>LEFT(L1082, SEARCH("MHz",L1082)-1)</f>
        <v>#VALUE!</v>
      </c>
      <c r="Y1082" t="e">
        <f>IF(RIGHT(X1082,1)=" ",RIGHT(X1082,4),RIGHT(X1082,3))</f>
        <v>#VALUE!</v>
      </c>
      <c r="Z1082">
        <f>VLOOKUP(G1082,[1]Sheet1!$A$1:$B$12,2,0)</f>
        <v>2</v>
      </c>
      <c r="AA1082" t="str">
        <f>CONCATENATE(F1082," ",Z1082)</f>
        <v>2013 2</v>
      </c>
      <c r="AB1082">
        <f>VLOOKUP(AA1082,[1]Sheet3!$A:$B,2,0)</f>
        <v>51</v>
      </c>
    </row>
    <row r="1083" spans="1:28" x14ac:dyDescent="0.25">
      <c r="A1083" t="s">
        <v>2256</v>
      </c>
      <c r="B1083" t="s">
        <v>2444</v>
      </c>
      <c r="C1083" t="s">
        <v>205</v>
      </c>
      <c r="D1083" t="str">
        <f>CONCATENATE(C1083,".")</f>
        <v>2013  February.</v>
      </c>
      <c r="E1083" t="str">
        <f>LEFT(D1083, SEARCH(".",D1083)-1)</f>
        <v>2013  February</v>
      </c>
      <c r="F1083">
        <v>2013</v>
      </c>
      <c r="G1083" t="str">
        <f>RIGHT(E1083,LEN(E1083)-6)</f>
        <v>February</v>
      </c>
      <c r="H1083">
        <v>143</v>
      </c>
      <c r="I1083" t="s">
        <v>124</v>
      </c>
      <c r="J1083" t="s">
        <v>1658</v>
      </c>
      <c r="K1083" t="s">
        <v>2442</v>
      </c>
      <c r="L1083" t="s">
        <v>2415</v>
      </c>
      <c r="M1083" t="s">
        <v>68</v>
      </c>
      <c r="N1083" t="s">
        <v>22</v>
      </c>
      <c r="O1083" t="s">
        <v>2445</v>
      </c>
      <c r="P1083">
        <v>270</v>
      </c>
      <c r="Q1083" s="2">
        <f>VALUE(LEFT(LEFT(N1083,5),SUM(LEN(LEFT(N1083,5))-LEN(SUBSTITUTE(LEFT(N1083,5),{"0","1","2","3","4","5","6","7","8","9","."},"")))))</f>
        <v>2</v>
      </c>
      <c r="R1083">
        <f>IF(Q1083&gt;5,Q1083/1024,Q1083)</f>
        <v>2</v>
      </c>
      <c r="S1083" t="str">
        <f>MID(K1084,9,3)</f>
        <v>4.1</v>
      </c>
      <c r="T1083" s="2" t="str">
        <f>LEFT(J1083,3)</f>
        <v>4.7</v>
      </c>
      <c r="U1083" t="e">
        <f>VALUE(LEFT(LEFT(M1083,5),SUM(LEN(LEFT(M1083,5))-LEN(SUBSTITUTE(LEFT(M1083,5),{"0","1","2","3","4","5","6","7","8","9","."},"")))))</f>
        <v>#VALUE!</v>
      </c>
      <c r="V1083" t="e">
        <f>IF(U1083&lt;100,U1083,U1083/1024)</f>
        <v>#VALUE!</v>
      </c>
      <c r="W1083" s="3">
        <f>VALUE(LEFT(LEFT(O1083,5),SUM(LEN(LEFT(O1083,5))-LEN(SUBSTITUTE(LEFT(O1083,5),{"0","1","2","3","4","5","6","7","8","9","."},"")))))</f>
        <v>4</v>
      </c>
      <c r="X1083" s="3" t="e">
        <f>LEFT(L1083, SEARCH("MHz",L1083)-1)</f>
        <v>#VALUE!</v>
      </c>
      <c r="Y1083" t="e">
        <f>IF(RIGHT(X1083,1)=" ",RIGHT(X1083,4),RIGHT(X1083,3))</f>
        <v>#VALUE!</v>
      </c>
      <c r="Z1083">
        <f>VLOOKUP(G1083,[1]Sheet1!$A$1:$B$12,2,0)</f>
        <v>2</v>
      </c>
      <c r="AA1083" t="str">
        <f>CONCATENATE(F1083," ",Z1083)</f>
        <v>2013 2</v>
      </c>
      <c r="AB1083">
        <f>VLOOKUP(AA1083,[1]Sheet3!$A:$B,2,0)</f>
        <v>51</v>
      </c>
    </row>
    <row r="1084" spans="1:28" x14ac:dyDescent="0.25">
      <c r="A1084" t="s">
        <v>6003</v>
      </c>
      <c r="B1084" t="s">
        <v>6135</v>
      </c>
      <c r="C1084" t="s">
        <v>205</v>
      </c>
      <c r="D1084" t="str">
        <f>CONCATENATE(C1084,".")</f>
        <v>2013  February.</v>
      </c>
      <c r="E1084" t="str">
        <f>LEFT(D1084, SEARCH(".",D1084)-1)</f>
        <v>2013  February</v>
      </c>
      <c r="F1084">
        <v>2013</v>
      </c>
      <c r="G1084" t="str">
        <f>RIGHT(E1084,LEN(E1084)-6)</f>
        <v>February</v>
      </c>
      <c r="H1084">
        <v>495</v>
      </c>
      <c r="I1084" t="s">
        <v>124</v>
      </c>
      <c r="J1084" t="s">
        <v>6105</v>
      </c>
      <c r="K1084" t="s">
        <v>1350</v>
      </c>
      <c r="L1084" t="s">
        <v>1348</v>
      </c>
      <c r="M1084" t="s">
        <v>57</v>
      </c>
      <c r="N1084" t="s">
        <v>22</v>
      </c>
      <c r="O1084" t="s">
        <v>6078</v>
      </c>
      <c r="P1084">
        <v>350</v>
      </c>
      <c r="Q1084" s="2">
        <f>VALUE(LEFT(LEFT(N1084,5),SUM(LEN(LEFT(N1084,5))-LEN(SUBSTITUTE(LEFT(N1084,5),{"0","1","2","3","4","5","6","7","8","9","."},"")))))</f>
        <v>2</v>
      </c>
      <c r="R1084">
        <f>IF(Q1084&gt;5,Q1084/1024,Q1084)</f>
        <v>2</v>
      </c>
      <c r="S1084" t="str">
        <f>MID(K1085,9,3)</f>
        <v>4.1</v>
      </c>
      <c r="T1084" s="2" t="str">
        <f>LEFT(J1084,3)</f>
        <v>10.</v>
      </c>
      <c r="U1084">
        <f>VALUE(LEFT(LEFT(M1084,5),SUM(LEN(LEFT(M1084,5))-LEN(SUBSTITUTE(LEFT(M1084,5),{"0","1","2","3","4","5","6","7","8","9","."},"")))))</f>
        <v>16</v>
      </c>
      <c r="V1084">
        <f>IF(U1084&lt;100,U1084,U1084/1024)</f>
        <v>16</v>
      </c>
      <c r="W1084" s="3">
        <f>VALUE(LEFT(LEFT(O1084,5),SUM(LEN(LEFT(O1084,5))-LEN(SUBSTITUTE(LEFT(O1084,5),{"0","1","2","3","4","5","6","7","8","9","."},"")))))</f>
        <v>8.1</v>
      </c>
      <c r="X1084" s="3" t="e">
        <f>LEFT(L1084, SEARCH("MHz",L1084)-1)</f>
        <v>#VALUE!</v>
      </c>
      <c r="Y1084" t="e">
        <f>IF(RIGHT(X1084,1)=" ",RIGHT(X1084,4),RIGHT(X1084,3))</f>
        <v>#VALUE!</v>
      </c>
      <c r="Z1084">
        <f>VLOOKUP(G1084,[1]Sheet1!$A$1:$B$12,2,0)</f>
        <v>2</v>
      </c>
      <c r="AA1084" t="str">
        <f>CONCATENATE(F1084," ",Z1084)</f>
        <v>2013 2</v>
      </c>
      <c r="AB1084">
        <f>VLOOKUP(AA1084,[1]Sheet3!$A:$B,2,0)</f>
        <v>51</v>
      </c>
    </row>
    <row r="1085" spans="1:28" x14ac:dyDescent="0.25">
      <c r="A1085" t="s">
        <v>6003</v>
      </c>
      <c r="B1085" t="s">
        <v>6136</v>
      </c>
      <c r="C1085" t="s">
        <v>205</v>
      </c>
      <c r="D1085" t="str">
        <f>CONCATENATE(C1085,".")</f>
        <v>2013  February.</v>
      </c>
      <c r="E1085" t="str">
        <f>LEFT(D1085, SEARCH(".",D1085)-1)</f>
        <v>2013  February</v>
      </c>
      <c r="F1085">
        <v>2013</v>
      </c>
      <c r="G1085" t="str">
        <f>RIGHT(E1085,LEN(E1085)-6)</f>
        <v>February</v>
      </c>
      <c r="H1085">
        <v>495</v>
      </c>
      <c r="I1085" t="s">
        <v>39</v>
      </c>
      <c r="J1085" t="s">
        <v>6105</v>
      </c>
      <c r="K1085" t="s">
        <v>1350</v>
      </c>
      <c r="L1085" t="s">
        <v>1348</v>
      </c>
      <c r="M1085" t="s">
        <v>21</v>
      </c>
      <c r="N1085" t="s">
        <v>22</v>
      </c>
      <c r="O1085" t="s">
        <v>6065</v>
      </c>
      <c r="P1085">
        <v>300</v>
      </c>
      <c r="Q1085" s="2">
        <f>VALUE(LEFT(LEFT(N1085,5),SUM(LEN(LEFT(N1085,5))-LEN(SUBSTITUTE(LEFT(N1085,5),{"0","1","2","3","4","5","6","7","8","9","."},"")))))</f>
        <v>2</v>
      </c>
      <c r="R1085">
        <f>IF(Q1085&gt;5,Q1085/1024,Q1085)</f>
        <v>2</v>
      </c>
      <c r="S1085" t="str">
        <f>MID(K1086,9,3)</f>
        <v>4.2</v>
      </c>
      <c r="T1085" s="2" t="str">
        <f>LEFT(J1085,3)</f>
        <v>10.</v>
      </c>
      <c r="U1085">
        <f>VALUE(LEFT(LEFT(M1085,5),SUM(LEN(LEFT(M1085,5))-LEN(SUBSTITUTE(LEFT(M1085,5),{"0","1","2","3","4","5","6","7","8","9","."},"")))))</f>
        <v>43540</v>
      </c>
      <c r="V1085">
        <f>IF(U1085&lt;100,U1085,U1085/1024)</f>
        <v>42.51953125</v>
      </c>
      <c r="W1085" s="3">
        <f>VALUE(LEFT(LEFT(O1085,5),SUM(LEN(LEFT(O1085,5))-LEN(SUBSTITUTE(LEFT(O1085,5),{"0","1","2","3","4","5","6","7","8","9","."},"")))))</f>
        <v>8.1</v>
      </c>
      <c r="X1085" s="3" t="e">
        <f>LEFT(L1085, SEARCH("MHz",L1085)-1)</f>
        <v>#VALUE!</v>
      </c>
      <c r="Y1085" t="e">
        <f>IF(RIGHT(X1085,1)=" ",RIGHT(X1085,4),RIGHT(X1085,3))</f>
        <v>#VALUE!</v>
      </c>
      <c r="Z1085">
        <f>VLOOKUP(G1085,[1]Sheet1!$A$1:$B$12,2,0)</f>
        <v>2</v>
      </c>
      <c r="AA1085" t="str">
        <f>CONCATENATE(F1085," ",Z1085)</f>
        <v>2013 2</v>
      </c>
      <c r="AB1085">
        <f>VLOOKUP(AA1085,[1]Sheet3!$A:$B,2,0)</f>
        <v>51</v>
      </c>
    </row>
    <row r="1086" spans="1:28" x14ac:dyDescent="0.25">
      <c r="A1086" t="s">
        <v>347</v>
      </c>
      <c r="B1086" t="s">
        <v>623</v>
      </c>
      <c r="C1086" t="s">
        <v>205</v>
      </c>
      <c r="D1086" t="str">
        <f>CONCATENATE(C1086,".")</f>
        <v>2013  February.</v>
      </c>
      <c r="E1086" t="str">
        <f>LEFT(D1086, SEARCH(".",D1086)-1)</f>
        <v>2013  February</v>
      </c>
      <c r="F1086">
        <v>2013</v>
      </c>
      <c r="G1086" t="str">
        <f>RIGHT(E1086,LEN(E1086)-6)</f>
        <v>February</v>
      </c>
      <c r="I1086" t="s">
        <v>25</v>
      </c>
      <c r="J1086" t="s">
        <v>589</v>
      </c>
      <c r="K1086" t="s">
        <v>168</v>
      </c>
      <c r="L1086" t="s">
        <v>133</v>
      </c>
      <c r="M1086" t="s">
        <v>620</v>
      </c>
      <c r="N1086" t="s">
        <v>35</v>
      </c>
      <c r="O1086" t="s">
        <v>36</v>
      </c>
      <c r="Q1086" s="2">
        <f>VALUE(LEFT(LEFT(N1086,5),SUM(LEN(LEFT(N1086,5))-LEN(SUBSTITUTE(LEFT(N1086,5),{"0","1","2","3","4","5","6","7","8","9","."},"")))))</f>
        <v>1</v>
      </c>
      <c r="R1086">
        <f>IF(Q1086&gt;5,Q1086/1024,Q1086)</f>
        <v>1</v>
      </c>
      <c r="S1086" t="str">
        <f>MID(K1087,9,3)</f>
        <v>4.2</v>
      </c>
      <c r="T1086" s="2" t="str">
        <f>LEFT(J1086,3)</f>
        <v>4.5</v>
      </c>
      <c r="U1086">
        <f>VALUE(LEFT(LEFT(M1086,5),SUM(LEN(LEFT(M1086,5))-LEN(SUBSTITUTE(LEFT(M1086,5),{"0","1","2","3","4","5","6","7","8","9","."},"")))))</f>
        <v>4</v>
      </c>
      <c r="V1086">
        <f>IF(U1086&lt;100,U1086,U1086/1024)</f>
        <v>4</v>
      </c>
      <c r="W1086" s="3">
        <f>VALUE(LEFT(LEFT(O1086,5),SUM(LEN(LEFT(O1086,5))-LEN(SUBSTITUTE(LEFT(O1086,5),{"0","1","2","3","4","5","6","7","8","9","."},"")))))</f>
        <v>8</v>
      </c>
      <c r="X1086" s="3" t="e">
        <f>LEFT(L1086, SEARCH("MHz",L1086)-1)</f>
        <v>#VALUE!</v>
      </c>
      <c r="Y1086" t="e">
        <f>IF(RIGHT(X1086,1)=" ",RIGHT(X1086,4),RIGHT(X1086,3))</f>
        <v>#VALUE!</v>
      </c>
      <c r="Z1086">
        <f>VLOOKUP(G1086,[1]Sheet1!$A$1:$B$12,2,0)</f>
        <v>2</v>
      </c>
      <c r="AA1086" t="str">
        <f>CONCATENATE(F1086," ",Z1086)</f>
        <v>2013 2</v>
      </c>
      <c r="AB1086">
        <f>VLOOKUP(AA1086,[1]Sheet3!$A:$B,2,0)</f>
        <v>51</v>
      </c>
    </row>
    <row r="1087" spans="1:28" x14ac:dyDescent="0.25">
      <c r="A1087" t="s">
        <v>347</v>
      </c>
      <c r="B1087" t="s">
        <v>624</v>
      </c>
      <c r="C1087" t="s">
        <v>205</v>
      </c>
      <c r="D1087" t="str">
        <f>CONCATENATE(C1087,".")</f>
        <v>2013  February.</v>
      </c>
      <c r="E1087" t="str">
        <f>LEFT(D1087, SEARCH(".",D1087)-1)</f>
        <v>2013  February</v>
      </c>
      <c r="F1087">
        <v>2013</v>
      </c>
      <c r="G1087" t="str">
        <f>RIGHT(E1087,LEN(E1087)-6)</f>
        <v>February</v>
      </c>
      <c r="H1087">
        <v>130</v>
      </c>
      <c r="I1087" t="s">
        <v>25</v>
      </c>
      <c r="J1087" t="s">
        <v>625</v>
      </c>
      <c r="K1087" t="s">
        <v>203</v>
      </c>
      <c r="L1087" t="s">
        <v>94</v>
      </c>
      <c r="M1087" t="s">
        <v>173</v>
      </c>
      <c r="N1087" t="s">
        <v>22</v>
      </c>
      <c r="O1087" t="s">
        <v>626</v>
      </c>
      <c r="P1087">
        <v>370</v>
      </c>
      <c r="Q1087" s="2">
        <f>VALUE(LEFT(LEFT(N1087,5),SUM(LEN(LEFT(N1087,5))-LEN(SUBSTITUTE(LEFT(N1087,5),{"0","1","2","3","4","5","6","7","8","9","."},"")))))</f>
        <v>2</v>
      </c>
      <c r="R1087">
        <f>IF(Q1087&gt;5,Q1087/1024,Q1087)</f>
        <v>2</v>
      </c>
      <c r="S1087" t="str">
        <f>MID(K1088,9,3)</f>
        <v>2.3</v>
      </c>
      <c r="T1087" s="2" t="str">
        <f>LEFT(J1087,3)</f>
        <v>5.0</v>
      </c>
      <c r="U1087">
        <f>VALUE(LEFT(LEFT(M1087,5),SUM(LEN(LEFT(M1087,5))-LEN(SUBSTITUTE(LEFT(M1087,5),{"0","1","2","3","4","5","6","7","8","9","."},"")))))</f>
        <v>43473</v>
      </c>
      <c r="V1087">
        <f>IF(U1087&lt;100,U1087,U1087/1024)</f>
        <v>42.4541015625</v>
      </c>
      <c r="W1087" s="3">
        <f>VALUE(LEFT(LEFT(O1087,5),SUM(LEN(LEFT(O1087,5))-LEN(SUBSTITUTE(LEFT(O1087,5),{"0","1","2","3","4","5","6","7","8","9","."},"")))))</f>
        <v>13.1</v>
      </c>
      <c r="X1087" s="3" t="e">
        <f>LEFT(L1087, SEARCH("MHz",L1087)-1)</f>
        <v>#VALUE!</v>
      </c>
      <c r="Y1087" t="e">
        <f>IF(RIGHT(X1087,1)=" ",RIGHT(X1087,4),RIGHT(X1087,3))</f>
        <v>#VALUE!</v>
      </c>
      <c r="Z1087">
        <f>VLOOKUP(G1087,[1]Sheet1!$A$1:$B$12,2,0)</f>
        <v>2</v>
      </c>
      <c r="AA1087" t="str">
        <f>CONCATENATE(F1087," ",Z1087)</f>
        <v>2013 2</v>
      </c>
      <c r="AB1087">
        <f>VLOOKUP(AA1087,[1]Sheet3!$A:$B,2,0)</f>
        <v>51</v>
      </c>
    </row>
    <row r="1088" spans="1:28" x14ac:dyDescent="0.25">
      <c r="A1088" t="s">
        <v>4673</v>
      </c>
      <c r="B1088" t="s">
        <v>4687</v>
      </c>
      <c r="C1088" t="s">
        <v>1682</v>
      </c>
      <c r="D1088" t="str">
        <f>CONCATENATE(C1088,".")</f>
        <v>2013  March.</v>
      </c>
      <c r="E1088" t="str">
        <f>LEFT(D1088, SEARCH(".",D1088)-1)</f>
        <v>2013  March</v>
      </c>
      <c r="F1088">
        <v>2013</v>
      </c>
      <c r="G1088" t="str">
        <f>RIGHT(E1088,LEN(E1088)-6)</f>
        <v>March</v>
      </c>
      <c r="H1088">
        <v>92</v>
      </c>
      <c r="I1088" t="s">
        <v>241</v>
      </c>
      <c r="J1088" t="s">
        <v>652</v>
      </c>
      <c r="K1088" t="s">
        <v>233</v>
      </c>
      <c r="L1088" t="s">
        <v>209</v>
      </c>
      <c r="M1088" t="s">
        <v>270</v>
      </c>
      <c r="N1088" t="s">
        <v>293</v>
      </c>
      <c r="O1088" t="s">
        <v>187</v>
      </c>
      <c r="Q1088" s="2">
        <f>VALUE(LEFT(LEFT(N1088,5),SUM(LEN(LEFT(N1088,5))-LEN(SUBSTITUTE(LEFT(N1088,5),{"0","1","2","3","4","5","6","7","8","9","."},"")))))</f>
        <v>256</v>
      </c>
      <c r="R1088">
        <f>IF(Q1088&gt;5,Q1088/1024,Q1088)</f>
        <v>0.25</v>
      </c>
      <c r="S1088" t="str">
        <f>MID(K1089,9,3)</f>
        <v>2.3</v>
      </c>
      <c r="T1088" s="2" t="str">
        <f>LEFT(J1088,3)</f>
        <v>3.5</v>
      </c>
      <c r="U1088">
        <f>VALUE(LEFT(LEFT(M1088,5),SUM(LEN(LEFT(M1088,5))-LEN(SUBSTITUTE(LEFT(M1088,5),{"0","1","2","3","4","5","6","7","8","9","."},"")))))</f>
        <v>512</v>
      </c>
      <c r="V1088">
        <f>IF(U1088&lt;100,U1088,U1088/1024)</f>
        <v>0.5</v>
      </c>
      <c r="W1088" s="3">
        <f>VALUE(LEFT(LEFT(O1088,5),SUM(LEN(LEFT(O1088,5))-LEN(SUBSTITUTE(LEFT(O1088,5),{"0","1","2","3","4","5","6","7","8","9","."},"")))))</f>
        <v>3.15</v>
      </c>
      <c r="X1088" s="3" t="e">
        <f>LEFT(L1088, SEARCH("MHz",L1088)-1)</f>
        <v>#VALUE!</v>
      </c>
      <c r="Y1088" t="e">
        <f>IF(RIGHT(X1088,1)=" ",RIGHT(X1088,4),RIGHT(X1088,3))</f>
        <v>#VALUE!</v>
      </c>
      <c r="Z1088">
        <f>VLOOKUP(G1088,[1]Sheet1!$A$1:$B$12,2,0)</f>
        <v>3</v>
      </c>
      <c r="AA1088" t="str">
        <f>CONCATENATE(F1088," ",Z1088)</f>
        <v>2013 3</v>
      </c>
      <c r="AB1088">
        <f>VLOOKUP(AA1088,[1]Sheet3!$A:$B,2,0)</f>
        <v>52</v>
      </c>
    </row>
    <row r="1089" spans="1:28" x14ac:dyDescent="0.25">
      <c r="A1089" t="s">
        <v>1796</v>
      </c>
      <c r="B1089" t="s">
        <v>1898</v>
      </c>
      <c r="C1089" t="s">
        <v>1682</v>
      </c>
      <c r="D1089" t="str">
        <f>CONCATENATE(C1089,".")</f>
        <v>2013  March.</v>
      </c>
      <c r="E1089" t="str">
        <f>LEFT(D1089, SEARCH(".",D1089)-1)</f>
        <v>2013  March</v>
      </c>
      <c r="F1089">
        <v>2013</v>
      </c>
      <c r="G1089" t="str">
        <f>RIGHT(E1089,LEN(E1089)-6)</f>
        <v>March</v>
      </c>
      <c r="I1089" t="s">
        <v>241</v>
      </c>
      <c r="J1089" t="s">
        <v>1879</v>
      </c>
      <c r="K1089" t="s">
        <v>705</v>
      </c>
      <c r="L1089" t="s">
        <v>234</v>
      </c>
      <c r="M1089" t="s">
        <v>270</v>
      </c>
      <c r="N1089" t="s">
        <v>139</v>
      </c>
      <c r="O1089" t="s">
        <v>187</v>
      </c>
      <c r="Q1089" s="2">
        <f>VALUE(LEFT(LEFT(N1089,5),SUM(LEN(LEFT(N1089,5))-LEN(SUBSTITUTE(LEFT(N1089,5),{"0","1","2","3","4","5","6","7","8","9","."},"")))))</f>
        <v>512</v>
      </c>
      <c r="R1089">
        <f>IF(Q1089&gt;5,Q1089/1024,Q1089)</f>
        <v>0.5</v>
      </c>
      <c r="S1089" t="str">
        <f>MID(K1090,9,3)</f>
        <v>2.3</v>
      </c>
      <c r="T1089" s="2" t="str">
        <f>LEFT(J1089,3)</f>
        <v>3.5</v>
      </c>
      <c r="U1089">
        <f>VALUE(LEFT(LEFT(M1089,5),SUM(LEN(LEFT(M1089,5))-LEN(SUBSTITUTE(LEFT(M1089,5),{"0","1","2","3","4","5","6","7","8","9","."},"")))))</f>
        <v>512</v>
      </c>
      <c r="V1089">
        <f>IF(U1089&lt;100,U1089,U1089/1024)</f>
        <v>0.5</v>
      </c>
      <c r="W1089" s="3">
        <f>VALUE(LEFT(LEFT(O1089,5),SUM(LEN(LEFT(O1089,5))-LEN(SUBSTITUTE(LEFT(O1089,5),{"0","1","2","3","4","5","6","7","8","9","."},"")))))</f>
        <v>3.15</v>
      </c>
      <c r="X1089" s="3" t="e">
        <f>LEFT(L1089, SEARCH("MHz",L1089)-1)</f>
        <v>#VALUE!</v>
      </c>
      <c r="Y1089" t="e">
        <f>IF(RIGHT(X1089,1)=" ",RIGHT(X1089,4),RIGHT(X1089,3))</f>
        <v>#VALUE!</v>
      </c>
      <c r="Z1089">
        <f>VLOOKUP(G1089,[1]Sheet1!$A$1:$B$12,2,0)</f>
        <v>3</v>
      </c>
      <c r="AA1089" t="str">
        <f>CONCATENATE(F1089," ",Z1089)</f>
        <v>2013 3</v>
      </c>
      <c r="AB1089">
        <f>VLOOKUP(AA1089,[1]Sheet3!$A:$B,2,0)</f>
        <v>52</v>
      </c>
    </row>
    <row r="1090" spans="1:28" x14ac:dyDescent="0.25">
      <c r="A1090" t="s">
        <v>1796</v>
      </c>
      <c r="B1090" t="s">
        <v>1899</v>
      </c>
      <c r="C1090" t="s">
        <v>1682</v>
      </c>
      <c r="D1090" t="str">
        <f>CONCATENATE(C1090,".")</f>
        <v>2013  March.</v>
      </c>
      <c r="E1090" t="str">
        <f>LEFT(D1090, SEARCH(".",D1090)-1)</f>
        <v>2013  March</v>
      </c>
      <c r="F1090">
        <v>2013</v>
      </c>
      <c r="G1090" t="str">
        <f>RIGHT(E1090,LEN(E1090)-6)</f>
        <v>March</v>
      </c>
      <c r="I1090" t="s">
        <v>241</v>
      </c>
      <c r="J1090" t="s">
        <v>664</v>
      </c>
      <c r="K1090" t="s">
        <v>705</v>
      </c>
      <c r="L1090" t="s">
        <v>510</v>
      </c>
      <c r="M1090" t="s">
        <v>270</v>
      </c>
      <c r="N1090" t="s">
        <v>139</v>
      </c>
      <c r="O1090" t="s">
        <v>73</v>
      </c>
      <c r="Q1090" s="2">
        <f>VALUE(LEFT(LEFT(N1090,5),SUM(LEN(LEFT(N1090,5))-LEN(SUBSTITUTE(LEFT(N1090,5),{"0","1","2","3","4","5","6","7","8","9","."},"")))))</f>
        <v>512</v>
      </c>
      <c r="R1090">
        <f>IF(Q1090&gt;5,Q1090/1024,Q1090)</f>
        <v>0.5</v>
      </c>
      <c r="S1090" t="str">
        <f>MID(K1091,9,3)</f>
        <v>2.3</v>
      </c>
      <c r="T1090" s="2" t="str">
        <f>LEFT(J1090,3)</f>
        <v>4.0</v>
      </c>
      <c r="U1090">
        <f>VALUE(LEFT(LEFT(M1090,5),SUM(LEN(LEFT(M1090,5))-LEN(SUBSTITUTE(LEFT(M1090,5),{"0","1","2","3","4","5","6","7","8","9","."},"")))))</f>
        <v>512</v>
      </c>
      <c r="V1090">
        <f>IF(U1090&lt;100,U1090,U1090/1024)</f>
        <v>0.5</v>
      </c>
      <c r="W1090" s="3">
        <f>VALUE(LEFT(LEFT(O1090,5),SUM(LEN(LEFT(O1090,5))-LEN(SUBSTITUTE(LEFT(O1090,5),{"0","1","2","3","4","5","6","7","8","9","."},"")))))</f>
        <v>5</v>
      </c>
      <c r="X1090" s="3" t="e">
        <f>LEFT(L1090, SEARCH("MHz",L1090)-1)</f>
        <v>#VALUE!</v>
      </c>
      <c r="Y1090" t="e">
        <f>IF(RIGHT(X1090,1)=" ",RIGHT(X1090,4),RIGHT(X1090,3))</f>
        <v>#VALUE!</v>
      </c>
      <c r="Z1090">
        <f>VLOOKUP(G1090,[1]Sheet1!$A$1:$B$12,2,0)</f>
        <v>3</v>
      </c>
      <c r="AA1090" t="str">
        <f>CONCATENATE(F1090," ",Z1090)</f>
        <v>2013 3</v>
      </c>
      <c r="AB1090">
        <f>VLOOKUP(AA1090,[1]Sheet3!$A:$B,2,0)</f>
        <v>52</v>
      </c>
    </row>
    <row r="1091" spans="1:28" x14ac:dyDescent="0.25">
      <c r="A1091" t="s">
        <v>2637</v>
      </c>
      <c r="B1091" t="s">
        <v>2917</v>
      </c>
      <c r="C1091" t="s">
        <v>1682</v>
      </c>
      <c r="D1091" t="str">
        <f>CONCATENATE(C1091,".")</f>
        <v>2013  March.</v>
      </c>
      <c r="E1091" t="str">
        <f>LEFT(D1091, SEARCH(".",D1091)-1)</f>
        <v>2013  March</v>
      </c>
      <c r="F1091">
        <v>2013</v>
      </c>
      <c r="G1091" t="str">
        <f>RIGHT(E1091,LEN(E1091)-6)</f>
        <v>March</v>
      </c>
      <c r="H1091">
        <v>120</v>
      </c>
      <c r="I1091" t="s">
        <v>231</v>
      </c>
      <c r="J1091" t="s">
        <v>1643</v>
      </c>
      <c r="K1091" t="s">
        <v>705</v>
      </c>
      <c r="L1091" t="s">
        <v>209</v>
      </c>
      <c r="M1091" t="s">
        <v>270</v>
      </c>
      <c r="N1091" t="s">
        <v>293</v>
      </c>
      <c r="O1091" t="s">
        <v>140</v>
      </c>
      <c r="P1091">
        <v>70</v>
      </c>
      <c r="Q1091" s="2">
        <f>VALUE(LEFT(LEFT(N1091,5),SUM(LEN(LEFT(N1091,5))-LEN(SUBSTITUTE(LEFT(N1091,5),{"0","1","2","3","4","5","6","7","8","9","."},"")))))</f>
        <v>256</v>
      </c>
      <c r="R1091">
        <f>IF(Q1091&gt;5,Q1091/1024,Q1091)</f>
        <v>0.25</v>
      </c>
      <c r="S1091" t="str">
        <f>MID(K1092,9,3)</f>
        <v>2.3</v>
      </c>
      <c r="T1091" s="2" t="str">
        <f>LEFT(J1091,3)</f>
        <v>3.5</v>
      </c>
      <c r="U1091">
        <f>VALUE(LEFT(LEFT(M1091,5),SUM(LEN(LEFT(M1091,5))-LEN(SUBSTITUTE(LEFT(M1091,5),{"0","1","2","3","4","5","6","7","8","9","."},"")))))</f>
        <v>512</v>
      </c>
      <c r="V1091">
        <f>IF(U1091&lt;100,U1091,U1091/1024)</f>
        <v>0.5</v>
      </c>
      <c r="W1091" s="3">
        <f>VALUE(LEFT(LEFT(O1091,5),SUM(LEN(LEFT(O1091,5))-LEN(SUBSTITUTE(LEFT(O1091,5),{"0","1","2","3","4","5","6","7","8","9","."},"")))))</f>
        <v>2</v>
      </c>
      <c r="X1091" s="3" t="e">
        <f>LEFT(L1091, SEARCH("MHz",L1091)-1)</f>
        <v>#VALUE!</v>
      </c>
      <c r="Y1091" t="e">
        <f>IF(RIGHT(X1091,1)=" ",RIGHT(X1091,4),RIGHT(X1091,3))</f>
        <v>#VALUE!</v>
      </c>
      <c r="Z1091">
        <f>VLOOKUP(G1091,[1]Sheet1!$A$1:$B$12,2,0)</f>
        <v>3</v>
      </c>
      <c r="AA1091" t="str">
        <f>CONCATENATE(F1091," ",Z1091)</f>
        <v>2013 3</v>
      </c>
      <c r="AB1091">
        <f>VLOOKUP(AA1091,[1]Sheet3!$A:$B,2,0)</f>
        <v>52</v>
      </c>
    </row>
    <row r="1092" spans="1:28" x14ac:dyDescent="0.25">
      <c r="A1092" t="s">
        <v>3096</v>
      </c>
      <c r="B1092" t="s">
        <v>3138</v>
      </c>
      <c r="C1092" t="s">
        <v>1682</v>
      </c>
      <c r="D1092" t="str">
        <f>CONCATENATE(C1092,".")</f>
        <v>2013  March.</v>
      </c>
      <c r="E1092" t="str">
        <f>LEFT(D1092, SEARCH(".",D1092)-1)</f>
        <v>2013  March</v>
      </c>
      <c r="F1092">
        <v>2013</v>
      </c>
      <c r="G1092" t="str">
        <f>RIGHT(E1092,LEN(E1092)-6)</f>
        <v>March</v>
      </c>
      <c r="H1092">
        <v>75</v>
      </c>
      <c r="I1092" t="s">
        <v>241</v>
      </c>
      <c r="J1092" t="s">
        <v>1846</v>
      </c>
      <c r="K1092" t="s">
        <v>705</v>
      </c>
      <c r="M1092" t="s">
        <v>337</v>
      </c>
      <c r="N1092" t="s">
        <v>270</v>
      </c>
      <c r="O1092" t="s">
        <v>187</v>
      </c>
      <c r="P1092">
        <v>70</v>
      </c>
      <c r="Q1092" s="2">
        <f>VALUE(LEFT(LEFT(N1092,5),SUM(LEN(LEFT(N1092,5))-LEN(SUBSTITUTE(LEFT(N1092,5),{"0","1","2","3","4","5","6","7","8","9","."},"")))))</f>
        <v>512</v>
      </c>
      <c r="R1092">
        <f>IF(Q1092&gt;5,Q1092/1024,Q1092)</f>
        <v>0.5</v>
      </c>
      <c r="S1092" t="str">
        <f>MID(K1093,9,3)</f>
        <v>2.3</v>
      </c>
      <c r="T1092" s="2" t="str">
        <f>LEFT(J1092,3)</f>
        <v>4.0</v>
      </c>
      <c r="U1092">
        <f>VALUE(LEFT(LEFT(M1092,5),SUM(LEN(LEFT(M1092,5))-LEN(SUBSTITUTE(LEFT(M1092,5),{"0","1","2","3","4","5","6","7","8","9","."},"")))))</f>
        <v>256</v>
      </c>
      <c r="V1092">
        <f>IF(U1092&lt;100,U1092,U1092/1024)</f>
        <v>0.25</v>
      </c>
      <c r="W1092" s="3">
        <f>VALUE(LEFT(LEFT(O1092,5),SUM(LEN(LEFT(O1092,5))-LEN(SUBSTITUTE(LEFT(O1092,5),{"0","1","2","3","4","5","6","7","8","9","."},"")))))</f>
        <v>3.15</v>
      </c>
      <c r="X1092" s="3" t="e">
        <f>LEFT(L1092, SEARCH("MHz",L1092)-1)</f>
        <v>#VALUE!</v>
      </c>
      <c r="Y1092" t="e">
        <f>IF(RIGHT(X1092,1)=" ",RIGHT(X1092,4),RIGHT(X1092,3))</f>
        <v>#VALUE!</v>
      </c>
      <c r="Z1092">
        <f>VLOOKUP(G1092,[1]Sheet1!$A$1:$B$12,2,0)</f>
        <v>3</v>
      </c>
      <c r="AA1092" t="str">
        <f>CONCATENATE(F1092," ",Z1092)</f>
        <v>2013 3</v>
      </c>
      <c r="AB1092">
        <f>VLOOKUP(AA1092,[1]Sheet3!$A:$B,2,0)</f>
        <v>52</v>
      </c>
    </row>
    <row r="1093" spans="1:28" x14ac:dyDescent="0.25">
      <c r="A1093" t="s">
        <v>3096</v>
      </c>
      <c r="B1093" t="s">
        <v>362</v>
      </c>
      <c r="C1093" t="s">
        <v>1682</v>
      </c>
      <c r="D1093" t="str">
        <f>CONCATENATE(C1093,".")</f>
        <v>2013  March.</v>
      </c>
      <c r="E1093" t="str">
        <f>LEFT(D1093, SEARCH(".",D1093)-1)</f>
        <v>2013  March</v>
      </c>
      <c r="F1093">
        <v>2013</v>
      </c>
      <c r="G1093" t="str">
        <f>RIGHT(E1093,LEN(E1093)-6)</f>
        <v>March</v>
      </c>
      <c r="H1093">
        <v>90</v>
      </c>
      <c r="I1093" t="s">
        <v>241</v>
      </c>
      <c r="J1093" t="s">
        <v>3139</v>
      </c>
      <c r="K1093" t="s">
        <v>705</v>
      </c>
      <c r="L1093" t="s">
        <v>510</v>
      </c>
      <c r="M1093" t="s">
        <v>270</v>
      </c>
      <c r="N1093" t="s">
        <v>293</v>
      </c>
      <c r="O1093" t="s">
        <v>187</v>
      </c>
      <c r="P1093">
        <v>70</v>
      </c>
      <c r="Q1093" s="2">
        <f>VALUE(LEFT(LEFT(N1093,5),SUM(LEN(LEFT(N1093,5))-LEN(SUBSTITUTE(LEFT(N1093,5),{"0","1","2","3","4","5","6","7","8","9","."},"")))))</f>
        <v>256</v>
      </c>
      <c r="R1093">
        <f>IF(Q1093&gt;5,Q1093/1024,Q1093)</f>
        <v>0.25</v>
      </c>
      <c r="S1093" t="str">
        <f>MID(K1094,9,3)</f>
        <v>2.3</v>
      </c>
      <c r="T1093" s="2" t="str">
        <f>LEFT(J1093,3)</f>
        <v>4.0</v>
      </c>
      <c r="U1093">
        <f>VALUE(LEFT(LEFT(M1093,5),SUM(LEN(LEFT(M1093,5))-LEN(SUBSTITUTE(LEFT(M1093,5),{"0","1","2","3","4","5","6","7","8","9","."},"")))))</f>
        <v>512</v>
      </c>
      <c r="V1093">
        <f>IF(U1093&lt;100,U1093,U1093/1024)</f>
        <v>0.5</v>
      </c>
      <c r="W1093" s="3">
        <f>VALUE(LEFT(LEFT(O1093,5),SUM(LEN(LEFT(O1093,5))-LEN(SUBSTITUTE(LEFT(O1093,5),{"0","1","2","3","4","5","6","7","8","9","."},"")))))</f>
        <v>3.15</v>
      </c>
      <c r="X1093" s="3" t="e">
        <f>LEFT(L1093, SEARCH("MHz",L1093)-1)</f>
        <v>#VALUE!</v>
      </c>
      <c r="Y1093" t="e">
        <f>IF(RIGHT(X1093,1)=" ",RIGHT(X1093,4),RIGHT(X1093,3))</f>
        <v>#VALUE!</v>
      </c>
      <c r="Z1093">
        <f>VLOOKUP(G1093,[1]Sheet1!$A$1:$B$12,2,0)</f>
        <v>3</v>
      </c>
      <c r="AA1093" t="str">
        <f>CONCATENATE(F1093," ",Z1093)</f>
        <v>2013 3</v>
      </c>
      <c r="AB1093">
        <f>VLOOKUP(AA1093,[1]Sheet3!$A:$B,2,0)</f>
        <v>52</v>
      </c>
    </row>
    <row r="1094" spans="1:28" x14ac:dyDescent="0.25">
      <c r="A1094" t="s">
        <v>3096</v>
      </c>
      <c r="B1094" t="s">
        <v>3140</v>
      </c>
      <c r="C1094" t="s">
        <v>1682</v>
      </c>
      <c r="D1094" t="str">
        <f>CONCATENATE(C1094,".")</f>
        <v>2013  March.</v>
      </c>
      <c r="E1094" t="str">
        <f>LEFT(D1094, SEARCH(".",D1094)-1)</f>
        <v>2013  March</v>
      </c>
      <c r="F1094">
        <v>2013</v>
      </c>
      <c r="G1094" t="str">
        <f>RIGHT(E1094,LEN(E1094)-6)</f>
        <v>March</v>
      </c>
      <c r="H1094">
        <v>110</v>
      </c>
      <c r="I1094" t="s">
        <v>241</v>
      </c>
      <c r="J1094" t="s">
        <v>886</v>
      </c>
      <c r="K1094" t="s">
        <v>705</v>
      </c>
      <c r="M1094" t="s">
        <v>709</v>
      </c>
      <c r="O1094" t="s">
        <v>187</v>
      </c>
      <c r="P1094">
        <v>70</v>
      </c>
      <c r="Q1094" s="2" t="e">
        <f>VALUE(LEFT(LEFT(N1094,5),SUM(LEN(LEFT(N1094,5))-LEN(SUBSTITUTE(LEFT(N1094,5),{"0","1","2","3","4","5","6","7","8","9","."},"")))))</f>
        <v>#VALUE!</v>
      </c>
      <c r="R1094" t="e">
        <f>IF(Q1094&gt;5,Q1094/1024,Q1094)</f>
        <v>#VALUE!</v>
      </c>
      <c r="S1094" t="str">
        <f>MID(K1095,9,3)</f>
        <v>4.0</v>
      </c>
      <c r="T1094" s="2" t="str">
        <f>LEFT(J1094,3)</f>
        <v>4.0</v>
      </c>
      <c r="U1094">
        <f>VALUE(LEFT(LEFT(M1094,5),SUM(LEN(LEFT(M1094,5))-LEN(SUBSTITUTE(LEFT(M1094,5),{"0","1","2","3","4","5","6","7","8","9","."},"")))))</f>
        <v>200</v>
      </c>
      <c r="V1094">
        <f>IF(U1094&lt;100,U1094,U1094/1024)</f>
        <v>0.1953125</v>
      </c>
      <c r="W1094" s="3">
        <f>VALUE(LEFT(LEFT(O1094,5),SUM(LEN(LEFT(O1094,5))-LEN(SUBSTITUTE(LEFT(O1094,5),{"0","1","2","3","4","5","6","7","8","9","."},"")))))</f>
        <v>3.15</v>
      </c>
      <c r="X1094" s="3" t="e">
        <f>LEFT(L1094, SEARCH("MHz",L1094)-1)</f>
        <v>#VALUE!</v>
      </c>
      <c r="Y1094" t="e">
        <f>IF(RIGHT(X1094,1)=" ",RIGHT(X1094,4),RIGHT(X1094,3))</f>
        <v>#VALUE!</v>
      </c>
      <c r="Z1094">
        <f>VLOOKUP(G1094,[1]Sheet1!$A$1:$B$12,2,0)</f>
        <v>3</v>
      </c>
      <c r="AA1094" t="str">
        <f>CONCATENATE(F1094," ",Z1094)</f>
        <v>2013 3</v>
      </c>
      <c r="AB1094">
        <f>VLOOKUP(AA1094,[1]Sheet3!$A:$B,2,0)</f>
        <v>52</v>
      </c>
    </row>
    <row r="1095" spans="1:28" x14ac:dyDescent="0.25">
      <c r="A1095" t="s">
        <v>1772</v>
      </c>
      <c r="B1095" t="s">
        <v>1773</v>
      </c>
      <c r="C1095" t="s">
        <v>1682</v>
      </c>
      <c r="D1095" t="str">
        <f>CONCATENATE(C1095,".")</f>
        <v>2013  March.</v>
      </c>
      <c r="E1095" t="str">
        <f>LEFT(D1095, SEARCH(".",D1095)-1)</f>
        <v>2013  March</v>
      </c>
      <c r="F1095">
        <v>2013</v>
      </c>
      <c r="G1095" t="str">
        <f>RIGHT(E1095,LEN(E1095)-6)</f>
        <v>March</v>
      </c>
      <c r="H1095">
        <v>173.8</v>
      </c>
      <c r="I1095" t="s">
        <v>124</v>
      </c>
      <c r="J1095" t="s">
        <v>1774</v>
      </c>
      <c r="K1095" t="s">
        <v>215</v>
      </c>
      <c r="L1095" t="s">
        <v>248</v>
      </c>
      <c r="M1095" t="s">
        <v>57</v>
      </c>
      <c r="N1095" t="s">
        <v>35</v>
      </c>
      <c r="O1095" t="s">
        <v>36</v>
      </c>
      <c r="P1095">
        <v>270</v>
      </c>
      <c r="Q1095" s="2">
        <f>VALUE(LEFT(LEFT(N1095,5),SUM(LEN(LEFT(N1095,5))-LEN(SUBSTITUTE(LEFT(N1095,5),{"0","1","2","3","4","5","6","7","8","9","."},"")))))</f>
        <v>1</v>
      </c>
      <c r="R1095">
        <f>IF(Q1095&gt;5,Q1095/1024,Q1095)</f>
        <v>1</v>
      </c>
      <c r="S1095" t="str">
        <f>MID(K1096,9,3)</f>
        <v>4.0</v>
      </c>
      <c r="T1095" s="2" t="str">
        <f>LEFT(J1095,3)</f>
        <v>4.0</v>
      </c>
      <c r="U1095">
        <f>VALUE(LEFT(LEFT(M1095,5),SUM(LEN(LEFT(M1095,5))-LEN(SUBSTITUTE(LEFT(M1095,5),{"0","1","2","3","4","5","6","7","8","9","."},"")))))</f>
        <v>16</v>
      </c>
      <c r="V1095">
        <f>IF(U1095&lt;100,U1095,U1095/1024)</f>
        <v>16</v>
      </c>
      <c r="W1095" s="3">
        <f>VALUE(LEFT(LEFT(O1095,5),SUM(LEN(LEFT(O1095,5))-LEN(SUBSTITUTE(LEFT(O1095,5),{"0","1","2","3","4","5","6","7","8","9","."},"")))))</f>
        <v>8</v>
      </c>
      <c r="X1095" s="3" t="e">
        <f>LEFT(L1095, SEARCH("MHz",L1095)-1)</f>
        <v>#VALUE!</v>
      </c>
      <c r="Y1095" t="e">
        <f>IF(RIGHT(X1095,1)=" ",RIGHT(X1095,4),RIGHT(X1095,3))</f>
        <v>#VALUE!</v>
      </c>
      <c r="Z1095">
        <f>VLOOKUP(G1095,[1]Sheet1!$A$1:$B$12,2,0)</f>
        <v>3</v>
      </c>
      <c r="AA1095" t="str">
        <f>CONCATENATE(F1095," ",Z1095)</f>
        <v>2013 3</v>
      </c>
      <c r="AB1095">
        <f>VLOOKUP(AA1095,[1]Sheet3!$A:$B,2,0)</f>
        <v>52</v>
      </c>
    </row>
    <row r="1096" spans="1:28" x14ac:dyDescent="0.25">
      <c r="A1096" t="s">
        <v>1796</v>
      </c>
      <c r="B1096" t="s">
        <v>1890</v>
      </c>
      <c r="C1096" t="s">
        <v>1682</v>
      </c>
      <c r="D1096" t="str">
        <f>CONCATENATE(C1096,".")</f>
        <v>2013  March.</v>
      </c>
      <c r="E1096" t="str">
        <f>LEFT(D1096, SEARCH(".",D1096)-1)</f>
        <v>2013  March</v>
      </c>
      <c r="F1096">
        <v>2013</v>
      </c>
      <c r="G1096" t="str">
        <f>RIGHT(E1096,LEN(E1096)-6)</f>
        <v>March</v>
      </c>
      <c r="I1096" t="s">
        <v>241</v>
      </c>
      <c r="J1096" t="s">
        <v>1865</v>
      </c>
      <c r="K1096" t="s">
        <v>215</v>
      </c>
      <c r="L1096" t="s">
        <v>218</v>
      </c>
      <c r="M1096" t="s">
        <v>270</v>
      </c>
      <c r="N1096" t="s">
        <v>139</v>
      </c>
      <c r="O1096" t="s">
        <v>1130</v>
      </c>
      <c r="Q1096" s="2">
        <f>VALUE(LEFT(LEFT(N1096,5),SUM(LEN(LEFT(N1096,5))-LEN(SUBSTITUTE(LEFT(N1096,5),{"0","1","2","3","4","5","6","7","8","9","."},"")))))</f>
        <v>512</v>
      </c>
      <c r="R1096">
        <f>IF(Q1096&gt;5,Q1096/1024,Q1096)</f>
        <v>0.5</v>
      </c>
      <c r="S1096" t="str">
        <f>MID(K1097,9,3)</f>
        <v>4.0</v>
      </c>
      <c r="T1096" s="2" t="str">
        <f>LEFT(J1096,3)</f>
        <v>5.0</v>
      </c>
      <c r="U1096">
        <f>VALUE(LEFT(LEFT(M1096,5),SUM(LEN(LEFT(M1096,5))-LEN(SUBSTITUTE(LEFT(M1096,5),{"0","1","2","3","4","5","6","7","8","9","."},"")))))</f>
        <v>512</v>
      </c>
      <c r="V1096">
        <f>IF(U1096&lt;100,U1096,U1096/1024)</f>
        <v>0.5</v>
      </c>
      <c r="W1096" s="3">
        <f>VALUE(LEFT(LEFT(O1096,5),SUM(LEN(LEFT(O1096,5))-LEN(SUBSTITUTE(LEFT(O1096,5),{"0","1","2","3","4","5","6","7","8","9","."},"")))))</f>
        <v>8</v>
      </c>
      <c r="X1096" s="3" t="e">
        <f>LEFT(L1096, SEARCH("MHz",L1096)-1)</f>
        <v>#VALUE!</v>
      </c>
      <c r="Y1096" t="e">
        <f>IF(RIGHT(X1096,1)=" ",RIGHT(X1096,4),RIGHT(X1096,3))</f>
        <v>#VALUE!</v>
      </c>
      <c r="Z1096">
        <f>VLOOKUP(G1096,[1]Sheet1!$A$1:$B$12,2,0)</f>
        <v>3</v>
      </c>
      <c r="AA1096" t="str">
        <f>CONCATENATE(F1096," ",Z1096)</f>
        <v>2013 3</v>
      </c>
      <c r="AB1096">
        <f>VLOOKUP(AA1096,[1]Sheet3!$A:$B,2,0)</f>
        <v>52</v>
      </c>
    </row>
    <row r="1097" spans="1:28" x14ac:dyDescent="0.25">
      <c r="A1097" t="s">
        <v>1796</v>
      </c>
      <c r="B1097" t="s">
        <v>1900</v>
      </c>
      <c r="C1097" t="s">
        <v>1682</v>
      </c>
      <c r="D1097" t="str">
        <f>CONCATENATE(C1097,".")</f>
        <v>2013  March.</v>
      </c>
      <c r="E1097" t="str">
        <f>LEFT(D1097, SEARCH(".",D1097)-1)</f>
        <v>2013  March</v>
      </c>
      <c r="F1097">
        <v>2013</v>
      </c>
      <c r="G1097" t="str">
        <f>RIGHT(E1097,LEN(E1097)-6)</f>
        <v>March</v>
      </c>
      <c r="I1097" t="s">
        <v>241</v>
      </c>
      <c r="J1097" t="s">
        <v>1736</v>
      </c>
      <c r="K1097" t="s">
        <v>215</v>
      </c>
      <c r="L1097" t="s">
        <v>1901</v>
      </c>
      <c r="M1097" t="s">
        <v>270</v>
      </c>
      <c r="N1097" t="s">
        <v>139</v>
      </c>
      <c r="O1097" t="s">
        <v>140</v>
      </c>
      <c r="Q1097" s="2">
        <f>VALUE(LEFT(LEFT(N1097,5),SUM(LEN(LEFT(N1097,5))-LEN(SUBSTITUTE(LEFT(N1097,5),{"0","1","2","3","4","5","6","7","8","9","."},"")))))</f>
        <v>512</v>
      </c>
      <c r="R1097">
        <f>IF(Q1097&gt;5,Q1097/1024,Q1097)</f>
        <v>0.5</v>
      </c>
      <c r="S1097" t="str">
        <f>MID(K1098,9,3)</f>
        <v>4.0</v>
      </c>
      <c r="T1097" s="2" t="str">
        <f>LEFT(J1097,3)</f>
        <v>3.2</v>
      </c>
      <c r="U1097">
        <f>VALUE(LEFT(LEFT(M1097,5),SUM(LEN(LEFT(M1097,5))-LEN(SUBSTITUTE(LEFT(M1097,5),{"0","1","2","3","4","5","6","7","8","9","."},"")))))</f>
        <v>512</v>
      </c>
      <c r="V1097">
        <f>IF(U1097&lt;100,U1097,U1097/1024)</f>
        <v>0.5</v>
      </c>
      <c r="W1097" s="3">
        <f>VALUE(LEFT(LEFT(O1097,5),SUM(LEN(LEFT(O1097,5))-LEN(SUBSTITUTE(LEFT(O1097,5),{"0","1","2","3","4","5","6","7","8","9","."},"")))))</f>
        <v>2</v>
      </c>
      <c r="X1097" s="3" t="e">
        <f>LEFT(L1097, SEARCH("MHz",L1097)-1)</f>
        <v>#VALUE!</v>
      </c>
      <c r="Y1097" t="e">
        <f>IF(RIGHT(X1097,1)=" ",RIGHT(X1097,4),RIGHT(X1097,3))</f>
        <v>#VALUE!</v>
      </c>
      <c r="Z1097">
        <f>VLOOKUP(G1097,[1]Sheet1!$A$1:$B$12,2,0)</f>
        <v>3</v>
      </c>
      <c r="AA1097" t="str">
        <f>CONCATENATE(F1097," ",Z1097)</f>
        <v>2013 3</v>
      </c>
      <c r="AB1097">
        <f>VLOOKUP(AA1097,[1]Sheet3!$A:$B,2,0)</f>
        <v>52</v>
      </c>
    </row>
    <row r="1098" spans="1:28" x14ac:dyDescent="0.25">
      <c r="A1098" t="s">
        <v>2637</v>
      </c>
      <c r="B1098" t="s">
        <v>2915</v>
      </c>
      <c r="C1098" t="s">
        <v>1682</v>
      </c>
      <c r="D1098" t="str">
        <f>CONCATENATE(C1098,".")</f>
        <v>2013  March.</v>
      </c>
      <c r="E1098" t="str">
        <f>LEFT(D1098, SEARCH(".",D1098)-1)</f>
        <v>2013  March</v>
      </c>
      <c r="F1098">
        <v>2013</v>
      </c>
      <c r="G1098" t="str">
        <f>RIGHT(E1098,LEN(E1098)-6)</f>
        <v>March</v>
      </c>
      <c r="H1098">
        <v>140</v>
      </c>
      <c r="I1098" t="s">
        <v>213</v>
      </c>
      <c r="J1098" t="s">
        <v>2916</v>
      </c>
      <c r="K1098" t="s">
        <v>215</v>
      </c>
      <c r="L1098" t="s">
        <v>248</v>
      </c>
      <c r="M1098" t="s">
        <v>109</v>
      </c>
      <c r="N1098" t="s">
        <v>35</v>
      </c>
      <c r="O1098" t="s">
        <v>73</v>
      </c>
      <c r="P1098">
        <v>120</v>
      </c>
      <c r="Q1098" s="2">
        <f>VALUE(LEFT(LEFT(N1098,5),SUM(LEN(LEFT(N1098,5))-LEN(SUBSTITUTE(LEFT(N1098,5),{"0","1","2","3","4","5","6","7","8","9","."},"")))))</f>
        <v>1</v>
      </c>
      <c r="R1098">
        <f>IF(Q1098&gt;5,Q1098/1024,Q1098)</f>
        <v>1</v>
      </c>
      <c r="S1098" t="str">
        <f>MID(K1099,9,3)</f>
        <v>4.0</v>
      </c>
      <c r="T1098" s="2" t="str">
        <f>LEFT(J1098,3)</f>
        <v>4.0</v>
      </c>
      <c r="U1098">
        <f>VALUE(LEFT(LEFT(M1098,5),SUM(LEN(LEFT(M1098,5))-LEN(SUBSTITUTE(LEFT(M1098,5),{"0","1","2","3","4","5","6","7","8","9","."},"")))))</f>
        <v>4</v>
      </c>
      <c r="V1098">
        <f>IF(U1098&lt;100,U1098,U1098/1024)</f>
        <v>4</v>
      </c>
      <c r="W1098" s="3">
        <f>VALUE(LEFT(LEFT(O1098,5),SUM(LEN(LEFT(O1098,5))-LEN(SUBSTITUTE(LEFT(O1098,5),{"0","1","2","3","4","5","6","7","8","9","."},"")))))</f>
        <v>5</v>
      </c>
      <c r="X1098" s="3" t="e">
        <f>LEFT(L1098, SEARCH("MHz",L1098)-1)</f>
        <v>#VALUE!</v>
      </c>
      <c r="Y1098" t="e">
        <f>IF(RIGHT(X1098,1)=" ",RIGHT(X1098,4),RIGHT(X1098,3))</f>
        <v>#VALUE!</v>
      </c>
      <c r="Z1098">
        <f>VLOOKUP(G1098,[1]Sheet1!$A$1:$B$12,2,0)</f>
        <v>3</v>
      </c>
      <c r="AA1098" t="str">
        <f>CONCATENATE(F1098," ",Z1098)</f>
        <v>2013 3</v>
      </c>
      <c r="AB1098">
        <f>VLOOKUP(AA1098,[1]Sheet3!$A:$B,2,0)</f>
        <v>52</v>
      </c>
    </row>
    <row r="1099" spans="1:28" x14ac:dyDescent="0.25">
      <c r="A1099" t="s">
        <v>3096</v>
      </c>
      <c r="B1099" t="s">
        <v>3134</v>
      </c>
      <c r="C1099" t="s">
        <v>1682</v>
      </c>
      <c r="D1099" t="str">
        <f>CONCATENATE(C1099,".")</f>
        <v>2013  March.</v>
      </c>
      <c r="E1099" t="str">
        <f>LEFT(D1099, SEARCH(".",D1099)-1)</f>
        <v>2013  March</v>
      </c>
      <c r="F1099">
        <v>2013</v>
      </c>
      <c r="G1099" t="str">
        <f>RIGHT(E1099,LEN(E1099)-6)</f>
        <v>March</v>
      </c>
      <c r="I1099" t="s">
        <v>241</v>
      </c>
      <c r="J1099" t="s">
        <v>3135</v>
      </c>
      <c r="K1099" t="s">
        <v>215</v>
      </c>
      <c r="L1099" t="s">
        <v>551</v>
      </c>
      <c r="M1099" t="s">
        <v>109</v>
      </c>
      <c r="N1099" t="s">
        <v>139</v>
      </c>
      <c r="O1099" t="s">
        <v>73</v>
      </c>
      <c r="P1099">
        <v>150</v>
      </c>
      <c r="Q1099" s="2">
        <f>VALUE(LEFT(LEFT(N1099,5),SUM(LEN(LEFT(N1099,5))-LEN(SUBSTITUTE(LEFT(N1099,5),{"0","1","2","3","4","5","6","7","8","9","."},"")))))</f>
        <v>512</v>
      </c>
      <c r="R1099">
        <f>IF(Q1099&gt;5,Q1099/1024,Q1099)</f>
        <v>0.5</v>
      </c>
      <c r="S1099" t="str">
        <f>MID(K1100,9,3)</f>
        <v>4.0</v>
      </c>
      <c r="T1099" s="2" t="str">
        <f>LEFT(J1099,3)</f>
        <v>5.0</v>
      </c>
      <c r="U1099">
        <f>VALUE(LEFT(LEFT(M1099,5),SUM(LEN(LEFT(M1099,5))-LEN(SUBSTITUTE(LEFT(M1099,5),{"0","1","2","3","4","5","6","7","8","9","."},"")))))</f>
        <v>4</v>
      </c>
      <c r="V1099">
        <f>IF(U1099&lt;100,U1099,U1099/1024)</f>
        <v>4</v>
      </c>
      <c r="W1099" s="3">
        <f>VALUE(LEFT(LEFT(O1099,5),SUM(LEN(LEFT(O1099,5))-LEN(SUBSTITUTE(LEFT(O1099,5),{"0","1","2","3","4","5","6","7","8","9","."},"")))))</f>
        <v>5</v>
      </c>
      <c r="X1099" s="3" t="e">
        <f>LEFT(L1099, SEARCH("MHz",L1099)-1)</f>
        <v>#VALUE!</v>
      </c>
      <c r="Y1099" t="e">
        <f>IF(RIGHT(X1099,1)=" ",RIGHT(X1099,4),RIGHT(X1099,3))</f>
        <v>#VALUE!</v>
      </c>
      <c r="Z1099">
        <f>VLOOKUP(G1099,[1]Sheet1!$A$1:$B$12,2,0)</f>
        <v>3</v>
      </c>
      <c r="AA1099" t="str">
        <f>CONCATENATE(F1099," ",Z1099)</f>
        <v>2013 3</v>
      </c>
      <c r="AB1099">
        <f>VLOOKUP(AA1099,[1]Sheet3!$A:$B,2,0)</f>
        <v>52</v>
      </c>
    </row>
    <row r="1100" spans="1:28" x14ac:dyDescent="0.25">
      <c r="A1100" t="s">
        <v>3096</v>
      </c>
      <c r="B1100" t="s">
        <v>3136</v>
      </c>
      <c r="C1100" t="s">
        <v>1682</v>
      </c>
      <c r="D1100" t="str">
        <f>CONCATENATE(C1100,".")</f>
        <v>2013  March.</v>
      </c>
      <c r="E1100" t="str">
        <f>LEFT(D1100, SEARCH(".",D1100)-1)</f>
        <v>2013  March</v>
      </c>
      <c r="F1100">
        <v>2013</v>
      </c>
      <c r="G1100" t="str">
        <f>RIGHT(E1100,LEN(E1100)-6)</f>
        <v>March</v>
      </c>
      <c r="H1100">
        <v>114.5</v>
      </c>
      <c r="I1100" t="s">
        <v>241</v>
      </c>
      <c r="J1100" t="s">
        <v>3058</v>
      </c>
      <c r="K1100" t="s">
        <v>215</v>
      </c>
      <c r="L1100" t="s">
        <v>510</v>
      </c>
      <c r="M1100" t="s">
        <v>3137</v>
      </c>
      <c r="N1100" t="s">
        <v>139</v>
      </c>
      <c r="O1100" t="s">
        <v>178</v>
      </c>
      <c r="P1100">
        <v>80</v>
      </c>
      <c r="Q1100" s="2">
        <f>VALUE(LEFT(LEFT(N1100,5),SUM(LEN(LEFT(N1100,5))-LEN(SUBSTITUTE(LEFT(N1100,5),{"0","1","2","3","4","5","6","7","8","9","."},"")))))</f>
        <v>512</v>
      </c>
      <c r="R1100">
        <f>IF(Q1100&gt;5,Q1100/1024,Q1100)</f>
        <v>0.5</v>
      </c>
      <c r="S1100" t="str">
        <f>MID(K1101,9,3)</f>
        <v>4.0</v>
      </c>
      <c r="T1100" s="2" t="str">
        <f>LEFT(J1100,3)</f>
        <v>4.0</v>
      </c>
      <c r="U1100">
        <f>VALUE(LEFT(LEFT(M1100,5),SUM(LEN(LEFT(M1100,5))-LEN(SUBSTITUTE(LEFT(M1100,5),{"0","1","2","3","4","5","6","7","8","9","."},"")))))</f>
        <v>104</v>
      </c>
      <c r="V1100">
        <f>IF(U1100&lt;100,U1100,U1100/1024)</f>
        <v>0.1015625</v>
      </c>
      <c r="W1100" s="3">
        <f>VALUE(LEFT(LEFT(O1100,5),SUM(LEN(LEFT(O1100,5))-LEN(SUBSTITUTE(LEFT(O1100,5),{"0","1","2","3","4","5","6","7","8","9","."},"")))))</f>
        <v>5</v>
      </c>
      <c r="X1100" s="3" t="e">
        <f>LEFT(L1100, SEARCH("MHz",L1100)-1)</f>
        <v>#VALUE!</v>
      </c>
      <c r="Y1100" t="e">
        <f>IF(RIGHT(X1100,1)=" ",RIGHT(X1100,4),RIGHT(X1100,3))</f>
        <v>#VALUE!</v>
      </c>
      <c r="Z1100">
        <f>VLOOKUP(G1100,[1]Sheet1!$A$1:$B$12,2,0)</f>
        <v>3</v>
      </c>
      <c r="AA1100" t="str">
        <f>CONCATENATE(F1100," ",Z1100)</f>
        <v>2013 3</v>
      </c>
      <c r="AB1100">
        <f>VLOOKUP(AA1100,[1]Sheet3!$A:$B,2,0)</f>
        <v>52</v>
      </c>
    </row>
    <row r="1101" spans="1:28" x14ac:dyDescent="0.25">
      <c r="A1101" t="s">
        <v>4141</v>
      </c>
      <c r="B1101" t="s">
        <v>4312</v>
      </c>
      <c r="C1101" t="s">
        <v>1682</v>
      </c>
      <c r="D1101" t="str">
        <f>CONCATENATE(C1101,".")</f>
        <v>2013  March.</v>
      </c>
      <c r="E1101" t="str">
        <f>LEFT(D1101, SEARCH(".",D1101)-1)</f>
        <v>2013  March</v>
      </c>
      <c r="F1101">
        <v>2013</v>
      </c>
      <c r="G1101" t="str">
        <f>RIGHT(E1101,LEN(E1101)-6)</f>
        <v>March</v>
      </c>
      <c r="H1101">
        <v>149.1</v>
      </c>
      <c r="I1101" t="s">
        <v>156</v>
      </c>
      <c r="J1101" t="s">
        <v>4313</v>
      </c>
      <c r="K1101" t="s">
        <v>215</v>
      </c>
      <c r="L1101" t="s">
        <v>218</v>
      </c>
      <c r="M1101" t="s">
        <v>318</v>
      </c>
      <c r="O1101" t="s">
        <v>42</v>
      </c>
      <c r="P1101">
        <v>120</v>
      </c>
      <c r="Q1101" s="2" t="e">
        <f>VALUE(LEFT(LEFT(N1101,5),SUM(LEN(LEFT(N1101,5))-LEN(SUBSTITUTE(LEFT(N1101,5),{"0","1","2","3","4","5","6","7","8","9","."},"")))))</f>
        <v>#VALUE!</v>
      </c>
      <c r="R1101" t="e">
        <f>IF(Q1101&gt;5,Q1101/1024,Q1101)</f>
        <v>#VALUE!</v>
      </c>
      <c r="S1101" t="str">
        <f>MID(K1102,9,3)</f>
        <v>4.0</v>
      </c>
      <c r="T1101" s="2" t="str">
        <f>LEFT(J1101,3)</f>
        <v>4.5</v>
      </c>
      <c r="U1101">
        <f>VALUE(LEFT(LEFT(M1101,5),SUM(LEN(LEFT(M1101,5))-LEN(SUBSTITUTE(LEFT(M1101,5),{"0","1","2","3","4","5","6","7","8","9","."},"")))))</f>
        <v>2</v>
      </c>
      <c r="V1101">
        <f>IF(U1101&lt;100,U1101,U1101/1024)</f>
        <v>2</v>
      </c>
      <c r="W1101" s="3">
        <f>VALUE(LEFT(LEFT(O1101,5),SUM(LEN(LEFT(O1101,5))-LEN(SUBSTITUTE(LEFT(O1101,5),{"0","1","2","3","4","5","6","7","8","9","."},"")))))</f>
        <v>5</v>
      </c>
      <c r="X1101" s="3" t="e">
        <f>LEFT(L1101, SEARCH("MHz",L1101)-1)</f>
        <v>#VALUE!</v>
      </c>
      <c r="Y1101" t="e">
        <f>IF(RIGHT(X1101,1)=" ",RIGHT(X1101,4),RIGHT(X1101,3))</f>
        <v>#VALUE!</v>
      </c>
      <c r="Z1101">
        <f>VLOOKUP(G1101,[1]Sheet1!$A$1:$B$12,2,0)</f>
        <v>3</v>
      </c>
      <c r="AA1101" t="str">
        <f>CONCATENATE(F1101," ",Z1101)</f>
        <v>2013 3</v>
      </c>
      <c r="AB1101">
        <f>VLOOKUP(AA1101,[1]Sheet3!$A:$B,2,0)</f>
        <v>52</v>
      </c>
    </row>
    <row r="1102" spans="1:28" x14ac:dyDescent="0.25">
      <c r="A1102" t="s">
        <v>5257</v>
      </c>
      <c r="B1102" t="s">
        <v>5671</v>
      </c>
      <c r="C1102" t="s">
        <v>1682</v>
      </c>
      <c r="D1102" t="str">
        <f>CONCATENATE(C1102,".")</f>
        <v>2013  March.</v>
      </c>
      <c r="E1102" t="str">
        <f>LEFT(D1102, SEARCH(".",D1102)-1)</f>
        <v>2013  March</v>
      </c>
      <c r="F1102">
        <v>2013</v>
      </c>
      <c r="G1102" t="str">
        <f>RIGHT(E1102,LEN(E1102)-6)</f>
        <v>March</v>
      </c>
      <c r="H1102">
        <v>96</v>
      </c>
      <c r="I1102" t="s">
        <v>231</v>
      </c>
      <c r="J1102" t="s">
        <v>4020</v>
      </c>
      <c r="K1102" t="s">
        <v>215</v>
      </c>
      <c r="L1102" t="s">
        <v>5672</v>
      </c>
      <c r="M1102" t="s">
        <v>109</v>
      </c>
      <c r="O1102" t="s">
        <v>140</v>
      </c>
      <c r="P1102">
        <v>120</v>
      </c>
      <c r="Q1102" s="2" t="e">
        <f>VALUE(LEFT(LEFT(N1102,5),SUM(LEN(LEFT(N1102,5))-LEN(SUBSTITUTE(LEFT(N1102,5),{"0","1","2","3","4","5","6","7","8","9","."},"")))))</f>
        <v>#VALUE!</v>
      </c>
      <c r="R1102" t="e">
        <f>IF(Q1102&gt;5,Q1102/1024,Q1102)</f>
        <v>#VALUE!</v>
      </c>
      <c r="S1102" t="str">
        <f>MID(K1103,9,3)</f>
        <v>4.0</v>
      </c>
      <c r="T1102" s="2" t="str">
        <f>LEFT(J1102,3)</f>
        <v>2.8</v>
      </c>
      <c r="U1102">
        <f>VALUE(LEFT(LEFT(M1102,5),SUM(LEN(LEFT(M1102,5))-LEN(SUBSTITUTE(LEFT(M1102,5),{"0","1","2","3","4","5","6","7","8","9","."},"")))))</f>
        <v>4</v>
      </c>
      <c r="V1102">
        <f>IF(U1102&lt;100,U1102,U1102/1024)</f>
        <v>4</v>
      </c>
      <c r="W1102" s="3">
        <f>VALUE(LEFT(LEFT(O1102,5),SUM(LEN(LEFT(O1102,5))-LEN(SUBSTITUTE(LEFT(O1102,5),{"0","1","2","3","4","5","6","7","8","9","."},"")))))</f>
        <v>2</v>
      </c>
      <c r="X1102" s="3" t="str">
        <f>LEFT(L1102, SEARCH("MHz",L1102)-1)</f>
        <v xml:space="preserve">850 </v>
      </c>
      <c r="Y1102" t="str">
        <f>IF(RIGHT(X1102,1)=" ",RIGHT(X1102,4),RIGHT(X1102,3))</f>
        <v xml:space="preserve">850 </v>
      </c>
      <c r="Z1102">
        <f>VLOOKUP(G1102,[1]Sheet1!$A$1:$B$12,2,0)</f>
        <v>3</v>
      </c>
      <c r="AA1102" t="str">
        <f>CONCATENATE(F1102," ",Z1102)</f>
        <v>2013 3</v>
      </c>
      <c r="AB1102">
        <f>VLOOKUP(AA1102,[1]Sheet3!$A:$B,2,0)</f>
        <v>52</v>
      </c>
    </row>
    <row r="1103" spans="1:28" x14ac:dyDescent="0.25">
      <c r="A1103" t="s">
        <v>6908</v>
      </c>
      <c r="B1103" t="s">
        <v>7073</v>
      </c>
      <c r="C1103" t="s">
        <v>1682</v>
      </c>
      <c r="D1103" t="str">
        <f>CONCATENATE(C1103,".")</f>
        <v>2013  March.</v>
      </c>
      <c r="E1103" t="str">
        <f>LEFT(D1103, SEARCH(".",D1103)-1)</f>
        <v>2013  March</v>
      </c>
      <c r="F1103">
        <v>2013</v>
      </c>
      <c r="G1103" t="str">
        <f>RIGHT(E1103,LEN(E1103)-6)</f>
        <v>March</v>
      </c>
      <c r="H1103">
        <v>146</v>
      </c>
      <c r="I1103" t="s">
        <v>25</v>
      </c>
      <c r="J1103" t="s">
        <v>4850</v>
      </c>
      <c r="K1103" t="s">
        <v>215</v>
      </c>
      <c r="L1103" t="s">
        <v>223</v>
      </c>
      <c r="M1103" t="s">
        <v>109</v>
      </c>
      <c r="N1103" t="s">
        <v>35</v>
      </c>
      <c r="O1103" t="s">
        <v>36</v>
      </c>
      <c r="P1103">
        <v>110</v>
      </c>
      <c r="Q1103" s="2">
        <f>VALUE(LEFT(LEFT(N1103,5),SUM(LEN(LEFT(N1103,5))-LEN(SUBSTITUTE(LEFT(N1103,5),{"0","1","2","3","4","5","6","7","8","9","."},"")))))</f>
        <v>1</v>
      </c>
      <c r="R1103">
        <f>IF(Q1103&gt;5,Q1103/1024,Q1103)</f>
        <v>1</v>
      </c>
      <c r="S1103" t="str">
        <f>MID(K1104,9,3)</f>
        <v>4.0</v>
      </c>
      <c r="T1103" s="2" t="str">
        <f>LEFT(J1103,3)</f>
        <v>4.5</v>
      </c>
      <c r="U1103">
        <f>VALUE(LEFT(LEFT(M1103,5),SUM(LEN(LEFT(M1103,5))-LEN(SUBSTITUTE(LEFT(M1103,5),{"0","1","2","3","4","5","6","7","8","9","."},"")))))</f>
        <v>4</v>
      </c>
      <c r="V1103">
        <f>IF(U1103&lt;100,U1103,U1103/1024)</f>
        <v>4</v>
      </c>
      <c r="W1103" s="3">
        <f>VALUE(LEFT(LEFT(O1103,5),SUM(LEN(LEFT(O1103,5))-LEN(SUBSTITUTE(LEFT(O1103,5),{"0","1","2","3","4","5","6","7","8","9","."},"")))))</f>
        <v>8</v>
      </c>
      <c r="X1103" s="3" t="e">
        <f>LEFT(L1103, SEARCH("MHz",L1103)-1)</f>
        <v>#VALUE!</v>
      </c>
      <c r="Y1103" t="e">
        <f>IF(RIGHT(X1103,1)=" ",RIGHT(X1103,4),RIGHT(X1103,3))</f>
        <v>#VALUE!</v>
      </c>
      <c r="Z1103">
        <f>VLOOKUP(G1103,[1]Sheet1!$A$1:$B$12,2,0)</f>
        <v>3</v>
      </c>
      <c r="AA1103" t="str">
        <f>CONCATENATE(F1103," ",Z1103)</f>
        <v>2013 3</v>
      </c>
      <c r="AB1103">
        <f>VLOOKUP(AA1103,[1]Sheet3!$A:$B,2,0)</f>
        <v>52</v>
      </c>
    </row>
    <row r="1104" spans="1:28" x14ac:dyDescent="0.25">
      <c r="A1104" t="s">
        <v>1796</v>
      </c>
      <c r="B1104" t="s">
        <v>1896</v>
      </c>
      <c r="C1104" t="s">
        <v>1682</v>
      </c>
      <c r="D1104" t="str">
        <f>CONCATENATE(C1104,".")</f>
        <v>2013  March.</v>
      </c>
      <c r="E1104" t="str">
        <f>LEFT(D1104, SEARCH(".",D1104)-1)</f>
        <v>2013  March</v>
      </c>
      <c r="F1104">
        <v>2013</v>
      </c>
      <c r="G1104" t="str">
        <f>RIGHT(E1104,LEN(E1104)-6)</f>
        <v>March</v>
      </c>
      <c r="I1104" t="s">
        <v>213</v>
      </c>
      <c r="J1104" t="s">
        <v>561</v>
      </c>
      <c r="K1104" t="s">
        <v>918</v>
      </c>
      <c r="L1104" t="s">
        <v>209</v>
      </c>
      <c r="M1104" t="s">
        <v>109</v>
      </c>
      <c r="N1104" t="s">
        <v>139</v>
      </c>
      <c r="O1104" t="s">
        <v>140</v>
      </c>
      <c r="Q1104" s="2">
        <f>VALUE(LEFT(LEFT(N1104,5),SUM(LEN(LEFT(N1104,5))-LEN(SUBSTITUTE(LEFT(N1104,5),{"0","1","2","3","4","5","6","7","8","9","."},"")))))</f>
        <v>512</v>
      </c>
      <c r="R1104">
        <f>IF(Q1104&gt;5,Q1104/1024,Q1104)</f>
        <v>0.5</v>
      </c>
      <c r="S1104" t="str">
        <f>MID(K1105,9,3)</f>
        <v>4.0</v>
      </c>
      <c r="T1104" s="2" t="str">
        <f>LEFT(J1104,3)</f>
        <v>7.0</v>
      </c>
      <c r="U1104">
        <f>VALUE(LEFT(LEFT(M1104,5),SUM(LEN(LEFT(M1104,5))-LEN(SUBSTITUTE(LEFT(M1104,5),{"0","1","2","3","4","5","6","7","8","9","."},"")))))</f>
        <v>4</v>
      </c>
      <c r="V1104">
        <f>IF(U1104&lt;100,U1104,U1104/1024)</f>
        <v>4</v>
      </c>
      <c r="W1104" s="3">
        <f>VALUE(LEFT(LEFT(O1104,5),SUM(LEN(LEFT(O1104,5))-LEN(SUBSTITUTE(LEFT(O1104,5),{"0","1","2","3","4","5","6","7","8","9","."},"")))))</f>
        <v>2</v>
      </c>
      <c r="X1104" s="3" t="e">
        <f>LEFT(L1104, SEARCH("MHz",L1104)-1)</f>
        <v>#VALUE!</v>
      </c>
      <c r="Y1104" t="e">
        <f>IF(RIGHT(X1104,1)=" ",RIGHT(X1104,4),RIGHT(X1104,3))</f>
        <v>#VALUE!</v>
      </c>
      <c r="Z1104">
        <f>VLOOKUP(G1104,[1]Sheet1!$A$1:$B$12,2,0)</f>
        <v>3</v>
      </c>
      <c r="AA1104" t="str">
        <f>CONCATENATE(F1104," ",Z1104)</f>
        <v>2013 3</v>
      </c>
      <c r="AB1104">
        <f>VLOOKUP(AA1104,[1]Sheet3!$A:$B,2,0)</f>
        <v>52</v>
      </c>
    </row>
    <row r="1105" spans="1:28" x14ac:dyDescent="0.25">
      <c r="A1105" t="s">
        <v>4141</v>
      </c>
      <c r="B1105" t="s">
        <v>4303</v>
      </c>
      <c r="C1105" t="s">
        <v>1682</v>
      </c>
      <c r="D1105" t="str">
        <f>CONCATENATE(C1105,".")</f>
        <v>2013  March.</v>
      </c>
      <c r="E1105" t="str">
        <f>LEFT(D1105, SEARCH(".",D1105)-1)</f>
        <v>2013  March</v>
      </c>
      <c r="F1105">
        <v>2013</v>
      </c>
      <c r="G1105" t="str">
        <f>RIGHT(E1105,LEN(E1105)-6)</f>
        <v>March</v>
      </c>
      <c r="H1105">
        <v>370</v>
      </c>
      <c r="I1105" t="s">
        <v>146</v>
      </c>
      <c r="J1105" t="s">
        <v>2255</v>
      </c>
      <c r="K1105" t="s">
        <v>918</v>
      </c>
      <c r="L1105" t="s">
        <v>1901</v>
      </c>
      <c r="M1105" t="s">
        <v>318</v>
      </c>
      <c r="O1105" t="s">
        <v>140</v>
      </c>
      <c r="P1105">
        <v>130</v>
      </c>
      <c r="Q1105" s="2" t="e">
        <f>VALUE(LEFT(LEFT(N1105,5),SUM(LEN(LEFT(N1105,5))-LEN(SUBSTITUTE(LEFT(N1105,5),{"0","1","2","3","4","5","6","7","8","9","."},"")))))</f>
        <v>#VALUE!</v>
      </c>
      <c r="R1105" t="e">
        <f>IF(Q1105&gt;5,Q1105/1024,Q1105)</f>
        <v>#VALUE!</v>
      </c>
      <c r="S1105" t="str">
        <f>MID(K1106,9,3)</f>
        <v>4.0</v>
      </c>
      <c r="T1105" s="2" t="str">
        <f>LEFT(J1105,3)</f>
        <v>7.0</v>
      </c>
      <c r="U1105">
        <f>VALUE(LEFT(LEFT(M1105,5),SUM(LEN(LEFT(M1105,5))-LEN(SUBSTITUTE(LEFT(M1105,5),{"0","1","2","3","4","5","6","7","8","9","."},"")))))</f>
        <v>2</v>
      </c>
      <c r="V1105">
        <f>IF(U1105&lt;100,U1105,U1105/1024)</f>
        <v>2</v>
      </c>
      <c r="W1105" s="3">
        <f>VALUE(LEFT(LEFT(O1105,5),SUM(LEN(LEFT(O1105,5))-LEN(SUBSTITUTE(LEFT(O1105,5),{"0","1","2","3","4","5","6","7","8","9","."},"")))))</f>
        <v>2</v>
      </c>
      <c r="X1105" s="3" t="e">
        <f>LEFT(L1105, SEARCH("MHz",L1105)-1)</f>
        <v>#VALUE!</v>
      </c>
      <c r="Y1105" t="e">
        <f>IF(RIGHT(X1105,1)=" ",RIGHT(X1105,4),RIGHT(X1105,3))</f>
        <v>#VALUE!</v>
      </c>
      <c r="Z1105">
        <f>VLOOKUP(G1105,[1]Sheet1!$A$1:$B$12,2,0)</f>
        <v>3</v>
      </c>
      <c r="AA1105" t="str">
        <f>CONCATENATE(F1105," ",Z1105)</f>
        <v>2013 3</v>
      </c>
      <c r="AB1105">
        <f>VLOOKUP(AA1105,[1]Sheet3!$A:$B,2,0)</f>
        <v>52</v>
      </c>
    </row>
    <row r="1106" spans="1:28" x14ac:dyDescent="0.25">
      <c r="A1106" t="s">
        <v>4141</v>
      </c>
      <c r="B1106" t="s">
        <v>4304</v>
      </c>
      <c r="C1106" t="s">
        <v>1682</v>
      </c>
      <c r="D1106" t="str">
        <f>CONCATENATE(C1106,".")</f>
        <v>2013  March.</v>
      </c>
      <c r="E1106" t="str">
        <f>LEFT(D1106, SEARCH(".",D1106)-1)</f>
        <v>2013  March</v>
      </c>
      <c r="F1106">
        <v>2013</v>
      </c>
      <c r="G1106" t="str">
        <f>RIGHT(E1106,LEN(E1106)-6)</f>
        <v>March</v>
      </c>
      <c r="H1106">
        <v>323</v>
      </c>
      <c r="I1106" t="s">
        <v>146</v>
      </c>
      <c r="J1106" t="s">
        <v>561</v>
      </c>
      <c r="K1106" t="s">
        <v>918</v>
      </c>
      <c r="L1106" t="s">
        <v>510</v>
      </c>
      <c r="M1106" t="s">
        <v>4305</v>
      </c>
      <c r="O1106" t="s">
        <v>140</v>
      </c>
      <c r="P1106">
        <v>120</v>
      </c>
      <c r="Q1106" s="2" t="e">
        <f>VALUE(LEFT(LEFT(N1106,5),SUM(LEN(LEFT(N1106,5))-LEN(SUBSTITUTE(LEFT(N1106,5),{"0","1","2","3","4","5","6","7","8","9","."},"")))))</f>
        <v>#VALUE!</v>
      </c>
      <c r="R1106" t="e">
        <f>IF(Q1106&gt;5,Q1106/1024,Q1106)</f>
        <v>#VALUE!</v>
      </c>
      <c r="S1106" t="str">
        <f>MID(K1107,9,3)</f>
        <v>4.0</v>
      </c>
      <c r="T1106" s="2" t="str">
        <f>LEFT(J1106,3)</f>
        <v>7.0</v>
      </c>
      <c r="U1106">
        <f>VALUE(LEFT(LEFT(M1106,5),SUM(LEN(LEFT(M1106,5))-LEN(SUBSTITUTE(LEFT(M1106,5),{"0","1","2","3","4","5","6","7","8","9","."},"")))))</f>
        <v>2.5</v>
      </c>
      <c r="V1106">
        <f>IF(U1106&lt;100,U1106,U1106/1024)</f>
        <v>2.5</v>
      </c>
      <c r="W1106" s="3">
        <f>VALUE(LEFT(LEFT(O1106,5),SUM(LEN(LEFT(O1106,5))-LEN(SUBSTITUTE(LEFT(O1106,5),{"0","1","2","3","4","5","6","7","8","9","."},"")))))</f>
        <v>2</v>
      </c>
      <c r="X1106" s="3" t="e">
        <f>LEFT(L1106, SEARCH("MHz",L1106)-1)</f>
        <v>#VALUE!</v>
      </c>
      <c r="Y1106" t="e">
        <f>IF(RIGHT(X1106,1)=" ",RIGHT(X1106,4),RIGHT(X1106,3))</f>
        <v>#VALUE!</v>
      </c>
      <c r="Z1106">
        <f>VLOOKUP(G1106,[1]Sheet1!$A$1:$B$12,2,0)</f>
        <v>3</v>
      </c>
      <c r="AA1106" t="str">
        <f>CONCATENATE(F1106," ",Z1106)</f>
        <v>2013 3</v>
      </c>
      <c r="AB1106">
        <f>VLOOKUP(AA1106,[1]Sheet3!$A:$B,2,0)</f>
        <v>52</v>
      </c>
    </row>
    <row r="1107" spans="1:28" x14ac:dyDescent="0.25">
      <c r="A1107" t="s">
        <v>6744</v>
      </c>
      <c r="B1107" t="s">
        <v>6819</v>
      </c>
      <c r="C1107" t="s">
        <v>1682</v>
      </c>
      <c r="D1107" t="str">
        <f>CONCATENATE(C1107,".")</f>
        <v>2013  March.</v>
      </c>
      <c r="E1107" t="str">
        <f>LEFT(D1107, SEARCH(".",D1107)-1)</f>
        <v>2013  March</v>
      </c>
      <c r="F1107">
        <v>2013</v>
      </c>
      <c r="G1107" t="str">
        <f>RIGHT(E1107,LEN(E1107)-6)</f>
        <v>March</v>
      </c>
      <c r="H1107">
        <v>140</v>
      </c>
      <c r="I1107" t="s">
        <v>213</v>
      </c>
      <c r="J1107" t="s">
        <v>881</v>
      </c>
      <c r="K1107" t="s">
        <v>4499</v>
      </c>
      <c r="L1107" t="s">
        <v>4480</v>
      </c>
      <c r="M1107" t="s">
        <v>34</v>
      </c>
      <c r="N1107" t="s">
        <v>35</v>
      </c>
      <c r="O1107" t="s">
        <v>36</v>
      </c>
      <c r="P1107">
        <v>170</v>
      </c>
      <c r="Q1107" s="2">
        <f>VALUE(LEFT(LEFT(N1107,5),SUM(LEN(LEFT(N1107,5))-LEN(SUBSTITUTE(LEFT(N1107,5),{"0","1","2","3","4","5","6","7","8","9","."},"")))))</f>
        <v>1</v>
      </c>
      <c r="R1107">
        <f>IF(Q1107&gt;5,Q1107/1024,Q1107)</f>
        <v>1</v>
      </c>
      <c r="S1107" t="str">
        <f>MID(K1108,9,3)</f>
        <v>4.1</v>
      </c>
      <c r="T1107" s="2" t="str">
        <f>LEFT(J1107,3)</f>
        <v>4.7</v>
      </c>
      <c r="U1107">
        <f>VALUE(LEFT(LEFT(M1107,5),SUM(LEN(LEFT(M1107,5))-LEN(SUBSTITUTE(LEFT(M1107,5),{"0","1","2","3","4","5","6","7","8","9","."},"")))))</f>
        <v>8</v>
      </c>
      <c r="V1107">
        <f>IF(U1107&lt;100,U1107,U1107/1024)</f>
        <v>8</v>
      </c>
      <c r="W1107" s="3">
        <f>VALUE(LEFT(LEFT(O1107,5),SUM(LEN(LEFT(O1107,5))-LEN(SUBSTITUTE(LEFT(O1107,5),{"0","1","2","3","4","5","6","7","8","9","."},"")))))</f>
        <v>8</v>
      </c>
      <c r="X1107" s="3" t="e">
        <f>LEFT(L1107, SEARCH("MHz",L1107)-1)</f>
        <v>#VALUE!</v>
      </c>
      <c r="Y1107" t="e">
        <f>IF(RIGHT(X1107,1)=" ",RIGHT(X1107,4),RIGHT(X1107,3))</f>
        <v>#VALUE!</v>
      </c>
      <c r="Z1107">
        <f>VLOOKUP(G1107,[1]Sheet1!$A$1:$B$12,2,0)</f>
        <v>3</v>
      </c>
      <c r="AA1107" t="str">
        <f>CONCATENATE(F1107," ",Z1107)</f>
        <v>2013 3</v>
      </c>
      <c r="AB1107">
        <f>VLOOKUP(AA1107,[1]Sheet3!$A:$B,2,0)</f>
        <v>52</v>
      </c>
    </row>
    <row r="1108" spans="1:28" x14ac:dyDescent="0.25">
      <c r="A1108" t="s">
        <v>1796</v>
      </c>
      <c r="B1108" t="s">
        <v>1895</v>
      </c>
      <c r="C1108" t="s">
        <v>1682</v>
      </c>
      <c r="D1108" t="str">
        <f>CONCATENATE(C1108,".")</f>
        <v>2013  March.</v>
      </c>
      <c r="E1108" t="str">
        <f>LEFT(D1108, SEARCH(".",D1108)-1)</f>
        <v>2013  March</v>
      </c>
      <c r="F1108">
        <v>2013</v>
      </c>
      <c r="G1108" t="str">
        <f>RIGHT(E1108,LEN(E1108)-6)</f>
        <v>March</v>
      </c>
      <c r="H1108">
        <v>177</v>
      </c>
      <c r="I1108" t="s">
        <v>241</v>
      </c>
      <c r="J1108" t="s">
        <v>1893</v>
      </c>
      <c r="K1108" t="s">
        <v>226</v>
      </c>
      <c r="L1108" t="s">
        <v>218</v>
      </c>
      <c r="M1108" t="s">
        <v>1894</v>
      </c>
      <c r="N1108" t="s">
        <v>35</v>
      </c>
      <c r="O1108" t="s">
        <v>662</v>
      </c>
      <c r="P1108">
        <v>200</v>
      </c>
      <c r="Q1108" s="2">
        <f>VALUE(LEFT(LEFT(N1108,5),SUM(LEN(LEFT(N1108,5))-LEN(SUBSTITUTE(LEFT(N1108,5),{"0","1","2","3","4","5","6","7","8","9","."},"")))))</f>
        <v>1</v>
      </c>
      <c r="R1108">
        <f>IF(Q1108&gt;5,Q1108/1024,Q1108)</f>
        <v>1</v>
      </c>
      <c r="S1108" t="str">
        <f>MID(K1109,9,3)</f>
        <v>4.1</v>
      </c>
      <c r="T1108" s="2" t="str">
        <f>LEFT(J1108,3)</f>
        <v>5.0</v>
      </c>
      <c r="U1108">
        <f>VALUE(LEFT(LEFT(M1108,5),SUM(LEN(LEFT(M1108,5))-LEN(SUBSTITUTE(LEFT(M1108,5),{"0","1","2","3","4","5","6","7","8","9","."},"")))))</f>
        <v>4</v>
      </c>
      <c r="V1108">
        <f>IF(U1108&lt;100,U1108,U1108/1024)</f>
        <v>4</v>
      </c>
      <c r="W1108" s="3">
        <f>VALUE(LEFT(LEFT(O1108,5),SUM(LEN(LEFT(O1108,5))-LEN(SUBSTITUTE(LEFT(O1108,5),{"0","1","2","3","4","5","6","7","8","9","."},"")))))</f>
        <v>12</v>
      </c>
      <c r="X1108" s="3" t="e">
        <f>LEFT(L1108, SEARCH("MHz",L1108)-1)</f>
        <v>#VALUE!</v>
      </c>
      <c r="Y1108" t="e">
        <f>IF(RIGHT(X1108,1)=" ",RIGHT(X1108,4),RIGHT(X1108,3))</f>
        <v>#VALUE!</v>
      </c>
      <c r="Z1108">
        <f>VLOOKUP(G1108,[1]Sheet1!$A$1:$B$12,2,0)</f>
        <v>3</v>
      </c>
      <c r="AA1108" t="str">
        <f>CONCATENATE(F1108," ",Z1108)</f>
        <v>2013 3</v>
      </c>
      <c r="AB1108">
        <f>VLOOKUP(AA1108,[1]Sheet3!$A:$B,2,0)</f>
        <v>52</v>
      </c>
    </row>
    <row r="1109" spans="1:28" x14ac:dyDescent="0.25">
      <c r="A1109" t="s">
        <v>2637</v>
      </c>
      <c r="B1109" t="s">
        <v>2914</v>
      </c>
      <c r="C1109" t="s">
        <v>1682</v>
      </c>
      <c r="D1109" t="str">
        <f>CONCATENATE(C1109,".")</f>
        <v>2013  March.</v>
      </c>
      <c r="E1109" t="str">
        <f>LEFT(D1109, SEARCH(".",D1109)-1)</f>
        <v>2013  March</v>
      </c>
      <c r="F1109">
        <v>2013</v>
      </c>
      <c r="G1109" t="str">
        <f>RIGHT(E1109,LEN(E1109)-6)</f>
        <v>March</v>
      </c>
      <c r="H1109">
        <v>130</v>
      </c>
      <c r="I1109" t="s">
        <v>213</v>
      </c>
      <c r="J1109" t="s">
        <v>680</v>
      </c>
      <c r="K1109" t="s">
        <v>226</v>
      </c>
      <c r="L1109" t="s">
        <v>1901</v>
      </c>
      <c r="M1109" t="s">
        <v>109</v>
      </c>
      <c r="N1109" t="s">
        <v>139</v>
      </c>
      <c r="O1109" t="s">
        <v>73</v>
      </c>
      <c r="P1109">
        <v>90</v>
      </c>
      <c r="Q1109" s="2">
        <f>VALUE(LEFT(LEFT(N1109,5),SUM(LEN(LEFT(N1109,5))-LEN(SUBSTITUTE(LEFT(N1109,5),{"0","1","2","3","4","5","6","7","8","9","."},"")))))</f>
        <v>512</v>
      </c>
      <c r="R1109">
        <f>IF(Q1109&gt;5,Q1109/1024,Q1109)</f>
        <v>0.5</v>
      </c>
      <c r="S1109" t="str">
        <f>MID(K1110,9,3)</f>
        <v>4.1</v>
      </c>
      <c r="T1109" s="2" t="str">
        <f>LEFT(J1109,3)</f>
        <v>4.0</v>
      </c>
      <c r="U1109">
        <f>VALUE(LEFT(LEFT(M1109,5),SUM(LEN(LEFT(M1109,5))-LEN(SUBSTITUTE(LEFT(M1109,5),{"0","1","2","3","4","5","6","7","8","9","."},"")))))</f>
        <v>4</v>
      </c>
      <c r="V1109">
        <f>IF(U1109&lt;100,U1109,U1109/1024)</f>
        <v>4</v>
      </c>
      <c r="W1109" s="3">
        <f>VALUE(LEFT(LEFT(O1109,5),SUM(LEN(LEFT(O1109,5))-LEN(SUBSTITUTE(LEFT(O1109,5),{"0","1","2","3","4","5","6","7","8","9","."},"")))))</f>
        <v>5</v>
      </c>
      <c r="X1109" s="3" t="e">
        <f>LEFT(L1109, SEARCH("MHz",L1109)-1)</f>
        <v>#VALUE!</v>
      </c>
      <c r="Y1109" t="e">
        <f>IF(RIGHT(X1109,1)=" ",RIGHT(X1109,4),RIGHT(X1109,3))</f>
        <v>#VALUE!</v>
      </c>
      <c r="Z1109">
        <f>VLOOKUP(G1109,[1]Sheet1!$A$1:$B$12,2,0)</f>
        <v>3</v>
      </c>
      <c r="AA1109" t="str">
        <f>CONCATENATE(F1109," ",Z1109)</f>
        <v>2013 3</v>
      </c>
      <c r="AB1109">
        <f>VLOOKUP(AA1109,[1]Sheet3!$A:$B,2,0)</f>
        <v>52</v>
      </c>
    </row>
    <row r="1110" spans="1:28" x14ac:dyDescent="0.25">
      <c r="A1110" t="s">
        <v>3096</v>
      </c>
      <c r="B1110" t="s">
        <v>3132</v>
      </c>
      <c r="C1110" t="s">
        <v>1682</v>
      </c>
      <c r="D1110" t="str">
        <f>CONCATENATE(C1110,".")</f>
        <v>2013  March.</v>
      </c>
      <c r="E1110" t="str">
        <f>LEFT(D1110, SEARCH(".",D1110)-1)</f>
        <v>2013  March</v>
      </c>
      <c r="F1110">
        <v>2013</v>
      </c>
      <c r="G1110" t="str">
        <f>RIGHT(E1110,LEN(E1110)-6)</f>
        <v>March</v>
      </c>
      <c r="H1110">
        <v>126.5</v>
      </c>
      <c r="I1110" t="s">
        <v>241</v>
      </c>
      <c r="J1110" t="s">
        <v>3133</v>
      </c>
      <c r="K1110" t="s">
        <v>226</v>
      </c>
      <c r="L1110" t="s">
        <v>551</v>
      </c>
      <c r="M1110" t="s">
        <v>109</v>
      </c>
      <c r="N1110" t="s">
        <v>139</v>
      </c>
      <c r="O1110" t="s">
        <v>36</v>
      </c>
      <c r="P1110">
        <v>160</v>
      </c>
      <c r="Q1110" s="2">
        <f>VALUE(LEFT(LEFT(N1110,5),SUM(LEN(LEFT(N1110,5))-LEN(SUBSTITUTE(LEFT(N1110,5),{"0","1","2","3","4","5","6","7","8","9","."},"")))))</f>
        <v>512</v>
      </c>
      <c r="R1110">
        <f>IF(Q1110&gt;5,Q1110/1024,Q1110)</f>
        <v>0.5</v>
      </c>
      <c r="S1110" t="str">
        <f>MID(K1111,9,3)</f>
        <v>4.1</v>
      </c>
      <c r="T1110" s="2" t="str">
        <f>LEFT(J1110,3)</f>
        <v>4.3</v>
      </c>
      <c r="U1110">
        <f>VALUE(LEFT(LEFT(M1110,5),SUM(LEN(LEFT(M1110,5))-LEN(SUBSTITUTE(LEFT(M1110,5),{"0","1","2","3","4","5","6","7","8","9","."},"")))))</f>
        <v>4</v>
      </c>
      <c r="V1110">
        <f>IF(U1110&lt;100,U1110,U1110/1024)</f>
        <v>4</v>
      </c>
      <c r="W1110" s="3">
        <f>VALUE(LEFT(LEFT(O1110,5),SUM(LEN(LEFT(O1110,5))-LEN(SUBSTITUTE(LEFT(O1110,5),{"0","1","2","3","4","5","6","7","8","9","."},"")))))</f>
        <v>8</v>
      </c>
      <c r="X1110" s="3" t="e">
        <f>LEFT(L1110, SEARCH("MHz",L1110)-1)</f>
        <v>#VALUE!</v>
      </c>
      <c r="Y1110" t="e">
        <f>IF(RIGHT(X1110,1)=" ",RIGHT(X1110,4),RIGHT(X1110,3))</f>
        <v>#VALUE!</v>
      </c>
      <c r="Z1110">
        <f>VLOOKUP(G1110,[1]Sheet1!$A$1:$B$12,2,0)</f>
        <v>3</v>
      </c>
      <c r="AA1110" t="str">
        <f>CONCATENATE(F1110," ",Z1110)</f>
        <v>2013 3</v>
      </c>
      <c r="AB1110">
        <f>VLOOKUP(AA1110,[1]Sheet3!$A:$B,2,0)</f>
        <v>52</v>
      </c>
    </row>
    <row r="1111" spans="1:28" x14ac:dyDescent="0.25">
      <c r="A1111" t="s">
        <v>3096</v>
      </c>
      <c r="B1111" t="s">
        <v>3141</v>
      </c>
      <c r="C1111" t="s">
        <v>1682</v>
      </c>
      <c r="D1111" t="str">
        <f>CONCATENATE(C1111,".")</f>
        <v>2013  March.</v>
      </c>
      <c r="E1111" t="str">
        <f>LEFT(D1111, SEARCH(".",D1111)-1)</f>
        <v>2013  March</v>
      </c>
      <c r="F1111">
        <v>2013</v>
      </c>
      <c r="G1111" t="str">
        <f>RIGHT(E1111,LEN(E1111)-6)</f>
        <v>March</v>
      </c>
      <c r="H1111">
        <v>200</v>
      </c>
      <c r="I1111" t="s">
        <v>241</v>
      </c>
      <c r="J1111" t="s">
        <v>760</v>
      </c>
      <c r="K1111" t="s">
        <v>226</v>
      </c>
      <c r="L1111" t="s">
        <v>1088</v>
      </c>
      <c r="M1111" t="s">
        <v>109</v>
      </c>
      <c r="N1111" t="s">
        <v>35</v>
      </c>
      <c r="O1111" t="s">
        <v>36</v>
      </c>
      <c r="P1111">
        <v>160</v>
      </c>
      <c r="Q1111" s="2">
        <f>VALUE(LEFT(LEFT(N1111,5),SUM(LEN(LEFT(N1111,5))-LEN(SUBSTITUTE(LEFT(N1111,5),{"0","1","2","3","4","5","6","7","8","9","."},"")))))</f>
        <v>1</v>
      </c>
      <c r="R1111">
        <f>IF(Q1111&gt;5,Q1111/1024,Q1111)</f>
        <v>1</v>
      </c>
      <c r="S1111" t="str">
        <f>MID(K1112,9,3)</f>
        <v>4.1</v>
      </c>
      <c r="T1111" s="2" t="str">
        <f>LEFT(J1111,3)</f>
        <v>5.0</v>
      </c>
      <c r="U1111">
        <f>VALUE(LEFT(LEFT(M1111,5),SUM(LEN(LEFT(M1111,5))-LEN(SUBSTITUTE(LEFT(M1111,5),{"0","1","2","3","4","5","6","7","8","9","."},"")))))</f>
        <v>4</v>
      </c>
      <c r="V1111">
        <f>IF(U1111&lt;100,U1111,U1111/1024)</f>
        <v>4</v>
      </c>
      <c r="W1111" s="3">
        <f>VALUE(LEFT(LEFT(O1111,5),SUM(LEN(LEFT(O1111,5))-LEN(SUBSTITUTE(LEFT(O1111,5),{"0","1","2","3","4","5","6","7","8","9","."},"")))))</f>
        <v>8</v>
      </c>
      <c r="X1111" s="3" t="e">
        <f>LEFT(L1111, SEARCH("MHz",L1111)-1)</f>
        <v>#VALUE!</v>
      </c>
      <c r="Y1111" t="e">
        <f>IF(RIGHT(X1111,1)=" ",RIGHT(X1111,4),RIGHT(X1111,3))</f>
        <v>#VALUE!</v>
      </c>
      <c r="Z1111">
        <f>VLOOKUP(G1111,[1]Sheet1!$A$1:$B$12,2,0)</f>
        <v>3</v>
      </c>
      <c r="AA1111" t="str">
        <f>CONCATENATE(F1111," ",Z1111)</f>
        <v>2013 3</v>
      </c>
      <c r="AB1111">
        <f>VLOOKUP(AA1111,[1]Sheet3!$A:$B,2,0)</f>
        <v>52</v>
      </c>
    </row>
    <row r="1112" spans="1:28" x14ac:dyDescent="0.25">
      <c r="A1112" t="s">
        <v>6824</v>
      </c>
      <c r="B1112" t="s">
        <v>6878</v>
      </c>
      <c r="C1112" t="s">
        <v>1682</v>
      </c>
      <c r="D1112" t="str">
        <f>CONCATENATE(C1112,".")</f>
        <v>2013  March.</v>
      </c>
      <c r="E1112" t="str">
        <f>LEFT(D1112, SEARCH(".",D1112)-1)</f>
        <v>2013  March</v>
      </c>
      <c r="F1112">
        <v>2013</v>
      </c>
      <c r="G1112" t="str">
        <f>RIGHT(E1112,LEN(E1112)-6)</f>
        <v>March</v>
      </c>
      <c r="H1112">
        <v>104</v>
      </c>
      <c r="I1112" t="s">
        <v>241</v>
      </c>
      <c r="J1112" t="s">
        <v>1841</v>
      </c>
      <c r="K1112" t="s">
        <v>226</v>
      </c>
      <c r="L1112" t="s">
        <v>223</v>
      </c>
      <c r="M1112" t="s">
        <v>109</v>
      </c>
      <c r="N1112" t="s">
        <v>139</v>
      </c>
      <c r="O1112" t="s">
        <v>36</v>
      </c>
      <c r="Q1112" s="2">
        <f>VALUE(LEFT(LEFT(N1112,5),SUM(LEN(LEFT(N1112,5))-LEN(SUBSTITUTE(LEFT(N1112,5),{"0","1","2","3","4","5","6","7","8","9","."},"")))))</f>
        <v>512</v>
      </c>
      <c r="R1112">
        <f>IF(Q1112&gt;5,Q1112/1024,Q1112)</f>
        <v>0.5</v>
      </c>
      <c r="S1112" t="str">
        <f>MID(K1113,9,3)</f>
        <v>4.1</v>
      </c>
      <c r="T1112" s="2" t="str">
        <f>LEFT(J1112,3)</f>
        <v>4.0</v>
      </c>
      <c r="U1112">
        <f>VALUE(LEFT(LEFT(M1112,5),SUM(LEN(LEFT(M1112,5))-LEN(SUBSTITUTE(LEFT(M1112,5),{"0","1","2","3","4","5","6","7","8","9","."},"")))))</f>
        <v>4</v>
      </c>
      <c r="V1112">
        <f>IF(U1112&lt;100,U1112,U1112/1024)</f>
        <v>4</v>
      </c>
      <c r="W1112" s="3">
        <f>VALUE(LEFT(LEFT(O1112,5),SUM(LEN(LEFT(O1112,5))-LEN(SUBSTITUTE(LEFT(O1112,5),{"0","1","2","3","4","5","6","7","8","9","."},"")))))</f>
        <v>8</v>
      </c>
      <c r="X1112" s="3" t="e">
        <f>LEFT(L1112, SEARCH("MHz",L1112)-1)</f>
        <v>#VALUE!</v>
      </c>
      <c r="Y1112" t="e">
        <f>IF(RIGHT(X1112,1)=" ",RIGHT(X1112,4),RIGHT(X1112,3))</f>
        <v>#VALUE!</v>
      </c>
      <c r="Z1112">
        <f>VLOOKUP(G1112,[1]Sheet1!$A$1:$B$12,2,0)</f>
        <v>3</v>
      </c>
      <c r="AA1112" t="str">
        <f>CONCATENATE(F1112," ",Z1112)</f>
        <v>2013 3</v>
      </c>
      <c r="AB1112">
        <f>VLOOKUP(AA1112,[1]Sheet3!$A:$B,2,0)</f>
        <v>52</v>
      </c>
    </row>
    <row r="1113" spans="1:28" x14ac:dyDescent="0.25">
      <c r="A1113" t="s">
        <v>6824</v>
      </c>
      <c r="B1113" t="s">
        <v>6881</v>
      </c>
      <c r="C1113" t="s">
        <v>1682</v>
      </c>
      <c r="D1113" t="str">
        <f>CONCATENATE(C1113,".")</f>
        <v>2013  March.</v>
      </c>
      <c r="E1113" t="str">
        <f>LEFT(D1113, SEARCH(".",D1113)-1)</f>
        <v>2013  March</v>
      </c>
      <c r="F1113">
        <v>2013</v>
      </c>
      <c r="G1113" t="str">
        <f>RIGHT(E1113,LEN(E1113)-6)</f>
        <v>March</v>
      </c>
      <c r="H1113">
        <v>293</v>
      </c>
      <c r="I1113" t="s">
        <v>39</v>
      </c>
      <c r="J1113" t="s">
        <v>6882</v>
      </c>
      <c r="K1113" t="s">
        <v>226</v>
      </c>
      <c r="L1113" t="s">
        <v>1712</v>
      </c>
      <c r="M1113" t="s">
        <v>57</v>
      </c>
      <c r="N1113" t="s">
        <v>139</v>
      </c>
      <c r="O1113" t="s">
        <v>140</v>
      </c>
      <c r="Q1113" s="2">
        <f>VALUE(LEFT(LEFT(N1113,5),SUM(LEN(LEFT(N1113,5))-LEN(SUBSTITUTE(LEFT(N1113,5),{"0","1","2","3","4","5","6","7","8","9","."},"")))))</f>
        <v>512</v>
      </c>
      <c r="R1113">
        <f>IF(Q1113&gt;5,Q1113/1024,Q1113)</f>
        <v>0.5</v>
      </c>
      <c r="S1113" t="str">
        <f>MID(K1114,9,3)</f>
        <v>4.1</v>
      </c>
      <c r="T1113" s="2" t="str">
        <f>LEFT(J1113,3)</f>
        <v>7.0</v>
      </c>
      <c r="U1113">
        <f>VALUE(LEFT(LEFT(M1113,5),SUM(LEN(LEFT(M1113,5))-LEN(SUBSTITUTE(LEFT(M1113,5),{"0","1","2","3","4","5","6","7","8","9","."},"")))))</f>
        <v>16</v>
      </c>
      <c r="V1113">
        <f>IF(U1113&lt;100,U1113,U1113/1024)</f>
        <v>16</v>
      </c>
      <c r="W1113" s="3">
        <f>VALUE(LEFT(LEFT(O1113,5),SUM(LEN(LEFT(O1113,5))-LEN(SUBSTITUTE(LEFT(O1113,5),{"0","1","2","3","4","5","6","7","8","9","."},"")))))</f>
        <v>2</v>
      </c>
      <c r="X1113" s="3" t="e">
        <f>LEFT(L1113, SEARCH("MHz",L1113)-1)</f>
        <v>#VALUE!</v>
      </c>
      <c r="Y1113" t="e">
        <f>IF(RIGHT(X1113,1)=" ",RIGHT(X1113,4),RIGHT(X1113,3))</f>
        <v>#VALUE!</v>
      </c>
      <c r="Z1113">
        <f>VLOOKUP(G1113,[1]Sheet1!$A$1:$B$12,2,0)</f>
        <v>3</v>
      </c>
      <c r="AA1113" t="str">
        <f>CONCATENATE(F1113," ",Z1113)</f>
        <v>2013 3</v>
      </c>
      <c r="AB1113">
        <f>VLOOKUP(AA1113,[1]Sheet3!$A:$B,2,0)</f>
        <v>52</v>
      </c>
    </row>
    <row r="1114" spans="1:28" x14ac:dyDescent="0.25">
      <c r="A1114" t="s">
        <v>6003</v>
      </c>
      <c r="B1114" t="s">
        <v>6133</v>
      </c>
      <c r="C1114" t="s">
        <v>1682</v>
      </c>
      <c r="D1114" t="str">
        <f>CONCATENATE(C1114,".")</f>
        <v>2013  March.</v>
      </c>
      <c r="E1114" t="str">
        <f>LEFT(D1114, SEARCH(".",D1114)-1)</f>
        <v>2013  March</v>
      </c>
      <c r="F1114">
        <v>2013</v>
      </c>
      <c r="G1114" t="str">
        <f>RIGHT(E1114,LEN(E1114)-6)</f>
        <v>March</v>
      </c>
      <c r="H1114">
        <v>155</v>
      </c>
      <c r="I1114" t="s">
        <v>124</v>
      </c>
      <c r="J1114" t="s">
        <v>6134</v>
      </c>
      <c r="K1114" t="s">
        <v>5745</v>
      </c>
      <c r="L1114" t="s">
        <v>1410</v>
      </c>
      <c r="M1114" t="s">
        <v>2974</v>
      </c>
      <c r="N1114" t="s">
        <v>35</v>
      </c>
      <c r="O1114" t="s">
        <v>5478</v>
      </c>
      <c r="P1114">
        <v>180</v>
      </c>
      <c r="Q1114" s="2">
        <f>VALUE(LEFT(LEFT(N1114,5),SUM(LEN(LEFT(N1114,5))-LEN(SUBSTITUTE(LEFT(N1114,5),{"0","1","2","3","4","5","6","7","8","9","."},"")))))</f>
        <v>1</v>
      </c>
      <c r="R1114">
        <f>IF(Q1114&gt;5,Q1114/1024,Q1114)</f>
        <v>1</v>
      </c>
      <c r="S1114" t="str">
        <f>MID(K1115,9,3)</f>
        <v>4.1</v>
      </c>
      <c r="T1114" s="2" t="str">
        <f>LEFT(J1114,3)</f>
        <v>4.6</v>
      </c>
      <c r="U1114">
        <f>VALUE(LEFT(LEFT(M1114,5),SUM(LEN(LEFT(M1114,5))-LEN(SUBSTITUTE(LEFT(M1114,5),{"0","1","2","3","4","5","6","7","8","9","."},"")))))</f>
        <v>8</v>
      </c>
      <c r="V1114">
        <f>IF(U1114&lt;100,U1114,U1114/1024)</f>
        <v>8</v>
      </c>
      <c r="W1114" s="3">
        <f>VALUE(LEFT(LEFT(O1114,5),SUM(LEN(LEFT(O1114,5))-LEN(SUBSTITUTE(LEFT(O1114,5),{"0","1","2","3","4","5","6","7","8","9","."},"")))))</f>
        <v>8</v>
      </c>
      <c r="X1114" s="3" t="e">
        <f>LEFT(L1114, SEARCH("MHz",L1114)-1)</f>
        <v>#VALUE!</v>
      </c>
      <c r="Y1114" t="e">
        <f>IF(RIGHT(X1114,1)=" ",RIGHT(X1114,4),RIGHT(X1114,3))</f>
        <v>#VALUE!</v>
      </c>
      <c r="Z1114">
        <f>VLOOKUP(G1114,[1]Sheet1!$A$1:$B$12,2,0)</f>
        <v>3</v>
      </c>
      <c r="AA1114" t="str">
        <f>CONCATENATE(F1114," ",Z1114)</f>
        <v>2013 3</v>
      </c>
      <c r="AB1114">
        <f>VLOOKUP(AA1114,[1]Sheet3!$A:$B,2,0)</f>
        <v>52</v>
      </c>
    </row>
    <row r="1115" spans="1:28" x14ac:dyDescent="0.25">
      <c r="A1115" t="s">
        <v>6003</v>
      </c>
      <c r="B1115" t="s">
        <v>6132</v>
      </c>
      <c r="C1115" t="s">
        <v>1682</v>
      </c>
      <c r="D1115" t="str">
        <f>CONCATENATE(C1115,".")</f>
        <v>2013  March.</v>
      </c>
      <c r="E1115" t="str">
        <f>LEFT(D1115, SEARCH(".",D1115)-1)</f>
        <v>2013  March</v>
      </c>
      <c r="F1115">
        <v>2013</v>
      </c>
      <c r="G1115" t="str">
        <f>RIGHT(E1115,LEN(E1115)-6)</f>
        <v>March</v>
      </c>
      <c r="H1115">
        <v>137</v>
      </c>
      <c r="I1115" t="s">
        <v>213</v>
      </c>
      <c r="J1115" t="s">
        <v>1365</v>
      </c>
      <c r="K1115" t="s">
        <v>2932</v>
      </c>
      <c r="L1115" t="s">
        <v>2463</v>
      </c>
      <c r="M1115" t="s">
        <v>2974</v>
      </c>
      <c r="N1115" t="s">
        <v>35</v>
      </c>
      <c r="O1115" t="s">
        <v>5478</v>
      </c>
      <c r="P1115">
        <v>130</v>
      </c>
      <c r="Q1115" s="2">
        <f>VALUE(LEFT(LEFT(N1115,5),SUM(LEN(LEFT(N1115,5))-LEN(SUBSTITUTE(LEFT(N1115,5),{"0","1","2","3","4","5","6","7","8","9","."},"")))))</f>
        <v>1</v>
      </c>
      <c r="R1115">
        <f>IF(Q1115&gt;5,Q1115/1024,Q1115)</f>
        <v>1</v>
      </c>
      <c r="S1115" t="str">
        <f>MID(K1116,9,3)</f>
        <v>4.1</v>
      </c>
      <c r="T1115" s="2" t="str">
        <f>LEFT(J1115,3)</f>
        <v>4.3</v>
      </c>
      <c r="U1115">
        <f>VALUE(LEFT(LEFT(M1115,5),SUM(LEN(LEFT(M1115,5))-LEN(SUBSTITUTE(LEFT(M1115,5),{"0","1","2","3","4","5","6","7","8","9","."},"")))))</f>
        <v>8</v>
      </c>
      <c r="V1115">
        <f>IF(U1115&lt;100,U1115,U1115/1024)</f>
        <v>8</v>
      </c>
      <c r="W1115" s="3">
        <f>VALUE(LEFT(LEFT(O1115,5),SUM(LEN(LEFT(O1115,5))-LEN(SUBSTITUTE(LEFT(O1115,5),{"0","1","2","3","4","5","6","7","8","9","."},"")))))</f>
        <v>8</v>
      </c>
      <c r="X1115" s="3" t="e">
        <f>LEFT(L1115, SEARCH("MHz",L1115)-1)</f>
        <v>#VALUE!</v>
      </c>
      <c r="Y1115" t="e">
        <f>IF(RIGHT(X1115,1)=" ",RIGHT(X1115,4),RIGHT(X1115,3))</f>
        <v>#VALUE!</v>
      </c>
      <c r="Z1115">
        <f>VLOOKUP(G1115,[1]Sheet1!$A$1:$B$12,2,0)</f>
        <v>3</v>
      </c>
      <c r="AA1115" t="str">
        <f>CONCATENATE(F1115," ",Z1115)</f>
        <v>2013 3</v>
      </c>
      <c r="AB1115">
        <f>VLOOKUP(AA1115,[1]Sheet3!$A:$B,2,0)</f>
        <v>52</v>
      </c>
    </row>
    <row r="1116" spans="1:28" x14ac:dyDescent="0.25">
      <c r="A1116" t="s">
        <v>4367</v>
      </c>
      <c r="B1116" t="s">
        <v>4470</v>
      </c>
      <c r="C1116" t="s">
        <v>1682</v>
      </c>
      <c r="D1116" t="str">
        <f>CONCATENATE(C1116,".")</f>
        <v>2013  March.</v>
      </c>
      <c r="E1116" t="str">
        <f>LEFT(D1116, SEARCH(".",D1116)-1)</f>
        <v>2013  March</v>
      </c>
      <c r="F1116">
        <v>2013</v>
      </c>
      <c r="G1116" t="str">
        <f>RIGHT(E1116,LEN(E1116)-6)</f>
        <v>March</v>
      </c>
      <c r="H1116">
        <v>120</v>
      </c>
      <c r="I1116" t="s">
        <v>495</v>
      </c>
      <c r="J1116" t="s">
        <v>4471</v>
      </c>
      <c r="K1116" t="s">
        <v>4472</v>
      </c>
      <c r="L1116" t="s">
        <v>223</v>
      </c>
      <c r="M1116" t="s">
        <v>109</v>
      </c>
      <c r="N1116" t="s">
        <v>35</v>
      </c>
      <c r="O1116" t="s">
        <v>36</v>
      </c>
      <c r="P1116">
        <v>230</v>
      </c>
      <c r="Q1116" s="2">
        <f>VALUE(LEFT(LEFT(N1116,5),SUM(LEN(LEFT(N1116,5))-LEN(SUBSTITUTE(LEFT(N1116,5),{"0","1","2","3","4","5","6","7","8","9","."},"")))))</f>
        <v>1</v>
      </c>
      <c r="R1116">
        <f>IF(Q1116&gt;5,Q1116/1024,Q1116)</f>
        <v>1</v>
      </c>
      <c r="S1116" t="str">
        <f>MID(K1117,9,3)</f>
        <v>4.1</v>
      </c>
      <c r="T1116" s="2" t="str">
        <f>LEFT(J1116,3)</f>
        <v>4.0</v>
      </c>
      <c r="U1116">
        <f>VALUE(LEFT(LEFT(M1116,5),SUM(LEN(LEFT(M1116,5))-LEN(SUBSTITUTE(LEFT(M1116,5),{"0","1","2","3","4","5","6","7","8","9","."},"")))))</f>
        <v>4</v>
      </c>
      <c r="V1116">
        <f>IF(U1116&lt;100,U1116,U1116/1024)</f>
        <v>4</v>
      </c>
      <c r="W1116" s="3">
        <f>VALUE(LEFT(LEFT(O1116,5),SUM(LEN(LEFT(O1116,5))-LEN(SUBSTITUTE(LEFT(O1116,5),{"0","1","2","3","4","5","6","7","8","9","."},"")))))</f>
        <v>8</v>
      </c>
      <c r="X1116" s="3" t="e">
        <f>LEFT(L1116, SEARCH("MHz",L1116)-1)</f>
        <v>#VALUE!</v>
      </c>
      <c r="Y1116" t="e">
        <f>IF(RIGHT(X1116,1)=" ",RIGHT(X1116,4),RIGHT(X1116,3))</f>
        <v>#VALUE!</v>
      </c>
      <c r="Z1116">
        <f>VLOOKUP(G1116,[1]Sheet1!$A$1:$B$12,2,0)</f>
        <v>3</v>
      </c>
      <c r="AA1116" t="str">
        <f>CONCATENATE(F1116," ",Z1116)</f>
        <v>2013 3</v>
      </c>
      <c r="AB1116">
        <f>VLOOKUP(AA1116,[1]Sheet3!$A:$B,2,0)</f>
        <v>52</v>
      </c>
    </row>
    <row r="1117" spans="1:28" x14ac:dyDescent="0.25">
      <c r="A1117" t="s">
        <v>4367</v>
      </c>
      <c r="B1117" t="s">
        <v>4473</v>
      </c>
      <c r="C1117" t="s">
        <v>1682</v>
      </c>
      <c r="D1117" t="str">
        <f>CONCATENATE(C1117,".")</f>
        <v>2013  March.</v>
      </c>
      <c r="E1117" t="str">
        <f>LEFT(D1117, SEARCH(".",D1117)-1)</f>
        <v>2013  March</v>
      </c>
      <c r="F1117">
        <v>2013</v>
      </c>
      <c r="G1117" t="str">
        <f>RIGHT(E1117,LEN(E1117)-6)</f>
        <v>March</v>
      </c>
      <c r="H1117">
        <v>110</v>
      </c>
      <c r="I1117" t="s">
        <v>495</v>
      </c>
      <c r="J1117" t="s">
        <v>4474</v>
      </c>
      <c r="K1117" t="s">
        <v>4472</v>
      </c>
      <c r="L1117" t="s">
        <v>234</v>
      </c>
      <c r="M1117" t="s">
        <v>109</v>
      </c>
      <c r="N1117" t="s">
        <v>35</v>
      </c>
      <c r="O1117" t="s">
        <v>92</v>
      </c>
      <c r="P1117">
        <v>150</v>
      </c>
      <c r="Q1117" s="2">
        <f>VALUE(LEFT(LEFT(N1117,5),SUM(LEN(LEFT(N1117,5))-LEN(SUBSTITUTE(LEFT(N1117,5),{"0","1","2","3","4","5","6","7","8","9","."},"")))))</f>
        <v>1</v>
      </c>
      <c r="R1117">
        <f>IF(Q1117&gt;5,Q1117/1024,Q1117)</f>
        <v>1</v>
      </c>
      <c r="S1117" t="str">
        <f>MID(K1118,9,3)</f>
        <v>4.2</v>
      </c>
      <c r="T1117" s="2" t="str">
        <f>LEFT(J1117,3)</f>
        <v>3.5</v>
      </c>
      <c r="U1117">
        <f>VALUE(LEFT(LEFT(M1117,5),SUM(LEN(LEFT(M1117,5))-LEN(SUBSTITUTE(LEFT(M1117,5),{"0","1","2","3","4","5","6","7","8","9","."},"")))))</f>
        <v>4</v>
      </c>
      <c r="V1117">
        <f>IF(U1117&lt;100,U1117,U1117/1024)</f>
        <v>4</v>
      </c>
      <c r="W1117" s="3">
        <f>VALUE(LEFT(LEFT(O1117,5),SUM(LEN(LEFT(O1117,5))-LEN(SUBSTITUTE(LEFT(O1117,5),{"0","1","2","3","4","5","6","7","8","9","."},"")))))</f>
        <v>5</v>
      </c>
      <c r="X1117" s="3" t="e">
        <f>LEFT(L1117, SEARCH("MHz",L1117)-1)</f>
        <v>#VALUE!</v>
      </c>
      <c r="Y1117" t="e">
        <f>IF(RIGHT(X1117,1)=" ",RIGHT(X1117,4),RIGHT(X1117,3))</f>
        <v>#VALUE!</v>
      </c>
      <c r="Z1117">
        <f>VLOOKUP(G1117,[1]Sheet1!$A$1:$B$12,2,0)</f>
        <v>3</v>
      </c>
      <c r="AA1117" t="str">
        <f>CONCATENATE(F1117," ",Z1117)</f>
        <v>2013 3</v>
      </c>
      <c r="AB1117">
        <f>VLOOKUP(AA1117,[1]Sheet3!$A:$B,2,0)</f>
        <v>52</v>
      </c>
    </row>
    <row r="1118" spans="1:28" x14ac:dyDescent="0.25">
      <c r="A1118" t="s">
        <v>1437</v>
      </c>
      <c r="B1118" t="s">
        <v>1683</v>
      </c>
      <c r="C1118" t="s">
        <v>1684</v>
      </c>
      <c r="D1118" t="str">
        <f>CONCATENATE(C1118,".")</f>
        <v>2013  March. Released 2013  April.</v>
      </c>
      <c r="E1118" t="str">
        <f>LEFT(D1118, SEARCH(".",D1118)-1)</f>
        <v>2013  March</v>
      </c>
      <c r="F1118">
        <v>2013</v>
      </c>
      <c r="G1118" t="str">
        <f>RIGHT(E1118,LEN(E1118)-6)</f>
        <v>March</v>
      </c>
      <c r="H1118">
        <v>220</v>
      </c>
      <c r="I1118" t="s">
        <v>231</v>
      </c>
      <c r="J1118" t="s">
        <v>1685</v>
      </c>
      <c r="K1118" t="s">
        <v>168</v>
      </c>
      <c r="L1118" t="s">
        <v>133</v>
      </c>
      <c r="M1118" t="s">
        <v>57</v>
      </c>
      <c r="N1118" t="s">
        <v>35</v>
      </c>
      <c r="O1118" t="s">
        <v>662</v>
      </c>
      <c r="P1118">
        <v>230</v>
      </c>
      <c r="Q1118" s="2">
        <f>VALUE(LEFT(LEFT(N1118,5),SUM(LEN(LEFT(N1118,5))-LEN(SUBSTITUTE(LEFT(N1118,5),{"0","1","2","3","4","5","6","7","8","9","."},"")))))</f>
        <v>1</v>
      </c>
      <c r="R1118">
        <f>IF(Q1118&gt;5,Q1118/1024,Q1118)</f>
        <v>1</v>
      </c>
      <c r="S1118" t="str">
        <f>MID(K1119,9,3)</f>
        <v>4.2</v>
      </c>
      <c r="T1118" s="2" t="str">
        <f>LEFT(J1118,3)</f>
        <v>5.7</v>
      </c>
      <c r="U1118">
        <f>VALUE(LEFT(LEFT(M1118,5),SUM(LEN(LEFT(M1118,5))-LEN(SUBSTITUTE(LEFT(M1118,5),{"0","1","2","3","4","5","6","7","8","9","."},"")))))</f>
        <v>16</v>
      </c>
      <c r="V1118">
        <f>IF(U1118&lt;100,U1118,U1118/1024)</f>
        <v>16</v>
      </c>
      <c r="W1118" s="3">
        <f>VALUE(LEFT(LEFT(O1118,5),SUM(LEN(LEFT(O1118,5))-LEN(SUBSTITUTE(LEFT(O1118,5),{"0","1","2","3","4","5","6","7","8","9","."},"")))))</f>
        <v>12</v>
      </c>
      <c r="X1118" s="3" t="e">
        <f>LEFT(L1118, SEARCH("MHz",L1118)-1)</f>
        <v>#VALUE!</v>
      </c>
      <c r="Y1118" t="e">
        <f>IF(RIGHT(X1118,1)=" ",RIGHT(X1118,4),RIGHT(X1118,3))</f>
        <v>#VALUE!</v>
      </c>
      <c r="Z1118">
        <f>VLOOKUP(G1118,[1]Sheet1!$A$1:$B$12,2,0)</f>
        <v>3</v>
      </c>
      <c r="AA1118" t="str">
        <f>CONCATENATE(F1118," ",Z1118)</f>
        <v>2013 3</v>
      </c>
      <c r="AB1118">
        <f>VLOOKUP(AA1118,[1]Sheet3!$A:$B,2,0)</f>
        <v>52</v>
      </c>
    </row>
    <row r="1119" spans="1:28" x14ac:dyDescent="0.25">
      <c r="A1119" t="s">
        <v>1437</v>
      </c>
      <c r="B1119" t="s">
        <v>1686</v>
      </c>
      <c r="C1119" t="s">
        <v>1684</v>
      </c>
      <c r="D1119" t="str">
        <f>CONCATENATE(C1119,".")</f>
        <v>2013  March. Released 2013  April.</v>
      </c>
      <c r="E1119" t="str">
        <f>LEFT(D1119, SEARCH(".",D1119)-1)</f>
        <v>2013  March</v>
      </c>
      <c r="F1119">
        <v>2013</v>
      </c>
      <c r="G1119" t="str">
        <f>RIGHT(E1119,LEN(E1119)-6)</f>
        <v>March</v>
      </c>
      <c r="H1119">
        <v>145</v>
      </c>
      <c r="I1119" t="s">
        <v>231</v>
      </c>
      <c r="J1119" t="s">
        <v>461</v>
      </c>
      <c r="K1119" t="s">
        <v>168</v>
      </c>
      <c r="L1119" t="s">
        <v>133</v>
      </c>
      <c r="M1119" t="s">
        <v>57</v>
      </c>
      <c r="N1119" t="s">
        <v>35</v>
      </c>
      <c r="O1119" t="s">
        <v>30</v>
      </c>
      <c r="P1119">
        <v>230</v>
      </c>
      <c r="Q1119" s="2">
        <f>VALUE(LEFT(LEFT(N1119,5),SUM(LEN(LEFT(N1119,5))-LEN(SUBSTITUTE(LEFT(N1119,5),{"0","1","2","3","4","5","6","7","8","9","."},"")))))</f>
        <v>1</v>
      </c>
      <c r="R1119">
        <f>IF(Q1119&gt;5,Q1119/1024,Q1119)</f>
        <v>1</v>
      </c>
      <c r="S1119" t="str">
        <f>MID(K1120,9,3)</f>
        <v>4.2</v>
      </c>
      <c r="T1119" s="2" t="str">
        <f>LEFT(J1119,3)</f>
        <v>5.0</v>
      </c>
      <c r="U1119">
        <f>VALUE(LEFT(LEFT(M1119,5),SUM(LEN(LEFT(M1119,5))-LEN(SUBSTITUTE(LEFT(M1119,5),{"0","1","2","3","4","5","6","7","8","9","."},"")))))</f>
        <v>16</v>
      </c>
      <c r="V1119">
        <f>IF(U1119&lt;100,U1119,U1119/1024)</f>
        <v>16</v>
      </c>
      <c r="W1119" s="3">
        <f>VALUE(LEFT(LEFT(O1119,5),SUM(LEN(LEFT(O1119,5))-LEN(SUBSTITUTE(LEFT(O1119,5),{"0","1","2","3","4","5","6","7","8","9","."},"")))))</f>
        <v>13</v>
      </c>
      <c r="X1119" s="3" t="e">
        <f>LEFT(L1119, SEARCH("MHz",L1119)-1)</f>
        <v>#VALUE!</v>
      </c>
      <c r="Y1119" t="e">
        <f>IF(RIGHT(X1119,1)=" ",RIGHT(X1119,4),RIGHT(X1119,3))</f>
        <v>#VALUE!</v>
      </c>
      <c r="Z1119">
        <f>VLOOKUP(G1119,[1]Sheet1!$A$1:$B$12,2,0)</f>
        <v>3</v>
      </c>
      <c r="AA1119" t="str">
        <f>CONCATENATE(F1119," ",Z1119)</f>
        <v>2013 3</v>
      </c>
      <c r="AB1119">
        <f>VLOOKUP(AA1119,[1]Sheet3!$A:$B,2,0)</f>
        <v>52</v>
      </c>
    </row>
    <row r="1120" spans="1:28" x14ac:dyDescent="0.25">
      <c r="A1120" t="s">
        <v>1437</v>
      </c>
      <c r="B1120" t="s">
        <v>1687</v>
      </c>
      <c r="C1120" t="s">
        <v>1684</v>
      </c>
      <c r="D1120" t="str">
        <f>CONCATENATE(C1120,".")</f>
        <v>2013  March. Released 2013  April.</v>
      </c>
      <c r="E1120" t="str">
        <f>LEFT(D1120, SEARCH(".",D1120)-1)</f>
        <v>2013  March</v>
      </c>
      <c r="F1120">
        <v>2013</v>
      </c>
      <c r="G1120" t="str">
        <f>RIGHT(E1120,LEN(E1120)-6)</f>
        <v>March</v>
      </c>
      <c r="H1120">
        <v>125</v>
      </c>
      <c r="I1120" t="s">
        <v>1657</v>
      </c>
      <c r="J1120" t="s">
        <v>1658</v>
      </c>
      <c r="K1120" t="s">
        <v>168</v>
      </c>
      <c r="L1120" t="s">
        <v>133</v>
      </c>
      <c r="M1120" t="s">
        <v>109</v>
      </c>
      <c r="N1120" t="s">
        <v>35</v>
      </c>
      <c r="O1120" t="s">
        <v>36</v>
      </c>
      <c r="P1120">
        <v>180</v>
      </c>
      <c r="Q1120" s="2">
        <f>VALUE(LEFT(LEFT(N1120,5),SUM(LEN(LEFT(N1120,5))-LEN(SUBSTITUTE(LEFT(N1120,5),{"0","1","2","3","4","5","6","7","8","9","."},"")))))</f>
        <v>1</v>
      </c>
      <c r="R1120">
        <f>IF(Q1120&gt;5,Q1120/1024,Q1120)</f>
        <v>1</v>
      </c>
      <c r="S1120" t="str">
        <f>MID(K1121,9,3)</f>
        <v>4.2</v>
      </c>
      <c r="T1120" s="2" t="str">
        <f>LEFT(J1120,3)</f>
        <v>4.7</v>
      </c>
      <c r="U1120">
        <f>VALUE(LEFT(LEFT(M1120,5),SUM(LEN(LEFT(M1120,5))-LEN(SUBSTITUTE(LEFT(M1120,5),{"0","1","2","3","4","5","6","7","8","9","."},"")))))</f>
        <v>4</v>
      </c>
      <c r="V1120">
        <f>IF(U1120&lt;100,U1120,U1120/1024)</f>
        <v>4</v>
      </c>
      <c r="W1120" s="3">
        <f>VALUE(LEFT(LEFT(O1120,5),SUM(LEN(LEFT(O1120,5))-LEN(SUBSTITUTE(LEFT(O1120,5),{"0","1","2","3","4","5","6","7","8","9","."},"")))))</f>
        <v>8</v>
      </c>
      <c r="X1120" s="3" t="e">
        <f>LEFT(L1120, SEARCH("MHz",L1120)-1)</f>
        <v>#VALUE!</v>
      </c>
      <c r="Y1120" t="e">
        <f>IF(RIGHT(X1120,1)=" ",RIGHT(X1120,4),RIGHT(X1120,3))</f>
        <v>#VALUE!</v>
      </c>
      <c r="Z1120">
        <f>VLOOKUP(G1120,[1]Sheet1!$A$1:$B$12,2,0)</f>
        <v>3</v>
      </c>
      <c r="AA1120" t="str">
        <f>CONCATENATE(F1120," ",Z1120)</f>
        <v>2013 3</v>
      </c>
      <c r="AB1120">
        <f>VLOOKUP(AA1120,[1]Sheet3!$A:$B,2,0)</f>
        <v>52</v>
      </c>
    </row>
    <row r="1121" spans="1:28" x14ac:dyDescent="0.25">
      <c r="A1121" t="s">
        <v>6824</v>
      </c>
      <c r="B1121" t="s">
        <v>6877</v>
      </c>
      <c r="C1121" t="s">
        <v>1682</v>
      </c>
      <c r="D1121" t="str">
        <f>CONCATENATE(C1121,".")</f>
        <v>2013  March.</v>
      </c>
      <c r="E1121" t="str">
        <f>LEFT(D1121, SEARCH(".",D1121)-1)</f>
        <v>2013  March</v>
      </c>
      <c r="F1121">
        <v>2013</v>
      </c>
      <c r="G1121" t="str">
        <f>RIGHT(E1121,LEN(E1121)-6)</f>
        <v>March</v>
      </c>
      <c r="H1121">
        <v>102</v>
      </c>
      <c r="I1121" t="s">
        <v>1881</v>
      </c>
      <c r="J1121" t="s">
        <v>1672</v>
      </c>
      <c r="K1121" t="s">
        <v>168</v>
      </c>
      <c r="L1121" t="s">
        <v>133</v>
      </c>
      <c r="M1121" t="s">
        <v>109</v>
      </c>
      <c r="N1121" t="s">
        <v>139</v>
      </c>
      <c r="O1121" t="s">
        <v>30</v>
      </c>
      <c r="Q1121" s="2">
        <f>VALUE(LEFT(LEFT(N1121,5),SUM(LEN(LEFT(N1121,5))-LEN(SUBSTITUTE(LEFT(N1121,5),{"0","1","2","3","4","5","6","7","8","9","."},"")))))</f>
        <v>512</v>
      </c>
      <c r="R1121">
        <f>IF(Q1121&gt;5,Q1121/1024,Q1121)</f>
        <v>0.5</v>
      </c>
      <c r="S1121" t="str">
        <f>MID(K1122,9,3)</f>
        <v>4.2</v>
      </c>
      <c r="T1121" s="2" t="str">
        <f>LEFT(J1121,3)</f>
        <v>4.5</v>
      </c>
      <c r="U1121">
        <f>VALUE(LEFT(LEFT(M1121,5),SUM(LEN(LEFT(M1121,5))-LEN(SUBSTITUTE(LEFT(M1121,5),{"0","1","2","3","4","5","6","7","8","9","."},"")))))</f>
        <v>4</v>
      </c>
      <c r="V1121">
        <f>IF(U1121&lt;100,U1121,U1121/1024)</f>
        <v>4</v>
      </c>
      <c r="W1121" s="3">
        <f>VALUE(LEFT(LEFT(O1121,5),SUM(LEN(LEFT(O1121,5))-LEN(SUBSTITUTE(LEFT(O1121,5),{"0","1","2","3","4","5","6","7","8","9","."},"")))))</f>
        <v>13</v>
      </c>
      <c r="X1121" s="3" t="e">
        <f>LEFT(L1121, SEARCH("MHz",L1121)-1)</f>
        <v>#VALUE!</v>
      </c>
      <c r="Y1121" t="e">
        <f>IF(RIGHT(X1121,1)=" ",RIGHT(X1121,4),RIGHT(X1121,3))</f>
        <v>#VALUE!</v>
      </c>
      <c r="Z1121">
        <f>VLOOKUP(G1121,[1]Sheet1!$A$1:$B$12,2,0)</f>
        <v>3</v>
      </c>
      <c r="AA1121" t="str">
        <f>CONCATENATE(F1121," ",Z1121)</f>
        <v>2013 3</v>
      </c>
      <c r="AB1121">
        <f>VLOOKUP(AA1121,[1]Sheet3!$A:$B,2,0)</f>
        <v>52</v>
      </c>
    </row>
    <row r="1122" spans="1:28" x14ac:dyDescent="0.25">
      <c r="A1122" t="s">
        <v>6824</v>
      </c>
      <c r="B1122" t="s">
        <v>6880</v>
      </c>
      <c r="C1122" t="s">
        <v>1682</v>
      </c>
      <c r="D1122" t="str">
        <f>CONCATENATE(C1122,".")</f>
        <v>2013  March.</v>
      </c>
      <c r="E1122" t="str">
        <f>LEFT(D1122, SEARCH(".",D1122)-1)</f>
        <v>2013  March</v>
      </c>
      <c r="F1122">
        <v>2013</v>
      </c>
      <c r="G1122" t="str">
        <f>RIGHT(E1122,LEN(E1122)-6)</f>
        <v>March</v>
      </c>
      <c r="H1122">
        <v>106</v>
      </c>
      <c r="I1122" t="s">
        <v>1881</v>
      </c>
      <c r="J1122" t="s">
        <v>121</v>
      </c>
      <c r="K1122" t="s">
        <v>168</v>
      </c>
      <c r="L1122" t="s">
        <v>133</v>
      </c>
      <c r="M1122" t="s">
        <v>109</v>
      </c>
      <c r="N1122" t="s">
        <v>139</v>
      </c>
      <c r="O1122" t="s">
        <v>626</v>
      </c>
      <c r="P1122">
        <v>190</v>
      </c>
      <c r="Q1122" s="2">
        <f>VALUE(LEFT(LEFT(N1122,5),SUM(LEN(LEFT(N1122,5))-LEN(SUBSTITUTE(LEFT(N1122,5),{"0","1","2","3","4","5","6","7","8","9","."},"")))))</f>
        <v>512</v>
      </c>
      <c r="R1122">
        <f>IF(Q1122&gt;5,Q1122/1024,Q1122)</f>
        <v>0.5</v>
      </c>
      <c r="S1122" t="str">
        <f>MID(K1123,9,3)</f>
        <v>4.2</v>
      </c>
      <c r="T1122" s="2" t="str">
        <f>LEFT(J1122,3)</f>
        <v>5.0</v>
      </c>
      <c r="U1122">
        <f>VALUE(LEFT(LEFT(M1122,5),SUM(LEN(LEFT(M1122,5))-LEN(SUBSTITUTE(LEFT(M1122,5),{"0","1","2","3","4","5","6","7","8","9","."},"")))))</f>
        <v>4</v>
      </c>
      <c r="V1122">
        <f>IF(U1122&lt;100,U1122,U1122/1024)</f>
        <v>4</v>
      </c>
      <c r="W1122" s="3">
        <f>VALUE(LEFT(LEFT(O1122,5),SUM(LEN(LEFT(O1122,5))-LEN(SUBSTITUTE(LEFT(O1122,5),{"0","1","2","3","4","5","6","7","8","9","."},"")))))</f>
        <v>13.1</v>
      </c>
      <c r="X1122" s="3" t="e">
        <f>LEFT(L1122, SEARCH("MHz",L1122)-1)</f>
        <v>#VALUE!</v>
      </c>
      <c r="Y1122" t="e">
        <f>IF(RIGHT(X1122,1)=" ",RIGHT(X1122,4),RIGHT(X1122,3))</f>
        <v>#VALUE!</v>
      </c>
      <c r="Z1122">
        <f>VLOOKUP(G1122,[1]Sheet1!$A$1:$B$12,2,0)</f>
        <v>3</v>
      </c>
      <c r="AA1122" t="str">
        <f>CONCATENATE(F1122," ",Z1122)</f>
        <v>2013 3</v>
      </c>
      <c r="AB1122">
        <f>VLOOKUP(AA1122,[1]Sheet3!$A:$B,2,0)</f>
        <v>52</v>
      </c>
    </row>
    <row r="1123" spans="1:28" x14ac:dyDescent="0.25">
      <c r="A1123" t="s">
        <v>3318</v>
      </c>
      <c r="B1123" t="s">
        <v>3514</v>
      </c>
      <c r="C1123" t="s">
        <v>1682</v>
      </c>
      <c r="D1123" t="str">
        <f>CONCATENATE(C1123,".")</f>
        <v>2013  March.</v>
      </c>
      <c r="E1123" t="str">
        <f>LEFT(D1123, SEARCH(".",D1123)-1)</f>
        <v>2013  March</v>
      </c>
      <c r="F1123">
        <v>2013</v>
      </c>
      <c r="G1123" t="str">
        <f>RIGHT(E1123,LEN(E1123)-6)</f>
        <v>March</v>
      </c>
      <c r="H1123">
        <v>159</v>
      </c>
      <c r="I1123" t="s">
        <v>156</v>
      </c>
      <c r="J1123" t="s">
        <v>3515</v>
      </c>
      <c r="K1123" t="s">
        <v>203</v>
      </c>
      <c r="L1123" t="s">
        <v>133</v>
      </c>
      <c r="M1123" t="s">
        <v>109</v>
      </c>
      <c r="N1123" t="s">
        <v>35</v>
      </c>
      <c r="O1123" t="s">
        <v>36</v>
      </c>
      <c r="P1123">
        <v>250</v>
      </c>
      <c r="Q1123" s="2">
        <f>VALUE(LEFT(LEFT(N1123,5),SUM(LEN(LEFT(N1123,5))-LEN(SUBSTITUTE(LEFT(N1123,5),{"0","1","2","3","4","5","6","7","8","9","."},"")))))</f>
        <v>1</v>
      </c>
      <c r="R1123">
        <f>IF(Q1123&gt;5,Q1123/1024,Q1123)</f>
        <v>1</v>
      </c>
      <c r="S1123" t="str">
        <f>MID(K1124,9,3)</f>
        <v>4.2</v>
      </c>
      <c r="T1123" s="2" t="str">
        <f>LEFT(J1123,3)</f>
        <v>5.3</v>
      </c>
      <c r="U1123">
        <f>VALUE(LEFT(LEFT(M1123,5),SUM(LEN(LEFT(M1123,5))-LEN(SUBSTITUTE(LEFT(M1123,5),{"0","1","2","3","4","5","6","7","8","9","."},"")))))</f>
        <v>4</v>
      </c>
      <c r="V1123">
        <f>IF(U1123&lt;100,U1123,U1123/1024)</f>
        <v>4</v>
      </c>
      <c r="W1123" s="3">
        <f>VALUE(LEFT(LEFT(O1123,5),SUM(LEN(LEFT(O1123,5))-LEN(SUBSTITUTE(LEFT(O1123,5),{"0","1","2","3","4","5","6","7","8","9","."},"")))))</f>
        <v>8</v>
      </c>
      <c r="X1123" s="3" t="e">
        <f>LEFT(L1123, SEARCH("MHz",L1123)-1)</f>
        <v>#VALUE!</v>
      </c>
      <c r="Y1123" t="e">
        <f>IF(RIGHT(X1123,1)=" ",RIGHT(X1123,4),RIGHT(X1123,3))</f>
        <v>#VALUE!</v>
      </c>
      <c r="Z1123">
        <f>VLOOKUP(G1123,[1]Sheet1!$A$1:$B$12,2,0)</f>
        <v>3</v>
      </c>
      <c r="AA1123" t="str">
        <f>CONCATENATE(F1123," ",Z1123)</f>
        <v>2013 3</v>
      </c>
      <c r="AB1123">
        <f>VLOOKUP(AA1123,[1]Sheet3!$A:$B,2,0)</f>
        <v>52</v>
      </c>
    </row>
    <row r="1124" spans="1:28" x14ac:dyDescent="0.25">
      <c r="A1124" t="s">
        <v>5257</v>
      </c>
      <c r="B1124" t="s">
        <v>5665</v>
      </c>
      <c r="C1124" t="s">
        <v>1682</v>
      </c>
      <c r="D1124" t="str">
        <f>CONCATENATE(C1124,".")</f>
        <v>2013  March.</v>
      </c>
      <c r="E1124" t="str">
        <f>LEFT(D1124, SEARCH(".",D1124)-1)</f>
        <v>2013  March</v>
      </c>
      <c r="F1124">
        <v>2013</v>
      </c>
      <c r="G1124" t="str">
        <f>RIGHT(E1124,LEN(E1124)-6)</f>
        <v>March</v>
      </c>
      <c r="H1124">
        <v>132</v>
      </c>
      <c r="I1124" t="s">
        <v>1066</v>
      </c>
      <c r="J1124" t="s">
        <v>5614</v>
      </c>
      <c r="K1124" t="s">
        <v>158</v>
      </c>
      <c r="L1124" t="s">
        <v>4134</v>
      </c>
      <c r="M1124" t="s">
        <v>41</v>
      </c>
      <c r="N1124" t="s">
        <v>22</v>
      </c>
      <c r="O1124" t="s">
        <v>5604</v>
      </c>
      <c r="P1124">
        <v>460</v>
      </c>
      <c r="Q1124" s="2">
        <f>VALUE(LEFT(LEFT(N1124,5),SUM(LEN(LEFT(N1124,5))-LEN(SUBSTITUTE(LEFT(N1124,5),{"0","1","2","3","4","5","6","7","8","9","."},"")))))</f>
        <v>2</v>
      </c>
      <c r="R1124">
        <f>IF(Q1124&gt;5,Q1124/1024,Q1124)</f>
        <v>2</v>
      </c>
      <c r="S1124" t="str">
        <f>MID(K1125,9,3)</f>
        <v>4.2</v>
      </c>
      <c r="T1124" s="2" t="str">
        <f>LEFT(J1124,3)</f>
        <v>5.0</v>
      </c>
      <c r="U1124">
        <f>VALUE(LEFT(LEFT(M1124,5),SUM(LEN(LEFT(M1124,5))-LEN(SUBSTITUTE(LEFT(M1124,5),{"0","1","2","3","4","5","6","7","8","9","."},"")))))</f>
        <v>43540</v>
      </c>
      <c r="V1124">
        <f>IF(U1124&lt;100,U1124,U1124/1024)</f>
        <v>42.51953125</v>
      </c>
      <c r="W1124" s="3">
        <f>VALUE(LEFT(LEFT(O1124,5),SUM(LEN(LEFT(O1124,5))-LEN(SUBSTITUTE(LEFT(O1124,5),{"0","1","2","3","4","5","6","7","8","9","."},"")))))</f>
        <v>13</v>
      </c>
      <c r="X1124" s="3" t="e">
        <f>LEFT(L1124, SEARCH("MHz",L1124)-1)</f>
        <v>#VALUE!</v>
      </c>
      <c r="Y1124" t="e">
        <f>IF(RIGHT(X1124,1)=" ",RIGHT(X1124,4),RIGHT(X1124,3))</f>
        <v>#VALUE!</v>
      </c>
      <c r="Z1124">
        <f>VLOOKUP(G1124,[1]Sheet1!$A$1:$B$12,2,0)</f>
        <v>3</v>
      </c>
      <c r="AA1124" t="str">
        <f>CONCATENATE(F1124," ",Z1124)</f>
        <v>2013 3</v>
      </c>
      <c r="AB1124">
        <f>VLOOKUP(AA1124,[1]Sheet3!$A:$B,2,0)</f>
        <v>52</v>
      </c>
    </row>
    <row r="1125" spans="1:28" x14ac:dyDescent="0.25">
      <c r="A1125" t="s">
        <v>5257</v>
      </c>
      <c r="B1125" t="s">
        <v>5663</v>
      </c>
      <c r="C1125" t="s">
        <v>1682</v>
      </c>
      <c r="D1125" t="str">
        <f>CONCATENATE(C1125,".")</f>
        <v>2013  March.</v>
      </c>
      <c r="E1125" t="str">
        <f>LEFT(D1125, SEARCH(".",D1125)-1)</f>
        <v>2013  March</v>
      </c>
      <c r="F1125">
        <v>2013</v>
      </c>
      <c r="G1125" t="str">
        <f>RIGHT(E1125,LEN(E1125)-6)</f>
        <v>March</v>
      </c>
      <c r="H1125">
        <v>130</v>
      </c>
      <c r="I1125" t="s">
        <v>124</v>
      </c>
      <c r="J1125" t="s">
        <v>5614</v>
      </c>
      <c r="K1125" t="s">
        <v>2424</v>
      </c>
      <c r="L1125" t="s">
        <v>2433</v>
      </c>
      <c r="M1125" t="s">
        <v>41</v>
      </c>
      <c r="N1125" t="s">
        <v>22</v>
      </c>
      <c r="O1125" t="s">
        <v>5631</v>
      </c>
      <c r="P1125">
        <v>330</v>
      </c>
      <c r="Q1125" s="2">
        <f>VALUE(LEFT(LEFT(N1125,5),SUM(LEN(LEFT(N1125,5))-LEN(SUBSTITUTE(LEFT(N1125,5),{"0","1","2","3","4","5","6","7","8","9","."},"")))))</f>
        <v>2</v>
      </c>
      <c r="R1125">
        <f>IF(Q1125&gt;5,Q1125/1024,Q1125)</f>
        <v>2</v>
      </c>
      <c r="S1125" t="str">
        <f>MID(K1126,9,3)</f>
        <v>4.2</v>
      </c>
      <c r="T1125" s="2" t="str">
        <f>LEFT(J1125,3)</f>
        <v>5.0</v>
      </c>
      <c r="U1125">
        <f>VALUE(LEFT(LEFT(M1125,5),SUM(LEN(LEFT(M1125,5))-LEN(SUBSTITUTE(LEFT(M1125,5),{"0","1","2","3","4","5","6","7","8","9","."},"")))))</f>
        <v>43540</v>
      </c>
      <c r="V1125">
        <f>IF(U1125&lt;100,U1125,U1125/1024)</f>
        <v>42.51953125</v>
      </c>
      <c r="W1125" s="3">
        <f>VALUE(LEFT(LEFT(O1125,5),SUM(LEN(LEFT(O1125,5))-LEN(SUBSTITUTE(LEFT(O1125,5),{"0","1","2","3","4","5","6","7","8","9","."},"")))))</f>
        <v>13</v>
      </c>
      <c r="X1125" s="3" t="e">
        <f>LEFT(L1125, SEARCH("MHz",L1125)-1)</f>
        <v>#VALUE!</v>
      </c>
      <c r="Y1125" t="e">
        <f>IF(RIGHT(X1125,1)=" ",RIGHT(X1125,4),RIGHT(X1125,3))</f>
        <v>#VALUE!</v>
      </c>
      <c r="Z1125">
        <f>VLOOKUP(G1125,[1]Sheet1!$A$1:$B$12,2,0)</f>
        <v>3</v>
      </c>
      <c r="AA1125" t="str">
        <f>CONCATENATE(F1125," ",Z1125)</f>
        <v>2013 3</v>
      </c>
      <c r="AB1125">
        <f>VLOOKUP(AA1125,[1]Sheet3!$A:$B,2,0)</f>
        <v>52</v>
      </c>
    </row>
    <row r="1126" spans="1:28" x14ac:dyDescent="0.25">
      <c r="A1126" t="s">
        <v>5257</v>
      </c>
      <c r="B1126" t="s">
        <v>5664</v>
      </c>
      <c r="C1126" t="s">
        <v>1682</v>
      </c>
      <c r="D1126" t="str">
        <f>CONCATENATE(C1126,".")</f>
        <v>2013  March.</v>
      </c>
      <c r="E1126" t="str">
        <f>LEFT(D1126, SEARCH(".",D1126)-1)</f>
        <v>2013  March</v>
      </c>
      <c r="F1126">
        <v>2013</v>
      </c>
      <c r="G1126" t="str">
        <f>RIGHT(E1126,LEN(E1126)-6)</f>
        <v>March</v>
      </c>
      <c r="H1126">
        <v>130</v>
      </c>
      <c r="I1126" t="s">
        <v>124</v>
      </c>
      <c r="J1126" t="s">
        <v>5614</v>
      </c>
      <c r="K1126" t="s">
        <v>5615</v>
      </c>
      <c r="L1126" t="s">
        <v>4134</v>
      </c>
      <c r="M1126" t="s">
        <v>41</v>
      </c>
      <c r="N1126" t="s">
        <v>22</v>
      </c>
      <c r="O1126" t="s">
        <v>5631</v>
      </c>
      <c r="P1126">
        <v>320</v>
      </c>
      <c r="Q1126" s="2">
        <f>VALUE(LEFT(LEFT(N1126,5),SUM(LEN(LEFT(N1126,5))-LEN(SUBSTITUTE(LEFT(N1126,5),{"0","1","2","3","4","5","6","7","8","9","."},"")))))</f>
        <v>2</v>
      </c>
      <c r="R1126">
        <f>IF(Q1126&gt;5,Q1126/1024,Q1126)</f>
        <v>2</v>
      </c>
      <c r="S1126" t="str">
        <f>MID(K1127,9,3)</f>
        <v>2.3</v>
      </c>
      <c r="T1126" s="2" t="str">
        <f>LEFT(J1126,3)</f>
        <v>5.0</v>
      </c>
      <c r="U1126">
        <f>VALUE(LEFT(LEFT(M1126,5),SUM(LEN(LEFT(M1126,5))-LEN(SUBSTITUTE(LEFT(M1126,5),{"0","1","2","3","4","5","6","7","8","9","."},"")))))</f>
        <v>43540</v>
      </c>
      <c r="V1126">
        <f>IF(U1126&lt;100,U1126,U1126/1024)</f>
        <v>42.51953125</v>
      </c>
      <c r="W1126" s="3">
        <f>VALUE(LEFT(LEFT(O1126,5),SUM(LEN(LEFT(O1126,5))-LEN(SUBSTITUTE(LEFT(O1126,5),{"0","1","2","3","4","5","6","7","8","9","."},"")))))</f>
        <v>13</v>
      </c>
      <c r="X1126" s="3" t="e">
        <f>LEFT(L1126, SEARCH("MHz",L1126)-1)</f>
        <v>#VALUE!</v>
      </c>
      <c r="Y1126" t="e">
        <f>IF(RIGHT(X1126,1)=" ",RIGHT(X1126,4),RIGHT(X1126,3))</f>
        <v>#VALUE!</v>
      </c>
      <c r="Z1126">
        <f>VLOOKUP(G1126,[1]Sheet1!$A$1:$B$12,2,0)</f>
        <v>3</v>
      </c>
      <c r="AA1126" t="str">
        <f>CONCATENATE(F1126," ",Z1126)</f>
        <v>2013 3</v>
      </c>
      <c r="AB1126">
        <f>VLOOKUP(AA1126,[1]Sheet3!$A:$B,2,0)</f>
        <v>52</v>
      </c>
    </row>
    <row r="1127" spans="1:28" x14ac:dyDescent="0.25">
      <c r="A1127" t="s">
        <v>1437</v>
      </c>
      <c r="B1127" t="s">
        <v>1679</v>
      </c>
      <c r="C1127" t="s">
        <v>198</v>
      </c>
      <c r="D1127" t="str">
        <f>CONCATENATE(C1127,".")</f>
        <v>2013  April.</v>
      </c>
      <c r="E1127" t="str">
        <f>LEFT(D1127, SEARCH(".",D1127)-1)</f>
        <v>2013  April</v>
      </c>
      <c r="F1127">
        <v>2013</v>
      </c>
      <c r="G1127" t="str">
        <f>RIGHT(E1127,LEN(E1127)-6)</f>
        <v>April</v>
      </c>
      <c r="H1127">
        <v>120</v>
      </c>
      <c r="I1127" t="s">
        <v>231</v>
      </c>
      <c r="J1127" t="s">
        <v>1680</v>
      </c>
      <c r="K1127" t="s">
        <v>233</v>
      </c>
      <c r="L1127" t="s">
        <v>209</v>
      </c>
      <c r="M1127" t="s">
        <v>270</v>
      </c>
      <c r="N1127" t="s">
        <v>293</v>
      </c>
      <c r="O1127" t="s">
        <v>1681</v>
      </c>
      <c r="P1127">
        <v>80</v>
      </c>
      <c r="Q1127" s="2">
        <f>VALUE(LEFT(LEFT(N1127,5),SUM(LEN(LEFT(N1127,5))-LEN(SUBSTITUTE(LEFT(N1127,5),{"0","1","2","3","4","5","6","7","8","9","."},"")))))</f>
        <v>256</v>
      </c>
      <c r="R1127">
        <f>IF(Q1127&gt;5,Q1127/1024,Q1127)</f>
        <v>0.25</v>
      </c>
      <c r="S1127" t="str">
        <f>MID(K1128,9,3)</f>
        <v>2.3</v>
      </c>
      <c r="T1127" s="2" t="str">
        <f>LEFT(J1127,3)</f>
        <v>3.5</v>
      </c>
      <c r="U1127">
        <f>VALUE(LEFT(LEFT(M1127,5),SUM(LEN(LEFT(M1127,5))-LEN(SUBSTITUTE(LEFT(M1127,5),{"0","1","2","3","4","5","6","7","8","9","."},"")))))</f>
        <v>512</v>
      </c>
      <c r="V1127">
        <f>IF(U1127&lt;100,U1127,U1127/1024)</f>
        <v>0.5</v>
      </c>
      <c r="W1127" s="3">
        <f>VALUE(LEFT(LEFT(O1127,5),SUM(LEN(LEFT(O1127,5))-LEN(SUBSTITUTE(LEFT(O1127,5),{"0","1","2","3","4","5","6","7","8","9","."},"")))))</f>
        <v>2</v>
      </c>
      <c r="X1127" s="3" t="e">
        <f>LEFT(L1127, SEARCH("MHz",L1127)-1)</f>
        <v>#VALUE!</v>
      </c>
      <c r="Y1127" t="e">
        <f>IF(RIGHT(X1127,1)=" ",RIGHT(X1127,4),RIGHT(X1127,3))</f>
        <v>#VALUE!</v>
      </c>
      <c r="Z1127">
        <f>VLOOKUP(G1127,[1]Sheet1!$A$1:$B$12,2,0)</f>
        <v>4</v>
      </c>
      <c r="AA1127" t="str">
        <f>CONCATENATE(F1127," ",Z1127)</f>
        <v>2013 4</v>
      </c>
      <c r="AB1127">
        <f>VLOOKUP(AA1127,[1]Sheet3!$A:$B,2,0)</f>
        <v>53</v>
      </c>
    </row>
    <row r="1128" spans="1:28" x14ac:dyDescent="0.25">
      <c r="A1128" t="s">
        <v>4141</v>
      </c>
      <c r="B1128" t="s">
        <v>4310</v>
      </c>
      <c r="C1128" t="s">
        <v>198</v>
      </c>
      <c r="D1128" t="str">
        <f>CONCATENATE(C1128,".")</f>
        <v>2013  April.</v>
      </c>
      <c r="E1128" t="str">
        <f>LEFT(D1128, SEARCH(".",D1128)-1)</f>
        <v>2013  April</v>
      </c>
      <c r="F1128">
        <v>2013</v>
      </c>
      <c r="G1128" t="str">
        <f>RIGHT(E1128,LEN(E1128)-6)</f>
        <v>April</v>
      </c>
      <c r="H1128">
        <v>186</v>
      </c>
      <c r="I1128" t="s">
        <v>156</v>
      </c>
      <c r="J1128" t="s">
        <v>461</v>
      </c>
      <c r="K1128" t="s">
        <v>233</v>
      </c>
      <c r="L1128" t="s">
        <v>234</v>
      </c>
      <c r="M1128" t="s">
        <v>4311</v>
      </c>
      <c r="O1128" t="s">
        <v>187</v>
      </c>
      <c r="P1128">
        <v>90</v>
      </c>
      <c r="Q1128" s="2" t="e">
        <f>VALUE(LEFT(LEFT(N1128,5),SUM(LEN(LEFT(N1128,5))-LEN(SUBSTITUTE(LEFT(N1128,5),{"0","1","2","3","4","5","6","7","8","9","."},"")))))</f>
        <v>#VALUE!</v>
      </c>
      <c r="R1128" t="e">
        <f>IF(Q1128&gt;5,Q1128/1024,Q1128)</f>
        <v>#VALUE!</v>
      </c>
      <c r="S1128" t="str">
        <f>MID(K1129,9,3)</f>
        <v>2.3</v>
      </c>
      <c r="T1128" s="2" t="str">
        <f>LEFT(J1128,3)</f>
        <v>5.0</v>
      </c>
      <c r="U1128">
        <f>VALUE(LEFT(LEFT(M1128,5),SUM(LEN(LEFT(M1128,5))-LEN(SUBSTITUTE(LEFT(M1128,5),{"0","1","2","3","4","5","6","7","8","9","."},"")))))</f>
        <v>110</v>
      </c>
      <c r="V1128">
        <f>IF(U1128&lt;100,U1128,U1128/1024)</f>
        <v>0.107421875</v>
      </c>
      <c r="W1128" s="3">
        <f>VALUE(LEFT(LEFT(O1128,5),SUM(LEN(LEFT(O1128,5))-LEN(SUBSTITUTE(LEFT(O1128,5),{"0","1","2","3","4","5","6","7","8","9","."},"")))))</f>
        <v>3.15</v>
      </c>
      <c r="X1128" s="3" t="e">
        <f>LEFT(L1128, SEARCH("MHz",L1128)-1)</f>
        <v>#VALUE!</v>
      </c>
      <c r="Y1128" t="e">
        <f>IF(RIGHT(X1128,1)=" ",RIGHT(X1128,4),RIGHT(X1128,3))</f>
        <v>#VALUE!</v>
      </c>
      <c r="Z1128">
        <f>VLOOKUP(G1128,[1]Sheet1!$A$1:$B$12,2,0)</f>
        <v>4</v>
      </c>
      <c r="AA1128" t="str">
        <f>CONCATENATE(F1128," ",Z1128)</f>
        <v>2013 4</v>
      </c>
      <c r="AB1128">
        <f>VLOOKUP(AA1128,[1]Sheet3!$A:$B,2,0)</f>
        <v>53</v>
      </c>
    </row>
    <row r="1129" spans="1:28" x14ac:dyDescent="0.25">
      <c r="A1129" t="s">
        <v>4141</v>
      </c>
      <c r="B1129" t="s">
        <v>4316</v>
      </c>
      <c r="C1129" t="s">
        <v>198</v>
      </c>
      <c r="D1129" t="str">
        <f>CONCATENATE(C1129,".")</f>
        <v>2013  April.</v>
      </c>
      <c r="E1129" t="str">
        <f>LEFT(D1129, SEARCH(".",D1129)-1)</f>
        <v>2013  April</v>
      </c>
      <c r="F1129">
        <v>2013</v>
      </c>
      <c r="G1129" t="str">
        <f>RIGHT(E1129,LEN(E1129)-6)</f>
        <v>April</v>
      </c>
      <c r="H1129">
        <v>85</v>
      </c>
      <c r="I1129" t="s">
        <v>156</v>
      </c>
      <c r="J1129" t="s">
        <v>4317</v>
      </c>
      <c r="K1129" t="s">
        <v>677</v>
      </c>
      <c r="L1129" t="s">
        <v>510</v>
      </c>
      <c r="M1129" t="s">
        <v>4318</v>
      </c>
      <c r="O1129" t="s">
        <v>140</v>
      </c>
      <c r="P1129">
        <v>70</v>
      </c>
      <c r="Q1129" s="2" t="e">
        <f>VALUE(LEFT(LEFT(N1129,5),SUM(LEN(LEFT(N1129,5))-LEN(SUBSTITUTE(LEFT(N1129,5),{"0","1","2","3","4","5","6","7","8","9","."},"")))))</f>
        <v>#VALUE!</v>
      </c>
      <c r="R1129" t="e">
        <f>IF(Q1129&gt;5,Q1129/1024,Q1129)</f>
        <v>#VALUE!</v>
      </c>
      <c r="S1129" t="str">
        <f>MID(K1130,9,3)</f>
        <v>2.3</v>
      </c>
      <c r="T1129" s="2" t="str">
        <f>LEFT(J1129,3)</f>
        <v>3.9</v>
      </c>
      <c r="U1129">
        <f>VALUE(LEFT(LEFT(M1129,5),SUM(LEN(LEFT(M1129,5))-LEN(SUBSTITUTE(LEFT(M1129,5),{"0","1","2","3","4","5","6","7","8","9","."},"")))))</f>
        <v>202</v>
      </c>
      <c r="V1129">
        <f>IF(U1129&lt;100,U1129,U1129/1024)</f>
        <v>0.197265625</v>
      </c>
      <c r="W1129" s="3">
        <f>VALUE(LEFT(LEFT(O1129,5),SUM(LEN(LEFT(O1129,5))-LEN(SUBSTITUTE(LEFT(O1129,5),{"0","1","2","3","4","5","6","7","8","9","."},"")))))</f>
        <v>2</v>
      </c>
      <c r="X1129" s="3" t="e">
        <f>LEFT(L1129, SEARCH("MHz",L1129)-1)</f>
        <v>#VALUE!</v>
      </c>
      <c r="Y1129" t="e">
        <f>IF(RIGHT(X1129,1)=" ",RIGHT(X1129,4),RIGHT(X1129,3))</f>
        <v>#VALUE!</v>
      </c>
      <c r="Z1129">
        <f>VLOOKUP(G1129,[1]Sheet1!$A$1:$B$12,2,0)</f>
        <v>4</v>
      </c>
      <c r="AA1129" t="str">
        <f>CONCATENATE(F1129," ",Z1129)</f>
        <v>2013 4</v>
      </c>
      <c r="AB1129">
        <f>VLOOKUP(AA1129,[1]Sheet3!$A:$B,2,0)</f>
        <v>53</v>
      </c>
    </row>
    <row r="1130" spans="1:28" x14ac:dyDescent="0.25">
      <c r="A1130" t="s">
        <v>751</v>
      </c>
      <c r="B1130" t="s">
        <v>962</v>
      </c>
      <c r="C1130" t="s">
        <v>198</v>
      </c>
      <c r="D1130" t="str">
        <f>CONCATENATE(C1130,".")</f>
        <v>2013  April.</v>
      </c>
      <c r="E1130" t="str">
        <f>LEFT(D1130, SEARCH(".",D1130)-1)</f>
        <v>2013  April</v>
      </c>
      <c r="F1130">
        <v>2013</v>
      </c>
      <c r="G1130" t="str">
        <f>RIGHT(E1130,LEN(E1130)-6)</f>
        <v>April</v>
      </c>
      <c r="H1130">
        <v>122.7</v>
      </c>
      <c r="I1130" t="s">
        <v>509</v>
      </c>
      <c r="J1130" t="s">
        <v>963</v>
      </c>
      <c r="K1130" t="s">
        <v>705</v>
      </c>
      <c r="L1130" t="s">
        <v>234</v>
      </c>
      <c r="M1130" t="s">
        <v>270</v>
      </c>
      <c r="N1130" t="s">
        <v>293</v>
      </c>
      <c r="O1130" t="s">
        <v>140</v>
      </c>
      <c r="P1130">
        <v>70</v>
      </c>
      <c r="Q1130" s="2">
        <f>VALUE(LEFT(LEFT(N1130,5),SUM(LEN(LEFT(N1130,5))-LEN(SUBSTITUTE(LEFT(N1130,5),{"0","1","2","3","4","5","6","7","8","9","."},"")))))</f>
        <v>256</v>
      </c>
      <c r="R1130">
        <f>IF(Q1130&gt;5,Q1130/1024,Q1130)</f>
        <v>0.25</v>
      </c>
      <c r="S1130" t="str">
        <f>MID(K1131,9,3)</f>
        <v>2.3</v>
      </c>
      <c r="T1130" s="2" t="str">
        <f>LEFT(J1130,3)</f>
        <v>3.5</v>
      </c>
      <c r="U1130">
        <f>VALUE(LEFT(LEFT(M1130,5),SUM(LEN(LEFT(M1130,5))-LEN(SUBSTITUTE(LEFT(M1130,5),{"0","1","2","3","4","5","6","7","8","9","."},"")))))</f>
        <v>512</v>
      </c>
      <c r="V1130">
        <f>IF(U1130&lt;100,U1130,U1130/1024)</f>
        <v>0.5</v>
      </c>
      <c r="W1130" s="3">
        <f>VALUE(LEFT(LEFT(O1130,5),SUM(LEN(LEFT(O1130,5))-LEN(SUBSTITUTE(LEFT(O1130,5),{"0","1","2","3","4","5","6","7","8","9","."},"")))))</f>
        <v>2</v>
      </c>
      <c r="X1130" s="3" t="e">
        <f>LEFT(L1130, SEARCH("MHz",L1130)-1)</f>
        <v>#VALUE!</v>
      </c>
      <c r="Y1130" t="e">
        <f>IF(RIGHT(X1130,1)=" ",RIGHT(X1130,4),RIGHT(X1130,3))</f>
        <v>#VALUE!</v>
      </c>
      <c r="Z1130">
        <f>VLOOKUP(G1130,[1]Sheet1!$A$1:$B$12,2,0)</f>
        <v>4</v>
      </c>
      <c r="AA1130" t="str">
        <f>CONCATENATE(F1130," ",Z1130)</f>
        <v>2013 4</v>
      </c>
      <c r="AB1130">
        <f>VLOOKUP(AA1130,[1]Sheet3!$A:$B,2,0)</f>
        <v>53</v>
      </c>
    </row>
    <row r="1131" spans="1:28" x14ac:dyDescent="0.25">
      <c r="A1131" t="s">
        <v>4141</v>
      </c>
      <c r="B1131" t="s">
        <v>4319</v>
      </c>
      <c r="C1131" t="s">
        <v>198</v>
      </c>
      <c r="D1131" t="str">
        <f>CONCATENATE(C1131,".")</f>
        <v>2013  April.</v>
      </c>
      <c r="E1131" t="str">
        <f>LEFT(D1131, SEARCH(".",D1131)-1)</f>
        <v>2013  April</v>
      </c>
      <c r="F1131">
        <v>2013</v>
      </c>
      <c r="G1131" t="str">
        <f>RIGHT(E1131,LEN(E1131)-6)</f>
        <v>April</v>
      </c>
      <c r="H1131">
        <v>118</v>
      </c>
      <c r="I1131" t="s">
        <v>156</v>
      </c>
      <c r="J1131" t="s">
        <v>4320</v>
      </c>
      <c r="K1131" t="s">
        <v>1933</v>
      </c>
      <c r="L1131" t="s">
        <v>1934</v>
      </c>
      <c r="M1131" t="s">
        <v>270</v>
      </c>
      <c r="N1131" t="s">
        <v>293</v>
      </c>
      <c r="O1131" t="s">
        <v>430</v>
      </c>
      <c r="P1131">
        <v>70</v>
      </c>
      <c r="Q1131" s="2">
        <f>VALUE(LEFT(LEFT(N1131,5),SUM(LEN(LEFT(N1131,5))-LEN(SUBSTITUTE(LEFT(N1131,5),{"0","1","2","3","4","5","6","7","8","9","."},"")))))</f>
        <v>256</v>
      </c>
      <c r="R1131">
        <f>IF(Q1131&gt;5,Q1131/1024,Q1131)</f>
        <v>0.25</v>
      </c>
      <c r="S1131" t="str">
        <f>MID(K1132,9,3)</f>
        <v>4.0</v>
      </c>
      <c r="T1131" s="2" t="str">
        <f>LEFT(J1131,3)</f>
        <v>3.5</v>
      </c>
      <c r="U1131">
        <f>VALUE(LEFT(LEFT(M1131,5),SUM(LEN(LEFT(M1131,5))-LEN(SUBSTITUTE(LEFT(M1131,5),{"0","1","2","3","4","5","6","7","8","9","."},"")))))</f>
        <v>512</v>
      </c>
      <c r="V1131">
        <f>IF(U1131&lt;100,U1131,U1131/1024)</f>
        <v>0.5</v>
      </c>
      <c r="W1131" s="3">
        <f>VALUE(LEFT(LEFT(O1131,5),SUM(LEN(LEFT(O1131,5))-LEN(SUBSTITUTE(LEFT(O1131,5),{"0","1","2","3","4","5","6","7","8","9","."},"")))))</f>
        <v>2</v>
      </c>
      <c r="X1131" s="3" t="str">
        <f>LEFT(L1131, SEARCH("MHz",L1131)-1)</f>
        <v xml:space="preserve">832 </v>
      </c>
      <c r="Y1131" t="str">
        <f>IF(RIGHT(X1131,1)=" ",RIGHT(X1131,4),RIGHT(X1131,3))</f>
        <v xml:space="preserve">832 </v>
      </c>
      <c r="Z1131">
        <f>VLOOKUP(G1131,[1]Sheet1!$A$1:$B$12,2,0)</f>
        <v>4</v>
      </c>
      <c r="AA1131" t="str">
        <f>CONCATENATE(F1131," ",Z1131)</f>
        <v>2013 4</v>
      </c>
      <c r="AB1131">
        <f>VLOOKUP(AA1131,[1]Sheet3!$A:$B,2,0)</f>
        <v>53</v>
      </c>
    </row>
    <row r="1132" spans="1:28" x14ac:dyDescent="0.25">
      <c r="A1132" t="s">
        <v>1796</v>
      </c>
      <c r="B1132" t="s">
        <v>1891</v>
      </c>
      <c r="C1132" t="s">
        <v>198</v>
      </c>
      <c r="D1132" t="str">
        <f>CONCATENATE(C1132,".")</f>
        <v>2013  April.</v>
      </c>
      <c r="E1132" t="str">
        <f>LEFT(D1132, SEARCH(".",D1132)-1)</f>
        <v>2013  April</v>
      </c>
      <c r="F1132">
        <v>2013</v>
      </c>
      <c r="G1132" t="str">
        <f>RIGHT(E1132,LEN(E1132)-6)</f>
        <v>April</v>
      </c>
      <c r="I1132" t="s">
        <v>241</v>
      </c>
      <c r="J1132" t="s">
        <v>322</v>
      </c>
      <c r="K1132" t="s">
        <v>215</v>
      </c>
      <c r="L1132" t="s">
        <v>510</v>
      </c>
      <c r="M1132" t="s">
        <v>270</v>
      </c>
      <c r="N1132" t="s">
        <v>293</v>
      </c>
      <c r="O1132" t="s">
        <v>140</v>
      </c>
      <c r="Q1132" s="2">
        <f>VALUE(LEFT(LEFT(N1132,5),SUM(LEN(LEFT(N1132,5))-LEN(SUBSTITUTE(LEFT(N1132,5),{"0","1","2","3","4","5","6","7","8","9","."},"")))))</f>
        <v>256</v>
      </c>
      <c r="R1132">
        <f>IF(Q1132&gt;5,Q1132/1024,Q1132)</f>
        <v>0.25</v>
      </c>
      <c r="S1132" t="str">
        <f>MID(K1133,9,3)</f>
        <v>4.0</v>
      </c>
      <c r="T1132" s="2" t="str">
        <f>LEFT(J1132,3)</f>
        <v>3.5</v>
      </c>
      <c r="U1132">
        <f>VALUE(LEFT(LEFT(M1132,5),SUM(LEN(LEFT(M1132,5))-LEN(SUBSTITUTE(LEFT(M1132,5),{"0","1","2","3","4","5","6","7","8","9","."},"")))))</f>
        <v>512</v>
      </c>
      <c r="V1132">
        <f>IF(U1132&lt;100,U1132,U1132/1024)</f>
        <v>0.5</v>
      </c>
      <c r="W1132" s="3">
        <f>VALUE(LEFT(LEFT(O1132,5),SUM(LEN(LEFT(O1132,5))-LEN(SUBSTITUTE(LEFT(O1132,5),{"0","1","2","3","4","5","6","7","8","9","."},"")))))</f>
        <v>2</v>
      </c>
      <c r="X1132" s="3" t="e">
        <f>LEFT(L1132, SEARCH("MHz",L1132)-1)</f>
        <v>#VALUE!</v>
      </c>
      <c r="Y1132" t="e">
        <f>IF(RIGHT(X1132,1)=" ",RIGHT(X1132,4),RIGHT(X1132,3))</f>
        <v>#VALUE!</v>
      </c>
      <c r="Z1132">
        <f>VLOOKUP(G1132,[1]Sheet1!$A$1:$B$12,2,0)</f>
        <v>4</v>
      </c>
      <c r="AA1132" t="str">
        <f>CONCATENATE(F1132," ",Z1132)</f>
        <v>2013 4</v>
      </c>
      <c r="AB1132">
        <f>VLOOKUP(AA1132,[1]Sheet3!$A:$B,2,0)</f>
        <v>53</v>
      </c>
    </row>
    <row r="1133" spans="1:28" x14ac:dyDescent="0.25">
      <c r="A1133" t="s">
        <v>2038</v>
      </c>
      <c r="B1133" t="s">
        <v>2070</v>
      </c>
      <c r="C1133" t="s">
        <v>198</v>
      </c>
      <c r="D1133" t="str">
        <f>CONCATENATE(C1133,".")</f>
        <v>2013  April.</v>
      </c>
      <c r="E1133" t="str">
        <f>LEFT(D1133, SEARCH(".",D1133)-1)</f>
        <v>2013  April</v>
      </c>
      <c r="F1133">
        <v>2013</v>
      </c>
      <c r="G1133" t="str">
        <f>RIGHT(E1133,LEN(E1133)-6)</f>
        <v>April</v>
      </c>
      <c r="H1133">
        <v>130.5</v>
      </c>
      <c r="I1133" t="s">
        <v>231</v>
      </c>
      <c r="J1133" t="s">
        <v>559</v>
      </c>
      <c r="K1133" t="s">
        <v>215</v>
      </c>
      <c r="L1133" t="s">
        <v>1901</v>
      </c>
      <c r="M1133" t="s">
        <v>109</v>
      </c>
      <c r="N1133" t="s">
        <v>139</v>
      </c>
      <c r="O1133" t="s">
        <v>73</v>
      </c>
      <c r="P1133">
        <v>150</v>
      </c>
      <c r="Q1133" s="2">
        <f>VALUE(LEFT(LEFT(N1133,5),SUM(LEN(LEFT(N1133,5))-LEN(SUBSTITUTE(LEFT(N1133,5),{"0","1","2","3","4","5","6","7","8","9","."},"")))))</f>
        <v>512</v>
      </c>
      <c r="R1133">
        <f>IF(Q1133&gt;5,Q1133/1024,Q1133)</f>
        <v>0.5</v>
      </c>
      <c r="S1133" t="str">
        <f>MID(K1134,9,3)</f>
        <v>4.0</v>
      </c>
      <c r="T1133" s="2" t="str">
        <f>LEFT(J1133,3)</f>
        <v>4.0</v>
      </c>
      <c r="U1133">
        <f>VALUE(LEFT(LEFT(M1133,5),SUM(LEN(LEFT(M1133,5))-LEN(SUBSTITUTE(LEFT(M1133,5),{"0","1","2","3","4","5","6","7","8","9","."},"")))))</f>
        <v>4</v>
      </c>
      <c r="V1133">
        <f>IF(U1133&lt;100,U1133,U1133/1024)</f>
        <v>4</v>
      </c>
      <c r="W1133" s="3">
        <f>VALUE(LEFT(LEFT(O1133,5),SUM(LEN(LEFT(O1133,5))-LEN(SUBSTITUTE(LEFT(O1133,5),{"0","1","2","3","4","5","6","7","8","9","."},"")))))</f>
        <v>5</v>
      </c>
      <c r="X1133" s="3" t="e">
        <f>LEFT(L1133, SEARCH("MHz",L1133)-1)</f>
        <v>#VALUE!</v>
      </c>
      <c r="Y1133" t="e">
        <f>IF(RIGHT(X1133,1)=" ",RIGHT(X1133,4),RIGHT(X1133,3))</f>
        <v>#VALUE!</v>
      </c>
      <c r="Z1133">
        <f>VLOOKUP(G1133,[1]Sheet1!$A$1:$B$12,2,0)</f>
        <v>4</v>
      </c>
      <c r="AA1133" t="str">
        <f>CONCATENATE(F1133," ",Z1133)</f>
        <v>2013 4</v>
      </c>
      <c r="AB1133">
        <f>VLOOKUP(AA1133,[1]Sheet3!$A:$B,2,0)</f>
        <v>53</v>
      </c>
    </row>
    <row r="1134" spans="1:28" x14ac:dyDescent="0.25">
      <c r="A1134" t="s">
        <v>2256</v>
      </c>
      <c r="B1134" t="s">
        <v>2430</v>
      </c>
      <c r="C1134" t="s">
        <v>198</v>
      </c>
      <c r="D1134" t="str">
        <f>CONCATENATE(C1134,".")</f>
        <v>2013  April.</v>
      </c>
      <c r="E1134" t="str">
        <f>LEFT(D1134, SEARCH(".",D1134)-1)</f>
        <v>2013  April</v>
      </c>
      <c r="F1134">
        <v>2013</v>
      </c>
      <c r="G1134" t="str">
        <f>RIGHT(E1134,LEN(E1134)-6)</f>
        <v>April</v>
      </c>
      <c r="H1134">
        <v>114</v>
      </c>
      <c r="I1134" t="s">
        <v>146</v>
      </c>
      <c r="J1134" t="s">
        <v>2431</v>
      </c>
      <c r="K1134" t="s">
        <v>215</v>
      </c>
      <c r="L1134" t="s">
        <v>209</v>
      </c>
      <c r="M1134" t="s">
        <v>109</v>
      </c>
      <c r="N1134" t="s">
        <v>139</v>
      </c>
      <c r="O1134" t="s">
        <v>73</v>
      </c>
      <c r="Q1134" s="2">
        <f>VALUE(LEFT(LEFT(N1134,5),SUM(LEN(LEFT(N1134,5))-LEN(SUBSTITUTE(LEFT(N1134,5),{"0","1","2","3","4","5","6","7","8","9","."},"")))))</f>
        <v>512</v>
      </c>
      <c r="R1134">
        <f>IF(Q1134&gt;5,Q1134/1024,Q1134)</f>
        <v>0.5</v>
      </c>
      <c r="S1134" t="str">
        <f>MID(K1135,9,3)</f>
        <v>4.0</v>
      </c>
      <c r="T1134" s="2" t="str">
        <f>LEFT(J1134,3)</f>
        <v>4.0</v>
      </c>
      <c r="U1134">
        <f>VALUE(LEFT(LEFT(M1134,5),SUM(LEN(LEFT(M1134,5))-LEN(SUBSTITUTE(LEFT(M1134,5),{"0","1","2","3","4","5","6","7","8","9","."},"")))))</f>
        <v>4</v>
      </c>
      <c r="V1134">
        <f>IF(U1134&lt;100,U1134,U1134/1024)</f>
        <v>4</v>
      </c>
      <c r="W1134" s="3">
        <f>VALUE(LEFT(LEFT(O1134,5),SUM(LEN(LEFT(O1134,5))-LEN(SUBSTITUTE(LEFT(O1134,5),{"0","1","2","3","4","5","6","7","8","9","."},"")))))</f>
        <v>5</v>
      </c>
      <c r="X1134" s="3" t="e">
        <f>LEFT(L1134, SEARCH("MHz",L1134)-1)</f>
        <v>#VALUE!</v>
      </c>
      <c r="Y1134" t="e">
        <f>IF(RIGHT(X1134,1)=" ",RIGHT(X1134,4),RIGHT(X1134,3))</f>
        <v>#VALUE!</v>
      </c>
      <c r="Z1134">
        <f>VLOOKUP(G1134,[1]Sheet1!$A$1:$B$12,2,0)</f>
        <v>4</v>
      </c>
      <c r="AA1134" t="str">
        <f>CONCATENATE(F1134," ",Z1134)</f>
        <v>2013 4</v>
      </c>
      <c r="AB1134">
        <f>VLOOKUP(AA1134,[1]Sheet3!$A:$B,2,0)</f>
        <v>53</v>
      </c>
    </row>
    <row r="1135" spans="1:28" x14ac:dyDescent="0.25">
      <c r="A1135" t="s">
        <v>6908</v>
      </c>
      <c r="B1135" t="s">
        <v>7083</v>
      </c>
      <c r="C1135" t="s">
        <v>198</v>
      </c>
      <c r="D1135" t="str">
        <f>CONCATENATE(C1135,".")</f>
        <v>2013  April.</v>
      </c>
      <c r="E1135" t="str">
        <f>LEFT(D1135, SEARCH(".",D1135)-1)</f>
        <v>2013  April</v>
      </c>
      <c r="F1135">
        <v>2013</v>
      </c>
      <c r="G1135" t="str">
        <f>RIGHT(E1135,LEN(E1135)-6)</f>
        <v>April</v>
      </c>
      <c r="H1135">
        <v>140</v>
      </c>
      <c r="I1135" t="s">
        <v>3171</v>
      </c>
      <c r="J1135" t="s">
        <v>6258</v>
      </c>
      <c r="K1135" t="s">
        <v>215</v>
      </c>
      <c r="L1135" t="s">
        <v>510</v>
      </c>
      <c r="M1135" t="s">
        <v>109</v>
      </c>
      <c r="N1135" t="s">
        <v>139</v>
      </c>
      <c r="O1135" t="s">
        <v>515</v>
      </c>
      <c r="P1135">
        <v>150</v>
      </c>
      <c r="Q1135" s="2">
        <f>VALUE(LEFT(LEFT(N1135,5),SUM(LEN(LEFT(N1135,5))-LEN(SUBSTITUTE(LEFT(N1135,5),{"0","1","2","3","4","5","6","7","8","9","."},"")))))</f>
        <v>512</v>
      </c>
      <c r="R1135">
        <f>IF(Q1135&gt;5,Q1135/1024,Q1135)</f>
        <v>0.5</v>
      </c>
      <c r="S1135" t="str">
        <f>MID(K1136,9,3)</f>
        <v>4.0</v>
      </c>
      <c r="T1135" s="2" t="str">
        <f>LEFT(J1135,3)</f>
        <v>3.5</v>
      </c>
      <c r="U1135">
        <f>VALUE(LEFT(LEFT(M1135,5),SUM(LEN(LEFT(M1135,5))-LEN(SUBSTITUTE(LEFT(M1135,5),{"0","1","2","3","4","5","6","7","8","9","."},"")))))</f>
        <v>4</v>
      </c>
      <c r="V1135">
        <f>IF(U1135&lt;100,U1135,U1135/1024)</f>
        <v>4</v>
      </c>
      <c r="W1135" s="3">
        <f>VALUE(LEFT(LEFT(O1135,5),SUM(LEN(LEFT(O1135,5))-LEN(SUBSTITUTE(LEFT(O1135,5),{"0","1","2","3","4","5","6","7","8","9","."},"")))))</f>
        <v>3.15</v>
      </c>
      <c r="X1135" s="3" t="e">
        <f>LEFT(L1135, SEARCH("MHz",L1135)-1)</f>
        <v>#VALUE!</v>
      </c>
      <c r="Y1135" t="e">
        <f>IF(RIGHT(X1135,1)=" ",RIGHT(X1135,4),RIGHT(X1135,3))</f>
        <v>#VALUE!</v>
      </c>
      <c r="Z1135">
        <f>VLOOKUP(G1135,[1]Sheet1!$A$1:$B$12,2,0)</f>
        <v>4</v>
      </c>
      <c r="AA1135" t="str">
        <f>CONCATENATE(F1135," ",Z1135)</f>
        <v>2013 4</v>
      </c>
      <c r="AB1135">
        <f>VLOOKUP(AA1135,[1]Sheet3!$A:$B,2,0)</f>
        <v>53</v>
      </c>
    </row>
    <row r="1136" spans="1:28" x14ac:dyDescent="0.25">
      <c r="A1136" t="s">
        <v>3318</v>
      </c>
      <c r="B1136" t="s">
        <v>3511</v>
      </c>
      <c r="C1136" t="s">
        <v>198</v>
      </c>
      <c r="D1136" t="str">
        <f>CONCATENATE(C1136,".")</f>
        <v>2013  April.</v>
      </c>
      <c r="E1136" t="str">
        <f>LEFT(D1136, SEARCH(".",D1136)-1)</f>
        <v>2013  April</v>
      </c>
      <c r="F1136">
        <v>2013</v>
      </c>
      <c r="G1136" t="str">
        <f>RIGHT(E1136,LEN(E1136)-6)</f>
        <v>April</v>
      </c>
      <c r="H1136">
        <v>131</v>
      </c>
      <c r="I1136" t="s">
        <v>241</v>
      </c>
      <c r="J1136" t="s">
        <v>1812</v>
      </c>
      <c r="K1136" t="s">
        <v>918</v>
      </c>
      <c r="L1136" t="s">
        <v>218</v>
      </c>
      <c r="M1136" t="s">
        <v>109</v>
      </c>
      <c r="N1136" t="s">
        <v>139</v>
      </c>
      <c r="O1136" t="s">
        <v>42</v>
      </c>
      <c r="P1136">
        <v>70</v>
      </c>
      <c r="Q1136" s="2">
        <f>VALUE(LEFT(LEFT(N1136,5),SUM(LEN(LEFT(N1136,5))-LEN(SUBSTITUTE(LEFT(N1136,5),{"0","1","2","3","4","5","6","7","8","9","."},"")))))</f>
        <v>512</v>
      </c>
      <c r="R1136">
        <f>IF(Q1136&gt;5,Q1136/1024,Q1136)</f>
        <v>0.5</v>
      </c>
      <c r="S1136" t="str">
        <f>MID(K1137,9,3)</f>
        <v>4.1</v>
      </c>
      <c r="T1136" s="2" t="str">
        <f>LEFT(J1136,3)</f>
        <v>4.0</v>
      </c>
      <c r="U1136">
        <f>VALUE(LEFT(LEFT(M1136,5),SUM(LEN(LEFT(M1136,5))-LEN(SUBSTITUTE(LEFT(M1136,5),{"0","1","2","3","4","5","6","7","8","9","."},"")))))</f>
        <v>4</v>
      </c>
      <c r="V1136">
        <f>IF(U1136&lt;100,U1136,U1136/1024)</f>
        <v>4</v>
      </c>
      <c r="W1136" s="3">
        <f>VALUE(LEFT(LEFT(O1136,5),SUM(LEN(LEFT(O1136,5))-LEN(SUBSTITUTE(LEFT(O1136,5),{"0","1","2","3","4","5","6","7","8","9","."},"")))))</f>
        <v>5</v>
      </c>
      <c r="X1136" s="3" t="e">
        <f>LEFT(L1136, SEARCH("MHz",L1136)-1)</f>
        <v>#VALUE!</v>
      </c>
      <c r="Y1136" t="e">
        <f>IF(RIGHT(X1136,1)=" ",RIGHT(X1136,4),RIGHT(X1136,3))</f>
        <v>#VALUE!</v>
      </c>
      <c r="Z1136">
        <f>VLOOKUP(G1136,[1]Sheet1!$A$1:$B$12,2,0)</f>
        <v>4</v>
      </c>
      <c r="AA1136" t="str">
        <f>CONCATENATE(F1136," ",Z1136)</f>
        <v>2013 4</v>
      </c>
      <c r="AB1136">
        <f>VLOOKUP(AA1136,[1]Sheet3!$A:$B,2,0)</f>
        <v>53</v>
      </c>
    </row>
    <row r="1137" spans="1:28" x14ac:dyDescent="0.25">
      <c r="A1137" t="s">
        <v>1437</v>
      </c>
      <c r="B1137" t="s">
        <v>1678</v>
      </c>
      <c r="C1137" t="s">
        <v>198</v>
      </c>
      <c r="D1137" t="str">
        <f>CONCATENATE(C1137,".")</f>
        <v>2013  April.</v>
      </c>
      <c r="E1137" t="str">
        <f>LEFT(D1137, SEARCH(".",D1137)-1)</f>
        <v>2013  April</v>
      </c>
      <c r="F1137">
        <v>2013</v>
      </c>
      <c r="G1137" t="str">
        <f>RIGHT(E1137,LEN(E1137)-6)</f>
        <v>April</v>
      </c>
      <c r="H1137">
        <v>170</v>
      </c>
      <c r="I1137" t="s">
        <v>231</v>
      </c>
      <c r="J1137" t="s">
        <v>824</v>
      </c>
      <c r="K1137" t="s">
        <v>226</v>
      </c>
      <c r="L1137" t="s">
        <v>218</v>
      </c>
      <c r="M1137" t="s">
        <v>109</v>
      </c>
      <c r="N1137" t="s">
        <v>139</v>
      </c>
      <c r="O1137" t="s">
        <v>73</v>
      </c>
      <c r="P1137">
        <v>100</v>
      </c>
      <c r="Q1137" s="2">
        <f>VALUE(LEFT(LEFT(N1137,5),SUM(LEN(LEFT(N1137,5))-LEN(SUBSTITUTE(LEFT(N1137,5),{"0","1","2","3","4","5","6","7","8","9","."},"")))))</f>
        <v>512</v>
      </c>
      <c r="R1137">
        <f>IF(Q1137&gt;5,Q1137/1024,Q1137)</f>
        <v>0.5</v>
      </c>
      <c r="S1137" t="str">
        <f>MID(K1138,9,3)</f>
        <v>4.1</v>
      </c>
      <c r="T1137" s="2" t="str">
        <f>LEFT(J1137,3)</f>
        <v>5.0</v>
      </c>
      <c r="U1137">
        <f>VALUE(LEFT(LEFT(M1137,5),SUM(LEN(LEFT(M1137,5))-LEN(SUBSTITUTE(LEFT(M1137,5),{"0","1","2","3","4","5","6","7","8","9","."},"")))))</f>
        <v>4</v>
      </c>
      <c r="V1137">
        <f>IF(U1137&lt;100,U1137,U1137/1024)</f>
        <v>4</v>
      </c>
      <c r="W1137" s="3">
        <f>VALUE(LEFT(LEFT(O1137,5),SUM(LEN(LEFT(O1137,5))-LEN(SUBSTITUTE(LEFT(O1137,5),{"0","1","2","3","4","5","6","7","8","9","."},"")))))</f>
        <v>5</v>
      </c>
      <c r="X1137" s="3" t="e">
        <f>LEFT(L1137, SEARCH("MHz",L1137)-1)</f>
        <v>#VALUE!</v>
      </c>
      <c r="Y1137" t="e">
        <f>IF(RIGHT(X1137,1)=" ",RIGHT(X1137,4),RIGHT(X1137,3))</f>
        <v>#VALUE!</v>
      </c>
      <c r="Z1137">
        <f>VLOOKUP(G1137,[1]Sheet1!$A$1:$B$12,2,0)</f>
        <v>4</v>
      </c>
      <c r="AA1137" t="str">
        <f>CONCATENATE(F1137," ",Z1137)</f>
        <v>2013 4</v>
      </c>
      <c r="AB1137">
        <f>VLOOKUP(AA1137,[1]Sheet3!$A:$B,2,0)</f>
        <v>53</v>
      </c>
    </row>
    <row r="1138" spans="1:28" x14ac:dyDescent="0.25">
      <c r="A1138" t="s">
        <v>2038</v>
      </c>
      <c r="B1138" t="s">
        <v>2069</v>
      </c>
      <c r="C1138" t="s">
        <v>198</v>
      </c>
      <c r="D1138" t="str">
        <f>CONCATENATE(C1138,".")</f>
        <v>2013  April.</v>
      </c>
      <c r="E1138" t="str">
        <f>LEFT(D1138, SEARCH(".",D1138)-1)</f>
        <v>2013  April</v>
      </c>
      <c r="F1138">
        <v>2013</v>
      </c>
      <c r="G1138" t="str">
        <f>RIGHT(E1138,LEN(E1138)-6)</f>
        <v>April</v>
      </c>
      <c r="H1138">
        <v>150.5</v>
      </c>
      <c r="I1138" t="s">
        <v>231</v>
      </c>
      <c r="J1138" t="s">
        <v>691</v>
      </c>
      <c r="K1138" t="s">
        <v>226</v>
      </c>
      <c r="L1138" t="s">
        <v>218</v>
      </c>
      <c r="M1138" t="s">
        <v>109</v>
      </c>
      <c r="N1138" t="s">
        <v>35</v>
      </c>
      <c r="O1138" t="s">
        <v>846</v>
      </c>
      <c r="P1138">
        <v>220</v>
      </c>
      <c r="Q1138" s="2">
        <f>VALUE(LEFT(LEFT(N1138,5),SUM(LEN(LEFT(N1138,5))-LEN(SUBSTITUTE(LEFT(N1138,5),{"0","1","2","3","4","5","6","7","8","9","."},"")))))</f>
        <v>1</v>
      </c>
      <c r="R1138">
        <f>IF(Q1138&gt;5,Q1138/1024,Q1138)</f>
        <v>1</v>
      </c>
      <c r="S1138" t="str">
        <f>MID(K1139,9,3)</f>
        <v>4.1</v>
      </c>
      <c r="T1138" s="2" t="str">
        <f>LEFT(J1138,3)</f>
        <v>4.5</v>
      </c>
      <c r="U1138">
        <f>VALUE(LEFT(LEFT(M1138,5),SUM(LEN(LEFT(M1138,5))-LEN(SUBSTITUTE(LEFT(M1138,5),{"0","1","2","3","4","5","6","7","8","9","."},"")))))</f>
        <v>4</v>
      </c>
      <c r="V1138">
        <f>IF(U1138&lt;100,U1138,U1138/1024)</f>
        <v>4</v>
      </c>
      <c r="W1138" s="3">
        <f>VALUE(LEFT(LEFT(O1138,5),SUM(LEN(LEFT(O1138,5))-LEN(SUBSTITUTE(LEFT(O1138,5),{"0","1","2","3","4","5","6","7","8","9","."},"")))))</f>
        <v>8</v>
      </c>
      <c r="X1138" s="3" t="e">
        <f>LEFT(L1138, SEARCH("MHz",L1138)-1)</f>
        <v>#VALUE!</v>
      </c>
      <c r="Y1138" t="e">
        <f>IF(RIGHT(X1138,1)=" ",RIGHT(X1138,4),RIGHT(X1138,3))</f>
        <v>#VALUE!</v>
      </c>
      <c r="Z1138">
        <f>VLOOKUP(G1138,[1]Sheet1!$A$1:$B$12,2,0)</f>
        <v>4</v>
      </c>
      <c r="AA1138" t="str">
        <f>CONCATENATE(F1138," ",Z1138)</f>
        <v>2013 4</v>
      </c>
      <c r="AB1138">
        <f>VLOOKUP(AA1138,[1]Sheet3!$A:$B,2,0)</f>
        <v>53</v>
      </c>
    </row>
    <row r="1139" spans="1:28" x14ac:dyDescent="0.25">
      <c r="A1139" t="s">
        <v>2256</v>
      </c>
      <c r="B1139" t="s">
        <v>2428</v>
      </c>
      <c r="C1139" t="s">
        <v>198</v>
      </c>
      <c r="D1139" t="str">
        <f>CONCATENATE(C1139,".")</f>
        <v>2013  April.</v>
      </c>
      <c r="E1139" t="str">
        <f>LEFT(D1139, SEARCH(".",D1139)-1)</f>
        <v>2013  April</v>
      </c>
      <c r="F1139">
        <v>2013</v>
      </c>
      <c r="G1139" t="str">
        <f>RIGHT(E1139,LEN(E1139)-6)</f>
        <v>April</v>
      </c>
      <c r="H1139">
        <v>136</v>
      </c>
      <c r="I1139" t="s">
        <v>124</v>
      </c>
      <c r="J1139" t="s">
        <v>2429</v>
      </c>
      <c r="K1139" t="s">
        <v>226</v>
      </c>
      <c r="L1139" t="s">
        <v>477</v>
      </c>
      <c r="M1139" t="s">
        <v>109</v>
      </c>
      <c r="N1139" t="s">
        <v>1415</v>
      </c>
      <c r="O1139" t="s">
        <v>36</v>
      </c>
      <c r="Q1139" s="2">
        <f>VALUE(LEFT(LEFT(N1139,5),SUM(LEN(LEFT(N1139,5))-LEN(SUBSTITUTE(LEFT(N1139,5),{"0","1","2","3","4","5","6","7","8","9","."},"")))))</f>
        <v>768</v>
      </c>
      <c r="R1139">
        <f>IF(Q1139&gt;5,Q1139/1024,Q1139)</f>
        <v>0.75</v>
      </c>
      <c r="S1139" t="str">
        <f>MID(K1140,9,3)</f>
        <v>4.1</v>
      </c>
      <c r="T1139" s="2" t="str">
        <f>LEFT(J1139,3)</f>
        <v>4.3</v>
      </c>
      <c r="U1139">
        <f>VALUE(LEFT(LEFT(M1139,5),SUM(LEN(LEFT(M1139,5))-LEN(SUBSTITUTE(LEFT(M1139,5),{"0","1","2","3","4","5","6","7","8","9","."},"")))))</f>
        <v>4</v>
      </c>
      <c r="V1139">
        <f>IF(U1139&lt;100,U1139,U1139/1024)</f>
        <v>4</v>
      </c>
      <c r="W1139" s="3">
        <f>VALUE(LEFT(LEFT(O1139,5),SUM(LEN(LEFT(O1139,5))-LEN(SUBSTITUTE(LEFT(O1139,5),{"0","1","2","3","4","5","6","7","8","9","."},"")))))</f>
        <v>8</v>
      </c>
      <c r="X1139" s="3" t="e">
        <f>LEFT(L1139, SEARCH("MHz",L1139)-1)</f>
        <v>#VALUE!</v>
      </c>
      <c r="Y1139" t="e">
        <f>IF(RIGHT(X1139,1)=" ",RIGHT(X1139,4),RIGHT(X1139,3))</f>
        <v>#VALUE!</v>
      </c>
      <c r="Z1139">
        <f>VLOOKUP(G1139,[1]Sheet1!$A$1:$B$12,2,0)</f>
        <v>4</v>
      </c>
      <c r="AA1139" t="str">
        <f>CONCATENATE(F1139," ",Z1139)</f>
        <v>2013 4</v>
      </c>
      <c r="AB1139">
        <f>VLOOKUP(AA1139,[1]Sheet3!$A:$B,2,0)</f>
        <v>53</v>
      </c>
    </row>
    <row r="1140" spans="1:28" x14ac:dyDescent="0.25">
      <c r="A1140" t="s">
        <v>2256</v>
      </c>
      <c r="B1140" t="s">
        <v>2438</v>
      </c>
      <c r="C1140" t="s">
        <v>198</v>
      </c>
      <c r="D1140" t="str">
        <f>CONCATENATE(C1140,".")</f>
        <v>2013  April.</v>
      </c>
      <c r="E1140" t="str">
        <f>LEFT(D1140, SEARCH(".",D1140)-1)</f>
        <v>2013  April</v>
      </c>
      <c r="F1140">
        <v>2013</v>
      </c>
      <c r="G1140" t="str">
        <f>RIGHT(E1140,LEN(E1140)-6)</f>
        <v>April</v>
      </c>
      <c r="H1140">
        <v>123.9</v>
      </c>
      <c r="I1140" t="s">
        <v>124</v>
      </c>
      <c r="J1140" t="s">
        <v>2439</v>
      </c>
      <c r="K1140" t="s">
        <v>226</v>
      </c>
      <c r="L1140" t="s">
        <v>2068</v>
      </c>
      <c r="M1140" t="s">
        <v>57</v>
      </c>
      <c r="N1140" t="s">
        <v>35</v>
      </c>
      <c r="O1140" t="s">
        <v>73</v>
      </c>
      <c r="P1140">
        <v>200</v>
      </c>
      <c r="Q1140" s="2">
        <f>VALUE(LEFT(LEFT(N1140,5),SUM(LEN(LEFT(N1140,5))-LEN(SUBSTITUTE(LEFT(N1140,5),{"0","1","2","3","4","5","6","7","8","9","."},"")))))</f>
        <v>1</v>
      </c>
      <c r="R1140">
        <f>IF(Q1140&gt;5,Q1140/1024,Q1140)</f>
        <v>1</v>
      </c>
      <c r="S1140" t="str">
        <f>MID(K1141,9,3)</f>
        <v>4.1</v>
      </c>
      <c r="T1140" s="2" t="str">
        <f>LEFT(J1140,3)</f>
        <v>4.3</v>
      </c>
      <c r="U1140">
        <f>VALUE(LEFT(LEFT(M1140,5),SUM(LEN(LEFT(M1140,5))-LEN(SUBSTITUTE(LEFT(M1140,5),{"0","1","2","3","4","5","6","7","8","9","."},"")))))</f>
        <v>16</v>
      </c>
      <c r="V1140">
        <f>IF(U1140&lt;100,U1140,U1140/1024)</f>
        <v>16</v>
      </c>
      <c r="W1140" s="3">
        <f>VALUE(LEFT(LEFT(O1140,5),SUM(LEN(LEFT(O1140,5))-LEN(SUBSTITUTE(LEFT(O1140,5),{"0","1","2","3","4","5","6","7","8","9","."},"")))))</f>
        <v>5</v>
      </c>
      <c r="X1140" s="3" t="e">
        <f>LEFT(L1140, SEARCH("MHz",L1140)-1)</f>
        <v>#VALUE!</v>
      </c>
      <c r="Y1140" t="e">
        <f>IF(RIGHT(X1140,1)=" ",RIGHT(X1140,4),RIGHT(X1140,3))</f>
        <v>#VALUE!</v>
      </c>
      <c r="Z1140">
        <f>VLOOKUP(G1140,[1]Sheet1!$A$1:$B$12,2,0)</f>
        <v>4</v>
      </c>
      <c r="AA1140" t="str">
        <f>CONCATENATE(F1140," ",Z1140)</f>
        <v>2013 4</v>
      </c>
      <c r="AB1140">
        <f>VLOOKUP(AA1140,[1]Sheet3!$A:$B,2,0)</f>
        <v>53</v>
      </c>
    </row>
    <row r="1141" spans="1:28" x14ac:dyDescent="0.25">
      <c r="A1141" t="s">
        <v>5257</v>
      </c>
      <c r="B1141" t="s">
        <v>5658</v>
      </c>
      <c r="C1141" t="s">
        <v>198</v>
      </c>
      <c r="D1141" t="str">
        <f>CONCATENATE(C1141,".")</f>
        <v>2013  April.</v>
      </c>
      <c r="E1141" t="str">
        <f>LEFT(D1141, SEARCH(".",D1141)-1)</f>
        <v>2013  April</v>
      </c>
      <c r="F1141">
        <v>2013</v>
      </c>
      <c r="G1141" t="str">
        <f>RIGHT(E1141,LEN(E1141)-6)</f>
        <v>April</v>
      </c>
      <c r="H1141">
        <v>128.5</v>
      </c>
      <c r="I1141" t="s">
        <v>206</v>
      </c>
      <c r="J1141" t="s">
        <v>2949</v>
      </c>
      <c r="K1141" t="s">
        <v>226</v>
      </c>
      <c r="L1141" t="s">
        <v>551</v>
      </c>
      <c r="O1141" t="s">
        <v>187</v>
      </c>
      <c r="P1141">
        <v>170</v>
      </c>
      <c r="Q1141" s="2" t="e">
        <f>VALUE(LEFT(LEFT(N1141,5),SUM(LEN(LEFT(N1141,5))-LEN(SUBSTITUTE(LEFT(N1141,5),{"0","1","2","3","4","5","6","7","8","9","."},"")))))</f>
        <v>#VALUE!</v>
      </c>
      <c r="R1141" t="e">
        <f>IF(Q1141&gt;5,Q1141/1024,Q1141)</f>
        <v>#VALUE!</v>
      </c>
      <c r="S1141" t="str">
        <f>MID(K1142,9,3)</f>
        <v>4.1</v>
      </c>
      <c r="T1141" s="2" t="str">
        <f>LEFT(J1141,3)</f>
        <v>4.0</v>
      </c>
      <c r="U1141" t="e">
        <f>VALUE(LEFT(LEFT(M1141,5),SUM(LEN(LEFT(M1141,5))-LEN(SUBSTITUTE(LEFT(M1141,5),{"0","1","2","3","4","5","6","7","8","9","."},"")))))</f>
        <v>#VALUE!</v>
      </c>
      <c r="V1141" t="e">
        <f>IF(U1141&lt;100,U1141,U1141/1024)</f>
        <v>#VALUE!</v>
      </c>
      <c r="W1141" s="3">
        <f>VALUE(LEFT(LEFT(O1141,5),SUM(LEN(LEFT(O1141,5))-LEN(SUBSTITUTE(LEFT(O1141,5),{"0","1","2","3","4","5","6","7","8","9","."},"")))))</f>
        <v>3.15</v>
      </c>
      <c r="X1141" s="3" t="e">
        <f>LEFT(L1141, SEARCH("MHz",L1141)-1)</f>
        <v>#VALUE!</v>
      </c>
      <c r="Y1141" t="e">
        <f>IF(RIGHT(X1141,1)=" ",RIGHT(X1141,4),RIGHT(X1141,3))</f>
        <v>#VALUE!</v>
      </c>
      <c r="Z1141">
        <f>VLOOKUP(G1141,[1]Sheet1!$A$1:$B$12,2,0)</f>
        <v>4</v>
      </c>
      <c r="AA1141" t="str">
        <f>CONCATENATE(F1141," ",Z1141)</f>
        <v>2013 4</v>
      </c>
      <c r="AB1141">
        <f>VLOOKUP(AA1141,[1]Sheet3!$A:$B,2,0)</f>
        <v>53</v>
      </c>
    </row>
    <row r="1142" spans="1:28" x14ac:dyDescent="0.25">
      <c r="A1142" t="s">
        <v>6908</v>
      </c>
      <c r="B1142" t="s">
        <v>7076</v>
      </c>
      <c r="C1142" t="s">
        <v>198</v>
      </c>
      <c r="D1142" t="str">
        <f>CONCATENATE(C1142,".")</f>
        <v>2013  April.</v>
      </c>
      <c r="E1142" t="str">
        <f>LEFT(D1142, SEARCH(".",D1142)-1)</f>
        <v>2013  April</v>
      </c>
      <c r="F1142">
        <v>2013</v>
      </c>
      <c r="G1142" t="str">
        <f>RIGHT(E1142,LEN(E1142)-6)</f>
        <v>April</v>
      </c>
      <c r="I1142" t="s">
        <v>146</v>
      </c>
      <c r="J1142" t="s">
        <v>664</v>
      </c>
      <c r="K1142" t="s">
        <v>226</v>
      </c>
      <c r="L1142" t="s">
        <v>633</v>
      </c>
      <c r="M1142" t="s">
        <v>109</v>
      </c>
      <c r="O1142" t="s">
        <v>92</v>
      </c>
      <c r="P1142">
        <v>150</v>
      </c>
      <c r="Q1142" s="2" t="e">
        <f>VALUE(LEFT(LEFT(N1142,5),SUM(LEN(LEFT(N1142,5))-LEN(SUBSTITUTE(LEFT(N1142,5),{"0","1","2","3","4","5","6","7","8","9","."},"")))))</f>
        <v>#VALUE!</v>
      </c>
      <c r="R1142" t="e">
        <f>IF(Q1142&gt;5,Q1142/1024,Q1142)</f>
        <v>#VALUE!</v>
      </c>
      <c r="S1142" t="str">
        <f>MID(K1143,9,3)</f>
        <v>4.1</v>
      </c>
      <c r="T1142" s="2" t="str">
        <f>LEFT(J1142,3)</f>
        <v>4.0</v>
      </c>
      <c r="U1142">
        <f>VALUE(LEFT(LEFT(M1142,5),SUM(LEN(LEFT(M1142,5))-LEN(SUBSTITUTE(LEFT(M1142,5),{"0","1","2","3","4","5","6","7","8","9","."},"")))))</f>
        <v>4</v>
      </c>
      <c r="V1142">
        <f>IF(U1142&lt;100,U1142,U1142/1024)</f>
        <v>4</v>
      </c>
      <c r="W1142" s="3">
        <f>VALUE(LEFT(LEFT(O1142,5),SUM(LEN(LEFT(O1142,5))-LEN(SUBSTITUTE(LEFT(O1142,5),{"0","1","2","3","4","5","6","7","8","9","."},"")))))</f>
        <v>5</v>
      </c>
      <c r="X1142" s="3" t="e">
        <f>LEFT(L1142, SEARCH("MHz",L1142)-1)</f>
        <v>#VALUE!</v>
      </c>
      <c r="Y1142" t="e">
        <f>IF(RIGHT(X1142,1)=" ",RIGHT(X1142,4),RIGHT(X1142,3))</f>
        <v>#VALUE!</v>
      </c>
      <c r="Z1142">
        <f>VLOOKUP(G1142,[1]Sheet1!$A$1:$B$12,2,0)</f>
        <v>4</v>
      </c>
      <c r="AA1142" t="str">
        <f>CONCATENATE(F1142," ",Z1142)</f>
        <v>2013 4</v>
      </c>
      <c r="AB1142">
        <f>VLOOKUP(AA1142,[1]Sheet3!$A:$B,2,0)</f>
        <v>53</v>
      </c>
    </row>
    <row r="1143" spans="1:28" x14ac:dyDescent="0.25">
      <c r="A1143" t="s">
        <v>6641</v>
      </c>
      <c r="B1143" t="s">
        <v>6736</v>
      </c>
      <c r="C1143" t="s">
        <v>198</v>
      </c>
      <c r="D1143" t="str">
        <f>CONCATENATE(C1143,".")</f>
        <v>2013  April.</v>
      </c>
      <c r="E1143" t="str">
        <f>LEFT(D1143, SEARCH(".",D1143)-1)</f>
        <v>2013  April</v>
      </c>
      <c r="F1143">
        <v>2013</v>
      </c>
      <c r="G1143" t="str">
        <f>RIGHT(E1143,LEN(E1143)-6)</f>
        <v>April</v>
      </c>
      <c r="H1143">
        <v>145</v>
      </c>
      <c r="I1143" t="s">
        <v>213</v>
      </c>
      <c r="J1143" t="s">
        <v>2608</v>
      </c>
      <c r="K1143" t="s">
        <v>6737</v>
      </c>
      <c r="L1143" t="s">
        <v>2415</v>
      </c>
      <c r="M1143" t="s">
        <v>21</v>
      </c>
      <c r="N1143" t="s">
        <v>22</v>
      </c>
      <c r="O1143" t="s">
        <v>6738</v>
      </c>
      <c r="P1143">
        <v>250</v>
      </c>
      <c r="Q1143" s="2">
        <f>VALUE(LEFT(LEFT(N1143,5),SUM(LEN(LEFT(N1143,5))-LEN(SUBSTITUTE(LEFT(N1143,5),{"0","1","2","3","4","5","6","7","8","9","."},"")))))</f>
        <v>2</v>
      </c>
      <c r="R1143">
        <f>IF(Q1143&gt;5,Q1143/1024,Q1143)</f>
        <v>2</v>
      </c>
      <c r="S1143" t="str">
        <f>MID(K1144,9,3)</f>
        <v>4.1</v>
      </c>
      <c r="T1143" s="2" t="str">
        <f>LEFT(J1143,3)</f>
        <v>4.3</v>
      </c>
      <c r="U1143">
        <f>VALUE(LEFT(LEFT(M1143,5),SUM(LEN(LEFT(M1143,5))-LEN(SUBSTITUTE(LEFT(M1143,5),{"0","1","2","3","4","5","6","7","8","9","."},"")))))</f>
        <v>43540</v>
      </c>
      <c r="V1143">
        <f>IF(U1143&lt;100,U1143,U1143/1024)</f>
        <v>42.51953125</v>
      </c>
      <c r="W1143" s="3">
        <f>VALUE(LEFT(LEFT(O1143,5),SUM(LEN(LEFT(O1143,5))-LEN(SUBSTITUTE(LEFT(O1143,5),{"0","1","2","3","4","5","6","7","8","9","."},"")))))</f>
        <v>8</v>
      </c>
      <c r="X1143" s="3" t="e">
        <f>LEFT(L1143, SEARCH("MHz",L1143)-1)</f>
        <v>#VALUE!</v>
      </c>
      <c r="Y1143" t="e">
        <f>IF(RIGHT(X1143,1)=" ",RIGHT(X1143,4),RIGHT(X1143,3))</f>
        <v>#VALUE!</v>
      </c>
      <c r="Z1143">
        <f>VLOOKUP(G1143,[1]Sheet1!$A$1:$B$12,2,0)</f>
        <v>4</v>
      </c>
      <c r="AA1143" t="str">
        <f>CONCATENATE(F1143," ",Z1143)</f>
        <v>2013 4</v>
      </c>
      <c r="AB1143">
        <f>VLOOKUP(AA1143,[1]Sheet3!$A:$B,2,0)</f>
        <v>53</v>
      </c>
    </row>
    <row r="1144" spans="1:28" x14ac:dyDescent="0.25">
      <c r="A1144" t="s">
        <v>751</v>
      </c>
      <c r="B1144" t="s">
        <v>961</v>
      </c>
      <c r="C1144" t="s">
        <v>198</v>
      </c>
      <c r="D1144" t="str">
        <f>CONCATENATE(C1144,".")</f>
        <v>2013  April.</v>
      </c>
      <c r="E1144" t="str">
        <f>LEFT(D1144, SEARCH(".",D1144)-1)</f>
        <v>2013  April</v>
      </c>
      <c r="F1144">
        <v>2013</v>
      </c>
      <c r="G1144" t="str">
        <f>RIGHT(E1144,LEN(E1144)-6)</f>
        <v>April</v>
      </c>
      <c r="H1144">
        <v>131.9</v>
      </c>
      <c r="I1144" t="s">
        <v>509</v>
      </c>
      <c r="J1144" t="s">
        <v>938</v>
      </c>
      <c r="K1144" t="s">
        <v>632</v>
      </c>
      <c r="L1144" t="s">
        <v>133</v>
      </c>
      <c r="M1144" t="s">
        <v>109</v>
      </c>
      <c r="N1144" t="s">
        <v>35</v>
      </c>
      <c r="O1144" t="s">
        <v>36</v>
      </c>
      <c r="Q1144" s="2">
        <f>VALUE(LEFT(LEFT(N1144,5),SUM(LEN(LEFT(N1144,5))-LEN(SUBSTITUTE(LEFT(N1144,5),{"0","1","2","3","4","5","6","7","8","9","."},"")))))</f>
        <v>1</v>
      </c>
      <c r="R1144">
        <f>IF(Q1144&gt;5,Q1144/1024,Q1144)</f>
        <v>1</v>
      </c>
      <c r="S1144" t="str">
        <f>MID(K1145,9,3)</f>
        <v>4.1</v>
      </c>
      <c r="T1144" s="2" t="str">
        <f>LEFT(J1144,3)</f>
        <v>4.6</v>
      </c>
      <c r="U1144">
        <f>VALUE(LEFT(LEFT(M1144,5),SUM(LEN(LEFT(M1144,5))-LEN(SUBSTITUTE(LEFT(M1144,5),{"0","1","2","3","4","5","6","7","8","9","."},"")))))</f>
        <v>4</v>
      </c>
      <c r="V1144">
        <f>IF(U1144&lt;100,U1144,U1144/1024)</f>
        <v>4</v>
      </c>
      <c r="W1144" s="3">
        <f>VALUE(LEFT(LEFT(O1144,5),SUM(LEN(LEFT(O1144,5))-LEN(SUBSTITUTE(LEFT(O1144,5),{"0","1","2","3","4","5","6","7","8","9","."},"")))))</f>
        <v>8</v>
      </c>
      <c r="X1144" s="3" t="e">
        <f>LEFT(L1144, SEARCH("MHz",L1144)-1)</f>
        <v>#VALUE!</v>
      </c>
      <c r="Y1144" t="e">
        <f>IF(RIGHT(X1144,1)=" ",RIGHT(X1144,4),RIGHT(X1144,3))</f>
        <v>#VALUE!</v>
      </c>
      <c r="Z1144">
        <f>VLOOKUP(G1144,[1]Sheet1!$A$1:$B$12,2,0)</f>
        <v>4</v>
      </c>
      <c r="AA1144" t="str">
        <f>CONCATENATE(F1144," ",Z1144)</f>
        <v>2013 4</v>
      </c>
      <c r="AB1144">
        <f>VLOOKUP(AA1144,[1]Sheet3!$A:$B,2,0)</f>
        <v>53</v>
      </c>
    </row>
    <row r="1145" spans="1:28" x14ac:dyDescent="0.25">
      <c r="A1145" t="s">
        <v>1437</v>
      </c>
      <c r="B1145" t="s">
        <v>1675</v>
      </c>
      <c r="C1145" t="s">
        <v>198</v>
      </c>
      <c r="D1145" t="str">
        <f>CONCATENATE(C1145,".")</f>
        <v>2013  April.</v>
      </c>
      <c r="E1145" t="str">
        <f>LEFT(D1145, SEARCH(".",D1145)-1)</f>
        <v>2013  April</v>
      </c>
      <c r="F1145">
        <v>2013</v>
      </c>
      <c r="G1145" t="str">
        <f>RIGHT(E1145,LEN(E1145)-6)</f>
        <v>April</v>
      </c>
      <c r="H1145">
        <v>190</v>
      </c>
      <c r="I1145" t="s">
        <v>231</v>
      </c>
      <c r="J1145" t="s">
        <v>1676</v>
      </c>
      <c r="K1145" t="s">
        <v>632</v>
      </c>
      <c r="L1145" t="s">
        <v>1088</v>
      </c>
      <c r="M1145" t="s">
        <v>109</v>
      </c>
      <c r="N1145" t="s">
        <v>35</v>
      </c>
      <c r="O1145" t="s">
        <v>846</v>
      </c>
      <c r="P1145">
        <v>130</v>
      </c>
      <c r="Q1145" s="2">
        <f>VALUE(LEFT(LEFT(N1145,5),SUM(LEN(LEFT(N1145,5))-LEN(SUBSTITUTE(LEFT(N1145,5),{"0","1","2","3","4","5","6","7","8","9","."},"")))))</f>
        <v>1</v>
      </c>
      <c r="R1145">
        <f>IF(Q1145&gt;5,Q1145/1024,Q1145)</f>
        <v>1</v>
      </c>
      <c r="S1145" t="str">
        <f>MID(K1146,9,3)</f>
        <v>4.1</v>
      </c>
      <c r="T1145" s="2" t="str">
        <f>LEFT(J1145,3)</f>
        <v>5.3</v>
      </c>
      <c r="U1145">
        <f>VALUE(LEFT(LEFT(M1145,5),SUM(LEN(LEFT(M1145,5))-LEN(SUBSTITUTE(LEFT(M1145,5),{"0","1","2","3","4","5","6","7","8","9","."},"")))))</f>
        <v>4</v>
      </c>
      <c r="V1145">
        <f>IF(U1145&lt;100,U1145,U1145/1024)</f>
        <v>4</v>
      </c>
      <c r="W1145" s="3">
        <f>VALUE(LEFT(LEFT(O1145,5),SUM(LEN(LEFT(O1145,5))-LEN(SUBSTITUTE(LEFT(O1145,5),{"0","1","2","3","4","5","6","7","8","9","."},"")))))</f>
        <v>8</v>
      </c>
      <c r="X1145" s="3" t="e">
        <f>LEFT(L1145, SEARCH("MHz",L1145)-1)</f>
        <v>#VALUE!</v>
      </c>
      <c r="Y1145" t="e">
        <f>IF(RIGHT(X1145,1)=" ",RIGHT(X1145,4),RIGHT(X1145,3))</f>
        <v>#VALUE!</v>
      </c>
      <c r="Z1145">
        <f>VLOOKUP(G1145,[1]Sheet1!$A$1:$B$12,2,0)</f>
        <v>4</v>
      </c>
      <c r="AA1145" t="str">
        <f>CONCATENATE(F1145," ",Z1145)</f>
        <v>2013 4</v>
      </c>
      <c r="AB1145">
        <f>VLOOKUP(AA1145,[1]Sheet3!$A:$B,2,0)</f>
        <v>53</v>
      </c>
    </row>
    <row r="1146" spans="1:28" x14ac:dyDescent="0.25">
      <c r="A1146" t="s">
        <v>1437</v>
      </c>
      <c r="B1146" t="s">
        <v>1677</v>
      </c>
      <c r="C1146" t="s">
        <v>198</v>
      </c>
      <c r="D1146" t="str">
        <f>CONCATENATE(C1146,".")</f>
        <v>2013  April.</v>
      </c>
      <c r="E1146" t="str">
        <f>LEFT(D1146, SEARCH(".",D1146)-1)</f>
        <v>2013  April</v>
      </c>
      <c r="F1146">
        <v>2013</v>
      </c>
      <c r="G1146" t="str">
        <f>RIGHT(E1146,LEN(E1146)-6)</f>
        <v>April</v>
      </c>
      <c r="H1146">
        <v>170</v>
      </c>
      <c r="I1146" t="s">
        <v>231</v>
      </c>
      <c r="J1146" t="s">
        <v>1562</v>
      </c>
      <c r="K1146" t="s">
        <v>632</v>
      </c>
      <c r="L1146" t="s">
        <v>1088</v>
      </c>
      <c r="M1146" t="s">
        <v>109</v>
      </c>
      <c r="N1146" t="s">
        <v>35</v>
      </c>
      <c r="O1146" t="s">
        <v>846</v>
      </c>
      <c r="P1146">
        <v>130</v>
      </c>
      <c r="Q1146" s="2">
        <f>VALUE(LEFT(LEFT(N1146,5),SUM(LEN(LEFT(N1146,5))-LEN(SUBSTITUTE(LEFT(N1146,5),{"0","1","2","3","4","5","6","7","8","9","."},"")))))</f>
        <v>1</v>
      </c>
      <c r="R1146">
        <f>IF(Q1146&gt;5,Q1146/1024,Q1146)</f>
        <v>1</v>
      </c>
      <c r="S1146" t="str">
        <f>MID(K1147,9,3)</f>
        <v>4.1</v>
      </c>
      <c r="T1146" s="2" t="str">
        <f>LEFT(J1146,3)</f>
        <v>5.0</v>
      </c>
      <c r="U1146">
        <f>VALUE(LEFT(LEFT(M1146,5),SUM(LEN(LEFT(M1146,5))-LEN(SUBSTITUTE(LEFT(M1146,5),{"0","1","2","3","4","5","6","7","8","9","."},"")))))</f>
        <v>4</v>
      </c>
      <c r="V1146">
        <f>IF(U1146&lt;100,U1146,U1146/1024)</f>
        <v>4</v>
      </c>
      <c r="W1146" s="3">
        <f>VALUE(LEFT(LEFT(O1146,5),SUM(LEN(LEFT(O1146,5))-LEN(SUBSTITUTE(LEFT(O1146,5),{"0","1","2","3","4","5","6","7","8","9","."},"")))))</f>
        <v>8</v>
      </c>
      <c r="X1146" s="3" t="e">
        <f>LEFT(L1146, SEARCH("MHz",L1146)-1)</f>
        <v>#VALUE!</v>
      </c>
      <c r="Y1146" t="e">
        <f>IF(RIGHT(X1146,1)=" ",RIGHT(X1146,4),RIGHT(X1146,3))</f>
        <v>#VALUE!</v>
      </c>
      <c r="Z1146">
        <f>VLOOKUP(G1146,[1]Sheet1!$A$1:$B$12,2,0)</f>
        <v>4</v>
      </c>
      <c r="AA1146" t="str">
        <f>CONCATENATE(F1146," ",Z1146)</f>
        <v>2013 4</v>
      </c>
      <c r="AB1146">
        <f>VLOOKUP(AA1146,[1]Sheet3!$A:$B,2,0)</f>
        <v>53</v>
      </c>
    </row>
    <row r="1147" spans="1:28" x14ac:dyDescent="0.25">
      <c r="A1147" t="s">
        <v>2256</v>
      </c>
      <c r="B1147" t="s">
        <v>2426</v>
      </c>
      <c r="C1147" t="s">
        <v>198</v>
      </c>
      <c r="D1147" t="str">
        <f>CONCATENATE(C1147,".")</f>
        <v>2013  April.</v>
      </c>
      <c r="E1147" t="str">
        <f>LEFT(D1147, SEARCH(".",D1147)-1)</f>
        <v>2013  April</v>
      </c>
      <c r="F1147">
        <v>2013</v>
      </c>
      <c r="G1147" t="str">
        <f>RIGHT(E1147,LEN(E1147)-6)</f>
        <v>April</v>
      </c>
      <c r="H1147">
        <v>118</v>
      </c>
      <c r="I1147" t="s">
        <v>124</v>
      </c>
      <c r="J1147" t="s">
        <v>2427</v>
      </c>
      <c r="K1147" t="s">
        <v>632</v>
      </c>
      <c r="L1147" t="s">
        <v>1901</v>
      </c>
      <c r="M1147" t="s">
        <v>109</v>
      </c>
      <c r="N1147" t="s">
        <v>35</v>
      </c>
      <c r="O1147" t="s">
        <v>73</v>
      </c>
      <c r="Q1147" s="2">
        <f>VALUE(LEFT(LEFT(N1147,5),SUM(LEN(LEFT(N1147,5))-LEN(SUBSTITUTE(LEFT(N1147,5),{"0","1","2","3","4","5","6","7","8","9","."},"")))))</f>
        <v>1</v>
      </c>
      <c r="R1147">
        <f>IF(Q1147&gt;5,Q1147/1024,Q1147)</f>
        <v>1</v>
      </c>
      <c r="S1147" t="str">
        <f>MID(K1148,9,3)</f>
        <v>4.1</v>
      </c>
      <c r="T1147" s="2" t="str">
        <f>LEFT(J1147,3)</f>
        <v>4.3</v>
      </c>
      <c r="U1147">
        <f>VALUE(LEFT(LEFT(M1147,5),SUM(LEN(LEFT(M1147,5))-LEN(SUBSTITUTE(LEFT(M1147,5),{"0","1","2","3","4","5","6","7","8","9","."},"")))))</f>
        <v>4</v>
      </c>
      <c r="V1147">
        <f>IF(U1147&lt;100,U1147,U1147/1024)</f>
        <v>4</v>
      </c>
      <c r="W1147" s="3">
        <f>VALUE(LEFT(LEFT(O1147,5),SUM(LEN(LEFT(O1147,5))-LEN(SUBSTITUTE(LEFT(O1147,5),{"0","1","2","3","4","5","6","7","8","9","."},"")))))</f>
        <v>5</v>
      </c>
      <c r="X1147" s="3" t="e">
        <f>LEFT(L1147, SEARCH("MHz",L1147)-1)</f>
        <v>#VALUE!</v>
      </c>
      <c r="Y1147" t="e">
        <f>IF(RIGHT(X1147,1)=" ",RIGHT(X1147,4),RIGHT(X1147,3))</f>
        <v>#VALUE!</v>
      </c>
      <c r="Z1147">
        <f>VLOOKUP(G1147,[1]Sheet1!$A$1:$B$12,2,0)</f>
        <v>4</v>
      </c>
      <c r="AA1147" t="str">
        <f>CONCATENATE(F1147," ",Z1147)</f>
        <v>2013 4</v>
      </c>
      <c r="AB1147">
        <f>VLOOKUP(AA1147,[1]Sheet3!$A:$B,2,0)</f>
        <v>53</v>
      </c>
    </row>
    <row r="1148" spans="1:28" x14ac:dyDescent="0.25">
      <c r="A1148" t="s">
        <v>3572</v>
      </c>
      <c r="B1148" t="s">
        <v>3829</v>
      </c>
      <c r="C1148" t="s">
        <v>198</v>
      </c>
      <c r="D1148" t="str">
        <f>CONCATENATE(C1148,".")</f>
        <v>2013  April.</v>
      </c>
      <c r="E1148" t="str">
        <f>LEFT(D1148, SEARCH(".",D1148)-1)</f>
        <v>2013  April</v>
      </c>
      <c r="F1148">
        <v>2013</v>
      </c>
      <c r="G1148" t="str">
        <f>RIGHT(E1148,LEN(E1148)-6)</f>
        <v>April</v>
      </c>
      <c r="H1148">
        <v>129</v>
      </c>
      <c r="I1148" t="s">
        <v>124</v>
      </c>
      <c r="J1148" t="s">
        <v>3830</v>
      </c>
      <c r="K1148" t="s">
        <v>632</v>
      </c>
      <c r="L1148" t="s">
        <v>1413</v>
      </c>
      <c r="M1148" t="s">
        <v>34</v>
      </c>
      <c r="N1148" t="s">
        <v>35</v>
      </c>
      <c r="O1148" t="s">
        <v>73</v>
      </c>
      <c r="P1148">
        <v>270</v>
      </c>
      <c r="Q1148" s="2">
        <f>VALUE(LEFT(LEFT(N1148,5),SUM(LEN(LEFT(N1148,5))-LEN(SUBSTITUTE(LEFT(N1148,5),{"0","1","2","3","4","5","6","7","8","9","."},"")))))</f>
        <v>1</v>
      </c>
      <c r="R1148">
        <f>IF(Q1148&gt;5,Q1148/1024,Q1148)</f>
        <v>1</v>
      </c>
      <c r="S1148" t="str">
        <f>MID(K1149,9,3)</f>
        <v>4.1</v>
      </c>
      <c r="T1148" s="2" t="str">
        <f>LEFT(J1148,3)</f>
        <v>4.3</v>
      </c>
      <c r="U1148">
        <f>VALUE(LEFT(LEFT(M1148,5),SUM(LEN(LEFT(M1148,5))-LEN(SUBSTITUTE(LEFT(M1148,5),{"0","1","2","3","4","5","6","7","8","9","."},"")))))</f>
        <v>8</v>
      </c>
      <c r="V1148">
        <f>IF(U1148&lt;100,U1148,U1148/1024)</f>
        <v>8</v>
      </c>
      <c r="W1148" s="3">
        <f>VALUE(LEFT(LEFT(O1148,5),SUM(LEN(LEFT(O1148,5))-LEN(SUBSTITUTE(LEFT(O1148,5),{"0","1","2","3","4","5","6","7","8","9","."},"")))))</f>
        <v>5</v>
      </c>
      <c r="X1148" s="3" t="e">
        <f>LEFT(L1148, SEARCH("MHz",L1148)-1)</f>
        <v>#VALUE!</v>
      </c>
      <c r="Y1148" t="e">
        <f>IF(RIGHT(X1148,1)=" ",RIGHT(X1148,4),RIGHT(X1148,3))</f>
        <v>#VALUE!</v>
      </c>
      <c r="Z1148">
        <f>VLOOKUP(G1148,[1]Sheet1!$A$1:$B$12,2,0)</f>
        <v>4</v>
      </c>
      <c r="AA1148" t="str">
        <f>CONCATENATE(F1148," ",Z1148)</f>
        <v>2013 4</v>
      </c>
      <c r="AB1148">
        <f>VLOOKUP(AA1148,[1]Sheet3!$A:$B,2,0)</f>
        <v>53</v>
      </c>
    </row>
    <row r="1149" spans="1:28" x14ac:dyDescent="0.25">
      <c r="A1149" t="s">
        <v>4035</v>
      </c>
      <c r="B1149" t="s">
        <v>4076</v>
      </c>
      <c r="C1149" t="s">
        <v>198</v>
      </c>
      <c r="D1149" t="str">
        <f>CONCATENATE(C1149,".")</f>
        <v>2013  April.</v>
      </c>
      <c r="E1149" t="str">
        <f>LEFT(D1149, SEARCH(".",D1149)-1)</f>
        <v>2013  April</v>
      </c>
      <c r="F1149">
        <v>2013</v>
      </c>
      <c r="G1149" t="str">
        <f>RIGHT(E1149,LEN(E1149)-6)</f>
        <v>April</v>
      </c>
      <c r="H1149">
        <v>170</v>
      </c>
      <c r="I1149" t="s">
        <v>156</v>
      </c>
      <c r="J1149" t="s">
        <v>753</v>
      </c>
      <c r="K1149" t="s">
        <v>632</v>
      </c>
      <c r="L1149" t="s">
        <v>218</v>
      </c>
      <c r="M1149" t="s">
        <v>109</v>
      </c>
      <c r="N1149" t="s">
        <v>139</v>
      </c>
      <c r="O1149" t="s">
        <v>36</v>
      </c>
      <c r="Q1149" s="2">
        <f>VALUE(LEFT(LEFT(N1149,5),SUM(LEN(LEFT(N1149,5))-LEN(SUBSTITUTE(LEFT(N1149,5),{"0","1","2","3","4","5","6","7","8","9","."},"")))))</f>
        <v>512</v>
      </c>
      <c r="R1149">
        <f>IF(Q1149&gt;5,Q1149/1024,Q1149)</f>
        <v>0.5</v>
      </c>
      <c r="S1149" t="str">
        <f>MID(K1150,9,3)</f>
        <v>4.1</v>
      </c>
      <c r="T1149" s="2" t="str">
        <f>LEFT(J1149,3)</f>
        <v>5.0</v>
      </c>
      <c r="U1149">
        <f>VALUE(LEFT(LEFT(M1149,5),SUM(LEN(LEFT(M1149,5))-LEN(SUBSTITUTE(LEFT(M1149,5),{"0","1","2","3","4","5","6","7","8","9","."},"")))))</f>
        <v>4</v>
      </c>
      <c r="V1149">
        <f>IF(U1149&lt;100,U1149,U1149/1024)</f>
        <v>4</v>
      </c>
      <c r="W1149" s="3">
        <f>VALUE(LEFT(LEFT(O1149,5),SUM(LEN(LEFT(O1149,5))-LEN(SUBSTITUTE(LEFT(O1149,5),{"0","1","2","3","4","5","6","7","8","9","."},"")))))</f>
        <v>8</v>
      </c>
      <c r="X1149" s="3" t="e">
        <f>LEFT(L1149, SEARCH("MHz",L1149)-1)</f>
        <v>#VALUE!</v>
      </c>
      <c r="Y1149" t="e">
        <f>IF(RIGHT(X1149,1)=" ",RIGHT(X1149,4),RIGHT(X1149,3))</f>
        <v>#VALUE!</v>
      </c>
      <c r="Z1149">
        <f>VLOOKUP(G1149,[1]Sheet1!$A$1:$B$12,2,0)</f>
        <v>4</v>
      </c>
      <c r="AA1149" t="str">
        <f>CONCATENATE(F1149," ",Z1149)</f>
        <v>2013 4</v>
      </c>
      <c r="AB1149">
        <f>VLOOKUP(AA1149,[1]Sheet3!$A:$B,2,0)</f>
        <v>53</v>
      </c>
    </row>
    <row r="1150" spans="1:28" x14ac:dyDescent="0.25">
      <c r="A1150" t="s">
        <v>4141</v>
      </c>
      <c r="B1150" t="s">
        <v>4323</v>
      </c>
      <c r="C1150" t="s">
        <v>198</v>
      </c>
      <c r="D1150" t="str">
        <f>CONCATENATE(C1150,".")</f>
        <v>2013  April.</v>
      </c>
      <c r="E1150" t="str">
        <f>LEFT(D1150, SEARCH(".",D1150)-1)</f>
        <v>2013  April</v>
      </c>
      <c r="F1150">
        <v>2013</v>
      </c>
      <c r="G1150" t="str">
        <f>RIGHT(E1150,LEN(E1150)-6)</f>
        <v>April</v>
      </c>
      <c r="I1150" t="s">
        <v>509</v>
      </c>
      <c r="J1150" t="s">
        <v>32</v>
      </c>
      <c r="K1150" t="s">
        <v>632</v>
      </c>
      <c r="L1150" t="s">
        <v>223</v>
      </c>
      <c r="M1150" t="s">
        <v>109</v>
      </c>
      <c r="N1150" t="s">
        <v>139</v>
      </c>
      <c r="O1150" t="s">
        <v>73</v>
      </c>
      <c r="P1150">
        <v>150</v>
      </c>
      <c r="Q1150" s="2">
        <f>VALUE(LEFT(LEFT(N1150,5),SUM(LEN(LEFT(N1150,5))-LEN(SUBSTITUTE(LEFT(N1150,5),{"0","1","2","3","4","5","6","7","8","9","."},"")))))</f>
        <v>512</v>
      </c>
      <c r="R1150">
        <f>IF(Q1150&gt;5,Q1150/1024,Q1150)</f>
        <v>0.5</v>
      </c>
      <c r="S1150" t="str">
        <f>MID(K1151,9,3)</f>
        <v>4.1</v>
      </c>
      <c r="T1150" s="2" t="str">
        <f>LEFT(J1150,3)</f>
        <v>5.0</v>
      </c>
      <c r="U1150">
        <f>VALUE(LEFT(LEFT(M1150,5),SUM(LEN(LEFT(M1150,5))-LEN(SUBSTITUTE(LEFT(M1150,5),{"0","1","2","3","4","5","6","7","8","9","."},"")))))</f>
        <v>4</v>
      </c>
      <c r="V1150">
        <f>IF(U1150&lt;100,U1150,U1150/1024)</f>
        <v>4</v>
      </c>
      <c r="W1150" s="3">
        <f>VALUE(LEFT(LEFT(O1150,5),SUM(LEN(LEFT(O1150,5))-LEN(SUBSTITUTE(LEFT(O1150,5),{"0","1","2","3","4","5","6","7","8","9","."},"")))))</f>
        <v>5</v>
      </c>
      <c r="X1150" s="3" t="e">
        <f>LEFT(L1150, SEARCH("MHz",L1150)-1)</f>
        <v>#VALUE!</v>
      </c>
      <c r="Y1150" t="e">
        <f>IF(RIGHT(X1150,1)=" ",RIGHT(X1150,4),RIGHT(X1150,3))</f>
        <v>#VALUE!</v>
      </c>
      <c r="Z1150">
        <f>VLOOKUP(G1150,[1]Sheet1!$A$1:$B$12,2,0)</f>
        <v>4</v>
      </c>
      <c r="AA1150" t="str">
        <f>CONCATENATE(F1150," ",Z1150)</f>
        <v>2013 4</v>
      </c>
      <c r="AB1150">
        <f>VLOOKUP(AA1150,[1]Sheet3!$A:$B,2,0)</f>
        <v>53</v>
      </c>
    </row>
    <row r="1151" spans="1:28" x14ac:dyDescent="0.25">
      <c r="A1151" t="s">
        <v>5257</v>
      </c>
      <c r="B1151" t="s">
        <v>5651</v>
      </c>
      <c r="C1151" t="s">
        <v>198</v>
      </c>
      <c r="D1151" t="str">
        <f>CONCATENATE(C1151,".")</f>
        <v>2013  April.</v>
      </c>
      <c r="E1151" t="str">
        <f>LEFT(D1151, SEARCH(".",D1151)-1)</f>
        <v>2013  April</v>
      </c>
      <c r="F1151">
        <v>2013</v>
      </c>
      <c r="G1151" t="str">
        <f>RIGHT(E1151,LEN(E1151)-6)</f>
        <v>April</v>
      </c>
      <c r="H1151">
        <v>302</v>
      </c>
      <c r="I1151" t="s">
        <v>39</v>
      </c>
      <c r="J1151" t="s">
        <v>1270</v>
      </c>
      <c r="K1151" t="s">
        <v>632</v>
      </c>
      <c r="L1151" t="s">
        <v>223</v>
      </c>
      <c r="M1151" t="s">
        <v>173</v>
      </c>
      <c r="N1151" t="s">
        <v>35</v>
      </c>
      <c r="O1151" t="s">
        <v>187</v>
      </c>
      <c r="P1151">
        <v>140</v>
      </c>
      <c r="Q1151" s="2">
        <f>VALUE(LEFT(LEFT(N1151,5),SUM(LEN(LEFT(N1151,5))-LEN(SUBSTITUTE(LEFT(N1151,5),{"0","1","2","3","4","5","6","7","8","9","."},"")))))</f>
        <v>1</v>
      </c>
      <c r="R1151">
        <f>IF(Q1151&gt;5,Q1151/1024,Q1151)</f>
        <v>1</v>
      </c>
      <c r="S1151" t="str">
        <f>MID(K1152,9,3)</f>
        <v>4.1</v>
      </c>
      <c r="T1151" s="2" t="str">
        <f>LEFT(J1151,3)</f>
        <v>7.0</v>
      </c>
      <c r="U1151">
        <f>VALUE(LEFT(LEFT(M1151,5),SUM(LEN(LEFT(M1151,5))-LEN(SUBSTITUTE(LEFT(M1151,5),{"0","1","2","3","4","5","6","7","8","9","."},"")))))</f>
        <v>43473</v>
      </c>
      <c r="V1151">
        <f>IF(U1151&lt;100,U1151,U1151/1024)</f>
        <v>42.4541015625</v>
      </c>
      <c r="W1151" s="3">
        <f>VALUE(LEFT(LEFT(O1151,5),SUM(LEN(LEFT(O1151,5))-LEN(SUBSTITUTE(LEFT(O1151,5),{"0","1","2","3","4","5","6","7","8","9","."},"")))))</f>
        <v>3.15</v>
      </c>
      <c r="X1151" s="3" t="e">
        <f>LEFT(L1151, SEARCH("MHz",L1151)-1)</f>
        <v>#VALUE!</v>
      </c>
      <c r="Y1151" t="e">
        <f>IF(RIGHT(X1151,1)=" ",RIGHT(X1151,4),RIGHT(X1151,3))</f>
        <v>#VALUE!</v>
      </c>
      <c r="Z1151">
        <f>VLOOKUP(G1151,[1]Sheet1!$A$1:$B$12,2,0)</f>
        <v>4</v>
      </c>
      <c r="AA1151" t="str">
        <f>CONCATENATE(F1151," ",Z1151)</f>
        <v>2013 4</v>
      </c>
      <c r="AB1151">
        <f>VLOOKUP(AA1151,[1]Sheet3!$A:$B,2,0)</f>
        <v>53</v>
      </c>
    </row>
    <row r="1152" spans="1:28" x14ac:dyDescent="0.25">
      <c r="A1152" t="s">
        <v>5257</v>
      </c>
      <c r="B1152" t="s">
        <v>5652</v>
      </c>
      <c r="C1152" t="s">
        <v>198</v>
      </c>
      <c r="D1152" t="str">
        <f>CONCATENATE(C1152,".")</f>
        <v>2013  April.</v>
      </c>
      <c r="E1152" t="str">
        <f>LEFT(D1152, SEARCH(".",D1152)-1)</f>
        <v>2013  April</v>
      </c>
      <c r="F1152">
        <v>2013</v>
      </c>
      <c r="G1152" t="str">
        <f>RIGHT(E1152,LEN(E1152)-6)</f>
        <v>April</v>
      </c>
      <c r="H1152">
        <v>306</v>
      </c>
      <c r="I1152" t="s">
        <v>124</v>
      </c>
      <c r="J1152" t="s">
        <v>1270</v>
      </c>
      <c r="K1152" t="s">
        <v>632</v>
      </c>
      <c r="L1152" t="s">
        <v>223</v>
      </c>
      <c r="M1152" t="s">
        <v>173</v>
      </c>
      <c r="N1152" t="s">
        <v>35</v>
      </c>
      <c r="O1152" t="s">
        <v>187</v>
      </c>
      <c r="P1152">
        <v>150</v>
      </c>
      <c r="Q1152" s="2">
        <f>VALUE(LEFT(LEFT(N1152,5),SUM(LEN(LEFT(N1152,5))-LEN(SUBSTITUTE(LEFT(N1152,5),{"0","1","2","3","4","5","6","7","8","9","."},"")))))</f>
        <v>1</v>
      </c>
      <c r="R1152">
        <f>IF(Q1152&gt;5,Q1152/1024,Q1152)</f>
        <v>1</v>
      </c>
      <c r="S1152" t="str">
        <f>MID(K1153,9,3)</f>
        <v>4.1</v>
      </c>
      <c r="T1152" s="2" t="str">
        <f>LEFT(J1152,3)</f>
        <v>7.0</v>
      </c>
      <c r="U1152">
        <f>VALUE(LEFT(LEFT(M1152,5),SUM(LEN(LEFT(M1152,5))-LEN(SUBSTITUTE(LEFT(M1152,5),{"0","1","2","3","4","5","6","7","8","9","."},"")))))</f>
        <v>43473</v>
      </c>
      <c r="V1152">
        <f>IF(U1152&lt;100,U1152,U1152/1024)</f>
        <v>42.4541015625</v>
      </c>
      <c r="W1152" s="3">
        <f>VALUE(LEFT(LEFT(O1152,5),SUM(LEN(LEFT(O1152,5))-LEN(SUBSTITUTE(LEFT(O1152,5),{"0","1","2","3","4","5","6","7","8","9","."},"")))))</f>
        <v>3.15</v>
      </c>
      <c r="X1152" s="3" t="e">
        <f>LEFT(L1152, SEARCH("MHz",L1152)-1)</f>
        <v>#VALUE!</v>
      </c>
      <c r="Y1152" t="e">
        <f>IF(RIGHT(X1152,1)=" ",RIGHT(X1152,4),RIGHT(X1152,3))</f>
        <v>#VALUE!</v>
      </c>
      <c r="Z1152">
        <f>VLOOKUP(G1152,[1]Sheet1!$A$1:$B$12,2,0)</f>
        <v>4</v>
      </c>
      <c r="AA1152" t="str">
        <f>CONCATENATE(F1152," ",Z1152)</f>
        <v>2013 4</v>
      </c>
      <c r="AB1152">
        <f>VLOOKUP(AA1152,[1]Sheet3!$A:$B,2,0)</f>
        <v>53</v>
      </c>
    </row>
    <row r="1153" spans="1:28" x14ac:dyDescent="0.25">
      <c r="A1153" t="s">
        <v>5257</v>
      </c>
      <c r="B1153" t="s">
        <v>5659</v>
      </c>
      <c r="C1153" t="s">
        <v>198</v>
      </c>
      <c r="D1153" t="str">
        <f>CONCATENATE(C1153,".")</f>
        <v>2013  April.</v>
      </c>
      <c r="E1153" t="str">
        <f>LEFT(D1153, SEARCH(".",D1153)-1)</f>
        <v>2013  April</v>
      </c>
      <c r="F1153">
        <v>2013</v>
      </c>
      <c r="G1153" t="str">
        <f>RIGHT(E1153,LEN(E1153)-6)</f>
        <v>April</v>
      </c>
      <c r="H1153">
        <v>143.9</v>
      </c>
      <c r="I1153" t="s">
        <v>25</v>
      </c>
      <c r="J1153" t="s">
        <v>862</v>
      </c>
      <c r="K1153" t="s">
        <v>632</v>
      </c>
      <c r="L1153" t="s">
        <v>1088</v>
      </c>
      <c r="M1153" t="s">
        <v>34</v>
      </c>
      <c r="N1153" t="s">
        <v>35</v>
      </c>
      <c r="O1153" t="s">
        <v>73</v>
      </c>
      <c r="P1153">
        <v>170</v>
      </c>
      <c r="Q1153" s="2">
        <f>VALUE(LEFT(LEFT(N1153,5),SUM(LEN(LEFT(N1153,5))-LEN(SUBSTITUTE(LEFT(N1153,5),{"0","1","2","3","4","5","6","7","8","9","."},"")))))</f>
        <v>1</v>
      </c>
      <c r="R1153">
        <f>IF(Q1153&gt;5,Q1153/1024,Q1153)</f>
        <v>1</v>
      </c>
      <c r="S1153" t="str">
        <f>MID(K1154,9,3)</f>
        <v>4.1</v>
      </c>
      <c r="T1153" s="2" t="str">
        <f>LEFT(J1153,3)</f>
        <v>4.7</v>
      </c>
      <c r="U1153">
        <f>VALUE(LEFT(LEFT(M1153,5),SUM(LEN(LEFT(M1153,5))-LEN(SUBSTITUTE(LEFT(M1153,5),{"0","1","2","3","4","5","6","7","8","9","."},"")))))</f>
        <v>8</v>
      </c>
      <c r="V1153">
        <f>IF(U1153&lt;100,U1153,U1153/1024)</f>
        <v>8</v>
      </c>
      <c r="W1153" s="3">
        <f>VALUE(LEFT(LEFT(O1153,5),SUM(LEN(LEFT(O1153,5))-LEN(SUBSTITUTE(LEFT(O1153,5),{"0","1","2","3","4","5","6","7","8","9","."},"")))))</f>
        <v>5</v>
      </c>
      <c r="X1153" s="3" t="e">
        <f>LEFT(L1153, SEARCH("MHz",L1153)-1)</f>
        <v>#VALUE!</v>
      </c>
      <c r="Y1153" t="e">
        <f>IF(RIGHT(X1153,1)=" ",RIGHT(X1153,4),RIGHT(X1153,3))</f>
        <v>#VALUE!</v>
      </c>
      <c r="Z1153">
        <f>VLOOKUP(G1153,[1]Sheet1!$A$1:$B$12,2,0)</f>
        <v>4</v>
      </c>
      <c r="AA1153" t="str">
        <f>CONCATENATE(F1153," ",Z1153)</f>
        <v>2013 4</v>
      </c>
      <c r="AB1153">
        <f>VLOOKUP(AA1153,[1]Sheet3!$A:$B,2,0)</f>
        <v>53</v>
      </c>
    </row>
    <row r="1154" spans="1:28" x14ac:dyDescent="0.25">
      <c r="A1154" t="s">
        <v>5257</v>
      </c>
      <c r="B1154" t="s">
        <v>5660</v>
      </c>
      <c r="C1154" t="s">
        <v>198</v>
      </c>
      <c r="D1154" t="str">
        <f>CONCATENATE(C1154,".")</f>
        <v>2013  April.</v>
      </c>
      <c r="E1154" t="str">
        <f>LEFT(D1154, SEARCH(".",D1154)-1)</f>
        <v>2013  April</v>
      </c>
      <c r="F1154">
        <v>2013</v>
      </c>
      <c r="G1154" t="str">
        <f>RIGHT(E1154,LEN(E1154)-6)</f>
        <v>April</v>
      </c>
      <c r="H1154">
        <v>100.5</v>
      </c>
      <c r="I1154" t="s">
        <v>25</v>
      </c>
      <c r="J1154" t="s">
        <v>5661</v>
      </c>
      <c r="K1154" t="s">
        <v>632</v>
      </c>
      <c r="L1154" t="s">
        <v>5621</v>
      </c>
      <c r="M1154" t="s">
        <v>109</v>
      </c>
      <c r="N1154" t="s">
        <v>139</v>
      </c>
      <c r="O1154" t="s">
        <v>140</v>
      </c>
      <c r="P1154">
        <v>90</v>
      </c>
      <c r="Q1154" s="2">
        <f>VALUE(LEFT(LEFT(N1154,5),SUM(LEN(LEFT(N1154,5))-LEN(SUBSTITUTE(LEFT(N1154,5),{"0","1","2","3","4","5","6","7","8","9","."},"")))))</f>
        <v>512</v>
      </c>
      <c r="R1154">
        <f>IF(Q1154&gt;5,Q1154/1024,Q1154)</f>
        <v>0.5</v>
      </c>
      <c r="S1154" t="str">
        <f>MID(K1155,9,3)</f>
        <v>4.1</v>
      </c>
      <c r="T1154" s="2" t="str">
        <f>LEFT(J1154,3)</f>
        <v>3.0</v>
      </c>
      <c r="U1154">
        <f>VALUE(LEFT(LEFT(M1154,5),SUM(LEN(LEFT(M1154,5))-LEN(SUBSTITUTE(LEFT(M1154,5),{"0","1","2","3","4","5","6","7","8","9","."},"")))))</f>
        <v>4</v>
      </c>
      <c r="V1154">
        <f>IF(U1154&lt;100,U1154,U1154/1024)</f>
        <v>4</v>
      </c>
      <c r="W1154" s="3">
        <f>VALUE(LEFT(LEFT(O1154,5),SUM(LEN(LEFT(O1154,5))-LEN(SUBSTITUTE(LEFT(O1154,5),{"0","1","2","3","4","5","6","7","8","9","."},"")))))</f>
        <v>2</v>
      </c>
      <c r="X1154" s="3" t="str">
        <f>LEFT(L1154, SEARCH("MHz",L1154)-1)</f>
        <v xml:space="preserve">850 </v>
      </c>
      <c r="Y1154" t="str">
        <f>IF(RIGHT(X1154,1)=" ",RIGHT(X1154,4),RIGHT(X1154,3))</f>
        <v xml:space="preserve">850 </v>
      </c>
      <c r="Z1154">
        <f>VLOOKUP(G1154,[1]Sheet1!$A$1:$B$12,2,0)</f>
        <v>4</v>
      </c>
      <c r="AA1154" t="str">
        <f>CONCATENATE(F1154," ",Z1154)</f>
        <v>2013 4</v>
      </c>
      <c r="AB1154">
        <f>VLOOKUP(AA1154,[1]Sheet3!$A:$B,2,0)</f>
        <v>53</v>
      </c>
    </row>
    <row r="1155" spans="1:28" x14ac:dyDescent="0.25">
      <c r="A1155" t="s">
        <v>5257</v>
      </c>
      <c r="B1155" t="s">
        <v>5662</v>
      </c>
      <c r="C1155" t="s">
        <v>198</v>
      </c>
      <c r="D1155" t="str">
        <f>CONCATENATE(C1155,".")</f>
        <v>2013  April.</v>
      </c>
      <c r="E1155" t="str">
        <f>LEFT(D1155, SEARCH(".",D1155)-1)</f>
        <v>2013  April</v>
      </c>
      <c r="F1155">
        <v>2013</v>
      </c>
      <c r="G1155" t="str">
        <f>RIGHT(E1155,LEN(E1155)-6)</f>
        <v>April</v>
      </c>
      <c r="H1155">
        <v>100.5</v>
      </c>
      <c r="I1155" t="s">
        <v>25</v>
      </c>
      <c r="J1155" t="s">
        <v>3855</v>
      </c>
      <c r="K1155" t="s">
        <v>632</v>
      </c>
      <c r="L1155" t="s">
        <v>209</v>
      </c>
      <c r="M1155" t="s">
        <v>109</v>
      </c>
      <c r="N1155" t="s">
        <v>139</v>
      </c>
      <c r="O1155" t="s">
        <v>140</v>
      </c>
      <c r="P1155">
        <v>70</v>
      </c>
      <c r="Q1155" s="2">
        <f>VALUE(LEFT(LEFT(N1155,5),SUM(LEN(LEFT(N1155,5))-LEN(SUBSTITUTE(LEFT(N1155,5),{"0","1","2","3","4","5","6","7","8","9","."},"")))))</f>
        <v>512</v>
      </c>
      <c r="R1155">
        <f>IF(Q1155&gt;5,Q1155/1024,Q1155)</f>
        <v>0.5</v>
      </c>
      <c r="S1155" t="str">
        <f>MID(K1156,9,3)</f>
        <v>4.1</v>
      </c>
      <c r="T1155" s="2" t="str">
        <f>LEFT(J1155,3)</f>
        <v>3.0</v>
      </c>
      <c r="U1155">
        <f>VALUE(LEFT(LEFT(M1155,5),SUM(LEN(LEFT(M1155,5))-LEN(SUBSTITUTE(LEFT(M1155,5),{"0","1","2","3","4","5","6","7","8","9","."},"")))))</f>
        <v>4</v>
      </c>
      <c r="V1155">
        <f>IF(U1155&lt;100,U1155,U1155/1024)</f>
        <v>4</v>
      </c>
      <c r="W1155" s="3">
        <f>VALUE(LEFT(LEFT(O1155,5),SUM(LEN(LEFT(O1155,5))-LEN(SUBSTITUTE(LEFT(O1155,5),{"0","1","2","3","4","5","6","7","8","9","."},"")))))</f>
        <v>2</v>
      </c>
      <c r="X1155" s="3" t="e">
        <f>LEFT(L1155, SEARCH("MHz",L1155)-1)</f>
        <v>#VALUE!</v>
      </c>
      <c r="Y1155" t="e">
        <f>IF(RIGHT(X1155,1)=" ",RIGHT(X1155,4),RIGHT(X1155,3))</f>
        <v>#VALUE!</v>
      </c>
      <c r="Z1155">
        <f>VLOOKUP(G1155,[1]Sheet1!$A$1:$B$12,2,0)</f>
        <v>4</v>
      </c>
      <c r="AA1155" t="str">
        <f>CONCATENATE(F1155," ",Z1155)</f>
        <v>2013 4</v>
      </c>
      <c r="AB1155">
        <f>VLOOKUP(AA1155,[1]Sheet3!$A:$B,2,0)</f>
        <v>53</v>
      </c>
    </row>
    <row r="1156" spans="1:28" x14ac:dyDescent="0.25">
      <c r="A1156" t="s">
        <v>6908</v>
      </c>
      <c r="B1156" t="s">
        <v>7068</v>
      </c>
      <c r="C1156" t="s">
        <v>198</v>
      </c>
      <c r="D1156" t="str">
        <f>CONCATENATE(C1156,".")</f>
        <v>2013  April.</v>
      </c>
      <c r="E1156" t="str">
        <f>LEFT(D1156, SEARCH(".",D1156)-1)</f>
        <v>2013  April</v>
      </c>
      <c r="F1156">
        <v>2013</v>
      </c>
      <c r="G1156" t="str">
        <f>RIGHT(E1156,LEN(E1156)-6)</f>
        <v>April</v>
      </c>
      <c r="H1156">
        <v>140</v>
      </c>
      <c r="I1156" t="s">
        <v>213</v>
      </c>
      <c r="J1156" t="s">
        <v>1697</v>
      </c>
      <c r="K1156" t="s">
        <v>632</v>
      </c>
      <c r="L1156" t="s">
        <v>633</v>
      </c>
      <c r="M1156" t="s">
        <v>7069</v>
      </c>
      <c r="N1156" t="s">
        <v>139</v>
      </c>
      <c r="O1156" t="s">
        <v>73</v>
      </c>
      <c r="P1156">
        <v>280</v>
      </c>
      <c r="Q1156" s="2">
        <f>VALUE(LEFT(LEFT(N1156,5),SUM(LEN(LEFT(N1156,5))-LEN(SUBSTITUTE(LEFT(N1156,5),{"0","1","2","3","4","5","6","7","8","9","."},"")))))</f>
        <v>512</v>
      </c>
      <c r="R1156">
        <f>IF(Q1156&gt;5,Q1156/1024,Q1156)</f>
        <v>0.5</v>
      </c>
      <c r="S1156" t="str">
        <f>MID(K1157,9,3)</f>
        <v>4.2</v>
      </c>
      <c r="T1156" s="2" t="str">
        <f>LEFT(J1156,3)</f>
        <v>4.5</v>
      </c>
      <c r="U1156">
        <f>VALUE(LEFT(LEFT(M1156,5),SUM(LEN(LEFT(M1156,5))-LEN(SUBSTITUTE(LEFT(M1156,5),{"0","1","2","3","4","5","6","7","8","9","."},"")))))</f>
        <v>4</v>
      </c>
      <c r="V1156">
        <f>IF(U1156&lt;100,U1156,U1156/1024)</f>
        <v>4</v>
      </c>
      <c r="W1156" s="3">
        <f>VALUE(LEFT(LEFT(O1156,5),SUM(LEN(LEFT(O1156,5))-LEN(SUBSTITUTE(LEFT(O1156,5),{"0","1","2","3","4","5","6","7","8","9","."},"")))))</f>
        <v>5</v>
      </c>
      <c r="X1156" s="3" t="e">
        <f>LEFT(L1156, SEARCH("MHz",L1156)-1)</f>
        <v>#VALUE!</v>
      </c>
      <c r="Y1156" t="e">
        <f>IF(RIGHT(X1156,1)=" ",RIGHT(X1156,4),RIGHT(X1156,3))</f>
        <v>#VALUE!</v>
      </c>
      <c r="Z1156">
        <f>VLOOKUP(G1156,[1]Sheet1!$A$1:$B$12,2,0)</f>
        <v>4</v>
      </c>
      <c r="AA1156" t="str">
        <f>CONCATENATE(F1156," ",Z1156)</f>
        <v>2013 4</v>
      </c>
      <c r="AB1156">
        <f>VLOOKUP(AA1156,[1]Sheet3!$A:$B,2,0)</f>
        <v>53</v>
      </c>
    </row>
    <row r="1157" spans="1:28" x14ac:dyDescent="0.25">
      <c r="A1157" t="s">
        <v>14</v>
      </c>
      <c r="B1157" t="s">
        <v>201</v>
      </c>
      <c r="C1157" t="s">
        <v>198</v>
      </c>
      <c r="D1157" t="str">
        <f>CONCATENATE(C1157,".")</f>
        <v>2013  April.</v>
      </c>
      <c r="E1157" t="str">
        <f>LEFT(D1157, SEARCH(".",D1157)-1)</f>
        <v>2013  April</v>
      </c>
      <c r="F1157">
        <v>2013</v>
      </c>
      <c r="G1157" t="str">
        <f>RIGHT(E1157,LEN(E1157)-6)</f>
        <v>April</v>
      </c>
      <c r="H1157">
        <v>140</v>
      </c>
      <c r="I1157" t="s">
        <v>25</v>
      </c>
      <c r="J1157" t="s">
        <v>202</v>
      </c>
      <c r="K1157" t="s">
        <v>203</v>
      </c>
      <c r="L1157" t="s">
        <v>133</v>
      </c>
      <c r="M1157" t="s">
        <v>109</v>
      </c>
      <c r="N1157" t="s">
        <v>35</v>
      </c>
      <c r="O1157" t="s">
        <v>36</v>
      </c>
      <c r="P1157">
        <v>180</v>
      </c>
      <c r="Q1157" s="2">
        <f>VALUE(LEFT(LEFT(N1157,5),SUM(LEN(LEFT(N1157,5))-LEN(SUBSTITUTE(LEFT(N1157,5),{"0","1","2","3","4","5","6","7","8","9","."},"")))))</f>
        <v>1</v>
      </c>
      <c r="R1157">
        <f>IF(Q1157&gt;5,Q1157/1024,Q1157)</f>
        <v>1</v>
      </c>
      <c r="S1157" t="str">
        <f>MID(K1158,9,3)</f>
        <v>4.2</v>
      </c>
      <c r="T1157" s="2" t="str">
        <f>LEFT(J1157,3)</f>
        <v>4.5</v>
      </c>
      <c r="U1157">
        <f>VALUE(LEFT(LEFT(M1157,5),SUM(LEN(LEFT(M1157,5))-LEN(SUBSTITUTE(LEFT(M1157,5),{"0","1","2","3","4","5","6","7","8","9","."},"")))))</f>
        <v>4</v>
      </c>
      <c r="V1157">
        <f>IF(U1157&lt;100,U1157,U1157/1024)</f>
        <v>4</v>
      </c>
      <c r="W1157" s="3">
        <f>VALUE(LEFT(LEFT(O1157,5),SUM(LEN(LEFT(O1157,5))-LEN(SUBSTITUTE(LEFT(O1157,5),{"0","1","2","3","4","5","6","7","8","9","."},"")))))</f>
        <v>8</v>
      </c>
      <c r="X1157" s="3" t="e">
        <f>LEFT(L1157, SEARCH("MHz",L1157)-1)</f>
        <v>#VALUE!</v>
      </c>
      <c r="Y1157" t="e">
        <f>IF(RIGHT(X1157,1)=" ",RIGHT(X1157,4),RIGHT(X1157,3))</f>
        <v>#VALUE!</v>
      </c>
      <c r="Z1157">
        <f>VLOOKUP(G1157,[1]Sheet1!$A$1:$B$12,2,0)</f>
        <v>4</v>
      </c>
      <c r="AA1157" t="str">
        <f>CONCATENATE(F1157," ",Z1157)</f>
        <v>2013 4</v>
      </c>
      <c r="AB1157">
        <f>VLOOKUP(AA1157,[1]Sheet3!$A:$B,2,0)</f>
        <v>53</v>
      </c>
    </row>
    <row r="1158" spans="1:28" x14ac:dyDescent="0.25">
      <c r="A1158" t="s">
        <v>1796</v>
      </c>
      <c r="B1158" t="s">
        <v>1892</v>
      </c>
      <c r="C1158" t="s">
        <v>198</v>
      </c>
      <c r="D1158" t="str">
        <f>CONCATENATE(C1158,".")</f>
        <v>2013  April.</v>
      </c>
      <c r="E1158" t="str">
        <f>LEFT(D1158, SEARCH(".",D1158)-1)</f>
        <v>2013  April</v>
      </c>
      <c r="F1158">
        <v>2013</v>
      </c>
      <c r="G1158" t="str">
        <f>RIGHT(E1158,LEN(E1158)-6)</f>
        <v>April</v>
      </c>
      <c r="H1158">
        <v>177</v>
      </c>
      <c r="I1158" t="s">
        <v>241</v>
      </c>
      <c r="J1158" t="s">
        <v>1893</v>
      </c>
      <c r="K1158" t="s">
        <v>203</v>
      </c>
      <c r="L1158" t="s">
        <v>133</v>
      </c>
      <c r="M1158" t="s">
        <v>1894</v>
      </c>
      <c r="N1158" t="s">
        <v>35</v>
      </c>
      <c r="O1158" t="s">
        <v>662</v>
      </c>
      <c r="Q1158" s="2">
        <f>VALUE(LEFT(LEFT(N1158,5),SUM(LEN(LEFT(N1158,5))-LEN(SUBSTITUTE(LEFT(N1158,5),{"0","1","2","3","4","5","6","7","8","9","."},"")))))</f>
        <v>1</v>
      </c>
      <c r="R1158">
        <f>IF(Q1158&gt;5,Q1158/1024,Q1158)</f>
        <v>1</v>
      </c>
      <c r="S1158" t="str">
        <f>MID(K1159,9,3)</f>
        <v>4.2</v>
      </c>
      <c r="T1158" s="2" t="str">
        <f>LEFT(J1158,3)</f>
        <v>5.0</v>
      </c>
      <c r="U1158">
        <f>VALUE(LEFT(LEFT(M1158,5),SUM(LEN(LEFT(M1158,5))-LEN(SUBSTITUTE(LEFT(M1158,5),{"0","1","2","3","4","5","6","7","8","9","."},"")))))</f>
        <v>4</v>
      </c>
      <c r="V1158">
        <f>IF(U1158&lt;100,U1158,U1158/1024)</f>
        <v>4</v>
      </c>
      <c r="W1158" s="3">
        <f>VALUE(LEFT(LEFT(O1158,5),SUM(LEN(LEFT(O1158,5))-LEN(SUBSTITUTE(LEFT(O1158,5),{"0","1","2","3","4","5","6","7","8","9","."},"")))))</f>
        <v>12</v>
      </c>
      <c r="X1158" s="3" t="e">
        <f>LEFT(L1158, SEARCH("MHz",L1158)-1)</f>
        <v>#VALUE!</v>
      </c>
      <c r="Y1158" t="e">
        <f>IF(RIGHT(X1158,1)=" ",RIGHT(X1158,4),RIGHT(X1158,3))</f>
        <v>#VALUE!</v>
      </c>
      <c r="Z1158">
        <f>VLOOKUP(G1158,[1]Sheet1!$A$1:$B$12,2,0)</f>
        <v>4</v>
      </c>
      <c r="AA1158" t="str">
        <f>CONCATENATE(F1158," ",Z1158)</f>
        <v>2013 4</v>
      </c>
      <c r="AB1158">
        <f>VLOOKUP(AA1158,[1]Sheet3!$A:$B,2,0)</f>
        <v>53</v>
      </c>
    </row>
    <row r="1159" spans="1:28" x14ac:dyDescent="0.25">
      <c r="A1159" t="s">
        <v>4730</v>
      </c>
      <c r="B1159" t="s">
        <v>4800</v>
      </c>
      <c r="C1159" t="s">
        <v>198</v>
      </c>
      <c r="D1159" t="str">
        <f>CONCATENATE(C1159,".")</f>
        <v>2013  April.</v>
      </c>
      <c r="E1159" t="str">
        <f>LEFT(D1159, SEARCH(".",D1159)-1)</f>
        <v>2013  April</v>
      </c>
      <c r="F1159">
        <v>2013</v>
      </c>
      <c r="G1159" t="str">
        <f>RIGHT(E1159,LEN(E1159)-6)</f>
        <v>April</v>
      </c>
      <c r="H1159">
        <v>141.5</v>
      </c>
      <c r="I1159" t="s">
        <v>213</v>
      </c>
      <c r="J1159" t="s">
        <v>1365</v>
      </c>
      <c r="K1159" t="s">
        <v>203</v>
      </c>
      <c r="L1159" t="s">
        <v>133</v>
      </c>
      <c r="M1159" t="s">
        <v>109</v>
      </c>
      <c r="N1159" t="s">
        <v>35</v>
      </c>
      <c r="O1159" t="s">
        <v>73</v>
      </c>
      <c r="P1159">
        <v>100</v>
      </c>
      <c r="Q1159" s="2">
        <f>VALUE(LEFT(LEFT(N1159,5),SUM(LEN(LEFT(N1159,5))-LEN(SUBSTITUTE(LEFT(N1159,5),{"0","1","2","3","4","5","6","7","8","9","."},"")))))</f>
        <v>1</v>
      </c>
      <c r="R1159">
        <f>IF(Q1159&gt;5,Q1159/1024,Q1159)</f>
        <v>1</v>
      </c>
      <c r="S1159" t="str">
        <f>MID(K1160,9,3)</f>
        <v>4.2</v>
      </c>
      <c r="T1159" s="2" t="str">
        <f>LEFT(J1159,3)</f>
        <v>4.3</v>
      </c>
      <c r="U1159">
        <f>VALUE(LEFT(LEFT(M1159,5),SUM(LEN(LEFT(M1159,5))-LEN(SUBSTITUTE(LEFT(M1159,5),{"0","1","2","3","4","5","6","7","8","9","."},"")))))</f>
        <v>4</v>
      </c>
      <c r="V1159">
        <f>IF(U1159&lt;100,U1159,U1159/1024)</f>
        <v>4</v>
      </c>
      <c r="W1159" s="3">
        <f>VALUE(LEFT(LEFT(O1159,5),SUM(LEN(LEFT(O1159,5))-LEN(SUBSTITUTE(LEFT(O1159,5),{"0","1","2","3","4","5","6","7","8","9","."},"")))))</f>
        <v>5</v>
      </c>
      <c r="X1159" s="3" t="e">
        <f>LEFT(L1159, SEARCH("MHz",L1159)-1)</f>
        <v>#VALUE!</v>
      </c>
      <c r="Y1159" t="e">
        <f>IF(RIGHT(X1159,1)=" ",RIGHT(X1159,4),RIGHT(X1159,3))</f>
        <v>#VALUE!</v>
      </c>
      <c r="Z1159">
        <f>VLOOKUP(G1159,[1]Sheet1!$A$1:$B$12,2,0)</f>
        <v>4</v>
      </c>
      <c r="AA1159" t="str">
        <f>CONCATENATE(F1159," ",Z1159)</f>
        <v>2013 4</v>
      </c>
      <c r="AB1159">
        <f>VLOOKUP(AA1159,[1]Sheet3!$A:$B,2,0)</f>
        <v>53</v>
      </c>
    </row>
    <row r="1160" spans="1:28" x14ac:dyDescent="0.25">
      <c r="A1160" t="s">
        <v>5257</v>
      </c>
      <c r="B1160" t="s">
        <v>5655</v>
      </c>
      <c r="C1160" t="s">
        <v>198</v>
      </c>
      <c r="D1160" t="str">
        <f>CONCATENATE(C1160,".")</f>
        <v>2013  April.</v>
      </c>
      <c r="E1160" t="str">
        <f>LEFT(D1160, SEARCH(".",D1160)-1)</f>
        <v>2013  April</v>
      </c>
      <c r="F1160">
        <v>2013</v>
      </c>
      <c r="G1160" t="str">
        <f>RIGHT(E1160,LEN(E1160)-6)</f>
        <v>April</v>
      </c>
      <c r="H1160">
        <v>182</v>
      </c>
      <c r="I1160" t="s">
        <v>25</v>
      </c>
      <c r="J1160" t="s">
        <v>5656</v>
      </c>
      <c r="K1160" t="s">
        <v>158</v>
      </c>
      <c r="L1160" t="s">
        <v>1036</v>
      </c>
      <c r="M1160" t="s">
        <v>34</v>
      </c>
      <c r="N1160" t="s">
        <v>363</v>
      </c>
      <c r="O1160" t="s">
        <v>5657</v>
      </c>
      <c r="P1160">
        <v>280</v>
      </c>
      <c r="Q1160" s="2">
        <f>VALUE(LEFT(LEFT(N1160,5),SUM(LEN(LEFT(N1160,5))-LEN(SUBSTITUTE(LEFT(N1160,5),{"0","1","2","3","4","5","6","7","8","9","."},"")))))</f>
        <v>1.5</v>
      </c>
      <c r="R1160">
        <f>IF(Q1160&gt;5,Q1160/1024,Q1160)</f>
        <v>1.5</v>
      </c>
      <c r="S1160" t="str">
        <f>MID(K1161,9,3)</f>
        <v>4.2</v>
      </c>
      <c r="T1160" s="2" t="str">
        <f>LEFT(J1160,3)</f>
        <v>5.8</v>
      </c>
      <c r="U1160">
        <f>VALUE(LEFT(LEFT(M1160,5),SUM(LEN(LEFT(M1160,5))-LEN(SUBSTITUTE(LEFT(M1160,5),{"0","1","2","3","4","5","6","7","8","9","."},"")))))</f>
        <v>8</v>
      </c>
      <c r="V1160">
        <f>IF(U1160&lt;100,U1160,U1160/1024)</f>
        <v>8</v>
      </c>
      <c r="W1160" s="3">
        <f>VALUE(LEFT(LEFT(O1160,5),SUM(LEN(LEFT(O1160,5))-LEN(SUBSTITUTE(LEFT(O1160,5),{"0","1","2","3","4","5","6","7","8","9","."},"")))))</f>
        <v>8</v>
      </c>
      <c r="X1160" s="3" t="e">
        <f>LEFT(L1160, SEARCH("MHz",L1160)-1)</f>
        <v>#VALUE!</v>
      </c>
      <c r="Y1160" t="e">
        <f>IF(RIGHT(X1160,1)=" ",RIGHT(X1160,4),RIGHT(X1160,3))</f>
        <v>#VALUE!</v>
      </c>
      <c r="Z1160">
        <f>VLOOKUP(G1160,[1]Sheet1!$A$1:$B$12,2,0)</f>
        <v>4</v>
      </c>
      <c r="AA1160" t="str">
        <f>CONCATENATE(F1160," ",Z1160)</f>
        <v>2013 4</v>
      </c>
      <c r="AB1160">
        <f>VLOOKUP(AA1160,[1]Sheet3!$A:$B,2,0)</f>
        <v>53</v>
      </c>
    </row>
    <row r="1161" spans="1:28" x14ac:dyDescent="0.25">
      <c r="A1161" t="s">
        <v>6908</v>
      </c>
      <c r="B1161" t="s">
        <v>7077</v>
      </c>
      <c r="C1161" t="s">
        <v>198</v>
      </c>
      <c r="D1161" t="str">
        <f>CONCATENATE(C1161,".")</f>
        <v>2013  April.</v>
      </c>
      <c r="E1161" t="str">
        <f>LEFT(D1161, SEARCH(".",D1161)-1)</f>
        <v>2013  April</v>
      </c>
      <c r="F1161">
        <v>2013</v>
      </c>
      <c r="G1161" t="str">
        <f>RIGHT(E1161,LEN(E1161)-6)</f>
        <v>April</v>
      </c>
      <c r="H1161">
        <v>148</v>
      </c>
      <c r="I1161" t="s">
        <v>146</v>
      </c>
      <c r="J1161" t="s">
        <v>557</v>
      </c>
      <c r="K1161" t="s">
        <v>158</v>
      </c>
      <c r="L1161" t="s">
        <v>921</v>
      </c>
      <c r="M1161" t="s">
        <v>34</v>
      </c>
      <c r="N1161" t="s">
        <v>7078</v>
      </c>
      <c r="O1161" t="s">
        <v>36</v>
      </c>
      <c r="Q1161" s="2">
        <f>VALUE(LEFT(LEFT(N1161,5),SUM(LEN(LEFT(N1161,5))-LEN(SUBSTITUTE(LEFT(N1161,5),{"0","1","2","3","4","5","6","7","8","9","."},"")))))</f>
        <v>2</v>
      </c>
      <c r="R1161">
        <f>IF(Q1161&gt;5,Q1161/1024,Q1161)</f>
        <v>2</v>
      </c>
      <c r="S1161" t="str">
        <f>MID(K1162,9,3)</f>
        <v>4.2</v>
      </c>
      <c r="T1161" s="2" t="str">
        <f>LEFT(J1161,3)</f>
        <v>5.0</v>
      </c>
      <c r="U1161">
        <f>VALUE(LEFT(LEFT(M1161,5),SUM(LEN(LEFT(M1161,5))-LEN(SUBSTITUTE(LEFT(M1161,5),{"0","1","2","3","4","5","6","7","8","9","."},"")))))</f>
        <v>8</v>
      </c>
      <c r="V1161">
        <f>IF(U1161&lt;100,U1161,U1161/1024)</f>
        <v>8</v>
      </c>
      <c r="W1161" s="3">
        <f>VALUE(LEFT(LEFT(O1161,5),SUM(LEN(LEFT(O1161,5))-LEN(SUBSTITUTE(LEFT(O1161,5),{"0","1","2","3","4","5","6","7","8","9","."},"")))))</f>
        <v>8</v>
      </c>
      <c r="X1161" s="3" t="e">
        <f>LEFT(L1161, SEARCH("MHz",L1161)-1)</f>
        <v>#VALUE!</v>
      </c>
      <c r="Y1161" t="e">
        <f>IF(RIGHT(X1161,1)=" ",RIGHT(X1161,4),RIGHT(X1161,3))</f>
        <v>#VALUE!</v>
      </c>
      <c r="Z1161">
        <f>VLOOKUP(G1161,[1]Sheet1!$A$1:$B$12,2,0)</f>
        <v>4</v>
      </c>
      <c r="AA1161" t="str">
        <f>CONCATENATE(F1161," ",Z1161)</f>
        <v>2013 4</v>
      </c>
      <c r="AB1161">
        <f>VLOOKUP(AA1161,[1]Sheet3!$A:$B,2,0)</f>
        <v>53</v>
      </c>
    </row>
    <row r="1162" spans="1:28" x14ac:dyDescent="0.25">
      <c r="A1162" t="s">
        <v>14</v>
      </c>
      <c r="B1162" t="s">
        <v>197</v>
      </c>
      <c r="C1162" t="s">
        <v>198</v>
      </c>
      <c r="D1162" t="str">
        <f>CONCATENATE(C1162,".")</f>
        <v>2013  April.</v>
      </c>
      <c r="E1162" t="str">
        <f>LEFT(D1162, SEARCH(".",D1162)-1)</f>
        <v>2013  April</v>
      </c>
      <c r="F1162">
        <v>2013</v>
      </c>
      <c r="G1162" t="str">
        <f>RIGHT(E1162,LEN(E1162)-6)</f>
        <v>April</v>
      </c>
      <c r="H1162">
        <v>410</v>
      </c>
      <c r="I1162" t="s">
        <v>39</v>
      </c>
      <c r="J1162" t="s">
        <v>196</v>
      </c>
      <c r="K1162" t="s">
        <v>199</v>
      </c>
      <c r="L1162" t="s">
        <v>200</v>
      </c>
      <c r="M1162" t="s">
        <v>173</v>
      </c>
      <c r="N1162" t="s">
        <v>35</v>
      </c>
      <c r="O1162" t="s">
        <v>92</v>
      </c>
      <c r="P1162">
        <v>120</v>
      </c>
      <c r="Q1162" s="2">
        <f>VALUE(LEFT(LEFT(N1162,5),SUM(LEN(LEFT(N1162,5))-LEN(SUBSTITUTE(LEFT(N1162,5),{"0","1","2","3","4","5","6","7","8","9","."},"")))))</f>
        <v>1</v>
      </c>
      <c r="R1162">
        <f>IF(Q1162&gt;5,Q1162/1024,Q1162)</f>
        <v>1</v>
      </c>
      <c r="S1162" t="str">
        <f>MID(K1163,9,3)</f>
        <v>4.2</v>
      </c>
      <c r="T1162" s="2" t="str">
        <f>LEFT(J1162,3)</f>
        <v>7.9</v>
      </c>
      <c r="U1162">
        <f>VALUE(LEFT(LEFT(M1162,5),SUM(LEN(LEFT(M1162,5))-LEN(SUBSTITUTE(LEFT(M1162,5),{"0","1","2","3","4","5","6","7","8","9","."},"")))))</f>
        <v>43473</v>
      </c>
      <c r="V1162">
        <f>IF(U1162&lt;100,U1162,U1162/1024)</f>
        <v>42.4541015625</v>
      </c>
      <c r="W1162" s="3">
        <f>VALUE(LEFT(LEFT(O1162,5),SUM(LEN(LEFT(O1162,5))-LEN(SUBSTITUTE(LEFT(O1162,5),{"0","1","2","3","4","5","6","7","8","9","."},"")))))</f>
        <v>5</v>
      </c>
      <c r="X1162" s="3" t="e">
        <f>LEFT(L1162, SEARCH("MHz",L1162)-1)</f>
        <v>#VALUE!</v>
      </c>
      <c r="Y1162" t="e">
        <f>IF(RIGHT(X1162,1)=" ",RIGHT(X1162,4),RIGHT(X1162,3))</f>
        <v>#VALUE!</v>
      </c>
      <c r="Z1162">
        <f>VLOOKUP(G1162,[1]Sheet1!$A$1:$B$12,2,0)</f>
        <v>4</v>
      </c>
      <c r="AA1162" t="str">
        <f>CONCATENATE(F1162," ",Z1162)</f>
        <v>2013 4</v>
      </c>
      <c r="AB1162">
        <f>VLOOKUP(AA1162,[1]Sheet3!$A:$B,2,0)</f>
        <v>53</v>
      </c>
    </row>
    <row r="1163" spans="1:28" x14ac:dyDescent="0.25">
      <c r="A1163" t="s">
        <v>5257</v>
      </c>
      <c r="B1163" t="s">
        <v>5653</v>
      </c>
      <c r="C1163" t="s">
        <v>198</v>
      </c>
      <c r="D1163" t="str">
        <f>CONCATENATE(C1163,".")</f>
        <v>2013  April.</v>
      </c>
      <c r="E1163" t="str">
        <f>LEFT(D1163, SEARCH(".",D1163)-1)</f>
        <v>2013  April</v>
      </c>
      <c r="F1163">
        <v>2013</v>
      </c>
      <c r="G1163" t="str">
        <f>RIGHT(E1163,LEN(E1163)-6)</f>
        <v>April</v>
      </c>
      <c r="H1163">
        <v>199</v>
      </c>
      <c r="I1163" t="s">
        <v>124</v>
      </c>
      <c r="J1163" t="s">
        <v>5654</v>
      </c>
      <c r="K1163" t="s">
        <v>891</v>
      </c>
      <c r="L1163" t="s">
        <v>4365</v>
      </c>
      <c r="M1163" t="s">
        <v>173</v>
      </c>
      <c r="N1163" t="s">
        <v>363</v>
      </c>
      <c r="O1163" t="s">
        <v>5640</v>
      </c>
      <c r="P1163">
        <v>300</v>
      </c>
      <c r="Q1163" s="2">
        <f>VALUE(LEFT(LEFT(N1163,5),SUM(LEN(LEFT(N1163,5))-LEN(SUBSTITUTE(LEFT(N1163,5),{"0","1","2","3","4","5","6","7","8","9","."},"")))))</f>
        <v>1.5</v>
      </c>
      <c r="R1163">
        <f>IF(Q1163&gt;5,Q1163/1024,Q1163)</f>
        <v>1.5</v>
      </c>
      <c r="S1163" t="str">
        <f>MID(K1164,9,3)</f>
        <v>OS</v>
      </c>
      <c r="T1163" s="2" t="str">
        <f>LEFT(J1163,3)</f>
        <v>6.3</v>
      </c>
      <c r="U1163">
        <f>VALUE(LEFT(LEFT(M1163,5),SUM(LEN(LEFT(M1163,5))-LEN(SUBSTITUTE(LEFT(M1163,5),{"0","1","2","3","4","5","6","7","8","9","."},"")))))</f>
        <v>43473</v>
      </c>
      <c r="V1163">
        <f>IF(U1163&lt;100,U1163,U1163/1024)</f>
        <v>42.4541015625</v>
      </c>
      <c r="W1163" s="3">
        <f>VALUE(LEFT(LEFT(O1163,5),SUM(LEN(LEFT(O1163,5))-LEN(SUBSTITUTE(LEFT(O1163,5),{"0","1","2","3","4","5","6","7","8","9","."},"")))))</f>
        <v>8</v>
      </c>
      <c r="X1163" s="3" t="e">
        <f>LEFT(L1163, SEARCH("MHz",L1163)-1)</f>
        <v>#VALUE!</v>
      </c>
      <c r="Y1163" t="e">
        <f>IF(RIGHT(X1163,1)=" ",RIGHT(X1163,4),RIGHT(X1163,3))</f>
        <v>#VALUE!</v>
      </c>
      <c r="Z1163">
        <f>VLOOKUP(G1163,[1]Sheet1!$A$1:$B$12,2,0)</f>
        <v>4</v>
      </c>
      <c r="AA1163" t="str">
        <f>CONCATENATE(F1163," ",Z1163)</f>
        <v>2013 4</v>
      </c>
      <c r="AB1163">
        <f>VLOOKUP(AA1163,[1]Sheet3!$A:$B,2,0)</f>
        <v>53</v>
      </c>
    </row>
    <row r="1164" spans="1:28" x14ac:dyDescent="0.25">
      <c r="A1164" t="s">
        <v>3032</v>
      </c>
      <c r="B1164" t="s">
        <v>3062</v>
      </c>
      <c r="C1164" t="s">
        <v>198</v>
      </c>
      <c r="D1164" t="str">
        <f>CONCATENATE(C1164,".")</f>
        <v>2013  April.</v>
      </c>
      <c r="E1164" t="str">
        <f>LEFT(D1164, SEARCH(".",D1164)-1)</f>
        <v>2013  April</v>
      </c>
      <c r="F1164">
        <v>2013</v>
      </c>
      <c r="G1164" t="str">
        <f>RIGHT(E1164,LEN(E1164)-6)</f>
        <v>April</v>
      </c>
      <c r="H1164">
        <v>450</v>
      </c>
      <c r="I1164" t="s">
        <v>146</v>
      </c>
      <c r="J1164" t="s">
        <v>3060</v>
      </c>
      <c r="K1164" t="s">
        <v>222</v>
      </c>
      <c r="O1164" t="s">
        <v>187</v>
      </c>
      <c r="Q1164" s="2" t="e">
        <f>VALUE(LEFT(LEFT(N1164,5),SUM(LEN(LEFT(N1164,5))-LEN(SUBSTITUTE(LEFT(N1164,5),{"0","1","2","3","4","5","6","7","8","9","."},"")))))</f>
        <v>#VALUE!</v>
      </c>
      <c r="R1164" t="e">
        <f>IF(Q1164&gt;5,Q1164/1024,Q1164)</f>
        <v>#VALUE!</v>
      </c>
      <c r="S1164" t="str">
        <f>MID(K1165,9,3)</f>
        <v>2.3</v>
      </c>
      <c r="T1164" s="2" t="str">
        <f>LEFT(J1164,3)</f>
        <v>7.0</v>
      </c>
      <c r="U1164" t="e">
        <f>VALUE(LEFT(LEFT(M1164,5),SUM(LEN(LEFT(M1164,5))-LEN(SUBSTITUTE(LEFT(M1164,5),{"0","1","2","3","4","5","6","7","8","9","."},"")))))</f>
        <v>#VALUE!</v>
      </c>
      <c r="V1164" t="e">
        <f>IF(U1164&lt;100,U1164,U1164/1024)</f>
        <v>#VALUE!</v>
      </c>
      <c r="W1164" s="3">
        <f>VALUE(LEFT(LEFT(O1164,5),SUM(LEN(LEFT(O1164,5))-LEN(SUBSTITUTE(LEFT(O1164,5),{"0","1","2","3","4","5","6","7","8","9","."},"")))))</f>
        <v>3.15</v>
      </c>
      <c r="X1164" s="3" t="e">
        <f>LEFT(L1164, SEARCH("MHz",L1164)-1)</f>
        <v>#VALUE!</v>
      </c>
      <c r="Y1164" t="e">
        <f>IF(RIGHT(X1164,1)=" ",RIGHT(X1164,4),RIGHT(X1164,3))</f>
        <v>#VALUE!</v>
      </c>
      <c r="Z1164">
        <f>VLOOKUP(G1164,[1]Sheet1!$A$1:$B$12,2,0)</f>
        <v>4</v>
      </c>
      <c r="AA1164" t="str">
        <f>CONCATENATE(F1164," ",Z1164)</f>
        <v>2013 4</v>
      </c>
      <c r="AB1164">
        <f>VLOOKUP(AA1164,[1]Sheet3!$A:$B,2,0)</f>
        <v>53</v>
      </c>
    </row>
    <row r="1165" spans="1:28" x14ac:dyDescent="0.25">
      <c r="A1165" t="s">
        <v>6252</v>
      </c>
      <c r="B1165" t="s">
        <v>6300</v>
      </c>
      <c r="C1165" t="s">
        <v>1411</v>
      </c>
      <c r="D1165" t="str">
        <f>CONCATENATE(C1165,".")</f>
        <v>2013  May.</v>
      </c>
      <c r="E1165" t="str">
        <f>LEFT(D1165, SEARCH(".",D1165)-1)</f>
        <v>2013  May</v>
      </c>
      <c r="F1165">
        <v>2013</v>
      </c>
      <c r="G1165" t="str">
        <f>RIGHT(E1165,LEN(E1165)-6)</f>
        <v>May</v>
      </c>
      <c r="H1165">
        <v>135</v>
      </c>
      <c r="I1165" t="s">
        <v>241</v>
      </c>
      <c r="J1165" t="s">
        <v>676</v>
      </c>
      <c r="K1165" t="s">
        <v>233</v>
      </c>
      <c r="O1165" t="s">
        <v>515</v>
      </c>
      <c r="P1165">
        <v>40</v>
      </c>
      <c r="Q1165" s="2" t="e">
        <f>VALUE(LEFT(LEFT(N1165,5),SUM(LEN(LEFT(N1165,5))-LEN(SUBSTITUTE(LEFT(N1165,5),{"0","1","2","3","4","5","6","7","8","9","."},"")))))</f>
        <v>#VALUE!</v>
      </c>
      <c r="R1165" t="e">
        <f>IF(Q1165&gt;5,Q1165/1024,Q1165)</f>
        <v>#VALUE!</v>
      </c>
      <c r="S1165" t="str">
        <f>MID(K1166,9,3)</f>
        <v>4.0</v>
      </c>
      <c r="T1165" s="2" t="str">
        <f>LEFT(J1165,3)</f>
        <v>3.5</v>
      </c>
      <c r="U1165" t="e">
        <f>VALUE(LEFT(LEFT(M1165,5),SUM(LEN(LEFT(M1165,5))-LEN(SUBSTITUTE(LEFT(M1165,5),{"0","1","2","3","4","5","6","7","8","9","."},"")))))</f>
        <v>#VALUE!</v>
      </c>
      <c r="V1165" t="e">
        <f>IF(U1165&lt;100,U1165,U1165/1024)</f>
        <v>#VALUE!</v>
      </c>
      <c r="W1165" s="3">
        <f>VALUE(LEFT(LEFT(O1165,5),SUM(LEN(LEFT(O1165,5))-LEN(SUBSTITUTE(LEFT(O1165,5),{"0","1","2","3","4","5","6","7","8","9","."},"")))))</f>
        <v>3.15</v>
      </c>
      <c r="X1165" s="3" t="e">
        <f>LEFT(L1165, SEARCH("MHz",L1165)-1)</f>
        <v>#VALUE!</v>
      </c>
      <c r="Y1165" t="e">
        <f>IF(RIGHT(X1165,1)=" ",RIGHT(X1165,4),RIGHT(X1165,3))</f>
        <v>#VALUE!</v>
      </c>
      <c r="Z1165">
        <f>VLOOKUP(G1165,[1]Sheet1!$A$1:$B$12,2,0)</f>
        <v>5</v>
      </c>
      <c r="AA1165" t="str">
        <f>CONCATENATE(F1165," ",Z1165)</f>
        <v>2013 5</v>
      </c>
      <c r="AB1165">
        <f>VLOOKUP(AA1165,[1]Sheet3!$A:$B,2,0)</f>
        <v>54</v>
      </c>
    </row>
    <row r="1166" spans="1:28" x14ac:dyDescent="0.25">
      <c r="A1166" t="s">
        <v>1437</v>
      </c>
      <c r="B1166" t="s">
        <v>1673</v>
      </c>
      <c r="C1166" t="s">
        <v>1674</v>
      </c>
      <c r="D1166" t="str">
        <f>CONCATENATE(C1166,".")</f>
        <v>2013  May. Released 2013  May.</v>
      </c>
      <c r="E1166" t="str">
        <f>LEFT(D1166, SEARCH(".",D1166)-1)</f>
        <v>2013  May</v>
      </c>
      <c r="F1166">
        <v>2013</v>
      </c>
      <c r="G1166" t="str">
        <f>RIGHT(E1166,LEN(E1166)-6)</f>
        <v>May</v>
      </c>
      <c r="H1166">
        <v>137</v>
      </c>
      <c r="I1166" t="s">
        <v>231</v>
      </c>
      <c r="J1166" t="s">
        <v>1456</v>
      </c>
      <c r="K1166" t="s">
        <v>215</v>
      </c>
      <c r="L1166" t="s">
        <v>218</v>
      </c>
      <c r="M1166" t="s">
        <v>109</v>
      </c>
      <c r="N1166" t="s">
        <v>139</v>
      </c>
      <c r="O1166" t="s">
        <v>178</v>
      </c>
      <c r="P1166">
        <v>100</v>
      </c>
      <c r="Q1166" s="2">
        <f>VALUE(LEFT(LEFT(N1166,5),SUM(LEN(LEFT(N1166,5))-LEN(SUBSTITUTE(LEFT(N1166,5),{"0","1","2","3","4","5","6","7","8","9","."},"")))))</f>
        <v>512</v>
      </c>
      <c r="R1166">
        <f>IF(Q1166&gt;5,Q1166/1024,Q1166)</f>
        <v>0.5</v>
      </c>
      <c r="S1166" t="str">
        <f>MID(K1167,9,3)</f>
        <v>4.0</v>
      </c>
      <c r="T1166" s="2" t="str">
        <f>LEFT(J1166,3)</f>
        <v>4.0</v>
      </c>
      <c r="U1166">
        <f>VALUE(LEFT(LEFT(M1166,5),SUM(LEN(LEFT(M1166,5))-LEN(SUBSTITUTE(LEFT(M1166,5),{"0","1","2","3","4","5","6","7","8","9","."},"")))))</f>
        <v>4</v>
      </c>
      <c r="V1166">
        <f>IF(U1166&lt;100,U1166,U1166/1024)</f>
        <v>4</v>
      </c>
      <c r="W1166" s="3">
        <f>VALUE(LEFT(LEFT(O1166,5),SUM(LEN(LEFT(O1166,5))-LEN(SUBSTITUTE(LEFT(O1166,5),{"0","1","2","3","4","5","6","7","8","9","."},"")))))</f>
        <v>5</v>
      </c>
      <c r="X1166" s="3" t="e">
        <f>LEFT(L1166, SEARCH("MHz",L1166)-1)</f>
        <v>#VALUE!</v>
      </c>
      <c r="Y1166" t="e">
        <f>IF(RIGHT(X1166,1)=" ",RIGHT(X1166,4),RIGHT(X1166,3))</f>
        <v>#VALUE!</v>
      </c>
      <c r="Z1166">
        <f>VLOOKUP(G1166,[1]Sheet1!$A$1:$B$12,2,0)</f>
        <v>5</v>
      </c>
      <c r="AA1166" t="str">
        <f>CONCATENATE(F1166," ",Z1166)</f>
        <v>2013 5</v>
      </c>
      <c r="AB1166">
        <f>VLOOKUP(AA1166,[1]Sheet3!$A:$B,2,0)</f>
        <v>54</v>
      </c>
    </row>
    <row r="1167" spans="1:28" x14ac:dyDescent="0.25">
      <c r="A1167" t="s">
        <v>6252</v>
      </c>
      <c r="B1167" t="s">
        <v>6294</v>
      </c>
      <c r="C1167" t="s">
        <v>1411</v>
      </c>
      <c r="D1167" t="str">
        <f>CONCATENATE(C1167,".")</f>
        <v>2013  May.</v>
      </c>
      <c r="E1167" t="str">
        <f>LEFT(D1167, SEARCH(".",D1167)-1)</f>
        <v>2013  May</v>
      </c>
      <c r="F1167">
        <v>2013</v>
      </c>
      <c r="G1167" t="str">
        <f>RIGHT(E1167,LEN(E1167)-6)</f>
        <v>May</v>
      </c>
      <c r="H1167">
        <v>186</v>
      </c>
      <c r="I1167" t="s">
        <v>241</v>
      </c>
      <c r="J1167" t="s">
        <v>6295</v>
      </c>
      <c r="K1167" t="s">
        <v>215</v>
      </c>
      <c r="L1167" t="s">
        <v>218</v>
      </c>
      <c r="O1167" t="s">
        <v>2818</v>
      </c>
      <c r="P1167">
        <v>90</v>
      </c>
      <c r="Q1167" s="2" t="e">
        <f>VALUE(LEFT(LEFT(N1167,5),SUM(LEN(LEFT(N1167,5))-LEN(SUBSTITUTE(LEFT(N1167,5),{"0","1","2","3","4","5","6","7","8","9","."},"")))))</f>
        <v>#VALUE!</v>
      </c>
      <c r="R1167" t="e">
        <f>IF(Q1167&gt;5,Q1167/1024,Q1167)</f>
        <v>#VALUE!</v>
      </c>
      <c r="S1167" t="str">
        <f>MID(K1168,9,3)</f>
        <v>4.0</v>
      </c>
      <c r="T1167" s="2" t="str">
        <f>LEFT(J1167,3)</f>
        <v>5.0</v>
      </c>
      <c r="U1167" t="e">
        <f>VALUE(LEFT(LEFT(M1167,5),SUM(LEN(LEFT(M1167,5))-LEN(SUBSTITUTE(LEFT(M1167,5),{"0","1","2","3","4","5","6","7","8","9","."},"")))))</f>
        <v>#VALUE!</v>
      </c>
      <c r="V1167" t="e">
        <f>IF(U1167&lt;100,U1167,U1167/1024)</f>
        <v>#VALUE!</v>
      </c>
      <c r="W1167" s="3">
        <f>VALUE(LEFT(LEFT(O1167,5),SUM(LEN(LEFT(O1167,5))-LEN(SUBSTITUTE(LEFT(O1167,5),{"0","1","2","3","4","5","6","7","8","9","."},"")))))</f>
        <v>5</v>
      </c>
      <c r="X1167" s="3" t="e">
        <f>LEFT(L1167, SEARCH("MHz",L1167)-1)</f>
        <v>#VALUE!</v>
      </c>
      <c r="Y1167" t="e">
        <f>IF(RIGHT(X1167,1)=" ",RIGHT(X1167,4),RIGHT(X1167,3))</f>
        <v>#VALUE!</v>
      </c>
      <c r="Z1167">
        <f>VLOOKUP(G1167,[1]Sheet1!$A$1:$B$12,2,0)</f>
        <v>5</v>
      </c>
      <c r="AA1167" t="str">
        <f>CONCATENATE(F1167," ",Z1167)</f>
        <v>2013 5</v>
      </c>
      <c r="AB1167">
        <f>VLOOKUP(AA1167,[1]Sheet3!$A:$B,2,0)</f>
        <v>54</v>
      </c>
    </row>
    <row r="1168" spans="1:28" x14ac:dyDescent="0.25">
      <c r="A1168" t="s">
        <v>6252</v>
      </c>
      <c r="B1168" t="s">
        <v>6298</v>
      </c>
      <c r="C1168" t="s">
        <v>1411</v>
      </c>
      <c r="D1168" t="str">
        <f>CONCATENATE(C1168,".")</f>
        <v>2013  May.</v>
      </c>
      <c r="E1168" t="str">
        <f>LEFT(D1168, SEARCH(".",D1168)-1)</f>
        <v>2013  May</v>
      </c>
      <c r="F1168">
        <v>2013</v>
      </c>
      <c r="G1168" t="str">
        <f>RIGHT(E1168,LEN(E1168)-6)</f>
        <v>May</v>
      </c>
      <c r="H1168">
        <v>130</v>
      </c>
      <c r="I1168" t="s">
        <v>241</v>
      </c>
      <c r="J1168" t="s">
        <v>589</v>
      </c>
      <c r="K1168" t="s">
        <v>215</v>
      </c>
      <c r="L1168" t="s">
        <v>218</v>
      </c>
      <c r="O1168" t="s">
        <v>515</v>
      </c>
      <c r="P1168">
        <v>70</v>
      </c>
      <c r="Q1168" s="2" t="e">
        <f>VALUE(LEFT(LEFT(N1168,5),SUM(LEN(LEFT(N1168,5))-LEN(SUBSTITUTE(LEFT(N1168,5),{"0","1","2","3","4","5","6","7","8","9","."},"")))))</f>
        <v>#VALUE!</v>
      </c>
      <c r="R1168" t="e">
        <f>IF(Q1168&gt;5,Q1168/1024,Q1168)</f>
        <v>#VALUE!</v>
      </c>
      <c r="S1168" t="str">
        <f>MID(K1169,9,3)</f>
        <v>4.0</v>
      </c>
      <c r="T1168" s="2" t="str">
        <f>LEFT(J1168,3)</f>
        <v>4.5</v>
      </c>
      <c r="U1168" t="e">
        <f>VALUE(LEFT(LEFT(M1168,5),SUM(LEN(LEFT(M1168,5))-LEN(SUBSTITUTE(LEFT(M1168,5),{"0","1","2","3","4","5","6","7","8","9","."},"")))))</f>
        <v>#VALUE!</v>
      </c>
      <c r="V1168" t="e">
        <f>IF(U1168&lt;100,U1168,U1168/1024)</f>
        <v>#VALUE!</v>
      </c>
      <c r="W1168" s="3">
        <f>VALUE(LEFT(LEFT(O1168,5),SUM(LEN(LEFT(O1168,5))-LEN(SUBSTITUTE(LEFT(O1168,5),{"0","1","2","3","4","5","6","7","8","9","."},"")))))</f>
        <v>3.15</v>
      </c>
      <c r="X1168" s="3" t="e">
        <f>LEFT(L1168, SEARCH("MHz",L1168)-1)</f>
        <v>#VALUE!</v>
      </c>
      <c r="Y1168" t="e">
        <f>IF(RIGHT(X1168,1)=" ",RIGHT(X1168,4),RIGHT(X1168,3))</f>
        <v>#VALUE!</v>
      </c>
      <c r="Z1168">
        <f>VLOOKUP(G1168,[1]Sheet1!$A$1:$B$12,2,0)</f>
        <v>5</v>
      </c>
      <c r="AA1168" t="str">
        <f>CONCATENATE(F1168," ",Z1168)</f>
        <v>2013 5</v>
      </c>
      <c r="AB1168">
        <f>VLOOKUP(AA1168,[1]Sheet3!$A:$B,2,0)</f>
        <v>54</v>
      </c>
    </row>
    <row r="1169" spans="1:28" x14ac:dyDescent="0.25">
      <c r="A1169" t="s">
        <v>6252</v>
      </c>
      <c r="B1169" t="s">
        <v>6299</v>
      </c>
      <c r="C1169" t="s">
        <v>1411</v>
      </c>
      <c r="D1169" t="str">
        <f>CONCATENATE(C1169,".")</f>
        <v>2013  May.</v>
      </c>
      <c r="E1169" t="str">
        <f>LEFT(D1169, SEARCH(".",D1169)-1)</f>
        <v>2013  May</v>
      </c>
      <c r="F1169">
        <v>2013</v>
      </c>
      <c r="G1169" t="str">
        <f>RIGHT(E1169,LEN(E1169)-6)</f>
        <v>May</v>
      </c>
      <c r="H1169">
        <v>90</v>
      </c>
      <c r="I1169" t="s">
        <v>241</v>
      </c>
      <c r="J1169" t="s">
        <v>1812</v>
      </c>
      <c r="K1169" t="s">
        <v>215</v>
      </c>
      <c r="L1169" t="s">
        <v>234</v>
      </c>
      <c r="O1169" t="s">
        <v>515</v>
      </c>
      <c r="P1169">
        <v>50</v>
      </c>
      <c r="Q1169" s="2" t="e">
        <f>VALUE(LEFT(LEFT(N1169,5),SUM(LEN(LEFT(N1169,5))-LEN(SUBSTITUTE(LEFT(N1169,5),{"0","1","2","3","4","5","6","7","8","9","."},"")))))</f>
        <v>#VALUE!</v>
      </c>
      <c r="R1169" t="e">
        <f>IF(Q1169&gt;5,Q1169/1024,Q1169)</f>
        <v>#VALUE!</v>
      </c>
      <c r="S1169" t="str">
        <f>MID(K1170,9,3)</f>
        <v>4.0</v>
      </c>
      <c r="T1169" s="2" t="str">
        <f>LEFT(J1169,3)</f>
        <v>4.0</v>
      </c>
      <c r="U1169" t="e">
        <f>VALUE(LEFT(LEFT(M1169,5),SUM(LEN(LEFT(M1169,5))-LEN(SUBSTITUTE(LEFT(M1169,5),{"0","1","2","3","4","5","6","7","8","9","."},"")))))</f>
        <v>#VALUE!</v>
      </c>
      <c r="V1169" t="e">
        <f>IF(U1169&lt;100,U1169,U1169/1024)</f>
        <v>#VALUE!</v>
      </c>
      <c r="W1169" s="3">
        <f>VALUE(LEFT(LEFT(O1169,5),SUM(LEN(LEFT(O1169,5))-LEN(SUBSTITUTE(LEFT(O1169,5),{"0","1","2","3","4","5","6","7","8","9","."},"")))))</f>
        <v>3.15</v>
      </c>
      <c r="X1169" s="3" t="e">
        <f>LEFT(L1169, SEARCH("MHz",L1169)-1)</f>
        <v>#VALUE!</v>
      </c>
      <c r="Y1169" t="e">
        <f>IF(RIGHT(X1169,1)=" ",RIGHT(X1169,4),RIGHT(X1169,3))</f>
        <v>#VALUE!</v>
      </c>
      <c r="Z1169">
        <f>VLOOKUP(G1169,[1]Sheet1!$A$1:$B$12,2,0)</f>
        <v>5</v>
      </c>
      <c r="AA1169" t="str">
        <f>CONCATENATE(F1169," ",Z1169)</f>
        <v>2013 5</v>
      </c>
      <c r="AB1169">
        <f>VLOOKUP(AA1169,[1]Sheet3!$A:$B,2,0)</f>
        <v>54</v>
      </c>
    </row>
    <row r="1170" spans="1:28" x14ac:dyDescent="0.25">
      <c r="A1170" t="s">
        <v>6252</v>
      </c>
      <c r="B1170" t="s">
        <v>6302</v>
      </c>
      <c r="C1170" t="s">
        <v>1411</v>
      </c>
      <c r="D1170" t="str">
        <f>CONCATENATE(C1170,".")</f>
        <v>2013  May.</v>
      </c>
      <c r="E1170" t="str">
        <f>LEFT(D1170, SEARCH(".",D1170)-1)</f>
        <v>2013  May</v>
      </c>
      <c r="F1170">
        <v>2013</v>
      </c>
      <c r="G1170" t="str">
        <f>RIGHT(E1170,LEN(E1170)-6)</f>
        <v>May</v>
      </c>
      <c r="H1170">
        <v>185</v>
      </c>
      <c r="I1170" t="s">
        <v>156</v>
      </c>
      <c r="J1170" t="s">
        <v>6295</v>
      </c>
      <c r="K1170" t="s">
        <v>215</v>
      </c>
      <c r="M1170" t="s">
        <v>270</v>
      </c>
      <c r="O1170" t="s">
        <v>2546</v>
      </c>
      <c r="P1170">
        <v>100</v>
      </c>
      <c r="Q1170" s="2" t="e">
        <f>VALUE(LEFT(LEFT(N1170,5),SUM(LEN(LEFT(N1170,5))-LEN(SUBSTITUTE(LEFT(N1170,5),{"0","1","2","3","4","5","6","7","8","9","."},"")))))</f>
        <v>#VALUE!</v>
      </c>
      <c r="R1170" t="e">
        <f>IF(Q1170&gt;5,Q1170/1024,Q1170)</f>
        <v>#VALUE!</v>
      </c>
      <c r="S1170" t="str">
        <f>MID(K1171,9,3)</f>
        <v>4.0</v>
      </c>
      <c r="T1170" s="2" t="str">
        <f>LEFT(J1170,3)</f>
        <v>5.0</v>
      </c>
      <c r="U1170">
        <f>VALUE(LEFT(LEFT(M1170,5),SUM(LEN(LEFT(M1170,5))-LEN(SUBSTITUTE(LEFT(M1170,5),{"0","1","2","3","4","5","6","7","8","9","."},"")))))</f>
        <v>512</v>
      </c>
      <c r="V1170">
        <f>IF(U1170&lt;100,U1170,U1170/1024)</f>
        <v>0.5</v>
      </c>
      <c r="W1170" s="3">
        <f>VALUE(LEFT(LEFT(O1170,5),SUM(LEN(LEFT(O1170,5))-LEN(SUBSTITUTE(LEFT(O1170,5),{"0","1","2","3","4","5","6","7","8","9","."},"")))))</f>
        <v>5</v>
      </c>
      <c r="X1170" s="3" t="e">
        <f>LEFT(L1170, SEARCH("MHz",L1170)-1)</f>
        <v>#VALUE!</v>
      </c>
      <c r="Y1170" t="e">
        <f>IF(RIGHT(X1170,1)=" ",RIGHT(X1170,4),RIGHT(X1170,3))</f>
        <v>#VALUE!</v>
      </c>
      <c r="Z1170">
        <f>VLOOKUP(G1170,[1]Sheet1!$A$1:$B$12,2,0)</f>
        <v>5</v>
      </c>
      <c r="AA1170" t="str">
        <f>CONCATENATE(F1170," ",Z1170)</f>
        <v>2013 5</v>
      </c>
      <c r="AB1170">
        <f>VLOOKUP(AA1170,[1]Sheet3!$A:$B,2,0)</f>
        <v>54</v>
      </c>
    </row>
    <row r="1171" spans="1:28" x14ac:dyDescent="0.25">
      <c r="A1171" t="s">
        <v>6744</v>
      </c>
      <c r="B1171" t="s">
        <v>5979</v>
      </c>
      <c r="C1171" t="s">
        <v>1411</v>
      </c>
      <c r="D1171" t="str">
        <f>CONCATENATE(C1171,".")</f>
        <v>2013  May.</v>
      </c>
      <c r="E1171" t="str">
        <f>LEFT(D1171, SEARCH(".",D1171)-1)</f>
        <v>2013  May</v>
      </c>
      <c r="F1171">
        <v>2013</v>
      </c>
      <c r="G1171" t="str">
        <f>RIGHT(E1171,LEN(E1171)-6)</f>
        <v>May</v>
      </c>
      <c r="H1171">
        <v>150</v>
      </c>
      <c r="I1171" t="s">
        <v>241</v>
      </c>
      <c r="J1171" t="s">
        <v>5117</v>
      </c>
      <c r="K1171" t="s">
        <v>918</v>
      </c>
      <c r="L1171" t="s">
        <v>3551</v>
      </c>
      <c r="M1171" t="s">
        <v>109</v>
      </c>
      <c r="N1171" t="s">
        <v>35</v>
      </c>
      <c r="O1171" t="s">
        <v>73</v>
      </c>
      <c r="P1171">
        <v>140</v>
      </c>
      <c r="Q1171" s="2">
        <f>VALUE(LEFT(LEFT(N1171,5),SUM(LEN(LEFT(N1171,5))-LEN(SUBSTITUTE(LEFT(N1171,5),{"0","1","2","3","4","5","6","7","8","9","."},"")))))</f>
        <v>1</v>
      </c>
      <c r="R1171">
        <f>IF(Q1171&gt;5,Q1171/1024,Q1171)</f>
        <v>1</v>
      </c>
      <c r="S1171" t="str">
        <f>MID(K1172,9,3)</f>
        <v>4.1</v>
      </c>
      <c r="T1171" s="2" t="str">
        <f>LEFT(J1171,3)</f>
        <v>4.3</v>
      </c>
      <c r="U1171">
        <f>VALUE(LEFT(LEFT(M1171,5),SUM(LEN(LEFT(M1171,5))-LEN(SUBSTITUTE(LEFT(M1171,5),{"0","1","2","3","4","5","6","7","8","9","."},"")))))</f>
        <v>4</v>
      </c>
      <c r="V1171">
        <f>IF(U1171&lt;100,U1171,U1171/1024)</f>
        <v>4</v>
      </c>
      <c r="W1171" s="3">
        <f>VALUE(LEFT(LEFT(O1171,5),SUM(LEN(LEFT(O1171,5))-LEN(SUBSTITUTE(LEFT(O1171,5),{"0","1","2","3","4","5","6","7","8","9","."},"")))))</f>
        <v>5</v>
      </c>
      <c r="X1171" s="3" t="e">
        <f>LEFT(L1171, SEARCH("MHz",L1171)-1)</f>
        <v>#VALUE!</v>
      </c>
      <c r="Y1171" t="e">
        <f>IF(RIGHT(X1171,1)=" ",RIGHT(X1171,4),RIGHT(X1171,3))</f>
        <v>#VALUE!</v>
      </c>
      <c r="Z1171">
        <f>VLOOKUP(G1171,[1]Sheet1!$A$1:$B$12,2,0)</f>
        <v>5</v>
      </c>
      <c r="AA1171" t="str">
        <f>CONCATENATE(F1171," ",Z1171)</f>
        <v>2013 5</v>
      </c>
      <c r="AB1171">
        <f>VLOOKUP(AA1171,[1]Sheet3!$A:$B,2,0)</f>
        <v>54</v>
      </c>
    </row>
    <row r="1172" spans="1:28" x14ac:dyDescent="0.25">
      <c r="A1172" t="s">
        <v>2096</v>
      </c>
      <c r="B1172" t="s">
        <v>2190</v>
      </c>
      <c r="C1172" t="s">
        <v>1411</v>
      </c>
      <c r="D1172" t="str">
        <f>CONCATENATE(C1172,".")</f>
        <v>2013  May.</v>
      </c>
      <c r="E1172" t="str">
        <f>LEFT(D1172, SEARCH(".",D1172)-1)</f>
        <v>2013  May</v>
      </c>
      <c r="F1172">
        <v>2013</v>
      </c>
      <c r="G1172" t="str">
        <f>RIGHT(E1172,LEN(E1172)-6)</f>
        <v>May</v>
      </c>
      <c r="I1172" t="s">
        <v>887</v>
      </c>
      <c r="J1172" t="s">
        <v>2191</v>
      </c>
      <c r="K1172" t="s">
        <v>226</v>
      </c>
      <c r="L1172" t="s">
        <v>133</v>
      </c>
      <c r="M1172" t="s">
        <v>109</v>
      </c>
      <c r="N1172" t="s">
        <v>35</v>
      </c>
      <c r="O1172" t="s">
        <v>36</v>
      </c>
      <c r="P1172">
        <v>160</v>
      </c>
      <c r="Q1172" s="2">
        <f>VALUE(LEFT(LEFT(N1172,5),SUM(LEN(LEFT(N1172,5))-LEN(SUBSTITUTE(LEFT(N1172,5),{"0","1","2","3","4","5","6","7","8","9","."},"")))))</f>
        <v>1</v>
      </c>
      <c r="R1172">
        <f>IF(Q1172&gt;5,Q1172/1024,Q1172)</f>
        <v>1</v>
      </c>
      <c r="S1172" t="str">
        <f>MID(K1173,9,3)</f>
        <v>4.1</v>
      </c>
      <c r="T1172" s="2" t="str">
        <f>LEFT(J1172,3)</f>
        <v>5.3</v>
      </c>
      <c r="U1172">
        <f>VALUE(LEFT(LEFT(M1172,5),SUM(LEN(LEFT(M1172,5))-LEN(SUBSTITUTE(LEFT(M1172,5),{"0","1","2","3","4","5","6","7","8","9","."},"")))))</f>
        <v>4</v>
      </c>
      <c r="V1172">
        <f>IF(U1172&lt;100,U1172,U1172/1024)</f>
        <v>4</v>
      </c>
      <c r="W1172" s="3">
        <f>VALUE(LEFT(LEFT(O1172,5),SUM(LEN(LEFT(O1172,5))-LEN(SUBSTITUTE(LEFT(O1172,5),{"0","1","2","3","4","5","6","7","8","9","."},"")))))</f>
        <v>8</v>
      </c>
      <c r="X1172" s="3" t="e">
        <f>LEFT(L1172, SEARCH("MHz",L1172)-1)</f>
        <v>#VALUE!</v>
      </c>
      <c r="Y1172" t="e">
        <f>IF(RIGHT(X1172,1)=" ",RIGHT(X1172,4),RIGHT(X1172,3))</f>
        <v>#VALUE!</v>
      </c>
      <c r="Z1172">
        <f>VLOOKUP(G1172,[1]Sheet1!$A$1:$B$12,2,0)</f>
        <v>5</v>
      </c>
      <c r="AA1172" t="str">
        <f>CONCATENATE(F1172," ",Z1172)</f>
        <v>2013 5</v>
      </c>
      <c r="AB1172">
        <f>VLOOKUP(AA1172,[1]Sheet3!$A:$B,2,0)</f>
        <v>54</v>
      </c>
    </row>
    <row r="1173" spans="1:28" x14ac:dyDescent="0.25">
      <c r="A1173" t="s">
        <v>6252</v>
      </c>
      <c r="B1173" t="s">
        <v>6301</v>
      </c>
      <c r="C1173" t="s">
        <v>1411</v>
      </c>
      <c r="D1173" t="str">
        <f>CONCATENATE(C1173,".")</f>
        <v>2013  May.</v>
      </c>
      <c r="E1173" t="str">
        <f>LEFT(D1173, SEARCH(".",D1173)-1)</f>
        <v>2013  May</v>
      </c>
      <c r="F1173">
        <v>2013</v>
      </c>
      <c r="G1173" t="str">
        <f>RIGHT(E1173,LEN(E1173)-6)</f>
        <v>May</v>
      </c>
      <c r="H1173">
        <v>450</v>
      </c>
      <c r="I1173" t="s">
        <v>146</v>
      </c>
      <c r="J1173" t="s">
        <v>3060</v>
      </c>
      <c r="K1173" t="s">
        <v>226</v>
      </c>
      <c r="O1173" t="s">
        <v>187</v>
      </c>
      <c r="P1173">
        <v>120</v>
      </c>
      <c r="Q1173" s="2" t="e">
        <f>VALUE(LEFT(LEFT(N1173,5),SUM(LEN(LEFT(N1173,5))-LEN(SUBSTITUTE(LEFT(N1173,5),{"0","1","2","3","4","5","6","7","8","9","."},"")))))</f>
        <v>#VALUE!</v>
      </c>
      <c r="R1173" t="e">
        <f>IF(Q1173&gt;5,Q1173/1024,Q1173)</f>
        <v>#VALUE!</v>
      </c>
      <c r="S1173" t="str">
        <f>MID(K1174,9,3)</f>
        <v>4.1</v>
      </c>
      <c r="T1173" s="2" t="str">
        <f>LEFT(J1173,3)</f>
        <v>7.0</v>
      </c>
      <c r="U1173" t="e">
        <f>VALUE(LEFT(LEFT(M1173,5),SUM(LEN(LEFT(M1173,5))-LEN(SUBSTITUTE(LEFT(M1173,5),{"0","1","2","3","4","5","6","7","8","9","."},"")))))</f>
        <v>#VALUE!</v>
      </c>
      <c r="V1173" t="e">
        <f>IF(U1173&lt;100,U1173,U1173/1024)</f>
        <v>#VALUE!</v>
      </c>
      <c r="W1173" s="3">
        <f>VALUE(LEFT(LEFT(O1173,5),SUM(LEN(LEFT(O1173,5))-LEN(SUBSTITUTE(LEFT(O1173,5),{"0","1","2","3","4","5","6","7","8","9","."},"")))))</f>
        <v>3.15</v>
      </c>
      <c r="X1173" s="3" t="e">
        <f>LEFT(L1173, SEARCH("MHz",L1173)-1)</f>
        <v>#VALUE!</v>
      </c>
      <c r="Y1173" t="e">
        <f>IF(RIGHT(X1173,1)=" ",RIGHT(X1173,4),RIGHT(X1173,3))</f>
        <v>#VALUE!</v>
      </c>
      <c r="Z1173">
        <f>VLOOKUP(G1173,[1]Sheet1!$A$1:$B$12,2,0)</f>
        <v>5</v>
      </c>
      <c r="AA1173" t="str">
        <f>CONCATENATE(F1173," ",Z1173)</f>
        <v>2013 5</v>
      </c>
      <c r="AB1173">
        <f>VLOOKUP(AA1173,[1]Sheet3!$A:$B,2,0)</f>
        <v>54</v>
      </c>
    </row>
    <row r="1174" spans="1:28" x14ac:dyDescent="0.25">
      <c r="A1174" t="s">
        <v>6908</v>
      </c>
      <c r="B1174" t="s">
        <v>7074</v>
      </c>
      <c r="C1174" t="s">
        <v>1411</v>
      </c>
      <c r="D1174" t="str">
        <f>CONCATENATE(C1174,".")</f>
        <v>2013  May.</v>
      </c>
      <c r="E1174" t="str">
        <f>LEFT(D1174, SEARCH(".",D1174)-1)</f>
        <v>2013  May</v>
      </c>
      <c r="F1174">
        <v>2013</v>
      </c>
      <c r="G1174" t="str">
        <f>RIGHT(E1174,LEN(E1174)-6)</f>
        <v>May</v>
      </c>
      <c r="I1174" t="s">
        <v>146</v>
      </c>
      <c r="J1174" t="s">
        <v>1877</v>
      </c>
      <c r="K1174" t="s">
        <v>226</v>
      </c>
      <c r="L1174" t="s">
        <v>921</v>
      </c>
      <c r="M1174" t="s">
        <v>34</v>
      </c>
      <c r="N1174" t="s">
        <v>35</v>
      </c>
      <c r="O1174" t="s">
        <v>36</v>
      </c>
      <c r="Q1174" s="2">
        <f>VALUE(LEFT(LEFT(N1174,5),SUM(LEN(LEFT(N1174,5))-LEN(SUBSTITUTE(LEFT(N1174,5),{"0","1","2","3","4","5","6","7","8","9","."},"")))))</f>
        <v>1</v>
      </c>
      <c r="R1174">
        <f>IF(Q1174&gt;5,Q1174/1024,Q1174)</f>
        <v>1</v>
      </c>
      <c r="S1174" t="str">
        <f>MID(K1175,9,3)</f>
        <v>4.1</v>
      </c>
      <c r="T1174" s="2" t="str">
        <f>LEFT(J1174,3)</f>
        <v>4.5</v>
      </c>
      <c r="U1174">
        <f>VALUE(LEFT(LEFT(M1174,5),SUM(LEN(LEFT(M1174,5))-LEN(SUBSTITUTE(LEFT(M1174,5),{"0","1","2","3","4","5","6","7","8","9","."},"")))))</f>
        <v>8</v>
      </c>
      <c r="V1174">
        <f>IF(U1174&lt;100,U1174,U1174/1024)</f>
        <v>8</v>
      </c>
      <c r="W1174" s="3">
        <f>VALUE(LEFT(LEFT(O1174,5),SUM(LEN(LEFT(O1174,5))-LEN(SUBSTITUTE(LEFT(O1174,5),{"0","1","2","3","4","5","6","7","8","9","."},"")))))</f>
        <v>8</v>
      </c>
      <c r="X1174" s="3" t="e">
        <f>LEFT(L1174, SEARCH("MHz",L1174)-1)</f>
        <v>#VALUE!</v>
      </c>
      <c r="Y1174" t="e">
        <f>IF(RIGHT(X1174,1)=" ",RIGHT(X1174,4),RIGHT(X1174,3))</f>
        <v>#VALUE!</v>
      </c>
      <c r="Z1174">
        <f>VLOOKUP(G1174,[1]Sheet1!$A$1:$B$12,2,0)</f>
        <v>5</v>
      </c>
      <c r="AA1174" t="str">
        <f>CONCATENATE(F1174," ",Z1174)</f>
        <v>2013 5</v>
      </c>
      <c r="AB1174">
        <f>VLOOKUP(AA1174,[1]Sheet3!$A:$B,2,0)</f>
        <v>54</v>
      </c>
    </row>
    <row r="1175" spans="1:28" x14ac:dyDescent="0.25">
      <c r="A1175" t="s">
        <v>2256</v>
      </c>
      <c r="B1175" t="s">
        <v>2436</v>
      </c>
      <c r="C1175" t="s">
        <v>1411</v>
      </c>
      <c r="D1175" t="str">
        <f>CONCATENATE(C1175,".")</f>
        <v>2013  May.</v>
      </c>
      <c r="E1175" t="str">
        <f>LEFT(D1175, SEARCH(".",D1175)-1)</f>
        <v>2013  May</v>
      </c>
      <c r="F1175">
        <v>2013</v>
      </c>
      <c r="G1175" t="str">
        <f>RIGHT(E1175,LEN(E1175)-6)</f>
        <v>May</v>
      </c>
      <c r="H1175">
        <v>130</v>
      </c>
      <c r="I1175" t="s">
        <v>1066</v>
      </c>
      <c r="J1175" t="s">
        <v>2437</v>
      </c>
      <c r="K1175" t="s">
        <v>632</v>
      </c>
      <c r="L1175" t="s">
        <v>1088</v>
      </c>
      <c r="M1175" t="s">
        <v>34</v>
      </c>
      <c r="N1175" t="s">
        <v>35</v>
      </c>
      <c r="O1175" t="s">
        <v>249</v>
      </c>
      <c r="P1175">
        <v>290</v>
      </c>
      <c r="Q1175" s="2">
        <f>VALUE(LEFT(LEFT(N1175,5),SUM(LEN(LEFT(N1175,5))-LEN(SUBSTITUTE(LEFT(N1175,5),{"0","1","2","3","4","5","6","7","8","9","."},"")))))</f>
        <v>1</v>
      </c>
      <c r="R1175">
        <f>IF(Q1175&gt;5,Q1175/1024,Q1175)</f>
        <v>1</v>
      </c>
      <c r="S1175" t="str">
        <f>MID(K1176,9,3)</f>
        <v>4.1</v>
      </c>
      <c r="T1175" s="2" t="str">
        <f>LEFT(J1175,3)</f>
        <v>4.5</v>
      </c>
      <c r="U1175">
        <f>VALUE(LEFT(LEFT(M1175,5),SUM(LEN(LEFT(M1175,5))-LEN(SUBSTITUTE(LEFT(M1175,5),{"0","1","2","3","4","5","6","7","8","9","."},"")))))</f>
        <v>8</v>
      </c>
      <c r="V1175">
        <f>IF(U1175&lt;100,U1175,U1175/1024)</f>
        <v>8</v>
      </c>
      <c r="W1175" s="3">
        <f>VALUE(LEFT(LEFT(O1175,5),SUM(LEN(LEFT(O1175,5))-LEN(SUBSTITUTE(LEFT(O1175,5),{"0","1","2","3","4","5","6","7","8","9","."},"")))))</f>
        <v>8</v>
      </c>
      <c r="X1175" s="3" t="e">
        <f>LEFT(L1175, SEARCH("MHz",L1175)-1)</f>
        <v>#VALUE!</v>
      </c>
      <c r="Y1175" t="e">
        <f>IF(RIGHT(X1175,1)=" ",RIGHT(X1175,4),RIGHT(X1175,3))</f>
        <v>#VALUE!</v>
      </c>
      <c r="Z1175">
        <f>VLOOKUP(G1175,[1]Sheet1!$A$1:$B$12,2,0)</f>
        <v>5</v>
      </c>
      <c r="AA1175" t="str">
        <f>CONCATENATE(F1175," ",Z1175)</f>
        <v>2013 5</v>
      </c>
      <c r="AB1175">
        <f>VLOOKUP(AA1175,[1]Sheet3!$A:$B,2,0)</f>
        <v>54</v>
      </c>
    </row>
    <row r="1176" spans="1:28" x14ac:dyDescent="0.25">
      <c r="A1176" t="s">
        <v>3155</v>
      </c>
      <c r="B1176" t="s">
        <v>3168</v>
      </c>
      <c r="C1176" t="s">
        <v>1411</v>
      </c>
      <c r="D1176" t="str">
        <f>CONCATENATE(C1176,".")</f>
        <v>2013  May.</v>
      </c>
      <c r="E1176" t="str">
        <f>LEFT(D1176, SEARCH(".",D1176)-1)</f>
        <v>2013  May</v>
      </c>
      <c r="F1176">
        <v>2013</v>
      </c>
      <c r="G1176" t="str">
        <f>RIGHT(E1176,LEN(E1176)-6)</f>
        <v>May</v>
      </c>
      <c r="H1176">
        <v>139</v>
      </c>
      <c r="I1176" t="s">
        <v>3169</v>
      </c>
      <c r="J1176" t="s">
        <v>163</v>
      </c>
      <c r="K1176" t="s">
        <v>632</v>
      </c>
      <c r="L1176" t="s">
        <v>1413</v>
      </c>
      <c r="M1176" t="s">
        <v>109</v>
      </c>
      <c r="N1176" t="s">
        <v>35</v>
      </c>
      <c r="O1176" t="s">
        <v>73</v>
      </c>
      <c r="Q1176" s="2">
        <f>VALUE(LEFT(LEFT(N1176,5),SUM(LEN(LEFT(N1176,5))-LEN(SUBSTITUTE(LEFT(N1176,5),{"0","1","2","3","4","5","6","7","8","9","."},"")))))</f>
        <v>1</v>
      </c>
      <c r="R1176">
        <f>IF(Q1176&gt;5,Q1176/1024,Q1176)</f>
        <v>1</v>
      </c>
      <c r="S1176" t="str">
        <f>MID(K1177,9,3)</f>
        <v>4.1</v>
      </c>
      <c r="T1176" s="2" t="str">
        <f>LEFT(J1176,3)</f>
        <v>4.0</v>
      </c>
      <c r="U1176">
        <f>VALUE(LEFT(LEFT(M1176,5),SUM(LEN(LEFT(M1176,5))-LEN(SUBSTITUTE(LEFT(M1176,5),{"0","1","2","3","4","5","6","7","8","9","."},"")))))</f>
        <v>4</v>
      </c>
      <c r="V1176">
        <f>IF(U1176&lt;100,U1176,U1176/1024)</f>
        <v>4</v>
      </c>
      <c r="W1176" s="3">
        <f>VALUE(LEFT(LEFT(O1176,5),SUM(LEN(LEFT(O1176,5))-LEN(SUBSTITUTE(LEFT(O1176,5),{"0","1","2","3","4","5","6","7","8","9","."},"")))))</f>
        <v>5</v>
      </c>
      <c r="X1176" s="3" t="e">
        <f>LEFT(L1176, SEARCH("MHz",L1176)-1)</f>
        <v>#VALUE!</v>
      </c>
      <c r="Y1176" t="e">
        <f>IF(RIGHT(X1176,1)=" ",RIGHT(X1176,4),RIGHT(X1176,3))</f>
        <v>#VALUE!</v>
      </c>
      <c r="Z1176">
        <f>VLOOKUP(G1176,[1]Sheet1!$A$1:$B$12,2,0)</f>
        <v>5</v>
      </c>
      <c r="AA1176" t="str">
        <f>CONCATENATE(F1176," ",Z1176)</f>
        <v>2013 5</v>
      </c>
      <c r="AB1176">
        <f>VLOOKUP(AA1176,[1]Sheet3!$A:$B,2,0)</f>
        <v>54</v>
      </c>
    </row>
    <row r="1177" spans="1:28" x14ac:dyDescent="0.25">
      <c r="A1177" t="s">
        <v>3572</v>
      </c>
      <c r="B1177" t="s">
        <v>3821</v>
      </c>
      <c r="C1177" t="s">
        <v>1411</v>
      </c>
      <c r="D1177" t="str">
        <f>CONCATENATE(C1177,".")</f>
        <v>2013  May.</v>
      </c>
      <c r="E1177" t="str">
        <f>LEFT(D1177, SEARCH(".",D1177)-1)</f>
        <v>2013  May</v>
      </c>
      <c r="F1177">
        <v>2013</v>
      </c>
      <c r="G1177" t="str">
        <f>RIGHT(E1177,LEN(E1177)-6)</f>
        <v>May</v>
      </c>
      <c r="H1177">
        <v>141.19999999999999</v>
      </c>
      <c r="I1177" t="s">
        <v>124</v>
      </c>
      <c r="J1177" t="s">
        <v>1980</v>
      </c>
      <c r="K1177" t="s">
        <v>632</v>
      </c>
      <c r="L1177" t="s">
        <v>1348</v>
      </c>
      <c r="M1177" t="s">
        <v>57</v>
      </c>
      <c r="N1177" t="s">
        <v>22</v>
      </c>
      <c r="O1177" t="s">
        <v>608</v>
      </c>
      <c r="P1177">
        <v>270</v>
      </c>
      <c r="Q1177" s="2">
        <f>VALUE(LEFT(LEFT(N1177,5),SUM(LEN(LEFT(N1177,5))-LEN(SUBSTITUTE(LEFT(N1177,5),{"0","1","2","3","4","5","6","7","8","9","."},"")))))</f>
        <v>2</v>
      </c>
      <c r="R1177">
        <f>IF(Q1177&gt;5,Q1177/1024,Q1177)</f>
        <v>2</v>
      </c>
      <c r="S1177" t="str">
        <f>MID(K1178,9,3)</f>
        <v>4.1</v>
      </c>
      <c r="T1177" s="2" t="str">
        <f>LEFT(J1177,3)</f>
        <v>4.7</v>
      </c>
      <c r="U1177">
        <f>VALUE(LEFT(LEFT(M1177,5),SUM(LEN(LEFT(M1177,5))-LEN(SUBSTITUTE(LEFT(M1177,5),{"0","1","2","3","4","5","6","7","8","9","."},"")))))</f>
        <v>16</v>
      </c>
      <c r="V1177">
        <f>IF(U1177&lt;100,U1177,U1177/1024)</f>
        <v>16</v>
      </c>
      <c r="W1177" s="3">
        <f>VALUE(LEFT(LEFT(O1177,5),SUM(LEN(LEFT(O1177,5))-LEN(SUBSTITUTE(LEFT(O1177,5),{"0","1","2","3","4","5","6","7","8","9","."},"")))))</f>
        <v>13</v>
      </c>
      <c r="X1177" s="3" t="e">
        <f>LEFT(L1177, SEARCH("MHz",L1177)-1)</f>
        <v>#VALUE!</v>
      </c>
      <c r="Y1177" t="e">
        <f>IF(RIGHT(X1177,1)=" ",RIGHT(X1177,4),RIGHT(X1177,3))</f>
        <v>#VALUE!</v>
      </c>
      <c r="Z1177">
        <f>VLOOKUP(G1177,[1]Sheet1!$A$1:$B$12,2,0)</f>
        <v>5</v>
      </c>
      <c r="AA1177" t="str">
        <f>CONCATENATE(F1177," ",Z1177)</f>
        <v>2013 5</v>
      </c>
      <c r="AB1177">
        <f>VLOOKUP(AA1177,[1]Sheet3!$A:$B,2,0)</f>
        <v>54</v>
      </c>
    </row>
    <row r="1178" spans="1:28" x14ac:dyDescent="0.25">
      <c r="A1178" t="s">
        <v>4141</v>
      </c>
      <c r="B1178" t="s">
        <v>4300</v>
      </c>
      <c r="C1178" t="s">
        <v>1411</v>
      </c>
      <c r="D1178" t="str">
        <f>CONCATENATE(C1178,".")</f>
        <v>2013  May.</v>
      </c>
      <c r="E1178" t="str">
        <f>LEFT(D1178, SEARCH(".",D1178)-1)</f>
        <v>2013  May</v>
      </c>
      <c r="F1178">
        <v>2013</v>
      </c>
      <c r="G1178" t="str">
        <f>RIGHT(E1178,LEN(E1178)-6)</f>
        <v>May</v>
      </c>
      <c r="H1178">
        <v>168</v>
      </c>
      <c r="I1178" t="s">
        <v>241</v>
      </c>
      <c r="J1178" t="s">
        <v>4301</v>
      </c>
      <c r="K1178" t="s">
        <v>632</v>
      </c>
      <c r="L1178" t="s">
        <v>1088</v>
      </c>
      <c r="M1178" t="s">
        <v>4302</v>
      </c>
      <c r="N1178" t="s">
        <v>139</v>
      </c>
      <c r="O1178" t="s">
        <v>846</v>
      </c>
      <c r="P1178">
        <v>190</v>
      </c>
      <c r="Q1178" s="2">
        <f>VALUE(LEFT(LEFT(N1178,5),SUM(LEN(LEFT(N1178,5))-LEN(SUBSTITUTE(LEFT(N1178,5),{"0","1","2","3","4","5","6","7","8","9","."},"")))))</f>
        <v>512</v>
      </c>
      <c r="R1178">
        <f>IF(Q1178&gt;5,Q1178/1024,Q1178)</f>
        <v>0.5</v>
      </c>
      <c r="S1178" t="str">
        <f>MID(K1179,9,3)</f>
        <v>4.1</v>
      </c>
      <c r="T1178" s="2" t="str">
        <f>LEFT(J1178,3)</f>
        <v>5.3</v>
      </c>
      <c r="U1178">
        <f>VALUE(LEFT(LEFT(M1178,5),SUM(LEN(LEFT(M1178,5))-LEN(SUBSTITUTE(LEFT(M1178,5),{"0","1","2","3","4","5","6","7","8","9","."},"")))))</f>
        <v>4</v>
      </c>
      <c r="V1178">
        <f>IF(U1178&lt;100,U1178,U1178/1024)</f>
        <v>4</v>
      </c>
      <c r="W1178" s="3">
        <f>VALUE(LEFT(LEFT(O1178,5),SUM(LEN(LEFT(O1178,5))-LEN(SUBSTITUTE(LEFT(O1178,5),{"0","1","2","3","4","5","6","7","8","9","."},"")))))</f>
        <v>8</v>
      </c>
      <c r="X1178" s="3" t="e">
        <f>LEFT(L1178, SEARCH("MHz",L1178)-1)</f>
        <v>#VALUE!</v>
      </c>
      <c r="Y1178" t="e">
        <f>IF(RIGHT(X1178,1)=" ",RIGHT(X1178,4),RIGHT(X1178,3))</f>
        <v>#VALUE!</v>
      </c>
      <c r="Z1178">
        <f>VLOOKUP(G1178,[1]Sheet1!$A$1:$B$12,2,0)</f>
        <v>5</v>
      </c>
      <c r="AA1178" t="str">
        <f>CONCATENATE(F1178," ",Z1178)</f>
        <v>2013 5</v>
      </c>
      <c r="AB1178">
        <f>VLOOKUP(AA1178,[1]Sheet3!$A:$B,2,0)</f>
        <v>54</v>
      </c>
    </row>
    <row r="1179" spans="1:28" x14ac:dyDescent="0.25">
      <c r="A1179" t="s">
        <v>5257</v>
      </c>
      <c r="B1179" t="s">
        <v>5647</v>
      </c>
      <c r="C1179" t="s">
        <v>1411</v>
      </c>
      <c r="D1179" t="str">
        <f>CONCATENATE(C1179,".")</f>
        <v>2013  May.</v>
      </c>
      <c r="E1179" t="str">
        <f>LEFT(D1179, SEARCH(".",D1179)-1)</f>
        <v>2013  May</v>
      </c>
      <c r="F1179">
        <v>2013</v>
      </c>
      <c r="G1179" t="str">
        <f>RIGHT(E1179,LEN(E1179)-6)</f>
        <v>May</v>
      </c>
      <c r="H1179">
        <v>119.1</v>
      </c>
      <c r="I1179" t="s">
        <v>124</v>
      </c>
      <c r="J1179" t="s">
        <v>5648</v>
      </c>
      <c r="K1179" t="s">
        <v>632</v>
      </c>
      <c r="L1179" t="s">
        <v>5649</v>
      </c>
      <c r="M1179" t="s">
        <v>109</v>
      </c>
      <c r="N1179" t="s">
        <v>35</v>
      </c>
      <c r="O1179" t="s">
        <v>73</v>
      </c>
      <c r="P1179">
        <v>90</v>
      </c>
      <c r="Q1179" s="2">
        <f>VALUE(LEFT(LEFT(N1179,5),SUM(LEN(LEFT(N1179,5))-LEN(SUBSTITUTE(LEFT(N1179,5),{"0","1","2","3","4","5","6","7","8","9","."},"")))))</f>
        <v>1</v>
      </c>
      <c r="R1179">
        <f>IF(Q1179&gt;5,Q1179/1024,Q1179)</f>
        <v>1</v>
      </c>
      <c r="S1179" t="str">
        <f>MID(K1180,9,3)</f>
        <v>4.1</v>
      </c>
      <c r="T1179" s="2" t="str">
        <f>LEFT(J1179,3)</f>
        <v>3.8</v>
      </c>
      <c r="U1179">
        <f>VALUE(LEFT(LEFT(M1179,5),SUM(LEN(LEFT(M1179,5))-LEN(SUBSTITUTE(LEFT(M1179,5),{"0","1","2","3","4","5","6","7","8","9","."},"")))))</f>
        <v>4</v>
      </c>
      <c r="V1179">
        <f>IF(U1179&lt;100,U1179,U1179/1024)</f>
        <v>4</v>
      </c>
      <c r="W1179" s="3">
        <f>VALUE(LEFT(LEFT(O1179,5),SUM(LEN(LEFT(O1179,5))-LEN(SUBSTITUTE(LEFT(O1179,5),{"0","1","2","3","4","5","6","7","8","9","."},"")))))</f>
        <v>5</v>
      </c>
      <c r="X1179" s="3" t="e">
        <f>LEFT(L1179, SEARCH("MHz",L1179)-1)</f>
        <v>#VALUE!</v>
      </c>
      <c r="Y1179" t="e">
        <f>IF(RIGHT(X1179,1)=" ",RIGHT(X1179,4),RIGHT(X1179,3))</f>
        <v>#VALUE!</v>
      </c>
      <c r="Z1179">
        <f>VLOOKUP(G1179,[1]Sheet1!$A$1:$B$12,2,0)</f>
        <v>5</v>
      </c>
      <c r="AA1179" t="str">
        <f>CONCATENATE(F1179," ",Z1179)</f>
        <v>2013 5</v>
      </c>
      <c r="AB1179">
        <f>VLOOKUP(AA1179,[1]Sheet3!$A:$B,2,0)</f>
        <v>54</v>
      </c>
    </row>
    <row r="1180" spans="1:28" x14ac:dyDescent="0.25">
      <c r="A1180" t="s">
        <v>5257</v>
      </c>
      <c r="B1180" t="s">
        <v>5650</v>
      </c>
      <c r="C1180" t="s">
        <v>1411</v>
      </c>
      <c r="D1180" t="str">
        <f>CONCATENATE(C1180,".")</f>
        <v>2013  May.</v>
      </c>
      <c r="E1180" t="str">
        <f>LEFT(D1180, SEARCH(".",D1180)-1)</f>
        <v>2013  May</v>
      </c>
      <c r="F1180">
        <v>2013</v>
      </c>
      <c r="G1180" t="str">
        <f>RIGHT(E1180,LEN(E1180)-6)</f>
        <v>May</v>
      </c>
      <c r="H1180">
        <v>124</v>
      </c>
      <c r="I1180" t="s">
        <v>25</v>
      </c>
      <c r="J1180" t="s">
        <v>4707</v>
      </c>
      <c r="K1180" t="s">
        <v>632</v>
      </c>
      <c r="L1180" t="s">
        <v>633</v>
      </c>
      <c r="M1180" t="s">
        <v>4489</v>
      </c>
      <c r="N1180" t="s">
        <v>35</v>
      </c>
      <c r="O1180" t="s">
        <v>5461</v>
      </c>
      <c r="P1180">
        <v>160</v>
      </c>
      <c r="Q1180" s="2">
        <f>VALUE(LEFT(LEFT(N1180,5),SUM(LEN(LEFT(N1180,5))-LEN(SUBSTITUTE(LEFT(N1180,5),{"0","1","2","3","4","5","6","7","8","9","."},"")))))</f>
        <v>1</v>
      </c>
      <c r="R1180">
        <f>IF(Q1180&gt;5,Q1180/1024,Q1180)</f>
        <v>1</v>
      </c>
      <c r="S1180" t="str">
        <f>MID(K1181,9,3)</f>
        <v>4.1</v>
      </c>
      <c r="T1180" s="2" t="str">
        <f>LEFT(J1180,3)</f>
        <v>4.3</v>
      </c>
      <c r="U1180">
        <f>VALUE(LEFT(LEFT(M1180,5),SUM(LEN(LEFT(M1180,5))-LEN(SUBSTITUTE(LEFT(M1180,5),{"0","1","2","3","4","5","6","7","8","9","."},"")))))</f>
        <v>8</v>
      </c>
      <c r="V1180">
        <f>IF(U1180&lt;100,U1180,U1180/1024)</f>
        <v>8</v>
      </c>
      <c r="W1180" s="3">
        <f>VALUE(LEFT(LEFT(O1180,5),SUM(LEN(LEFT(O1180,5))-LEN(SUBSTITUTE(LEFT(O1180,5),{"0","1","2","3","4","5","6","7","8","9","."},"")))))</f>
        <v>5</v>
      </c>
      <c r="X1180" s="3" t="e">
        <f>LEFT(L1180, SEARCH("MHz",L1180)-1)</f>
        <v>#VALUE!</v>
      </c>
      <c r="Y1180" t="e">
        <f>IF(RIGHT(X1180,1)=" ",RIGHT(X1180,4),RIGHT(X1180,3))</f>
        <v>#VALUE!</v>
      </c>
      <c r="Z1180">
        <f>VLOOKUP(G1180,[1]Sheet1!$A$1:$B$12,2,0)</f>
        <v>5</v>
      </c>
      <c r="AA1180" t="str">
        <f>CONCATENATE(F1180," ",Z1180)</f>
        <v>2013 5</v>
      </c>
      <c r="AB1180">
        <f>VLOOKUP(AA1180,[1]Sheet3!$A:$B,2,0)</f>
        <v>54</v>
      </c>
    </row>
    <row r="1181" spans="1:28" x14ac:dyDescent="0.25">
      <c r="A1181" t="s">
        <v>6003</v>
      </c>
      <c r="B1181" t="s">
        <v>6129</v>
      </c>
      <c r="C1181" t="s">
        <v>1411</v>
      </c>
      <c r="D1181" t="str">
        <f>CONCATENATE(C1181,".")</f>
        <v>2013  May.</v>
      </c>
      <c r="E1181" t="str">
        <f>LEFT(D1181, SEARCH(".",D1181)-1)</f>
        <v>2013  May</v>
      </c>
      <c r="F1181">
        <v>2013</v>
      </c>
      <c r="G1181" t="str">
        <f>RIGHT(E1181,LEN(E1181)-6)</f>
        <v>May</v>
      </c>
      <c r="H1181">
        <v>138</v>
      </c>
      <c r="I1181" t="s">
        <v>124</v>
      </c>
      <c r="J1181" t="s">
        <v>6130</v>
      </c>
      <c r="K1181" t="s">
        <v>1350</v>
      </c>
      <c r="L1181" t="s">
        <v>1348</v>
      </c>
      <c r="M1181" t="s">
        <v>34</v>
      </c>
      <c r="N1181" t="s">
        <v>22</v>
      </c>
      <c r="O1181" t="s">
        <v>6131</v>
      </c>
      <c r="P1181">
        <v>230</v>
      </c>
      <c r="Q1181" s="2">
        <f>VALUE(LEFT(LEFT(N1181,5),SUM(LEN(LEFT(N1181,5))-LEN(SUBSTITUTE(LEFT(N1181,5),{"0","1","2","3","4","5","6","7","8","9","."},"")))))</f>
        <v>2</v>
      </c>
      <c r="R1181">
        <f>IF(Q1181&gt;5,Q1181/1024,Q1181)</f>
        <v>2</v>
      </c>
      <c r="S1181" t="str">
        <f>MID(K1182,9,3)</f>
        <v>4.2</v>
      </c>
      <c r="T1181" s="2" t="str">
        <f>LEFT(J1181,3)</f>
        <v>4.5</v>
      </c>
      <c r="U1181">
        <f>VALUE(LEFT(LEFT(M1181,5),SUM(LEN(LEFT(M1181,5))-LEN(SUBSTITUTE(LEFT(M1181,5),{"0","1","2","3","4","5","6","7","8","9","."},"")))))</f>
        <v>8</v>
      </c>
      <c r="V1181">
        <f>IF(U1181&lt;100,U1181,U1181/1024)</f>
        <v>8</v>
      </c>
      <c r="W1181" s="3">
        <f>VALUE(LEFT(LEFT(O1181,5),SUM(LEN(LEFT(O1181,5))-LEN(SUBSTITUTE(LEFT(O1181,5),{"0","1","2","3","4","5","6","7","8","9","."},"")))))</f>
        <v>13.1</v>
      </c>
      <c r="X1181" s="3" t="e">
        <f>LEFT(L1181, SEARCH("MHz",L1181)-1)</f>
        <v>#VALUE!</v>
      </c>
      <c r="Y1181" t="e">
        <f>IF(RIGHT(X1181,1)=" ",RIGHT(X1181,4),RIGHT(X1181,3))</f>
        <v>#VALUE!</v>
      </c>
      <c r="Z1181">
        <f>VLOOKUP(G1181,[1]Sheet1!$A$1:$B$12,2,0)</f>
        <v>5</v>
      </c>
      <c r="AA1181" t="str">
        <f>CONCATENATE(F1181," ",Z1181)</f>
        <v>2013 5</v>
      </c>
      <c r="AB1181">
        <f>VLOOKUP(AA1181,[1]Sheet3!$A:$B,2,0)</f>
        <v>54</v>
      </c>
    </row>
    <row r="1182" spans="1:28" x14ac:dyDescent="0.25">
      <c r="A1182" t="s">
        <v>3318</v>
      </c>
      <c r="B1182" t="s">
        <v>3510</v>
      </c>
      <c r="C1182" t="s">
        <v>1411</v>
      </c>
      <c r="D1182" t="str">
        <f>CONCATENATE(C1182,".")</f>
        <v>2013  May.</v>
      </c>
      <c r="E1182" t="str">
        <f>LEFT(D1182, SEARCH(".",D1182)-1)</f>
        <v>2013  May</v>
      </c>
      <c r="F1182">
        <v>2013</v>
      </c>
      <c r="G1182" t="str">
        <f>RIGHT(E1182,LEN(E1182)-6)</f>
        <v>May</v>
      </c>
      <c r="H1182">
        <v>143</v>
      </c>
      <c r="I1182" t="s">
        <v>156</v>
      </c>
      <c r="J1182" t="s">
        <v>1290</v>
      </c>
      <c r="K1182" t="s">
        <v>168</v>
      </c>
      <c r="L1182" t="s">
        <v>133</v>
      </c>
      <c r="M1182" t="s">
        <v>1279</v>
      </c>
      <c r="N1182" t="s">
        <v>35</v>
      </c>
      <c r="O1182" t="s">
        <v>662</v>
      </c>
      <c r="P1182">
        <v>230</v>
      </c>
      <c r="Q1182" s="2">
        <f>VALUE(LEFT(LEFT(N1182,5),SUM(LEN(LEFT(N1182,5))-LEN(SUBSTITUTE(LEFT(N1182,5),{"0","1","2","3","4","5","6","7","8","9","."},"")))))</f>
        <v>1</v>
      </c>
      <c r="R1182">
        <f>IF(Q1182&gt;5,Q1182/1024,Q1182)</f>
        <v>1</v>
      </c>
      <c r="S1182" t="str">
        <f>MID(K1183,9,3)</f>
        <v>4.2</v>
      </c>
      <c r="T1182" s="2" t="str">
        <f>LEFT(J1182,3)</f>
        <v>4.7</v>
      </c>
      <c r="U1182" t="e">
        <f>VALUE(LEFT(LEFT(M1182,5),SUM(LEN(LEFT(M1182,5))-LEN(SUBSTITUTE(LEFT(M1182,5),{"0","1","2","3","4","5","6","7","8","9","."},"")))))</f>
        <v>#VALUE!</v>
      </c>
      <c r="V1182" t="e">
        <f>IF(U1182&lt;100,U1182,U1182/1024)</f>
        <v>#VALUE!</v>
      </c>
      <c r="W1182" s="3">
        <f>VALUE(LEFT(LEFT(O1182,5),SUM(LEN(LEFT(O1182,5))-LEN(SUBSTITUTE(LEFT(O1182,5),{"0","1","2","3","4","5","6","7","8","9","."},"")))))</f>
        <v>12</v>
      </c>
      <c r="X1182" s="3" t="e">
        <f>LEFT(L1182, SEARCH("MHz",L1182)-1)</f>
        <v>#VALUE!</v>
      </c>
      <c r="Y1182" t="e">
        <f>IF(RIGHT(X1182,1)=" ",RIGHT(X1182,4),RIGHT(X1182,3))</f>
        <v>#VALUE!</v>
      </c>
      <c r="Z1182">
        <f>VLOOKUP(G1182,[1]Sheet1!$A$1:$B$12,2,0)</f>
        <v>5</v>
      </c>
      <c r="AA1182" t="str">
        <f>CONCATENATE(F1182," ",Z1182)</f>
        <v>2013 5</v>
      </c>
      <c r="AB1182">
        <f>VLOOKUP(AA1182,[1]Sheet3!$A:$B,2,0)</f>
        <v>54</v>
      </c>
    </row>
    <row r="1183" spans="1:28" x14ac:dyDescent="0.25">
      <c r="A1183" t="s">
        <v>4141</v>
      </c>
      <c r="B1183" t="s">
        <v>4299</v>
      </c>
      <c r="C1183" t="s">
        <v>1411</v>
      </c>
      <c r="D1183" t="str">
        <f>CONCATENATE(C1183,".")</f>
        <v>2013  May.</v>
      </c>
      <c r="E1183" t="str">
        <f>LEFT(D1183, SEARCH(".",D1183)-1)</f>
        <v>2013  May</v>
      </c>
      <c r="F1183">
        <v>2013</v>
      </c>
      <c r="G1183" t="str">
        <f>RIGHT(E1183,LEN(E1183)-6)</f>
        <v>May</v>
      </c>
      <c r="H1183">
        <v>164</v>
      </c>
      <c r="I1183" t="s">
        <v>241</v>
      </c>
      <c r="J1183" t="s">
        <v>3874</v>
      </c>
      <c r="K1183" t="s">
        <v>168</v>
      </c>
      <c r="L1183" t="s">
        <v>133</v>
      </c>
      <c r="M1183" t="s">
        <v>4268</v>
      </c>
      <c r="N1183" t="s">
        <v>35</v>
      </c>
      <c r="O1183" t="s">
        <v>846</v>
      </c>
      <c r="P1183">
        <v>180</v>
      </c>
      <c r="Q1183" s="2">
        <f>VALUE(LEFT(LEFT(N1183,5),SUM(LEN(LEFT(N1183,5))-LEN(SUBSTITUTE(LEFT(N1183,5),{"0","1","2","3","4","5","6","7","8","9","."},"")))))</f>
        <v>1</v>
      </c>
      <c r="R1183">
        <f>IF(Q1183&gt;5,Q1183/1024,Q1183)</f>
        <v>1</v>
      </c>
      <c r="S1183" t="str">
        <f>MID(K1184,9,3)</f>
        <v>4.2</v>
      </c>
      <c r="T1183" s="2" t="str">
        <f>LEFT(J1183,3)</f>
        <v>5.0</v>
      </c>
      <c r="U1183">
        <f>VALUE(LEFT(LEFT(M1183,5),SUM(LEN(LEFT(M1183,5))-LEN(SUBSTITUTE(LEFT(M1183,5),{"0","1","2","3","4","5","6","7","8","9","."},"")))))</f>
        <v>4</v>
      </c>
      <c r="V1183">
        <f>IF(U1183&lt;100,U1183,U1183/1024)</f>
        <v>4</v>
      </c>
      <c r="W1183" s="3">
        <f>VALUE(LEFT(LEFT(O1183,5),SUM(LEN(LEFT(O1183,5))-LEN(SUBSTITUTE(LEFT(O1183,5),{"0","1","2","3","4","5","6","7","8","9","."},"")))))</f>
        <v>8</v>
      </c>
      <c r="X1183" s="3" t="e">
        <f>LEFT(L1183, SEARCH("MHz",L1183)-1)</f>
        <v>#VALUE!</v>
      </c>
      <c r="Y1183" t="e">
        <f>IF(RIGHT(X1183,1)=" ",RIGHT(X1183,4),RIGHT(X1183,3))</f>
        <v>#VALUE!</v>
      </c>
      <c r="Z1183">
        <f>VLOOKUP(G1183,[1]Sheet1!$A$1:$B$12,2,0)</f>
        <v>5</v>
      </c>
      <c r="AA1183" t="str">
        <f>CONCATENATE(F1183," ",Z1183)</f>
        <v>2013 5</v>
      </c>
      <c r="AB1183">
        <f>VLOOKUP(AA1183,[1]Sheet3!$A:$B,2,0)</f>
        <v>54</v>
      </c>
    </row>
    <row r="1184" spans="1:28" x14ac:dyDescent="0.25">
      <c r="A1184" t="s">
        <v>4819</v>
      </c>
      <c r="B1184" t="s">
        <v>1388</v>
      </c>
      <c r="C1184" t="s">
        <v>1411</v>
      </c>
      <c r="D1184" t="str">
        <f>CONCATENATE(C1184,".")</f>
        <v>2013  May.</v>
      </c>
      <c r="E1184" t="str">
        <f>LEFT(D1184, SEARCH(".",D1184)-1)</f>
        <v>2013  May</v>
      </c>
      <c r="F1184">
        <v>2013</v>
      </c>
      <c r="G1184" t="str">
        <f>RIGHT(E1184,LEN(E1184)-6)</f>
        <v>May</v>
      </c>
      <c r="H1184">
        <v>135</v>
      </c>
      <c r="I1184" t="s">
        <v>1458</v>
      </c>
      <c r="J1184" t="s">
        <v>660</v>
      </c>
      <c r="K1184" t="s">
        <v>168</v>
      </c>
      <c r="L1184" t="s">
        <v>133</v>
      </c>
      <c r="M1184" t="s">
        <v>109</v>
      </c>
      <c r="N1184" t="s">
        <v>35</v>
      </c>
      <c r="O1184" t="s">
        <v>36</v>
      </c>
      <c r="P1184">
        <v>440</v>
      </c>
      <c r="Q1184" s="2">
        <f>VALUE(LEFT(LEFT(N1184,5),SUM(LEN(LEFT(N1184,5))-LEN(SUBSTITUTE(LEFT(N1184,5),{"0","1","2","3","4","5","6","7","8","9","."},"")))))</f>
        <v>1</v>
      </c>
      <c r="R1184">
        <f>IF(Q1184&gt;5,Q1184/1024,Q1184)</f>
        <v>1</v>
      </c>
      <c r="S1184" t="str">
        <f>MID(K1185,9,3)</f>
        <v>4.2</v>
      </c>
      <c r="T1184" s="2" t="str">
        <f>LEFT(J1184,3)</f>
        <v>5.0</v>
      </c>
      <c r="U1184">
        <f>VALUE(LEFT(LEFT(M1184,5),SUM(LEN(LEFT(M1184,5))-LEN(SUBSTITUTE(LEFT(M1184,5),{"0","1","2","3","4","5","6","7","8","9","."},"")))))</f>
        <v>4</v>
      </c>
      <c r="V1184">
        <f>IF(U1184&lt;100,U1184,U1184/1024)</f>
        <v>4</v>
      </c>
      <c r="W1184" s="3">
        <f>VALUE(LEFT(LEFT(O1184,5),SUM(LEN(LEFT(O1184,5))-LEN(SUBSTITUTE(LEFT(O1184,5),{"0","1","2","3","4","5","6","7","8","9","."},"")))))</f>
        <v>8</v>
      </c>
      <c r="X1184" s="3" t="e">
        <f>LEFT(L1184, SEARCH("MHz",L1184)-1)</f>
        <v>#VALUE!</v>
      </c>
      <c r="Y1184" t="e">
        <f>IF(RIGHT(X1184,1)=" ",RIGHT(X1184,4),RIGHT(X1184,3))</f>
        <v>#VALUE!</v>
      </c>
      <c r="Z1184">
        <f>VLOOKUP(G1184,[1]Sheet1!$A$1:$B$12,2,0)</f>
        <v>5</v>
      </c>
      <c r="AA1184" t="str">
        <f>CONCATENATE(F1184," ",Z1184)</f>
        <v>2013 5</v>
      </c>
      <c r="AB1184">
        <f>VLOOKUP(AA1184,[1]Sheet3!$A:$B,2,0)</f>
        <v>54</v>
      </c>
    </row>
    <row r="1185" spans="1:28" x14ac:dyDescent="0.25">
      <c r="A1185" t="s">
        <v>4991</v>
      </c>
      <c r="B1185" t="s">
        <v>5038</v>
      </c>
      <c r="C1185" t="s">
        <v>1411</v>
      </c>
      <c r="D1185" t="str">
        <f>CONCATENATE(C1185,".")</f>
        <v>2013  May.</v>
      </c>
      <c r="E1185" t="str">
        <f>LEFT(D1185, SEARCH(".",D1185)-1)</f>
        <v>2013  May</v>
      </c>
      <c r="F1185">
        <v>2013</v>
      </c>
      <c r="G1185" t="str">
        <f>RIGHT(E1185,LEN(E1185)-6)</f>
        <v>May</v>
      </c>
      <c r="H1185">
        <v>550</v>
      </c>
      <c r="I1185" t="s">
        <v>156</v>
      </c>
      <c r="J1185" t="s">
        <v>3055</v>
      </c>
      <c r="K1185" t="s">
        <v>168</v>
      </c>
      <c r="L1185" t="s">
        <v>223</v>
      </c>
      <c r="M1185" t="s">
        <v>57</v>
      </c>
      <c r="N1185" t="s">
        <v>35</v>
      </c>
      <c r="O1185" t="s">
        <v>1372</v>
      </c>
      <c r="Q1185" s="2">
        <f>VALUE(LEFT(LEFT(N1185,5),SUM(LEN(LEFT(N1185,5))-LEN(SUBSTITUTE(LEFT(N1185,5),{"0","1","2","3","4","5","6","7","8","9","."},"")))))</f>
        <v>1</v>
      </c>
      <c r="R1185">
        <f>IF(Q1185&gt;5,Q1185/1024,Q1185)</f>
        <v>1</v>
      </c>
      <c r="S1185" t="str">
        <f>MID(K1186,9,3)</f>
        <v>4.2</v>
      </c>
      <c r="T1185" s="2" t="str">
        <f>LEFT(J1185,3)</f>
        <v>10.</v>
      </c>
      <c r="U1185">
        <f>VALUE(LEFT(LEFT(M1185,5),SUM(LEN(LEFT(M1185,5))-LEN(SUBSTITUTE(LEFT(M1185,5),{"0","1","2","3","4","5","6","7","8","9","."},"")))))</f>
        <v>16</v>
      </c>
      <c r="V1185">
        <f>IF(U1185&lt;100,U1185,U1185/1024)</f>
        <v>16</v>
      </c>
      <c r="W1185" s="3">
        <f>VALUE(LEFT(LEFT(O1185,5),SUM(LEN(LEFT(O1185,5))-LEN(SUBSTITUTE(LEFT(O1185,5),{"0","1","2","3","4","5","6","7","8","9","."},"")))))</f>
        <v>2</v>
      </c>
      <c r="X1185" s="3" t="e">
        <f>LEFT(L1185, SEARCH("MHz",L1185)-1)</f>
        <v>#VALUE!</v>
      </c>
      <c r="Y1185" t="e">
        <f>IF(RIGHT(X1185,1)=" ",RIGHT(X1185,4),RIGHT(X1185,3))</f>
        <v>#VALUE!</v>
      </c>
      <c r="Z1185">
        <f>VLOOKUP(G1185,[1]Sheet1!$A$1:$B$12,2,0)</f>
        <v>5</v>
      </c>
      <c r="AA1185" t="str">
        <f>CONCATENATE(F1185," ",Z1185)</f>
        <v>2013 5</v>
      </c>
      <c r="AB1185">
        <f>VLOOKUP(AA1185,[1]Sheet3!$A:$B,2,0)</f>
        <v>54</v>
      </c>
    </row>
    <row r="1186" spans="1:28" x14ac:dyDescent="0.25">
      <c r="A1186" t="s">
        <v>4991</v>
      </c>
      <c r="B1186" t="s">
        <v>5039</v>
      </c>
      <c r="C1186" t="s">
        <v>1411</v>
      </c>
      <c r="D1186" t="str">
        <f>CONCATENATE(C1186,".")</f>
        <v>2013  May.</v>
      </c>
      <c r="E1186" t="str">
        <f>LEFT(D1186, SEARCH(".",D1186)-1)</f>
        <v>2013  May</v>
      </c>
      <c r="F1186">
        <v>2013</v>
      </c>
      <c r="G1186" t="str">
        <f>RIGHT(E1186,LEN(E1186)-6)</f>
        <v>May</v>
      </c>
      <c r="H1186">
        <v>150</v>
      </c>
      <c r="I1186" t="s">
        <v>241</v>
      </c>
      <c r="J1186" t="s">
        <v>3098</v>
      </c>
      <c r="K1186" t="s">
        <v>168</v>
      </c>
      <c r="L1186" t="s">
        <v>133</v>
      </c>
      <c r="M1186" t="s">
        <v>109</v>
      </c>
      <c r="N1186" t="s">
        <v>35</v>
      </c>
      <c r="O1186" t="s">
        <v>36</v>
      </c>
      <c r="Q1186" s="2">
        <f>VALUE(LEFT(LEFT(N1186,5),SUM(LEN(LEFT(N1186,5))-LEN(SUBSTITUTE(LEFT(N1186,5),{"0","1","2","3","4","5","6","7","8","9","."},"")))))</f>
        <v>1</v>
      </c>
      <c r="R1186">
        <f>IF(Q1186&gt;5,Q1186/1024,Q1186)</f>
        <v>1</v>
      </c>
      <c r="S1186" t="str">
        <f>MID(K1187,9,3)</f>
        <v>4.2</v>
      </c>
      <c r="T1186" s="2" t="str">
        <f>LEFT(J1186,3)</f>
        <v>5.0</v>
      </c>
      <c r="U1186">
        <f>VALUE(LEFT(LEFT(M1186,5),SUM(LEN(LEFT(M1186,5))-LEN(SUBSTITUTE(LEFT(M1186,5),{"0","1","2","3","4","5","6","7","8","9","."},"")))))</f>
        <v>4</v>
      </c>
      <c r="V1186">
        <f>IF(U1186&lt;100,U1186,U1186/1024)</f>
        <v>4</v>
      </c>
      <c r="W1186" s="3">
        <f>VALUE(LEFT(LEFT(O1186,5),SUM(LEN(LEFT(O1186,5))-LEN(SUBSTITUTE(LEFT(O1186,5),{"0","1","2","3","4","5","6","7","8","9","."},"")))))</f>
        <v>8</v>
      </c>
      <c r="X1186" s="3" t="e">
        <f>LEFT(L1186, SEARCH("MHz",L1186)-1)</f>
        <v>#VALUE!</v>
      </c>
      <c r="Y1186" t="e">
        <f>IF(RIGHT(X1186,1)=" ",RIGHT(X1186,4),RIGHT(X1186,3))</f>
        <v>#VALUE!</v>
      </c>
      <c r="Z1186">
        <f>VLOOKUP(G1186,[1]Sheet1!$A$1:$B$12,2,0)</f>
        <v>5</v>
      </c>
      <c r="AA1186" t="str">
        <f>CONCATENATE(F1186," ",Z1186)</f>
        <v>2013 5</v>
      </c>
      <c r="AB1186">
        <f>VLOOKUP(AA1186,[1]Sheet3!$A:$B,2,0)</f>
        <v>54</v>
      </c>
    </row>
    <row r="1187" spans="1:28" x14ac:dyDescent="0.25">
      <c r="A1187" t="s">
        <v>6252</v>
      </c>
      <c r="B1187" t="s">
        <v>6303</v>
      </c>
      <c r="C1187" t="s">
        <v>1411</v>
      </c>
      <c r="D1187" t="str">
        <f>CONCATENATE(C1187,".")</f>
        <v>2013  May.</v>
      </c>
      <c r="E1187" t="str">
        <f>LEFT(D1187, SEARCH(".",D1187)-1)</f>
        <v>2013  May</v>
      </c>
      <c r="F1187">
        <v>2013</v>
      </c>
      <c r="G1187" t="str">
        <f>RIGHT(E1187,LEN(E1187)-6)</f>
        <v>May</v>
      </c>
      <c r="H1187">
        <v>196.3</v>
      </c>
      <c r="I1187" t="s">
        <v>156</v>
      </c>
      <c r="J1187" t="s">
        <v>6304</v>
      </c>
      <c r="K1187" t="s">
        <v>168</v>
      </c>
      <c r="L1187" t="s">
        <v>133</v>
      </c>
      <c r="M1187" t="s">
        <v>57</v>
      </c>
      <c r="N1187" t="s">
        <v>35</v>
      </c>
      <c r="O1187" t="s">
        <v>846</v>
      </c>
      <c r="P1187">
        <v>210</v>
      </c>
      <c r="Q1187" s="2">
        <f>VALUE(LEFT(LEFT(N1187,5),SUM(LEN(LEFT(N1187,5))-LEN(SUBSTITUTE(LEFT(N1187,5),{"0","1","2","3","4","5","6","7","8","9","."},"")))))</f>
        <v>1</v>
      </c>
      <c r="R1187">
        <f>IF(Q1187&gt;5,Q1187/1024,Q1187)</f>
        <v>1</v>
      </c>
      <c r="S1187" t="str">
        <f>MID(K1188,9,3)</f>
        <v>4.2</v>
      </c>
      <c r="T1187" s="2" t="str">
        <f>LEFT(J1187,3)</f>
        <v>5.3</v>
      </c>
      <c r="U1187">
        <f>VALUE(LEFT(LEFT(M1187,5),SUM(LEN(LEFT(M1187,5))-LEN(SUBSTITUTE(LEFT(M1187,5),{"0","1","2","3","4","5","6","7","8","9","."},"")))))</f>
        <v>16</v>
      </c>
      <c r="V1187">
        <f>IF(U1187&lt;100,U1187,U1187/1024)</f>
        <v>16</v>
      </c>
      <c r="W1187" s="3">
        <f>VALUE(LEFT(LEFT(O1187,5),SUM(LEN(LEFT(O1187,5))-LEN(SUBSTITUTE(LEFT(O1187,5),{"0","1","2","3","4","5","6","7","8","9","."},"")))))</f>
        <v>8</v>
      </c>
      <c r="X1187" s="3" t="e">
        <f>LEFT(L1187, SEARCH("MHz",L1187)-1)</f>
        <v>#VALUE!</v>
      </c>
      <c r="Y1187" t="e">
        <f>IF(RIGHT(X1187,1)=" ",RIGHT(X1187,4),RIGHT(X1187,3))</f>
        <v>#VALUE!</v>
      </c>
      <c r="Z1187">
        <f>VLOOKUP(G1187,[1]Sheet1!$A$1:$B$12,2,0)</f>
        <v>5</v>
      </c>
      <c r="AA1187" t="str">
        <f>CONCATENATE(F1187," ",Z1187)</f>
        <v>2013 5</v>
      </c>
      <c r="AB1187">
        <f>VLOOKUP(AA1187,[1]Sheet3!$A:$B,2,0)</f>
        <v>54</v>
      </c>
    </row>
    <row r="1188" spans="1:28" x14ac:dyDescent="0.25">
      <c r="A1188" t="s">
        <v>6744</v>
      </c>
      <c r="B1188" t="s">
        <v>6823</v>
      </c>
      <c r="C1188" t="s">
        <v>1411</v>
      </c>
      <c r="D1188" t="str">
        <f>CONCATENATE(C1188,".")</f>
        <v>2013  May.</v>
      </c>
      <c r="E1188" t="str">
        <f>LEFT(D1188, SEARCH(".",D1188)-1)</f>
        <v>2013  May</v>
      </c>
      <c r="F1188">
        <v>2013</v>
      </c>
      <c r="G1188" t="str">
        <f>RIGHT(E1188,LEN(E1188)-6)</f>
        <v>May</v>
      </c>
      <c r="H1188">
        <v>151.30000000000001</v>
      </c>
      <c r="I1188" t="s">
        <v>241</v>
      </c>
      <c r="J1188" t="s">
        <v>4240</v>
      </c>
      <c r="K1188" t="s">
        <v>168</v>
      </c>
      <c r="L1188" t="s">
        <v>133</v>
      </c>
      <c r="M1188" t="s">
        <v>109</v>
      </c>
      <c r="N1188" t="s">
        <v>35</v>
      </c>
      <c r="O1188" t="s">
        <v>73</v>
      </c>
      <c r="P1188">
        <v>100</v>
      </c>
      <c r="Q1188" s="2">
        <f>VALUE(LEFT(LEFT(N1188,5),SUM(LEN(LEFT(N1188,5))-LEN(SUBSTITUTE(LEFT(N1188,5),{"0","1","2","3","4","5","6","7","8","9","."},"")))))</f>
        <v>1</v>
      </c>
      <c r="R1188">
        <f>IF(Q1188&gt;5,Q1188/1024,Q1188)</f>
        <v>1</v>
      </c>
      <c r="S1188" t="str">
        <f>MID(K1189,9,3)</f>
        <v>4.2</v>
      </c>
      <c r="T1188" s="2" t="str">
        <f>LEFT(J1188,3)</f>
        <v>4.5</v>
      </c>
      <c r="U1188">
        <f>VALUE(LEFT(LEFT(M1188,5),SUM(LEN(LEFT(M1188,5))-LEN(SUBSTITUTE(LEFT(M1188,5),{"0","1","2","3","4","5","6","7","8","9","."},"")))))</f>
        <v>4</v>
      </c>
      <c r="V1188">
        <f>IF(U1188&lt;100,U1188,U1188/1024)</f>
        <v>4</v>
      </c>
      <c r="W1188" s="3">
        <f>VALUE(LEFT(LEFT(O1188,5),SUM(LEN(LEFT(O1188,5))-LEN(SUBSTITUTE(LEFT(O1188,5),{"0","1","2","3","4","5","6","7","8","9","."},"")))))</f>
        <v>5</v>
      </c>
      <c r="X1188" s="3" t="e">
        <f>LEFT(L1188, SEARCH("MHz",L1188)-1)</f>
        <v>#VALUE!</v>
      </c>
      <c r="Y1188" t="e">
        <f>IF(RIGHT(X1188,1)=" ",RIGHT(X1188,4),RIGHT(X1188,3))</f>
        <v>#VALUE!</v>
      </c>
      <c r="Z1188">
        <f>VLOOKUP(G1188,[1]Sheet1!$A$1:$B$12,2,0)</f>
        <v>5</v>
      </c>
      <c r="AA1188" t="str">
        <f>CONCATENATE(F1188," ",Z1188)</f>
        <v>2013 5</v>
      </c>
      <c r="AB1188">
        <f>VLOOKUP(AA1188,[1]Sheet3!$A:$B,2,0)</f>
        <v>54</v>
      </c>
    </row>
    <row r="1189" spans="1:28" x14ac:dyDescent="0.25">
      <c r="A1189" t="s">
        <v>6744</v>
      </c>
      <c r="B1189" t="s">
        <v>6821</v>
      </c>
      <c r="C1189" t="s">
        <v>1411</v>
      </c>
      <c r="D1189" t="str">
        <f>CONCATENATE(C1189,".")</f>
        <v>2013  May.</v>
      </c>
      <c r="E1189" t="str">
        <f>LEFT(D1189, SEARCH(".",D1189)-1)</f>
        <v>2013  May</v>
      </c>
      <c r="F1189">
        <v>2013</v>
      </c>
      <c r="G1189" t="str">
        <f>RIGHT(E1189,LEN(E1189)-6)</f>
        <v>May</v>
      </c>
      <c r="H1189">
        <v>171.1</v>
      </c>
      <c r="I1189" t="s">
        <v>241</v>
      </c>
      <c r="J1189" t="s">
        <v>508</v>
      </c>
      <c r="K1189" t="s">
        <v>924</v>
      </c>
      <c r="L1189" t="s">
        <v>133</v>
      </c>
      <c r="M1189" t="s">
        <v>109</v>
      </c>
      <c r="N1189" t="s">
        <v>35</v>
      </c>
      <c r="O1189" t="s">
        <v>36</v>
      </c>
      <c r="P1189">
        <v>150</v>
      </c>
      <c r="Q1189" s="2">
        <f>VALUE(LEFT(LEFT(N1189,5),SUM(LEN(LEFT(N1189,5))-LEN(SUBSTITUTE(LEFT(N1189,5),{"0","1","2","3","4","5","6","7","8","9","."},"")))))</f>
        <v>1</v>
      </c>
      <c r="R1189">
        <f>IF(Q1189&gt;5,Q1189/1024,Q1189)</f>
        <v>1</v>
      </c>
      <c r="S1189" t="str">
        <f>MID(K1190,9,3)</f>
        <v>4.2</v>
      </c>
      <c r="T1189" s="2" t="str">
        <f>LEFT(J1189,3)</f>
        <v>5.0</v>
      </c>
      <c r="U1189">
        <f>VALUE(LEFT(LEFT(M1189,5),SUM(LEN(LEFT(M1189,5))-LEN(SUBSTITUTE(LEFT(M1189,5),{"0","1","2","3","4","5","6","7","8","9","."},"")))))</f>
        <v>4</v>
      </c>
      <c r="V1189">
        <f>IF(U1189&lt;100,U1189,U1189/1024)</f>
        <v>4</v>
      </c>
      <c r="W1189" s="3">
        <f>VALUE(LEFT(LEFT(O1189,5),SUM(LEN(LEFT(O1189,5))-LEN(SUBSTITUTE(LEFT(O1189,5),{"0","1","2","3","4","5","6","7","8","9","."},"")))))</f>
        <v>8</v>
      </c>
      <c r="X1189" s="3" t="e">
        <f>LEFT(L1189, SEARCH("MHz",L1189)-1)</f>
        <v>#VALUE!</v>
      </c>
      <c r="Y1189" t="e">
        <f>IF(RIGHT(X1189,1)=" ",RIGHT(X1189,4),RIGHT(X1189,3))</f>
        <v>#VALUE!</v>
      </c>
      <c r="Z1189">
        <f>VLOOKUP(G1189,[1]Sheet1!$A$1:$B$12,2,0)</f>
        <v>5</v>
      </c>
      <c r="AA1189" t="str">
        <f>CONCATENATE(F1189," ",Z1189)</f>
        <v>2013 5</v>
      </c>
      <c r="AB1189">
        <f>VLOOKUP(AA1189,[1]Sheet3!$A:$B,2,0)</f>
        <v>54</v>
      </c>
    </row>
    <row r="1190" spans="1:28" x14ac:dyDescent="0.25">
      <c r="A1190" t="s">
        <v>1796</v>
      </c>
      <c r="B1190" t="s">
        <v>1889</v>
      </c>
      <c r="C1190" t="s">
        <v>1411</v>
      </c>
      <c r="D1190" t="str">
        <f>CONCATENATE(C1190,".")</f>
        <v>2013  May.</v>
      </c>
      <c r="E1190" t="str">
        <f>LEFT(D1190, SEARCH(".",D1190)-1)</f>
        <v>2013  May</v>
      </c>
      <c r="F1190">
        <v>2013</v>
      </c>
      <c r="G1190" t="str">
        <f>RIGHT(E1190,LEN(E1190)-6)</f>
        <v>May</v>
      </c>
      <c r="I1190" t="s">
        <v>156</v>
      </c>
      <c r="J1190" t="s">
        <v>1251</v>
      </c>
      <c r="K1190" t="s">
        <v>203</v>
      </c>
      <c r="L1190" t="s">
        <v>133</v>
      </c>
      <c r="M1190" t="s">
        <v>109</v>
      </c>
      <c r="N1190" t="s">
        <v>35</v>
      </c>
      <c r="O1190" t="s">
        <v>36</v>
      </c>
      <c r="Q1190" s="2">
        <f>VALUE(LEFT(LEFT(N1190,5),SUM(LEN(LEFT(N1190,5))-LEN(SUBSTITUTE(LEFT(N1190,5),{"0","1","2","3","4","5","6","7","8","9","."},"")))))</f>
        <v>1</v>
      </c>
      <c r="R1190">
        <f>IF(Q1190&gt;5,Q1190/1024,Q1190)</f>
        <v>1</v>
      </c>
      <c r="S1190" t="str">
        <f>MID(K1191,9,3)</f>
        <v>4.2</v>
      </c>
      <c r="T1190" s="2" t="str">
        <f>LEFT(J1190,3)</f>
        <v>5.0</v>
      </c>
      <c r="U1190">
        <f>VALUE(LEFT(LEFT(M1190,5),SUM(LEN(LEFT(M1190,5))-LEN(SUBSTITUTE(LEFT(M1190,5),{"0","1","2","3","4","5","6","7","8","9","."},"")))))</f>
        <v>4</v>
      </c>
      <c r="V1190">
        <f>IF(U1190&lt;100,U1190,U1190/1024)</f>
        <v>4</v>
      </c>
      <c r="W1190" s="3">
        <f>VALUE(LEFT(LEFT(O1190,5),SUM(LEN(LEFT(O1190,5))-LEN(SUBSTITUTE(LEFT(O1190,5),{"0","1","2","3","4","5","6","7","8","9","."},"")))))</f>
        <v>8</v>
      </c>
      <c r="X1190" s="3" t="e">
        <f>LEFT(L1190, SEARCH("MHz",L1190)-1)</f>
        <v>#VALUE!</v>
      </c>
      <c r="Y1190" t="e">
        <f>IF(RIGHT(X1190,1)=" ",RIGHT(X1190,4),RIGHT(X1190,3))</f>
        <v>#VALUE!</v>
      </c>
      <c r="Z1190">
        <f>VLOOKUP(G1190,[1]Sheet1!$A$1:$B$12,2,0)</f>
        <v>5</v>
      </c>
      <c r="AA1190" t="str">
        <f>CONCATENATE(F1190," ",Z1190)</f>
        <v>2013 5</v>
      </c>
      <c r="AB1190">
        <f>VLOOKUP(AA1190,[1]Sheet3!$A:$B,2,0)</f>
        <v>54</v>
      </c>
    </row>
    <row r="1191" spans="1:28" x14ac:dyDescent="0.25">
      <c r="A1191" t="s">
        <v>4035</v>
      </c>
      <c r="B1191" t="s">
        <v>4077</v>
      </c>
      <c r="C1191" t="s">
        <v>1411</v>
      </c>
      <c r="D1191" t="str">
        <f>CONCATENATE(C1191,".")</f>
        <v>2013  May.</v>
      </c>
      <c r="E1191" t="str">
        <f>LEFT(D1191, SEARCH(".",D1191)-1)</f>
        <v>2013  May</v>
      </c>
      <c r="F1191">
        <v>2013</v>
      </c>
      <c r="G1191" t="str">
        <f>RIGHT(E1191,LEN(E1191)-6)</f>
        <v>May</v>
      </c>
      <c r="H1191">
        <v>170</v>
      </c>
      <c r="I1191" t="s">
        <v>231</v>
      </c>
      <c r="J1191" t="s">
        <v>1631</v>
      </c>
      <c r="K1191" t="s">
        <v>158</v>
      </c>
      <c r="L1191" t="s">
        <v>4078</v>
      </c>
      <c r="M1191" t="s">
        <v>109</v>
      </c>
      <c r="N1191" t="s">
        <v>139</v>
      </c>
      <c r="O1191" t="s">
        <v>73</v>
      </c>
      <c r="Q1191" s="2">
        <f>VALUE(LEFT(LEFT(N1191,5),SUM(LEN(LEFT(N1191,5))-LEN(SUBSTITUTE(LEFT(N1191,5),{"0","1","2","3","4","5","6","7","8","9","."},"")))))</f>
        <v>512</v>
      </c>
      <c r="R1191">
        <f>IF(Q1191&gt;5,Q1191/1024,Q1191)</f>
        <v>0.5</v>
      </c>
      <c r="S1191" t="str">
        <f>MID(K1192,9,3)</f>
        <v>4.2</v>
      </c>
      <c r="T1191" s="2" t="str">
        <f>LEFT(J1191,3)</f>
        <v>4.7</v>
      </c>
      <c r="U1191">
        <f>VALUE(LEFT(LEFT(M1191,5),SUM(LEN(LEFT(M1191,5))-LEN(SUBSTITUTE(LEFT(M1191,5),{"0","1","2","3","4","5","6","7","8","9","."},"")))))</f>
        <v>4</v>
      </c>
      <c r="V1191">
        <f>IF(U1191&lt;100,U1191,U1191/1024)</f>
        <v>4</v>
      </c>
      <c r="W1191" s="3">
        <f>VALUE(LEFT(LEFT(O1191,5),SUM(LEN(LEFT(O1191,5))-LEN(SUBSTITUTE(LEFT(O1191,5),{"0","1","2","3","4","5","6","7","8","9","."},"")))))</f>
        <v>5</v>
      </c>
      <c r="X1191" s="3" t="e">
        <f>LEFT(L1191, SEARCH("MHz",L1191)-1)</f>
        <v>#VALUE!</v>
      </c>
      <c r="Y1191" t="e">
        <f>IF(RIGHT(X1191,1)=" ",RIGHT(X1191,4),RIGHT(X1191,3))</f>
        <v>#VALUE!</v>
      </c>
      <c r="Z1191">
        <f>VLOOKUP(G1191,[1]Sheet1!$A$1:$B$12,2,0)</f>
        <v>5</v>
      </c>
      <c r="AA1191" t="str">
        <f>CONCATENATE(F1191," ",Z1191)</f>
        <v>2013 5</v>
      </c>
      <c r="AB1191">
        <f>VLOOKUP(AA1191,[1]Sheet3!$A:$B,2,0)</f>
        <v>54</v>
      </c>
    </row>
    <row r="1192" spans="1:28" x14ac:dyDescent="0.25">
      <c r="A1192" t="s">
        <v>5257</v>
      </c>
      <c r="B1192" t="s">
        <v>5639</v>
      </c>
      <c r="C1192" t="s">
        <v>1411</v>
      </c>
      <c r="D1192" t="str">
        <f>CONCATENATE(C1192,".")</f>
        <v>2013  May.</v>
      </c>
      <c r="E1192" t="str">
        <f>LEFT(D1192, SEARCH(".",D1192)-1)</f>
        <v>2013  May</v>
      </c>
      <c r="F1192">
        <v>2013</v>
      </c>
      <c r="G1192" t="str">
        <f>RIGHT(E1192,LEN(E1192)-6)</f>
        <v>May</v>
      </c>
      <c r="H1192">
        <v>107</v>
      </c>
      <c r="I1192" t="s">
        <v>25</v>
      </c>
      <c r="J1192" t="s">
        <v>5396</v>
      </c>
      <c r="K1192" t="s">
        <v>891</v>
      </c>
      <c r="L1192" t="s">
        <v>4365</v>
      </c>
      <c r="M1192" t="s">
        <v>34</v>
      </c>
      <c r="N1192" t="s">
        <v>363</v>
      </c>
      <c r="O1192" t="s">
        <v>5640</v>
      </c>
      <c r="P1192">
        <v>230</v>
      </c>
      <c r="Q1192" s="2">
        <f>VALUE(LEFT(LEFT(N1192,5),SUM(LEN(LEFT(N1192,5))-LEN(SUBSTITUTE(LEFT(N1192,5),{"0","1","2","3","4","5","6","7","8","9","."},"")))))</f>
        <v>1.5</v>
      </c>
      <c r="R1192">
        <f>IF(Q1192&gt;5,Q1192/1024,Q1192)</f>
        <v>1.5</v>
      </c>
      <c r="S1192" t="str">
        <f>MID(K1193,9,3)</f>
        <v>4.2</v>
      </c>
      <c r="T1192" s="2" t="str">
        <f>LEFT(J1192,3)</f>
        <v>4.3</v>
      </c>
      <c r="U1192">
        <f>VALUE(LEFT(LEFT(M1192,5),SUM(LEN(LEFT(M1192,5))-LEN(SUBSTITUTE(LEFT(M1192,5),{"0","1","2","3","4","5","6","7","8","9","."},"")))))</f>
        <v>8</v>
      </c>
      <c r="V1192">
        <f>IF(U1192&lt;100,U1192,U1192/1024)</f>
        <v>8</v>
      </c>
      <c r="W1192" s="3">
        <f>VALUE(LEFT(LEFT(O1192,5),SUM(LEN(LEFT(O1192,5))-LEN(SUBSTITUTE(LEFT(O1192,5),{"0","1","2","3","4","5","6","7","8","9","."},"")))))</f>
        <v>8</v>
      </c>
      <c r="X1192" s="3" t="e">
        <f>LEFT(L1192, SEARCH("MHz",L1192)-1)</f>
        <v>#VALUE!</v>
      </c>
      <c r="Y1192" t="e">
        <f>IF(RIGHT(X1192,1)=" ",RIGHT(X1192,4),RIGHT(X1192,3))</f>
        <v>#VALUE!</v>
      </c>
      <c r="Z1192">
        <f>VLOOKUP(G1192,[1]Sheet1!$A$1:$B$12,2,0)</f>
        <v>5</v>
      </c>
      <c r="AA1192" t="str">
        <f>CONCATENATE(F1192," ",Z1192)</f>
        <v>2013 5</v>
      </c>
      <c r="AB1192">
        <f>VLOOKUP(AA1192,[1]Sheet3!$A:$B,2,0)</f>
        <v>54</v>
      </c>
    </row>
    <row r="1193" spans="1:28" x14ac:dyDescent="0.25">
      <c r="A1193" t="s">
        <v>5257</v>
      </c>
      <c r="B1193" t="s">
        <v>5666</v>
      </c>
      <c r="C1193" t="s">
        <v>1411</v>
      </c>
      <c r="D1193" t="str">
        <f>CONCATENATE(C1193,".")</f>
        <v>2013  May.</v>
      </c>
      <c r="E1193" t="str">
        <f>LEFT(D1193, SEARCH(".",D1193)-1)</f>
        <v>2013  May</v>
      </c>
      <c r="F1193">
        <v>2013</v>
      </c>
      <c r="G1193" t="str">
        <f>RIGHT(E1193,LEN(E1193)-6)</f>
        <v>May</v>
      </c>
      <c r="H1193">
        <v>130.1</v>
      </c>
      <c r="I1193" t="s">
        <v>124</v>
      </c>
      <c r="J1193" t="s">
        <v>565</v>
      </c>
      <c r="K1193" t="s">
        <v>5615</v>
      </c>
      <c r="L1193" t="s">
        <v>2433</v>
      </c>
      <c r="M1193" t="s">
        <v>57</v>
      </c>
      <c r="N1193" t="s">
        <v>22</v>
      </c>
      <c r="O1193" t="s">
        <v>5604</v>
      </c>
      <c r="P1193">
        <v>440</v>
      </c>
      <c r="Q1193" s="2">
        <f>VALUE(LEFT(LEFT(N1193,5),SUM(LEN(LEFT(N1193,5))-LEN(SUBSTITUTE(LEFT(N1193,5),{"0","1","2","3","4","5","6","7","8","9","."},"")))))</f>
        <v>2</v>
      </c>
      <c r="R1193">
        <f>IF(Q1193&gt;5,Q1193/1024,Q1193)</f>
        <v>2</v>
      </c>
      <c r="S1193" t="str">
        <f>MID(K1194,9,3)</f>
        <v>2.3</v>
      </c>
      <c r="T1193" s="2" t="str">
        <f>LEFT(J1193,3)</f>
        <v>5.0</v>
      </c>
      <c r="U1193">
        <f>VALUE(LEFT(LEFT(M1193,5),SUM(LEN(LEFT(M1193,5))-LEN(SUBSTITUTE(LEFT(M1193,5),{"0","1","2","3","4","5","6","7","8","9","."},"")))))</f>
        <v>16</v>
      </c>
      <c r="V1193">
        <f>IF(U1193&lt;100,U1193,U1193/1024)</f>
        <v>16</v>
      </c>
      <c r="W1193" s="3">
        <f>VALUE(LEFT(LEFT(O1193,5),SUM(LEN(LEFT(O1193,5))-LEN(SUBSTITUTE(LEFT(O1193,5),{"0","1","2","3","4","5","6","7","8","9","."},"")))))</f>
        <v>13</v>
      </c>
      <c r="X1193" s="3" t="e">
        <f>LEFT(L1193, SEARCH("MHz",L1193)-1)</f>
        <v>#VALUE!</v>
      </c>
      <c r="Y1193" t="e">
        <f>IF(RIGHT(X1193,1)=" ",RIGHT(X1193,4),RIGHT(X1193,3))</f>
        <v>#VALUE!</v>
      </c>
      <c r="Z1193">
        <f>VLOOKUP(G1193,[1]Sheet1!$A$1:$B$12,2,0)</f>
        <v>5</v>
      </c>
      <c r="AA1193" t="str">
        <f>CONCATENATE(F1193," ",Z1193)</f>
        <v>2013 5</v>
      </c>
      <c r="AB1193">
        <f>VLOOKUP(AA1193,[1]Sheet3!$A:$B,2,0)</f>
        <v>54</v>
      </c>
    </row>
    <row r="1194" spans="1:28" x14ac:dyDescent="0.25">
      <c r="A1194" t="s">
        <v>3179</v>
      </c>
      <c r="B1194" t="s">
        <v>3278</v>
      </c>
      <c r="C1194" t="s">
        <v>189</v>
      </c>
      <c r="D1194" t="str">
        <f>CONCATENATE(C1194,".")</f>
        <v>2013  June.</v>
      </c>
      <c r="E1194" t="str">
        <f>LEFT(D1194, SEARCH(".",D1194)-1)</f>
        <v>2013  June</v>
      </c>
      <c r="F1194">
        <v>2013</v>
      </c>
      <c r="G1194" t="str">
        <f>RIGHT(E1194,LEN(E1194)-6)</f>
        <v>June</v>
      </c>
      <c r="H1194">
        <v>115.4</v>
      </c>
      <c r="I1194" t="s">
        <v>156</v>
      </c>
      <c r="J1194" t="s">
        <v>2946</v>
      </c>
      <c r="K1194" t="s">
        <v>233</v>
      </c>
      <c r="L1194" t="s">
        <v>510</v>
      </c>
      <c r="M1194" t="s">
        <v>270</v>
      </c>
      <c r="N1194" t="s">
        <v>293</v>
      </c>
      <c r="O1194" t="s">
        <v>140</v>
      </c>
      <c r="P1194">
        <v>40</v>
      </c>
      <c r="Q1194" s="2">
        <f>VALUE(LEFT(LEFT(N1194,5),SUM(LEN(LEFT(N1194,5))-LEN(SUBSTITUTE(LEFT(N1194,5),{"0","1","2","3","4","5","6","7","8","9","."},"")))))</f>
        <v>256</v>
      </c>
      <c r="R1194">
        <f>IF(Q1194&gt;5,Q1194/1024,Q1194)</f>
        <v>0.25</v>
      </c>
      <c r="S1194" t="str">
        <f>MID(K1195,9,3)</f>
        <v>2.3</v>
      </c>
      <c r="T1194" s="2" t="str">
        <f>LEFT(J1194,3)</f>
        <v>3.5</v>
      </c>
      <c r="U1194">
        <f>VALUE(LEFT(LEFT(M1194,5),SUM(LEN(LEFT(M1194,5))-LEN(SUBSTITUTE(LEFT(M1194,5),{"0","1","2","3","4","5","6","7","8","9","."},"")))))</f>
        <v>512</v>
      </c>
      <c r="V1194">
        <f>IF(U1194&lt;100,U1194,U1194/1024)</f>
        <v>0.5</v>
      </c>
      <c r="W1194" s="3">
        <f>VALUE(LEFT(LEFT(O1194,5),SUM(LEN(LEFT(O1194,5))-LEN(SUBSTITUTE(LEFT(O1194,5),{"0","1","2","3","4","5","6","7","8","9","."},"")))))</f>
        <v>2</v>
      </c>
      <c r="X1194" s="3" t="e">
        <f>LEFT(L1194, SEARCH("MHz",L1194)-1)</f>
        <v>#VALUE!</v>
      </c>
      <c r="Y1194" t="e">
        <f>IF(RIGHT(X1194,1)=" ",RIGHT(X1194,4),RIGHT(X1194,3))</f>
        <v>#VALUE!</v>
      </c>
      <c r="Z1194">
        <f>VLOOKUP(G1194,[1]Sheet1!$A$1:$B$12,2,0)</f>
        <v>6</v>
      </c>
      <c r="AA1194" t="str">
        <f>CONCATENATE(F1194," ",Z1194)</f>
        <v>2013 6</v>
      </c>
      <c r="AB1194">
        <f>VLOOKUP(AA1194,[1]Sheet3!$A:$B,2,0)</f>
        <v>55</v>
      </c>
    </row>
    <row r="1195" spans="1:28" x14ac:dyDescent="0.25">
      <c r="A1195" t="s">
        <v>3179</v>
      </c>
      <c r="B1195" t="s">
        <v>3277</v>
      </c>
      <c r="C1195" t="s">
        <v>189</v>
      </c>
      <c r="D1195" t="str">
        <f>CONCATENATE(C1195,".")</f>
        <v>2013  June.</v>
      </c>
      <c r="E1195" t="str">
        <f>LEFT(D1195, SEARCH(".",D1195)-1)</f>
        <v>2013  June</v>
      </c>
      <c r="F1195">
        <v>2013</v>
      </c>
      <c r="G1195" t="str">
        <f>RIGHT(E1195,LEN(E1195)-6)</f>
        <v>June</v>
      </c>
      <c r="H1195">
        <v>133</v>
      </c>
      <c r="I1195" t="s">
        <v>156</v>
      </c>
      <c r="J1195" t="s">
        <v>426</v>
      </c>
      <c r="K1195" t="s">
        <v>677</v>
      </c>
      <c r="L1195" t="s">
        <v>510</v>
      </c>
      <c r="M1195" t="s">
        <v>270</v>
      </c>
      <c r="N1195" t="s">
        <v>293</v>
      </c>
      <c r="O1195" t="s">
        <v>187</v>
      </c>
      <c r="P1195">
        <v>50</v>
      </c>
      <c r="Q1195" s="2">
        <f>VALUE(LEFT(LEFT(N1195,5),SUM(LEN(LEFT(N1195,5))-LEN(SUBSTITUTE(LEFT(N1195,5),{"0","1","2","3","4","5","6","7","8","9","."},"")))))</f>
        <v>256</v>
      </c>
      <c r="R1195">
        <f>IF(Q1195&gt;5,Q1195/1024,Q1195)</f>
        <v>0.25</v>
      </c>
      <c r="S1195" t="str">
        <f>MID(K1196,9,3)</f>
        <v>2.3</v>
      </c>
      <c r="T1195" s="2" t="str">
        <f>LEFT(J1195,3)</f>
        <v>4.0</v>
      </c>
      <c r="U1195">
        <f>VALUE(LEFT(LEFT(M1195,5),SUM(LEN(LEFT(M1195,5))-LEN(SUBSTITUTE(LEFT(M1195,5),{"0","1","2","3","4","5","6","7","8","9","."},"")))))</f>
        <v>512</v>
      </c>
      <c r="V1195">
        <f>IF(U1195&lt;100,U1195,U1195/1024)</f>
        <v>0.5</v>
      </c>
      <c r="W1195" s="3">
        <f>VALUE(LEFT(LEFT(O1195,5),SUM(LEN(LEFT(O1195,5))-LEN(SUBSTITUTE(LEFT(O1195,5),{"0","1","2","3","4","5","6","7","8","9","."},"")))))</f>
        <v>3.15</v>
      </c>
      <c r="X1195" s="3" t="e">
        <f>LEFT(L1195, SEARCH("MHz",L1195)-1)</f>
        <v>#VALUE!</v>
      </c>
      <c r="Y1195" t="e">
        <f>IF(RIGHT(X1195,1)=" ",RIGHT(X1195,4),RIGHT(X1195,3))</f>
        <v>#VALUE!</v>
      </c>
      <c r="Z1195">
        <f>VLOOKUP(G1195,[1]Sheet1!$A$1:$B$12,2,0)</f>
        <v>6</v>
      </c>
      <c r="AA1195" t="str">
        <f>CONCATENATE(F1195," ",Z1195)</f>
        <v>2013 6</v>
      </c>
      <c r="AB1195">
        <f>VLOOKUP(AA1195,[1]Sheet3!$A:$B,2,0)</f>
        <v>55</v>
      </c>
    </row>
    <row r="1196" spans="1:28" x14ac:dyDescent="0.25">
      <c r="A1196" t="s">
        <v>3572</v>
      </c>
      <c r="B1196" t="s">
        <v>3825</v>
      </c>
      <c r="C1196" t="s">
        <v>189</v>
      </c>
      <c r="D1196" t="str">
        <f>CONCATENATE(C1196,".")</f>
        <v>2013  June.</v>
      </c>
      <c r="E1196" t="str">
        <f>LEFT(D1196, SEARCH(".",D1196)-1)</f>
        <v>2013  June</v>
      </c>
      <c r="F1196">
        <v>2013</v>
      </c>
      <c r="G1196" t="str">
        <f>RIGHT(E1196,LEN(E1196)-6)</f>
        <v>June</v>
      </c>
      <c r="H1196">
        <v>110</v>
      </c>
      <c r="I1196" t="s">
        <v>146</v>
      </c>
      <c r="J1196" t="s">
        <v>3826</v>
      </c>
      <c r="K1196" t="s">
        <v>705</v>
      </c>
      <c r="L1196" t="s">
        <v>1416</v>
      </c>
      <c r="M1196" t="s">
        <v>109</v>
      </c>
      <c r="N1196" t="s">
        <v>139</v>
      </c>
      <c r="O1196" t="s">
        <v>187</v>
      </c>
      <c r="P1196">
        <v>60</v>
      </c>
      <c r="Q1196" s="2">
        <f>VALUE(LEFT(LEFT(N1196,5),SUM(LEN(LEFT(N1196,5))-LEN(SUBSTITUTE(LEFT(N1196,5),{"0","1","2","3","4","5","6","7","8","9","."},"")))))</f>
        <v>512</v>
      </c>
      <c r="R1196">
        <f>IF(Q1196&gt;5,Q1196/1024,Q1196)</f>
        <v>0.5</v>
      </c>
      <c r="S1196" t="str">
        <f>MID(K1197,9,3)</f>
        <v>4.0</v>
      </c>
      <c r="T1196" s="2" t="str">
        <f>LEFT(J1196,3)</f>
        <v>3.2</v>
      </c>
      <c r="U1196">
        <f>VALUE(LEFT(LEFT(M1196,5),SUM(LEN(LEFT(M1196,5))-LEN(SUBSTITUTE(LEFT(M1196,5),{"0","1","2","3","4","5","6","7","8","9","."},"")))))</f>
        <v>4</v>
      </c>
      <c r="V1196">
        <f>IF(U1196&lt;100,U1196,U1196/1024)</f>
        <v>4</v>
      </c>
      <c r="W1196" s="3">
        <f>VALUE(LEFT(LEFT(O1196,5),SUM(LEN(LEFT(O1196,5))-LEN(SUBSTITUTE(LEFT(O1196,5),{"0","1","2","3","4","5","6","7","8","9","."},"")))))</f>
        <v>3.15</v>
      </c>
      <c r="X1196" s="3" t="str">
        <f>LEFT(L1196, SEARCH("MHz",L1196)-1)</f>
        <v xml:space="preserve">800 </v>
      </c>
      <c r="Y1196" t="str">
        <f>IF(RIGHT(X1196,1)=" ",RIGHT(X1196,4),RIGHT(X1196,3))</f>
        <v xml:space="preserve">800 </v>
      </c>
      <c r="Z1196">
        <f>VLOOKUP(G1196,[1]Sheet1!$A$1:$B$12,2,0)</f>
        <v>6</v>
      </c>
      <c r="AA1196" t="str">
        <f>CONCATENATE(F1196," ",Z1196)</f>
        <v>2013 6</v>
      </c>
      <c r="AB1196">
        <f>VLOOKUP(AA1196,[1]Sheet3!$A:$B,2,0)</f>
        <v>55</v>
      </c>
    </row>
    <row r="1197" spans="1:28" x14ac:dyDescent="0.25">
      <c r="A1197" t="s">
        <v>2256</v>
      </c>
      <c r="B1197" t="s">
        <v>2434</v>
      </c>
      <c r="C1197" t="s">
        <v>189</v>
      </c>
      <c r="D1197" t="str">
        <f>CONCATENATE(C1197,".")</f>
        <v>2013  June.</v>
      </c>
      <c r="E1197" t="str">
        <f>LEFT(D1197, SEARCH(".",D1197)-1)</f>
        <v>2013  June</v>
      </c>
      <c r="F1197">
        <v>2013</v>
      </c>
      <c r="G1197" t="str">
        <f>RIGHT(E1197,LEN(E1197)-6)</f>
        <v>June</v>
      </c>
      <c r="H1197">
        <v>100</v>
      </c>
      <c r="I1197" t="s">
        <v>213</v>
      </c>
      <c r="J1197" t="s">
        <v>2435</v>
      </c>
      <c r="K1197" t="s">
        <v>215</v>
      </c>
      <c r="L1197" t="s">
        <v>510</v>
      </c>
      <c r="M1197" t="s">
        <v>109</v>
      </c>
      <c r="N1197" t="s">
        <v>139</v>
      </c>
      <c r="O1197" t="s">
        <v>42</v>
      </c>
      <c r="P1197">
        <v>100</v>
      </c>
      <c r="Q1197" s="2">
        <f>VALUE(LEFT(LEFT(N1197,5),SUM(LEN(LEFT(N1197,5))-LEN(SUBSTITUTE(LEFT(N1197,5),{"0","1","2","3","4","5","6","7","8","9","."},"")))))</f>
        <v>512</v>
      </c>
      <c r="R1197">
        <f>IF(Q1197&gt;5,Q1197/1024,Q1197)</f>
        <v>0.5</v>
      </c>
      <c r="S1197" t="str">
        <f>MID(K1198,9,3)</f>
        <v>4.0</v>
      </c>
      <c r="T1197" s="2" t="str">
        <f>LEFT(J1197,3)</f>
        <v>3.5</v>
      </c>
      <c r="U1197">
        <f>VALUE(LEFT(LEFT(M1197,5),SUM(LEN(LEFT(M1197,5))-LEN(SUBSTITUTE(LEFT(M1197,5),{"0","1","2","3","4","5","6","7","8","9","."},"")))))</f>
        <v>4</v>
      </c>
      <c r="V1197">
        <f>IF(U1197&lt;100,U1197,U1197/1024)</f>
        <v>4</v>
      </c>
      <c r="W1197" s="3">
        <f>VALUE(LEFT(LEFT(O1197,5),SUM(LEN(LEFT(O1197,5))-LEN(SUBSTITUTE(LEFT(O1197,5),{"0","1","2","3","4","5","6","7","8","9","."},"")))))</f>
        <v>5</v>
      </c>
      <c r="X1197" s="3" t="e">
        <f>LEFT(L1197, SEARCH("MHz",L1197)-1)</f>
        <v>#VALUE!</v>
      </c>
      <c r="Y1197" t="e">
        <f>IF(RIGHT(X1197,1)=" ",RIGHT(X1197,4),RIGHT(X1197,3))</f>
        <v>#VALUE!</v>
      </c>
      <c r="Z1197">
        <f>VLOOKUP(G1197,[1]Sheet1!$A$1:$B$12,2,0)</f>
        <v>6</v>
      </c>
      <c r="AA1197" t="str">
        <f>CONCATENATE(F1197," ",Z1197)</f>
        <v>2013 6</v>
      </c>
      <c r="AB1197">
        <f>VLOOKUP(AA1197,[1]Sheet3!$A:$B,2,0)</f>
        <v>55</v>
      </c>
    </row>
    <row r="1198" spans="1:28" x14ac:dyDescent="0.25">
      <c r="A1198" t="s">
        <v>4668</v>
      </c>
      <c r="B1198" t="s">
        <v>4669</v>
      </c>
      <c r="C1198" t="s">
        <v>189</v>
      </c>
      <c r="D1198" t="str">
        <f>CONCATENATE(C1198,".")</f>
        <v>2013  June.</v>
      </c>
      <c r="E1198" t="str">
        <f>LEFT(D1198, SEARCH(".",D1198)-1)</f>
        <v>2013  June</v>
      </c>
      <c r="F1198">
        <v>2013</v>
      </c>
      <c r="G1198" t="str">
        <f>RIGHT(E1198,LEN(E1198)-6)</f>
        <v>June</v>
      </c>
      <c r="H1198">
        <v>171.8</v>
      </c>
      <c r="I1198" t="s">
        <v>146</v>
      </c>
      <c r="J1198" t="s">
        <v>4670</v>
      </c>
      <c r="K1198" t="s">
        <v>215</v>
      </c>
      <c r="L1198" t="s">
        <v>248</v>
      </c>
      <c r="M1198" t="s">
        <v>34</v>
      </c>
      <c r="N1198" t="s">
        <v>35</v>
      </c>
      <c r="O1198" t="s">
        <v>73</v>
      </c>
      <c r="P1198">
        <v>330</v>
      </c>
      <c r="Q1198" s="2">
        <f>VALUE(LEFT(LEFT(N1198,5),SUM(LEN(LEFT(N1198,5))-LEN(SUBSTITUTE(LEFT(N1198,5),{"0","1","2","3","4","5","6","7","8","9","."},"")))))</f>
        <v>1</v>
      </c>
      <c r="R1198">
        <f>IF(Q1198&gt;5,Q1198/1024,Q1198)</f>
        <v>1</v>
      </c>
      <c r="S1198" t="str">
        <f>MID(K1199,9,3)</f>
        <v>4.1</v>
      </c>
      <c r="T1198" s="2" t="str">
        <f>LEFT(J1198,3)</f>
        <v>3.1</v>
      </c>
      <c r="U1198">
        <f>VALUE(LEFT(LEFT(M1198,5),SUM(LEN(LEFT(M1198,5))-LEN(SUBSTITUTE(LEFT(M1198,5),{"0","1","2","3","4","5","6","7","8","9","."},"")))))</f>
        <v>8</v>
      </c>
      <c r="V1198">
        <f>IF(U1198&lt;100,U1198,U1198/1024)</f>
        <v>8</v>
      </c>
      <c r="W1198" s="3">
        <f>VALUE(LEFT(LEFT(O1198,5),SUM(LEN(LEFT(O1198,5))-LEN(SUBSTITUTE(LEFT(O1198,5),{"0","1","2","3","4","5","6","7","8","9","."},"")))))</f>
        <v>5</v>
      </c>
      <c r="X1198" s="3" t="e">
        <f>LEFT(L1198, SEARCH("MHz",L1198)-1)</f>
        <v>#VALUE!</v>
      </c>
      <c r="Y1198" t="e">
        <f>IF(RIGHT(X1198,1)=" ",RIGHT(X1198,4),RIGHT(X1198,3))</f>
        <v>#VALUE!</v>
      </c>
      <c r="Z1198">
        <f>VLOOKUP(G1198,[1]Sheet1!$A$1:$B$12,2,0)</f>
        <v>6</v>
      </c>
      <c r="AA1198" t="str">
        <f>CONCATENATE(F1198," ",Z1198)</f>
        <v>2013 6</v>
      </c>
      <c r="AB1198">
        <f>VLOOKUP(AA1198,[1]Sheet3!$A:$B,2,0)</f>
        <v>55</v>
      </c>
    </row>
    <row r="1199" spans="1:28" x14ac:dyDescent="0.25">
      <c r="A1199" t="s">
        <v>751</v>
      </c>
      <c r="B1199" t="s">
        <v>959</v>
      </c>
      <c r="C1199" t="s">
        <v>189</v>
      </c>
      <c r="D1199" t="str">
        <f>CONCATENATE(C1199,".")</f>
        <v>2013  June.</v>
      </c>
      <c r="E1199" t="str">
        <f>LEFT(D1199, SEARCH(".",D1199)-1)</f>
        <v>2013  June</v>
      </c>
      <c r="F1199">
        <v>2013</v>
      </c>
      <c r="G1199" t="str">
        <f>RIGHT(E1199,LEN(E1199)-6)</f>
        <v>June</v>
      </c>
      <c r="H1199">
        <v>176.9</v>
      </c>
      <c r="I1199" t="s">
        <v>509</v>
      </c>
      <c r="J1199" t="s">
        <v>960</v>
      </c>
      <c r="K1199" t="s">
        <v>226</v>
      </c>
      <c r="L1199" t="s">
        <v>133</v>
      </c>
      <c r="M1199" t="s">
        <v>109</v>
      </c>
      <c r="N1199" t="s">
        <v>35</v>
      </c>
      <c r="O1199" t="s">
        <v>36</v>
      </c>
      <c r="P1199">
        <v>230</v>
      </c>
      <c r="Q1199" s="2">
        <f>VALUE(LEFT(LEFT(N1199,5),SUM(LEN(LEFT(N1199,5))-LEN(SUBSTITUTE(LEFT(N1199,5),{"0","1","2","3","4","5","6","7","8","9","."},"")))))</f>
        <v>1</v>
      </c>
      <c r="R1199">
        <f>IF(Q1199&gt;5,Q1199/1024,Q1199)</f>
        <v>1</v>
      </c>
      <c r="S1199" t="str">
        <f>MID(K1200,9,3)</f>
        <v>4.1</v>
      </c>
      <c r="T1199" s="2" t="str">
        <f>LEFT(J1199,3)</f>
        <v>5.3</v>
      </c>
      <c r="U1199">
        <f>VALUE(LEFT(LEFT(M1199,5),SUM(LEN(LEFT(M1199,5))-LEN(SUBSTITUTE(LEFT(M1199,5),{"0","1","2","3","4","5","6","7","8","9","."},"")))))</f>
        <v>4</v>
      </c>
      <c r="V1199">
        <f>IF(U1199&lt;100,U1199,U1199/1024)</f>
        <v>4</v>
      </c>
      <c r="W1199" s="3">
        <f>VALUE(LEFT(LEFT(O1199,5),SUM(LEN(LEFT(O1199,5))-LEN(SUBSTITUTE(LEFT(O1199,5),{"0","1","2","3","4","5","6","7","8","9","."},"")))))</f>
        <v>8</v>
      </c>
      <c r="X1199" s="3" t="e">
        <f>LEFT(L1199, SEARCH("MHz",L1199)-1)</f>
        <v>#VALUE!</v>
      </c>
      <c r="Y1199" t="e">
        <f>IF(RIGHT(X1199,1)=" ",RIGHT(X1199,4),RIGHT(X1199,3))</f>
        <v>#VALUE!</v>
      </c>
      <c r="Z1199">
        <f>VLOOKUP(G1199,[1]Sheet1!$A$1:$B$12,2,0)</f>
        <v>6</v>
      </c>
      <c r="AA1199" t="str">
        <f>CONCATENATE(F1199," ",Z1199)</f>
        <v>2013 6</v>
      </c>
      <c r="AB1199">
        <f>VLOOKUP(AA1199,[1]Sheet3!$A:$B,2,0)</f>
        <v>55</v>
      </c>
    </row>
    <row r="1200" spans="1:28" x14ac:dyDescent="0.25">
      <c r="A1200" t="s">
        <v>2637</v>
      </c>
      <c r="B1200" t="s">
        <v>2911</v>
      </c>
      <c r="C1200" t="s">
        <v>189</v>
      </c>
      <c r="D1200" t="str">
        <f>CONCATENATE(C1200,".")</f>
        <v>2013  June.</v>
      </c>
      <c r="E1200" t="str">
        <f>LEFT(D1200, SEARCH(".",D1200)-1)</f>
        <v>2013  June</v>
      </c>
      <c r="F1200">
        <v>2013</v>
      </c>
      <c r="G1200" t="str">
        <f>RIGHT(E1200,LEN(E1200)-6)</f>
        <v>June</v>
      </c>
      <c r="H1200">
        <v>335</v>
      </c>
      <c r="I1200" t="s">
        <v>213</v>
      </c>
      <c r="J1200" t="s">
        <v>923</v>
      </c>
      <c r="K1200" t="s">
        <v>226</v>
      </c>
      <c r="L1200" t="s">
        <v>1342</v>
      </c>
      <c r="M1200" t="s">
        <v>34</v>
      </c>
      <c r="N1200" t="s">
        <v>35</v>
      </c>
      <c r="O1200" t="s">
        <v>2090</v>
      </c>
      <c r="P1200">
        <v>180</v>
      </c>
      <c r="Q1200" s="2">
        <f>VALUE(LEFT(LEFT(N1200,5),SUM(LEN(LEFT(N1200,5))-LEN(SUBSTITUTE(LEFT(N1200,5),{"0","1","2","3","4","5","6","7","8","9","."},"")))))</f>
        <v>1</v>
      </c>
      <c r="R1200">
        <f>IF(Q1200&gt;5,Q1200/1024,Q1200)</f>
        <v>1</v>
      </c>
      <c r="S1200" t="str">
        <f>MID(K1201,9,3)</f>
        <v>4.1</v>
      </c>
      <c r="T1200" s="2" t="str">
        <f>LEFT(J1200,3)</f>
        <v>7.0</v>
      </c>
      <c r="U1200">
        <f>VALUE(LEFT(LEFT(M1200,5),SUM(LEN(LEFT(M1200,5))-LEN(SUBSTITUTE(LEFT(M1200,5),{"0","1","2","3","4","5","6","7","8","9","."},"")))))</f>
        <v>8</v>
      </c>
      <c r="V1200">
        <f>IF(U1200&lt;100,U1200,U1200/1024)</f>
        <v>8</v>
      </c>
      <c r="W1200" s="3">
        <f>VALUE(LEFT(LEFT(O1200,5),SUM(LEN(LEFT(O1200,5))-LEN(SUBSTITUTE(LEFT(O1200,5),{"0","1","2","3","4","5","6","7","8","9","."},"")))))</f>
        <v>3.15</v>
      </c>
      <c r="X1200" s="3" t="e">
        <f>LEFT(L1200, SEARCH("MHz",L1200)-1)</f>
        <v>#VALUE!</v>
      </c>
      <c r="Y1200" t="e">
        <f>IF(RIGHT(X1200,1)=" ",RIGHT(X1200,4),RIGHT(X1200,3))</f>
        <v>#VALUE!</v>
      </c>
      <c r="Z1200">
        <f>VLOOKUP(G1200,[1]Sheet1!$A$1:$B$12,2,0)</f>
        <v>6</v>
      </c>
      <c r="AA1200" t="str">
        <f>CONCATENATE(F1200," ",Z1200)</f>
        <v>2013 6</v>
      </c>
      <c r="AB1200">
        <f>VLOOKUP(AA1200,[1]Sheet3!$A:$B,2,0)</f>
        <v>55</v>
      </c>
    </row>
    <row r="1201" spans="1:28" x14ac:dyDescent="0.25">
      <c r="A1201" t="s">
        <v>6252</v>
      </c>
      <c r="B1201" t="s">
        <v>6292</v>
      </c>
      <c r="C1201" t="s">
        <v>189</v>
      </c>
      <c r="D1201" t="str">
        <f>CONCATENATE(C1201,".")</f>
        <v>2013  June.</v>
      </c>
      <c r="E1201" t="str">
        <f>LEFT(D1201, SEARCH(".",D1201)-1)</f>
        <v>2013  June</v>
      </c>
      <c r="F1201">
        <v>2013</v>
      </c>
      <c r="G1201" t="str">
        <f>RIGHT(E1201,LEN(E1201)-6)</f>
        <v>June</v>
      </c>
      <c r="H1201">
        <v>161</v>
      </c>
      <c r="I1201" t="s">
        <v>156</v>
      </c>
      <c r="J1201" t="s">
        <v>773</v>
      </c>
      <c r="K1201" t="s">
        <v>226</v>
      </c>
      <c r="L1201" t="s">
        <v>133</v>
      </c>
      <c r="M1201" t="s">
        <v>109</v>
      </c>
      <c r="N1201" t="s">
        <v>35</v>
      </c>
      <c r="O1201" t="s">
        <v>73</v>
      </c>
      <c r="P1201">
        <v>130</v>
      </c>
      <c r="Q1201" s="2">
        <f>VALUE(LEFT(LEFT(N1201,5),SUM(LEN(LEFT(N1201,5))-LEN(SUBSTITUTE(LEFT(N1201,5),{"0","1","2","3","4","5","6","7","8","9","."},"")))))</f>
        <v>1</v>
      </c>
      <c r="R1201">
        <f>IF(Q1201&gt;5,Q1201/1024,Q1201)</f>
        <v>1</v>
      </c>
      <c r="S1201" t="str">
        <f>MID(K1202,9,3)</f>
        <v>4.1</v>
      </c>
      <c r="T1201" s="2" t="str">
        <f>LEFT(J1201,3)</f>
        <v>5.0</v>
      </c>
      <c r="U1201">
        <f>VALUE(LEFT(LEFT(M1201,5),SUM(LEN(LEFT(M1201,5))-LEN(SUBSTITUTE(LEFT(M1201,5),{"0","1","2","3","4","5","6","7","8","9","."},"")))))</f>
        <v>4</v>
      </c>
      <c r="V1201">
        <f>IF(U1201&lt;100,U1201,U1201/1024)</f>
        <v>4</v>
      </c>
      <c r="W1201" s="3">
        <f>VALUE(LEFT(LEFT(O1201,5),SUM(LEN(LEFT(O1201,5))-LEN(SUBSTITUTE(LEFT(O1201,5),{"0","1","2","3","4","5","6","7","8","9","."},"")))))</f>
        <v>5</v>
      </c>
      <c r="X1201" s="3" t="e">
        <f>LEFT(L1201, SEARCH("MHz",L1201)-1)</f>
        <v>#VALUE!</v>
      </c>
      <c r="Y1201" t="e">
        <f>IF(RIGHT(X1201,1)=" ",RIGHT(X1201,4),RIGHT(X1201,3))</f>
        <v>#VALUE!</v>
      </c>
      <c r="Z1201">
        <f>VLOOKUP(G1201,[1]Sheet1!$A$1:$B$12,2,0)</f>
        <v>6</v>
      </c>
      <c r="AA1201" t="str">
        <f>CONCATENATE(F1201," ",Z1201)</f>
        <v>2013 6</v>
      </c>
      <c r="AB1201">
        <f>VLOOKUP(AA1201,[1]Sheet3!$A:$B,2,0)</f>
        <v>55</v>
      </c>
    </row>
    <row r="1202" spans="1:28" x14ac:dyDescent="0.25">
      <c r="A1202" t="s">
        <v>6252</v>
      </c>
      <c r="B1202" t="s">
        <v>6296</v>
      </c>
      <c r="C1202" t="s">
        <v>189</v>
      </c>
      <c r="D1202" t="str">
        <f>CONCATENATE(C1202,".")</f>
        <v>2013  June.</v>
      </c>
      <c r="E1202" t="str">
        <f>LEFT(D1202, SEARCH(".",D1202)-1)</f>
        <v>2013  June</v>
      </c>
      <c r="F1202">
        <v>2013</v>
      </c>
      <c r="G1202" t="str">
        <f>RIGHT(E1202,LEN(E1202)-6)</f>
        <v>June</v>
      </c>
      <c r="H1202">
        <v>143</v>
      </c>
      <c r="I1202" t="s">
        <v>241</v>
      </c>
      <c r="J1202" t="s">
        <v>6297</v>
      </c>
      <c r="K1202" t="s">
        <v>226</v>
      </c>
      <c r="L1202" t="s">
        <v>218</v>
      </c>
      <c r="O1202" t="s">
        <v>42</v>
      </c>
      <c r="P1202">
        <v>80</v>
      </c>
      <c r="Q1202" s="2" t="e">
        <f>VALUE(LEFT(LEFT(N1202,5),SUM(LEN(LEFT(N1202,5))-LEN(SUBSTITUTE(LEFT(N1202,5),{"0","1","2","3","4","5","6","7","8","9","."},"")))))</f>
        <v>#VALUE!</v>
      </c>
      <c r="R1202" t="e">
        <f>IF(Q1202&gt;5,Q1202/1024,Q1202)</f>
        <v>#VALUE!</v>
      </c>
      <c r="S1202" t="str">
        <f>MID(K1203,9,3)</f>
        <v>4.1</v>
      </c>
      <c r="T1202" s="2" t="str">
        <f>LEFT(J1202,3)</f>
        <v>4.5</v>
      </c>
      <c r="U1202" t="e">
        <f>VALUE(LEFT(LEFT(M1202,5),SUM(LEN(LEFT(M1202,5))-LEN(SUBSTITUTE(LEFT(M1202,5),{"0","1","2","3","4","5","6","7","8","9","."},"")))))</f>
        <v>#VALUE!</v>
      </c>
      <c r="V1202" t="e">
        <f>IF(U1202&lt;100,U1202,U1202/1024)</f>
        <v>#VALUE!</v>
      </c>
      <c r="W1202" s="3">
        <f>VALUE(LEFT(LEFT(O1202,5),SUM(LEN(LEFT(O1202,5))-LEN(SUBSTITUTE(LEFT(O1202,5),{"0","1","2","3","4","5","6","7","8","9","."},"")))))</f>
        <v>5</v>
      </c>
      <c r="X1202" s="3" t="e">
        <f>LEFT(L1202, SEARCH("MHz",L1202)-1)</f>
        <v>#VALUE!</v>
      </c>
      <c r="Y1202" t="e">
        <f>IF(RIGHT(X1202,1)=" ",RIGHT(X1202,4),RIGHT(X1202,3))</f>
        <v>#VALUE!</v>
      </c>
      <c r="Z1202">
        <f>VLOOKUP(G1202,[1]Sheet1!$A$1:$B$12,2,0)</f>
        <v>6</v>
      </c>
      <c r="AA1202" t="str">
        <f>CONCATENATE(F1202," ",Z1202)</f>
        <v>2013 6</v>
      </c>
      <c r="AB1202">
        <f>VLOOKUP(AA1202,[1]Sheet3!$A:$B,2,0)</f>
        <v>55</v>
      </c>
    </row>
    <row r="1203" spans="1:28" x14ac:dyDescent="0.25">
      <c r="A1203" t="s">
        <v>6325</v>
      </c>
      <c r="B1203" t="s">
        <v>6326</v>
      </c>
      <c r="C1203" t="s">
        <v>189</v>
      </c>
      <c r="D1203" t="str">
        <f>CONCATENATE(C1203,".")</f>
        <v>2013  June.</v>
      </c>
      <c r="E1203" t="str">
        <f>LEFT(D1203, SEARCH(".",D1203)-1)</f>
        <v>2013  June</v>
      </c>
      <c r="F1203">
        <v>2013</v>
      </c>
      <c r="G1203" t="str">
        <f>RIGHT(E1203,LEN(E1203)-6)</f>
        <v>June</v>
      </c>
      <c r="H1203">
        <v>100</v>
      </c>
      <c r="I1203" t="s">
        <v>213</v>
      </c>
      <c r="J1203" t="s">
        <v>1643</v>
      </c>
      <c r="K1203" t="s">
        <v>226</v>
      </c>
      <c r="L1203" t="s">
        <v>209</v>
      </c>
      <c r="M1203" t="s">
        <v>109</v>
      </c>
      <c r="N1203" t="s">
        <v>139</v>
      </c>
      <c r="O1203" t="s">
        <v>187</v>
      </c>
      <c r="P1203">
        <v>90</v>
      </c>
      <c r="Q1203" s="2">
        <f>VALUE(LEFT(LEFT(N1203,5),SUM(LEN(LEFT(N1203,5))-LEN(SUBSTITUTE(LEFT(N1203,5),{"0","1","2","3","4","5","6","7","8","9","."},"")))))</f>
        <v>512</v>
      </c>
      <c r="R1203">
        <f>IF(Q1203&gt;5,Q1203/1024,Q1203)</f>
        <v>0.5</v>
      </c>
      <c r="S1203" t="str">
        <f>MID(K1204,9,3)</f>
        <v>4.1</v>
      </c>
      <c r="T1203" s="2" t="str">
        <f>LEFT(J1203,3)</f>
        <v>3.5</v>
      </c>
      <c r="U1203">
        <f>VALUE(LEFT(LEFT(M1203,5),SUM(LEN(LEFT(M1203,5))-LEN(SUBSTITUTE(LEFT(M1203,5),{"0","1","2","3","4","5","6","7","8","9","."},"")))))</f>
        <v>4</v>
      </c>
      <c r="V1203">
        <f>IF(U1203&lt;100,U1203,U1203/1024)</f>
        <v>4</v>
      </c>
      <c r="W1203" s="3">
        <f>VALUE(LEFT(LEFT(O1203,5),SUM(LEN(LEFT(O1203,5))-LEN(SUBSTITUTE(LEFT(O1203,5),{"0","1","2","3","4","5","6","7","8","9","."},"")))))</f>
        <v>3.15</v>
      </c>
      <c r="X1203" s="3" t="e">
        <f>LEFT(L1203, SEARCH("MHz",L1203)-1)</f>
        <v>#VALUE!</v>
      </c>
      <c r="Y1203" t="e">
        <f>IF(RIGHT(X1203,1)=" ",RIGHT(X1203,4),RIGHT(X1203,3))</f>
        <v>#VALUE!</v>
      </c>
      <c r="Z1203">
        <f>VLOOKUP(G1203,[1]Sheet1!$A$1:$B$12,2,0)</f>
        <v>6</v>
      </c>
      <c r="AA1203" t="str">
        <f>CONCATENATE(F1203," ",Z1203)</f>
        <v>2013 6</v>
      </c>
      <c r="AB1203">
        <f>VLOOKUP(AA1203,[1]Sheet3!$A:$B,2,0)</f>
        <v>55</v>
      </c>
    </row>
    <row r="1204" spans="1:28" x14ac:dyDescent="0.25">
      <c r="A1204" t="s">
        <v>6566</v>
      </c>
      <c r="B1204" t="s">
        <v>6591</v>
      </c>
      <c r="C1204" t="s">
        <v>189</v>
      </c>
      <c r="D1204" t="str">
        <f>CONCATENATE(C1204,".")</f>
        <v>2013  June.</v>
      </c>
      <c r="E1204" t="str">
        <f>LEFT(D1204, SEARCH(".",D1204)-1)</f>
        <v>2013  June</v>
      </c>
      <c r="F1204">
        <v>2013</v>
      </c>
      <c r="G1204" t="str">
        <f>RIGHT(E1204,LEN(E1204)-6)</f>
        <v>June</v>
      </c>
      <c r="H1204">
        <v>118</v>
      </c>
      <c r="I1204" t="s">
        <v>213</v>
      </c>
      <c r="J1204" t="s">
        <v>622</v>
      </c>
      <c r="K1204" t="s">
        <v>226</v>
      </c>
      <c r="L1204" t="s">
        <v>234</v>
      </c>
      <c r="M1204" t="s">
        <v>109</v>
      </c>
      <c r="N1204" t="s">
        <v>139</v>
      </c>
      <c r="O1204" t="s">
        <v>140</v>
      </c>
      <c r="P1204">
        <v>50</v>
      </c>
      <c r="Q1204" s="2">
        <f>VALUE(LEFT(LEFT(N1204,5),SUM(LEN(LEFT(N1204,5))-LEN(SUBSTITUTE(LEFT(N1204,5),{"0","1","2","3","4","5","6","7","8","9","."},"")))))</f>
        <v>512</v>
      </c>
      <c r="R1204">
        <f>IF(Q1204&gt;5,Q1204/1024,Q1204)</f>
        <v>0.5</v>
      </c>
      <c r="S1204" t="str">
        <f>MID(K1205,9,3)</f>
        <v>4.1</v>
      </c>
      <c r="T1204" s="2" t="str">
        <f>LEFT(J1204,3)</f>
        <v>3.5</v>
      </c>
      <c r="U1204">
        <f>VALUE(LEFT(LEFT(M1204,5),SUM(LEN(LEFT(M1204,5))-LEN(SUBSTITUTE(LEFT(M1204,5),{"0","1","2","3","4","5","6","7","8","9","."},"")))))</f>
        <v>4</v>
      </c>
      <c r="V1204">
        <f>IF(U1204&lt;100,U1204,U1204/1024)</f>
        <v>4</v>
      </c>
      <c r="W1204" s="3">
        <f>VALUE(LEFT(LEFT(O1204,5),SUM(LEN(LEFT(O1204,5))-LEN(SUBSTITUTE(LEFT(O1204,5),{"0","1","2","3","4","5","6","7","8","9","."},"")))))</f>
        <v>2</v>
      </c>
      <c r="X1204" s="3" t="e">
        <f>LEFT(L1204, SEARCH("MHz",L1204)-1)</f>
        <v>#VALUE!</v>
      </c>
      <c r="Y1204" t="e">
        <f>IF(RIGHT(X1204,1)=" ",RIGHT(X1204,4),RIGHT(X1204,3))</f>
        <v>#VALUE!</v>
      </c>
      <c r="Z1204">
        <f>VLOOKUP(G1204,[1]Sheet1!$A$1:$B$12,2,0)</f>
        <v>6</v>
      </c>
      <c r="AA1204" t="str">
        <f>CONCATENATE(F1204," ",Z1204)</f>
        <v>2013 6</v>
      </c>
      <c r="AB1204">
        <f>VLOOKUP(AA1204,[1]Sheet3!$A:$B,2,0)</f>
        <v>55</v>
      </c>
    </row>
    <row r="1205" spans="1:28" x14ac:dyDescent="0.25">
      <c r="A1205" t="s">
        <v>6908</v>
      </c>
      <c r="B1205" t="s">
        <v>7071</v>
      </c>
      <c r="C1205" t="s">
        <v>189</v>
      </c>
      <c r="D1205" t="str">
        <f>CONCATENATE(C1205,".")</f>
        <v>2013  June.</v>
      </c>
      <c r="E1205" t="str">
        <f>LEFT(D1205, SEARCH(".",D1205)-1)</f>
        <v>2013  June</v>
      </c>
      <c r="F1205">
        <v>2013</v>
      </c>
      <c r="G1205" t="str">
        <f>RIGHT(E1205,LEN(E1205)-6)</f>
        <v>June</v>
      </c>
      <c r="H1205">
        <v>153.4</v>
      </c>
      <c r="I1205" t="s">
        <v>146</v>
      </c>
      <c r="J1205" t="s">
        <v>451</v>
      </c>
      <c r="K1205" t="s">
        <v>226</v>
      </c>
      <c r="L1205" t="s">
        <v>551</v>
      </c>
      <c r="M1205" t="s">
        <v>109</v>
      </c>
      <c r="N1205" t="s">
        <v>35</v>
      </c>
      <c r="O1205" t="s">
        <v>73</v>
      </c>
      <c r="P1205">
        <v>230</v>
      </c>
      <c r="Q1205" s="2">
        <f>VALUE(LEFT(LEFT(N1205,5),SUM(LEN(LEFT(N1205,5))-LEN(SUBSTITUTE(LEFT(N1205,5),{"0","1","2","3","4","5","6","7","8","9","."},"")))))</f>
        <v>1</v>
      </c>
      <c r="R1205">
        <f>IF(Q1205&gt;5,Q1205/1024,Q1205)</f>
        <v>1</v>
      </c>
      <c r="S1205" t="str">
        <f>MID(K1206,9,3)</f>
        <v>4.1</v>
      </c>
      <c r="T1205" s="2" t="str">
        <f>LEFT(J1205,3)</f>
        <v>4.0</v>
      </c>
      <c r="U1205">
        <f>VALUE(LEFT(LEFT(M1205,5),SUM(LEN(LEFT(M1205,5))-LEN(SUBSTITUTE(LEFT(M1205,5),{"0","1","2","3","4","5","6","7","8","9","."},"")))))</f>
        <v>4</v>
      </c>
      <c r="V1205">
        <f>IF(U1205&lt;100,U1205,U1205/1024)</f>
        <v>4</v>
      </c>
      <c r="W1205" s="3">
        <f>VALUE(LEFT(LEFT(O1205,5),SUM(LEN(LEFT(O1205,5))-LEN(SUBSTITUTE(LEFT(O1205,5),{"0","1","2","3","4","5","6","7","8","9","."},"")))))</f>
        <v>5</v>
      </c>
      <c r="X1205" s="3" t="e">
        <f>LEFT(L1205, SEARCH("MHz",L1205)-1)</f>
        <v>#VALUE!</v>
      </c>
      <c r="Y1205" t="e">
        <f>IF(RIGHT(X1205,1)=" ",RIGHT(X1205,4),RIGHT(X1205,3))</f>
        <v>#VALUE!</v>
      </c>
      <c r="Z1205">
        <f>VLOOKUP(G1205,[1]Sheet1!$A$1:$B$12,2,0)</f>
        <v>6</v>
      </c>
      <c r="AA1205" t="str">
        <f>CONCATENATE(F1205," ",Z1205)</f>
        <v>2013 6</v>
      </c>
      <c r="AB1205">
        <f>VLOOKUP(AA1205,[1]Sheet3!$A:$B,2,0)</f>
        <v>55</v>
      </c>
    </row>
    <row r="1206" spans="1:28" x14ac:dyDescent="0.25">
      <c r="A1206" t="s">
        <v>6003</v>
      </c>
      <c r="B1206" t="s">
        <v>6127</v>
      </c>
      <c r="C1206" t="s">
        <v>189</v>
      </c>
      <c r="D1206" t="str">
        <f>CONCATENATE(C1206,".")</f>
        <v>2013  June.</v>
      </c>
      <c r="E1206" t="str">
        <f>LEFT(D1206, SEARCH(".",D1206)-1)</f>
        <v>2013  June</v>
      </c>
      <c r="F1206">
        <v>2013</v>
      </c>
      <c r="G1206" t="str">
        <f>RIGHT(E1206,LEN(E1206)-6)</f>
        <v>June</v>
      </c>
      <c r="H1206">
        <v>115</v>
      </c>
      <c r="I1206" t="s">
        <v>25</v>
      </c>
      <c r="J1206" t="s">
        <v>680</v>
      </c>
      <c r="K1206" t="s">
        <v>6128</v>
      </c>
      <c r="L1206" t="s">
        <v>2463</v>
      </c>
      <c r="M1206" t="s">
        <v>109</v>
      </c>
      <c r="N1206" t="s">
        <v>35</v>
      </c>
      <c r="O1206" t="s">
        <v>1038</v>
      </c>
      <c r="P1206">
        <v>130</v>
      </c>
      <c r="Q1206" s="2">
        <f>VALUE(LEFT(LEFT(N1206,5),SUM(LEN(LEFT(N1206,5))-LEN(SUBSTITUTE(LEFT(N1206,5),{"0","1","2","3","4","5","6","7","8","9","."},"")))))</f>
        <v>1</v>
      </c>
      <c r="R1206">
        <f>IF(Q1206&gt;5,Q1206/1024,Q1206)</f>
        <v>1</v>
      </c>
      <c r="S1206" t="str">
        <f>MID(K1207,9,3)</f>
        <v>4.1</v>
      </c>
      <c r="T1206" s="2" t="str">
        <f>LEFT(J1206,3)</f>
        <v>4.0</v>
      </c>
      <c r="U1206">
        <f>VALUE(LEFT(LEFT(M1206,5),SUM(LEN(LEFT(M1206,5))-LEN(SUBSTITUTE(LEFT(M1206,5),{"0","1","2","3","4","5","6","7","8","9","."},"")))))</f>
        <v>4</v>
      </c>
      <c r="V1206">
        <f>IF(U1206&lt;100,U1206,U1206/1024)</f>
        <v>4</v>
      </c>
      <c r="W1206" s="3">
        <f>VALUE(LEFT(LEFT(O1206,5),SUM(LEN(LEFT(O1206,5))-LEN(SUBSTITUTE(LEFT(O1206,5),{"0","1","2","3","4","5","6","7","8","9","."},"")))))</f>
        <v>5</v>
      </c>
      <c r="X1206" s="3" t="e">
        <f>LEFT(L1206, SEARCH("MHz",L1206)-1)</f>
        <v>#VALUE!</v>
      </c>
      <c r="Y1206" t="e">
        <f>IF(RIGHT(X1206,1)=" ",RIGHT(X1206,4),RIGHT(X1206,3))</f>
        <v>#VALUE!</v>
      </c>
      <c r="Z1206">
        <f>VLOOKUP(G1206,[1]Sheet1!$A$1:$B$12,2,0)</f>
        <v>6</v>
      </c>
      <c r="AA1206" t="str">
        <f>CONCATENATE(F1206," ",Z1206)</f>
        <v>2013 6</v>
      </c>
      <c r="AB1206">
        <f>VLOOKUP(AA1206,[1]Sheet3!$A:$B,2,0)</f>
        <v>55</v>
      </c>
    </row>
    <row r="1207" spans="1:28" x14ac:dyDescent="0.25">
      <c r="A1207" t="s">
        <v>3572</v>
      </c>
      <c r="B1207" t="s">
        <v>3822</v>
      </c>
      <c r="C1207" t="s">
        <v>189</v>
      </c>
      <c r="D1207" t="str">
        <f>CONCATENATE(C1207,".")</f>
        <v>2013  June.</v>
      </c>
      <c r="E1207" t="str">
        <f>LEFT(D1207, SEARCH(".",D1207)-1)</f>
        <v>2013  June</v>
      </c>
      <c r="F1207">
        <v>2013</v>
      </c>
      <c r="G1207" t="str">
        <f>RIGHT(E1207,LEN(E1207)-6)</f>
        <v>June</v>
      </c>
      <c r="H1207">
        <v>125</v>
      </c>
      <c r="I1207" t="s">
        <v>509</v>
      </c>
      <c r="J1207" t="s">
        <v>3796</v>
      </c>
      <c r="K1207" t="s">
        <v>632</v>
      </c>
      <c r="L1207" t="s">
        <v>234</v>
      </c>
      <c r="M1207" t="s">
        <v>109</v>
      </c>
      <c r="N1207" t="s">
        <v>139</v>
      </c>
      <c r="O1207" t="s">
        <v>515</v>
      </c>
      <c r="P1207">
        <v>110</v>
      </c>
      <c r="Q1207" s="2">
        <f>VALUE(LEFT(LEFT(N1207,5),SUM(LEN(LEFT(N1207,5))-LEN(SUBSTITUTE(LEFT(N1207,5),{"0","1","2","3","4","5","6","7","8","9","."},"")))))</f>
        <v>512</v>
      </c>
      <c r="R1207">
        <f>IF(Q1207&gt;5,Q1207/1024,Q1207)</f>
        <v>0.5</v>
      </c>
      <c r="S1207" t="str">
        <f>MID(K1208,9,3)</f>
        <v>4.1</v>
      </c>
      <c r="T1207" s="2" t="str">
        <f>LEFT(J1207,3)</f>
        <v>3.8</v>
      </c>
      <c r="U1207">
        <f>VALUE(LEFT(LEFT(M1207,5),SUM(LEN(LEFT(M1207,5))-LEN(SUBSTITUTE(LEFT(M1207,5),{"0","1","2","3","4","5","6","7","8","9","."},"")))))</f>
        <v>4</v>
      </c>
      <c r="V1207">
        <f>IF(U1207&lt;100,U1207,U1207/1024)</f>
        <v>4</v>
      </c>
      <c r="W1207" s="3">
        <f>VALUE(LEFT(LEFT(O1207,5),SUM(LEN(LEFT(O1207,5))-LEN(SUBSTITUTE(LEFT(O1207,5),{"0","1","2","3","4","5","6","7","8","9","."},"")))))</f>
        <v>3.15</v>
      </c>
      <c r="X1207" s="3" t="e">
        <f>LEFT(L1207, SEARCH("MHz",L1207)-1)</f>
        <v>#VALUE!</v>
      </c>
      <c r="Y1207" t="e">
        <f>IF(RIGHT(X1207,1)=" ",RIGHT(X1207,4),RIGHT(X1207,3))</f>
        <v>#VALUE!</v>
      </c>
      <c r="Z1207">
        <f>VLOOKUP(G1207,[1]Sheet1!$A$1:$B$12,2,0)</f>
        <v>6</v>
      </c>
      <c r="AA1207" t="str">
        <f>CONCATENATE(F1207," ",Z1207)</f>
        <v>2013 6</v>
      </c>
      <c r="AB1207">
        <f>VLOOKUP(AA1207,[1]Sheet3!$A:$B,2,0)</f>
        <v>55</v>
      </c>
    </row>
    <row r="1208" spans="1:28" x14ac:dyDescent="0.25">
      <c r="A1208" t="s">
        <v>3572</v>
      </c>
      <c r="B1208" t="s">
        <v>3823</v>
      </c>
      <c r="C1208" t="s">
        <v>189</v>
      </c>
      <c r="D1208" t="str">
        <f>CONCATENATE(C1208,".")</f>
        <v>2013  June.</v>
      </c>
      <c r="E1208" t="str">
        <f>LEFT(D1208, SEARCH(".",D1208)-1)</f>
        <v>2013  June</v>
      </c>
      <c r="F1208">
        <v>2013</v>
      </c>
      <c r="G1208" t="str">
        <f>RIGHT(E1208,LEN(E1208)-6)</f>
        <v>June</v>
      </c>
      <c r="H1208">
        <v>125</v>
      </c>
      <c r="I1208" t="s">
        <v>124</v>
      </c>
      <c r="J1208" t="s">
        <v>3824</v>
      </c>
      <c r="K1208" t="s">
        <v>632</v>
      </c>
      <c r="L1208" t="s">
        <v>234</v>
      </c>
      <c r="M1208" t="s">
        <v>109</v>
      </c>
      <c r="N1208" t="s">
        <v>139</v>
      </c>
      <c r="O1208" t="s">
        <v>515</v>
      </c>
      <c r="P1208">
        <v>110</v>
      </c>
      <c r="Q1208" s="2">
        <f>VALUE(LEFT(LEFT(N1208,5),SUM(LEN(LEFT(N1208,5))-LEN(SUBSTITUTE(LEFT(N1208,5),{"0","1","2","3","4","5","6","7","8","9","."},"")))))</f>
        <v>512</v>
      </c>
      <c r="R1208">
        <f>IF(Q1208&gt;5,Q1208/1024,Q1208)</f>
        <v>0.5</v>
      </c>
      <c r="S1208" t="str">
        <f>MID(K1209,9,3)</f>
        <v>4.1</v>
      </c>
      <c r="T1208" s="2" t="str">
        <f>LEFT(J1208,3)</f>
        <v>3.8</v>
      </c>
      <c r="U1208">
        <f>VALUE(LEFT(LEFT(M1208,5),SUM(LEN(LEFT(M1208,5))-LEN(SUBSTITUTE(LEFT(M1208,5),{"0","1","2","3","4","5","6","7","8","9","."},"")))))</f>
        <v>4</v>
      </c>
      <c r="V1208">
        <f>IF(U1208&lt;100,U1208,U1208/1024)</f>
        <v>4</v>
      </c>
      <c r="W1208" s="3">
        <f>VALUE(LEFT(LEFT(O1208,5),SUM(LEN(LEFT(O1208,5))-LEN(SUBSTITUTE(LEFT(O1208,5),{"0","1","2","3","4","5","6","7","8","9","."},"")))))</f>
        <v>3.15</v>
      </c>
      <c r="X1208" s="3" t="e">
        <f>LEFT(L1208, SEARCH("MHz",L1208)-1)</f>
        <v>#VALUE!</v>
      </c>
      <c r="Y1208" t="e">
        <f>IF(RIGHT(X1208,1)=" ",RIGHT(X1208,4),RIGHT(X1208,3))</f>
        <v>#VALUE!</v>
      </c>
      <c r="Z1208">
        <f>VLOOKUP(G1208,[1]Sheet1!$A$1:$B$12,2,0)</f>
        <v>6</v>
      </c>
      <c r="AA1208" t="str">
        <f>CONCATENATE(F1208," ",Z1208)</f>
        <v>2013 6</v>
      </c>
      <c r="AB1208">
        <f>VLOOKUP(AA1208,[1]Sheet3!$A:$B,2,0)</f>
        <v>55</v>
      </c>
    </row>
    <row r="1209" spans="1:28" x14ac:dyDescent="0.25">
      <c r="A1209" t="s">
        <v>3572</v>
      </c>
      <c r="B1209" t="s">
        <v>3827</v>
      </c>
      <c r="C1209" t="s">
        <v>189</v>
      </c>
      <c r="D1209" t="str">
        <f>CONCATENATE(C1209,".")</f>
        <v>2013  June.</v>
      </c>
      <c r="E1209" t="str">
        <f>LEFT(D1209, SEARCH(".",D1209)-1)</f>
        <v>2013  June</v>
      </c>
      <c r="F1209">
        <v>2013</v>
      </c>
      <c r="G1209" t="str">
        <f>RIGHT(E1209,LEN(E1209)-6)</f>
        <v>June</v>
      </c>
      <c r="H1209">
        <v>113.4</v>
      </c>
      <c r="I1209" t="s">
        <v>124</v>
      </c>
      <c r="J1209" t="s">
        <v>3828</v>
      </c>
      <c r="K1209" t="s">
        <v>632</v>
      </c>
      <c r="L1209" t="s">
        <v>1413</v>
      </c>
      <c r="M1209" t="s">
        <v>109</v>
      </c>
      <c r="N1209" t="s">
        <v>35</v>
      </c>
      <c r="O1209" t="s">
        <v>73</v>
      </c>
      <c r="P1209">
        <v>100</v>
      </c>
      <c r="Q1209" s="2">
        <f>VALUE(LEFT(LEFT(N1209,5),SUM(LEN(LEFT(N1209,5))-LEN(SUBSTITUTE(LEFT(N1209,5),{"0","1","2","3","4","5","6","7","8","9","."},"")))))</f>
        <v>1</v>
      </c>
      <c r="R1209">
        <f>IF(Q1209&gt;5,Q1209/1024,Q1209)</f>
        <v>1</v>
      </c>
      <c r="S1209" t="str">
        <f>MID(K1210,9,3)</f>
        <v>4.1</v>
      </c>
      <c r="T1209" s="2" t="str">
        <f>LEFT(J1209,3)</f>
        <v>4.0</v>
      </c>
      <c r="U1209">
        <f>VALUE(LEFT(LEFT(M1209,5),SUM(LEN(LEFT(M1209,5))-LEN(SUBSTITUTE(LEFT(M1209,5),{"0","1","2","3","4","5","6","7","8","9","."},"")))))</f>
        <v>4</v>
      </c>
      <c r="V1209">
        <f>IF(U1209&lt;100,U1209,U1209/1024)</f>
        <v>4</v>
      </c>
      <c r="W1209" s="3">
        <f>VALUE(LEFT(LEFT(O1209,5),SUM(LEN(LEFT(O1209,5))-LEN(SUBSTITUTE(LEFT(O1209,5),{"0","1","2","3","4","5","6","7","8","9","."},"")))))</f>
        <v>5</v>
      </c>
      <c r="X1209" s="3" t="e">
        <f>LEFT(L1209, SEARCH("MHz",L1209)-1)</f>
        <v>#VALUE!</v>
      </c>
      <c r="Y1209" t="e">
        <f>IF(RIGHT(X1209,1)=" ",RIGHT(X1209,4),RIGHT(X1209,3))</f>
        <v>#VALUE!</v>
      </c>
      <c r="Z1209">
        <f>VLOOKUP(G1209,[1]Sheet1!$A$1:$B$12,2,0)</f>
        <v>6</v>
      </c>
      <c r="AA1209" t="str">
        <f>CONCATENATE(F1209," ",Z1209)</f>
        <v>2013 6</v>
      </c>
      <c r="AB1209">
        <f>VLOOKUP(AA1209,[1]Sheet3!$A:$B,2,0)</f>
        <v>55</v>
      </c>
    </row>
    <row r="1210" spans="1:28" x14ac:dyDescent="0.25">
      <c r="A1210" t="s">
        <v>4035</v>
      </c>
      <c r="B1210" t="s">
        <v>4075</v>
      </c>
      <c r="C1210" t="s">
        <v>189</v>
      </c>
      <c r="D1210" t="str">
        <f>CONCATENATE(C1210,".")</f>
        <v>2013  June.</v>
      </c>
      <c r="E1210" t="str">
        <f>LEFT(D1210, SEARCH(".",D1210)-1)</f>
        <v>2013  June</v>
      </c>
      <c r="F1210">
        <v>2013</v>
      </c>
      <c r="G1210" t="str">
        <f>RIGHT(E1210,LEN(E1210)-6)</f>
        <v>June</v>
      </c>
      <c r="H1210">
        <v>170</v>
      </c>
      <c r="I1210" t="s">
        <v>231</v>
      </c>
      <c r="J1210" t="s">
        <v>1562</v>
      </c>
      <c r="K1210" t="s">
        <v>632</v>
      </c>
      <c r="L1210" t="s">
        <v>1088</v>
      </c>
      <c r="M1210" t="s">
        <v>109</v>
      </c>
      <c r="N1210" t="s">
        <v>35</v>
      </c>
      <c r="O1210" t="s">
        <v>846</v>
      </c>
      <c r="Q1210" s="2">
        <f>VALUE(LEFT(LEFT(N1210,5),SUM(LEN(LEFT(N1210,5))-LEN(SUBSTITUTE(LEFT(N1210,5),{"0","1","2","3","4","5","6","7","8","9","."},"")))))</f>
        <v>1</v>
      </c>
      <c r="R1210">
        <f>IF(Q1210&gt;5,Q1210/1024,Q1210)</f>
        <v>1</v>
      </c>
      <c r="S1210" t="str">
        <f>MID(K1211,9,3)</f>
        <v>4.1</v>
      </c>
      <c r="T1210" s="2" t="str">
        <f>LEFT(J1210,3)</f>
        <v>5.0</v>
      </c>
      <c r="U1210">
        <f>VALUE(LEFT(LEFT(M1210,5),SUM(LEN(LEFT(M1210,5))-LEN(SUBSTITUTE(LEFT(M1210,5),{"0","1","2","3","4","5","6","7","8","9","."},"")))))</f>
        <v>4</v>
      </c>
      <c r="V1210">
        <f>IF(U1210&lt;100,U1210,U1210/1024)</f>
        <v>4</v>
      </c>
      <c r="W1210" s="3">
        <f>VALUE(LEFT(LEFT(O1210,5),SUM(LEN(LEFT(O1210,5))-LEN(SUBSTITUTE(LEFT(O1210,5),{"0","1","2","3","4","5","6","7","8","9","."},"")))))</f>
        <v>8</v>
      </c>
      <c r="X1210" s="3" t="e">
        <f>LEFT(L1210, SEARCH("MHz",L1210)-1)</f>
        <v>#VALUE!</v>
      </c>
      <c r="Y1210" t="e">
        <f>IF(RIGHT(X1210,1)=" ",RIGHT(X1210,4),RIGHT(X1210,3))</f>
        <v>#VALUE!</v>
      </c>
      <c r="Z1210">
        <f>VLOOKUP(G1210,[1]Sheet1!$A$1:$B$12,2,0)</f>
        <v>6</v>
      </c>
      <c r="AA1210" t="str">
        <f>CONCATENATE(F1210," ",Z1210)</f>
        <v>2013 6</v>
      </c>
      <c r="AB1210">
        <f>VLOOKUP(AA1210,[1]Sheet3!$A:$B,2,0)</f>
        <v>55</v>
      </c>
    </row>
    <row r="1211" spans="1:28" x14ac:dyDescent="0.25">
      <c r="A1211" t="s">
        <v>4141</v>
      </c>
      <c r="B1211" t="s">
        <v>4296</v>
      </c>
      <c r="C1211" t="s">
        <v>189</v>
      </c>
      <c r="D1211" t="str">
        <f>CONCATENATE(C1211,".")</f>
        <v>2013  June.</v>
      </c>
      <c r="E1211" t="str">
        <f>LEFT(D1211, SEARCH(".",D1211)-1)</f>
        <v>2013  June</v>
      </c>
      <c r="F1211">
        <v>2013</v>
      </c>
      <c r="G1211" t="str">
        <f>RIGHT(E1211,LEN(E1211)-6)</f>
        <v>June</v>
      </c>
      <c r="I1211" t="s">
        <v>241</v>
      </c>
      <c r="J1211" t="s">
        <v>1848</v>
      </c>
      <c r="K1211" t="s">
        <v>632</v>
      </c>
      <c r="L1211" t="s">
        <v>218</v>
      </c>
      <c r="M1211" t="s">
        <v>109</v>
      </c>
      <c r="N1211" t="s">
        <v>139</v>
      </c>
      <c r="O1211" t="s">
        <v>73</v>
      </c>
      <c r="P1211">
        <v>110</v>
      </c>
      <c r="Q1211" s="2">
        <f>VALUE(LEFT(LEFT(N1211,5),SUM(LEN(LEFT(N1211,5))-LEN(SUBSTITUTE(LEFT(N1211,5),{"0","1","2","3","4","5","6","7","8","9","."},"")))))</f>
        <v>512</v>
      </c>
      <c r="R1211">
        <f>IF(Q1211&gt;5,Q1211/1024,Q1211)</f>
        <v>0.5</v>
      </c>
      <c r="S1211" t="str">
        <f>MID(K1212,9,3)</f>
        <v>4.1</v>
      </c>
      <c r="T1211" s="2" t="str">
        <f>LEFT(J1211,3)</f>
        <v>5.0</v>
      </c>
      <c r="U1211">
        <f>VALUE(LEFT(LEFT(M1211,5),SUM(LEN(LEFT(M1211,5))-LEN(SUBSTITUTE(LEFT(M1211,5),{"0","1","2","3","4","5","6","7","8","9","."},"")))))</f>
        <v>4</v>
      </c>
      <c r="V1211">
        <f>IF(U1211&lt;100,U1211,U1211/1024)</f>
        <v>4</v>
      </c>
      <c r="W1211" s="3">
        <f>VALUE(LEFT(LEFT(O1211,5),SUM(LEN(LEFT(O1211,5))-LEN(SUBSTITUTE(LEFT(O1211,5),{"0","1","2","3","4","5","6","7","8","9","."},"")))))</f>
        <v>5</v>
      </c>
      <c r="X1211" s="3" t="e">
        <f>LEFT(L1211, SEARCH("MHz",L1211)-1)</f>
        <v>#VALUE!</v>
      </c>
      <c r="Y1211" t="e">
        <f>IF(RIGHT(X1211,1)=" ",RIGHT(X1211,4),RIGHT(X1211,3))</f>
        <v>#VALUE!</v>
      </c>
      <c r="Z1211">
        <f>VLOOKUP(G1211,[1]Sheet1!$A$1:$B$12,2,0)</f>
        <v>6</v>
      </c>
      <c r="AA1211" t="str">
        <f>CONCATENATE(F1211," ",Z1211)</f>
        <v>2013 6</v>
      </c>
      <c r="AB1211">
        <f>VLOOKUP(AA1211,[1]Sheet3!$A:$B,2,0)</f>
        <v>55</v>
      </c>
    </row>
    <row r="1212" spans="1:28" x14ac:dyDescent="0.25">
      <c r="A1212" t="s">
        <v>6908</v>
      </c>
      <c r="B1212" t="s">
        <v>7072</v>
      </c>
      <c r="C1212" t="s">
        <v>189</v>
      </c>
      <c r="D1212" t="str">
        <f>CONCATENATE(C1212,".")</f>
        <v>2013  June.</v>
      </c>
      <c r="E1212" t="str">
        <f>LEFT(D1212, SEARCH(".",D1212)-1)</f>
        <v>2013  June</v>
      </c>
      <c r="F1212">
        <v>2013</v>
      </c>
      <c r="G1212" t="str">
        <f>RIGHT(E1212,LEN(E1212)-6)</f>
        <v>June</v>
      </c>
      <c r="H1212">
        <v>154</v>
      </c>
      <c r="I1212" t="s">
        <v>146</v>
      </c>
      <c r="J1212" t="s">
        <v>521</v>
      </c>
      <c r="K1212" t="s">
        <v>632</v>
      </c>
      <c r="L1212" t="s">
        <v>248</v>
      </c>
      <c r="M1212" t="s">
        <v>34</v>
      </c>
      <c r="N1212" t="s">
        <v>35</v>
      </c>
      <c r="O1212" t="s">
        <v>30</v>
      </c>
      <c r="P1212">
        <v>270</v>
      </c>
      <c r="Q1212" s="2">
        <f>VALUE(LEFT(LEFT(N1212,5),SUM(LEN(LEFT(N1212,5))-LEN(SUBSTITUTE(LEFT(N1212,5),{"0","1","2","3","4","5","6","7","8","9","."},"")))))</f>
        <v>1</v>
      </c>
      <c r="R1212">
        <f>IF(Q1212&gt;5,Q1212/1024,Q1212)</f>
        <v>1</v>
      </c>
      <c r="S1212" t="str">
        <f>MID(K1213,9,3)</f>
        <v>4.1</v>
      </c>
      <c r="T1212" s="2" t="str">
        <f>LEFT(J1212,3)</f>
        <v>5.0</v>
      </c>
      <c r="U1212">
        <f>VALUE(LEFT(LEFT(M1212,5),SUM(LEN(LEFT(M1212,5))-LEN(SUBSTITUTE(LEFT(M1212,5),{"0","1","2","3","4","5","6","7","8","9","."},"")))))</f>
        <v>8</v>
      </c>
      <c r="V1212">
        <f>IF(U1212&lt;100,U1212,U1212/1024)</f>
        <v>8</v>
      </c>
      <c r="W1212" s="3">
        <f>VALUE(LEFT(LEFT(O1212,5),SUM(LEN(LEFT(O1212,5))-LEN(SUBSTITUTE(LEFT(O1212,5),{"0","1","2","3","4","5","6","7","8","9","."},"")))))</f>
        <v>13</v>
      </c>
      <c r="X1212" s="3" t="e">
        <f>LEFT(L1212, SEARCH("MHz",L1212)-1)</f>
        <v>#VALUE!</v>
      </c>
      <c r="Y1212" t="e">
        <f>IF(RIGHT(X1212,1)=" ",RIGHT(X1212,4),RIGHT(X1212,3))</f>
        <v>#VALUE!</v>
      </c>
      <c r="Z1212">
        <f>VLOOKUP(G1212,[1]Sheet1!$A$1:$B$12,2,0)</f>
        <v>6</v>
      </c>
      <c r="AA1212" t="str">
        <f>CONCATENATE(F1212," ",Z1212)</f>
        <v>2013 6</v>
      </c>
      <c r="AB1212">
        <f>VLOOKUP(AA1212,[1]Sheet3!$A:$B,2,0)</f>
        <v>55</v>
      </c>
    </row>
    <row r="1213" spans="1:28" x14ac:dyDescent="0.25">
      <c r="A1213" t="s">
        <v>6908</v>
      </c>
      <c r="B1213" t="s">
        <v>7075</v>
      </c>
      <c r="C1213" t="s">
        <v>189</v>
      </c>
      <c r="D1213" t="str">
        <f>CONCATENATE(C1213,".")</f>
        <v>2013  June.</v>
      </c>
      <c r="E1213" t="str">
        <f>LEFT(D1213, SEARCH(".",D1213)-1)</f>
        <v>2013  June</v>
      </c>
      <c r="F1213">
        <v>2013</v>
      </c>
      <c r="G1213" t="str">
        <f>RIGHT(E1213,LEN(E1213)-6)</f>
        <v>June</v>
      </c>
      <c r="H1213">
        <v>163</v>
      </c>
      <c r="I1213" t="s">
        <v>887</v>
      </c>
      <c r="J1213" t="s">
        <v>116</v>
      </c>
      <c r="K1213" t="s">
        <v>632</v>
      </c>
      <c r="L1213" t="s">
        <v>133</v>
      </c>
      <c r="M1213" t="s">
        <v>109</v>
      </c>
      <c r="N1213" t="s">
        <v>35</v>
      </c>
      <c r="O1213" t="s">
        <v>36</v>
      </c>
      <c r="P1213">
        <v>200</v>
      </c>
      <c r="Q1213" s="2">
        <f>VALUE(LEFT(LEFT(N1213,5),SUM(LEN(LEFT(N1213,5))-LEN(SUBSTITUTE(LEFT(N1213,5),{"0","1","2","3","4","5","6","7","8","9","."},"")))))</f>
        <v>1</v>
      </c>
      <c r="R1213">
        <f>IF(Q1213&gt;5,Q1213/1024,Q1213)</f>
        <v>1</v>
      </c>
      <c r="S1213" t="str">
        <f>MID(K1214,9,3)</f>
        <v>4.1</v>
      </c>
      <c r="T1213" s="2" t="str">
        <f>LEFT(J1213,3)</f>
        <v>5.0</v>
      </c>
      <c r="U1213">
        <f>VALUE(LEFT(LEFT(M1213,5),SUM(LEN(LEFT(M1213,5))-LEN(SUBSTITUTE(LEFT(M1213,5),{"0","1","2","3","4","5","6","7","8","9","."},"")))))</f>
        <v>4</v>
      </c>
      <c r="V1213">
        <f>IF(U1213&lt;100,U1213,U1213/1024)</f>
        <v>4</v>
      </c>
      <c r="W1213" s="3">
        <f>VALUE(LEFT(LEFT(O1213,5),SUM(LEN(LEFT(O1213,5))-LEN(SUBSTITUTE(LEFT(O1213,5),{"0","1","2","3","4","5","6","7","8","9","."},"")))))</f>
        <v>8</v>
      </c>
      <c r="X1213" s="3" t="e">
        <f>LEFT(L1213, SEARCH("MHz",L1213)-1)</f>
        <v>#VALUE!</v>
      </c>
      <c r="Y1213" t="e">
        <f>IF(RIGHT(X1213,1)=" ",RIGHT(X1213,4),RIGHT(X1213,3))</f>
        <v>#VALUE!</v>
      </c>
      <c r="Z1213">
        <f>VLOOKUP(G1213,[1]Sheet1!$A$1:$B$12,2,0)</f>
        <v>6</v>
      </c>
      <c r="AA1213" t="str">
        <f>CONCATENATE(F1213," ",Z1213)</f>
        <v>2013 6</v>
      </c>
      <c r="AB1213">
        <f>VLOOKUP(AA1213,[1]Sheet3!$A:$B,2,0)</f>
        <v>55</v>
      </c>
    </row>
    <row r="1214" spans="1:28" x14ac:dyDescent="0.25">
      <c r="A1214" t="s">
        <v>2256</v>
      </c>
      <c r="B1214" t="s">
        <v>2440</v>
      </c>
      <c r="C1214" t="s">
        <v>189</v>
      </c>
      <c r="D1214" t="str">
        <f>CONCATENATE(C1214,".")</f>
        <v>2013  June.</v>
      </c>
      <c r="E1214" t="str">
        <f>LEFT(D1214, SEARCH(".",D1214)-1)</f>
        <v>2013  June</v>
      </c>
      <c r="F1214">
        <v>2013</v>
      </c>
      <c r="G1214" t="str">
        <f>RIGHT(E1214,LEN(E1214)-6)</f>
        <v>June</v>
      </c>
      <c r="H1214">
        <v>156</v>
      </c>
      <c r="I1214" t="s">
        <v>128</v>
      </c>
      <c r="J1214" t="s">
        <v>2441</v>
      </c>
      <c r="K1214" t="s">
        <v>2442</v>
      </c>
      <c r="L1214" t="s">
        <v>2415</v>
      </c>
      <c r="M1214" t="s">
        <v>28</v>
      </c>
      <c r="N1214" t="s">
        <v>22</v>
      </c>
      <c r="O1214" t="s">
        <v>2443</v>
      </c>
      <c r="P1214">
        <v>300</v>
      </c>
      <c r="Q1214" s="2">
        <f>VALUE(LEFT(LEFT(N1214,5),SUM(LEN(LEFT(N1214,5))-LEN(SUBSTITUTE(LEFT(N1214,5),{"0","1","2","3","4","5","6","7","8","9","."},"")))))</f>
        <v>2</v>
      </c>
      <c r="R1214">
        <f>IF(Q1214&gt;5,Q1214/1024,Q1214)</f>
        <v>2</v>
      </c>
      <c r="S1214" t="str">
        <f>MID(K1215,9,3)</f>
        <v>4.2</v>
      </c>
      <c r="T1214" s="2" t="str">
        <f>LEFT(J1214,3)</f>
        <v>4.6</v>
      </c>
      <c r="U1214">
        <f>VALUE(LEFT(LEFT(M1214,5),SUM(LEN(LEFT(M1214,5))-LEN(SUBSTITUTE(LEFT(M1214,5),{"0","1","2","3","4","5","6","7","8","9","."},"")))))</f>
        <v>32</v>
      </c>
      <c r="V1214">
        <f>IF(U1214&lt;100,U1214,U1214/1024)</f>
        <v>32</v>
      </c>
      <c r="W1214" s="3">
        <f>VALUE(LEFT(LEFT(O1214,5),SUM(LEN(LEFT(O1214,5))-LEN(SUBSTITUTE(LEFT(O1214,5),{"0","1","2","3","4","5","6","7","8","9","."},"")))))</f>
        <v>4</v>
      </c>
      <c r="X1214" s="3" t="e">
        <f>LEFT(L1214, SEARCH("MHz",L1214)-1)</f>
        <v>#VALUE!</v>
      </c>
      <c r="Y1214" t="e">
        <f>IF(RIGHT(X1214,1)=" ",RIGHT(X1214,4),RIGHT(X1214,3))</f>
        <v>#VALUE!</v>
      </c>
      <c r="Z1214">
        <f>VLOOKUP(G1214,[1]Sheet1!$A$1:$B$12,2,0)</f>
        <v>6</v>
      </c>
      <c r="AA1214" t="str">
        <f>CONCATENATE(F1214," ",Z1214)</f>
        <v>2013 6</v>
      </c>
      <c r="AB1214">
        <f>VLOOKUP(AA1214,[1]Sheet3!$A:$B,2,0)</f>
        <v>55</v>
      </c>
    </row>
    <row r="1215" spans="1:28" x14ac:dyDescent="0.25">
      <c r="A1215" t="s">
        <v>14</v>
      </c>
      <c r="B1215" t="s">
        <v>188</v>
      </c>
      <c r="C1215" t="s">
        <v>189</v>
      </c>
      <c r="D1215" t="str">
        <f>CONCATENATE(C1215,".")</f>
        <v>2013  June.</v>
      </c>
      <c r="E1215" t="str">
        <f>LEFT(D1215, SEARCH(".",D1215)-1)</f>
        <v>2013  June</v>
      </c>
      <c r="F1215">
        <v>2013</v>
      </c>
      <c r="G1215" t="str">
        <f>RIGHT(E1215,LEN(E1215)-6)</f>
        <v>June</v>
      </c>
      <c r="H1215">
        <v>195</v>
      </c>
      <c r="I1215" t="s">
        <v>25</v>
      </c>
      <c r="J1215" t="s">
        <v>190</v>
      </c>
      <c r="K1215" t="s">
        <v>168</v>
      </c>
      <c r="L1215" t="s">
        <v>94</v>
      </c>
      <c r="M1215" t="s">
        <v>34</v>
      </c>
      <c r="N1215" t="s">
        <v>35</v>
      </c>
      <c r="O1215" t="s">
        <v>36</v>
      </c>
      <c r="P1215">
        <v>320</v>
      </c>
      <c r="Q1215" s="2">
        <f>VALUE(LEFT(LEFT(N1215,5),SUM(LEN(LEFT(N1215,5))-LEN(SUBSTITUTE(LEFT(N1215,5),{"0","1","2","3","4","5","6","7","8","9","."},"")))))</f>
        <v>1</v>
      </c>
      <c r="R1215">
        <f>IF(Q1215&gt;5,Q1215/1024,Q1215)</f>
        <v>1</v>
      </c>
      <c r="S1215" t="str">
        <f>MID(K1216,9,3)</f>
        <v>4.2</v>
      </c>
      <c r="T1215" s="2" t="str">
        <f>LEFT(J1215,3)</f>
        <v>5.7</v>
      </c>
      <c r="U1215">
        <f>VALUE(LEFT(LEFT(M1215,5),SUM(LEN(LEFT(M1215,5))-LEN(SUBSTITUTE(LEFT(M1215,5),{"0","1","2","3","4","5","6","7","8","9","."},"")))))</f>
        <v>8</v>
      </c>
      <c r="V1215">
        <f>IF(U1215&lt;100,U1215,U1215/1024)</f>
        <v>8</v>
      </c>
      <c r="W1215" s="3">
        <f>VALUE(LEFT(LEFT(O1215,5),SUM(LEN(LEFT(O1215,5))-LEN(SUBSTITUTE(LEFT(O1215,5),{"0","1","2","3","4","5","6","7","8","9","."},"")))))</f>
        <v>8</v>
      </c>
      <c r="X1215" s="3" t="e">
        <f>LEFT(L1215, SEARCH("MHz",L1215)-1)</f>
        <v>#VALUE!</v>
      </c>
      <c r="Y1215" t="e">
        <f>IF(RIGHT(X1215,1)=" ",RIGHT(X1215,4),RIGHT(X1215,3))</f>
        <v>#VALUE!</v>
      </c>
      <c r="Z1215">
        <f>VLOOKUP(G1215,[1]Sheet1!$A$1:$B$12,2,0)</f>
        <v>6</v>
      </c>
      <c r="AA1215" t="str">
        <f>CONCATENATE(F1215," ",Z1215)</f>
        <v>2013 6</v>
      </c>
      <c r="AB1215">
        <f>VLOOKUP(AA1215,[1]Sheet3!$A:$B,2,0)</f>
        <v>55</v>
      </c>
    </row>
    <row r="1216" spans="1:28" x14ac:dyDescent="0.25">
      <c r="A1216" t="s">
        <v>751</v>
      </c>
      <c r="B1216" t="s">
        <v>956</v>
      </c>
      <c r="C1216" t="s">
        <v>189</v>
      </c>
      <c r="D1216" t="str">
        <f>CONCATENATE(C1216,".")</f>
        <v>2013  June.</v>
      </c>
      <c r="E1216" t="str">
        <f>LEFT(D1216, SEARCH(".",D1216)-1)</f>
        <v>2013  June</v>
      </c>
      <c r="F1216">
        <v>2013</v>
      </c>
      <c r="G1216" t="str">
        <f>RIGHT(E1216,LEN(E1216)-6)</f>
        <v>June</v>
      </c>
      <c r="H1216">
        <v>124.9</v>
      </c>
      <c r="I1216" t="s">
        <v>509</v>
      </c>
      <c r="J1216" t="s">
        <v>957</v>
      </c>
      <c r="K1216" t="s">
        <v>168</v>
      </c>
      <c r="L1216" t="s">
        <v>133</v>
      </c>
      <c r="M1216" t="s">
        <v>958</v>
      </c>
      <c r="N1216" t="s">
        <v>35</v>
      </c>
      <c r="O1216" t="s">
        <v>36</v>
      </c>
      <c r="P1216">
        <v>230</v>
      </c>
      <c r="Q1216" s="2">
        <f>VALUE(LEFT(LEFT(N1216,5),SUM(LEN(LEFT(N1216,5))-LEN(SUBSTITUTE(LEFT(N1216,5),{"0","1","2","3","4","5","6","7","8","9","."},"")))))</f>
        <v>1</v>
      </c>
      <c r="R1216">
        <f>IF(Q1216&gt;5,Q1216/1024,Q1216)</f>
        <v>1</v>
      </c>
      <c r="S1216" t="str">
        <f>MID(K1217,9,3)</f>
        <v>4.2</v>
      </c>
      <c r="T1216" s="2" t="str">
        <f>LEFT(J1216,3)</f>
        <v>4.7</v>
      </c>
      <c r="U1216">
        <f>VALUE(LEFT(LEFT(M1216,5),SUM(LEN(LEFT(M1216,5))-LEN(SUBSTITUTE(LEFT(M1216,5),{"0","1","2","3","4","5","6","7","8","9","."},"")))))</f>
        <v>43469</v>
      </c>
      <c r="V1216">
        <f>IF(U1216&lt;100,U1216,U1216/1024)</f>
        <v>42.4501953125</v>
      </c>
      <c r="W1216" s="3">
        <f>VALUE(LEFT(LEFT(O1216,5),SUM(LEN(LEFT(O1216,5))-LEN(SUBSTITUTE(LEFT(O1216,5),{"0","1","2","3","4","5","6","7","8","9","."},"")))))</f>
        <v>8</v>
      </c>
      <c r="X1216" s="3" t="e">
        <f>LEFT(L1216, SEARCH("MHz",L1216)-1)</f>
        <v>#VALUE!</v>
      </c>
      <c r="Y1216" t="e">
        <f>IF(RIGHT(X1216,1)=" ",RIGHT(X1216,4),RIGHT(X1216,3))</f>
        <v>#VALUE!</v>
      </c>
      <c r="Z1216">
        <f>VLOOKUP(G1216,[1]Sheet1!$A$1:$B$12,2,0)</f>
        <v>6</v>
      </c>
      <c r="AA1216" t="str">
        <f>CONCATENATE(F1216," ",Z1216)</f>
        <v>2013 6</v>
      </c>
      <c r="AB1216">
        <f>VLOOKUP(AA1216,[1]Sheet3!$A:$B,2,0)</f>
        <v>55</v>
      </c>
    </row>
    <row r="1217" spans="1:28" x14ac:dyDescent="0.25">
      <c r="A1217" t="s">
        <v>1099</v>
      </c>
      <c r="B1217" t="s">
        <v>1320</v>
      </c>
      <c r="C1217" t="s">
        <v>189</v>
      </c>
      <c r="D1217" t="str">
        <f>CONCATENATE(C1217,".")</f>
        <v>2013  June.</v>
      </c>
      <c r="E1217" t="str">
        <f>LEFT(D1217, SEARCH(".",D1217)-1)</f>
        <v>2013  June</v>
      </c>
      <c r="F1217">
        <v>2013</v>
      </c>
      <c r="G1217" t="str">
        <f>RIGHT(E1217,LEN(E1217)-6)</f>
        <v>June</v>
      </c>
      <c r="H1217">
        <v>585</v>
      </c>
      <c r="I1217" t="s">
        <v>39</v>
      </c>
      <c r="J1217" t="s">
        <v>1321</v>
      </c>
      <c r="K1217" t="s">
        <v>168</v>
      </c>
      <c r="L1217" t="s">
        <v>1322</v>
      </c>
      <c r="M1217" t="s">
        <v>68</v>
      </c>
      <c r="N1217" t="s">
        <v>22</v>
      </c>
      <c r="O1217" t="s">
        <v>319</v>
      </c>
      <c r="P1217">
        <v>400</v>
      </c>
      <c r="Q1217" s="2">
        <f>VALUE(LEFT(LEFT(N1217,5),SUM(LEN(LEFT(N1217,5))-LEN(SUBSTITUTE(LEFT(N1217,5),{"0","1","2","3","4","5","6","7","8","9","."},"")))))</f>
        <v>2</v>
      </c>
      <c r="R1217">
        <f>IF(Q1217&gt;5,Q1217/1024,Q1217)</f>
        <v>2</v>
      </c>
      <c r="S1217" t="str">
        <f>MID(K1218,9,3)</f>
        <v>4.2</v>
      </c>
      <c r="T1217" s="2" t="str">
        <f>LEFT(J1217,3)</f>
        <v>10.</v>
      </c>
      <c r="U1217" t="e">
        <f>VALUE(LEFT(LEFT(M1217,5),SUM(LEN(LEFT(M1217,5))-LEN(SUBSTITUTE(LEFT(M1217,5),{"0","1","2","3","4","5","6","7","8","9","."},"")))))</f>
        <v>#VALUE!</v>
      </c>
      <c r="V1217" t="e">
        <f>IF(U1217&lt;100,U1217,U1217/1024)</f>
        <v>#VALUE!</v>
      </c>
      <c r="W1217" s="3">
        <f>VALUE(LEFT(LEFT(O1217,5),SUM(LEN(LEFT(O1217,5))-LEN(SUBSTITUTE(LEFT(O1217,5),{"0","1","2","3","4","5","6","7","8","9","."},"")))))</f>
        <v>5</v>
      </c>
      <c r="X1217" s="3" t="e">
        <f>LEFT(L1217, SEARCH("MHz",L1217)-1)</f>
        <v>#VALUE!</v>
      </c>
      <c r="Y1217" t="e">
        <f>IF(RIGHT(X1217,1)=" ",RIGHT(X1217,4),RIGHT(X1217,3))</f>
        <v>#VALUE!</v>
      </c>
      <c r="Z1217">
        <f>VLOOKUP(G1217,[1]Sheet1!$A$1:$B$12,2,0)</f>
        <v>6</v>
      </c>
      <c r="AA1217" t="str">
        <f>CONCATENATE(F1217," ",Z1217)</f>
        <v>2013 6</v>
      </c>
      <c r="AB1217">
        <f>VLOOKUP(AA1217,[1]Sheet3!$A:$B,2,0)</f>
        <v>55</v>
      </c>
    </row>
    <row r="1218" spans="1:28" x14ac:dyDescent="0.25">
      <c r="A1218" t="s">
        <v>2038</v>
      </c>
      <c r="B1218" t="s">
        <v>2065</v>
      </c>
      <c r="C1218" t="s">
        <v>189</v>
      </c>
      <c r="D1218" t="str">
        <f>CONCATENATE(C1218,".")</f>
        <v>2013  June.</v>
      </c>
      <c r="E1218" t="str">
        <f>LEFT(D1218, SEARCH(".",D1218)-1)</f>
        <v>2013  June</v>
      </c>
      <c r="F1218">
        <v>2013</v>
      </c>
      <c r="G1218" t="str">
        <f>RIGHT(E1218,LEN(E1218)-6)</f>
        <v>June</v>
      </c>
      <c r="H1218">
        <v>168</v>
      </c>
      <c r="I1218" t="s">
        <v>231</v>
      </c>
      <c r="J1218" t="s">
        <v>1510</v>
      </c>
      <c r="K1218" t="s">
        <v>168</v>
      </c>
      <c r="L1218" t="s">
        <v>94</v>
      </c>
      <c r="M1218" t="s">
        <v>109</v>
      </c>
      <c r="N1218" t="s">
        <v>35</v>
      </c>
      <c r="O1218" t="s">
        <v>30</v>
      </c>
      <c r="P1218">
        <v>220</v>
      </c>
      <c r="Q1218" s="2">
        <f>VALUE(LEFT(LEFT(N1218,5),SUM(LEN(LEFT(N1218,5))-LEN(SUBSTITUTE(LEFT(N1218,5),{"0","1","2","3","4","5","6","7","8","9","."},"")))))</f>
        <v>1</v>
      </c>
      <c r="R1218">
        <f>IF(Q1218&gt;5,Q1218/1024,Q1218)</f>
        <v>1</v>
      </c>
      <c r="S1218" t="str">
        <f>MID(K1219,9,3)</f>
        <v>4.2</v>
      </c>
      <c r="T1218" s="2" t="str">
        <f>LEFT(J1218,3)</f>
        <v>5.0</v>
      </c>
      <c r="U1218">
        <f>VALUE(LEFT(LEFT(M1218,5),SUM(LEN(LEFT(M1218,5))-LEN(SUBSTITUTE(LEFT(M1218,5),{"0","1","2","3","4","5","6","7","8","9","."},"")))))</f>
        <v>4</v>
      </c>
      <c r="V1218">
        <f>IF(U1218&lt;100,U1218,U1218/1024)</f>
        <v>4</v>
      </c>
      <c r="W1218" s="3">
        <f>VALUE(LEFT(LEFT(O1218,5),SUM(LEN(LEFT(O1218,5))-LEN(SUBSTITUTE(LEFT(O1218,5),{"0","1","2","3","4","5","6","7","8","9","."},"")))))</f>
        <v>13</v>
      </c>
      <c r="X1218" s="3" t="e">
        <f>LEFT(L1218, SEARCH("MHz",L1218)-1)</f>
        <v>#VALUE!</v>
      </c>
      <c r="Y1218" t="e">
        <f>IF(RIGHT(X1218,1)=" ",RIGHT(X1218,4),RIGHT(X1218,3))</f>
        <v>#VALUE!</v>
      </c>
      <c r="Z1218">
        <f>VLOOKUP(G1218,[1]Sheet1!$A$1:$B$12,2,0)</f>
        <v>6</v>
      </c>
      <c r="AA1218" t="str">
        <f>CONCATENATE(F1218," ",Z1218)</f>
        <v>2013 6</v>
      </c>
      <c r="AB1218">
        <f>VLOOKUP(AA1218,[1]Sheet3!$A:$B,2,0)</f>
        <v>55</v>
      </c>
    </row>
    <row r="1219" spans="1:28" x14ac:dyDescent="0.25">
      <c r="A1219" t="s">
        <v>2038</v>
      </c>
      <c r="B1219" t="s">
        <v>2066</v>
      </c>
      <c r="C1219" t="s">
        <v>189</v>
      </c>
      <c r="D1219" t="str">
        <f>CONCATENATE(C1219,".")</f>
        <v>2013  June.</v>
      </c>
      <c r="E1219" t="str">
        <f>LEFT(D1219, SEARCH(".",D1219)-1)</f>
        <v>2013  June</v>
      </c>
      <c r="F1219">
        <v>2013</v>
      </c>
      <c r="G1219" t="str">
        <f>RIGHT(E1219,LEN(E1219)-6)</f>
        <v>June</v>
      </c>
      <c r="H1219">
        <v>165</v>
      </c>
      <c r="I1219" t="s">
        <v>2067</v>
      </c>
      <c r="J1219" t="s">
        <v>461</v>
      </c>
      <c r="K1219" t="s">
        <v>168</v>
      </c>
      <c r="L1219" t="s">
        <v>2068</v>
      </c>
      <c r="M1219" t="s">
        <v>109</v>
      </c>
      <c r="N1219" t="s">
        <v>35</v>
      </c>
      <c r="O1219" t="s">
        <v>30</v>
      </c>
      <c r="P1219">
        <v>260</v>
      </c>
      <c r="Q1219" s="2">
        <f>VALUE(LEFT(LEFT(N1219,5),SUM(LEN(LEFT(N1219,5))-LEN(SUBSTITUTE(LEFT(N1219,5),{"0","1","2","3","4","5","6","7","8","9","."},"")))))</f>
        <v>1</v>
      </c>
      <c r="R1219">
        <f>IF(Q1219&gt;5,Q1219/1024,Q1219)</f>
        <v>1</v>
      </c>
      <c r="S1219" t="str">
        <f>MID(K1220,9,3)</f>
        <v>4.2</v>
      </c>
      <c r="T1219" s="2" t="str">
        <f>LEFT(J1219,3)</f>
        <v>5.0</v>
      </c>
      <c r="U1219">
        <f>VALUE(LEFT(LEFT(M1219,5),SUM(LEN(LEFT(M1219,5))-LEN(SUBSTITUTE(LEFT(M1219,5),{"0","1","2","3","4","5","6","7","8","9","."},"")))))</f>
        <v>4</v>
      </c>
      <c r="V1219">
        <f>IF(U1219&lt;100,U1219,U1219/1024)</f>
        <v>4</v>
      </c>
      <c r="W1219" s="3">
        <f>VALUE(LEFT(LEFT(O1219,5),SUM(LEN(LEFT(O1219,5))-LEN(SUBSTITUTE(LEFT(O1219,5),{"0","1","2","3","4","5","6","7","8","9","."},"")))))</f>
        <v>13</v>
      </c>
      <c r="X1219" s="3" t="e">
        <f>LEFT(L1219, SEARCH("MHz",L1219)-1)</f>
        <v>#VALUE!</v>
      </c>
      <c r="Y1219" t="e">
        <f>IF(RIGHT(X1219,1)=" ",RIGHT(X1219,4),RIGHT(X1219,3))</f>
        <v>#VALUE!</v>
      </c>
      <c r="Z1219">
        <f>VLOOKUP(G1219,[1]Sheet1!$A$1:$B$12,2,0)</f>
        <v>6</v>
      </c>
      <c r="AA1219" t="str">
        <f>CONCATENATE(F1219," ",Z1219)</f>
        <v>2013 6</v>
      </c>
      <c r="AB1219">
        <f>VLOOKUP(AA1219,[1]Sheet3!$A:$B,2,0)</f>
        <v>55</v>
      </c>
    </row>
    <row r="1220" spans="1:28" x14ac:dyDescent="0.25">
      <c r="A1220" t="s">
        <v>3179</v>
      </c>
      <c r="B1220" t="s">
        <v>3285</v>
      </c>
      <c r="C1220" t="s">
        <v>189</v>
      </c>
      <c r="D1220" t="str">
        <f>CONCATENATE(C1220,".")</f>
        <v>2013  June.</v>
      </c>
      <c r="E1220" t="str">
        <f>LEFT(D1220, SEARCH(".",D1220)-1)</f>
        <v>2013  June</v>
      </c>
      <c r="F1220">
        <v>2013</v>
      </c>
      <c r="G1220" t="str">
        <f>RIGHT(E1220,LEN(E1220)-6)</f>
        <v>June</v>
      </c>
      <c r="H1220">
        <v>140</v>
      </c>
      <c r="I1220" t="s">
        <v>156</v>
      </c>
      <c r="J1220" t="s">
        <v>1382</v>
      </c>
      <c r="K1220" t="s">
        <v>168</v>
      </c>
      <c r="L1220" t="s">
        <v>200</v>
      </c>
      <c r="M1220" t="s">
        <v>109</v>
      </c>
      <c r="N1220" t="s">
        <v>35</v>
      </c>
      <c r="O1220" t="s">
        <v>36</v>
      </c>
      <c r="P1220">
        <v>170</v>
      </c>
      <c r="Q1220" s="2">
        <f>VALUE(LEFT(LEFT(N1220,5),SUM(LEN(LEFT(N1220,5))-LEN(SUBSTITUTE(LEFT(N1220,5),{"0","1","2","3","4","5","6","7","8","9","."},"")))))</f>
        <v>1</v>
      </c>
      <c r="R1220">
        <f>IF(Q1220&gt;5,Q1220/1024,Q1220)</f>
        <v>1</v>
      </c>
      <c r="S1220" t="str">
        <f>MID(K1221,9,3)</f>
        <v>4.2</v>
      </c>
      <c r="T1220" s="2" t="str">
        <f>LEFT(J1220,3)</f>
        <v>5.0</v>
      </c>
      <c r="U1220">
        <f>VALUE(LEFT(LEFT(M1220,5),SUM(LEN(LEFT(M1220,5))-LEN(SUBSTITUTE(LEFT(M1220,5),{"0","1","2","3","4","5","6","7","8","9","."},"")))))</f>
        <v>4</v>
      </c>
      <c r="V1220">
        <f>IF(U1220&lt;100,U1220,U1220/1024)</f>
        <v>4</v>
      </c>
      <c r="W1220" s="3">
        <f>VALUE(LEFT(LEFT(O1220,5),SUM(LEN(LEFT(O1220,5))-LEN(SUBSTITUTE(LEFT(O1220,5),{"0","1","2","3","4","5","6","7","8","9","."},"")))))</f>
        <v>8</v>
      </c>
      <c r="X1220" s="3" t="e">
        <f>LEFT(L1220, SEARCH("MHz",L1220)-1)</f>
        <v>#VALUE!</v>
      </c>
      <c r="Y1220" t="e">
        <f>IF(RIGHT(X1220,1)=" ",RIGHT(X1220,4),RIGHT(X1220,3))</f>
        <v>#VALUE!</v>
      </c>
      <c r="Z1220">
        <f>VLOOKUP(G1220,[1]Sheet1!$A$1:$B$12,2,0)</f>
        <v>6</v>
      </c>
      <c r="AA1220" t="str">
        <f>CONCATENATE(F1220," ",Z1220)</f>
        <v>2013 6</v>
      </c>
      <c r="AB1220">
        <f>VLOOKUP(AA1220,[1]Sheet3!$A:$B,2,0)</f>
        <v>55</v>
      </c>
    </row>
    <row r="1221" spans="1:28" x14ac:dyDescent="0.25">
      <c r="A1221" t="s">
        <v>3318</v>
      </c>
      <c r="B1221" t="s">
        <v>3509</v>
      </c>
      <c r="C1221" t="s">
        <v>189</v>
      </c>
      <c r="D1221" t="str">
        <f>CONCATENATE(C1221,".")</f>
        <v>2013  June.</v>
      </c>
      <c r="E1221" t="str">
        <f>LEFT(D1221, SEARCH(".",D1221)-1)</f>
        <v>2013  June</v>
      </c>
      <c r="F1221">
        <v>2013</v>
      </c>
      <c r="G1221" t="str">
        <f>RIGHT(E1221,LEN(E1221)-6)</f>
        <v>June</v>
      </c>
      <c r="H1221">
        <v>176</v>
      </c>
      <c r="I1221" t="s">
        <v>156</v>
      </c>
      <c r="J1221" t="s">
        <v>798</v>
      </c>
      <c r="K1221" t="s">
        <v>168</v>
      </c>
      <c r="L1221" t="s">
        <v>133</v>
      </c>
      <c r="M1221" t="s">
        <v>1279</v>
      </c>
      <c r="N1221" t="s">
        <v>35</v>
      </c>
      <c r="O1221" t="s">
        <v>36</v>
      </c>
      <c r="P1221">
        <v>190</v>
      </c>
      <c r="Q1221" s="2">
        <f>VALUE(LEFT(LEFT(N1221,5),SUM(LEN(LEFT(N1221,5))-LEN(SUBSTITUTE(LEFT(N1221,5),{"0","1","2","3","4","5","6","7","8","9","."},"")))))</f>
        <v>1</v>
      </c>
      <c r="R1221">
        <f>IF(Q1221&gt;5,Q1221/1024,Q1221)</f>
        <v>1</v>
      </c>
      <c r="S1221" t="str">
        <f>MID(K1222,9,3)</f>
        <v>4.2</v>
      </c>
      <c r="T1221" s="2" t="str">
        <f>LEFT(J1221,3)</f>
        <v>5.0</v>
      </c>
      <c r="U1221" t="e">
        <f>VALUE(LEFT(LEFT(M1221,5),SUM(LEN(LEFT(M1221,5))-LEN(SUBSTITUTE(LEFT(M1221,5),{"0","1","2","3","4","5","6","7","8","9","."},"")))))</f>
        <v>#VALUE!</v>
      </c>
      <c r="V1221" t="e">
        <f>IF(U1221&lt;100,U1221,U1221/1024)</f>
        <v>#VALUE!</v>
      </c>
      <c r="W1221" s="3">
        <f>VALUE(LEFT(LEFT(O1221,5),SUM(LEN(LEFT(O1221,5))-LEN(SUBSTITUTE(LEFT(O1221,5),{"0","1","2","3","4","5","6","7","8","9","."},"")))))</f>
        <v>8</v>
      </c>
      <c r="X1221" s="3" t="e">
        <f>LEFT(L1221, SEARCH("MHz",L1221)-1)</f>
        <v>#VALUE!</v>
      </c>
      <c r="Y1221" t="e">
        <f>IF(RIGHT(X1221,1)=" ",RIGHT(X1221,4),RIGHT(X1221,3))</f>
        <v>#VALUE!</v>
      </c>
      <c r="Z1221">
        <f>VLOOKUP(G1221,[1]Sheet1!$A$1:$B$12,2,0)</f>
        <v>6</v>
      </c>
      <c r="AA1221" t="str">
        <f>CONCATENATE(F1221," ",Z1221)</f>
        <v>2013 6</v>
      </c>
      <c r="AB1221">
        <f>VLOOKUP(AA1221,[1]Sheet3!$A:$B,2,0)</f>
        <v>55</v>
      </c>
    </row>
    <row r="1222" spans="1:28" x14ac:dyDescent="0.25">
      <c r="A1222" t="s">
        <v>5257</v>
      </c>
      <c r="B1222" t="s">
        <v>5636</v>
      </c>
      <c r="C1222" t="s">
        <v>189</v>
      </c>
      <c r="D1222" t="str">
        <f>CONCATENATE(C1222,".")</f>
        <v>2013  June.</v>
      </c>
      <c r="E1222" t="str">
        <f>LEFT(D1222, SEARCH(".",D1222)-1)</f>
        <v>2013  June</v>
      </c>
      <c r="F1222">
        <v>2013</v>
      </c>
      <c r="G1222" t="str">
        <f>RIGHT(E1222,LEN(E1222)-6)</f>
        <v>June</v>
      </c>
      <c r="H1222">
        <v>115</v>
      </c>
      <c r="I1222" t="s">
        <v>25</v>
      </c>
      <c r="J1222" t="s">
        <v>1035</v>
      </c>
      <c r="K1222" t="s">
        <v>168</v>
      </c>
      <c r="L1222" t="s">
        <v>5637</v>
      </c>
      <c r="M1222" t="s">
        <v>5638</v>
      </c>
      <c r="N1222" t="s">
        <v>35</v>
      </c>
      <c r="O1222" t="s">
        <v>5461</v>
      </c>
      <c r="P1222">
        <v>130</v>
      </c>
      <c r="Q1222" s="2">
        <f>VALUE(LEFT(LEFT(N1222,5),SUM(LEN(LEFT(N1222,5))-LEN(SUBSTITUTE(LEFT(N1222,5),{"0","1","2","3","4","5","6","7","8","9","."},"")))))</f>
        <v>1</v>
      </c>
      <c r="R1222">
        <f>IF(Q1222&gt;5,Q1222/1024,Q1222)</f>
        <v>1</v>
      </c>
      <c r="S1222" t="str">
        <f>MID(K1223,9,3)</f>
        <v>4.2</v>
      </c>
      <c r="T1222" s="2" t="str">
        <f>LEFT(J1222,3)</f>
        <v>4.0</v>
      </c>
      <c r="U1222">
        <f>VALUE(LEFT(LEFT(M1222,5),SUM(LEN(LEFT(M1222,5))-LEN(SUBSTITUTE(LEFT(M1222,5),{"0","1","2","3","4","5","6","7","8","9","."},"")))))</f>
        <v>4</v>
      </c>
      <c r="V1222">
        <f>IF(U1222&lt;100,U1222,U1222/1024)</f>
        <v>4</v>
      </c>
      <c r="W1222" s="3">
        <f>VALUE(LEFT(LEFT(O1222,5),SUM(LEN(LEFT(O1222,5))-LEN(SUBSTITUTE(LEFT(O1222,5),{"0","1","2","3","4","5","6","7","8","9","."},"")))))</f>
        <v>5</v>
      </c>
      <c r="X1222" s="3" t="e">
        <f>LEFT(L1222, SEARCH("MHz",L1222)-1)</f>
        <v>#VALUE!</v>
      </c>
      <c r="Y1222" t="e">
        <f>IF(RIGHT(X1222,1)=" ",RIGHT(X1222,4),RIGHT(X1222,3))</f>
        <v>#VALUE!</v>
      </c>
      <c r="Z1222">
        <f>VLOOKUP(G1222,[1]Sheet1!$A$1:$B$12,2,0)</f>
        <v>6</v>
      </c>
      <c r="AA1222" t="str">
        <f>CONCATENATE(F1222," ",Z1222)</f>
        <v>2013 6</v>
      </c>
      <c r="AB1222">
        <f>VLOOKUP(AA1222,[1]Sheet3!$A:$B,2,0)</f>
        <v>55</v>
      </c>
    </row>
    <row r="1223" spans="1:28" x14ac:dyDescent="0.25">
      <c r="A1223" t="s">
        <v>6252</v>
      </c>
      <c r="B1223" t="s">
        <v>6290</v>
      </c>
      <c r="C1223" t="s">
        <v>189</v>
      </c>
      <c r="D1223" t="str">
        <f>CONCATENATE(C1223,".")</f>
        <v>2013  June.</v>
      </c>
      <c r="E1223" t="str">
        <f>LEFT(D1223, SEARCH(".",D1223)-1)</f>
        <v>2013  June</v>
      </c>
      <c r="F1223">
        <v>2013</v>
      </c>
      <c r="G1223" t="str">
        <f>RIGHT(E1223,LEN(E1223)-6)</f>
        <v>June</v>
      </c>
      <c r="H1223">
        <v>175</v>
      </c>
      <c r="I1223" t="s">
        <v>156</v>
      </c>
      <c r="J1223" t="s">
        <v>6291</v>
      </c>
      <c r="K1223" t="s">
        <v>168</v>
      </c>
      <c r="L1223" t="s">
        <v>94</v>
      </c>
      <c r="M1223" t="s">
        <v>34</v>
      </c>
      <c r="N1223" t="s">
        <v>35</v>
      </c>
      <c r="O1223" t="s">
        <v>846</v>
      </c>
      <c r="P1223">
        <v>160</v>
      </c>
      <c r="Q1223" s="2">
        <f>VALUE(LEFT(LEFT(N1223,5),SUM(LEN(LEFT(N1223,5))-LEN(SUBSTITUTE(LEFT(N1223,5),{"0","1","2","3","4","5","6","7","8","9","."},"")))))</f>
        <v>1</v>
      </c>
      <c r="R1223">
        <f>IF(Q1223&gt;5,Q1223/1024,Q1223)</f>
        <v>1</v>
      </c>
      <c r="S1223" t="str">
        <f>MID(K1224,9,3)</f>
        <v>4.2</v>
      </c>
      <c r="T1223" s="2" t="str">
        <f>LEFT(J1223,3)</f>
        <v>5.0</v>
      </c>
      <c r="U1223">
        <f>VALUE(LEFT(LEFT(M1223,5),SUM(LEN(LEFT(M1223,5))-LEN(SUBSTITUTE(LEFT(M1223,5),{"0","1","2","3","4","5","6","7","8","9","."},"")))))</f>
        <v>8</v>
      </c>
      <c r="V1223">
        <f>IF(U1223&lt;100,U1223,U1223/1024)</f>
        <v>8</v>
      </c>
      <c r="W1223" s="3">
        <f>VALUE(LEFT(LEFT(O1223,5),SUM(LEN(LEFT(O1223,5))-LEN(SUBSTITUTE(LEFT(O1223,5),{"0","1","2","3","4","5","6","7","8","9","."},"")))))</f>
        <v>8</v>
      </c>
      <c r="X1223" s="3" t="e">
        <f>LEFT(L1223, SEARCH("MHz",L1223)-1)</f>
        <v>#VALUE!</v>
      </c>
      <c r="Y1223" t="e">
        <f>IF(RIGHT(X1223,1)=" ",RIGHT(X1223,4),RIGHT(X1223,3))</f>
        <v>#VALUE!</v>
      </c>
      <c r="Z1223">
        <f>VLOOKUP(G1223,[1]Sheet1!$A$1:$B$12,2,0)</f>
        <v>6</v>
      </c>
      <c r="AA1223" t="str">
        <f>CONCATENATE(F1223," ",Z1223)</f>
        <v>2013 6</v>
      </c>
      <c r="AB1223">
        <f>VLOOKUP(AA1223,[1]Sheet3!$A:$B,2,0)</f>
        <v>55</v>
      </c>
    </row>
    <row r="1224" spans="1:28" x14ac:dyDescent="0.25">
      <c r="A1224" t="s">
        <v>6252</v>
      </c>
      <c r="B1224" t="s">
        <v>6293</v>
      </c>
      <c r="C1224" t="s">
        <v>189</v>
      </c>
      <c r="D1224" t="str">
        <f>CONCATENATE(C1224,".")</f>
        <v>2013  June.</v>
      </c>
      <c r="E1224" t="str">
        <f>LEFT(D1224, SEARCH(".",D1224)-1)</f>
        <v>2013  June</v>
      </c>
      <c r="F1224">
        <v>2013</v>
      </c>
      <c r="G1224" t="str">
        <f>RIGHT(E1224,LEN(E1224)-6)</f>
        <v>June</v>
      </c>
      <c r="H1224">
        <v>176</v>
      </c>
      <c r="I1224" t="s">
        <v>241</v>
      </c>
      <c r="J1224" t="s">
        <v>1513</v>
      </c>
      <c r="K1224" t="s">
        <v>168</v>
      </c>
      <c r="L1224" t="s">
        <v>133</v>
      </c>
      <c r="O1224" t="s">
        <v>1440</v>
      </c>
      <c r="P1224">
        <v>220</v>
      </c>
      <c r="Q1224" s="2" t="e">
        <f>VALUE(LEFT(LEFT(N1224,5),SUM(LEN(LEFT(N1224,5))-LEN(SUBSTITUTE(LEFT(N1224,5),{"0","1","2","3","4","5","6","7","8","9","."},"")))))</f>
        <v>#VALUE!</v>
      </c>
      <c r="R1224" t="e">
        <f>IF(Q1224&gt;5,Q1224/1024,Q1224)</f>
        <v>#VALUE!</v>
      </c>
      <c r="S1224" t="str">
        <f>MID(K1225,9,3)</f>
        <v>4.2</v>
      </c>
      <c r="T1224" s="2" t="str">
        <f>LEFT(J1224,3)</f>
        <v>5.0</v>
      </c>
      <c r="U1224" t="e">
        <f>VALUE(LEFT(LEFT(M1224,5),SUM(LEN(LEFT(M1224,5))-LEN(SUBSTITUTE(LEFT(M1224,5),{"0","1","2","3","4","5","6","7","8","9","."},"")))))</f>
        <v>#VALUE!</v>
      </c>
      <c r="V1224" t="e">
        <f>IF(U1224&lt;100,U1224,U1224/1024)</f>
        <v>#VALUE!</v>
      </c>
      <c r="W1224" s="3">
        <f>VALUE(LEFT(LEFT(O1224,5),SUM(LEN(LEFT(O1224,5))-LEN(SUBSTITUTE(LEFT(O1224,5),{"0","1","2","3","4","5","6","7","8","9","."},"")))))</f>
        <v>8</v>
      </c>
      <c r="X1224" s="3" t="e">
        <f>LEFT(L1224, SEARCH("MHz",L1224)-1)</f>
        <v>#VALUE!</v>
      </c>
      <c r="Y1224" t="e">
        <f>IF(RIGHT(X1224,1)=" ",RIGHT(X1224,4),RIGHT(X1224,3))</f>
        <v>#VALUE!</v>
      </c>
      <c r="Z1224">
        <f>VLOOKUP(G1224,[1]Sheet1!$A$1:$B$12,2,0)</f>
        <v>6</v>
      </c>
      <c r="AA1224" t="str">
        <f>CONCATENATE(F1224," ",Z1224)</f>
        <v>2013 6</v>
      </c>
      <c r="AB1224">
        <f>VLOOKUP(AA1224,[1]Sheet3!$A:$B,2,0)</f>
        <v>55</v>
      </c>
    </row>
    <row r="1225" spans="1:28" x14ac:dyDescent="0.25">
      <c r="A1225" t="s">
        <v>1099</v>
      </c>
      <c r="B1225" t="s">
        <v>1326</v>
      </c>
      <c r="C1225" t="s">
        <v>189</v>
      </c>
      <c r="D1225" t="str">
        <f>CONCATENATE(C1225,".")</f>
        <v>2013  June.</v>
      </c>
      <c r="E1225" t="str">
        <f>LEFT(D1225, SEARCH(".",D1225)-1)</f>
        <v>2013  June</v>
      </c>
      <c r="F1225">
        <v>2013</v>
      </c>
      <c r="G1225" t="str">
        <f>RIGHT(E1225,LEN(E1225)-6)</f>
        <v>June</v>
      </c>
      <c r="H1225">
        <v>302</v>
      </c>
      <c r="I1225" t="s">
        <v>39</v>
      </c>
      <c r="J1225" t="s">
        <v>1327</v>
      </c>
      <c r="K1225" t="s">
        <v>1328</v>
      </c>
      <c r="L1225" t="s">
        <v>133</v>
      </c>
      <c r="M1225" t="s">
        <v>34</v>
      </c>
      <c r="N1225" t="s">
        <v>35</v>
      </c>
      <c r="O1225" t="s">
        <v>140</v>
      </c>
      <c r="P1225">
        <v>100</v>
      </c>
      <c r="Q1225" s="2">
        <f>VALUE(LEFT(LEFT(N1225,5),SUM(LEN(LEFT(N1225,5))-LEN(SUBSTITUTE(LEFT(N1225,5),{"0","1","2","3","4","5","6","7","8","9","."},"")))))</f>
        <v>1</v>
      </c>
      <c r="R1225">
        <f>IF(Q1225&gt;5,Q1225/1024,Q1225)</f>
        <v>1</v>
      </c>
      <c r="S1225" t="str">
        <f>MID(K1226,9,3)</f>
        <v>4.2</v>
      </c>
      <c r="T1225" s="2" t="str">
        <f>LEFT(J1225,3)</f>
        <v>7.0</v>
      </c>
      <c r="U1225">
        <f>VALUE(LEFT(LEFT(M1225,5),SUM(LEN(LEFT(M1225,5))-LEN(SUBSTITUTE(LEFT(M1225,5),{"0","1","2","3","4","5","6","7","8","9","."},"")))))</f>
        <v>8</v>
      </c>
      <c r="V1225">
        <f>IF(U1225&lt;100,U1225,U1225/1024)</f>
        <v>8</v>
      </c>
      <c r="W1225" s="3">
        <f>VALUE(LEFT(LEFT(O1225,5),SUM(LEN(LEFT(O1225,5))-LEN(SUBSTITUTE(LEFT(O1225,5),{"0","1","2","3","4","5","6","7","8","9","."},"")))))</f>
        <v>2</v>
      </c>
      <c r="X1225" s="3" t="e">
        <f>LEFT(L1225, SEARCH("MHz",L1225)-1)</f>
        <v>#VALUE!</v>
      </c>
      <c r="Y1225" t="e">
        <f>IF(RIGHT(X1225,1)=" ",RIGHT(X1225,4),RIGHT(X1225,3))</f>
        <v>#VALUE!</v>
      </c>
      <c r="Z1225">
        <f>VLOOKUP(G1225,[1]Sheet1!$A$1:$B$12,2,0)</f>
        <v>6</v>
      </c>
      <c r="AA1225" t="str">
        <f>CONCATENATE(F1225," ",Z1225)</f>
        <v>2013 6</v>
      </c>
      <c r="AB1225">
        <f>VLOOKUP(AA1225,[1]Sheet3!$A:$B,2,0)</f>
        <v>55</v>
      </c>
    </row>
    <row r="1226" spans="1:28" x14ac:dyDescent="0.25">
      <c r="A1226" t="s">
        <v>1099</v>
      </c>
      <c r="B1226" t="s">
        <v>1329</v>
      </c>
      <c r="C1226" t="s">
        <v>189</v>
      </c>
      <c r="D1226" t="str">
        <f>CONCATENATE(C1226,".")</f>
        <v>2013  June.</v>
      </c>
      <c r="E1226" t="str">
        <f>LEFT(D1226, SEARCH(".",D1226)-1)</f>
        <v>2013  June</v>
      </c>
      <c r="F1226">
        <v>2013</v>
      </c>
      <c r="G1226" t="str">
        <f>RIGHT(E1226,LEN(E1226)-6)</f>
        <v>June</v>
      </c>
      <c r="H1226">
        <v>302</v>
      </c>
      <c r="I1226" t="s">
        <v>39</v>
      </c>
      <c r="J1226" t="s">
        <v>1327</v>
      </c>
      <c r="K1226" t="s">
        <v>1328</v>
      </c>
      <c r="L1226" t="s">
        <v>133</v>
      </c>
      <c r="M1226" t="s">
        <v>57</v>
      </c>
      <c r="N1226" t="s">
        <v>35</v>
      </c>
      <c r="O1226" t="s">
        <v>92</v>
      </c>
      <c r="P1226">
        <v>130</v>
      </c>
      <c r="Q1226" s="2">
        <f>VALUE(LEFT(LEFT(N1226,5),SUM(LEN(LEFT(N1226,5))-LEN(SUBSTITUTE(LEFT(N1226,5),{"0","1","2","3","4","5","6","7","8","9","."},"")))))</f>
        <v>1</v>
      </c>
      <c r="R1226">
        <f>IF(Q1226&gt;5,Q1226/1024,Q1226)</f>
        <v>1</v>
      </c>
      <c r="S1226" t="str">
        <f>MID(K1227,9,3)</f>
        <v>4.2</v>
      </c>
      <c r="T1226" s="2" t="str">
        <f>LEFT(J1226,3)</f>
        <v>7.0</v>
      </c>
      <c r="U1226">
        <f>VALUE(LEFT(LEFT(M1226,5),SUM(LEN(LEFT(M1226,5))-LEN(SUBSTITUTE(LEFT(M1226,5),{"0","1","2","3","4","5","6","7","8","9","."},"")))))</f>
        <v>16</v>
      </c>
      <c r="V1226">
        <f>IF(U1226&lt;100,U1226,U1226/1024)</f>
        <v>16</v>
      </c>
      <c r="W1226" s="3">
        <f>VALUE(LEFT(LEFT(O1226,5),SUM(LEN(LEFT(O1226,5))-LEN(SUBSTITUTE(LEFT(O1226,5),{"0","1","2","3","4","5","6","7","8","9","."},"")))))</f>
        <v>5</v>
      </c>
      <c r="X1226" s="3" t="e">
        <f>LEFT(L1226, SEARCH("MHz",L1226)-1)</f>
        <v>#VALUE!</v>
      </c>
      <c r="Y1226" t="e">
        <f>IF(RIGHT(X1226,1)=" ",RIGHT(X1226,4),RIGHT(X1226,3))</f>
        <v>#VALUE!</v>
      </c>
      <c r="Z1226">
        <f>VLOOKUP(G1226,[1]Sheet1!$A$1:$B$12,2,0)</f>
        <v>6</v>
      </c>
      <c r="AA1226" t="str">
        <f>CONCATENATE(F1226," ",Z1226)</f>
        <v>2013 6</v>
      </c>
      <c r="AB1226">
        <f>VLOOKUP(AA1226,[1]Sheet3!$A:$B,2,0)</f>
        <v>55</v>
      </c>
    </row>
    <row r="1227" spans="1:28" x14ac:dyDescent="0.25">
      <c r="A1227" t="s">
        <v>1099</v>
      </c>
      <c r="B1227" t="s">
        <v>1323</v>
      </c>
      <c r="C1227" t="s">
        <v>189</v>
      </c>
      <c r="D1227" t="str">
        <f>CONCATENATE(C1227,".")</f>
        <v>2013  June.</v>
      </c>
      <c r="E1227" t="str">
        <f>LEFT(D1227, SEARCH(".",D1227)-1)</f>
        <v>2013  June</v>
      </c>
      <c r="F1227">
        <v>2013</v>
      </c>
      <c r="G1227" t="str">
        <f>RIGHT(E1227,LEN(E1227)-6)</f>
        <v>June</v>
      </c>
      <c r="H1227">
        <v>580</v>
      </c>
      <c r="I1227" t="s">
        <v>39</v>
      </c>
      <c r="J1227" t="s">
        <v>1324</v>
      </c>
      <c r="K1227" t="s">
        <v>1325</v>
      </c>
      <c r="L1227" t="s">
        <v>153</v>
      </c>
      <c r="M1227" t="s">
        <v>21</v>
      </c>
      <c r="N1227" t="s">
        <v>22</v>
      </c>
      <c r="O1227" t="s">
        <v>92</v>
      </c>
      <c r="Q1227" s="2">
        <f>VALUE(LEFT(LEFT(N1227,5),SUM(LEN(LEFT(N1227,5))-LEN(SUBSTITUTE(LEFT(N1227,5),{"0","1","2","3","4","5","6","7","8","9","."},"")))))</f>
        <v>2</v>
      </c>
      <c r="R1227">
        <f>IF(Q1227&gt;5,Q1227/1024,Q1227)</f>
        <v>2</v>
      </c>
      <c r="S1227" t="str">
        <f>MID(K1228,9,3)</f>
        <v>4.2</v>
      </c>
      <c r="T1227" s="2" t="str">
        <f>LEFT(J1227,3)</f>
        <v>10.</v>
      </c>
      <c r="U1227">
        <f>VALUE(LEFT(LEFT(M1227,5),SUM(LEN(LEFT(M1227,5))-LEN(SUBSTITUTE(LEFT(M1227,5),{"0","1","2","3","4","5","6","7","8","9","."},"")))))</f>
        <v>43540</v>
      </c>
      <c r="V1227">
        <f>IF(U1227&lt;100,U1227,U1227/1024)</f>
        <v>42.51953125</v>
      </c>
      <c r="W1227" s="3">
        <f>VALUE(LEFT(LEFT(O1227,5),SUM(LEN(LEFT(O1227,5))-LEN(SUBSTITUTE(LEFT(O1227,5),{"0","1","2","3","4","5","6","7","8","9","."},"")))))</f>
        <v>5</v>
      </c>
      <c r="X1227" s="3" t="e">
        <f>LEFT(L1227, SEARCH("MHz",L1227)-1)</f>
        <v>#VALUE!</v>
      </c>
      <c r="Y1227" t="e">
        <f>IF(RIGHT(X1227,1)=" ",RIGHT(X1227,4),RIGHT(X1227,3))</f>
        <v>#VALUE!</v>
      </c>
      <c r="Z1227">
        <f>VLOOKUP(G1227,[1]Sheet1!$A$1:$B$12,2,0)</f>
        <v>6</v>
      </c>
      <c r="AA1227" t="str">
        <f>CONCATENATE(F1227," ",Z1227)</f>
        <v>2013 6</v>
      </c>
      <c r="AB1227">
        <f>VLOOKUP(AA1227,[1]Sheet3!$A:$B,2,0)</f>
        <v>55</v>
      </c>
    </row>
    <row r="1228" spans="1:28" x14ac:dyDescent="0.25">
      <c r="A1228" t="s">
        <v>1099</v>
      </c>
      <c r="B1228" t="s">
        <v>1318</v>
      </c>
      <c r="C1228" t="s">
        <v>189</v>
      </c>
      <c r="D1228" t="str">
        <f>CONCATENATE(C1228,".")</f>
        <v>2013  June.</v>
      </c>
      <c r="E1228" t="str">
        <f>LEFT(D1228, SEARCH(".",D1228)-1)</f>
        <v>2013  June</v>
      </c>
      <c r="F1228">
        <v>2013</v>
      </c>
      <c r="G1228" t="str">
        <f>RIGHT(E1228,LEN(E1228)-6)</f>
        <v>June</v>
      </c>
      <c r="H1228">
        <v>210</v>
      </c>
      <c r="I1228" t="s">
        <v>124</v>
      </c>
      <c r="J1228" t="s">
        <v>1319</v>
      </c>
      <c r="K1228" t="s">
        <v>924</v>
      </c>
      <c r="L1228" t="s">
        <v>921</v>
      </c>
      <c r="M1228" t="s">
        <v>21</v>
      </c>
      <c r="N1228" t="s">
        <v>22</v>
      </c>
      <c r="O1228" t="s">
        <v>1114</v>
      </c>
      <c r="P1228">
        <v>350</v>
      </c>
      <c r="Q1228" s="2">
        <f>VALUE(LEFT(LEFT(N1228,5),SUM(LEN(LEFT(N1228,5))-LEN(SUBSTITUTE(LEFT(N1228,5),{"0","1","2","3","4","5","6","7","8","9","."},"")))))</f>
        <v>2</v>
      </c>
      <c r="R1228">
        <f>IF(Q1228&gt;5,Q1228/1024,Q1228)</f>
        <v>2</v>
      </c>
      <c r="S1228" t="str">
        <f>MID(K1229,9,3)</f>
        <v>4.2</v>
      </c>
      <c r="T1228" s="2" t="str">
        <f>LEFT(J1228,3)</f>
        <v>6.0</v>
      </c>
      <c r="U1228">
        <f>VALUE(LEFT(LEFT(M1228,5),SUM(LEN(LEFT(M1228,5))-LEN(SUBSTITUTE(LEFT(M1228,5),{"0","1","2","3","4","5","6","7","8","9","."},"")))))</f>
        <v>43540</v>
      </c>
      <c r="V1228">
        <f>IF(U1228&lt;100,U1228,U1228/1024)</f>
        <v>42.51953125</v>
      </c>
      <c r="W1228" s="3">
        <f>VALUE(LEFT(LEFT(O1228,5),SUM(LEN(LEFT(O1228,5))-LEN(SUBSTITUTE(LEFT(O1228,5),{"0","1","2","3","4","5","6","7","8","9","."},"")))))</f>
        <v>8</v>
      </c>
      <c r="X1228" s="3" t="e">
        <f>LEFT(L1228, SEARCH("MHz",L1228)-1)</f>
        <v>#VALUE!</v>
      </c>
      <c r="Y1228" t="e">
        <f>IF(RIGHT(X1228,1)=" ",RIGHT(X1228,4),RIGHT(X1228,3))</f>
        <v>#VALUE!</v>
      </c>
      <c r="Z1228">
        <f>VLOOKUP(G1228,[1]Sheet1!$A$1:$B$12,2,0)</f>
        <v>6</v>
      </c>
      <c r="AA1228" t="str">
        <f>CONCATENATE(F1228," ",Z1228)</f>
        <v>2013 6</v>
      </c>
      <c r="AB1228">
        <f>VLOOKUP(AA1228,[1]Sheet3!$A:$B,2,0)</f>
        <v>55</v>
      </c>
    </row>
    <row r="1229" spans="1:28" x14ac:dyDescent="0.25">
      <c r="A1229" t="s">
        <v>6003</v>
      </c>
      <c r="B1229" t="s">
        <v>6123</v>
      </c>
      <c r="C1229" t="s">
        <v>189</v>
      </c>
      <c r="D1229" t="str">
        <f>CONCATENATE(C1229,".")</f>
        <v>2013  June.</v>
      </c>
      <c r="E1229" t="str">
        <f>LEFT(D1229, SEARCH(".",D1229)-1)</f>
        <v>2013  June</v>
      </c>
      <c r="F1229">
        <v>2013</v>
      </c>
      <c r="G1229" t="str">
        <f>RIGHT(E1229,LEN(E1229)-6)</f>
        <v>June</v>
      </c>
      <c r="H1229">
        <v>212</v>
      </c>
      <c r="I1229" t="s">
        <v>124</v>
      </c>
      <c r="J1229" t="s">
        <v>6124</v>
      </c>
      <c r="K1229" t="s">
        <v>3857</v>
      </c>
      <c r="L1229" t="s">
        <v>183</v>
      </c>
      <c r="M1229" t="s">
        <v>57</v>
      </c>
      <c r="N1229" t="s">
        <v>22</v>
      </c>
      <c r="O1229" t="s">
        <v>6125</v>
      </c>
      <c r="P1229">
        <v>280</v>
      </c>
      <c r="Q1229" s="2">
        <f>VALUE(LEFT(LEFT(N1229,5),SUM(LEN(LEFT(N1229,5))-LEN(SUBSTITUTE(LEFT(N1229,5),{"0","1","2","3","4","5","6","7","8","9","."},"")))))</f>
        <v>2</v>
      </c>
      <c r="R1229">
        <f>IF(Q1229&gt;5,Q1229/1024,Q1229)</f>
        <v>2</v>
      </c>
      <c r="S1229" t="str">
        <f>MID(K1230,9,3)</f>
        <v>4.2</v>
      </c>
      <c r="T1229" s="2" t="str">
        <f>LEFT(J1229,3)</f>
        <v>6.4</v>
      </c>
      <c r="U1229">
        <f>VALUE(LEFT(LEFT(M1229,5),SUM(LEN(LEFT(M1229,5))-LEN(SUBSTITUTE(LEFT(M1229,5),{"0","1","2","3","4","5","6","7","8","9","."},"")))))</f>
        <v>16</v>
      </c>
      <c r="V1229">
        <f>IF(U1229&lt;100,U1229,U1229/1024)</f>
        <v>16</v>
      </c>
      <c r="W1229" s="3">
        <f>VALUE(LEFT(LEFT(O1229,5),SUM(LEN(LEFT(O1229,5))-LEN(SUBSTITUTE(LEFT(O1229,5),{"0","1","2","3","4","5","6","7","8","9","."},"")))))</f>
        <v>8</v>
      </c>
      <c r="X1229" s="3" t="e">
        <f>LEFT(L1229, SEARCH("MHz",L1229)-1)</f>
        <v>#VALUE!</v>
      </c>
      <c r="Y1229" t="e">
        <f>IF(RIGHT(X1229,1)=" ",RIGHT(X1229,4),RIGHT(X1229,3))</f>
        <v>#VALUE!</v>
      </c>
      <c r="Z1229">
        <f>VLOOKUP(G1229,[1]Sheet1!$A$1:$B$12,2,0)</f>
        <v>6</v>
      </c>
      <c r="AA1229" t="str">
        <f>CONCATENATE(F1229," ",Z1229)</f>
        <v>2013 6</v>
      </c>
      <c r="AB1229">
        <f>VLOOKUP(AA1229,[1]Sheet3!$A:$B,2,0)</f>
        <v>55</v>
      </c>
    </row>
    <row r="1230" spans="1:28" x14ac:dyDescent="0.25">
      <c r="A1230" t="s">
        <v>2038</v>
      </c>
      <c r="B1230" t="s">
        <v>2064</v>
      </c>
      <c r="C1230" t="s">
        <v>189</v>
      </c>
      <c r="D1230" t="str">
        <f>CONCATENATE(C1230,".")</f>
        <v>2013  June.</v>
      </c>
      <c r="E1230" t="str">
        <f>LEFT(D1230, SEARCH(".",D1230)-1)</f>
        <v>2013  June</v>
      </c>
      <c r="F1230">
        <v>2013</v>
      </c>
      <c r="G1230" t="str">
        <f>RIGHT(E1230,LEN(E1230)-6)</f>
        <v>June</v>
      </c>
      <c r="H1230">
        <v>147</v>
      </c>
      <c r="I1230" t="s">
        <v>231</v>
      </c>
      <c r="J1230" t="s">
        <v>691</v>
      </c>
      <c r="K1230" t="s">
        <v>203</v>
      </c>
      <c r="L1230" t="s">
        <v>133</v>
      </c>
      <c r="M1230" t="s">
        <v>109</v>
      </c>
      <c r="N1230" t="s">
        <v>35</v>
      </c>
      <c r="O1230" t="s">
        <v>846</v>
      </c>
      <c r="P1230">
        <v>200</v>
      </c>
      <c r="Q1230" s="2">
        <f>VALUE(LEFT(LEFT(N1230,5),SUM(LEN(LEFT(N1230,5))-LEN(SUBSTITUTE(LEFT(N1230,5),{"0","1","2","3","4","5","6","7","8","9","."},"")))))</f>
        <v>1</v>
      </c>
      <c r="R1230">
        <f>IF(Q1230&gt;5,Q1230/1024,Q1230)</f>
        <v>1</v>
      </c>
      <c r="S1230" t="str">
        <f>MID(K1231,9,3)</f>
        <v>4.2</v>
      </c>
      <c r="T1230" s="2" t="str">
        <f>LEFT(J1230,3)</f>
        <v>4.5</v>
      </c>
      <c r="U1230">
        <f>VALUE(LEFT(LEFT(M1230,5),SUM(LEN(LEFT(M1230,5))-LEN(SUBSTITUTE(LEFT(M1230,5),{"0","1","2","3","4","5","6","7","8","9","."},"")))))</f>
        <v>4</v>
      </c>
      <c r="V1230">
        <f>IF(U1230&lt;100,U1230,U1230/1024)</f>
        <v>4</v>
      </c>
      <c r="W1230" s="3">
        <f>VALUE(LEFT(LEFT(O1230,5),SUM(LEN(LEFT(O1230,5))-LEN(SUBSTITUTE(LEFT(O1230,5),{"0","1","2","3","4","5","6","7","8","9","."},"")))))</f>
        <v>8</v>
      </c>
      <c r="X1230" s="3" t="e">
        <f>LEFT(L1230, SEARCH("MHz",L1230)-1)</f>
        <v>#VALUE!</v>
      </c>
      <c r="Y1230" t="e">
        <f>IF(RIGHT(X1230,1)=" ",RIGHT(X1230,4),RIGHT(X1230,3))</f>
        <v>#VALUE!</v>
      </c>
      <c r="Z1230">
        <f>VLOOKUP(G1230,[1]Sheet1!$A$1:$B$12,2,0)</f>
        <v>6</v>
      </c>
      <c r="AA1230" t="str">
        <f>CONCATENATE(F1230," ",Z1230)</f>
        <v>2013 6</v>
      </c>
      <c r="AB1230">
        <f>VLOOKUP(AA1230,[1]Sheet3!$A:$B,2,0)</f>
        <v>55</v>
      </c>
    </row>
    <row r="1231" spans="1:28" x14ac:dyDescent="0.25">
      <c r="A1231" t="s">
        <v>4141</v>
      </c>
      <c r="B1231" t="s">
        <v>4297</v>
      </c>
      <c r="C1231" t="s">
        <v>189</v>
      </c>
      <c r="D1231" t="str">
        <f>CONCATENATE(C1231,".")</f>
        <v>2013  June.</v>
      </c>
      <c r="E1231" t="str">
        <f>LEFT(D1231, SEARCH(".",D1231)-1)</f>
        <v>2013  June</v>
      </c>
      <c r="F1231">
        <v>2013</v>
      </c>
      <c r="G1231" t="str">
        <f>RIGHT(E1231,LEN(E1231)-6)</f>
        <v>June</v>
      </c>
      <c r="H1231">
        <v>158</v>
      </c>
      <c r="I1231" t="s">
        <v>509</v>
      </c>
      <c r="J1231" t="s">
        <v>1662</v>
      </c>
      <c r="K1231" t="s">
        <v>203</v>
      </c>
      <c r="L1231" t="s">
        <v>133</v>
      </c>
      <c r="M1231" t="s">
        <v>4298</v>
      </c>
      <c r="N1231" t="s">
        <v>35</v>
      </c>
      <c r="O1231" t="s">
        <v>30</v>
      </c>
      <c r="P1231">
        <v>230</v>
      </c>
      <c r="Q1231" s="2">
        <f>VALUE(LEFT(LEFT(N1231,5),SUM(LEN(LEFT(N1231,5))-LEN(SUBSTITUTE(LEFT(N1231,5),{"0","1","2","3","4","5","6","7","8","9","."},"")))))</f>
        <v>1</v>
      </c>
      <c r="R1231">
        <f>IF(Q1231&gt;5,Q1231/1024,Q1231)</f>
        <v>1</v>
      </c>
      <c r="S1231" t="str">
        <f>MID(K1232,9,3)</f>
        <v>4.2</v>
      </c>
      <c r="T1231" s="2" t="str">
        <f>LEFT(J1231,3)</f>
        <v>5.0</v>
      </c>
      <c r="U1231">
        <f>VALUE(LEFT(LEFT(M1231,5),SUM(LEN(LEFT(M1231,5))-LEN(SUBSTITUTE(LEFT(M1231,5),{"0","1","2","3","4","5","6","7","8","9","."},"")))))</f>
        <v>16</v>
      </c>
      <c r="V1231">
        <f>IF(U1231&lt;100,U1231,U1231/1024)</f>
        <v>16</v>
      </c>
      <c r="W1231" s="3">
        <f>VALUE(LEFT(LEFT(O1231,5),SUM(LEN(LEFT(O1231,5))-LEN(SUBSTITUTE(LEFT(O1231,5),{"0","1","2","3","4","5","6","7","8","9","."},"")))))</f>
        <v>13</v>
      </c>
      <c r="X1231" s="3" t="e">
        <f>LEFT(L1231, SEARCH("MHz",L1231)-1)</f>
        <v>#VALUE!</v>
      </c>
      <c r="Y1231" t="e">
        <f>IF(RIGHT(X1231,1)=" ",RIGHT(X1231,4),RIGHT(X1231,3))</f>
        <v>#VALUE!</v>
      </c>
      <c r="Z1231">
        <f>VLOOKUP(G1231,[1]Sheet1!$A$1:$B$12,2,0)</f>
        <v>6</v>
      </c>
      <c r="AA1231" t="str">
        <f>CONCATENATE(F1231," ",Z1231)</f>
        <v>2013 6</v>
      </c>
      <c r="AB1231">
        <f>VLOOKUP(AA1231,[1]Sheet3!$A:$B,2,0)</f>
        <v>55</v>
      </c>
    </row>
    <row r="1232" spans="1:28" x14ac:dyDescent="0.25">
      <c r="A1232" t="s">
        <v>6367</v>
      </c>
      <c r="B1232" t="s">
        <v>6374</v>
      </c>
      <c r="C1232" t="s">
        <v>189</v>
      </c>
      <c r="D1232" t="str">
        <f>CONCATENATE(C1232,".")</f>
        <v>2013  June.</v>
      </c>
      <c r="E1232" t="str">
        <f>LEFT(D1232, SEARCH(".",D1232)-1)</f>
        <v>2013  June</v>
      </c>
      <c r="F1232">
        <v>2013</v>
      </c>
      <c r="G1232" t="str">
        <f>RIGHT(E1232,LEN(E1232)-6)</f>
        <v>June</v>
      </c>
      <c r="H1232">
        <v>671.3</v>
      </c>
      <c r="I1232" t="s">
        <v>39</v>
      </c>
      <c r="J1232" t="s">
        <v>6371</v>
      </c>
      <c r="K1232" t="s">
        <v>203</v>
      </c>
      <c r="L1232" t="s">
        <v>6373</v>
      </c>
      <c r="M1232" t="s">
        <v>28</v>
      </c>
      <c r="N1232" t="s">
        <v>22</v>
      </c>
      <c r="O1232" t="s">
        <v>36</v>
      </c>
      <c r="P1232">
        <v>440</v>
      </c>
      <c r="Q1232" s="2">
        <f>VALUE(LEFT(LEFT(N1232,5),SUM(LEN(LEFT(N1232,5))-LEN(SUBSTITUTE(LEFT(N1232,5),{"0","1","2","3","4","5","6","7","8","9","."},"")))))</f>
        <v>2</v>
      </c>
      <c r="R1232">
        <f>IF(Q1232&gt;5,Q1232/1024,Q1232)</f>
        <v>2</v>
      </c>
      <c r="S1232" t="str">
        <f>MID(K1233,9,3)</f>
        <v>4.2</v>
      </c>
      <c r="T1232" s="2" t="str">
        <f>LEFT(J1232,3)</f>
        <v>10.</v>
      </c>
      <c r="U1232">
        <f>VALUE(LEFT(LEFT(M1232,5),SUM(LEN(LEFT(M1232,5))-LEN(SUBSTITUTE(LEFT(M1232,5),{"0","1","2","3","4","5","6","7","8","9","."},"")))))</f>
        <v>32</v>
      </c>
      <c r="V1232">
        <f>IF(U1232&lt;100,U1232,U1232/1024)</f>
        <v>32</v>
      </c>
      <c r="W1232" s="3">
        <f>VALUE(LEFT(LEFT(O1232,5),SUM(LEN(LEFT(O1232,5))-LEN(SUBSTITUTE(LEFT(O1232,5),{"0","1","2","3","4","5","6","7","8","9","."},"")))))</f>
        <v>8</v>
      </c>
      <c r="X1232" s="3" t="e">
        <f>LEFT(L1232, SEARCH("MHz",L1232)-1)</f>
        <v>#VALUE!</v>
      </c>
      <c r="Y1232" t="e">
        <f>IF(RIGHT(X1232,1)=" ",RIGHT(X1232,4),RIGHT(X1232,3))</f>
        <v>#VALUE!</v>
      </c>
      <c r="Z1232">
        <f>VLOOKUP(G1232,[1]Sheet1!$A$1:$B$12,2,0)</f>
        <v>6</v>
      </c>
      <c r="AA1232" t="str">
        <f>CONCATENATE(F1232," ",Z1232)</f>
        <v>2013 6</v>
      </c>
      <c r="AB1232">
        <f>VLOOKUP(AA1232,[1]Sheet3!$A:$B,2,0)</f>
        <v>55</v>
      </c>
    </row>
    <row r="1233" spans="1:28" x14ac:dyDescent="0.25">
      <c r="A1233" t="s">
        <v>6367</v>
      </c>
      <c r="B1233" t="s">
        <v>6370</v>
      </c>
      <c r="C1233" t="s">
        <v>189</v>
      </c>
      <c r="D1233" t="str">
        <f>CONCATENATE(C1233,".")</f>
        <v>2013  June.</v>
      </c>
      <c r="E1233" t="str">
        <f>LEFT(D1233, SEARCH(".",D1233)-1)</f>
        <v>2013  June</v>
      </c>
      <c r="F1233">
        <v>2013</v>
      </c>
      <c r="G1233" t="str">
        <f>RIGHT(E1233,LEN(E1233)-6)</f>
        <v>June</v>
      </c>
      <c r="H1233">
        <v>630.5</v>
      </c>
      <c r="I1233" t="s">
        <v>39</v>
      </c>
      <c r="J1233" t="s">
        <v>6371</v>
      </c>
      <c r="K1233" t="s">
        <v>6372</v>
      </c>
      <c r="L1233" t="s">
        <v>6373</v>
      </c>
      <c r="M1233" t="s">
        <v>28</v>
      </c>
      <c r="N1233" t="s">
        <v>22</v>
      </c>
      <c r="O1233" t="s">
        <v>36</v>
      </c>
      <c r="P1233">
        <v>210</v>
      </c>
      <c r="Q1233" s="2">
        <f>VALUE(LEFT(LEFT(N1233,5),SUM(LEN(LEFT(N1233,5))-LEN(SUBSTITUTE(LEFT(N1233,5),{"0","1","2","3","4","5","6","7","8","9","."},"")))))</f>
        <v>2</v>
      </c>
      <c r="R1233">
        <f>IF(Q1233&gt;5,Q1233/1024,Q1233)</f>
        <v>2</v>
      </c>
      <c r="S1233" t="str">
        <f>MID(K1234,9,3)</f>
        <v>4.2</v>
      </c>
      <c r="T1233" s="2" t="str">
        <f>LEFT(J1233,3)</f>
        <v>10.</v>
      </c>
      <c r="U1233">
        <f>VALUE(LEFT(LEFT(M1233,5),SUM(LEN(LEFT(M1233,5))-LEN(SUBSTITUTE(LEFT(M1233,5),{"0","1","2","3","4","5","6","7","8","9","."},"")))))</f>
        <v>32</v>
      </c>
      <c r="V1233">
        <f>IF(U1233&lt;100,U1233,U1233/1024)</f>
        <v>32</v>
      </c>
      <c r="W1233" s="3">
        <f>VALUE(LEFT(LEFT(O1233,5),SUM(LEN(LEFT(O1233,5))-LEN(SUBSTITUTE(LEFT(O1233,5),{"0","1","2","3","4","5","6","7","8","9","."},"")))))</f>
        <v>8</v>
      </c>
      <c r="X1233" s="3" t="e">
        <f>LEFT(L1233, SEARCH("MHz",L1233)-1)</f>
        <v>#VALUE!</v>
      </c>
      <c r="Y1233" t="e">
        <f>IF(RIGHT(X1233,1)=" ",RIGHT(X1233,4),RIGHT(X1233,3))</f>
        <v>#VALUE!</v>
      </c>
      <c r="Z1233">
        <f>VLOOKUP(G1233,[1]Sheet1!$A$1:$B$12,2,0)</f>
        <v>6</v>
      </c>
      <c r="AA1233" t="str">
        <f>CONCATENATE(F1233," ",Z1233)</f>
        <v>2013 6</v>
      </c>
      <c r="AB1233">
        <f>VLOOKUP(AA1233,[1]Sheet3!$A:$B,2,0)</f>
        <v>55</v>
      </c>
    </row>
    <row r="1234" spans="1:28" x14ac:dyDescent="0.25">
      <c r="A1234" t="s">
        <v>6367</v>
      </c>
      <c r="B1234" t="s">
        <v>6375</v>
      </c>
      <c r="C1234" t="s">
        <v>189</v>
      </c>
      <c r="D1234" t="str">
        <f>CONCATENATE(C1234,".")</f>
        <v>2013  June.</v>
      </c>
      <c r="E1234" t="str">
        <f>LEFT(D1234, SEARCH(".",D1234)-1)</f>
        <v>2013  June</v>
      </c>
      <c r="F1234">
        <v>2013</v>
      </c>
      <c r="G1234" t="str">
        <f>RIGHT(E1234,LEN(E1234)-6)</f>
        <v>June</v>
      </c>
      <c r="H1234">
        <v>598.70000000000005</v>
      </c>
      <c r="I1234" t="s">
        <v>39</v>
      </c>
      <c r="J1234" t="s">
        <v>6371</v>
      </c>
      <c r="K1234" t="s">
        <v>6372</v>
      </c>
      <c r="L1234" t="s">
        <v>149</v>
      </c>
      <c r="M1234" t="s">
        <v>57</v>
      </c>
      <c r="N1234" t="s">
        <v>35</v>
      </c>
      <c r="O1234" t="s">
        <v>1343</v>
      </c>
      <c r="P1234">
        <v>230</v>
      </c>
      <c r="Q1234" s="2">
        <f>VALUE(LEFT(LEFT(N1234,5),SUM(LEN(LEFT(N1234,5))-LEN(SUBSTITUTE(LEFT(N1234,5),{"0","1","2","3","4","5","6","7","8","9","."},"")))))</f>
        <v>1</v>
      </c>
      <c r="R1234">
        <f>IF(Q1234&gt;5,Q1234/1024,Q1234)</f>
        <v>1</v>
      </c>
      <c r="S1234" t="str">
        <f>MID(K1235,9,3)</f>
        <v>4.2</v>
      </c>
      <c r="T1234" s="2" t="str">
        <f>LEFT(J1234,3)</f>
        <v>10.</v>
      </c>
      <c r="U1234">
        <f>VALUE(LEFT(LEFT(M1234,5),SUM(LEN(LEFT(M1234,5))-LEN(SUBSTITUTE(LEFT(M1234,5),{"0","1","2","3","4","5","6","7","8","9","."},"")))))</f>
        <v>16</v>
      </c>
      <c r="V1234">
        <f>IF(U1234&lt;100,U1234,U1234/1024)</f>
        <v>16</v>
      </c>
      <c r="W1234" s="3">
        <f>VALUE(LEFT(LEFT(O1234,5),SUM(LEN(LEFT(O1234,5))-LEN(SUBSTITUTE(LEFT(O1234,5),{"0","1","2","3","4","5","6","7","8","9","."},"")))))</f>
        <v>1.2</v>
      </c>
      <c r="X1234" s="3" t="e">
        <f>LEFT(L1234, SEARCH("MHz",L1234)-1)</f>
        <v>#VALUE!</v>
      </c>
      <c r="Y1234" t="e">
        <f>IF(RIGHT(X1234,1)=" ",RIGHT(X1234,4),RIGHT(X1234,3))</f>
        <v>#VALUE!</v>
      </c>
      <c r="Z1234">
        <f>VLOOKUP(G1234,[1]Sheet1!$A$1:$B$12,2,0)</f>
        <v>6</v>
      </c>
      <c r="AA1234" t="str">
        <f>CONCATENATE(F1234," ",Z1234)</f>
        <v>2013 6</v>
      </c>
      <c r="AB1234">
        <f>VLOOKUP(AA1234,[1]Sheet3!$A:$B,2,0)</f>
        <v>55</v>
      </c>
    </row>
    <row r="1235" spans="1:28" x14ac:dyDescent="0.25">
      <c r="A1235" t="s">
        <v>5257</v>
      </c>
      <c r="B1235" t="s">
        <v>5642</v>
      </c>
      <c r="C1235" t="s">
        <v>189</v>
      </c>
      <c r="D1235" t="str">
        <f>CONCATENATE(C1235,".")</f>
        <v>2013  June.</v>
      </c>
      <c r="E1235" t="str">
        <f>LEFT(D1235, SEARCH(".",D1235)-1)</f>
        <v>2013  June</v>
      </c>
      <c r="F1235">
        <v>2013</v>
      </c>
      <c r="G1235" t="str">
        <f>RIGHT(E1235,LEN(E1235)-6)</f>
        <v>June</v>
      </c>
      <c r="H1235">
        <v>314</v>
      </c>
      <c r="I1235" t="s">
        <v>124</v>
      </c>
      <c r="J1235" t="s">
        <v>3451</v>
      </c>
      <c r="K1235" t="s">
        <v>158</v>
      </c>
      <c r="L1235" t="s">
        <v>692</v>
      </c>
      <c r="M1235" t="s">
        <v>21</v>
      </c>
      <c r="N1235" t="s">
        <v>363</v>
      </c>
      <c r="O1235" t="s">
        <v>319</v>
      </c>
      <c r="P1235">
        <v>270</v>
      </c>
      <c r="Q1235" s="2">
        <f>VALUE(LEFT(LEFT(N1235,5),SUM(LEN(LEFT(N1235,5))-LEN(SUBSTITUTE(LEFT(N1235,5),{"0","1","2","3","4","5","6","7","8","9","."},"")))))</f>
        <v>1.5</v>
      </c>
      <c r="R1235">
        <f>IF(Q1235&gt;5,Q1235/1024,Q1235)</f>
        <v>1.5</v>
      </c>
      <c r="S1235" t="str">
        <f>MID(K1236,9,3)</f>
        <v>4.2</v>
      </c>
      <c r="T1235" s="2" t="str">
        <f>LEFT(J1235,3)</f>
        <v>8.0</v>
      </c>
      <c r="U1235">
        <f>VALUE(LEFT(LEFT(M1235,5),SUM(LEN(LEFT(M1235,5))-LEN(SUBSTITUTE(LEFT(M1235,5),{"0","1","2","3","4","5","6","7","8","9","."},"")))))</f>
        <v>43540</v>
      </c>
      <c r="V1235">
        <f>IF(U1235&lt;100,U1235,U1235/1024)</f>
        <v>42.51953125</v>
      </c>
      <c r="W1235" s="3">
        <f>VALUE(LEFT(LEFT(O1235,5),SUM(LEN(LEFT(O1235,5))-LEN(SUBSTITUTE(LEFT(O1235,5),{"0","1","2","3","4","5","6","7","8","9","."},"")))))</f>
        <v>5</v>
      </c>
      <c r="X1235" s="3" t="e">
        <f>LEFT(L1235, SEARCH("MHz",L1235)-1)</f>
        <v>#VALUE!</v>
      </c>
      <c r="Y1235" t="e">
        <f>IF(RIGHT(X1235,1)=" ",RIGHT(X1235,4),RIGHT(X1235,3))</f>
        <v>#VALUE!</v>
      </c>
      <c r="Z1235">
        <f>VLOOKUP(G1235,[1]Sheet1!$A$1:$B$12,2,0)</f>
        <v>6</v>
      </c>
      <c r="AA1235" t="str">
        <f>CONCATENATE(F1235," ",Z1235)</f>
        <v>2013 6</v>
      </c>
      <c r="AB1235">
        <f>VLOOKUP(AA1235,[1]Sheet3!$A:$B,2,0)</f>
        <v>55</v>
      </c>
    </row>
    <row r="1236" spans="1:28" x14ac:dyDescent="0.25">
      <c r="A1236" t="s">
        <v>5257</v>
      </c>
      <c r="B1236" t="s">
        <v>5643</v>
      </c>
      <c r="C1236" t="s">
        <v>189</v>
      </c>
      <c r="D1236" t="str">
        <f>CONCATENATE(C1236,".")</f>
        <v>2013  June.</v>
      </c>
      <c r="E1236" t="str">
        <f>LEFT(D1236, SEARCH(".",D1236)-1)</f>
        <v>2013  June</v>
      </c>
      <c r="F1236">
        <v>2013</v>
      </c>
      <c r="G1236" t="str">
        <f>RIGHT(E1236,LEN(E1236)-6)</f>
        <v>June</v>
      </c>
      <c r="H1236">
        <v>510</v>
      </c>
      <c r="I1236" t="s">
        <v>124</v>
      </c>
      <c r="J1236" t="s">
        <v>5644</v>
      </c>
      <c r="K1236" t="s">
        <v>158</v>
      </c>
      <c r="L1236" t="s">
        <v>153</v>
      </c>
      <c r="M1236" t="s">
        <v>21</v>
      </c>
      <c r="N1236" t="s">
        <v>35</v>
      </c>
      <c r="O1236" t="s">
        <v>2090</v>
      </c>
      <c r="P1236">
        <v>290</v>
      </c>
      <c r="Q1236" s="2">
        <f>VALUE(LEFT(LEFT(N1236,5),SUM(LEN(LEFT(N1236,5))-LEN(SUBSTITUTE(LEFT(N1236,5),{"0","1","2","3","4","5","6","7","8","9","."},"")))))</f>
        <v>1</v>
      </c>
      <c r="R1236">
        <f>IF(Q1236&gt;5,Q1236/1024,Q1236)</f>
        <v>1</v>
      </c>
      <c r="S1236" t="str">
        <f>MID(K1237,9,3)</f>
        <v>4.2</v>
      </c>
      <c r="T1236" s="2" t="str">
        <f>LEFT(J1236,3)</f>
        <v>10.</v>
      </c>
      <c r="U1236">
        <f>VALUE(LEFT(LEFT(M1236,5),SUM(LEN(LEFT(M1236,5))-LEN(SUBSTITUTE(LEFT(M1236,5),{"0","1","2","3","4","5","6","7","8","9","."},"")))))</f>
        <v>43540</v>
      </c>
      <c r="V1236">
        <f>IF(U1236&lt;100,U1236,U1236/1024)</f>
        <v>42.51953125</v>
      </c>
      <c r="W1236" s="3">
        <f>VALUE(LEFT(LEFT(O1236,5),SUM(LEN(LEFT(O1236,5))-LEN(SUBSTITUTE(LEFT(O1236,5),{"0","1","2","3","4","5","6","7","8","9","."},"")))))</f>
        <v>3.15</v>
      </c>
      <c r="X1236" s="3" t="e">
        <f>LEFT(L1236, SEARCH("MHz",L1236)-1)</f>
        <v>#VALUE!</v>
      </c>
      <c r="Y1236" t="e">
        <f>IF(RIGHT(X1236,1)=" ",RIGHT(X1236,4),RIGHT(X1236,3))</f>
        <v>#VALUE!</v>
      </c>
      <c r="Z1236">
        <f>VLOOKUP(G1236,[1]Sheet1!$A$1:$B$12,2,0)</f>
        <v>6</v>
      </c>
      <c r="AA1236" t="str">
        <f>CONCATENATE(F1236," ",Z1236)</f>
        <v>2013 6</v>
      </c>
      <c r="AB1236">
        <f>VLOOKUP(AA1236,[1]Sheet3!$A:$B,2,0)</f>
        <v>55</v>
      </c>
    </row>
    <row r="1237" spans="1:28" x14ac:dyDescent="0.25">
      <c r="A1237" t="s">
        <v>5257</v>
      </c>
      <c r="B1237" t="s">
        <v>5645</v>
      </c>
      <c r="C1237" t="s">
        <v>189</v>
      </c>
      <c r="D1237" t="str">
        <f>CONCATENATE(C1237,".")</f>
        <v>2013  June.</v>
      </c>
      <c r="E1237" t="str">
        <f>LEFT(D1237, SEARCH(".",D1237)-1)</f>
        <v>2013  June</v>
      </c>
      <c r="F1237">
        <v>2013</v>
      </c>
      <c r="G1237" t="str">
        <f>RIGHT(E1237,LEN(E1237)-6)</f>
        <v>June</v>
      </c>
      <c r="H1237">
        <v>510</v>
      </c>
      <c r="I1237" t="s">
        <v>124</v>
      </c>
      <c r="J1237" t="s">
        <v>5644</v>
      </c>
      <c r="K1237" t="s">
        <v>158</v>
      </c>
      <c r="L1237" t="s">
        <v>153</v>
      </c>
      <c r="M1237" t="s">
        <v>21</v>
      </c>
      <c r="N1237" t="s">
        <v>35</v>
      </c>
      <c r="O1237" t="s">
        <v>187</v>
      </c>
      <c r="P1237">
        <v>330</v>
      </c>
      <c r="Q1237" s="2">
        <f>VALUE(LEFT(LEFT(N1237,5),SUM(LEN(LEFT(N1237,5))-LEN(SUBSTITUTE(LEFT(N1237,5),{"0","1","2","3","4","5","6","7","8","9","."},"")))))</f>
        <v>1</v>
      </c>
      <c r="R1237">
        <f>IF(Q1237&gt;5,Q1237/1024,Q1237)</f>
        <v>1</v>
      </c>
      <c r="S1237" t="str">
        <f>MID(K1238,9,3)</f>
        <v>4.2</v>
      </c>
      <c r="T1237" s="2" t="str">
        <f>LEFT(J1237,3)</f>
        <v>10.</v>
      </c>
      <c r="U1237">
        <f>VALUE(LEFT(LEFT(M1237,5),SUM(LEN(LEFT(M1237,5))-LEN(SUBSTITUTE(LEFT(M1237,5),{"0","1","2","3","4","5","6","7","8","9","."},"")))))</f>
        <v>43540</v>
      </c>
      <c r="V1237">
        <f>IF(U1237&lt;100,U1237,U1237/1024)</f>
        <v>42.51953125</v>
      </c>
      <c r="W1237" s="3">
        <f>VALUE(LEFT(LEFT(O1237,5),SUM(LEN(LEFT(O1237,5))-LEN(SUBSTITUTE(LEFT(O1237,5),{"0","1","2","3","4","5","6","7","8","9","."},"")))))</f>
        <v>3.15</v>
      </c>
      <c r="X1237" s="3" t="e">
        <f>LEFT(L1237, SEARCH("MHz",L1237)-1)</f>
        <v>#VALUE!</v>
      </c>
      <c r="Y1237" t="e">
        <f>IF(RIGHT(X1237,1)=" ",RIGHT(X1237,4),RIGHT(X1237,3))</f>
        <v>#VALUE!</v>
      </c>
      <c r="Z1237">
        <f>VLOOKUP(G1237,[1]Sheet1!$A$1:$B$12,2,0)</f>
        <v>6</v>
      </c>
      <c r="AA1237" t="str">
        <f>CONCATENATE(F1237," ",Z1237)</f>
        <v>2013 6</v>
      </c>
      <c r="AB1237">
        <f>VLOOKUP(AA1237,[1]Sheet3!$A:$B,2,0)</f>
        <v>55</v>
      </c>
    </row>
    <row r="1238" spans="1:28" x14ac:dyDescent="0.25">
      <c r="A1238" t="s">
        <v>5257</v>
      </c>
      <c r="B1238" t="s">
        <v>5646</v>
      </c>
      <c r="C1238" t="s">
        <v>189</v>
      </c>
      <c r="D1238" t="str">
        <f>CONCATENATE(C1238,".")</f>
        <v>2013  June.</v>
      </c>
      <c r="E1238" t="str">
        <f>LEFT(D1238, SEARCH(".",D1238)-1)</f>
        <v>2013  June</v>
      </c>
      <c r="F1238">
        <v>2013</v>
      </c>
      <c r="G1238" t="str">
        <f>RIGHT(E1238,LEN(E1238)-6)</f>
        <v>June</v>
      </c>
      <c r="H1238">
        <v>510</v>
      </c>
      <c r="I1238" t="s">
        <v>39</v>
      </c>
      <c r="J1238" t="s">
        <v>5644</v>
      </c>
      <c r="K1238" t="s">
        <v>158</v>
      </c>
      <c r="L1238" t="s">
        <v>153</v>
      </c>
      <c r="M1238" t="s">
        <v>21</v>
      </c>
      <c r="N1238" t="s">
        <v>35</v>
      </c>
      <c r="O1238" t="s">
        <v>187</v>
      </c>
      <c r="P1238">
        <v>260</v>
      </c>
      <c r="Q1238" s="2">
        <f>VALUE(LEFT(LEFT(N1238,5),SUM(LEN(LEFT(N1238,5))-LEN(SUBSTITUTE(LEFT(N1238,5),{"0","1","2","3","4","5","6","7","8","9","."},"")))))</f>
        <v>1</v>
      </c>
      <c r="R1238">
        <f>IF(Q1238&gt;5,Q1238/1024,Q1238)</f>
        <v>1</v>
      </c>
      <c r="S1238" t="str">
        <f>MID(K1239,9,3)</f>
        <v>4.2</v>
      </c>
      <c r="T1238" s="2" t="str">
        <f>LEFT(J1238,3)</f>
        <v>10.</v>
      </c>
      <c r="U1238">
        <f>VALUE(LEFT(LEFT(M1238,5),SUM(LEN(LEFT(M1238,5))-LEN(SUBSTITUTE(LEFT(M1238,5),{"0","1","2","3","4","5","6","7","8","9","."},"")))))</f>
        <v>43540</v>
      </c>
      <c r="V1238">
        <f>IF(U1238&lt;100,U1238,U1238/1024)</f>
        <v>42.51953125</v>
      </c>
      <c r="W1238" s="3">
        <f>VALUE(LEFT(LEFT(O1238,5),SUM(LEN(LEFT(O1238,5))-LEN(SUBSTITUTE(LEFT(O1238,5),{"0","1","2","3","4","5","6","7","8","9","."},"")))))</f>
        <v>3.15</v>
      </c>
      <c r="X1238" s="3" t="e">
        <f>LEFT(L1238, SEARCH("MHz",L1238)-1)</f>
        <v>#VALUE!</v>
      </c>
      <c r="Y1238" t="e">
        <f>IF(RIGHT(X1238,1)=" ",RIGHT(X1238,4),RIGHT(X1238,3))</f>
        <v>#VALUE!</v>
      </c>
      <c r="Z1238">
        <f>VLOOKUP(G1238,[1]Sheet1!$A$1:$B$12,2,0)</f>
        <v>6</v>
      </c>
      <c r="AA1238" t="str">
        <f>CONCATENATE(F1238," ",Z1238)</f>
        <v>2013 6</v>
      </c>
      <c r="AB1238">
        <f>VLOOKUP(AA1238,[1]Sheet3!$A:$B,2,0)</f>
        <v>55</v>
      </c>
    </row>
    <row r="1239" spans="1:28" x14ac:dyDescent="0.25">
      <c r="A1239" t="s">
        <v>6003</v>
      </c>
      <c r="B1239" t="s">
        <v>6126</v>
      </c>
      <c r="C1239" t="s">
        <v>189</v>
      </c>
      <c r="D1239" t="str">
        <f>CONCATENATE(C1239,".")</f>
        <v>2013  June.</v>
      </c>
      <c r="E1239" t="str">
        <f>LEFT(D1239, SEARCH(".",D1239)-1)</f>
        <v>2013  June</v>
      </c>
      <c r="F1239">
        <v>2013</v>
      </c>
      <c r="G1239" t="str">
        <f>RIGHT(E1239,LEN(E1239)-6)</f>
        <v>June</v>
      </c>
      <c r="H1239">
        <v>153</v>
      </c>
      <c r="I1239" t="s">
        <v>128</v>
      </c>
      <c r="J1239" t="s">
        <v>461</v>
      </c>
      <c r="K1239" t="s">
        <v>158</v>
      </c>
      <c r="L1239" t="s">
        <v>133</v>
      </c>
      <c r="M1239" t="s">
        <v>109</v>
      </c>
      <c r="N1239" t="s">
        <v>35</v>
      </c>
      <c r="O1239" t="s">
        <v>5640</v>
      </c>
      <c r="P1239">
        <v>220</v>
      </c>
      <c r="Q1239" s="2">
        <f>VALUE(LEFT(LEFT(N1239,5),SUM(LEN(LEFT(N1239,5))-LEN(SUBSTITUTE(LEFT(N1239,5),{"0","1","2","3","4","5","6","7","8","9","."},"")))))</f>
        <v>1</v>
      </c>
      <c r="R1239">
        <f>IF(Q1239&gt;5,Q1239/1024,Q1239)</f>
        <v>1</v>
      </c>
      <c r="S1239" t="str">
        <f>MID(K1240,9,3)</f>
        <v>4.2</v>
      </c>
      <c r="T1239" s="2" t="str">
        <f>LEFT(J1239,3)</f>
        <v>5.0</v>
      </c>
      <c r="U1239">
        <f>VALUE(LEFT(LEFT(M1239,5),SUM(LEN(LEFT(M1239,5))-LEN(SUBSTITUTE(LEFT(M1239,5),{"0","1","2","3","4","5","6","7","8","9","."},"")))))</f>
        <v>4</v>
      </c>
      <c r="V1239">
        <f>IF(U1239&lt;100,U1239,U1239/1024)</f>
        <v>4</v>
      </c>
      <c r="W1239" s="3">
        <f>VALUE(LEFT(LEFT(O1239,5),SUM(LEN(LEFT(O1239,5))-LEN(SUBSTITUTE(LEFT(O1239,5),{"0","1","2","3","4","5","6","7","8","9","."},"")))))</f>
        <v>8</v>
      </c>
      <c r="X1239" s="3" t="e">
        <f>LEFT(L1239, SEARCH("MHz",L1239)-1)</f>
        <v>#VALUE!</v>
      </c>
      <c r="Y1239" t="e">
        <f>IF(RIGHT(X1239,1)=" ",RIGHT(X1239,4),RIGHT(X1239,3))</f>
        <v>#VALUE!</v>
      </c>
      <c r="Z1239">
        <f>VLOOKUP(G1239,[1]Sheet1!$A$1:$B$12,2,0)</f>
        <v>6</v>
      </c>
      <c r="AA1239" t="str">
        <f>CONCATENATE(F1239," ",Z1239)</f>
        <v>2013 6</v>
      </c>
      <c r="AB1239">
        <f>VLOOKUP(AA1239,[1]Sheet3!$A:$B,2,0)</f>
        <v>55</v>
      </c>
    </row>
    <row r="1240" spans="1:28" x14ac:dyDescent="0.25">
      <c r="A1240" t="s">
        <v>2256</v>
      </c>
      <c r="B1240" t="s">
        <v>2432</v>
      </c>
      <c r="C1240" t="s">
        <v>189</v>
      </c>
      <c r="D1240" t="str">
        <f>CONCATENATE(C1240,".")</f>
        <v>2013  June.</v>
      </c>
      <c r="E1240" t="str">
        <f>LEFT(D1240, SEARCH(".",D1240)-1)</f>
        <v>2013  June</v>
      </c>
      <c r="F1240">
        <v>2013</v>
      </c>
      <c r="G1240" t="str">
        <f>RIGHT(E1240,LEN(E1240)-6)</f>
        <v>June</v>
      </c>
      <c r="H1240">
        <v>160</v>
      </c>
      <c r="I1240" t="s">
        <v>124</v>
      </c>
      <c r="J1240" t="s">
        <v>1635</v>
      </c>
      <c r="K1240" t="s">
        <v>891</v>
      </c>
      <c r="L1240" t="s">
        <v>2433</v>
      </c>
      <c r="M1240" t="s">
        <v>57</v>
      </c>
      <c r="N1240" t="s">
        <v>22</v>
      </c>
      <c r="O1240" t="s">
        <v>2416</v>
      </c>
      <c r="P1240">
        <v>300</v>
      </c>
      <c r="Q1240" s="2">
        <f>VALUE(LEFT(LEFT(N1240,5),SUM(LEN(LEFT(N1240,5))-LEN(SUBSTITUTE(LEFT(N1240,5),{"0","1","2","3","4","5","6","7","8","9","."},"")))))</f>
        <v>2</v>
      </c>
      <c r="R1240">
        <f>IF(Q1240&gt;5,Q1240/1024,Q1240)</f>
        <v>2</v>
      </c>
      <c r="S1240" t="str">
        <f>MID(K1241,9,3)</f>
        <v>4.2</v>
      </c>
      <c r="T1240" s="2" t="str">
        <f>LEFT(J1240,3)</f>
        <v>5.0</v>
      </c>
      <c r="U1240">
        <f>VALUE(LEFT(LEFT(M1240,5),SUM(LEN(LEFT(M1240,5))-LEN(SUBSTITUTE(LEFT(M1240,5),{"0","1","2","3","4","5","6","7","8","9","."},"")))))</f>
        <v>16</v>
      </c>
      <c r="V1240">
        <f>IF(U1240&lt;100,U1240,U1240/1024)</f>
        <v>16</v>
      </c>
      <c r="W1240" s="3">
        <f>VALUE(LEFT(LEFT(O1240,5),SUM(LEN(LEFT(O1240,5))-LEN(SUBSTITUTE(LEFT(O1240,5),{"0","1","2","3","4","5","6","7","8","9","."},"")))))</f>
        <v>4</v>
      </c>
      <c r="X1240" s="3" t="e">
        <f>LEFT(L1240, SEARCH("MHz",L1240)-1)</f>
        <v>#VALUE!</v>
      </c>
      <c r="Y1240" t="e">
        <f>IF(RIGHT(X1240,1)=" ",RIGHT(X1240,4),RIGHT(X1240,3))</f>
        <v>#VALUE!</v>
      </c>
      <c r="Z1240">
        <f>VLOOKUP(G1240,[1]Sheet1!$A$1:$B$12,2,0)</f>
        <v>6</v>
      </c>
      <c r="AA1240" t="str">
        <f>CONCATENATE(F1240," ",Z1240)</f>
        <v>2013 6</v>
      </c>
      <c r="AB1240">
        <f>VLOOKUP(AA1240,[1]Sheet3!$A:$B,2,0)</f>
        <v>55</v>
      </c>
    </row>
    <row r="1241" spans="1:28" x14ac:dyDescent="0.25">
      <c r="A1241" t="s">
        <v>2637</v>
      </c>
      <c r="B1241" t="s">
        <v>2912</v>
      </c>
      <c r="C1241" t="s">
        <v>189</v>
      </c>
      <c r="D1241" t="str">
        <f>CONCATENATE(C1241,".")</f>
        <v>2013  June.</v>
      </c>
      <c r="E1241" t="str">
        <f>LEFT(D1241, SEARCH(".",D1241)-1)</f>
        <v>2013  June</v>
      </c>
      <c r="F1241">
        <v>2013</v>
      </c>
      <c r="G1241" t="str">
        <f>RIGHT(E1241,LEN(E1241)-6)</f>
        <v>June</v>
      </c>
      <c r="H1241">
        <v>120</v>
      </c>
      <c r="I1241" t="s">
        <v>25</v>
      </c>
      <c r="J1241" t="s">
        <v>2887</v>
      </c>
      <c r="K1241" t="s">
        <v>891</v>
      </c>
      <c r="L1241" t="s">
        <v>2903</v>
      </c>
      <c r="M1241" t="s">
        <v>173</v>
      </c>
      <c r="N1241" t="s">
        <v>22</v>
      </c>
      <c r="O1241" t="s">
        <v>2913</v>
      </c>
      <c r="P1241">
        <v>230</v>
      </c>
      <c r="Q1241" s="2">
        <f>VALUE(LEFT(LEFT(N1241,5),SUM(LEN(LEFT(N1241,5))-LEN(SUBSTITUTE(LEFT(N1241,5),{"0","1","2","3","4","5","6","7","8","9","."},"")))))</f>
        <v>2</v>
      </c>
      <c r="R1241">
        <f>IF(Q1241&gt;5,Q1241/1024,Q1241)</f>
        <v>2</v>
      </c>
      <c r="S1241" t="str">
        <f>MID(K1242,9,3)</f>
        <v>4.2</v>
      </c>
      <c r="T1241" s="2" t="str">
        <f>LEFT(J1241,3)</f>
        <v>4.7</v>
      </c>
      <c r="U1241">
        <f>VALUE(LEFT(LEFT(M1241,5),SUM(LEN(LEFT(M1241,5))-LEN(SUBSTITUTE(LEFT(M1241,5),{"0","1","2","3","4","5","6","7","8","9","."},"")))))</f>
        <v>43473</v>
      </c>
      <c r="V1241">
        <f>IF(U1241&lt;100,U1241,U1241/1024)</f>
        <v>42.4541015625</v>
      </c>
      <c r="W1241" s="3">
        <f>VALUE(LEFT(LEFT(O1241,5),SUM(LEN(LEFT(O1241,5))-LEN(SUBSTITUTE(LEFT(O1241,5),{"0","1","2","3","4","5","6","7","8","9","."},"")))))</f>
        <v>8</v>
      </c>
      <c r="X1241" s="3" t="e">
        <f>LEFT(L1241, SEARCH("MHz",L1241)-1)</f>
        <v>#VALUE!</v>
      </c>
      <c r="Y1241" t="e">
        <f>IF(RIGHT(X1241,1)=" ",RIGHT(X1241,4),RIGHT(X1241,3))</f>
        <v>#VALUE!</v>
      </c>
      <c r="Z1241">
        <f>VLOOKUP(G1241,[1]Sheet1!$A$1:$B$12,2,0)</f>
        <v>6</v>
      </c>
      <c r="AA1241" t="str">
        <f>CONCATENATE(F1241," ",Z1241)</f>
        <v>2013 6</v>
      </c>
      <c r="AB1241">
        <f>VLOOKUP(AA1241,[1]Sheet3!$A:$B,2,0)</f>
        <v>55</v>
      </c>
    </row>
    <row r="1242" spans="1:28" x14ac:dyDescent="0.25">
      <c r="A1242" t="s">
        <v>5257</v>
      </c>
      <c r="B1242" t="s">
        <v>5633</v>
      </c>
      <c r="C1242" t="s">
        <v>189</v>
      </c>
      <c r="D1242" t="str">
        <f>CONCATENATE(C1242,".")</f>
        <v>2013  June.</v>
      </c>
      <c r="E1242" t="str">
        <f>LEFT(D1242, SEARCH(".",D1242)-1)</f>
        <v>2013  June</v>
      </c>
      <c r="F1242">
        <v>2013</v>
      </c>
      <c r="G1242" t="str">
        <f>RIGHT(E1242,LEN(E1242)-6)</f>
        <v>June</v>
      </c>
      <c r="H1242">
        <v>208</v>
      </c>
      <c r="I1242" t="s">
        <v>124</v>
      </c>
      <c r="J1242" t="s">
        <v>3730</v>
      </c>
      <c r="K1242" t="s">
        <v>891</v>
      </c>
      <c r="L1242" t="s">
        <v>692</v>
      </c>
      <c r="M1242" t="s">
        <v>34</v>
      </c>
      <c r="N1242" t="s">
        <v>363</v>
      </c>
      <c r="O1242" t="s">
        <v>5634</v>
      </c>
      <c r="P1242">
        <v>280</v>
      </c>
      <c r="Q1242" s="2">
        <f>VALUE(LEFT(LEFT(N1242,5),SUM(LEN(LEFT(N1242,5))-LEN(SUBSTITUTE(LEFT(N1242,5),{"0","1","2","3","4","5","6","7","8","9","."},"")))))</f>
        <v>1.5</v>
      </c>
      <c r="R1242">
        <f>IF(Q1242&gt;5,Q1242/1024,Q1242)</f>
        <v>1.5</v>
      </c>
      <c r="S1242" t="str">
        <f>MID(K1243,9,3)</f>
        <v>4.2</v>
      </c>
      <c r="T1242" s="2" t="str">
        <f>LEFT(J1242,3)</f>
        <v>4.3</v>
      </c>
      <c r="U1242">
        <f>VALUE(LEFT(LEFT(M1242,5),SUM(LEN(LEFT(M1242,5))-LEN(SUBSTITUTE(LEFT(M1242,5),{"0","1","2","3","4","5","6","7","8","9","."},"")))))</f>
        <v>8</v>
      </c>
      <c r="V1242">
        <f>IF(U1242&lt;100,U1242,U1242/1024)</f>
        <v>8</v>
      </c>
      <c r="W1242" s="3">
        <f>VALUE(LEFT(LEFT(O1242,5),SUM(LEN(LEFT(O1242,5))-LEN(SUBSTITUTE(LEFT(O1242,5),{"0","1","2","3","4","5","6","7","8","9","."},"")))))</f>
        <v>16</v>
      </c>
      <c r="X1242" s="3" t="e">
        <f>LEFT(L1242, SEARCH("MHz",L1242)-1)</f>
        <v>#VALUE!</v>
      </c>
      <c r="Y1242" t="e">
        <f>IF(RIGHT(X1242,1)=" ",RIGHT(X1242,4),RIGHT(X1242,3))</f>
        <v>#VALUE!</v>
      </c>
      <c r="Z1242">
        <f>VLOOKUP(G1242,[1]Sheet1!$A$1:$B$12,2,0)</f>
        <v>6</v>
      </c>
      <c r="AA1242" t="str">
        <f>CONCATENATE(F1242," ",Z1242)</f>
        <v>2013 6</v>
      </c>
      <c r="AB1242">
        <f>VLOOKUP(AA1242,[1]Sheet3!$A:$B,2,0)</f>
        <v>55</v>
      </c>
    </row>
    <row r="1243" spans="1:28" x14ac:dyDescent="0.25">
      <c r="A1243" t="s">
        <v>5257</v>
      </c>
      <c r="B1243" t="s">
        <v>5641</v>
      </c>
      <c r="C1243" t="s">
        <v>189</v>
      </c>
      <c r="D1243" t="str">
        <f>CONCATENATE(C1243,".")</f>
        <v>2013  June.</v>
      </c>
      <c r="E1243" t="str">
        <f>LEFT(D1243, SEARCH(".",D1243)-1)</f>
        <v>2013  June</v>
      </c>
      <c r="F1243">
        <v>2013</v>
      </c>
      <c r="G1243" t="str">
        <f>RIGHT(E1243,LEN(E1243)-6)</f>
        <v>June</v>
      </c>
      <c r="H1243">
        <v>153</v>
      </c>
      <c r="I1243" t="s">
        <v>124</v>
      </c>
      <c r="J1243" t="s">
        <v>2860</v>
      </c>
      <c r="K1243" t="s">
        <v>5615</v>
      </c>
      <c r="L1243" t="s">
        <v>2433</v>
      </c>
      <c r="M1243" t="s">
        <v>5539</v>
      </c>
      <c r="N1243" t="s">
        <v>22</v>
      </c>
      <c r="O1243" t="s">
        <v>249</v>
      </c>
      <c r="P1243">
        <v>310</v>
      </c>
      <c r="Q1243" s="2">
        <f>VALUE(LEFT(LEFT(N1243,5),SUM(LEN(LEFT(N1243,5))-LEN(SUBSTITUTE(LEFT(N1243,5),{"0","1","2","3","4","5","6","7","8","9","."},"")))))</f>
        <v>2</v>
      </c>
      <c r="R1243">
        <f>IF(Q1243&gt;5,Q1243/1024,Q1243)</f>
        <v>2</v>
      </c>
      <c r="S1243" t="str">
        <f>MID(K1244,9,3)</f>
        <v xml:space="preserve">OS </v>
      </c>
      <c r="T1243" s="2" t="str">
        <f>LEFT(J1243,3)</f>
        <v>5.0</v>
      </c>
      <c r="U1243">
        <f>VALUE(LEFT(LEFT(M1243,5),SUM(LEN(LEFT(M1243,5))-LEN(SUBSTITUTE(LEFT(M1243,5),{"0","1","2","3","4","5","6","7","8","9","."},"")))))</f>
        <v>16</v>
      </c>
      <c r="V1243">
        <f>IF(U1243&lt;100,U1243,U1243/1024)</f>
        <v>16</v>
      </c>
      <c r="W1243" s="3">
        <f>VALUE(LEFT(LEFT(O1243,5),SUM(LEN(LEFT(O1243,5))-LEN(SUBSTITUTE(LEFT(O1243,5),{"0","1","2","3","4","5","6","7","8","9","."},"")))))</f>
        <v>8</v>
      </c>
      <c r="X1243" s="3" t="e">
        <f>LEFT(L1243, SEARCH("MHz",L1243)-1)</f>
        <v>#VALUE!</v>
      </c>
      <c r="Y1243" t="e">
        <f>IF(RIGHT(X1243,1)=" ",RIGHT(X1243,4),RIGHT(X1243,3))</f>
        <v>#VALUE!</v>
      </c>
      <c r="Z1243">
        <f>VLOOKUP(G1243,[1]Sheet1!$A$1:$B$12,2,0)</f>
        <v>6</v>
      </c>
      <c r="AA1243" t="str">
        <f>CONCATENATE(F1243," ",Z1243)</f>
        <v>2013 6</v>
      </c>
      <c r="AB1243">
        <f>VLOOKUP(AA1243,[1]Sheet3!$A:$B,2,0)</f>
        <v>55</v>
      </c>
    </row>
    <row r="1244" spans="1:28" x14ac:dyDescent="0.25">
      <c r="A1244" t="s">
        <v>6003</v>
      </c>
      <c r="B1244" t="s">
        <v>6098</v>
      </c>
      <c r="C1244" t="s">
        <v>189</v>
      </c>
      <c r="D1244" t="str">
        <f>CONCATENATE(C1244,".")</f>
        <v>2013  June.</v>
      </c>
      <c r="E1244" t="str">
        <f>LEFT(D1244, SEARCH(".",D1244)-1)</f>
        <v>2013  June</v>
      </c>
      <c r="F1244">
        <v>2013</v>
      </c>
      <c r="G1244" t="str">
        <f>RIGHT(E1244,LEN(E1244)-6)</f>
        <v>June</v>
      </c>
      <c r="H1244">
        <v>122.5</v>
      </c>
      <c r="I1244" t="s">
        <v>39</v>
      </c>
      <c r="J1244" t="s">
        <v>6099</v>
      </c>
      <c r="K1244" t="s">
        <v>3084</v>
      </c>
      <c r="P1244">
        <v>80</v>
      </c>
      <c r="Q1244" s="2" t="e">
        <f>VALUE(LEFT(LEFT(N1244,5),SUM(LEN(LEFT(N1244,5))-LEN(SUBSTITUTE(LEFT(N1244,5),{"0","1","2","3","4","5","6","7","8","9","."},"")))))</f>
        <v>#VALUE!</v>
      </c>
      <c r="R1244" t="e">
        <f>IF(Q1244&gt;5,Q1244/1024,Q1244)</f>
        <v>#VALUE!</v>
      </c>
      <c r="S1244" t="str">
        <f>MID(K1245,9,3)</f>
        <v>2.3</v>
      </c>
      <c r="T1244" s="2" t="str">
        <f>LEFT(J1244,3)</f>
        <v>1.6</v>
      </c>
      <c r="U1244" t="e">
        <f>VALUE(LEFT(LEFT(M1244,5),SUM(LEN(LEFT(M1244,5))-LEN(SUBSTITUTE(LEFT(M1244,5),{"0","1","2","3","4","5","6","7","8","9","."},"")))))</f>
        <v>#VALUE!</v>
      </c>
      <c r="V1244" t="e">
        <f>IF(U1244&lt;100,U1244,U1244/1024)</f>
        <v>#VALUE!</v>
      </c>
      <c r="W1244" s="3" t="e">
        <f>VALUE(LEFT(LEFT(O1244,5),SUM(LEN(LEFT(O1244,5))-LEN(SUBSTITUTE(LEFT(O1244,5),{"0","1","2","3","4","5","6","7","8","9","."},"")))))</f>
        <v>#VALUE!</v>
      </c>
      <c r="X1244" s="3" t="e">
        <f>LEFT(L1244, SEARCH("MHz",L1244)-1)</f>
        <v>#VALUE!</v>
      </c>
      <c r="Y1244" t="e">
        <f>IF(RIGHT(X1244,1)=" ",RIGHT(X1244,4),RIGHT(X1244,3))</f>
        <v>#VALUE!</v>
      </c>
      <c r="Z1244">
        <f>VLOOKUP(G1244,[1]Sheet1!$A$1:$B$12,2,0)</f>
        <v>6</v>
      </c>
      <c r="AA1244" t="str">
        <f>CONCATENATE(F1244," ",Z1244)</f>
        <v>2013 6</v>
      </c>
      <c r="AB1244">
        <f>VLOOKUP(AA1244,[1]Sheet3!$A:$B,2,0)</f>
        <v>55</v>
      </c>
    </row>
    <row r="1245" spans="1:28" x14ac:dyDescent="0.25">
      <c r="A1245" t="s">
        <v>3096</v>
      </c>
      <c r="B1245" t="s">
        <v>3119</v>
      </c>
      <c r="C1245" t="s">
        <v>935</v>
      </c>
      <c r="D1245" t="str">
        <f>CONCATENATE(C1245,".")</f>
        <v>2013  July.</v>
      </c>
      <c r="E1245" t="str">
        <f>LEFT(D1245, SEARCH(".",D1245)-1)</f>
        <v>2013  July</v>
      </c>
      <c r="F1245">
        <v>2013</v>
      </c>
      <c r="G1245" t="str">
        <f>RIGHT(E1245,LEN(E1245)-6)</f>
        <v>July</v>
      </c>
      <c r="I1245" t="s">
        <v>156</v>
      </c>
      <c r="J1245" t="s">
        <v>1736</v>
      </c>
      <c r="K1245" t="s">
        <v>233</v>
      </c>
      <c r="L1245" t="s">
        <v>510</v>
      </c>
      <c r="M1245" t="s">
        <v>270</v>
      </c>
      <c r="N1245" t="s">
        <v>293</v>
      </c>
      <c r="O1245" t="s">
        <v>187</v>
      </c>
      <c r="P1245">
        <v>50</v>
      </c>
      <c r="Q1245" s="2">
        <f>VALUE(LEFT(LEFT(N1245,5),SUM(LEN(LEFT(N1245,5))-LEN(SUBSTITUTE(LEFT(N1245,5),{"0","1","2","3","4","5","6","7","8","9","."},"")))))</f>
        <v>256</v>
      </c>
      <c r="R1245">
        <f>IF(Q1245&gt;5,Q1245/1024,Q1245)</f>
        <v>0.25</v>
      </c>
      <c r="S1245" t="str">
        <f>MID(K1246,9,3)</f>
        <v>2.3</v>
      </c>
      <c r="T1245" s="2" t="str">
        <f>LEFT(J1245,3)</f>
        <v>3.2</v>
      </c>
      <c r="U1245">
        <f>VALUE(LEFT(LEFT(M1245,5),SUM(LEN(LEFT(M1245,5))-LEN(SUBSTITUTE(LEFT(M1245,5),{"0","1","2","3","4","5","6","7","8","9","."},"")))))</f>
        <v>512</v>
      </c>
      <c r="V1245">
        <f>IF(U1245&lt;100,U1245,U1245/1024)</f>
        <v>0.5</v>
      </c>
      <c r="W1245" s="3">
        <f>VALUE(LEFT(LEFT(O1245,5),SUM(LEN(LEFT(O1245,5))-LEN(SUBSTITUTE(LEFT(O1245,5),{"0","1","2","3","4","5","6","7","8","9","."},"")))))</f>
        <v>3.15</v>
      </c>
      <c r="X1245" s="3" t="e">
        <f>LEFT(L1245, SEARCH("MHz",L1245)-1)</f>
        <v>#VALUE!</v>
      </c>
      <c r="Y1245" t="e">
        <f>IF(RIGHT(X1245,1)=" ",RIGHT(X1245,4),RIGHT(X1245,3))</f>
        <v>#VALUE!</v>
      </c>
      <c r="Z1245">
        <f>VLOOKUP(G1245,[1]Sheet1!$A$1:$B$12,2,0)</f>
        <v>7</v>
      </c>
      <c r="AA1245" t="str">
        <f>CONCATENATE(F1245," ",Z1245)</f>
        <v>2013 7</v>
      </c>
      <c r="AB1245">
        <f>VLOOKUP(AA1245,[1]Sheet3!$A:$B,2,0)</f>
        <v>56</v>
      </c>
    </row>
    <row r="1246" spans="1:28" x14ac:dyDescent="0.25">
      <c r="A1246" t="s">
        <v>3179</v>
      </c>
      <c r="B1246" t="s">
        <v>3279</v>
      </c>
      <c r="C1246" t="s">
        <v>935</v>
      </c>
      <c r="D1246" t="str">
        <f>CONCATENATE(C1246,".")</f>
        <v>2013  July.</v>
      </c>
      <c r="E1246" t="str">
        <f>LEFT(D1246, SEARCH(".",D1246)-1)</f>
        <v>2013  July</v>
      </c>
      <c r="F1246">
        <v>2013</v>
      </c>
      <c r="G1246" t="str">
        <f>RIGHT(E1246,LEN(E1246)-6)</f>
        <v>July</v>
      </c>
      <c r="H1246">
        <v>115.4</v>
      </c>
      <c r="I1246" t="s">
        <v>156</v>
      </c>
      <c r="J1246" t="s">
        <v>2946</v>
      </c>
      <c r="K1246" t="s">
        <v>233</v>
      </c>
      <c r="L1246" t="s">
        <v>510</v>
      </c>
      <c r="M1246" t="s">
        <v>270</v>
      </c>
      <c r="N1246" t="s">
        <v>293</v>
      </c>
      <c r="O1246" t="s">
        <v>140</v>
      </c>
      <c r="P1246">
        <v>40</v>
      </c>
      <c r="Q1246" s="2">
        <f>VALUE(LEFT(LEFT(N1246,5),SUM(LEN(LEFT(N1246,5))-LEN(SUBSTITUTE(LEFT(N1246,5),{"0","1","2","3","4","5","6","7","8","9","."},"")))))</f>
        <v>256</v>
      </c>
      <c r="R1246">
        <f>IF(Q1246&gt;5,Q1246/1024,Q1246)</f>
        <v>0.25</v>
      </c>
      <c r="S1246" t="str">
        <f>MID(K1247,9,3)</f>
        <v>4.0</v>
      </c>
      <c r="T1246" s="2" t="str">
        <f>LEFT(J1246,3)</f>
        <v>3.5</v>
      </c>
      <c r="U1246">
        <f>VALUE(LEFT(LEFT(M1246,5),SUM(LEN(LEFT(M1246,5))-LEN(SUBSTITUTE(LEFT(M1246,5),{"0","1","2","3","4","5","6","7","8","9","."},"")))))</f>
        <v>512</v>
      </c>
      <c r="V1246">
        <f>IF(U1246&lt;100,U1246,U1246/1024)</f>
        <v>0.5</v>
      </c>
      <c r="W1246" s="3">
        <f>VALUE(LEFT(LEFT(O1246,5),SUM(LEN(LEFT(O1246,5))-LEN(SUBSTITUTE(LEFT(O1246,5),{"0","1","2","3","4","5","6","7","8","9","."},"")))))</f>
        <v>2</v>
      </c>
      <c r="X1246" s="3" t="e">
        <f>LEFT(L1246, SEARCH("MHz",L1246)-1)</f>
        <v>#VALUE!</v>
      </c>
      <c r="Y1246" t="e">
        <f>IF(RIGHT(X1246,1)=" ",RIGHT(X1246,4),RIGHT(X1246,3))</f>
        <v>#VALUE!</v>
      </c>
      <c r="Z1246">
        <f>VLOOKUP(G1246,[1]Sheet1!$A$1:$B$12,2,0)</f>
        <v>7</v>
      </c>
      <c r="AA1246" t="str">
        <f>CONCATENATE(F1246," ",Z1246)</f>
        <v>2013 7</v>
      </c>
      <c r="AB1246">
        <f>VLOOKUP(AA1246,[1]Sheet3!$A:$B,2,0)</f>
        <v>56</v>
      </c>
    </row>
    <row r="1247" spans="1:28" x14ac:dyDescent="0.25">
      <c r="A1247" t="s">
        <v>2038</v>
      </c>
      <c r="B1247" t="s">
        <v>2063</v>
      </c>
      <c r="C1247" t="s">
        <v>935</v>
      </c>
      <c r="D1247" t="str">
        <f>CONCATENATE(C1247,".")</f>
        <v>2013  July.</v>
      </c>
      <c r="E1247" t="str">
        <f>LEFT(D1247, SEARCH(".",D1247)-1)</f>
        <v>2013  July</v>
      </c>
      <c r="F1247">
        <v>2013</v>
      </c>
      <c r="G1247" t="str">
        <f>RIGHT(E1247,LEN(E1247)-6)</f>
        <v>July</v>
      </c>
      <c r="H1247">
        <v>125</v>
      </c>
      <c r="I1247" t="s">
        <v>231</v>
      </c>
      <c r="J1247" t="s">
        <v>1846</v>
      </c>
      <c r="K1247" t="s">
        <v>215</v>
      </c>
      <c r="L1247" t="s">
        <v>1901</v>
      </c>
      <c r="M1247" t="s">
        <v>109</v>
      </c>
      <c r="N1247" t="s">
        <v>139</v>
      </c>
      <c r="O1247" t="s">
        <v>73</v>
      </c>
      <c r="Q1247" s="2">
        <f>VALUE(LEFT(LEFT(N1247,5),SUM(LEN(LEFT(N1247,5))-LEN(SUBSTITUTE(LEFT(N1247,5),{"0","1","2","3","4","5","6","7","8","9","."},"")))))</f>
        <v>512</v>
      </c>
      <c r="R1247">
        <f>IF(Q1247&gt;5,Q1247/1024,Q1247)</f>
        <v>0.5</v>
      </c>
      <c r="S1247" t="str">
        <f>MID(K1248,9,3)</f>
        <v>4.0</v>
      </c>
      <c r="T1247" s="2" t="str">
        <f>LEFT(J1247,3)</f>
        <v>4.0</v>
      </c>
      <c r="U1247">
        <f>VALUE(LEFT(LEFT(M1247,5),SUM(LEN(LEFT(M1247,5))-LEN(SUBSTITUTE(LEFT(M1247,5),{"0","1","2","3","4","5","6","7","8","9","."},"")))))</f>
        <v>4</v>
      </c>
      <c r="V1247">
        <f>IF(U1247&lt;100,U1247,U1247/1024)</f>
        <v>4</v>
      </c>
      <c r="W1247" s="3">
        <f>VALUE(LEFT(LEFT(O1247,5),SUM(LEN(LEFT(O1247,5))-LEN(SUBSTITUTE(LEFT(O1247,5),{"0","1","2","3","4","5","6","7","8","9","."},"")))))</f>
        <v>5</v>
      </c>
      <c r="X1247" s="3" t="e">
        <f>LEFT(L1247, SEARCH("MHz",L1247)-1)</f>
        <v>#VALUE!</v>
      </c>
      <c r="Y1247" t="e">
        <f>IF(RIGHT(X1247,1)=" ",RIGHT(X1247,4),RIGHT(X1247,3))</f>
        <v>#VALUE!</v>
      </c>
      <c r="Z1247">
        <f>VLOOKUP(G1247,[1]Sheet1!$A$1:$B$12,2,0)</f>
        <v>7</v>
      </c>
      <c r="AA1247" t="str">
        <f>CONCATENATE(F1247," ",Z1247)</f>
        <v>2013 7</v>
      </c>
      <c r="AB1247">
        <f>VLOOKUP(AA1247,[1]Sheet3!$A:$B,2,0)</f>
        <v>56</v>
      </c>
    </row>
    <row r="1248" spans="1:28" x14ac:dyDescent="0.25">
      <c r="A1248" t="s">
        <v>2256</v>
      </c>
      <c r="B1248" t="s">
        <v>2469</v>
      </c>
      <c r="C1248" t="s">
        <v>935</v>
      </c>
      <c r="D1248" t="str">
        <f>CONCATENATE(C1248,".")</f>
        <v>2013  July.</v>
      </c>
      <c r="E1248" t="str">
        <f>LEFT(D1248, SEARCH(".",D1248)-1)</f>
        <v>2013  July</v>
      </c>
      <c r="F1248">
        <v>2013</v>
      </c>
      <c r="G1248" t="str">
        <f>RIGHT(E1248,LEN(E1248)-6)</f>
        <v>July</v>
      </c>
      <c r="H1248">
        <v>107</v>
      </c>
      <c r="I1248" t="s">
        <v>231</v>
      </c>
      <c r="J1248" t="s">
        <v>2470</v>
      </c>
      <c r="K1248" t="s">
        <v>215</v>
      </c>
      <c r="L1248" t="s">
        <v>477</v>
      </c>
      <c r="M1248" t="s">
        <v>109</v>
      </c>
      <c r="N1248" t="s">
        <v>1415</v>
      </c>
      <c r="O1248" t="s">
        <v>73</v>
      </c>
      <c r="P1248">
        <v>180</v>
      </c>
      <c r="Q1248" s="2">
        <f>VALUE(LEFT(LEFT(N1248,5),SUM(LEN(LEFT(N1248,5))-LEN(SUBSTITUTE(LEFT(N1248,5),{"0","1","2","3","4","5","6","7","8","9","."},"")))))</f>
        <v>768</v>
      </c>
      <c r="R1248">
        <f>IF(Q1248&gt;5,Q1248/1024,Q1248)</f>
        <v>0.75</v>
      </c>
      <c r="S1248" t="str">
        <f>MID(K1249,9,3)</f>
        <v>4.1</v>
      </c>
      <c r="T1248" s="2" t="str">
        <f>LEFT(J1248,3)</f>
        <v>4.0</v>
      </c>
      <c r="U1248">
        <f>VALUE(LEFT(LEFT(M1248,5),SUM(LEN(LEFT(M1248,5))-LEN(SUBSTITUTE(LEFT(M1248,5),{"0","1","2","3","4","5","6","7","8","9","."},"")))))</f>
        <v>4</v>
      </c>
      <c r="V1248">
        <f>IF(U1248&lt;100,U1248,U1248/1024)</f>
        <v>4</v>
      </c>
      <c r="W1248" s="3">
        <f>VALUE(LEFT(LEFT(O1248,5),SUM(LEN(LEFT(O1248,5))-LEN(SUBSTITUTE(LEFT(O1248,5),{"0","1","2","3","4","5","6","7","8","9","."},"")))))</f>
        <v>5</v>
      </c>
      <c r="X1248" s="3" t="e">
        <f>LEFT(L1248, SEARCH("MHz",L1248)-1)</f>
        <v>#VALUE!</v>
      </c>
      <c r="Y1248" t="e">
        <f>IF(RIGHT(X1248,1)=" ",RIGHT(X1248,4),RIGHT(X1248,3))</f>
        <v>#VALUE!</v>
      </c>
      <c r="Z1248">
        <f>VLOOKUP(G1248,[1]Sheet1!$A$1:$B$12,2,0)</f>
        <v>7</v>
      </c>
      <c r="AA1248" t="str">
        <f>CONCATENATE(F1248," ",Z1248)</f>
        <v>2013 7</v>
      </c>
      <c r="AB1248">
        <f>VLOOKUP(AA1248,[1]Sheet3!$A:$B,2,0)</f>
        <v>56</v>
      </c>
    </row>
    <row r="1249" spans="1:28" x14ac:dyDescent="0.25">
      <c r="A1249" t="s">
        <v>1796</v>
      </c>
      <c r="B1249" t="s">
        <v>1888</v>
      </c>
      <c r="C1249" t="s">
        <v>935</v>
      </c>
      <c r="D1249" t="str">
        <f>CONCATENATE(C1249,".")</f>
        <v>2013  July.</v>
      </c>
      <c r="E1249" t="str">
        <f>LEFT(D1249, SEARCH(".",D1249)-1)</f>
        <v>2013  July</v>
      </c>
      <c r="F1249">
        <v>2013</v>
      </c>
      <c r="G1249" t="str">
        <f>RIGHT(E1249,LEN(E1249)-6)</f>
        <v>July</v>
      </c>
      <c r="H1249">
        <v>180</v>
      </c>
      <c r="I1249" t="s">
        <v>146</v>
      </c>
      <c r="J1249" t="s">
        <v>999</v>
      </c>
      <c r="K1249" t="s">
        <v>226</v>
      </c>
      <c r="L1249" t="s">
        <v>477</v>
      </c>
      <c r="O1249" t="s">
        <v>140</v>
      </c>
      <c r="Q1249" s="2" t="e">
        <f>VALUE(LEFT(LEFT(N1249,5),SUM(LEN(LEFT(N1249,5))-LEN(SUBSTITUTE(LEFT(N1249,5),{"0","1","2","3","4","5","6","7","8","9","."},"")))))</f>
        <v>#VALUE!</v>
      </c>
      <c r="R1249" t="e">
        <f>IF(Q1249&gt;5,Q1249/1024,Q1249)</f>
        <v>#VALUE!</v>
      </c>
      <c r="S1249" t="str">
        <f>MID(K1250,9,3)</f>
        <v>4.1</v>
      </c>
      <c r="T1249" s="2" t="str">
        <f>LEFT(J1249,3)</f>
        <v>7.0</v>
      </c>
      <c r="U1249" t="e">
        <f>VALUE(LEFT(LEFT(M1249,5),SUM(LEN(LEFT(M1249,5))-LEN(SUBSTITUTE(LEFT(M1249,5),{"0","1","2","3","4","5","6","7","8","9","."},"")))))</f>
        <v>#VALUE!</v>
      </c>
      <c r="V1249" t="e">
        <f>IF(U1249&lt;100,U1249,U1249/1024)</f>
        <v>#VALUE!</v>
      </c>
      <c r="W1249" s="3">
        <f>VALUE(LEFT(LEFT(O1249,5),SUM(LEN(LEFT(O1249,5))-LEN(SUBSTITUTE(LEFT(O1249,5),{"0","1","2","3","4","5","6","7","8","9","."},"")))))</f>
        <v>2</v>
      </c>
      <c r="X1249" s="3" t="e">
        <f>LEFT(L1249, SEARCH("MHz",L1249)-1)</f>
        <v>#VALUE!</v>
      </c>
      <c r="Y1249" t="e">
        <f>IF(RIGHT(X1249,1)=" ",RIGHT(X1249,4),RIGHT(X1249,3))</f>
        <v>#VALUE!</v>
      </c>
      <c r="Z1249">
        <f>VLOOKUP(G1249,[1]Sheet1!$A$1:$B$12,2,0)</f>
        <v>7</v>
      </c>
      <c r="AA1249" t="str">
        <f>CONCATENATE(F1249," ",Z1249)</f>
        <v>2013 7</v>
      </c>
      <c r="AB1249">
        <f>VLOOKUP(AA1249,[1]Sheet3!$A:$B,2,0)</f>
        <v>56</v>
      </c>
    </row>
    <row r="1250" spans="1:28" x14ac:dyDescent="0.25">
      <c r="A1250" t="s">
        <v>3096</v>
      </c>
      <c r="B1250" t="s">
        <v>1023</v>
      </c>
      <c r="C1250" t="s">
        <v>935</v>
      </c>
      <c r="D1250" t="str">
        <f>CONCATENATE(C1250,".")</f>
        <v>2013  July.</v>
      </c>
      <c r="E1250" t="str">
        <f>LEFT(D1250, SEARCH(".",D1250)-1)</f>
        <v>2013  July</v>
      </c>
      <c r="F1250">
        <v>2013</v>
      </c>
      <c r="G1250" t="str">
        <f>RIGHT(E1250,LEN(E1250)-6)</f>
        <v>July</v>
      </c>
      <c r="I1250" t="s">
        <v>156</v>
      </c>
      <c r="J1250" t="s">
        <v>3114</v>
      </c>
      <c r="K1250" t="s">
        <v>226</v>
      </c>
      <c r="L1250" t="s">
        <v>218</v>
      </c>
      <c r="M1250" t="s">
        <v>270</v>
      </c>
      <c r="N1250" t="s">
        <v>139</v>
      </c>
      <c r="O1250" t="s">
        <v>73</v>
      </c>
      <c r="P1250">
        <v>70</v>
      </c>
      <c r="Q1250" s="2">
        <f>VALUE(LEFT(LEFT(N1250,5),SUM(LEN(LEFT(N1250,5))-LEN(SUBSTITUTE(LEFT(N1250,5),{"0","1","2","3","4","5","6","7","8","9","."},"")))))</f>
        <v>512</v>
      </c>
      <c r="R1250">
        <f>IF(Q1250&gt;5,Q1250/1024,Q1250)</f>
        <v>0.5</v>
      </c>
      <c r="S1250" t="str">
        <f>MID(K1251,9,3)</f>
        <v>4.1</v>
      </c>
      <c r="T1250" s="2" t="str">
        <f>LEFT(J1250,3)</f>
        <v>3.9</v>
      </c>
      <c r="U1250">
        <f>VALUE(LEFT(LEFT(M1250,5),SUM(LEN(LEFT(M1250,5))-LEN(SUBSTITUTE(LEFT(M1250,5),{"0","1","2","3","4","5","6","7","8","9","."},"")))))</f>
        <v>512</v>
      </c>
      <c r="V1250">
        <f>IF(U1250&lt;100,U1250,U1250/1024)</f>
        <v>0.5</v>
      </c>
      <c r="W1250" s="3">
        <f>VALUE(LEFT(LEFT(O1250,5),SUM(LEN(LEFT(O1250,5))-LEN(SUBSTITUTE(LEFT(O1250,5),{"0","1","2","3","4","5","6","7","8","9","."},"")))))</f>
        <v>5</v>
      </c>
      <c r="X1250" s="3" t="e">
        <f>LEFT(L1250, SEARCH("MHz",L1250)-1)</f>
        <v>#VALUE!</v>
      </c>
      <c r="Y1250" t="e">
        <f>IF(RIGHT(X1250,1)=" ",RIGHT(X1250,4),RIGHT(X1250,3))</f>
        <v>#VALUE!</v>
      </c>
      <c r="Z1250">
        <f>VLOOKUP(G1250,[1]Sheet1!$A$1:$B$12,2,0)</f>
        <v>7</v>
      </c>
      <c r="AA1250" t="str">
        <f>CONCATENATE(F1250," ",Z1250)</f>
        <v>2013 7</v>
      </c>
      <c r="AB1250">
        <f>VLOOKUP(AA1250,[1]Sheet3!$A:$B,2,0)</f>
        <v>56</v>
      </c>
    </row>
    <row r="1251" spans="1:28" x14ac:dyDescent="0.25">
      <c r="A1251" t="s">
        <v>5174</v>
      </c>
      <c r="B1251" t="s">
        <v>5254</v>
      </c>
      <c r="C1251" t="s">
        <v>935</v>
      </c>
      <c r="D1251" t="str">
        <f>CONCATENATE(C1251,".")</f>
        <v>2013  July.</v>
      </c>
      <c r="E1251" t="str">
        <f>LEFT(D1251, SEARCH(".",D1251)-1)</f>
        <v>2013  July</v>
      </c>
      <c r="F1251">
        <v>2013</v>
      </c>
      <c r="G1251" t="str">
        <f>RIGHT(E1251,LEN(E1251)-6)</f>
        <v>July</v>
      </c>
      <c r="I1251" t="s">
        <v>509</v>
      </c>
      <c r="J1251" t="s">
        <v>1848</v>
      </c>
      <c r="K1251" t="s">
        <v>226</v>
      </c>
      <c r="L1251" t="s">
        <v>223</v>
      </c>
      <c r="M1251" t="s">
        <v>109</v>
      </c>
      <c r="N1251" t="s">
        <v>139</v>
      </c>
      <c r="O1251" t="s">
        <v>178</v>
      </c>
      <c r="P1251">
        <v>150</v>
      </c>
      <c r="Q1251" s="2">
        <f>VALUE(LEFT(LEFT(N1251,5),SUM(LEN(LEFT(N1251,5))-LEN(SUBSTITUTE(LEFT(N1251,5),{"0","1","2","3","4","5","6","7","8","9","."},"")))))</f>
        <v>512</v>
      </c>
      <c r="R1251">
        <f>IF(Q1251&gt;5,Q1251/1024,Q1251)</f>
        <v>0.5</v>
      </c>
      <c r="S1251" t="str">
        <f>MID(K1252,9,3)</f>
        <v>4.1</v>
      </c>
      <c r="T1251" s="2" t="str">
        <f>LEFT(J1251,3)</f>
        <v>5.0</v>
      </c>
      <c r="U1251">
        <f>VALUE(LEFT(LEFT(M1251,5),SUM(LEN(LEFT(M1251,5))-LEN(SUBSTITUTE(LEFT(M1251,5),{"0","1","2","3","4","5","6","7","8","9","."},"")))))</f>
        <v>4</v>
      </c>
      <c r="V1251">
        <f>IF(U1251&lt;100,U1251,U1251/1024)</f>
        <v>4</v>
      </c>
      <c r="W1251" s="3">
        <f>VALUE(LEFT(LEFT(O1251,5),SUM(LEN(LEFT(O1251,5))-LEN(SUBSTITUTE(LEFT(O1251,5),{"0","1","2","3","4","5","6","7","8","9","."},"")))))</f>
        <v>5</v>
      </c>
      <c r="X1251" s="3" t="e">
        <f>LEFT(L1251, SEARCH("MHz",L1251)-1)</f>
        <v>#VALUE!</v>
      </c>
      <c r="Y1251" t="e">
        <f>IF(RIGHT(X1251,1)=" ",RIGHT(X1251,4),RIGHT(X1251,3))</f>
        <v>#VALUE!</v>
      </c>
      <c r="Z1251">
        <f>VLOOKUP(G1251,[1]Sheet1!$A$1:$B$12,2,0)</f>
        <v>7</v>
      </c>
      <c r="AA1251" t="str">
        <f>CONCATENATE(F1251," ",Z1251)</f>
        <v>2013 7</v>
      </c>
      <c r="AB1251">
        <f>VLOOKUP(AA1251,[1]Sheet3!$A:$B,2,0)</f>
        <v>56</v>
      </c>
    </row>
    <row r="1252" spans="1:28" x14ac:dyDescent="0.25">
      <c r="A1252" t="s">
        <v>5174</v>
      </c>
      <c r="B1252" t="s">
        <v>5255</v>
      </c>
      <c r="C1252" t="s">
        <v>935</v>
      </c>
      <c r="D1252" t="str">
        <f>CONCATENATE(C1252,".")</f>
        <v>2013  July.</v>
      </c>
      <c r="E1252" t="str">
        <f>LEFT(D1252, SEARCH(".",D1252)-1)</f>
        <v>2013  July</v>
      </c>
      <c r="F1252">
        <v>2013</v>
      </c>
      <c r="G1252" t="str">
        <f>RIGHT(E1252,LEN(E1252)-6)</f>
        <v>July</v>
      </c>
      <c r="I1252" t="s">
        <v>156</v>
      </c>
      <c r="J1252" t="s">
        <v>2205</v>
      </c>
      <c r="K1252" t="s">
        <v>226</v>
      </c>
      <c r="L1252" t="s">
        <v>133</v>
      </c>
      <c r="M1252" t="s">
        <v>109</v>
      </c>
      <c r="N1252" t="s">
        <v>35</v>
      </c>
      <c r="O1252" t="s">
        <v>1440</v>
      </c>
      <c r="P1252">
        <v>120</v>
      </c>
      <c r="Q1252" s="2">
        <f>VALUE(LEFT(LEFT(N1252,5),SUM(LEN(LEFT(N1252,5))-LEN(SUBSTITUTE(LEFT(N1252,5),{"0","1","2","3","4","5","6","7","8","9","."},"")))))</f>
        <v>1</v>
      </c>
      <c r="R1252">
        <f>IF(Q1252&gt;5,Q1252/1024,Q1252)</f>
        <v>1</v>
      </c>
      <c r="S1252" t="str">
        <f>MID(K1253,9,3)</f>
        <v>4.1</v>
      </c>
      <c r="T1252" s="2" t="str">
        <f>LEFT(J1252,3)</f>
        <v>4.6</v>
      </c>
      <c r="U1252">
        <f>VALUE(LEFT(LEFT(M1252,5),SUM(LEN(LEFT(M1252,5))-LEN(SUBSTITUTE(LEFT(M1252,5),{"0","1","2","3","4","5","6","7","8","9","."},"")))))</f>
        <v>4</v>
      </c>
      <c r="V1252">
        <f>IF(U1252&lt;100,U1252,U1252/1024)</f>
        <v>4</v>
      </c>
      <c r="W1252" s="3">
        <f>VALUE(LEFT(LEFT(O1252,5),SUM(LEN(LEFT(O1252,5))-LEN(SUBSTITUTE(LEFT(O1252,5),{"0","1","2","3","4","5","6","7","8","9","."},"")))))</f>
        <v>8</v>
      </c>
      <c r="X1252" s="3" t="e">
        <f>LEFT(L1252, SEARCH("MHz",L1252)-1)</f>
        <v>#VALUE!</v>
      </c>
      <c r="Y1252" t="e">
        <f>IF(RIGHT(X1252,1)=" ",RIGHT(X1252,4),RIGHT(X1252,3))</f>
        <v>#VALUE!</v>
      </c>
      <c r="Z1252">
        <f>VLOOKUP(G1252,[1]Sheet1!$A$1:$B$12,2,0)</f>
        <v>7</v>
      </c>
      <c r="AA1252" t="str">
        <f>CONCATENATE(F1252," ",Z1252)</f>
        <v>2013 7</v>
      </c>
      <c r="AB1252">
        <f>VLOOKUP(AA1252,[1]Sheet3!$A:$B,2,0)</f>
        <v>56</v>
      </c>
    </row>
    <row r="1253" spans="1:28" x14ac:dyDescent="0.25">
      <c r="A1253" t="s">
        <v>5257</v>
      </c>
      <c r="B1253" t="s">
        <v>5632</v>
      </c>
      <c r="C1253" t="s">
        <v>935</v>
      </c>
      <c r="D1253" t="str">
        <f>CONCATENATE(C1253,".")</f>
        <v>2013  July.</v>
      </c>
      <c r="E1253" t="str">
        <f>LEFT(D1253, SEARCH(".",D1253)-1)</f>
        <v>2013  July</v>
      </c>
      <c r="F1253">
        <v>2013</v>
      </c>
      <c r="G1253" t="str">
        <f>RIGHT(E1253,LEN(E1253)-6)</f>
        <v>July</v>
      </c>
      <c r="H1253">
        <v>130.4</v>
      </c>
      <c r="I1253" t="s">
        <v>213</v>
      </c>
      <c r="J1253" t="s">
        <v>2159</v>
      </c>
      <c r="K1253" t="s">
        <v>226</v>
      </c>
      <c r="L1253" t="s">
        <v>2929</v>
      </c>
      <c r="M1253" t="s">
        <v>109</v>
      </c>
      <c r="N1253" t="s">
        <v>139</v>
      </c>
      <c r="O1253" t="s">
        <v>73</v>
      </c>
      <c r="P1253">
        <v>140</v>
      </c>
      <c r="Q1253" s="2">
        <f>VALUE(LEFT(LEFT(N1253,5),SUM(LEN(LEFT(N1253,5))-LEN(SUBSTITUTE(LEFT(N1253,5),{"0","1","2","3","4","5","6","7","8","9","."},"")))))</f>
        <v>512</v>
      </c>
      <c r="R1253">
        <f>IF(Q1253&gt;5,Q1253/1024,Q1253)</f>
        <v>0.5</v>
      </c>
      <c r="S1253" t="str">
        <f>MID(K1254,9,3)</f>
        <v>4.1</v>
      </c>
      <c r="T1253" s="2" t="str">
        <f>LEFT(J1253,3)</f>
        <v>4.0</v>
      </c>
      <c r="U1253">
        <f>VALUE(LEFT(LEFT(M1253,5),SUM(LEN(LEFT(M1253,5))-LEN(SUBSTITUTE(LEFT(M1253,5),{"0","1","2","3","4","5","6","7","8","9","."},"")))))</f>
        <v>4</v>
      </c>
      <c r="V1253">
        <f>IF(U1253&lt;100,U1253,U1253/1024)</f>
        <v>4</v>
      </c>
      <c r="W1253" s="3">
        <f>VALUE(LEFT(LEFT(O1253,5),SUM(LEN(LEFT(O1253,5))-LEN(SUBSTITUTE(LEFT(O1253,5),{"0","1","2","3","4","5","6","7","8","9","."},"")))))</f>
        <v>5</v>
      </c>
      <c r="X1253" s="3" t="e">
        <f>LEFT(L1253, SEARCH("MHz",L1253)-1)</f>
        <v>#VALUE!</v>
      </c>
      <c r="Y1253" t="e">
        <f>IF(RIGHT(X1253,1)=" ",RIGHT(X1253,4),RIGHT(X1253,3))</f>
        <v>#VALUE!</v>
      </c>
      <c r="Z1253">
        <f>VLOOKUP(G1253,[1]Sheet1!$A$1:$B$12,2,0)</f>
        <v>7</v>
      </c>
      <c r="AA1253" t="str">
        <f>CONCATENATE(F1253," ",Z1253)</f>
        <v>2013 7</v>
      </c>
      <c r="AB1253">
        <f>VLOOKUP(AA1253,[1]Sheet3!$A:$B,2,0)</f>
        <v>56</v>
      </c>
    </row>
    <row r="1254" spans="1:28" x14ac:dyDescent="0.25">
      <c r="A1254" t="s">
        <v>6744</v>
      </c>
      <c r="B1254" t="s">
        <v>4992</v>
      </c>
      <c r="C1254" t="s">
        <v>935</v>
      </c>
      <c r="D1254" t="str">
        <f>CONCATENATE(C1254,".")</f>
        <v>2013  July.</v>
      </c>
      <c r="E1254" t="str">
        <f>LEFT(D1254, SEARCH(".",D1254)-1)</f>
        <v>2013  July</v>
      </c>
      <c r="F1254">
        <v>2013</v>
      </c>
      <c r="G1254" t="str">
        <f>RIGHT(E1254,LEN(E1254)-6)</f>
        <v>July</v>
      </c>
      <c r="H1254">
        <v>167</v>
      </c>
      <c r="I1254" t="s">
        <v>213</v>
      </c>
      <c r="J1254" t="s">
        <v>1604</v>
      </c>
      <c r="K1254" t="s">
        <v>208</v>
      </c>
      <c r="L1254" t="s">
        <v>990</v>
      </c>
      <c r="M1254" t="s">
        <v>109</v>
      </c>
      <c r="N1254" t="s">
        <v>35</v>
      </c>
      <c r="O1254" t="s">
        <v>36</v>
      </c>
      <c r="P1254">
        <v>170</v>
      </c>
      <c r="Q1254" s="2">
        <f>VALUE(LEFT(LEFT(N1254,5),SUM(LEN(LEFT(N1254,5))-LEN(SUBSTITUTE(LEFT(N1254,5),{"0","1","2","3","4","5","6","7","8","9","."},"")))))</f>
        <v>1</v>
      </c>
      <c r="R1254">
        <f>IF(Q1254&gt;5,Q1254/1024,Q1254)</f>
        <v>1</v>
      </c>
      <c r="S1254" t="str">
        <f>MID(K1255,9,3)</f>
        <v>4.1</v>
      </c>
      <c r="T1254" s="2" t="str">
        <f>LEFT(J1254,3)</f>
        <v>4.7</v>
      </c>
      <c r="U1254">
        <f>VALUE(LEFT(LEFT(M1254,5),SUM(LEN(LEFT(M1254,5))-LEN(SUBSTITUTE(LEFT(M1254,5),{"0","1","2","3","4","5","6","7","8","9","."},"")))))</f>
        <v>4</v>
      </c>
      <c r="V1254">
        <f>IF(U1254&lt;100,U1254,U1254/1024)</f>
        <v>4</v>
      </c>
      <c r="W1254" s="3">
        <f>VALUE(LEFT(LEFT(O1254,5),SUM(LEN(LEFT(O1254,5))-LEN(SUBSTITUTE(LEFT(O1254,5),{"0","1","2","3","4","5","6","7","8","9","."},"")))))</f>
        <v>8</v>
      </c>
      <c r="X1254" s="3" t="e">
        <f>LEFT(L1254, SEARCH("MHz",L1254)-1)</f>
        <v>#VALUE!</v>
      </c>
      <c r="Y1254" t="e">
        <f>IF(RIGHT(X1254,1)=" ",RIGHT(X1254,4),RIGHT(X1254,3))</f>
        <v>#VALUE!</v>
      </c>
      <c r="Z1254">
        <f>VLOOKUP(G1254,[1]Sheet1!$A$1:$B$12,2,0)</f>
        <v>7</v>
      </c>
      <c r="AA1254" t="str">
        <f>CONCATENATE(F1254," ",Z1254)</f>
        <v>2013 7</v>
      </c>
      <c r="AB1254">
        <f>VLOOKUP(AA1254,[1]Sheet3!$A:$B,2,0)</f>
        <v>56</v>
      </c>
    </row>
    <row r="1255" spans="1:28" x14ac:dyDescent="0.25">
      <c r="A1255" t="s">
        <v>2637</v>
      </c>
      <c r="B1255" t="s">
        <v>2909</v>
      </c>
      <c r="C1255" t="s">
        <v>935</v>
      </c>
      <c r="D1255" t="str">
        <f>CONCATENATE(C1255,".")</f>
        <v>2013  July.</v>
      </c>
      <c r="E1255" t="str">
        <f>LEFT(D1255, SEARCH(".",D1255)-1)</f>
        <v>2013  July</v>
      </c>
      <c r="F1255">
        <v>2013</v>
      </c>
      <c r="G1255" t="str">
        <f>RIGHT(E1255,LEN(E1255)-6)</f>
        <v>July</v>
      </c>
      <c r="H1255">
        <v>350</v>
      </c>
      <c r="I1255" t="s">
        <v>2910</v>
      </c>
      <c r="J1255" t="s">
        <v>641</v>
      </c>
      <c r="K1255" t="s">
        <v>632</v>
      </c>
      <c r="L1255" t="s">
        <v>604</v>
      </c>
      <c r="M1255" t="s">
        <v>34</v>
      </c>
      <c r="N1255" t="s">
        <v>35</v>
      </c>
      <c r="O1255" t="s">
        <v>187</v>
      </c>
      <c r="P1255">
        <v>150</v>
      </c>
      <c r="Q1255" s="2">
        <f>VALUE(LEFT(LEFT(N1255,5),SUM(LEN(LEFT(N1255,5))-LEN(SUBSTITUTE(LEFT(N1255,5),{"0","1","2","3","4","5","6","7","8","9","."},"")))))</f>
        <v>1</v>
      </c>
      <c r="R1255">
        <f>IF(Q1255&gt;5,Q1255/1024,Q1255)</f>
        <v>1</v>
      </c>
      <c r="S1255" t="str">
        <f>MID(K1256,9,3)</f>
        <v>4.2</v>
      </c>
      <c r="T1255" s="2" t="str">
        <f>LEFT(J1255,3)</f>
        <v>7.0</v>
      </c>
      <c r="U1255">
        <f>VALUE(LEFT(LEFT(M1255,5),SUM(LEN(LEFT(M1255,5))-LEN(SUBSTITUTE(LEFT(M1255,5),{"0","1","2","3","4","5","6","7","8","9","."},"")))))</f>
        <v>8</v>
      </c>
      <c r="V1255">
        <f>IF(U1255&lt;100,U1255,U1255/1024)</f>
        <v>8</v>
      </c>
      <c r="W1255" s="3">
        <f>VALUE(LEFT(LEFT(O1255,5),SUM(LEN(LEFT(O1255,5))-LEN(SUBSTITUTE(LEFT(O1255,5),{"0","1","2","3","4","5","6","7","8","9","."},"")))))</f>
        <v>3.15</v>
      </c>
      <c r="X1255" s="3" t="e">
        <f>LEFT(L1255, SEARCH("MHz",L1255)-1)</f>
        <v>#VALUE!</v>
      </c>
      <c r="Y1255" t="e">
        <f>IF(RIGHT(X1255,1)=" ",RIGHT(X1255,4),RIGHT(X1255,3))</f>
        <v>#VALUE!</v>
      </c>
      <c r="Z1255">
        <f>VLOOKUP(G1255,[1]Sheet1!$A$1:$B$12,2,0)</f>
        <v>7</v>
      </c>
      <c r="AA1255" t="str">
        <f>CONCATENATE(F1255," ",Z1255)</f>
        <v>2013 7</v>
      </c>
      <c r="AB1255">
        <f>VLOOKUP(AA1255,[1]Sheet3!$A:$B,2,0)</f>
        <v>56</v>
      </c>
    </row>
    <row r="1256" spans="1:28" x14ac:dyDescent="0.25">
      <c r="A1256" t="s">
        <v>1437</v>
      </c>
      <c r="B1256" t="s">
        <v>1671</v>
      </c>
      <c r="C1256" t="s">
        <v>935</v>
      </c>
      <c r="D1256" t="str">
        <f>CONCATENATE(C1256,".")</f>
        <v>2013  July.</v>
      </c>
      <c r="E1256" t="str">
        <f>LEFT(D1256, SEARCH(".",D1256)-1)</f>
        <v>2013  July</v>
      </c>
      <c r="F1256">
        <v>2013</v>
      </c>
      <c r="G1256" t="str">
        <f>RIGHT(E1256,LEN(E1256)-6)</f>
        <v>July</v>
      </c>
      <c r="H1256">
        <v>144</v>
      </c>
      <c r="I1256" t="s">
        <v>231</v>
      </c>
      <c r="J1256" t="s">
        <v>1672</v>
      </c>
      <c r="K1256" t="s">
        <v>168</v>
      </c>
      <c r="L1256" t="s">
        <v>133</v>
      </c>
      <c r="M1256" t="s">
        <v>109</v>
      </c>
      <c r="N1256" t="s">
        <v>139</v>
      </c>
      <c r="O1256" t="s">
        <v>178</v>
      </c>
      <c r="P1256">
        <v>100</v>
      </c>
      <c r="Q1256" s="2">
        <f>VALUE(LEFT(LEFT(N1256,5),SUM(LEN(LEFT(N1256,5))-LEN(SUBSTITUTE(LEFT(N1256,5),{"0","1","2","3","4","5","6","7","8","9","."},"")))))</f>
        <v>512</v>
      </c>
      <c r="R1256">
        <f>IF(Q1256&gt;5,Q1256/1024,Q1256)</f>
        <v>0.5</v>
      </c>
      <c r="S1256" t="str">
        <f>MID(K1257,9,3)</f>
        <v>4.2</v>
      </c>
      <c r="T1256" s="2" t="str">
        <f>LEFT(J1256,3)</f>
        <v>4.5</v>
      </c>
      <c r="U1256">
        <f>VALUE(LEFT(LEFT(M1256,5),SUM(LEN(LEFT(M1256,5))-LEN(SUBSTITUTE(LEFT(M1256,5),{"0","1","2","3","4","5","6","7","8","9","."},"")))))</f>
        <v>4</v>
      </c>
      <c r="V1256">
        <f>IF(U1256&lt;100,U1256,U1256/1024)</f>
        <v>4</v>
      </c>
      <c r="W1256" s="3">
        <f>VALUE(LEFT(LEFT(O1256,5),SUM(LEN(LEFT(O1256,5))-LEN(SUBSTITUTE(LEFT(O1256,5),{"0","1","2","3","4","5","6","7","8","9","."},"")))))</f>
        <v>5</v>
      </c>
      <c r="X1256" s="3" t="e">
        <f>LEFT(L1256, SEARCH("MHz",L1256)-1)</f>
        <v>#VALUE!</v>
      </c>
      <c r="Y1256" t="e">
        <f>IF(RIGHT(X1256,1)=" ",RIGHT(X1256,4),RIGHT(X1256,3))</f>
        <v>#VALUE!</v>
      </c>
      <c r="Z1256">
        <f>VLOOKUP(G1256,[1]Sheet1!$A$1:$B$12,2,0)</f>
        <v>7</v>
      </c>
      <c r="AA1256" t="str">
        <f>CONCATENATE(F1256," ",Z1256)</f>
        <v>2013 7</v>
      </c>
      <c r="AB1256">
        <f>VLOOKUP(AA1256,[1]Sheet3!$A:$B,2,0)</f>
        <v>56</v>
      </c>
    </row>
    <row r="1257" spans="1:28" x14ac:dyDescent="0.25">
      <c r="A1257" t="s">
        <v>2038</v>
      </c>
      <c r="B1257" t="s">
        <v>2062</v>
      </c>
      <c r="C1257" t="s">
        <v>935</v>
      </c>
      <c r="D1257" t="str">
        <f>CONCATENATE(C1257,".")</f>
        <v>2013  July.</v>
      </c>
      <c r="E1257" t="str">
        <f>LEFT(D1257, SEARCH(".",D1257)-1)</f>
        <v>2013  July</v>
      </c>
      <c r="F1257">
        <v>2013</v>
      </c>
      <c r="G1257" t="str">
        <f>RIGHT(E1257,LEN(E1257)-6)</f>
        <v>July</v>
      </c>
      <c r="H1257">
        <v>147.69999999999999</v>
      </c>
      <c r="I1257" t="s">
        <v>231</v>
      </c>
      <c r="J1257" t="s">
        <v>954</v>
      </c>
      <c r="K1257" t="s">
        <v>168</v>
      </c>
      <c r="L1257" t="s">
        <v>133</v>
      </c>
      <c r="M1257" t="s">
        <v>109</v>
      </c>
      <c r="N1257" t="s">
        <v>35</v>
      </c>
      <c r="O1257" t="s">
        <v>73</v>
      </c>
      <c r="P1257">
        <v>150</v>
      </c>
      <c r="Q1257" s="2">
        <f>VALUE(LEFT(LEFT(N1257,5),SUM(LEN(LEFT(N1257,5))-LEN(SUBSTITUTE(LEFT(N1257,5),{"0","1","2","3","4","5","6","7","8","9","."},"")))))</f>
        <v>1</v>
      </c>
      <c r="R1257">
        <f>IF(Q1257&gt;5,Q1257/1024,Q1257)</f>
        <v>1</v>
      </c>
      <c r="S1257" t="str">
        <f>MID(K1258,9,3)</f>
        <v>4.2</v>
      </c>
      <c r="T1257" s="2" t="str">
        <f>LEFT(J1257,3)</f>
        <v>4.5</v>
      </c>
      <c r="U1257">
        <f>VALUE(LEFT(LEFT(M1257,5),SUM(LEN(LEFT(M1257,5))-LEN(SUBSTITUTE(LEFT(M1257,5),{"0","1","2","3","4","5","6","7","8","9","."},"")))))</f>
        <v>4</v>
      </c>
      <c r="V1257">
        <f>IF(U1257&lt;100,U1257,U1257/1024)</f>
        <v>4</v>
      </c>
      <c r="W1257" s="3">
        <f>VALUE(LEFT(LEFT(O1257,5),SUM(LEN(LEFT(O1257,5))-LEN(SUBSTITUTE(LEFT(O1257,5),{"0","1","2","3","4","5","6","7","8","9","."},"")))))</f>
        <v>5</v>
      </c>
      <c r="X1257" s="3" t="e">
        <f>LEFT(L1257, SEARCH("MHz",L1257)-1)</f>
        <v>#VALUE!</v>
      </c>
      <c r="Y1257" t="e">
        <f>IF(RIGHT(X1257,1)=" ",RIGHT(X1257,4),RIGHT(X1257,3))</f>
        <v>#VALUE!</v>
      </c>
      <c r="Z1257">
        <f>VLOOKUP(G1257,[1]Sheet1!$A$1:$B$12,2,0)</f>
        <v>7</v>
      </c>
      <c r="AA1257" t="str">
        <f>CONCATENATE(F1257," ",Z1257)</f>
        <v>2013 7</v>
      </c>
      <c r="AB1257">
        <f>VLOOKUP(AA1257,[1]Sheet3!$A:$B,2,0)</f>
        <v>56</v>
      </c>
    </row>
    <row r="1258" spans="1:28" x14ac:dyDescent="0.25">
      <c r="A1258" t="s">
        <v>2637</v>
      </c>
      <c r="B1258" t="s">
        <v>2905</v>
      </c>
      <c r="C1258" t="s">
        <v>935</v>
      </c>
      <c r="D1258" t="str">
        <f>CONCATENATE(C1258,".")</f>
        <v>2013  July.</v>
      </c>
      <c r="E1258" t="str">
        <f>LEFT(D1258, SEARCH(".",D1258)-1)</f>
        <v>2013  July</v>
      </c>
      <c r="F1258">
        <v>2013</v>
      </c>
      <c r="G1258" t="str">
        <f>RIGHT(E1258,LEN(E1258)-6)</f>
        <v>July</v>
      </c>
      <c r="H1258">
        <v>170</v>
      </c>
      <c r="I1258" t="s">
        <v>241</v>
      </c>
      <c r="J1258" t="s">
        <v>1463</v>
      </c>
      <c r="K1258" t="s">
        <v>168</v>
      </c>
      <c r="L1258" t="s">
        <v>133</v>
      </c>
      <c r="M1258" t="s">
        <v>109</v>
      </c>
      <c r="N1258" t="s">
        <v>35</v>
      </c>
      <c r="O1258" t="s">
        <v>73</v>
      </c>
      <c r="P1258">
        <v>150</v>
      </c>
      <c r="Q1258" s="2">
        <f>VALUE(LEFT(LEFT(N1258,5),SUM(LEN(LEFT(N1258,5))-LEN(SUBSTITUTE(LEFT(N1258,5),{"0","1","2","3","4","5","6","7","8","9","."},"")))))</f>
        <v>1</v>
      </c>
      <c r="R1258">
        <f>IF(Q1258&gt;5,Q1258/1024,Q1258)</f>
        <v>1</v>
      </c>
      <c r="S1258" t="str">
        <f>MID(K1259,9,3)</f>
        <v>4.2</v>
      </c>
      <c r="T1258" s="2" t="str">
        <f>LEFT(J1258,3)</f>
        <v>5.0</v>
      </c>
      <c r="U1258">
        <f>VALUE(LEFT(LEFT(M1258,5),SUM(LEN(LEFT(M1258,5))-LEN(SUBSTITUTE(LEFT(M1258,5),{"0","1","2","3","4","5","6","7","8","9","."},"")))))</f>
        <v>4</v>
      </c>
      <c r="V1258">
        <f>IF(U1258&lt;100,U1258,U1258/1024)</f>
        <v>4</v>
      </c>
      <c r="W1258" s="3">
        <f>VALUE(LEFT(LEFT(O1258,5),SUM(LEN(LEFT(O1258,5))-LEN(SUBSTITUTE(LEFT(O1258,5),{"0","1","2","3","4","5","6","7","8","9","."},"")))))</f>
        <v>5</v>
      </c>
      <c r="X1258" s="3" t="e">
        <f>LEFT(L1258, SEARCH("MHz",L1258)-1)</f>
        <v>#VALUE!</v>
      </c>
      <c r="Y1258" t="e">
        <f>IF(RIGHT(X1258,1)=" ",RIGHT(X1258,4),RIGHT(X1258,3))</f>
        <v>#VALUE!</v>
      </c>
      <c r="Z1258">
        <f>VLOOKUP(G1258,[1]Sheet1!$A$1:$B$12,2,0)</f>
        <v>7</v>
      </c>
      <c r="AA1258" t="str">
        <f>CONCATENATE(F1258," ",Z1258)</f>
        <v>2013 7</v>
      </c>
      <c r="AB1258">
        <f>VLOOKUP(AA1258,[1]Sheet3!$A:$B,2,0)</f>
        <v>56</v>
      </c>
    </row>
    <row r="1259" spans="1:28" x14ac:dyDescent="0.25">
      <c r="A1259" t="s">
        <v>3096</v>
      </c>
      <c r="B1259" t="s">
        <v>3118</v>
      </c>
      <c r="C1259" t="s">
        <v>935</v>
      </c>
      <c r="D1259" t="str">
        <f>CONCATENATE(C1259,".")</f>
        <v>2013  July.</v>
      </c>
      <c r="E1259" t="str">
        <f>LEFT(D1259, SEARCH(".",D1259)-1)</f>
        <v>2013  July</v>
      </c>
      <c r="F1259">
        <v>2013</v>
      </c>
      <c r="G1259" t="str">
        <f>RIGHT(E1259,LEN(E1259)-6)</f>
        <v>July</v>
      </c>
      <c r="I1259" t="s">
        <v>156</v>
      </c>
      <c r="J1259" t="s">
        <v>52</v>
      </c>
      <c r="K1259" t="s">
        <v>168</v>
      </c>
      <c r="L1259" t="s">
        <v>133</v>
      </c>
      <c r="M1259" t="s">
        <v>57</v>
      </c>
      <c r="N1259" t="s">
        <v>35</v>
      </c>
      <c r="O1259" t="s">
        <v>30</v>
      </c>
      <c r="P1259">
        <v>170</v>
      </c>
      <c r="Q1259" s="2">
        <f>VALUE(LEFT(LEFT(N1259,5),SUM(LEN(LEFT(N1259,5))-LEN(SUBSTITUTE(LEFT(N1259,5),{"0","1","2","3","4","5","6","7","8","9","."},"")))))</f>
        <v>1</v>
      </c>
      <c r="R1259">
        <f>IF(Q1259&gt;5,Q1259/1024,Q1259)</f>
        <v>1</v>
      </c>
      <c r="S1259" t="str">
        <f>MID(K1260,9,3)</f>
        <v>4.2</v>
      </c>
      <c r="T1259" s="2" t="str">
        <f>LEFT(J1259,3)</f>
        <v>5.5</v>
      </c>
      <c r="U1259">
        <f>VALUE(LEFT(LEFT(M1259,5),SUM(LEN(LEFT(M1259,5))-LEN(SUBSTITUTE(LEFT(M1259,5),{"0","1","2","3","4","5","6","7","8","9","."},"")))))</f>
        <v>16</v>
      </c>
      <c r="V1259">
        <f>IF(U1259&lt;100,U1259,U1259/1024)</f>
        <v>16</v>
      </c>
      <c r="W1259" s="3">
        <f>VALUE(LEFT(LEFT(O1259,5),SUM(LEN(LEFT(O1259,5))-LEN(SUBSTITUTE(LEFT(O1259,5),{"0","1","2","3","4","5","6","7","8","9","."},"")))))</f>
        <v>13</v>
      </c>
      <c r="X1259" s="3" t="e">
        <f>LEFT(L1259, SEARCH("MHz",L1259)-1)</f>
        <v>#VALUE!</v>
      </c>
      <c r="Y1259" t="e">
        <f>IF(RIGHT(X1259,1)=" ",RIGHT(X1259,4),RIGHT(X1259,3))</f>
        <v>#VALUE!</v>
      </c>
      <c r="Z1259">
        <f>VLOOKUP(G1259,[1]Sheet1!$A$1:$B$12,2,0)</f>
        <v>7</v>
      </c>
      <c r="AA1259" t="str">
        <f>CONCATENATE(F1259," ",Z1259)</f>
        <v>2013 7</v>
      </c>
      <c r="AB1259">
        <f>VLOOKUP(AA1259,[1]Sheet3!$A:$B,2,0)</f>
        <v>56</v>
      </c>
    </row>
    <row r="1260" spans="1:28" x14ac:dyDescent="0.25">
      <c r="A1260" t="s">
        <v>5174</v>
      </c>
      <c r="B1260" t="s">
        <v>5256</v>
      </c>
      <c r="C1260" t="s">
        <v>935</v>
      </c>
      <c r="D1260" t="str">
        <f>CONCATENATE(C1260,".")</f>
        <v>2013  July.</v>
      </c>
      <c r="E1260" t="str">
        <f>LEFT(D1260, SEARCH(".",D1260)-1)</f>
        <v>2013  July</v>
      </c>
      <c r="F1260">
        <v>2013</v>
      </c>
      <c r="G1260" t="str">
        <f>RIGHT(E1260,LEN(E1260)-6)</f>
        <v>July</v>
      </c>
      <c r="I1260" t="s">
        <v>509</v>
      </c>
      <c r="J1260" t="s">
        <v>954</v>
      </c>
      <c r="K1260" t="s">
        <v>168</v>
      </c>
      <c r="L1260" t="s">
        <v>133</v>
      </c>
      <c r="M1260" t="s">
        <v>109</v>
      </c>
      <c r="N1260" t="s">
        <v>139</v>
      </c>
      <c r="O1260" t="s">
        <v>178</v>
      </c>
      <c r="P1260">
        <v>130</v>
      </c>
      <c r="Q1260" s="2">
        <f>VALUE(LEFT(LEFT(N1260,5),SUM(LEN(LEFT(N1260,5))-LEN(SUBSTITUTE(LEFT(N1260,5),{"0","1","2","3","4","5","6","7","8","9","."},"")))))</f>
        <v>512</v>
      </c>
      <c r="R1260">
        <f>IF(Q1260&gt;5,Q1260/1024,Q1260)</f>
        <v>0.5</v>
      </c>
      <c r="S1260" t="str">
        <f>MID(K1261,9,3)</f>
        <v>4.2</v>
      </c>
      <c r="T1260" s="2" t="str">
        <f>LEFT(J1260,3)</f>
        <v>4.5</v>
      </c>
      <c r="U1260">
        <f>VALUE(LEFT(LEFT(M1260,5),SUM(LEN(LEFT(M1260,5))-LEN(SUBSTITUTE(LEFT(M1260,5),{"0","1","2","3","4","5","6","7","8","9","."},"")))))</f>
        <v>4</v>
      </c>
      <c r="V1260">
        <f>IF(U1260&lt;100,U1260,U1260/1024)</f>
        <v>4</v>
      </c>
      <c r="W1260" s="3">
        <f>VALUE(LEFT(LEFT(O1260,5),SUM(LEN(LEFT(O1260,5))-LEN(SUBSTITUTE(LEFT(O1260,5),{"0","1","2","3","4","5","6","7","8","9","."},"")))))</f>
        <v>5</v>
      </c>
      <c r="X1260" s="3" t="e">
        <f>LEFT(L1260, SEARCH("MHz",L1260)-1)</f>
        <v>#VALUE!</v>
      </c>
      <c r="Y1260" t="e">
        <f>IF(RIGHT(X1260,1)=" ",RIGHT(X1260,4),RIGHT(X1260,3))</f>
        <v>#VALUE!</v>
      </c>
      <c r="Z1260">
        <f>VLOOKUP(G1260,[1]Sheet1!$A$1:$B$12,2,0)</f>
        <v>7</v>
      </c>
      <c r="AA1260" t="str">
        <f>CONCATENATE(F1260," ",Z1260)</f>
        <v>2013 7</v>
      </c>
      <c r="AB1260">
        <f>VLOOKUP(AA1260,[1]Sheet3!$A:$B,2,0)</f>
        <v>56</v>
      </c>
    </row>
    <row r="1261" spans="1:28" x14ac:dyDescent="0.25">
      <c r="A1261" t="s">
        <v>6641</v>
      </c>
      <c r="B1261" t="s">
        <v>6733</v>
      </c>
      <c r="C1261" t="s">
        <v>935</v>
      </c>
      <c r="D1261" t="str">
        <f>CONCATENATE(C1261,".")</f>
        <v>2013  July.</v>
      </c>
      <c r="E1261" t="str">
        <f>LEFT(D1261, SEARCH(".",D1261)-1)</f>
        <v>2013  July</v>
      </c>
      <c r="F1261">
        <v>2013</v>
      </c>
      <c r="G1261" t="str">
        <f>RIGHT(E1261,LEN(E1261)-6)</f>
        <v>July</v>
      </c>
      <c r="H1261">
        <v>158</v>
      </c>
      <c r="I1261" t="s">
        <v>156</v>
      </c>
      <c r="J1261" t="s">
        <v>5214</v>
      </c>
      <c r="K1261" t="s">
        <v>168</v>
      </c>
      <c r="L1261" t="s">
        <v>94</v>
      </c>
      <c r="M1261" t="s">
        <v>109</v>
      </c>
      <c r="N1261" t="s">
        <v>35</v>
      </c>
      <c r="O1261" t="s">
        <v>6734</v>
      </c>
      <c r="P1261">
        <v>100</v>
      </c>
      <c r="Q1261" s="2">
        <f>VALUE(LEFT(LEFT(N1261,5),SUM(LEN(LEFT(N1261,5))-LEN(SUBSTITUTE(LEFT(N1261,5),{"0","1","2","3","4","5","6","7","8","9","."},"")))))</f>
        <v>1</v>
      </c>
      <c r="R1261">
        <f>IF(Q1261&gt;5,Q1261/1024,Q1261)</f>
        <v>1</v>
      </c>
      <c r="S1261" t="str">
        <f>MID(K1262,9,3)</f>
        <v>4.2</v>
      </c>
      <c r="T1261" s="2" t="str">
        <f>LEFT(J1261,3)</f>
        <v>4.7</v>
      </c>
      <c r="U1261">
        <f>VALUE(LEFT(LEFT(M1261,5),SUM(LEN(LEFT(M1261,5))-LEN(SUBSTITUTE(LEFT(M1261,5),{"0","1","2","3","4","5","6","7","8","9","."},"")))))</f>
        <v>4</v>
      </c>
      <c r="V1261">
        <f>IF(U1261&lt;100,U1261,U1261/1024)</f>
        <v>4</v>
      </c>
      <c r="W1261" s="3">
        <f>VALUE(LEFT(LEFT(O1261,5),SUM(LEN(LEFT(O1261,5))-LEN(SUBSTITUTE(LEFT(O1261,5),{"0","1","2","3","4","5","6","7","8","9","."},"")))))</f>
        <v>8</v>
      </c>
      <c r="X1261" s="3" t="e">
        <f>LEFT(L1261, SEARCH("MHz",L1261)-1)</f>
        <v>#VALUE!</v>
      </c>
      <c r="Y1261" t="e">
        <f>IF(RIGHT(X1261,1)=" ",RIGHT(X1261,4),RIGHT(X1261,3))</f>
        <v>#VALUE!</v>
      </c>
      <c r="Z1261">
        <f>VLOOKUP(G1261,[1]Sheet1!$A$1:$B$12,2,0)</f>
        <v>7</v>
      </c>
      <c r="AA1261" t="str">
        <f>CONCATENATE(F1261," ",Z1261)</f>
        <v>2013 7</v>
      </c>
      <c r="AB1261">
        <f>VLOOKUP(AA1261,[1]Sheet3!$A:$B,2,0)</f>
        <v>56</v>
      </c>
    </row>
    <row r="1262" spans="1:28" x14ac:dyDescent="0.25">
      <c r="A1262" t="s">
        <v>6744</v>
      </c>
      <c r="B1262" t="s">
        <v>6808</v>
      </c>
      <c r="C1262" t="s">
        <v>935</v>
      </c>
      <c r="D1262" t="str">
        <f>CONCATENATE(C1262,".")</f>
        <v>2013  July.</v>
      </c>
      <c r="E1262" t="str">
        <f>LEFT(D1262, SEARCH(".",D1262)-1)</f>
        <v>2013  July</v>
      </c>
      <c r="F1262">
        <v>2013</v>
      </c>
      <c r="G1262" t="str">
        <f>RIGHT(E1262,LEN(E1262)-6)</f>
        <v>July</v>
      </c>
      <c r="H1262">
        <v>120</v>
      </c>
      <c r="I1262" t="s">
        <v>156</v>
      </c>
      <c r="J1262" t="s">
        <v>1841</v>
      </c>
      <c r="K1262" t="s">
        <v>168</v>
      </c>
      <c r="L1262" t="s">
        <v>164</v>
      </c>
      <c r="M1262" t="s">
        <v>109</v>
      </c>
      <c r="N1262" t="s">
        <v>139</v>
      </c>
      <c r="O1262" t="s">
        <v>178</v>
      </c>
      <c r="P1262">
        <v>120</v>
      </c>
      <c r="Q1262" s="2">
        <f>VALUE(LEFT(LEFT(N1262,5),SUM(LEN(LEFT(N1262,5))-LEN(SUBSTITUTE(LEFT(N1262,5),{"0","1","2","3","4","5","6","7","8","9","."},"")))))</f>
        <v>512</v>
      </c>
      <c r="R1262">
        <f>IF(Q1262&gt;5,Q1262/1024,Q1262)</f>
        <v>0.5</v>
      </c>
      <c r="S1262" t="str">
        <f>MID(K1263,9,3)</f>
        <v>4.2</v>
      </c>
      <c r="T1262" s="2" t="str">
        <f>LEFT(J1262,3)</f>
        <v>4.0</v>
      </c>
      <c r="U1262">
        <f>VALUE(LEFT(LEFT(M1262,5),SUM(LEN(LEFT(M1262,5))-LEN(SUBSTITUTE(LEFT(M1262,5),{"0","1","2","3","4","5","6","7","8","9","."},"")))))</f>
        <v>4</v>
      </c>
      <c r="V1262">
        <f>IF(U1262&lt;100,U1262,U1262/1024)</f>
        <v>4</v>
      </c>
      <c r="W1262" s="3">
        <f>VALUE(LEFT(LEFT(O1262,5),SUM(LEN(LEFT(O1262,5))-LEN(SUBSTITUTE(LEFT(O1262,5),{"0","1","2","3","4","5","6","7","8","9","."},"")))))</f>
        <v>5</v>
      </c>
      <c r="X1262" s="3" t="e">
        <f>LEFT(L1262, SEARCH("MHz",L1262)-1)</f>
        <v>#VALUE!</v>
      </c>
      <c r="Y1262" t="e">
        <f>IF(RIGHT(X1262,1)=" ",RIGHT(X1262,4),RIGHT(X1262,3))</f>
        <v>#VALUE!</v>
      </c>
      <c r="Z1262">
        <f>VLOOKUP(G1262,[1]Sheet1!$A$1:$B$12,2,0)</f>
        <v>7</v>
      </c>
      <c r="AA1262" t="str">
        <f>CONCATENATE(F1262," ",Z1262)</f>
        <v>2013 7</v>
      </c>
      <c r="AB1262">
        <f>VLOOKUP(AA1262,[1]Sheet3!$A:$B,2,0)</f>
        <v>56</v>
      </c>
    </row>
    <row r="1263" spans="1:28" x14ac:dyDescent="0.25">
      <c r="A1263" t="s">
        <v>6744</v>
      </c>
      <c r="B1263" t="s">
        <v>6818</v>
      </c>
      <c r="C1263" t="s">
        <v>935</v>
      </c>
      <c r="D1263" t="str">
        <f>CONCATENATE(C1263,".")</f>
        <v>2013  July.</v>
      </c>
      <c r="E1263" t="str">
        <f>LEFT(D1263, SEARCH(".",D1263)-1)</f>
        <v>2013  July</v>
      </c>
      <c r="F1263">
        <v>2013</v>
      </c>
      <c r="G1263" t="str">
        <f>RIGHT(E1263,LEN(E1263)-6)</f>
        <v>July</v>
      </c>
      <c r="H1263">
        <v>147.69999999999999</v>
      </c>
      <c r="I1263" t="s">
        <v>241</v>
      </c>
      <c r="J1263" t="s">
        <v>2349</v>
      </c>
      <c r="K1263" t="s">
        <v>168</v>
      </c>
      <c r="L1263" t="s">
        <v>133</v>
      </c>
      <c r="M1263" t="s">
        <v>109</v>
      </c>
      <c r="N1263" t="s">
        <v>139</v>
      </c>
      <c r="O1263" t="s">
        <v>73</v>
      </c>
      <c r="P1263">
        <v>120</v>
      </c>
      <c r="Q1263" s="2">
        <f>VALUE(LEFT(LEFT(N1263,5),SUM(LEN(LEFT(N1263,5))-LEN(SUBSTITUTE(LEFT(N1263,5),{"0","1","2","3","4","5","6","7","8","9","."},"")))))</f>
        <v>512</v>
      </c>
      <c r="R1263">
        <f>IF(Q1263&gt;5,Q1263/1024,Q1263)</f>
        <v>0.5</v>
      </c>
      <c r="S1263" t="str">
        <f>MID(K1264,9,3)</f>
        <v>4.2</v>
      </c>
      <c r="T1263" s="2" t="str">
        <f>LEFT(J1263,3)</f>
        <v>4.5</v>
      </c>
      <c r="U1263">
        <f>VALUE(LEFT(LEFT(M1263,5),SUM(LEN(LEFT(M1263,5))-LEN(SUBSTITUTE(LEFT(M1263,5),{"0","1","2","3","4","5","6","7","8","9","."},"")))))</f>
        <v>4</v>
      </c>
      <c r="V1263">
        <f>IF(U1263&lt;100,U1263,U1263/1024)</f>
        <v>4</v>
      </c>
      <c r="W1263" s="3">
        <f>VALUE(LEFT(LEFT(O1263,5),SUM(LEN(LEFT(O1263,5))-LEN(SUBSTITUTE(LEFT(O1263,5),{"0","1","2","3","4","5","6","7","8","9","."},"")))))</f>
        <v>5</v>
      </c>
      <c r="X1263" s="3" t="e">
        <f>LEFT(L1263, SEARCH("MHz",L1263)-1)</f>
        <v>#VALUE!</v>
      </c>
      <c r="Y1263" t="e">
        <f>IF(RIGHT(X1263,1)=" ",RIGHT(X1263,4),RIGHT(X1263,3))</f>
        <v>#VALUE!</v>
      </c>
      <c r="Z1263">
        <f>VLOOKUP(G1263,[1]Sheet1!$A$1:$B$12,2,0)</f>
        <v>7</v>
      </c>
      <c r="AA1263" t="str">
        <f>CONCATENATE(F1263," ",Z1263)</f>
        <v>2013 7</v>
      </c>
      <c r="AB1263">
        <f>VLOOKUP(AA1263,[1]Sheet3!$A:$B,2,0)</f>
        <v>56</v>
      </c>
    </row>
    <row r="1264" spans="1:28" x14ac:dyDescent="0.25">
      <c r="A1264" t="s">
        <v>751</v>
      </c>
      <c r="B1264" t="s">
        <v>934</v>
      </c>
      <c r="C1264" t="s">
        <v>935</v>
      </c>
      <c r="D1264" t="str">
        <f>CONCATENATE(C1264,".")</f>
        <v>2013  July.</v>
      </c>
      <c r="E1264" t="str">
        <f>LEFT(D1264, SEARCH(".",D1264)-1)</f>
        <v>2013  July</v>
      </c>
      <c r="F1264">
        <v>2013</v>
      </c>
      <c r="G1264" t="str">
        <f>RIGHT(E1264,LEN(E1264)-6)</f>
        <v>July</v>
      </c>
      <c r="H1264">
        <v>357</v>
      </c>
      <c r="I1264" t="s">
        <v>39</v>
      </c>
      <c r="J1264" t="s">
        <v>936</v>
      </c>
      <c r="K1264" t="s">
        <v>924</v>
      </c>
      <c r="L1264" t="s">
        <v>75</v>
      </c>
      <c r="M1264" t="s">
        <v>34</v>
      </c>
      <c r="N1264" t="s">
        <v>35</v>
      </c>
      <c r="O1264" t="s">
        <v>92</v>
      </c>
      <c r="P1264">
        <v>150</v>
      </c>
      <c r="Q1264" s="2">
        <f>VALUE(LEFT(LEFT(N1264,5),SUM(LEN(LEFT(N1264,5))-LEN(SUBSTITUTE(LEFT(N1264,5),{"0","1","2","3","4","5","6","7","8","9","."},"")))))</f>
        <v>1</v>
      </c>
      <c r="R1264">
        <f>IF(Q1264&gt;5,Q1264/1024,Q1264)</f>
        <v>1</v>
      </c>
      <c r="S1264" t="str">
        <f>MID(K1265,9,3)</f>
        <v>4.2</v>
      </c>
      <c r="T1264" s="2" t="str">
        <f>LEFT(J1264,3)</f>
        <v>7.9</v>
      </c>
      <c r="U1264">
        <f>VALUE(LEFT(LEFT(M1264,5),SUM(LEN(LEFT(M1264,5))-LEN(SUBSTITUTE(LEFT(M1264,5),{"0","1","2","3","4","5","6","7","8","9","."},"")))))</f>
        <v>8</v>
      </c>
      <c r="V1264">
        <f>IF(U1264&lt;100,U1264,U1264/1024)</f>
        <v>8</v>
      </c>
      <c r="W1264" s="3">
        <f>VALUE(LEFT(LEFT(O1264,5),SUM(LEN(LEFT(O1264,5))-LEN(SUBSTITUTE(LEFT(O1264,5),{"0","1","2","3","4","5","6","7","8","9","."},"")))))</f>
        <v>5</v>
      </c>
      <c r="X1264" s="3" t="e">
        <f>LEFT(L1264, SEARCH("MHz",L1264)-1)</f>
        <v>#VALUE!</v>
      </c>
      <c r="Y1264" t="e">
        <f>IF(RIGHT(X1264,1)=" ",RIGHT(X1264,4),RIGHT(X1264,3))</f>
        <v>#VALUE!</v>
      </c>
      <c r="Z1264">
        <f>VLOOKUP(G1264,[1]Sheet1!$A$1:$B$12,2,0)</f>
        <v>7</v>
      </c>
      <c r="AA1264" t="str">
        <f>CONCATENATE(F1264," ",Z1264)</f>
        <v>2013 7</v>
      </c>
      <c r="AB1264">
        <f>VLOOKUP(AA1264,[1]Sheet3!$A:$B,2,0)</f>
        <v>56</v>
      </c>
    </row>
    <row r="1265" spans="1:28" x14ac:dyDescent="0.25">
      <c r="A1265" t="s">
        <v>4367</v>
      </c>
      <c r="B1265" t="s">
        <v>4468</v>
      </c>
      <c r="C1265" t="s">
        <v>935</v>
      </c>
      <c r="D1265" t="str">
        <f>CONCATENATE(C1265,".")</f>
        <v>2013  July.</v>
      </c>
      <c r="E1265" t="str">
        <f>LEFT(D1265, SEARCH(".",D1265)-1)</f>
        <v>2013  July</v>
      </c>
      <c r="F1265">
        <v>2013</v>
      </c>
      <c r="G1265" t="str">
        <f>RIGHT(E1265,LEN(E1265)-6)</f>
        <v>July</v>
      </c>
      <c r="H1265">
        <v>130</v>
      </c>
      <c r="I1265" t="s">
        <v>181</v>
      </c>
      <c r="J1265" t="s">
        <v>4451</v>
      </c>
      <c r="K1265" t="s">
        <v>4469</v>
      </c>
      <c r="L1265" t="s">
        <v>1410</v>
      </c>
      <c r="M1265" t="s">
        <v>57</v>
      </c>
      <c r="N1265" t="s">
        <v>22</v>
      </c>
      <c r="O1265" t="s">
        <v>3248</v>
      </c>
      <c r="P1265">
        <v>180</v>
      </c>
      <c r="Q1265" s="2">
        <f>VALUE(LEFT(LEFT(N1265,5),SUM(LEN(LEFT(N1265,5))-LEN(SUBSTITUTE(LEFT(N1265,5),{"0","1","2","3","4","5","6","7","8","9","."},"")))))</f>
        <v>2</v>
      </c>
      <c r="R1265">
        <f>IF(Q1265&gt;5,Q1265/1024,Q1265)</f>
        <v>2</v>
      </c>
      <c r="S1265" t="str">
        <f>MID(K1266,9,3)</f>
        <v>4.2</v>
      </c>
      <c r="T1265" s="2" t="str">
        <f>LEFT(J1265,3)</f>
        <v>4.3</v>
      </c>
      <c r="U1265">
        <f>VALUE(LEFT(LEFT(M1265,5),SUM(LEN(LEFT(M1265,5))-LEN(SUBSTITUTE(LEFT(M1265,5),{"0","1","2","3","4","5","6","7","8","9","."},"")))))</f>
        <v>16</v>
      </c>
      <c r="V1265">
        <f>IF(U1265&lt;100,U1265,U1265/1024)</f>
        <v>16</v>
      </c>
      <c r="W1265" s="3">
        <f>VALUE(LEFT(LEFT(O1265,5),SUM(LEN(LEFT(O1265,5))-LEN(SUBSTITUTE(LEFT(O1265,5),{"0","1","2","3","4","5","6","7","8","9","."},"")))))</f>
        <v>10</v>
      </c>
      <c r="X1265" s="3" t="e">
        <f>LEFT(L1265, SEARCH("MHz",L1265)-1)</f>
        <v>#VALUE!</v>
      </c>
      <c r="Y1265" t="e">
        <f>IF(RIGHT(X1265,1)=" ",RIGHT(X1265,4),RIGHT(X1265,3))</f>
        <v>#VALUE!</v>
      </c>
      <c r="Z1265">
        <f>VLOOKUP(G1265,[1]Sheet1!$A$1:$B$12,2,0)</f>
        <v>7</v>
      </c>
      <c r="AA1265" t="str">
        <f>CONCATENATE(F1265," ",Z1265)</f>
        <v>2013 7</v>
      </c>
      <c r="AB1265">
        <f>VLOOKUP(AA1265,[1]Sheet3!$A:$B,2,0)</f>
        <v>56</v>
      </c>
    </row>
    <row r="1266" spans="1:28" x14ac:dyDescent="0.25">
      <c r="A1266" t="s">
        <v>6908</v>
      </c>
      <c r="B1266" t="s">
        <v>7043</v>
      </c>
      <c r="C1266" t="s">
        <v>935</v>
      </c>
      <c r="D1266" t="str">
        <f>CONCATENATE(C1266,".")</f>
        <v>2013  July.</v>
      </c>
      <c r="E1266" t="str">
        <f>LEFT(D1266, SEARCH(".",D1266)-1)</f>
        <v>2013  July</v>
      </c>
      <c r="F1266">
        <v>2013</v>
      </c>
      <c r="G1266" t="str">
        <f>RIGHT(E1266,LEN(E1266)-6)</f>
        <v>July</v>
      </c>
      <c r="H1266">
        <v>145</v>
      </c>
      <c r="I1266" t="s">
        <v>231</v>
      </c>
      <c r="J1266" t="s">
        <v>840</v>
      </c>
      <c r="K1266" t="s">
        <v>203</v>
      </c>
      <c r="L1266" t="s">
        <v>133</v>
      </c>
      <c r="M1266" t="s">
        <v>109</v>
      </c>
      <c r="N1266" t="s">
        <v>139</v>
      </c>
      <c r="O1266" t="s">
        <v>73</v>
      </c>
      <c r="P1266">
        <v>100</v>
      </c>
      <c r="Q1266" s="2">
        <f>VALUE(LEFT(LEFT(N1266,5),SUM(LEN(LEFT(N1266,5))-LEN(SUBSTITUTE(LEFT(N1266,5),{"0","1","2","3","4","5","6","7","8","9","."},"")))))</f>
        <v>512</v>
      </c>
      <c r="R1266">
        <f>IF(Q1266&gt;5,Q1266/1024,Q1266)</f>
        <v>0.5</v>
      </c>
      <c r="S1266" t="str">
        <f>MID(K1267,9,3)</f>
        <v>4.2</v>
      </c>
      <c r="T1266" s="2" t="str">
        <f>LEFT(J1266,3)</f>
        <v>4.5</v>
      </c>
      <c r="U1266">
        <f>VALUE(LEFT(LEFT(M1266,5),SUM(LEN(LEFT(M1266,5))-LEN(SUBSTITUTE(LEFT(M1266,5),{"0","1","2","3","4","5","6","7","8","9","."},"")))))</f>
        <v>4</v>
      </c>
      <c r="V1266">
        <f>IF(U1266&lt;100,U1266,U1266/1024)</f>
        <v>4</v>
      </c>
      <c r="W1266" s="3">
        <f>VALUE(LEFT(LEFT(O1266,5),SUM(LEN(LEFT(O1266,5))-LEN(SUBSTITUTE(LEFT(O1266,5),{"0","1","2","3","4","5","6","7","8","9","."},"")))))</f>
        <v>5</v>
      </c>
      <c r="X1266" s="3" t="e">
        <f>LEFT(L1266, SEARCH("MHz",L1266)-1)</f>
        <v>#VALUE!</v>
      </c>
      <c r="Y1266" t="e">
        <f>IF(RIGHT(X1266,1)=" ",RIGHT(X1266,4),RIGHT(X1266,3))</f>
        <v>#VALUE!</v>
      </c>
      <c r="Z1266">
        <f>VLOOKUP(G1266,[1]Sheet1!$A$1:$B$12,2,0)</f>
        <v>7</v>
      </c>
      <c r="AA1266" t="str">
        <f>CONCATENATE(F1266," ",Z1266)</f>
        <v>2013 7</v>
      </c>
      <c r="AB1266">
        <f>VLOOKUP(AA1266,[1]Sheet3!$A:$B,2,0)</f>
        <v>56</v>
      </c>
    </row>
    <row r="1267" spans="1:28" x14ac:dyDescent="0.25">
      <c r="A1267" t="s">
        <v>2256</v>
      </c>
      <c r="B1267" t="s">
        <v>2423</v>
      </c>
      <c r="C1267" t="s">
        <v>935</v>
      </c>
      <c r="D1267" t="str">
        <f>CONCATENATE(C1267,".")</f>
        <v>2013  July.</v>
      </c>
      <c r="E1267" t="str">
        <f>LEFT(D1267, SEARCH(".",D1267)-1)</f>
        <v>2013  July</v>
      </c>
      <c r="F1267">
        <v>2013</v>
      </c>
      <c r="G1267" t="str">
        <f>RIGHT(E1267,LEN(E1267)-6)</f>
        <v>July</v>
      </c>
      <c r="H1267">
        <v>122</v>
      </c>
      <c r="I1267" t="s">
        <v>124</v>
      </c>
      <c r="J1267" t="s">
        <v>214</v>
      </c>
      <c r="K1267" t="s">
        <v>2424</v>
      </c>
      <c r="L1267" t="s">
        <v>2425</v>
      </c>
      <c r="M1267" t="s">
        <v>57</v>
      </c>
      <c r="N1267" t="s">
        <v>35</v>
      </c>
      <c r="O1267" t="s">
        <v>2416</v>
      </c>
      <c r="P1267">
        <v>240</v>
      </c>
      <c r="Q1267" s="2">
        <f>VALUE(LEFT(LEFT(N1267,5),SUM(LEN(LEFT(N1267,5))-LEN(SUBSTITUTE(LEFT(N1267,5),{"0","1","2","3","4","5","6","7","8","9","."},"")))))</f>
        <v>1</v>
      </c>
      <c r="R1267">
        <f>IF(Q1267&gt;5,Q1267/1024,Q1267)</f>
        <v>1</v>
      </c>
      <c r="S1267" t="str">
        <f>MID(K1268,9,3)</f>
        <v>4.2</v>
      </c>
      <c r="T1267" s="2" t="str">
        <f>LEFT(J1267,3)</f>
        <v>4.3</v>
      </c>
      <c r="U1267">
        <f>VALUE(LEFT(LEFT(M1267,5),SUM(LEN(LEFT(M1267,5))-LEN(SUBSTITUTE(LEFT(M1267,5),{"0","1","2","3","4","5","6","7","8","9","."},"")))))</f>
        <v>16</v>
      </c>
      <c r="V1267">
        <f>IF(U1267&lt;100,U1267,U1267/1024)</f>
        <v>16</v>
      </c>
      <c r="W1267" s="3">
        <f>VALUE(LEFT(LEFT(O1267,5),SUM(LEN(LEFT(O1267,5))-LEN(SUBSTITUTE(LEFT(O1267,5),{"0","1","2","3","4","5","6","7","8","9","."},"")))))</f>
        <v>4</v>
      </c>
      <c r="X1267" s="3" t="e">
        <f>LEFT(L1267, SEARCH("MHz",L1267)-1)</f>
        <v>#VALUE!</v>
      </c>
      <c r="Y1267" t="e">
        <f>IF(RIGHT(X1267,1)=" ",RIGHT(X1267,4),RIGHT(X1267,3))</f>
        <v>#VALUE!</v>
      </c>
      <c r="Z1267">
        <f>VLOOKUP(G1267,[1]Sheet1!$A$1:$B$12,2,0)</f>
        <v>7</v>
      </c>
      <c r="AA1267" t="str">
        <f>CONCATENATE(F1267," ",Z1267)</f>
        <v>2013 7</v>
      </c>
      <c r="AB1267">
        <f>VLOOKUP(AA1267,[1]Sheet3!$A:$B,2,0)</f>
        <v>56</v>
      </c>
    </row>
    <row r="1268" spans="1:28" x14ac:dyDescent="0.25">
      <c r="A1268" t="s">
        <v>4367</v>
      </c>
      <c r="B1268" t="s">
        <v>4464</v>
      </c>
      <c r="C1268" t="s">
        <v>935</v>
      </c>
      <c r="D1268" t="str">
        <f>CONCATENATE(C1268,".")</f>
        <v>2013  July.</v>
      </c>
      <c r="E1268" t="str">
        <f>LEFT(D1268, SEARCH(".",D1268)-1)</f>
        <v>2013  July</v>
      </c>
      <c r="F1268">
        <v>2013</v>
      </c>
      <c r="G1268" t="str">
        <f>RIGHT(E1268,LEN(E1268)-6)</f>
        <v>July</v>
      </c>
      <c r="H1268">
        <v>137</v>
      </c>
      <c r="I1268" t="s">
        <v>181</v>
      </c>
      <c r="J1268" t="s">
        <v>4465</v>
      </c>
      <c r="K1268" t="s">
        <v>4466</v>
      </c>
      <c r="L1268" t="s">
        <v>1410</v>
      </c>
      <c r="M1268" t="s">
        <v>57</v>
      </c>
      <c r="N1268" t="s">
        <v>22</v>
      </c>
      <c r="O1268" t="s">
        <v>3248</v>
      </c>
      <c r="P1268">
        <v>250</v>
      </c>
      <c r="Q1268" s="2">
        <f>VALUE(LEFT(LEFT(N1268,5),SUM(LEN(LEFT(N1268,5))-LEN(SUBSTITUTE(LEFT(N1268,5),{"0","1","2","3","4","5","6","7","8","9","."},"")))))</f>
        <v>2</v>
      </c>
      <c r="R1268">
        <f>IF(Q1268&gt;5,Q1268/1024,Q1268)</f>
        <v>2</v>
      </c>
      <c r="S1268" t="str">
        <f>MID(K1269,9,3)</f>
        <v>4.2</v>
      </c>
      <c r="T1268" s="2" t="str">
        <f>LEFT(J1268,3)</f>
        <v>5.0</v>
      </c>
      <c r="U1268">
        <f>VALUE(LEFT(LEFT(M1268,5),SUM(LEN(LEFT(M1268,5))-LEN(SUBSTITUTE(LEFT(M1268,5),{"0","1","2","3","4","5","6","7","8","9","."},"")))))</f>
        <v>16</v>
      </c>
      <c r="V1268">
        <f>IF(U1268&lt;100,U1268,U1268/1024)</f>
        <v>16</v>
      </c>
      <c r="W1268" s="3">
        <f>VALUE(LEFT(LEFT(O1268,5),SUM(LEN(LEFT(O1268,5))-LEN(SUBSTITUTE(LEFT(O1268,5),{"0","1","2","3","4","5","6","7","8","9","."},"")))))</f>
        <v>10</v>
      </c>
      <c r="X1268" s="3" t="e">
        <f>LEFT(L1268, SEARCH("MHz",L1268)-1)</f>
        <v>#VALUE!</v>
      </c>
      <c r="Y1268" t="e">
        <f>IF(RIGHT(X1268,1)=" ",RIGHT(X1268,4),RIGHT(X1268,3))</f>
        <v>#VALUE!</v>
      </c>
      <c r="Z1268">
        <f>VLOOKUP(G1268,[1]Sheet1!$A$1:$B$12,2,0)</f>
        <v>7</v>
      </c>
      <c r="AA1268" t="str">
        <f>CONCATENATE(F1268," ",Z1268)</f>
        <v>2013 7</v>
      </c>
      <c r="AB1268">
        <f>VLOOKUP(AA1268,[1]Sheet3!$A:$B,2,0)</f>
        <v>56</v>
      </c>
    </row>
    <row r="1269" spans="1:28" x14ac:dyDescent="0.25">
      <c r="A1269" t="s">
        <v>4367</v>
      </c>
      <c r="B1269" t="s">
        <v>4467</v>
      </c>
      <c r="C1269" t="s">
        <v>935</v>
      </c>
      <c r="D1269" t="str">
        <f>CONCATENATE(C1269,".")</f>
        <v>2013  July.</v>
      </c>
      <c r="E1269" t="str">
        <f>LEFT(D1269, SEARCH(".",D1269)-1)</f>
        <v>2013  July</v>
      </c>
      <c r="F1269">
        <v>2013</v>
      </c>
      <c r="G1269" t="str">
        <f>RIGHT(E1269,LEN(E1269)-6)</f>
        <v>July</v>
      </c>
      <c r="H1269">
        <v>167</v>
      </c>
      <c r="I1269" t="s">
        <v>181</v>
      </c>
      <c r="J1269" t="s">
        <v>4465</v>
      </c>
      <c r="K1269" t="s">
        <v>4466</v>
      </c>
      <c r="L1269" t="s">
        <v>1410</v>
      </c>
      <c r="M1269" t="s">
        <v>21</v>
      </c>
      <c r="N1269" t="s">
        <v>22</v>
      </c>
      <c r="O1269" t="s">
        <v>3248</v>
      </c>
      <c r="P1269">
        <v>220</v>
      </c>
      <c r="Q1269" s="2">
        <f>VALUE(LEFT(LEFT(N1269,5),SUM(LEN(LEFT(N1269,5))-LEN(SUBSTITUTE(LEFT(N1269,5),{"0","1","2","3","4","5","6","7","8","9","."},"")))))</f>
        <v>2</v>
      </c>
      <c r="R1269">
        <f>IF(Q1269&gt;5,Q1269/1024,Q1269)</f>
        <v>2</v>
      </c>
      <c r="S1269" t="str">
        <f>MID(K1270,9,3)</f>
        <v>OS</v>
      </c>
      <c r="T1269" s="2" t="str">
        <f>LEFT(J1269,3)</f>
        <v>5.0</v>
      </c>
      <c r="U1269">
        <f>VALUE(LEFT(LEFT(M1269,5),SUM(LEN(LEFT(M1269,5))-LEN(SUBSTITUTE(LEFT(M1269,5),{"0","1","2","3","4","5","6","7","8","9","."},"")))))</f>
        <v>43540</v>
      </c>
      <c r="V1269">
        <f>IF(U1269&lt;100,U1269,U1269/1024)</f>
        <v>42.51953125</v>
      </c>
      <c r="W1269" s="3">
        <f>VALUE(LEFT(LEFT(O1269,5),SUM(LEN(LEFT(O1269,5))-LEN(SUBSTITUTE(LEFT(O1269,5),{"0","1","2","3","4","5","6","7","8","9","."},"")))))</f>
        <v>10</v>
      </c>
      <c r="X1269" s="3" t="e">
        <f>LEFT(L1269, SEARCH("MHz",L1269)-1)</f>
        <v>#VALUE!</v>
      </c>
      <c r="Y1269" t="e">
        <f>IF(RIGHT(X1269,1)=" ",RIGHT(X1269,4),RIGHT(X1269,3))</f>
        <v>#VALUE!</v>
      </c>
      <c r="Z1269">
        <f>VLOOKUP(G1269,[1]Sheet1!$A$1:$B$12,2,0)</f>
        <v>7</v>
      </c>
      <c r="AA1269" t="str">
        <f>CONCATENATE(F1269," ",Z1269)</f>
        <v>2013 7</v>
      </c>
      <c r="AB1269">
        <f>VLOOKUP(AA1269,[1]Sheet3!$A:$B,2,0)</f>
        <v>56</v>
      </c>
    </row>
    <row r="1270" spans="1:28" x14ac:dyDescent="0.25">
      <c r="A1270" t="s">
        <v>3032</v>
      </c>
      <c r="B1270" t="s">
        <v>3059</v>
      </c>
      <c r="C1270" t="s">
        <v>935</v>
      </c>
      <c r="D1270" t="str">
        <f>CONCATENATE(C1270,".")</f>
        <v>2013  July.</v>
      </c>
      <c r="E1270" t="str">
        <f>LEFT(D1270, SEARCH(".",D1270)-1)</f>
        <v>2013  July</v>
      </c>
      <c r="F1270">
        <v>2013</v>
      </c>
      <c r="G1270" t="str">
        <f>RIGHT(E1270,LEN(E1270)-6)</f>
        <v>July</v>
      </c>
      <c r="H1270">
        <v>450</v>
      </c>
      <c r="I1270" t="s">
        <v>146</v>
      </c>
      <c r="J1270" t="s">
        <v>3060</v>
      </c>
      <c r="K1270" t="s">
        <v>222</v>
      </c>
      <c r="O1270" t="s">
        <v>187</v>
      </c>
      <c r="Q1270" s="2" t="e">
        <f>VALUE(LEFT(LEFT(N1270,5),SUM(LEN(LEFT(N1270,5))-LEN(SUBSTITUTE(LEFT(N1270,5),{"0","1","2","3","4","5","6","7","8","9","."},"")))))</f>
        <v>#VALUE!</v>
      </c>
      <c r="R1270" t="e">
        <f>IF(Q1270&gt;5,Q1270/1024,Q1270)</f>
        <v>#VALUE!</v>
      </c>
      <c r="S1270" t="str">
        <f>MID(K1271,9,3)</f>
        <v>2.3</v>
      </c>
      <c r="T1270" s="2" t="str">
        <f>LEFT(J1270,3)</f>
        <v>7.0</v>
      </c>
      <c r="U1270" t="e">
        <f>VALUE(LEFT(LEFT(M1270,5),SUM(LEN(LEFT(M1270,5))-LEN(SUBSTITUTE(LEFT(M1270,5),{"0","1","2","3","4","5","6","7","8","9","."},"")))))</f>
        <v>#VALUE!</v>
      </c>
      <c r="V1270" t="e">
        <f>IF(U1270&lt;100,U1270,U1270/1024)</f>
        <v>#VALUE!</v>
      </c>
      <c r="W1270" s="3">
        <f>VALUE(LEFT(LEFT(O1270,5),SUM(LEN(LEFT(O1270,5))-LEN(SUBSTITUTE(LEFT(O1270,5),{"0","1","2","3","4","5","6","7","8","9","."},"")))))</f>
        <v>3.15</v>
      </c>
      <c r="X1270" s="3" t="e">
        <f>LEFT(L1270, SEARCH("MHz",L1270)-1)</f>
        <v>#VALUE!</v>
      </c>
      <c r="Y1270" t="e">
        <f>IF(RIGHT(X1270,1)=" ",RIGHT(X1270,4),RIGHT(X1270,3))</f>
        <v>#VALUE!</v>
      </c>
      <c r="Z1270">
        <f>VLOOKUP(G1270,[1]Sheet1!$A$1:$B$12,2,0)</f>
        <v>7</v>
      </c>
      <c r="AA1270" t="str">
        <f>CONCATENATE(F1270," ",Z1270)</f>
        <v>2013 7</v>
      </c>
      <c r="AB1270">
        <f>VLOOKUP(AA1270,[1]Sheet3!$A:$B,2,0)</f>
        <v>56</v>
      </c>
    </row>
    <row r="1271" spans="1:28" x14ac:dyDescent="0.25">
      <c r="A1271" t="s">
        <v>347</v>
      </c>
      <c r="B1271" t="s">
        <v>621</v>
      </c>
      <c r="C1271" t="s">
        <v>180</v>
      </c>
      <c r="D1271" t="str">
        <f>CONCATENATE(C1271,".")</f>
        <v>2013  August.</v>
      </c>
      <c r="E1271" t="str">
        <f>LEFT(D1271, SEARCH(".",D1271)-1)</f>
        <v>2013  August</v>
      </c>
      <c r="F1271">
        <v>2013</v>
      </c>
      <c r="G1271" t="str">
        <f>RIGHT(E1271,LEN(E1271)-6)</f>
        <v>August</v>
      </c>
      <c r="H1271">
        <v>118</v>
      </c>
      <c r="I1271" t="s">
        <v>206</v>
      </c>
      <c r="J1271" t="s">
        <v>622</v>
      </c>
      <c r="K1271" t="s">
        <v>233</v>
      </c>
      <c r="L1271" t="s">
        <v>510</v>
      </c>
      <c r="M1271" t="s">
        <v>270</v>
      </c>
      <c r="N1271" t="s">
        <v>293</v>
      </c>
      <c r="O1271" t="s">
        <v>140</v>
      </c>
      <c r="P1271">
        <v>50</v>
      </c>
      <c r="Q1271" s="2">
        <f>VALUE(LEFT(LEFT(N1271,5),SUM(LEN(LEFT(N1271,5))-LEN(SUBSTITUTE(LEFT(N1271,5),{"0","1","2","3","4","5","6","7","8","9","."},"")))))</f>
        <v>256</v>
      </c>
      <c r="R1271">
        <f>IF(Q1271&gt;5,Q1271/1024,Q1271)</f>
        <v>0.25</v>
      </c>
      <c r="S1271" t="str">
        <f>MID(K1272,9,3)</f>
        <v>2.3</v>
      </c>
      <c r="T1271" s="2" t="str">
        <f>LEFT(J1271,3)</f>
        <v>3.5</v>
      </c>
      <c r="U1271">
        <f>VALUE(LEFT(LEFT(M1271,5),SUM(LEN(LEFT(M1271,5))-LEN(SUBSTITUTE(LEFT(M1271,5),{"0","1","2","3","4","5","6","7","8","9","."},"")))))</f>
        <v>512</v>
      </c>
      <c r="V1271">
        <f>IF(U1271&lt;100,U1271,U1271/1024)</f>
        <v>0.5</v>
      </c>
      <c r="W1271" s="3">
        <f>VALUE(LEFT(LEFT(O1271,5),SUM(LEN(LEFT(O1271,5))-LEN(SUBSTITUTE(LEFT(O1271,5),{"0","1","2","3","4","5","6","7","8","9","."},"")))))</f>
        <v>2</v>
      </c>
      <c r="X1271" s="3" t="e">
        <f>LEFT(L1271, SEARCH("MHz",L1271)-1)</f>
        <v>#VALUE!</v>
      </c>
      <c r="Y1271" t="e">
        <f>IF(RIGHT(X1271,1)=" ",RIGHT(X1271,4),RIGHT(X1271,3))</f>
        <v>#VALUE!</v>
      </c>
      <c r="Z1271">
        <f>VLOOKUP(G1271,[1]Sheet1!$A$1:$B$12,2,0)</f>
        <v>8</v>
      </c>
      <c r="AA1271" t="str">
        <f>CONCATENATE(F1271," ",Z1271)</f>
        <v>2013 8</v>
      </c>
      <c r="AB1271">
        <f>VLOOKUP(AA1271,[1]Sheet3!$A:$B,2,0)</f>
        <v>57</v>
      </c>
    </row>
    <row r="1272" spans="1:28" x14ac:dyDescent="0.25">
      <c r="A1272" t="s">
        <v>1437</v>
      </c>
      <c r="B1272" t="s">
        <v>1669</v>
      </c>
      <c r="C1272" t="s">
        <v>180</v>
      </c>
      <c r="D1272" t="str">
        <f>CONCATENATE(C1272,".")</f>
        <v>2013  August.</v>
      </c>
      <c r="E1272" t="str">
        <f>LEFT(D1272, SEARCH(".",D1272)-1)</f>
        <v>2013  August</v>
      </c>
      <c r="F1272">
        <v>2013</v>
      </c>
      <c r="G1272" t="str">
        <f>RIGHT(E1272,LEN(E1272)-6)</f>
        <v>August</v>
      </c>
      <c r="H1272">
        <v>105</v>
      </c>
      <c r="I1272" t="s">
        <v>231</v>
      </c>
      <c r="J1272" t="s">
        <v>1670</v>
      </c>
      <c r="K1272" t="s">
        <v>233</v>
      </c>
      <c r="L1272" t="s">
        <v>209</v>
      </c>
      <c r="M1272" t="s">
        <v>270</v>
      </c>
      <c r="N1272" t="s">
        <v>293</v>
      </c>
      <c r="O1272" t="s">
        <v>140</v>
      </c>
      <c r="P1272">
        <v>40</v>
      </c>
      <c r="Q1272" s="2">
        <f>VALUE(LEFT(LEFT(N1272,5),SUM(LEN(LEFT(N1272,5))-LEN(SUBSTITUTE(LEFT(N1272,5),{"0","1","2","3","4","5","6","7","8","9","."},"")))))</f>
        <v>256</v>
      </c>
      <c r="R1272">
        <f>IF(Q1272&gt;5,Q1272/1024,Q1272)</f>
        <v>0.25</v>
      </c>
      <c r="S1272" t="str">
        <f>MID(K1273,9,3)</f>
        <v>4.0</v>
      </c>
      <c r="T1272" s="2" t="str">
        <f>LEFT(J1272,3)</f>
        <v>3.5</v>
      </c>
      <c r="U1272">
        <f>VALUE(LEFT(LEFT(M1272,5),SUM(LEN(LEFT(M1272,5))-LEN(SUBSTITUTE(LEFT(M1272,5),{"0","1","2","3","4","5","6","7","8","9","."},"")))))</f>
        <v>512</v>
      </c>
      <c r="V1272">
        <f>IF(U1272&lt;100,U1272,U1272/1024)</f>
        <v>0.5</v>
      </c>
      <c r="W1272" s="3">
        <f>VALUE(LEFT(LEFT(O1272,5),SUM(LEN(LEFT(O1272,5))-LEN(SUBSTITUTE(LEFT(O1272,5),{"0","1","2","3","4","5","6","7","8","9","."},"")))))</f>
        <v>2</v>
      </c>
      <c r="X1272" s="3" t="e">
        <f>LEFT(L1272, SEARCH("MHz",L1272)-1)</f>
        <v>#VALUE!</v>
      </c>
      <c r="Y1272" t="e">
        <f>IF(RIGHT(X1272,1)=" ",RIGHT(X1272,4),RIGHT(X1272,3))</f>
        <v>#VALUE!</v>
      </c>
      <c r="Z1272">
        <f>VLOOKUP(G1272,[1]Sheet1!$A$1:$B$12,2,0)</f>
        <v>8</v>
      </c>
      <c r="AA1272" t="str">
        <f>CONCATENATE(F1272," ",Z1272)</f>
        <v>2013 8</v>
      </c>
      <c r="AB1272">
        <f>VLOOKUP(AA1272,[1]Sheet3!$A:$B,2,0)</f>
        <v>57</v>
      </c>
    </row>
    <row r="1273" spans="1:28" x14ac:dyDescent="0.25">
      <c r="A1273" t="s">
        <v>4141</v>
      </c>
      <c r="B1273" t="s">
        <v>4292</v>
      </c>
      <c r="C1273" t="s">
        <v>180</v>
      </c>
      <c r="D1273" t="str">
        <f>CONCATENATE(C1273,".")</f>
        <v>2013  August.</v>
      </c>
      <c r="E1273" t="str">
        <f>LEFT(D1273, SEARCH(".",D1273)-1)</f>
        <v>2013  August</v>
      </c>
      <c r="F1273">
        <v>2013</v>
      </c>
      <c r="G1273" t="str">
        <f>RIGHT(E1273,LEN(E1273)-6)</f>
        <v>August</v>
      </c>
      <c r="I1273" t="s">
        <v>156</v>
      </c>
      <c r="J1273" t="s">
        <v>3165</v>
      </c>
      <c r="K1273" t="s">
        <v>238</v>
      </c>
      <c r="L1273" t="s">
        <v>1901</v>
      </c>
      <c r="M1273" t="s">
        <v>109</v>
      </c>
      <c r="N1273" t="s">
        <v>139</v>
      </c>
      <c r="O1273" t="s">
        <v>430</v>
      </c>
      <c r="P1273">
        <v>60</v>
      </c>
      <c r="Q1273" s="2">
        <f>VALUE(LEFT(LEFT(N1273,5),SUM(LEN(LEFT(N1273,5))-LEN(SUBSTITUTE(LEFT(N1273,5),{"0","1","2","3","4","5","6","7","8","9","."},"")))))</f>
        <v>512</v>
      </c>
      <c r="R1273">
        <f>IF(Q1273&gt;5,Q1273/1024,Q1273)</f>
        <v>0.5</v>
      </c>
      <c r="S1273" t="str">
        <f>MID(K1274,9,3)</f>
        <v>4.0</v>
      </c>
      <c r="T1273" s="2" t="str">
        <f>LEFT(J1273,3)</f>
        <v>4.5</v>
      </c>
      <c r="U1273">
        <f>VALUE(LEFT(LEFT(M1273,5),SUM(LEN(LEFT(M1273,5))-LEN(SUBSTITUTE(LEFT(M1273,5),{"0","1","2","3","4","5","6","7","8","9","."},"")))))</f>
        <v>4</v>
      </c>
      <c r="V1273">
        <f>IF(U1273&lt;100,U1273,U1273/1024)</f>
        <v>4</v>
      </c>
      <c r="W1273" s="3">
        <f>VALUE(LEFT(LEFT(O1273,5),SUM(LEN(LEFT(O1273,5))-LEN(SUBSTITUTE(LEFT(O1273,5),{"0","1","2","3","4","5","6","7","8","9","."},"")))))</f>
        <v>2</v>
      </c>
      <c r="X1273" s="3" t="e">
        <f>LEFT(L1273, SEARCH("MHz",L1273)-1)</f>
        <v>#VALUE!</v>
      </c>
      <c r="Y1273" t="e">
        <f>IF(RIGHT(X1273,1)=" ",RIGHT(X1273,4),RIGHT(X1273,3))</f>
        <v>#VALUE!</v>
      </c>
      <c r="Z1273">
        <f>VLOOKUP(G1273,[1]Sheet1!$A$1:$B$12,2,0)</f>
        <v>8</v>
      </c>
      <c r="AA1273" t="str">
        <f>CONCATENATE(F1273," ",Z1273)</f>
        <v>2013 8</v>
      </c>
      <c r="AB1273">
        <f>VLOOKUP(AA1273,[1]Sheet3!$A:$B,2,0)</f>
        <v>57</v>
      </c>
    </row>
    <row r="1274" spans="1:28" x14ac:dyDescent="0.25">
      <c r="A1274" t="s">
        <v>1796</v>
      </c>
      <c r="B1274" t="s">
        <v>1885</v>
      </c>
      <c r="C1274" t="s">
        <v>180</v>
      </c>
      <c r="D1274" t="str">
        <f>CONCATENATE(C1274,".")</f>
        <v>2013  August.</v>
      </c>
      <c r="E1274" t="str">
        <f>LEFT(D1274, SEARCH(".",D1274)-1)</f>
        <v>2013  August</v>
      </c>
      <c r="F1274">
        <v>2013</v>
      </c>
      <c r="G1274" t="str">
        <f>RIGHT(E1274,LEN(E1274)-6)</f>
        <v>August</v>
      </c>
      <c r="I1274" t="s">
        <v>241</v>
      </c>
      <c r="J1274" t="s">
        <v>1877</v>
      </c>
      <c r="K1274" t="s">
        <v>918</v>
      </c>
      <c r="L1274" t="s">
        <v>477</v>
      </c>
      <c r="M1274" t="s">
        <v>270</v>
      </c>
      <c r="N1274" t="s">
        <v>293</v>
      </c>
      <c r="O1274" t="s">
        <v>187</v>
      </c>
      <c r="Q1274" s="2">
        <f>VALUE(LEFT(LEFT(N1274,5),SUM(LEN(LEFT(N1274,5))-LEN(SUBSTITUTE(LEFT(N1274,5),{"0","1","2","3","4","5","6","7","8","9","."},"")))))</f>
        <v>256</v>
      </c>
      <c r="R1274">
        <f>IF(Q1274&gt;5,Q1274/1024,Q1274)</f>
        <v>0.25</v>
      </c>
      <c r="S1274" t="str">
        <f>MID(K1275,9,3)</f>
        <v>4.0</v>
      </c>
      <c r="T1274" s="2" t="str">
        <f>LEFT(J1274,3)</f>
        <v>4.5</v>
      </c>
      <c r="U1274">
        <f>VALUE(LEFT(LEFT(M1274,5),SUM(LEN(LEFT(M1274,5))-LEN(SUBSTITUTE(LEFT(M1274,5),{"0","1","2","3","4","5","6","7","8","9","."},"")))))</f>
        <v>512</v>
      </c>
      <c r="V1274">
        <f>IF(U1274&lt;100,U1274,U1274/1024)</f>
        <v>0.5</v>
      </c>
      <c r="W1274" s="3">
        <f>VALUE(LEFT(LEFT(O1274,5),SUM(LEN(LEFT(O1274,5))-LEN(SUBSTITUTE(LEFT(O1274,5),{"0","1","2","3","4","5","6","7","8","9","."},"")))))</f>
        <v>3.15</v>
      </c>
      <c r="X1274" s="3" t="e">
        <f>LEFT(L1274, SEARCH("MHz",L1274)-1)</f>
        <v>#VALUE!</v>
      </c>
      <c r="Y1274" t="e">
        <f>IF(RIGHT(X1274,1)=" ",RIGHT(X1274,4),RIGHT(X1274,3))</f>
        <v>#VALUE!</v>
      </c>
      <c r="Z1274">
        <f>VLOOKUP(G1274,[1]Sheet1!$A$1:$B$12,2,0)</f>
        <v>8</v>
      </c>
      <c r="AA1274" t="str">
        <f>CONCATENATE(F1274," ",Z1274)</f>
        <v>2013 8</v>
      </c>
      <c r="AB1274">
        <f>VLOOKUP(AA1274,[1]Sheet3!$A:$B,2,0)</f>
        <v>57</v>
      </c>
    </row>
    <row r="1275" spans="1:28" x14ac:dyDescent="0.25">
      <c r="A1275" t="s">
        <v>1796</v>
      </c>
      <c r="B1275" t="s">
        <v>1887</v>
      </c>
      <c r="C1275" t="s">
        <v>180</v>
      </c>
      <c r="D1275" t="str">
        <f>CONCATENATE(C1275,".")</f>
        <v>2013  August.</v>
      </c>
      <c r="E1275" t="str">
        <f>LEFT(D1275, SEARCH(".",D1275)-1)</f>
        <v>2013  August</v>
      </c>
      <c r="F1275">
        <v>2013</v>
      </c>
      <c r="G1275" t="str">
        <f>RIGHT(E1275,LEN(E1275)-6)</f>
        <v>August</v>
      </c>
      <c r="I1275" t="s">
        <v>241</v>
      </c>
      <c r="J1275" t="s">
        <v>32</v>
      </c>
      <c r="K1275" t="s">
        <v>918</v>
      </c>
      <c r="L1275" t="s">
        <v>218</v>
      </c>
      <c r="M1275" t="s">
        <v>270</v>
      </c>
      <c r="N1275" t="s">
        <v>139</v>
      </c>
      <c r="O1275" t="s">
        <v>42</v>
      </c>
      <c r="Q1275" s="2">
        <f>VALUE(LEFT(LEFT(N1275,5),SUM(LEN(LEFT(N1275,5))-LEN(SUBSTITUTE(LEFT(N1275,5),{"0","1","2","3","4","5","6","7","8","9","."},"")))))</f>
        <v>512</v>
      </c>
      <c r="R1275">
        <f>IF(Q1275&gt;5,Q1275/1024,Q1275)</f>
        <v>0.5</v>
      </c>
      <c r="S1275" t="str">
        <f>MID(K1276,9,3)</f>
        <v>4.1</v>
      </c>
      <c r="T1275" s="2" t="str">
        <f>LEFT(J1275,3)</f>
        <v>5.0</v>
      </c>
      <c r="U1275">
        <f>VALUE(LEFT(LEFT(M1275,5),SUM(LEN(LEFT(M1275,5))-LEN(SUBSTITUTE(LEFT(M1275,5),{"0","1","2","3","4","5","6","7","8","9","."},"")))))</f>
        <v>512</v>
      </c>
      <c r="V1275">
        <f>IF(U1275&lt;100,U1275,U1275/1024)</f>
        <v>0.5</v>
      </c>
      <c r="W1275" s="3">
        <f>VALUE(LEFT(LEFT(O1275,5),SUM(LEN(LEFT(O1275,5))-LEN(SUBSTITUTE(LEFT(O1275,5),{"0","1","2","3","4","5","6","7","8","9","."},"")))))</f>
        <v>5</v>
      </c>
      <c r="X1275" s="3" t="e">
        <f>LEFT(L1275, SEARCH("MHz",L1275)-1)</f>
        <v>#VALUE!</v>
      </c>
      <c r="Y1275" t="e">
        <f>IF(RIGHT(X1275,1)=" ",RIGHT(X1275,4),RIGHT(X1275,3))</f>
        <v>#VALUE!</v>
      </c>
      <c r="Z1275">
        <f>VLOOKUP(G1275,[1]Sheet1!$A$1:$B$12,2,0)</f>
        <v>8</v>
      </c>
      <c r="AA1275" t="str">
        <f>CONCATENATE(F1275," ",Z1275)</f>
        <v>2013 8</v>
      </c>
      <c r="AB1275">
        <f>VLOOKUP(AA1275,[1]Sheet3!$A:$B,2,0)</f>
        <v>57</v>
      </c>
    </row>
    <row r="1276" spans="1:28" x14ac:dyDescent="0.25">
      <c r="A1276" t="s">
        <v>751</v>
      </c>
      <c r="B1276" t="s">
        <v>931</v>
      </c>
      <c r="C1276" t="s">
        <v>180</v>
      </c>
      <c r="D1276" t="str">
        <f>CONCATENATE(C1276,".")</f>
        <v>2013  August.</v>
      </c>
      <c r="E1276" t="str">
        <f>LEFT(D1276, SEARCH(".",D1276)-1)</f>
        <v>2013  August</v>
      </c>
      <c r="F1276">
        <v>2013</v>
      </c>
      <c r="G1276" t="str">
        <f>RIGHT(E1276,LEN(E1276)-6)</f>
        <v>August</v>
      </c>
      <c r="H1276">
        <v>289</v>
      </c>
      <c r="I1276" t="s">
        <v>39</v>
      </c>
      <c r="J1276" t="s">
        <v>923</v>
      </c>
      <c r="K1276" t="s">
        <v>226</v>
      </c>
      <c r="L1276" t="s">
        <v>692</v>
      </c>
      <c r="M1276" t="s">
        <v>34</v>
      </c>
      <c r="N1276" t="s">
        <v>139</v>
      </c>
      <c r="O1276" t="s">
        <v>169</v>
      </c>
      <c r="P1276">
        <v>80</v>
      </c>
      <c r="Q1276" s="2">
        <f>VALUE(LEFT(LEFT(N1276,5),SUM(LEN(LEFT(N1276,5))-LEN(SUBSTITUTE(LEFT(N1276,5),{"0","1","2","3","4","5","6","7","8","9","."},"")))))</f>
        <v>512</v>
      </c>
      <c r="R1276">
        <f>IF(Q1276&gt;5,Q1276/1024,Q1276)</f>
        <v>0.5</v>
      </c>
      <c r="S1276" t="str">
        <f>MID(K1277,9,3)</f>
        <v>4.1</v>
      </c>
      <c r="T1276" s="2" t="str">
        <f>LEFT(J1276,3)</f>
        <v>7.0</v>
      </c>
      <c r="U1276">
        <f>VALUE(LEFT(LEFT(M1276,5),SUM(LEN(LEFT(M1276,5))-LEN(SUBSTITUTE(LEFT(M1276,5),{"0","1","2","3","4","5","6","7","8","9","."},"")))))</f>
        <v>8</v>
      </c>
      <c r="V1276">
        <f>IF(U1276&lt;100,U1276,U1276/1024)</f>
        <v>8</v>
      </c>
      <c r="W1276" s="3" t="e">
        <f>VALUE(LEFT(LEFT(O1276,5),SUM(LEN(LEFT(O1276,5))-LEN(SUBSTITUTE(LEFT(O1276,5),{"0","1","2","3","4","5","6","7","8","9","."},"")))))</f>
        <v>#VALUE!</v>
      </c>
      <c r="X1276" s="3" t="e">
        <f>LEFT(L1276, SEARCH("MHz",L1276)-1)</f>
        <v>#VALUE!</v>
      </c>
      <c r="Y1276" t="e">
        <f>IF(RIGHT(X1276,1)=" ",RIGHT(X1276,4),RIGHT(X1276,3))</f>
        <v>#VALUE!</v>
      </c>
      <c r="Z1276">
        <f>VLOOKUP(G1276,[1]Sheet1!$A$1:$B$12,2,0)</f>
        <v>8</v>
      </c>
      <c r="AA1276" t="str">
        <f>CONCATENATE(F1276," ",Z1276)</f>
        <v>2013 8</v>
      </c>
      <c r="AB1276">
        <f>VLOOKUP(AA1276,[1]Sheet3!$A:$B,2,0)</f>
        <v>57</v>
      </c>
    </row>
    <row r="1277" spans="1:28" x14ac:dyDescent="0.25">
      <c r="A1277" t="s">
        <v>6908</v>
      </c>
      <c r="B1277" t="s">
        <v>7070</v>
      </c>
      <c r="C1277" t="s">
        <v>180</v>
      </c>
      <c r="D1277" t="str">
        <f>CONCATENATE(C1277,".")</f>
        <v>2013  August.</v>
      </c>
      <c r="E1277" t="str">
        <f>LEFT(D1277, SEARCH(".",D1277)-1)</f>
        <v>2013  August</v>
      </c>
      <c r="F1277">
        <v>2013</v>
      </c>
      <c r="G1277" t="str">
        <f>RIGHT(E1277,LEN(E1277)-6)</f>
        <v>August</v>
      </c>
      <c r="H1277">
        <v>127.6</v>
      </c>
      <c r="I1277" t="s">
        <v>146</v>
      </c>
      <c r="J1277" t="s">
        <v>4570</v>
      </c>
      <c r="K1277" t="s">
        <v>226</v>
      </c>
      <c r="L1277" t="s">
        <v>510</v>
      </c>
      <c r="M1277" t="s">
        <v>109</v>
      </c>
      <c r="N1277" t="s">
        <v>35</v>
      </c>
      <c r="O1277" t="s">
        <v>178</v>
      </c>
      <c r="P1277">
        <v>110</v>
      </c>
      <c r="Q1277" s="2">
        <f>VALUE(LEFT(LEFT(N1277,5),SUM(LEN(LEFT(N1277,5))-LEN(SUBSTITUTE(LEFT(N1277,5),{"0","1","2","3","4","5","6","7","8","9","."},"")))))</f>
        <v>1</v>
      </c>
      <c r="R1277">
        <f>IF(Q1277&gt;5,Q1277/1024,Q1277)</f>
        <v>1</v>
      </c>
      <c r="S1277" t="str">
        <f>MID(K1278,9,3)</f>
        <v>4.1</v>
      </c>
      <c r="T1277" s="2" t="str">
        <f>LEFT(J1277,3)</f>
        <v>4.0</v>
      </c>
      <c r="U1277">
        <f>VALUE(LEFT(LEFT(M1277,5),SUM(LEN(LEFT(M1277,5))-LEN(SUBSTITUTE(LEFT(M1277,5),{"0","1","2","3","4","5","6","7","8","9","."},"")))))</f>
        <v>4</v>
      </c>
      <c r="V1277">
        <f>IF(U1277&lt;100,U1277,U1277/1024)</f>
        <v>4</v>
      </c>
      <c r="W1277" s="3">
        <f>VALUE(LEFT(LEFT(O1277,5),SUM(LEN(LEFT(O1277,5))-LEN(SUBSTITUTE(LEFT(O1277,5),{"0","1","2","3","4","5","6","7","8","9","."},"")))))</f>
        <v>5</v>
      </c>
      <c r="X1277" s="3" t="e">
        <f>LEFT(L1277, SEARCH("MHz",L1277)-1)</f>
        <v>#VALUE!</v>
      </c>
      <c r="Y1277" t="e">
        <f>IF(RIGHT(X1277,1)=" ",RIGHT(X1277,4),RIGHT(X1277,3))</f>
        <v>#VALUE!</v>
      </c>
      <c r="Z1277">
        <f>VLOOKUP(G1277,[1]Sheet1!$A$1:$B$12,2,0)</f>
        <v>8</v>
      </c>
      <c r="AA1277" t="str">
        <f>CONCATENATE(F1277," ",Z1277)</f>
        <v>2013 8</v>
      </c>
      <c r="AB1277">
        <f>VLOOKUP(AA1277,[1]Sheet3!$A:$B,2,0)</f>
        <v>57</v>
      </c>
    </row>
    <row r="1278" spans="1:28" x14ac:dyDescent="0.25">
      <c r="A1278" t="s">
        <v>2256</v>
      </c>
      <c r="B1278" t="s">
        <v>2421</v>
      </c>
      <c r="C1278" t="s">
        <v>180</v>
      </c>
      <c r="D1278" t="str">
        <f>CONCATENATE(C1278,".")</f>
        <v>2013  August.</v>
      </c>
      <c r="E1278" t="str">
        <f>LEFT(D1278, SEARCH(".",D1278)-1)</f>
        <v>2013  August</v>
      </c>
      <c r="F1278">
        <v>2013</v>
      </c>
      <c r="G1278" t="str">
        <f>RIGHT(E1278,LEN(E1278)-6)</f>
        <v>August</v>
      </c>
      <c r="H1278">
        <v>123</v>
      </c>
      <c r="I1278" t="s">
        <v>25</v>
      </c>
      <c r="J1278" t="s">
        <v>2422</v>
      </c>
      <c r="K1278" t="s">
        <v>632</v>
      </c>
      <c r="L1278" t="s">
        <v>1088</v>
      </c>
      <c r="M1278" t="s">
        <v>109</v>
      </c>
      <c r="N1278" t="s">
        <v>35</v>
      </c>
      <c r="O1278" t="s">
        <v>249</v>
      </c>
      <c r="P1278">
        <v>180</v>
      </c>
      <c r="Q1278" s="2">
        <f>VALUE(LEFT(LEFT(N1278,5),SUM(LEN(LEFT(N1278,5))-LEN(SUBSTITUTE(LEFT(N1278,5),{"0","1","2","3","4","5","6","7","8","9","."},"")))))</f>
        <v>1</v>
      </c>
      <c r="R1278">
        <f>IF(Q1278&gt;5,Q1278/1024,Q1278)</f>
        <v>1</v>
      </c>
      <c r="S1278" t="str">
        <f>MID(K1279,9,3)</f>
        <v>4.1</v>
      </c>
      <c r="T1278" s="2" t="str">
        <f>LEFT(J1278,3)</f>
        <v>4.3</v>
      </c>
      <c r="U1278">
        <f>VALUE(LEFT(LEFT(M1278,5),SUM(LEN(LEFT(M1278,5))-LEN(SUBSTITUTE(LEFT(M1278,5),{"0","1","2","3","4","5","6","7","8","9","."},"")))))</f>
        <v>4</v>
      </c>
      <c r="V1278">
        <f>IF(U1278&lt;100,U1278,U1278/1024)</f>
        <v>4</v>
      </c>
      <c r="W1278" s="3">
        <f>VALUE(LEFT(LEFT(O1278,5),SUM(LEN(LEFT(O1278,5))-LEN(SUBSTITUTE(LEFT(O1278,5),{"0","1","2","3","4","5","6","7","8","9","."},"")))))</f>
        <v>8</v>
      </c>
      <c r="X1278" s="3" t="e">
        <f>LEFT(L1278, SEARCH("MHz",L1278)-1)</f>
        <v>#VALUE!</v>
      </c>
      <c r="Y1278" t="e">
        <f>IF(RIGHT(X1278,1)=" ",RIGHT(X1278,4),RIGHT(X1278,3))</f>
        <v>#VALUE!</v>
      </c>
      <c r="Z1278">
        <f>VLOOKUP(G1278,[1]Sheet1!$A$1:$B$12,2,0)</f>
        <v>8</v>
      </c>
      <c r="AA1278" t="str">
        <f>CONCATENATE(F1278," ",Z1278)</f>
        <v>2013 8</v>
      </c>
      <c r="AB1278">
        <f>VLOOKUP(AA1278,[1]Sheet3!$A:$B,2,0)</f>
        <v>57</v>
      </c>
    </row>
    <row r="1279" spans="1:28" x14ac:dyDescent="0.25">
      <c r="A1279" t="s">
        <v>3572</v>
      </c>
      <c r="B1279" t="s">
        <v>3819</v>
      </c>
      <c r="C1279" t="s">
        <v>180</v>
      </c>
      <c r="D1279" t="str">
        <f>CONCATENATE(C1279,".")</f>
        <v>2013  August.</v>
      </c>
      <c r="E1279" t="str">
        <f>LEFT(D1279, SEARCH(".",D1279)-1)</f>
        <v>2013  August</v>
      </c>
      <c r="F1279">
        <v>2013</v>
      </c>
      <c r="G1279" t="str">
        <f>RIGHT(E1279,LEN(E1279)-6)</f>
        <v>August</v>
      </c>
      <c r="H1279">
        <v>169.8</v>
      </c>
      <c r="I1279" t="s">
        <v>146</v>
      </c>
      <c r="J1279" t="s">
        <v>3820</v>
      </c>
      <c r="K1279" t="s">
        <v>632</v>
      </c>
      <c r="L1279" t="s">
        <v>1413</v>
      </c>
      <c r="M1279" t="s">
        <v>34</v>
      </c>
      <c r="N1279" t="s">
        <v>35</v>
      </c>
      <c r="O1279" t="s">
        <v>73</v>
      </c>
      <c r="P1279">
        <v>260</v>
      </c>
      <c r="Q1279" s="2">
        <f>VALUE(LEFT(LEFT(N1279,5),SUM(LEN(LEFT(N1279,5))-LEN(SUBSTITUTE(LEFT(N1279,5),{"0","1","2","3","4","5","6","7","8","9","."},"")))))</f>
        <v>1</v>
      </c>
      <c r="R1279">
        <f>IF(Q1279&gt;5,Q1279/1024,Q1279)</f>
        <v>1</v>
      </c>
      <c r="S1279" t="str">
        <f>MID(K1280,9,3)</f>
        <v>4.1</v>
      </c>
      <c r="T1279" s="2" t="str">
        <f>LEFT(J1279,3)</f>
        <v>4.0</v>
      </c>
      <c r="U1279">
        <f>VALUE(LEFT(LEFT(M1279,5),SUM(LEN(LEFT(M1279,5))-LEN(SUBSTITUTE(LEFT(M1279,5),{"0","1","2","3","4","5","6","7","8","9","."},"")))))</f>
        <v>8</v>
      </c>
      <c r="V1279">
        <f>IF(U1279&lt;100,U1279,U1279/1024)</f>
        <v>8</v>
      </c>
      <c r="W1279" s="3">
        <f>VALUE(LEFT(LEFT(O1279,5),SUM(LEN(LEFT(O1279,5))-LEN(SUBSTITUTE(LEFT(O1279,5),{"0","1","2","3","4","5","6","7","8","9","."},"")))))</f>
        <v>5</v>
      </c>
      <c r="X1279" s="3" t="e">
        <f>LEFT(L1279, SEARCH("MHz",L1279)-1)</f>
        <v>#VALUE!</v>
      </c>
      <c r="Y1279" t="e">
        <f>IF(RIGHT(X1279,1)=" ",RIGHT(X1279,4),RIGHT(X1279,3))</f>
        <v>#VALUE!</v>
      </c>
      <c r="Z1279">
        <f>VLOOKUP(G1279,[1]Sheet1!$A$1:$B$12,2,0)</f>
        <v>8</v>
      </c>
      <c r="AA1279" t="str">
        <f>CONCATENATE(F1279," ",Z1279)</f>
        <v>2013 8</v>
      </c>
      <c r="AB1279">
        <f>VLOOKUP(AA1279,[1]Sheet3!$A:$B,2,0)</f>
        <v>57</v>
      </c>
    </row>
    <row r="1280" spans="1:28" x14ac:dyDescent="0.25">
      <c r="A1280" t="s">
        <v>3572</v>
      </c>
      <c r="B1280" t="s">
        <v>3833</v>
      </c>
      <c r="C1280" t="s">
        <v>180</v>
      </c>
      <c r="D1280" t="str">
        <f>CONCATENATE(C1280,".")</f>
        <v>2013  August.</v>
      </c>
      <c r="E1280" t="str">
        <f>LEFT(D1280, SEARCH(".",D1280)-1)</f>
        <v>2013  August</v>
      </c>
      <c r="F1280">
        <v>2013</v>
      </c>
      <c r="G1280" t="str">
        <f>RIGHT(E1280,LEN(E1280)-6)</f>
        <v>August</v>
      </c>
      <c r="H1280">
        <v>126</v>
      </c>
      <c r="I1280" t="s">
        <v>124</v>
      </c>
      <c r="J1280" t="s">
        <v>2971</v>
      </c>
      <c r="K1280" t="s">
        <v>632</v>
      </c>
      <c r="L1280" t="s">
        <v>1413</v>
      </c>
      <c r="M1280" t="s">
        <v>109</v>
      </c>
      <c r="N1280" t="s">
        <v>3834</v>
      </c>
      <c r="O1280" t="s">
        <v>3835</v>
      </c>
      <c r="P1280">
        <v>200</v>
      </c>
      <c r="Q1280" s="2">
        <f>VALUE(LEFT(LEFT(N1280,5),SUM(LEN(LEFT(N1280,5))-LEN(SUBSTITUTE(LEFT(N1280,5),{"0","1","2","3","4","5","6","7","8","9","."},"")))))</f>
        <v>1</v>
      </c>
      <c r="R1280">
        <f>IF(Q1280&gt;5,Q1280/1024,Q1280)</f>
        <v>1</v>
      </c>
      <c r="S1280" t="str">
        <f>MID(K1281,9,3)</f>
        <v>4.1</v>
      </c>
      <c r="T1280" s="2" t="str">
        <f>LEFT(J1280,3)</f>
        <v>4.5</v>
      </c>
      <c r="U1280">
        <f>VALUE(LEFT(LEFT(M1280,5),SUM(LEN(LEFT(M1280,5))-LEN(SUBSTITUTE(LEFT(M1280,5),{"0","1","2","3","4","5","6","7","8","9","."},"")))))</f>
        <v>4</v>
      </c>
      <c r="V1280">
        <f>IF(U1280&lt;100,U1280,U1280/1024)</f>
        <v>4</v>
      </c>
      <c r="W1280" s="3">
        <f>VALUE(LEFT(LEFT(O1280,5),SUM(LEN(LEFT(O1280,5))-LEN(SUBSTITUTE(LEFT(O1280,5),{"0","1","2","3","4","5","6","7","8","9","."},"")))))</f>
        <v>5</v>
      </c>
      <c r="X1280" s="3" t="e">
        <f>LEFT(L1280, SEARCH("MHz",L1280)-1)</f>
        <v>#VALUE!</v>
      </c>
      <c r="Y1280" t="e">
        <f>IF(RIGHT(X1280,1)=" ",RIGHT(X1280,4),RIGHT(X1280,3))</f>
        <v>#VALUE!</v>
      </c>
      <c r="Z1280">
        <f>VLOOKUP(G1280,[1]Sheet1!$A$1:$B$12,2,0)</f>
        <v>8</v>
      </c>
      <c r="AA1280" t="str">
        <f>CONCATENATE(F1280," ",Z1280)</f>
        <v>2013 8</v>
      </c>
      <c r="AB1280">
        <f>VLOOKUP(AA1280,[1]Sheet3!$A:$B,2,0)</f>
        <v>57</v>
      </c>
    </row>
    <row r="1281" spans="1:28" x14ac:dyDescent="0.25">
      <c r="A1281" t="s">
        <v>4035</v>
      </c>
      <c r="B1281" t="s">
        <v>4066</v>
      </c>
      <c r="C1281" t="s">
        <v>180</v>
      </c>
      <c r="D1281" t="str">
        <f>CONCATENATE(C1281,".")</f>
        <v>2013  August.</v>
      </c>
      <c r="E1281" t="str">
        <f>LEFT(D1281, SEARCH(".",D1281)-1)</f>
        <v>2013  August</v>
      </c>
      <c r="F1281">
        <v>2013</v>
      </c>
      <c r="G1281" t="str">
        <f>RIGHT(E1281,LEN(E1281)-6)</f>
        <v>August</v>
      </c>
      <c r="H1281">
        <v>270</v>
      </c>
      <c r="I1281" t="s">
        <v>887</v>
      </c>
      <c r="J1281" t="s">
        <v>4067</v>
      </c>
      <c r="K1281" t="s">
        <v>632</v>
      </c>
      <c r="L1281" t="s">
        <v>223</v>
      </c>
      <c r="M1281" t="s">
        <v>34</v>
      </c>
      <c r="N1281" t="s">
        <v>35</v>
      </c>
      <c r="O1281" t="s">
        <v>140</v>
      </c>
      <c r="Q1281" s="2">
        <f>VALUE(LEFT(LEFT(N1281,5),SUM(LEN(LEFT(N1281,5))-LEN(SUBSTITUTE(LEFT(N1281,5),{"0","1","2","3","4","5","6","7","8","9","."},"")))))</f>
        <v>1</v>
      </c>
      <c r="R1281">
        <f>IF(Q1281&gt;5,Q1281/1024,Q1281)</f>
        <v>1</v>
      </c>
      <c r="S1281" t="str">
        <f>MID(K1282,9,3)</f>
        <v>4.1</v>
      </c>
      <c r="T1281" s="2" t="str">
        <f>LEFT(J1281,3)</f>
        <v>7.0</v>
      </c>
      <c r="U1281">
        <f>VALUE(LEFT(LEFT(M1281,5),SUM(LEN(LEFT(M1281,5))-LEN(SUBSTITUTE(LEFT(M1281,5),{"0","1","2","3","4","5","6","7","8","9","."},"")))))</f>
        <v>8</v>
      </c>
      <c r="V1281">
        <f>IF(U1281&lt;100,U1281,U1281/1024)</f>
        <v>8</v>
      </c>
      <c r="W1281" s="3">
        <f>VALUE(LEFT(LEFT(O1281,5),SUM(LEN(LEFT(O1281,5))-LEN(SUBSTITUTE(LEFT(O1281,5),{"0","1","2","3","4","5","6","7","8","9","."},"")))))</f>
        <v>2</v>
      </c>
      <c r="X1281" s="3" t="e">
        <f>LEFT(L1281, SEARCH("MHz",L1281)-1)</f>
        <v>#VALUE!</v>
      </c>
      <c r="Y1281" t="e">
        <f>IF(RIGHT(X1281,1)=" ",RIGHT(X1281,4),RIGHT(X1281,3))</f>
        <v>#VALUE!</v>
      </c>
      <c r="Z1281">
        <f>VLOOKUP(G1281,[1]Sheet1!$A$1:$B$12,2,0)</f>
        <v>8</v>
      </c>
      <c r="AA1281" t="str">
        <f>CONCATENATE(F1281," ",Z1281)</f>
        <v>2013 8</v>
      </c>
      <c r="AB1281">
        <f>VLOOKUP(AA1281,[1]Sheet3!$A:$B,2,0)</f>
        <v>57</v>
      </c>
    </row>
    <row r="1282" spans="1:28" x14ac:dyDescent="0.25">
      <c r="A1282" t="s">
        <v>3572</v>
      </c>
      <c r="B1282" t="s">
        <v>3817</v>
      </c>
      <c r="C1282" t="s">
        <v>180</v>
      </c>
      <c r="D1282" t="str">
        <f>CONCATENATE(C1282,".")</f>
        <v>2013  August.</v>
      </c>
      <c r="E1282" t="str">
        <f>LEFT(D1282, SEARCH(".",D1282)-1)</f>
        <v>2013  August</v>
      </c>
      <c r="F1282">
        <v>2013</v>
      </c>
      <c r="G1282" t="str">
        <f>RIGHT(E1282,LEN(E1282)-6)</f>
        <v>August</v>
      </c>
      <c r="H1282">
        <v>120</v>
      </c>
      <c r="I1282" t="s">
        <v>213</v>
      </c>
      <c r="J1282" t="s">
        <v>3818</v>
      </c>
      <c r="K1282" t="s">
        <v>3806</v>
      </c>
      <c r="L1282" t="s">
        <v>2068</v>
      </c>
      <c r="M1282" t="s">
        <v>34</v>
      </c>
      <c r="N1282" t="s">
        <v>35</v>
      </c>
      <c r="O1282" t="s">
        <v>36</v>
      </c>
      <c r="P1282">
        <v>250</v>
      </c>
      <c r="Q1282" s="2">
        <f>VALUE(LEFT(LEFT(N1282,5),SUM(LEN(LEFT(N1282,5))-LEN(SUBSTITUTE(LEFT(N1282,5),{"0","1","2","3","4","5","6","7","8","9","."},"")))))</f>
        <v>1</v>
      </c>
      <c r="R1282">
        <f>IF(Q1282&gt;5,Q1282/1024,Q1282)</f>
        <v>1</v>
      </c>
      <c r="S1282" t="str">
        <f>MID(K1283,9,3)</f>
        <v>4.2</v>
      </c>
      <c r="T1282" s="2" t="str">
        <f>LEFT(J1282,3)</f>
        <v>4.7</v>
      </c>
      <c r="U1282">
        <f>VALUE(LEFT(LEFT(M1282,5),SUM(LEN(LEFT(M1282,5))-LEN(SUBSTITUTE(LEFT(M1282,5),{"0","1","2","3","4","5","6","7","8","9","."},"")))))</f>
        <v>8</v>
      </c>
      <c r="V1282">
        <f>IF(U1282&lt;100,U1282,U1282/1024)</f>
        <v>8</v>
      </c>
      <c r="W1282" s="3">
        <f>VALUE(LEFT(LEFT(O1282,5),SUM(LEN(LEFT(O1282,5))-LEN(SUBSTITUTE(LEFT(O1282,5),{"0","1","2","3","4","5","6","7","8","9","."},"")))))</f>
        <v>8</v>
      </c>
      <c r="X1282" s="3" t="e">
        <f>LEFT(L1282, SEARCH("MHz",L1282)-1)</f>
        <v>#VALUE!</v>
      </c>
      <c r="Y1282" t="e">
        <f>IF(RIGHT(X1282,1)=" ",RIGHT(X1282,4),RIGHT(X1282,3))</f>
        <v>#VALUE!</v>
      </c>
      <c r="Z1282">
        <f>VLOOKUP(G1282,[1]Sheet1!$A$1:$B$12,2,0)</f>
        <v>8</v>
      </c>
      <c r="AA1282" t="str">
        <f>CONCATENATE(F1282," ",Z1282)</f>
        <v>2013 8</v>
      </c>
      <c r="AB1282">
        <f>VLOOKUP(AA1282,[1]Sheet3!$A:$B,2,0)</f>
        <v>57</v>
      </c>
    </row>
    <row r="1283" spans="1:28" x14ac:dyDescent="0.25">
      <c r="A1283" t="s">
        <v>14</v>
      </c>
      <c r="B1283" t="s">
        <v>185</v>
      </c>
      <c r="C1283" t="s">
        <v>180</v>
      </c>
      <c r="D1283" t="str">
        <f>CONCATENATE(C1283,".")</f>
        <v>2013  August.</v>
      </c>
      <c r="E1283" t="str">
        <f>LEFT(D1283, SEARCH(".",D1283)-1)</f>
        <v>2013  August</v>
      </c>
      <c r="F1283">
        <v>2013</v>
      </c>
      <c r="G1283" t="str">
        <f>RIGHT(E1283,LEN(E1283)-6)</f>
        <v>August</v>
      </c>
      <c r="H1283">
        <v>120</v>
      </c>
      <c r="I1283" t="s">
        <v>25</v>
      </c>
      <c r="J1283" t="s">
        <v>186</v>
      </c>
      <c r="K1283" t="s">
        <v>168</v>
      </c>
      <c r="L1283" t="s">
        <v>138</v>
      </c>
      <c r="M1283" t="s">
        <v>109</v>
      </c>
      <c r="N1283" t="s">
        <v>139</v>
      </c>
      <c r="O1283" t="s">
        <v>187</v>
      </c>
      <c r="P1283">
        <v>100</v>
      </c>
      <c r="Q1283" s="2">
        <f>VALUE(LEFT(LEFT(N1283,5),SUM(LEN(LEFT(N1283,5))-LEN(SUBSTITUTE(LEFT(N1283,5),{"0","1","2","3","4","5","6","7","8","9","."},"")))))</f>
        <v>512</v>
      </c>
      <c r="R1283">
        <f>IF(Q1283&gt;5,Q1283/1024,Q1283)</f>
        <v>0.5</v>
      </c>
      <c r="S1283" t="str">
        <f>MID(K1284,9,3)</f>
        <v>4.2</v>
      </c>
      <c r="T1283" s="2" t="str">
        <f>LEFT(J1283,3)</f>
        <v>3.5</v>
      </c>
      <c r="U1283">
        <f>VALUE(LEFT(LEFT(M1283,5),SUM(LEN(LEFT(M1283,5))-LEN(SUBSTITUTE(LEFT(M1283,5),{"0","1","2","3","4","5","6","7","8","9","."},"")))))</f>
        <v>4</v>
      </c>
      <c r="V1283">
        <f>IF(U1283&lt;100,U1283,U1283/1024)</f>
        <v>4</v>
      </c>
      <c r="W1283" s="3">
        <f>VALUE(LEFT(LEFT(O1283,5),SUM(LEN(LEFT(O1283,5))-LEN(SUBSTITUTE(LEFT(O1283,5),{"0","1","2","3","4","5","6","7","8","9","."},"")))))</f>
        <v>3.15</v>
      </c>
      <c r="X1283" s="3" t="e">
        <f>LEFT(L1283, SEARCH("MHz",L1283)-1)</f>
        <v>#VALUE!</v>
      </c>
      <c r="Y1283" t="e">
        <f>IF(RIGHT(X1283,1)=" ",RIGHT(X1283,4),RIGHT(X1283,3))</f>
        <v>#VALUE!</v>
      </c>
      <c r="Z1283">
        <f>VLOOKUP(G1283,[1]Sheet1!$A$1:$B$12,2,0)</f>
        <v>8</v>
      </c>
      <c r="AA1283" t="str">
        <f>CONCATENATE(F1283," ",Z1283)</f>
        <v>2013 8</v>
      </c>
      <c r="AB1283">
        <f>VLOOKUP(AA1283,[1]Sheet3!$A:$B,2,0)</f>
        <v>57</v>
      </c>
    </row>
    <row r="1284" spans="1:28" x14ac:dyDescent="0.25">
      <c r="A1284" t="s">
        <v>347</v>
      </c>
      <c r="B1284" t="s">
        <v>609</v>
      </c>
      <c r="C1284" t="s">
        <v>180</v>
      </c>
      <c r="D1284" t="str">
        <f>CONCATENATE(C1284,".")</f>
        <v>2013  August.</v>
      </c>
      <c r="E1284" t="str">
        <f>LEFT(D1284, SEARCH(".",D1284)-1)</f>
        <v>2013  August</v>
      </c>
      <c r="F1284">
        <v>2013</v>
      </c>
      <c r="G1284" t="str">
        <f>RIGHT(E1284,LEN(E1284)-6)</f>
        <v>August</v>
      </c>
      <c r="H1284">
        <v>110</v>
      </c>
      <c r="I1284" t="s">
        <v>124</v>
      </c>
      <c r="J1284" t="s">
        <v>610</v>
      </c>
      <c r="K1284" t="s">
        <v>168</v>
      </c>
      <c r="L1284" t="s">
        <v>223</v>
      </c>
      <c r="M1284" t="s">
        <v>109</v>
      </c>
      <c r="N1284" t="s">
        <v>35</v>
      </c>
      <c r="O1284" t="s">
        <v>36</v>
      </c>
      <c r="P1284">
        <v>160</v>
      </c>
      <c r="Q1284" s="2">
        <f>VALUE(LEFT(LEFT(N1284,5),SUM(LEN(LEFT(N1284,5))-LEN(SUBSTITUTE(LEFT(N1284,5),{"0","1","2","3","4","5","6","7","8","9","."},"")))))</f>
        <v>1</v>
      </c>
      <c r="R1284">
        <f>IF(Q1284&gt;5,Q1284/1024,Q1284)</f>
        <v>1</v>
      </c>
      <c r="S1284" t="str">
        <f>MID(K1285,9,3)</f>
        <v>4.2</v>
      </c>
      <c r="T1284" s="2" t="str">
        <f>LEFT(J1284,3)</f>
        <v>4.7</v>
      </c>
      <c r="U1284">
        <f>VALUE(LEFT(LEFT(M1284,5),SUM(LEN(LEFT(M1284,5))-LEN(SUBSTITUTE(LEFT(M1284,5),{"0","1","2","3","4","5","6","7","8","9","."},"")))))</f>
        <v>4</v>
      </c>
      <c r="V1284">
        <f>IF(U1284&lt;100,U1284,U1284/1024)</f>
        <v>4</v>
      </c>
      <c r="W1284" s="3">
        <f>VALUE(LEFT(LEFT(O1284,5),SUM(LEN(LEFT(O1284,5))-LEN(SUBSTITUTE(LEFT(O1284,5),{"0","1","2","3","4","5","6","7","8","9","."},"")))))</f>
        <v>8</v>
      </c>
      <c r="X1284" s="3" t="e">
        <f>LEFT(L1284, SEARCH("MHz",L1284)-1)</f>
        <v>#VALUE!</v>
      </c>
      <c r="Y1284" t="e">
        <f>IF(RIGHT(X1284,1)=" ",RIGHT(X1284,4),RIGHT(X1284,3))</f>
        <v>#VALUE!</v>
      </c>
      <c r="Z1284">
        <f>VLOOKUP(G1284,[1]Sheet1!$A$1:$B$12,2,0)</f>
        <v>8</v>
      </c>
      <c r="AA1284" t="str">
        <f>CONCATENATE(F1284," ",Z1284)</f>
        <v>2013 8</v>
      </c>
      <c r="AB1284">
        <f>VLOOKUP(AA1284,[1]Sheet3!$A:$B,2,0)</f>
        <v>57</v>
      </c>
    </row>
    <row r="1285" spans="1:28" x14ac:dyDescent="0.25">
      <c r="A1285" t="s">
        <v>347</v>
      </c>
      <c r="B1285" t="s">
        <v>611</v>
      </c>
      <c r="C1285" t="s">
        <v>180</v>
      </c>
      <c r="D1285" t="str">
        <f>CONCATENATE(C1285,".")</f>
        <v>2013  August.</v>
      </c>
      <c r="E1285" t="str">
        <f>LEFT(D1285, SEARCH(".",D1285)-1)</f>
        <v>2013  August</v>
      </c>
      <c r="F1285">
        <v>2013</v>
      </c>
      <c r="G1285" t="str">
        <f>RIGHT(E1285,LEN(E1285)-6)</f>
        <v>August</v>
      </c>
      <c r="H1285">
        <v>96</v>
      </c>
      <c r="I1285" t="s">
        <v>128</v>
      </c>
      <c r="J1285" t="s">
        <v>612</v>
      </c>
      <c r="K1285" t="s">
        <v>168</v>
      </c>
      <c r="L1285" t="s">
        <v>164</v>
      </c>
      <c r="M1285" t="s">
        <v>109</v>
      </c>
      <c r="N1285" t="s">
        <v>613</v>
      </c>
      <c r="O1285" t="s">
        <v>73</v>
      </c>
      <c r="P1285">
        <v>130</v>
      </c>
      <c r="Q1285" s="2">
        <f>VALUE(LEFT(LEFT(N1285,5),SUM(LEN(LEFT(N1285,5))-LEN(SUBSTITUTE(LEFT(N1285,5),{"0","1","2","3","4","5","6","7","8","9","."},"")))))</f>
        <v>512</v>
      </c>
      <c r="R1285">
        <f>IF(Q1285&gt;5,Q1285/1024,Q1285)</f>
        <v>0.5</v>
      </c>
      <c r="S1285" t="str">
        <f>MID(K1286,9,3)</f>
        <v>4.2</v>
      </c>
      <c r="T1285" s="2" t="str">
        <f>LEFT(J1285,3)</f>
        <v>4.3</v>
      </c>
      <c r="U1285">
        <f>VALUE(LEFT(LEFT(M1285,5),SUM(LEN(LEFT(M1285,5))-LEN(SUBSTITUTE(LEFT(M1285,5),{"0","1","2","3","4","5","6","7","8","9","."},"")))))</f>
        <v>4</v>
      </c>
      <c r="V1285">
        <f>IF(U1285&lt;100,U1285,U1285/1024)</f>
        <v>4</v>
      </c>
      <c r="W1285" s="3">
        <f>VALUE(LEFT(LEFT(O1285,5),SUM(LEN(LEFT(O1285,5))-LEN(SUBSTITUTE(LEFT(O1285,5),{"0","1","2","3","4","5","6","7","8","9","."},"")))))</f>
        <v>5</v>
      </c>
      <c r="X1285" s="3" t="e">
        <f>LEFT(L1285, SEARCH("MHz",L1285)-1)</f>
        <v>#VALUE!</v>
      </c>
      <c r="Y1285" t="e">
        <f>IF(RIGHT(X1285,1)=" ",RIGHT(X1285,4),RIGHT(X1285,3))</f>
        <v>#VALUE!</v>
      </c>
      <c r="Z1285">
        <f>VLOOKUP(G1285,[1]Sheet1!$A$1:$B$12,2,0)</f>
        <v>8</v>
      </c>
      <c r="AA1285" t="str">
        <f>CONCATENATE(F1285," ",Z1285)</f>
        <v>2013 8</v>
      </c>
      <c r="AB1285">
        <f>VLOOKUP(AA1285,[1]Sheet3!$A:$B,2,0)</f>
        <v>57</v>
      </c>
    </row>
    <row r="1286" spans="1:28" x14ac:dyDescent="0.25">
      <c r="A1286" t="s">
        <v>751</v>
      </c>
      <c r="B1286" t="s">
        <v>932</v>
      </c>
      <c r="C1286" t="s">
        <v>180</v>
      </c>
      <c r="D1286" t="str">
        <f>CONCATENATE(C1286,".")</f>
        <v>2013  August.</v>
      </c>
      <c r="E1286" t="str">
        <f>LEFT(D1286, SEARCH(".",D1286)-1)</f>
        <v>2013  August</v>
      </c>
      <c r="F1286">
        <v>2013</v>
      </c>
      <c r="G1286" t="str">
        <f>RIGHT(E1286,LEN(E1286)-6)</f>
        <v>August</v>
      </c>
      <c r="H1286">
        <v>374</v>
      </c>
      <c r="I1286" t="s">
        <v>146</v>
      </c>
      <c r="J1286" t="s">
        <v>933</v>
      </c>
      <c r="K1286" t="s">
        <v>168</v>
      </c>
      <c r="L1286" t="s">
        <v>133</v>
      </c>
      <c r="M1286" t="s">
        <v>34</v>
      </c>
      <c r="N1286" t="s">
        <v>35</v>
      </c>
      <c r="O1286" t="s">
        <v>92</v>
      </c>
      <c r="P1286">
        <v>190</v>
      </c>
      <c r="Q1286" s="2">
        <f>VALUE(LEFT(LEFT(N1286,5),SUM(LEN(LEFT(N1286,5))-LEN(SUBSTITUTE(LEFT(N1286,5),{"0","1","2","3","4","5","6","7","8","9","."},"")))))</f>
        <v>1</v>
      </c>
      <c r="R1286">
        <f>IF(Q1286&gt;5,Q1286/1024,Q1286)</f>
        <v>1</v>
      </c>
      <c r="S1286" t="str">
        <f>MID(K1287,9,3)</f>
        <v>4.2</v>
      </c>
      <c r="T1286" s="2" t="str">
        <f>LEFT(J1286,3)</f>
        <v>7.9</v>
      </c>
      <c r="U1286">
        <f>VALUE(LEFT(LEFT(M1286,5),SUM(LEN(LEFT(M1286,5))-LEN(SUBSTITUTE(LEFT(M1286,5),{"0","1","2","3","4","5","6","7","8","9","."},"")))))</f>
        <v>8</v>
      </c>
      <c r="V1286">
        <f>IF(U1286&lt;100,U1286,U1286/1024)</f>
        <v>8</v>
      </c>
      <c r="W1286" s="3">
        <f>VALUE(LEFT(LEFT(O1286,5),SUM(LEN(LEFT(O1286,5))-LEN(SUBSTITUTE(LEFT(O1286,5),{"0","1","2","3","4","5","6","7","8","9","."},"")))))</f>
        <v>5</v>
      </c>
      <c r="X1286" s="3" t="e">
        <f>LEFT(L1286, SEARCH("MHz",L1286)-1)</f>
        <v>#VALUE!</v>
      </c>
      <c r="Y1286" t="e">
        <f>IF(RIGHT(X1286,1)=" ",RIGHT(X1286,4),RIGHT(X1286,3))</f>
        <v>#VALUE!</v>
      </c>
      <c r="Z1286">
        <f>VLOOKUP(G1286,[1]Sheet1!$A$1:$B$12,2,0)</f>
        <v>8</v>
      </c>
      <c r="AA1286" t="str">
        <f>CONCATENATE(F1286," ",Z1286)</f>
        <v>2013 8</v>
      </c>
      <c r="AB1286">
        <f>VLOOKUP(AA1286,[1]Sheet3!$A:$B,2,0)</f>
        <v>57</v>
      </c>
    </row>
    <row r="1287" spans="1:28" x14ac:dyDescent="0.25">
      <c r="A1287" t="s">
        <v>751</v>
      </c>
      <c r="B1287" t="s">
        <v>953</v>
      </c>
      <c r="C1287" t="s">
        <v>180</v>
      </c>
      <c r="D1287" t="str">
        <f>CONCATENATE(C1287,".")</f>
        <v>2013  August.</v>
      </c>
      <c r="E1287" t="str">
        <f>LEFT(D1287, SEARCH(".",D1287)-1)</f>
        <v>2013  August</v>
      </c>
      <c r="F1287">
        <v>2013</v>
      </c>
      <c r="G1287" t="str">
        <f>RIGHT(E1287,LEN(E1287)-6)</f>
        <v>August</v>
      </c>
      <c r="H1287">
        <v>142</v>
      </c>
      <c r="I1287" t="s">
        <v>509</v>
      </c>
      <c r="J1287" t="s">
        <v>954</v>
      </c>
      <c r="K1287" t="s">
        <v>168</v>
      </c>
      <c r="L1287" t="s">
        <v>133</v>
      </c>
      <c r="M1287" t="s">
        <v>109</v>
      </c>
      <c r="N1287" t="s">
        <v>139</v>
      </c>
      <c r="O1287" t="s">
        <v>73</v>
      </c>
      <c r="P1287">
        <v>120</v>
      </c>
      <c r="Q1287" s="2">
        <f>VALUE(LEFT(LEFT(N1287,5),SUM(LEN(LEFT(N1287,5))-LEN(SUBSTITUTE(LEFT(N1287,5),{"0","1","2","3","4","5","6","7","8","9","."},"")))))</f>
        <v>512</v>
      </c>
      <c r="R1287">
        <f>IF(Q1287&gt;5,Q1287/1024,Q1287)</f>
        <v>0.5</v>
      </c>
      <c r="S1287" t="str">
        <f>MID(K1288,9,3)</f>
        <v>4.2</v>
      </c>
      <c r="T1287" s="2" t="str">
        <f>LEFT(J1287,3)</f>
        <v>4.5</v>
      </c>
      <c r="U1287">
        <f>VALUE(LEFT(LEFT(M1287,5),SUM(LEN(LEFT(M1287,5))-LEN(SUBSTITUTE(LEFT(M1287,5),{"0","1","2","3","4","5","6","7","8","9","."},"")))))</f>
        <v>4</v>
      </c>
      <c r="V1287">
        <f>IF(U1287&lt;100,U1287,U1287/1024)</f>
        <v>4</v>
      </c>
      <c r="W1287" s="3">
        <f>VALUE(LEFT(LEFT(O1287,5),SUM(LEN(LEFT(O1287,5))-LEN(SUBSTITUTE(LEFT(O1287,5),{"0","1","2","3","4","5","6","7","8","9","."},"")))))</f>
        <v>5</v>
      </c>
      <c r="X1287" s="3" t="e">
        <f>LEFT(L1287, SEARCH("MHz",L1287)-1)</f>
        <v>#VALUE!</v>
      </c>
      <c r="Y1287" t="e">
        <f>IF(RIGHT(X1287,1)=" ",RIGHT(X1287,4),RIGHT(X1287,3))</f>
        <v>#VALUE!</v>
      </c>
      <c r="Z1287">
        <f>VLOOKUP(G1287,[1]Sheet1!$A$1:$B$12,2,0)</f>
        <v>8</v>
      </c>
      <c r="AA1287" t="str">
        <f>CONCATENATE(F1287," ",Z1287)</f>
        <v>2013 8</v>
      </c>
      <c r="AB1287">
        <f>VLOOKUP(AA1287,[1]Sheet3!$A:$B,2,0)</f>
        <v>57</v>
      </c>
    </row>
    <row r="1288" spans="1:28" x14ac:dyDescent="0.25">
      <c r="A1288" t="s">
        <v>1437</v>
      </c>
      <c r="B1288" t="s">
        <v>1667</v>
      </c>
      <c r="C1288" t="s">
        <v>180</v>
      </c>
      <c r="D1288" t="str">
        <f>CONCATENATE(C1288,".")</f>
        <v>2013  August.</v>
      </c>
      <c r="E1288" t="str">
        <f>LEFT(D1288, SEARCH(".",D1288)-1)</f>
        <v>2013  August</v>
      </c>
      <c r="F1288">
        <v>2013</v>
      </c>
      <c r="G1288" t="str">
        <f>RIGHT(E1288,LEN(E1288)-6)</f>
        <v>August</v>
      </c>
      <c r="H1288">
        <v>128</v>
      </c>
      <c r="I1288" t="s">
        <v>231</v>
      </c>
      <c r="J1288" t="s">
        <v>824</v>
      </c>
      <c r="K1288" t="s">
        <v>168</v>
      </c>
      <c r="L1288" t="s">
        <v>164</v>
      </c>
      <c r="M1288" t="s">
        <v>109</v>
      </c>
      <c r="N1288" t="s">
        <v>139</v>
      </c>
      <c r="O1288" t="s">
        <v>178</v>
      </c>
      <c r="P1288">
        <v>100</v>
      </c>
      <c r="Q1288" s="2">
        <f>VALUE(LEFT(LEFT(N1288,5),SUM(LEN(LEFT(N1288,5))-LEN(SUBSTITUTE(LEFT(N1288,5),{"0","1","2","3","4","5","6","7","8","9","."},"")))))</f>
        <v>512</v>
      </c>
      <c r="R1288">
        <f>IF(Q1288&gt;5,Q1288/1024,Q1288)</f>
        <v>0.5</v>
      </c>
      <c r="S1288" t="str">
        <f>MID(K1289,9,3)</f>
        <v>4.2</v>
      </c>
      <c r="T1288" s="2" t="str">
        <f>LEFT(J1288,3)</f>
        <v>5.0</v>
      </c>
      <c r="U1288">
        <f>VALUE(LEFT(LEFT(M1288,5),SUM(LEN(LEFT(M1288,5))-LEN(SUBSTITUTE(LEFT(M1288,5),{"0","1","2","3","4","5","6","7","8","9","."},"")))))</f>
        <v>4</v>
      </c>
      <c r="V1288">
        <f>IF(U1288&lt;100,U1288,U1288/1024)</f>
        <v>4</v>
      </c>
      <c r="W1288" s="3">
        <f>VALUE(LEFT(LEFT(O1288,5),SUM(LEN(LEFT(O1288,5))-LEN(SUBSTITUTE(LEFT(O1288,5),{"0","1","2","3","4","5","6","7","8","9","."},"")))))</f>
        <v>5</v>
      </c>
      <c r="X1288" s="3" t="e">
        <f>LEFT(L1288, SEARCH("MHz",L1288)-1)</f>
        <v>#VALUE!</v>
      </c>
      <c r="Y1288" t="e">
        <f>IF(RIGHT(X1288,1)=" ",RIGHT(X1288,4),RIGHT(X1288,3))</f>
        <v>#VALUE!</v>
      </c>
      <c r="Z1288">
        <f>VLOOKUP(G1288,[1]Sheet1!$A$1:$B$12,2,0)</f>
        <v>8</v>
      </c>
      <c r="AA1288" t="str">
        <f>CONCATENATE(F1288," ",Z1288)</f>
        <v>2013 8</v>
      </c>
      <c r="AB1288">
        <f>VLOOKUP(AA1288,[1]Sheet3!$A:$B,2,0)</f>
        <v>57</v>
      </c>
    </row>
    <row r="1289" spans="1:28" x14ac:dyDescent="0.25">
      <c r="A1289" t="s">
        <v>1437</v>
      </c>
      <c r="B1289" t="s">
        <v>1668</v>
      </c>
      <c r="C1289" t="s">
        <v>180</v>
      </c>
      <c r="D1289" t="str">
        <f>CONCATENATE(C1289,".")</f>
        <v>2013  August.</v>
      </c>
      <c r="E1289" t="str">
        <f>LEFT(D1289, SEARCH(".",D1289)-1)</f>
        <v>2013  August</v>
      </c>
      <c r="F1289">
        <v>2013</v>
      </c>
      <c r="G1289" t="str">
        <f>RIGHT(E1289,LEN(E1289)-6)</f>
        <v>August</v>
      </c>
      <c r="H1289">
        <v>128</v>
      </c>
      <c r="I1289" t="s">
        <v>231</v>
      </c>
      <c r="J1289" t="s">
        <v>163</v>
      </c>
      <c r="K1289" t="s">
        <v>168</v>
      </c>
      <c r="L1289" t="s">
        <v>164</v>
      </c>
      <c r="M1289" t="s">
        <v>109</v>
      </c>
      <c r="N1289" t="s">
        <v>139</v>
      </c>
      <c r="O1289" t="s">
        <v>187</v>
      </c>
      <c r="P1289">
        <v>80</v>
      </c>
      <c r="Q1289" s="2">
        <f>VALUE(LEFT(LEFT(N1289,5),SUM(LEN(LEFT(N1289,5))-LEN(SUBSTITUTE(LEFT(N1289,5),{"0","1","2","3","4","5","6","7","8","9","."},"")))))</f>
        <v>512</v>
      </c>
      <c r="R1289">
        <f>IF(Q1289&gt;5,Q1289/1024,Q1289)</f>
        <v>0.5</v>
      </c>
      <c r="S1289" t="str">
        <f>MID(K1290,9,3)</f>
        <v>4.2</v>
      </c>
      <c r="T1289" s="2" t="str">
        <f>LEFT(J1289,3)</f>
        <v>4.0</v>
      </c>
      <c r="U1289">
        <f>VALUE(LEFT(LEFT(M1289,5),SUM(LEN(LEFT(M1289,5))-LEN(SUBSTITUTE(LEFT(M1289,5),{"0","1","2","3","4","5","6","7","8","9","."},"")))))</f>
        <v>4</v>
      </c>
      <c r="V1289">
        <f>IF(U1289&lt;100,U1289,U1289/1024)</f>
        <v>4</v>
      </c>
      <c r="W1289" s="3">
        <f>VALUE(LEFT(LEFT(O1289,5),SUM(LEN(LEFT(O1289,5))-LEN(SUBSTITUTE(LEFT(O1289,5),{"0","1","2","3","4","5","6","7","8","9","."},"")))))</f>
        <v>3.15</v>
      </c>
      <c r="X1289" s="3" t="e">
        <f>LEFT(L1289, SEARCH("MHz",L1289)-1)</f>
        <v>#VALUE!</v>
      </c>
      <c r="Y1289" t="e">
        <f>IF(RIGHT(X1289,1)=" ",RIGHT(X1289,4),RIGHT(X1289,3))</f>
        <v>#VALUE!</v>
      </c>
      <c r="Z1289">
        <f>VLOOKUP(G1289,[1]Sheet1!$A$1:$B$12,2,0)</f>
        <v>8</v>
      </c>
      <c r="AA1289" t="str">
        <f>CONCATENATE(F1289," ",Z1289)</f>
        <v>2013 8</v>
      </c>
      <c r="AB1289">
        <f>VLOOKUP(AA1289,[1]Sheet3!$A:$B,2,0)</f>
        <v>57</v>
      </c>
    </row>
    <row r="1290" spans="1:28" x14ac:dyDescent="0.25">
      <c r="A1290" t="s">
        <v>3179</v>
      </c>
      <c r="B1290" t="s">
        <v>3283</v>
      </c>
      <c r="C1290" t="s">
        <v>180</v>
      </c>
      <c r="D1290" t="str">
        <f>CONCATENATE(C1290,".")</f>
        <v>2013  August.</v>
      </c>
      <c r="E1290" t="str">
        <f>LEFT(D1290, SEARCH(".",D1290)-1)</f>
        <v>2013  August</v>
      </c>
      <c r="F1290">
        <v>2013</v>
      </c>
      <c r="G1290" t="str">
        <f>RIGHT(E1290,LEN(E1290)-6)</f>
        <v>August</v>
      </c>
      <c r="I1290" t="s">
        <v>156</v>
      </c>
      <c r="J1290" t="s">
        <v>3284</v>
      </c>
      <c r="K1290" t="s">
        <v>168</v>
      </c>
      <c r="L1290" t="s">
        <v>551</v>
      </c>
      <c r="M1290" t="s">
        <v>109</v>
      </c>
      <c r="N1290" t="s">
        <v>139</v>
      </c>
      <c r="O1290" t="s">
        <v>73</v>
      </c>
      <c r="P1290">
        <v>100</v>
      </c>
      <c r="Q1290" s="2">
        <f>VALUE(LEFT(LEFT(N1290,5),SUM(LEN(LEFT(N1290,5))-LEN(SUBSTITUTE(LEFT(N1290,5),{"0","1","2","3","4","5","6","7","8","9","."},"")))))</f>
        <v>512</v>
      </c>
      <c r="R1290">
        <f>IF(Q1290&gt;5,Q1290/1024,Q1290)</f>
        <v>0.5</v>
      </c>
      <c r="S1290" t="str">
        <f>MID(K1291,9,3)</f>
        <v>4.2</v>
      </c>
      <c r="T1290" s="2" t="str">
        <f>LEFT(J1290,3)</f>
        <v>5.0</v>
      </c>
      <c r="U1290">
        <f>VALUE(LEFT(LEFT(M1290,5),SUM(LEN(LEFT(M1290,5))-LEN(SUBSTITUTE(LEFT(M1290,5),{"0","1","2","3","4","5","6","7","8","9","."},"")))))</f>
        <v>4</v>
      </c>
      <c r="V1290">
        <f>IF(U1290&lt;100,U1290,U1290/1024)</f>
        <v>4</v>
      </c>
      <c r="W1290" s="3">
        <f>VALUE(LEFT(LEFT(O1290,5),SUM(LEN(LEFT(O1290,5))-LEN(SUBSTITUTE(LEFT(O1290,5),{"0","1","2","3","4","5","6","7","8","9","."},"")))))</f>
        <v>5</v>
      </c>
      <c r="X1290" s="3" t="e">
        <f>LEFT(L1290, SEARCH("MHz",L1290)-1)</f>
        <v>#VALUE!</v>
      </c>
      <c r="Y1290" t="e">
        <f>IF(RIGHT(X1290,1)=" ",RIGHT(X1290,4),RIGHT(X1290,3))</f>
        <v>#VALUE!</v>
      </c>
      <c r="Z1290">
        <f>VLOOKUP(G1290,[1]Sheet1!$A$1:$B$12,2,0)</f>
        <v>8</v>
      </c>
      <c r="AA1290" t="str">
        <f>CONCATENATE(F1290," ",Z1290)</f>
        <v>2013 8</v>
      </c>
      <c r="AB1290">
        <f>VLOOKUP(AA1290,[1]Sheet3!$A:$B,2,0)</f>
        <v>57</v>
      </c>
    </row>
    <row r="1291" spans="1:28" x14ac:dyDescent="0.25">
      <c r="A1291" t="s">
        <v>3179</v>
      </c>
      <c r="B1291" t="s">
        <v>3287</v>
      </c>
      <c r="C1291" t="s">
        <v>180</v>
      </c>
      <c r="D1291" t="str">
        <f>CONCATENATE(C1291,".")</f>
        <v>2013  August.</v>
      </c>
      <c r="E1291" t="str">
        <f>LEFT(D1291, SEARCH(".",D1291)-1)</f>
        <v>2013  August</v>
      </c>
      <c r="F1291">
        <v>2013</v>
      </c>
      <c r="G1291" t="str">
        <f>RIGHT(E1291,LEN(E1291)-6)</f>
        <v>August</v>
      </c>
      <c r="H1291">
        <v>124</v>
      </c>
      <c r="I1291" t="s">
        <v>156</v>
      </c>
      <c r="J1291" t="s">
        <v>812</v>
      </c>
      <c r="K1291" t="s">
        <v>168</v>
      </c>
      <c r="L1291" t="s">
        <v>551</v>
      </c>
      <c r="M1291" t="s">
        <v>270</v>
      </c>
      <c r="N1291" t="s">
        <v>293</v>
      </c>
      <c r="O1291" t="s">
        <v>327</v>
      </c>
      <c r="P1291">
        <v>60</v>
      </c>
      <c r="Q1291" s="2">
        <f>VALUE(LEFT(LEFT(N1291,5),SUM(LEN(LEFT(N1291,5))-LEN(SUBSTITUTE(LEFT(N1291,5),{"0","1","2","3","4","5","6","7","8","9","."},"")))))</f>
        <v>256</v>
      </c>
      <c r="R1291">
        <f>IF(Q1291&gt;5,Q1291/1024,Q1291)</f>
        <v>0.25</v>
      </c>
      <c r="S1291" t="str">
        <f>MID(K1292,9,3)</f>
        <v>4.2</v>
      </c>
      <c r="T1291" s="2" t="str">
        <f>LEFT(J1291,3)</f>
        <v>4.0</v>
      </c>
      <c r="U1291">
        <f>VALUE(LEFT(LEFT(M1291,5),SUM(LEN(LEFT(M1291,5))-LEN(SUBSTITUTE(LEFT(M1291,5),{"0","1","2","3","4","5","6","7","8","9","."},"")))))</f>
        <v>512</v>
      </c>
      <c r="V1291">
        <f>IF(U1291&lt;100,U1291,U1291/1024)</f>
        <v>0.5</v>
      </c>
      <c r="W1291" s="3">
        <f>VALUE(LEFT(LEFT(O1291,5),SUM(LEN(LEFT(O1291,5))-LEN(SUBSTITUTE(LEFT(O1291,5),{"0","1","2","3","4","5","6","7","8","9","."},"")))))</f>
        <v>3.15</v>
      </c>
      <c r="X1291" s="3" t="e">
        <f>LEFT(L1291, SEARCH("MHz",L1291)-1)</f>
        <v>#VALUE!</v>
      </c>
      <c r="Y1291" t="e">
        <f>IF(RIGHT(X1291,1)=" ",RIGHT(X1291,4),RIGHT(X1291,3))</f>
        <v>#VALUE!</v>
      </c>
      <c r="Z1291">
        <f>VLOOKUP(G1291,[1]Sheet1!$A$1:$B$12,2,0)</f>
        <v>8</v>
      </c>
      <c r="AA1291" t="str">
        <f>CONCATENATE(F1291," ",Z1291)</f>
        <v>2013 8</v>
      </c>
      <c r="AB1291">
        <f>VLOOKUP(AA1291,[1]Sheet3!$A:$B,2,0)</f>
        <v>57</v>
      </c>
    </row>
    <row r="1292" spans="1:28" x14ac:dyDescent="0.25">
      <c r="A1292" t="s">
        <v>6252</v>
      </c>
      <c r="B1292" t="s">
        <v>6288</v>
      </c>
      <c r="C1292" t="s">
        <v>180</v>
      </c>
      <c r="D1292" t="str">
        <f>CONCATENATE(C1292,".")</f>
        <v>2013  August.</v>
      </c>
      <c r="E1292" t="str">
        <f>LEFT(D1292, SEARCH(".",D1292)-1)</f>
        <v>2013  August</v>
      </c>
      <c r="F1292">
        <v>2013</v>
      </c>
      <c r="G1292" t="str">
        <f>RIGHT(E1292,LEN(E1292)-6)</f>
        <v>August</v>
      </c>
      <c r="H1292">
        <v>100</v>
      </c>
      <c r="I1292" t="s">
        <v>156</v>
      </c>
      <c r="J1292" t="s">
        <v>4905</v>
      </c>
      <c r="K1292" t="s">
        <v>168</v>
      </c>
      <c r="L1292" t="s">
        <v>107</v>
      </c>
      <c r="O1292" t="s">
        <v>42</v>
      </c>
      <c r="P1292">
        <v>70</v>
      </c>
      <c r="Q1292" s="2" t="e">
        <f>VALUE(LEFT(LEFT(N1292,5),SUM(LEN(LEFT(N1292,5))-LEN(SUBSTITUTE(LEFT(N1292,5),{"0","1","2","3","4","5","6","7","8","9","."},"")))))</f>
        <v>#VALUE!</v>
      </c>
      <c r="R1292" t="e">
        <f>IF(Q1292&gt;5,Q1292/1024,Q1292)</f>
        <v>#VALUE!</v>
      </c>
      <c r="S1292" t="str">
        <f>MID(K1293,9,3)</f>
        <v>4.2</v>
      </c>
      <c r="T1292" s="2" t="str">
        <f>LEFT(J1292,3)</f>
        <v>4.0</v>
      </c>
      <c r="U1292" t="e">
        <f>VALUE(LEFT(LEFT(M1292,5),SUM(LEN(LEFT(M1292,5))-LEN(SUBSTITUTE(LEFT(M1292,5),{"0","1","2","3","4","5","6","7","8","9","."},"")))))</f>
        <v>#VALUE!</v>
      </c>
      <c r="V1292" t="e">
        <f>IF(U1292&lt;100,U1292,U1292/1024)</f>
        <v>#VALUE!</v>
      </c>
      <c r="W1292" s="3">
        <f>VALUE(LEFT(LEFT(O1292,5),SUM(LEN(LEFT(O1292,5))-LEN(SUBSTITUTE(LEFT(O1292,5),{"0","1","2","3","4","5","6","7","8","9","."},"")))))</f>
        <v>5</v>
      </c>
      <c r="X1292" s="3" t="e">
        <f>LEFT(L1292, SEARCH("MHz",L1292)-1)</f>
        <v>#VALUE!</v>
      </c>
      <c r="Y1292" t="e">
        <f>IF(RIGHT(X1292,1)=" ",RIGHT(X1292,4),RIGHT(X1292,3))</f>
        <v>#VALUE!</v>
      </c>
      <c r="Z1292">
        <f>VLOOKUP(G1292,[1]Sheet1!$A$1:$B$12,2,0)</f>
        <v>8</v>
      </c>
      <c r="AA1292" t="str">
        <f>CONCATENATE(F1292," ",Z1292)</f>
        <v>2013 8</v>
      </c>
      <c r="AB1292">
        <f>VLOOKUP(AA1292,[1]Sheet3!$A:$B,2,0)</f>
        <v>57</v>
      </c>
    </row>
    <row r="1293" spans="1:28" x14ac:dyDescent="0.25">
      <c r="A1293" t="s">
        <v>6252</v>
      </c>
      <c r="B1293" t="s">
        <v>6289</v>
      </c>
      <c r="C1293" t="s">
        <v>180</v>
      </c>
      <c r="D1293" t="str">
        <f>CONCATENATE(C1293,".")</f>
        <v>2013  August.</v>
      </c>
      <c r="E1293" t="str">
        <f>LEFT(D1293, SEARCH(".",D1293)-1)</f>
        <v>2013  August</v>
      </c>
      <c r="F1293">
        <v>2013</v>
      </c>
      <c r="G1293" t="str">
        <f>RIGHT(E1293,LEN(E1293)-6)</f>
        <v>August</v>
      </c>
      <c r="H1293">
        <v>125</v>
      </c>
      <c r="I1293" t="s">
        <v>156</v>
      </c>
      <c r="J1293" t="s">
        <v>984</v>
      </c>
      <c r="K1293" t="s">
        <v>168</v>
      </c>
      <c r="L1293" t="s">
        <v>218</v>
      </c>
      <c r="O1293" t="s">
        <v>187</v>
      </c>
      <c r="P1293">
        <v>40</v>
      </c>
      <c r="Q1293" s="2" t="e">
        <f>VALUE(LEFT(LEFT(N1293,5),SUM(LEN(LEFT(N1293,5))-LEN(SUBSTITUTE(LEFT(N1293,5),{"0","1","2","3","4","5","6","7","8","9","."},"")))))</f>
        <v>#VALUE!</v>
      </c>
      <c r="R1293" t="e">
        <f>IF(Q1293&gt;5,Q1293/1024,Q1293)</f>
        <v>#VALUE!</v>
      </c>
      <c r="S1293" t="str">
        <f>MID(K1294,9,3)</f>
        <v>4.2</v>
      </c>
      <c r="T1293" s="2" t="str">
        <f>LEFT(J1293,3)</f>
        <v>3.5</v>
      </c>
      <c r="U1293" t="e">
        <f>VALUE(LEFT(LEFT(M1293,5),SUM(LEN(LEFT(M1293,5))-LEN(SUBSTITUTE(LEFT(M1293,5),{"0","1","2","3","4","5","6","7","8","9","."},"")))))</f>
        <v>#VALUE!</v>
      </c>
      <c r="V1293" t="e">
        <f>IF(U1293&lt;100,U1293,U1293/1024)</f>
        <v>#VALUE!</v>
      </c>
      <c r="W1293" s="3">
        <f>VALUE(LEFT(LEFT(O1293,5),SUM(LEN(LEFT(O1293,5))-LEN(SUBSTITUTE(LEFT(O1293,5),{"0","1","2","3","4","5","6","7","8","9","."},"")))))</f>
        <v>3.15</v>
      </c>
      <c r="X1293" s="3" t="e">
        <f>LEFT(L1293, SEARCH("MHz",L1293)-1)</f>
        <v>#VALUE!</v>
      </c>
      <c r="Y1293" t="e">
        <f>IF(RIGHT(X1293,1)=" ",RIGHT(X1293,4),RIGHT(X1293,3))</f>
        <v>#VALUE!</v>
      </c>
      <c r="Z1293">
        <f>VLOOKUP(G1293,[1]Sheet1!$A$1:$B$12,2,0)</f>
        <v>8</v>
      </c>
      <c r="AA1293" t="str">
        <f>CONCATENATE(F1293," ",Z1293)</f>
        <v>2013 8</v>
      </c>
      <c r="AB1293">
        <f>VLOOKUP(AA1293,[1]Sheet3!$A:$B,2,0)</f>
        <v>57</v>
      </c>
    </row>
    <row r="1294" spans="1:28" x14ac:dyDescent="0.25">
      <c r="A1294" t="s">
        <v>6744</v>
      </c>
      <c r="B1294" t="s">
        <v>6816</v>
      </c>
      <c r="C1294" t="s">
        <v>180</v>
      </c>
      <c r="D1294" t="str">
        <f>CONCATENATE(C1294,".")</f>
        <v>2013  August.</v>
      </c>
      <c r="E1294" t="str">
        <f>LEFT(D1294, SEARCH(".",D1294)-1)</f>
        <v>2013  August</v>
      </c>
      <c r="F1294">
        <v>2013</v>
      </c>
      <c r="G1294" t="str">
        <f>RIGHT(E1294,LEN(E1294)-6)</f>
        <v>August</v>
      </c>
      <c r="H1294">
        <v>158</v>
      </c>
      <c r="I1294" t="s">
        <v>213</v>
      </c>
      <c r="J1294" t="s">
        <v>753</v>
      </c>
      <c r="K1294" t="s">
        <v>168</v>
      </c>
      <c r="L1294" t="s">
        <v>94</v>
      </c>
      <c r="M1294" t="s">
        <v>57</v>
      </c>
      <c r="N1294" t="s">
        <v>35</v>
      </c>
      <c r="O1294" t="s">
        <v>30</v>
      </c>
      <c r="P1294">
        <v>170</v>
      </c>
      <c r="Q1294" s="2">
        <f>VALUE(LEFT(LEFT(N1294,5),SUM(LEN(LEFT(N1294,5))-LEN(SUBSTITUTE(LEFT(N1294,5),{"0","1","2","3","4","5","6","7","8","9","."},"")))))</f>
        <v>1</v>
      </c>
      <c r="R1294">
        <f>IF(Q1294&gt;5,Q1294/1024,Q1294)</f>
        <v>1</v>
      </c>
      <c r="S1294" t="str">
        <f>MID(K1295,9,3)</f>
        <v>4.2</v>
      </c>
      <c r="T1294" s="2" t="str">
        <f>LEFT(J1294,3)</f>
        <v>5.0</v>
      </c>
      <c r="U1294">
        <f>VALUE(LEFT(LEFT(M1294,5),SUM(LEN(LEFT(M1294,5))-LEN(SUBSTITUTE(LEFT(M1294,5),{"0","1","2","3","4","5","6","7","8","9","."},"")))))</f>
        <v>16</v>
      </c>
      <c r="V1294">
        <f>IF(U1294&lt;100,U1294,U1294/1024)</f>
        <v>16</v>
      </c>
      <c r="W1294" s="3">
        <f>VALUE(LEFT(LEFT(O1294,5),SUM(LEN(LEFT(O1294,5))-LEN(SUBSTITUTE(LEFT(O1294,5),{"0","1","2","3","4","5","6","7","8","9","."},"")))))</f>
        <v>13</v>
      </c>
      <c r="X1294" s="3" t="e">
        <f>LEFT(L1294, SEARCH("MHz",L1294)-1)</f>
        <v>#VALUE!</v>
      </c>
      <c r="Y1294" t="e">
        <f>IF(RIGHT(X1294,1)=" ",RIGHT(X1294,4),RIGHT(X1294,3))</f>
        <v>#VALUE!</v>
      </c>
      <c r="Z1294">
        <f>VLOOKUP(G1294,[1]Sheet1!$A$1:$B$12,2,0)</f>
        <v>8</v>
      </c>
      <c r="AA1294" t="str">
        <f>CONCATENATE(F1294," ",Z1294)</f>
        <v>2013 8</v>
      </c>
      <c r="AB1294">
        <f>VLOOKUP(AA1294,[1]Sheet3!$A:$B,2,0)</f>
        <v>57</v>
      </c>
    </row>
    <row r="1295" spans="1:28" x14ac:dyDescent="0.25">
      <c r="A1295" t="s">
        <v>6744</v>
      </c>
      <c r="B1295" t="s">
        <v>6817</v>
      </c>
      <c r="C1295" t="s">
        <v>180</v>
      </c>
      <c r="D1295" t="str">
        <f>CONCATENATE(C1295,".")</f>
        <v>2013  August.</v>
      </c>
      <c r="E1295" t="str">
        <f>LEFT(D1295, SEARCH(".",D1295)-1)</f>
        <v>2013  August</v>
      </c>
      <c r="F1295">
        <v>2013</v>
      </c>
      <c r="G1295" t="str">
        <f>RIGHT(E1295,LEN(E1295)-6)</f>
        <v>August</v>
      </c>
      <c r="H1295">
        <v>120</v>
      </c>
      <c r="I1295" t="s">
        <v>231</v>
      </c>
      <c r="J1295" t="s">
        <v>1841</v>
      </c>
      <c r="K1295" t="s">
        <v>168</v>
      </c>
      <c r="L1295" t="s">
        <v>164</v>
      </c>
      <c r="M1295" t="s">
        <v>109</v>
      </c>
      <c r="N1295" t="s">
        <v>139</v>
      </c>
      <c r="O1295" t="s">
        <v>178</v>
      </c>
      <c r="P1295">
        <v>120</v>
      </c>
      <c r="Q1295" s="2">
        <f>VALUE(LEFT(LEFT(N1295,5),SUM(LEN(LEFT(N1295,5))-LEN(SUBSTITUTE(LEFT(N1295,5),{"0","1","2","3","4","5","6","7","8","9","."},"")))))</f>
        <v>512</v>
      </c>
      <c r="R1295">
        <f>IF(Q1295&gt;5,Q1295/1024,Q1295)</f>
        <v>0.5</v>
      </c>
      <c r="S1295" t="str">
        <f>MID(K1296,9,3)</f>
        <v>4.2</v>
      </c>
      <c r="T1295" s="2" t="str">
        <f>LEFT(J1295,3)</f>
        <v>4.0</v>
      </c>
      <c r="U1295">
        <f>VALUE(LEFT(LEFT(M1295,5),SUM(LEN(LEFT(M1295,5))-LEN(SUBSTITUTE(LEFT(M1295,5),{"0","1","2","3","4","5","6","7","8","9","."},"")))))</f>
        <v>4</v>
      </c>
      <c r="V1295">
        <f>IF(U1295&lt;100,U1295,U1295/1024)</f>
        <v>4</v>
      </c>
      <c r="W1295" s="3">
        <f>VALUE(LEFT(LEFT(O1295,5),SUM(LEN(LEFT(O1295,5))-LEN(SUBSTITUTE(LEFT(O1295,5),{"0","1","2","3","4","5","6","7","8","9","."},"")))))</f>
        <v>5</v>
      </c>
      <c r="X1295" s="3" t="e">
        <f>LEFT(L1295, SEARCH("MHz",L1295)-1)</f>
        <v>#VALUE!</v>
      </c>
      <c r="Y1295" t="e">
        <f>IF(RIGHT(X1295,1)=" ",RIGHT(X1295,4),RIGHT(X1295,3))</f>
        <v>#VALUE!</v>
      </c>
      <c r="Z1295">
        <f>VLOOKUP(G1295,[1]Sheet1!$A$1:$B$12,2,0)</f>
        <v>8</v>
      </c>
      <c r="AA1295" t="str">
        <f>CONCATENATE(F1295," ",Z1295)</f>
        <v>2013 8</v>
      </c>
      <c r="AB1295">
        <f>VLOOKUP(AA1295,[1]Sheet3!$A:$B,2,0)</f>
        <v>57</v>
      </c>
    </row>
    <row r="1296" spans="1:28" x14ac:dyDescent="0.25">
      <c r="A1296" t="s">
        <v>1796</v>
      </c>
      <c r="B1296" t="s">
        <v>1882</v>
      </c>
      <c r="C1296" t="s">
        <v>180</v>
      </c>
      <c r="D1296" t="str">
        <f>CONCATENATE(C1296,".")</f>
        <v>2013  August.</v>
      </c>
      <c r="E1296" t="str">
        <f>LEFT(D1296, SEARCH(".",D1296)-1)</f>
        <v>2013  August</v>
      </c>
      <c r="F1296">
        <v>2013</v>
      </c>
      <c r="G1296" t="str">
        <f>RIGHT(E1296,LEN(E1296)-6)</f>
        <v>August</v>
      </c>
      <c r="I1296" t="s">
        <v>241</v>
      </c>
      <c r="J1296" t="s">
        <v>32</v>
      </c>
      <c r="K1296" t="s">
        <v>1883</v>
      </c>
      <c r="L1296" t="s">
        <v>551</v>
      </c>
      <c r="M1296" t="s">
        <v>109</v>
      </c>
      <c r="N1296" t="s">
        <v>139</v>
      </c>
      <c r="O1296" t="s">
        <v>1130</v>
      </c>
      <c r="P1296">
        <v>90</v>
      </c>
      <c r="Q1296" s="2">
        <f>VALUE(LEFT(LEFT(N1296,5),SUM(LEN(LEFT(N1296,5))-LEN(SUBSTITUTE(LEFT(N1296,5),{"0","1","2","3","4","5","6","7","8","9","."},"")))))</f>
        <v>512</v>
      </c>
      <c r="R1296">
        <f>IF(Q1296&gt;5,Q1296/1024,Q1296)</f>
        <v>0.5</v>
      </c>
      <c r="S1296" t="str">
        <f>MID(K1297,9,3)</f>
        <v>4.2</v>
      </c>
      <c r="T1296" s="2" t="str">
        <f>LEFT(J1296,3)</f>
        <v>5.0</v>
      </c>
      <c r="U1296">
        <f>VALUE(LEFT(LEFT(M1296,5),SUM(LEN(LEFT(M1296,5))-LEN(SUBSTITUTE(LEFT(M1296,5),{"0","1","2","3","4","5","6","7","8","9","."},"")))))</f>
        <v>4</v>
      </c>
      <c r="V1296">
        <f>IF(U1296&lt;100,U1296,U1296/1024)</f>
        <v>4</v>
      </c>
      <c r="W1296" s="3">
        <f>VALUE(LEFT(LEFT(O1296,5),SUM(LEN(LEFT(O1296,5))-LEN(SUBSTITUTE(LEFT(O1296,5),{"0","1","2","3","4","5","6","7","8","9","."},"")))))</f>
        <v>8</v>
      </c>
      <c r="X1296" s="3" t="e">
        <f>LEFT(L1296, SEARCH("MHz",L1296)-1)</f>
        <v>#VALUE!</v>
      </c>
      <c r="Y1296" t="e">
        <f>IF(RIGHT(X1296,1)=" ",RIGHT(X1296,4),RIGHT(X1296,3))</f>
        <v>#VALUE!</v>
      </c>
      <c r="Z1296">
        <f>VLOOKUP(G1296,[1]Sheet1!$A$1:$B$12,2,0)</f>
        <v>8</v>
      </c>
      <c r="AA1296" t="str">
        <f>CONCATENATE(F1296," ",Z1296)</f>
        <v>2013 8</v>
      </c>
      <c r="AB1296">
        <f>VLOOKUP(AA1296,[1]Sheet3!$A:$B,2,0)</f>
        <v>57</v>
      </c>
    </row>
    <row r="1297" spans="1:28" x14ac:dyDescent="0.25">
      <c r="A1297" t="s">
        <v>1796</v>
      </c>
      <c r="B1297" t="s">
        <v>1884</v>
      </c>
      <c r="C1297" t="s">
        <v>180</v>
      </c>
      <c r="D1297" t="str">
        <f>CONCATENATE(C1297,".")</f>
        <v>2013  August.</v>
      </c>
      <c r="E1297" t="str">
        <f>LEFT(D1297, SEARCH(".",D1297)-1)</f>
        <v>2013  August</v>
      </c>
      <c r="F1297">
        <v>2013</v>
      </c>
      <c r="G1297" t="str">
        <f>RIGHT(E1297,LEN(E1297)-6)</f>
        <v>August</v>
      </c>
      <c r="I1297" t="s">
        <v>241</v>
      </c>
      <c r="J1297" t="s">
        <v>664</v>
      </c>
      <c r="K1297" t="s">
        <v>1883</v>
      </c>
      <c r="L1297" t="s">
        <v>551</v>
      </c>
      <c r="M1297" t="s">
        <v>270</v>
      </c>
      <c r="N1297" t="s">
        <v>293</v>
      </c>
      <c r="O1297" t="s">
        <v>187</v>
      </c>
      <c r="P1297">
        <v>50</v>
      </c>
      <c r="Q1297" s="2">
        <f>VALUE(LEFT(LEFT(N1297,5),SUM(LEN(LEFT(N1297,5))-LEN(SUBSTITUTE(LEFT(N1297,5),{"0","1","2","3","4","5","6","7","8","9","."},"")))))</f>
        <v>256</v>
      </c>
      <c r="R1297">
        <f>IF(Q1297&gt;5,Q1297/1024,Q1297)</f>
        <v>0.25</v>
      </c>
      <c r="S1297" t="str">
        <f>MID(K1298,9,3)</f>
        <v>4.2</v>
      </c>
      <c r="T1297" s="2" t="str">
        <f>LEFT(J1297,3)</f>
        <v>4.0</v>
      </c>
      <c r="U1297">
        <f>VALUE(LEFT(LEFT(M1297,5),SUM(LEN(LEFT(M1297,5))-LEN(SUBSTITUTE(LEFT(M1297,5),{"0","1","2","3","4","5","6","7","8","9","."},"")))))</f>
        <v>512</v>
      </c>
      <c r="V1297">
        <f>IF(U1297&lt;100,U1297,U1297/1024)</f>
        <v>0.5</v>
      </c>
      <c r="W1297" s="3">
        <f>VALUE(LEFT(LEFT(O1297,5),SUM(LEN(LEFT(O1297,5))-LEN(SUBSTITUTE(LEFT(O1297,5),{"0","1","2","3","4","5","6","7","8","9","."},"")))))</f>
        <v>3.15</v>
      </c>
      <c r="X1297" s="3" t="e">
        <f>LEFT(L1297, SEARCH("MHz",L1297)-1)</f>
        <v>#VALUE!</v>
      </c>
      <c r="Y1297" t="e">
        <f>IF(RIGHT(X1297,1)=" ",RIGHT(X1297,4),RIGHT(X1297,3))</f>
        <v>#VALUE!</v>
      </c>
      <c r="Z1297">
        <f>VLOOKUP(G1297,[1]Sheet1!$A$1:$B$12,2,0)</f>
        <v>8</v>
      </c>
      <c r="AA1297" t="str">
        <f>CONCATENATE(F1297," ",Z1297)</f>
        <v>2013 8</v>
      </c>
      <c r="AB1297">
        <f>VLOOKUP(AA1297,[1]Sheet3!$A:$B,2,0)</f>
        <v>57</v>
      </c>
    </row>
    <row r="1298" spans="1:28" x14ac:dyDescent="0.25">
      <c r="A1298" t="s">
        <v>1796</v>
      </c>
      <c r="B1298" t="s">
        <v>1886</v>
      </c>
      <c r="C1298" t="s">
        <v>180</v>
      </c>
      <c r="D1298" t="str">
        <f>CONCATENATE(C1298,".")</f>
        <v>2013  August.</v>
      </c>
      <c r="E1298" t="str">
        <f>LEFT(D1298, SEARCH(".",D1298)-1)</f>
        <v>2013  August</v>
      </c>
      <c r="F1298">
        <v>2013</v>
      </c>
      <c r="G1298" t="str">
        <f>RIGHT(E1298,LEN(E1298)-6)</f>
        <v>August</v>
      </c>
      <c r="I1298" t="s">
        <v>241</v>
      </c>
      <c r="J1298" t="s">
        <v>664</v>
      </c>
      <c r="K1298" t="s">
        <v>1883</v>
      </c>
      <c r="L1298" t="s">
        <v>551</v>
      </c>
      <c r="M1298" t="s">
        <v>337</v>
      </c>
      <c r="N1298" t="s">
        <v>139</v>
      </c>
      <c r="O1298" t="s">
        <v>187</v>
      </c>
      <c r="P1298">
        <v>60</v>
      </c>
      <c r="Q1298" s="2">
        <f>VALUE(LEFT(LEFT(N1298,5),SUM(LEN(LEFT(N1298,5))-LEN(SUBSTITUTE(LEFT(N1298,5),{"0","1","2","3","4","5","6","7","8","9","."},"")))))</f>
        <v>512</v>
      </c>
      <c r="R1298">
        <f>IF(Q1298&gt;5,Q1298/1024,Q1298)</f>
        <v>0.5</v>
      </c>
      <c r="S1298" t="str">
        <f>MID(K1299,9,3)</f>
        <v>4.2</v>
      </c>
      <c r="T1298" s="2" t="str">
        <f>LEFT(J1298,3)</f>
        <v>4.0</v>
      </c>
      <c r="U1298">
        <f>VALUE(LEFT(LEFT(M1298,5),SUM(LEN(LEFT(M1298,5))-LEN(SUBSTITUTE(LEFT(M1298,5),{"0","1","2","3","4","5","6","7","8","9","."},"")))))</f>
        <v>256</v>
      </c>
      <c r="V1298">
        <f>IF(U1298&lt;100,U1298,U1298/1024)</f>
        <v>0.25</v>
      </c>
      <c r="W1298" s="3">
        <f>VALUE(LEFT(LEFT(O1298,5),SUM(LEN(LEFT(O1298,5))-LEN(SUBSTITUTE(LEFT(O1298,5),{"0","1","2","3","4","5","6","7","8","9","."},"")))))</f>
        <v>3.15</v>
      </c>
      <c r="X1298" s="3" t="e">
        <f>LEFT(L1298, SEARCH("MHz",L1298)-1)</f>
        <v>#VALUE!</v>
      </c>
      <c r="Y1298" t="e">
        <f>IF(RIGHT(X1298,1)=" ",RIGHT(X1298,4),RIGHT(X1298,3))</f>
        <v>#VALUE!</v>
      </c>
      <c r="Z1298">
        <f>VLOOKUP(G1298,[1]Sheet1!$A$1:$B$12,2,0)</f>
        <v>8</v>
      </c>
      <c r="AA1298" t="str">
        <f>CONCATENATE(F1298," ",Z1298)</f>
        <v>2013 8</v>
      </c>
      <c r="AB1298">
        <f>VLOOKUP(AA1298,[1]Sheet3!$A:$B,2,0)</f>
        <v>57</v>
      </c>
    </row>
    <row r="1299" spans="1:28" x14ac:dyDescent="0.25">
      <c r="A1299" t="s">
        <v>1796</v>
      </c>
      <c r="B1299" t="s">
        <v>1023</v>
      </c>
      <c r="C1299" t="s">
        <v>180</v>
      </c>
      <c r="D1299" t="str">
        <f>CONCATENATE(C1299,".")</f>
        <v>2013  August.</v>
      </c>
      <c r="E1299" t="str">
        <f>LEFT(D1299, SEARCH(".",D1299)-1)</f>
        <v>2013  August</v>
      </c>
      <c r="F1299">
        <v>2013</v>
      </c>
      <c r="G1299" t="str">
        <f>RIGHT(E1299,LEN(E1299)-6)</f>
        <v>August</v>
      </c>
      <c r="I1299" t="s">
        <v>241</v>
      </c>
      <c r="J1299" t="s">
        <v>1879</v>
      </c>
      <c r="K1299" t="s">
        <v>1883</v>
      </c>
      <c r="L1299" t="s">
        <v>477</v>
      </c>
      <c r="M1299" t="s">
        <v>337</v>
      </c>
      <c r="N1299" t="s">
        <v>139</v>
      </c>
      <c r="O1299" t="s">
        <v>511</v>
      </c>
      <c r="P1299">
        <v>50</v>
      </c>
      <c r="Q1299" s="2">
        <f>VALUE(LEFT(LEFT(N1299,5),SUM(LEN(LEFT(N1299,5))-LEN(SUBSTITUTE(LEFT(N1299,5),{"0","1","2","3","4","5","6","7","8","9","."},"")))))</f>
        <v>512</v>
      </c>
      <c r="R1299">
        <f>IF(Q1299&gt;5,Q1299/1024,Q1299)</f>
        <v>0.5</v>
      </c>
      <c r="S1299" t="str">
        <f>MID(K1300,9,3)</f>
        <v>4.2</v>
      </c>
      <c r="T1299" s="2" t="str">
        <f>LEFT(J1299,3)</f>
        <v>3.5</v>
      </c>
      <c r="U1299">
        <f>VALUE(LEFT(LEFT(M1299,5),SUM(LEN(LEFT(M1299,5))-LEN(SUBSTITUTE(LEFT(M1299,5),{"0","1","2","3","4","5","6","7","8","9","."},"")))))</f>
        <v>256</v>
      </c>
      <c r="V1299">
        <f>IF(U1299&lt;100,U1299,U1299/1024)</f>
        <v>0.25</v>
      </c>
      <c r="W1299" s="3">
        <f>VALUE(LEFT(LEFT(O1299,5),SUM(LEN(LEFT(O1299,5))-LEN(SUBSTITUTE(LEFT(O1299,5),{"0","1","2","3","4","5","6","7","8","9","."},"")))))</f>
        <v>1.3</v>
      </c>
      <c r="X1299" s="3" t="e">
        <f>LEFT(L1299, SEARCH("MHz",L1299)-1)</f>
        <v>#VALUE!</v>
      </c>
      <c r="Y1299" t="e">
        <f>IF(RIGHT(X1299,1)=" ",RIGHT(X1299,4),RIGHT(X1299,3))</f>
        <v>#VALUE!</v>
      </c>
      <c r="Z1299">
        <f>VLOOKUP(G1299,[1]Sheet1!$A$1:$B$12,2,0)</f>
        <v>8</v>
      </c>
      <c r="AA1299" t="str">
        <f>CONCATENATE(F1299," ",Z1299)</f>
        <v>2013 8</v>
      </c>
      <c r="AB1299">
        <f>VLOOKUP(AA1299,[1]Sheet3!$A:$B,2,0)</f>
        <v>57</v>
      </c>
    </row>
    <row r="1300" spans="1:28" x14ac:dyDescent="0.25">
      <c r="A1300" t="s">
        <v>4141</v>
      </c>
      <c r="B1300" t="s">
        <v>4294</v>
      </c>
      <c r="C1300" t="s">
        <v>180</v>
      </c>
      <c r="D1300" t="str">
        <f>CONCATENATE(C1300,".")</f>
        <v>2013  August.</v>
      </c>
      <c r="E1300" t="str">
        <f>LEFT(D1300, SEARCH(".",D1300)-1)</f>
        <v>2013  August</v>
      </c>
      <c r="F1300">
        <v>2013</v>
      </c>
      <c r="G1300" t="str">
        <f>RIGHT(E1300,LEN(E1300)-6)</f>
        <v>August</v>
      </c>
      <c r="H1300">
        <v>220</v>
      </c>
      <c r="I1300" t="s">
        <v>156</v>
      </c>
      <c r="J1300" t="s">
        <v>1685</v>
      </c>
      <c r="K1300" t="s">
        <v>203</v>
      </c>
      <c r="L1300" t="s">
        <v>133</v>
      </c>
      <c r="M1300" t="s">
        <v>2498</v>
      </c>
      <c r="N1300" t="s">
        <v>35</v>
      </c>
      <c r="O1300" t="s">
        <v>4295</v>
      </c>
      <c r="P1300">
        <v>230</v>
      </c>
      <c r="Q1300" s="2">
        <f>VALUE(LEFT(LEFT(N1300,5),SUM(LEN(LEFT(N1300,5))-LEN(SUBSTITUTE(LEFT(N1300,5),{"0","1","2","3","4","5","6","7","8","9","."},"")))))</f>
        <v>1</v>
      </c>
      <c r="R1300">
        <f>IF(Q1300&gt;5,Q1300/1024,Q1300)</f>
        <v>1</v>
      </c>
      <c r="S1300" t="str">
        <f>MID(K1301,9,3)</f>
        <v>4.2</v>
      </c>
      <c r="T1300" s="2" t="str">
        <f>LEFT(J1300,3)</f>
        <v>5.7</v>
      </c>
      <c r="U1300">
        <f>VALUE(LEFT(LEFT(M1300,5),SUM(LEN(LEFT(M1300,5))-LEN(SUBSTITUTE(LEFT(M1300,5),{"0","1","2","3","4","5","6","7","8","9","."},"")))))</f>
        <v>16</v>
      </c>
      <c r="V1300">
        <f>IF(U1300&lt;100,U1300,U1300/1024)</f>
        <v>16</v>
      </c>
      <c r="W1300" s="3">
        <f>VALUE(LEFT(LEFT(O1300,5),SUM(LEN(LEFT(O1300,5))-LEN(SUBSTITUTE(LEFT(O1300,5),{"0","1","2","3","4","5","6","7","8","9","."},"")))))</f>
        <v>12</v>
      </c>
      <c r="X1300" s="3" t="e">
        <f>LEFT(L1300, SEARCH("MHz",L1300)-1)</f>
        <v>#VALUE!</v>
      </c>
      <c r="Y1300" t="e">
        <f>IF(RIGHT(X1300,1)=" ",RIGHT(X1300,4),RIGHT(X1300,3))</f>
        <v>#VALUE!</v>
      </c>
      <c r="Z1300">
        <f>VLOOKUP(G1300,[1]Sheet1!$A$1:$B$12,2,0)</f>
        <v>8</v>
      </c>
      <c r="AA1300" t="str">
        <f>CONCATENATE(F1300," ",Z1300)</f>
        <v>2013 8</v>
      </c>
      <c r="AB1300">
        <f>VLOOKUP(AA1300,[1]Sheet3!$A:$B,2,0)</f>
        <v>57</v>
      </c>
    </row>
    <row r="1301" spans="1:28" x14ac:dyDescent="0.25">
      <c r="A1301" t="s">
        <v>4730</v>
      </c>
      <c r="B1301" t="s">
        <v>4791</v>
      </c>
      <c r="C1301" t="s">
        <v>180</v>
      </c>
      <c r="D1301" t="str">
        <f>CONCATENATE(C1301,".")</f>
        <v>2013  August.</v>
      </c>
      <c r="E1301" t="str">
        <f>LEFT(D1301, SEARCH(".",D1301)-1)</f>
        <v>2013  August</v>
      </c>
      <c r="F1301">
        <v>2013</v>
      </c>
      <c r="G1301" t="str">
        <f>RIGHT(E1301,LEN(E1301)-6)</f>
        <v>August</v>
      </c>
      <c r="H1301">
        <v>110</v>
      </c>
      <c r="I1301" t="s">
        <v>128</v>
      </c>
      <c r="J1301" t="s">
        <v>1031</v>
      </c>
      <c r="K1301" t="s">
        <v>203</v>
      </c>
      <c r="L1301" t="s">
        <v>133</v>
      </c>
      <c r="M1301" t="s">
        <v>57</v>
      </c>
      <c r="N1301" t="s">
        <v>35</v>
      </c>
      <c r="O1301" t="s">
        <v>249</v>
      </c>
      <c r="P1301">
        <v>250</v>
      </c>
      <c r="Q1301" s="2">
        <f>VALUE(LEFT(LEFT(N1301,5),SUM(LEN(LEFT(N1301,5))-LEN(SUBSTITUTE(LEFT(N1301,5),{"0","1","2","3","4","5","6","7","8","9","."},"")))))</f>
        <v>1</v>
      </c>
      <c r="R1301">
        <f>IF(Q1301&gt;5,Q1301/1024,Q1301)</f>
        <v>1</v>
      </c>
      <c r="S1301" t="str">
        <f>MID(K1302,9,3)</f>
        <v>4.2</v>
      </c>
      <c r="T1301" s="2" t="str">
        <f>LEFT(J1301,3)</f>
        <v>4.7</v>
      </c>
      <c r="U1301">
        <f>VALUE(LEFT(LEFT(M1301,5),SUM(LEN(LEFT(M1301,5))-LEN(SUBSTITUTE(LEFT(M1301,5),{"0","1","2","3","4","5","6","7","8","9","."},"")))))</f>
        <v>16</v>
      </c>
      <c r="V1301">
        <f>IF(U1301&lt;100,U1301,U1301/1024)</f>
        <v>16</v>
      </c>
      <c r="W1301" s="3">
        <f>VALUE(LEFT(LEFT(O1301,5),SUM(LEN(LEFT(O1301,5))-LEN(SUBSTITUTE(LEFT(O1301,5),{"0","1","2","3","4","5","6","7","8","9","."},"")))))</f>
        <v>8</v>
      </c>
      <c r="X1301" s="3" t="e">
        <f>LEFT(L1301, SEARCH("MHz",L1301)-1)</f>
        <v>#VALUE!</v>
      </c>
      <c r="Y1301" t="e">
        <f>IF(RIGHT(X1301,1)=" ",RIGHT(X1301,4),RIGHT(X1301,3))</f>
        <v>#VALUE!</v>
      </c>
      <c r="Z1301">
        <f>VLOOKUP(G1301,[1]Sheet1!$A$1:$B$12,2,0)</f>
        <v>8</v>
      </c>
      <c r="AA1301" t="str">
        <f>CONCATENATE(F1301," ",Z1301)</f>
        <v>2013 8</v>
      </c>
      <c r="AB1301">
        <f>VLOOKUP(AA1301,[1]Sheet3!$A:$B,2,0)</f>
        <v>57</v>
      </c>
    </row>
    <row r="1302" spans="1:28" x14ac:dyDescent="0.25">
      <c r="A1302" t="s">
        <v>14</v>
      </c>
      <c r="B1302" t="s">
        <v>179</v>
      </c>
      <c r="C1302" t="s">
        <v>180</v>
      </c>
      <c r="D1302" t="str">
        <f>CONCATENATE(C1302,".")</f>
        <v>2013  August.</v>
      </c>
      <c r="E1302" t="str">
        <f>LEFT(D1302, SEARCH(".",D1302)-1)</f>
        <v>2013  August</v>
      </c>
      <c r="F1302">
        <v>2013</v>
      </c>
      <c r="G1302" t="str">
        <f>RIGHT(E1302,LEN(E1302)-6)</f>
        <v>August</v>
      </c>
      <c r="H1302">
        <v>229</v>
      </c>
      <c r="I1302" t="s">
        <v>181</v>
      </c>
      <c r="J1302" t="s">
        <v>182</v>
      </c>
      <c r="K1302" t="s">
        <v>158</v>
      </c>
      <c r="L1302" t="s">
        <v>183</v>
      </c>
      <c r="M1302" t="s">
        <v>57</v>
      </c>
      <c r="N1302" t="s">
        <v>22</v>
      </c>
      <c r="O1302" t="s">
        <v>184</v>
      </c>
      <c r="P1302">
        <v>340</v>
      </c>
      <c r="Q1302" s="2">
        <f>VALUE(LEFT(LEFT(N1302,5),SUM(LEN(LEFT(N1302,5))-LEN(SUBSTITUTE(LEFT(N1302,5),{"0","1","2","3","4","5","6","7","8","9","."},"")))))</f>
        <v>2</v>
      </c>
      <c r="R1302">
        <f>IF(Q1302&gt;5,Q1302/1024,Q1302)</f>
        <v>2</v>
      </c>
      <c r="S1302" t="str">
        <f>MID(K1303,9,3)</f>
        <v>4.2</v>
      </c>
      <c r="T1302" s="2" t="str">
        <f>LEFT(J1302,3)</f>
        <v>6.0</v>
      </c>
      <c r="U1302">
        <f>VALUE(LEFT(LEFT(M1302,5),SUM(LEN(LEFT(M1302,5))-LEN(SUBSTITUTE(LEFT(M1302,5),{"0","1","2","3","4","5","6","7","8","9","."},"")))))</f>
        <v>16</v>
      </c>
      <c r="V1302">
        <f>IF(U1302&lt;100,U1302,U1302/1024)</f>
        <v>16</v>
      </c>
      <c r="W1302" s="3">
        <f>VALUE(LEFT(LEFT(O1302,5),SUM(LEN(LEFT(O1302,5))-LEN(SUBSTITUTE(LEFT(O1302,5),{"0","1","2","3","4","5","6","7","8","9","."},"")))))</f>
        <v>13</v>
      </c>
      <c r="X1302" s="3" t="e">
        <f>LEFT(L1302, SEARCH("MHz",L1302)-1)</f>
        <v>#VALUE!</v>
      </c>
      <c r="Y1302" t="e">
        <f>IF(RIGHT(X1302,1)=" ",RIGHT(X1302,4),RIGHT(X1302,3))</f>
        <v>#VALUE!</v>
      </c>
      <c r="Z1302">
        <f>VLOOKUP(G1302,[1]Sheet1!$A$1:$B$12,2,0)</f>
        <v>8</v>
      </c>
      <c r="AA1302" t="str">
        <f>CONCATENATE(F1302," ",Z1302)</f>
        <v>2013 8</v>
      </c>
      <c r="AB1302">
        <f>VLOOKUP(AA1302,[1]Sheet3!$A:$B,2,0)</f>
        <v>57</v>
      </c>
    </row>
    <row r="1303" spans="1:28" x14ac:dyDescent="0.25">
      <c r="A1303" t="s">
        <v>751</v>
      </c>
      <c r="B1303" t="s">
        <v>950</v>
      </c>
      <c r="C1303" t="s">
        <v>180</v>
      </c>
      <c r="D1303" t="str">
        <f>CONCATENATE(C1303,".")</f>
        <v>2013  August.</v>
      </c>
      <c r="E1303" t="str">
        <f>LEFT(D1303, SEARCH(".",D1303)-1)</f>
        <v>2013  August</v>
      </c>
      <c r="F1303">
        <v>2013</v>
      </c>
      <c r="G1303" t="str">
        <f>RIGHT(E1303,LEN(E1303)-6)</f>
        <v>August</v>
      </c>
      <c r="H1303">
        <v>137.69999999999999</v>
      </c>
      <c r="I1303" t="s">
        <v>509</v>
      </c>
      <c r="J1303" t="s">
        <v>951</v>
      </c>
      <c r="K1303" t="s">
        <v>158</v>
      </c>
      <c r="L1303" t="s">
        <v>952</v>
      </c>
      <c r="M1303" t="s">
        <v>109</v>
      </c>
      <c r="N1303" t="s">
        <v>139</v>
      </c>
      <c r="O1303" t="s">
        <v>515</v>
      </c>
      <c r="P1303">
        <v>100</v>
      </c>
      <c r="Q1303" s="2">
        <f>VALUE(LEFT(LEFT(N1303,5),SUM(LEN(LEFT(N1303,5))-LEN(SUBSTITUTE(LEFT(N1303,5),{"0","1","2","3","4","5","6","7","8","9","."},"")))))</f>
        <v>512</v>
      </c>
      <c r="R1303">
        <f>IF(Q1303&gt;5,Q1303/1024,Q1303)</f>
        <v>0.5</v>
      </c>
      <c r="S1303" t="str">
        <f>MID(K1304,9,3)</f>
        <v>4.2</v>
      </c>
      <c r="T1303" s="2" t="str">
        <f>LEFT(J1303,3)</f>
        <v>4.0</v>
      </c>
      <c r="U1303">
        <f>VALUE(LEFT(LEFT(M1303,5),SUM(LEN(LEFT(M1303,5))-LEN(SUBSTITUTE(LEFT(M1303,5),{"0","1","2","3","4","5","6","7","8","9","."},"")))))</f>
        <v>4</v>
      </c>
      <c r="V1303">
        <f>IF(U1303&lt;100,U1303,U1303/1024)</f>
        <v>4</v>
      </c>
      <c r="W1303" s="3">
        <f>VALUE(LEFT(LEFT(O1303,5),SUM(LEN(LEFT(O1303,5))-LEN(SUBSTITUTE(LEFT(O1303,5),{"0","1","2","3","4","5","6","7","8","9","."},"")))))</f>
        <v>3.15</v>
      </c>
      <c r="X1303" s="3" t="e">
        <f>LEFT(L1303, SEARCH("MHz",L1303)-1)</f>
        <v>#VALUE!</v>
      </c>
      <c r="Y1303" t="e">
        <f>IF(RIGHT(X1303,1)=" ",RIGHT(X1303,4),RIGHT(X1303,3))</f>
        <v>#VALUE!</v>
      </c>
      <c r="Z1303">
        <f>VLOOKUP(G1303,[1]Sheet1!$A$1:$B$12,2,0)</f>
        <v>8</v>
      </c>
      <c r="AA1303" t="str">
        <f>CONCATENATE(F1303," ",Z1303)</f>
        <v>2013 8</v>
      </c>
      <c r="AB1303">
        <f>VLOOKUP(AA1303,[1]Sheet3!$A:$B,2,0)</f>
        <v>57</v>
      </c>
    </row>
    <row r="1304" spans="1:28" x14ac:dyDescent="0.25">
      <c r="A1304" t="s">
        <v>2637</v>
      </c>
      <c r="B1304" t="s">
        <v>2901</v>
      </c>
      <c r="C1304" t="s">
        <v>180</v>
      </c>
      <c r="D1304" t="str">
        <f>CONCATENATE(C1304,".")</f>
        <v>2013  August.</v>
      </c>
      <c r="E1304" t="str">
        <f>LEFT(D1304, SEARCH(".",D1304)-1)</f>
        <v>2013  August</v>
      </c>
      <c r="F1304">
        <v>2013</v>
      </c>
      <c r="G1304" t="str">
        <f>RIGHT(E1304,LEN(E1304)-6)</f>
        <v>August</v>
      </c>
      <c r="H1304">
        <v>138</v>
      </c>
      <c r="I1304" t="s">
        <v>124</v>
      </c>
      <c r="J1304" t="s">
        <v>2902</v>
      </c>
      <c r="K1304" t="s">
        <v>158</v>
      </c>
      <c r="L1304" t="s">
        <v>2903</v>
      </c>
      <c r="M1304" t="s">
        <v>34</v>
      </c>
      <c r="N1304" t="s">
        <v>22</v>
      </c>
      <c r="O1304" t="s">
        <v>30</v>
      </c>
      <c r="P1304">
        <v>230</v>
      </c>
      <c r="Q1304" s="2">
        <f>VALUE(LEFT(LEFT(N1304,5),SUM(LEN(LEFT(N1304,5))-LEN(SUBSTITUTE(LEFT(N1304,5),{"0","1","2","3","4","5","6","7","8","9","."},"")))))</f>
        <v>2</v>
      </c>
      <c r="R1304">
        <f>IF(Q1304&gt;5,Q1304/1024,Q1304)</f>
        <v>2</v>
      </c>
      <c r="S1304" t="str">
        <f>MID(K1305,9,3)</f>
        <v>4.2</v>
      </c>
      <c r="T1304" s="2" t="str">
        <f>LEFT(J1304,3)</f>
        <v>4.7</v>
      </c>
      <c r="U1304">
        <f>VALUE(LEFT(LEFT(M1304,5),SUM(LEN(LEFT(M1304,5))-LEN(SUBSTITUTE(LEFT(M1304,5),{"0","1","2","3","4","5","6","7","8","9","."},"")))))</f>
        <v>8</v>
      </c>
      <c r="V1304">
        <f>IF(U1304&lt;100,U1304,U1304/1024)</f>
        <v>8</v>
      </c>
      <c r="W1304" s="3">
        <f>VALUE(LEFT(LEFT(O1304,5),SUM(LEN(LEFT(O1304,5))-LEN(SUBSTITUTE(LEFT(O1304,5),{"0","1","2","3","4","5","6","7","8","9","."},"")))))</f>
        <v>13</v>
      </c>
      <c r="X1304" s="3" t="e">
        <f>LEFT(L1304, SEARCH("MHz",L1304)-1)</f>
        <v>#VALUE!</v>
      </c>
      <c r="Y1304" t="e">
        <f>IF(RIGHT(X1304,1)=" ",RIGHT(X1304,4),RIGHT(X1304,3))</f>
        <v>#VALUE!</v>
      </c>
      <c r="Z1304">
        <f>VLOOKUP(G1304,[1]Sheet1!$A$1:$B$12,2,0)</f>
        <v>8</v>
      </c>
      <c r="AA1304" t="str">
        <f>CONCATENATE(F1304," ",Z1304)</f>
        <v>2013 8</v>
      </c>
      <c r="AB1304">
        <f>VLOOKUP(AA1304,[1]Sheet3!$A:$B,2,0)</f>
        <v>57</v>
      </c>
    </row>
    <row r="1305" spans="1:28" x14ac:dyDescent="0.25">
      <c r="A1305" t="s">
        <v>3318</v>
      </c>
      <c r="B1305" t="s">
        <v>3506</v>
      </c>
      <c r="C1305" t="s">
        <v>180</v>
      </c>
      <c r="D1305" t="str">
        <f>CONCATENATE(C1305,".")</f>
        <v>2013  August.</v>
      </c>
      <c r="E1305" t="str">
        <f>LEFT(D1305, SEARCH(".",D1305)-1)</f>
        <v>2013  August</v>
      </c>
      <c r="F1305">
        <v>2013</v>
      </c>
      <c r="G1305" t="str">
        <f>RIGHT(E1305,LEN(E1305)-6)</f>
        <v>August</v>
      </c>
      <c r="H1305">
        <v>184</v>
      </c>
      <c r="I1305" t="s">
        <v>231</v>
      </c>
      <c r="J1305" t="s">
        <v>1046</v>
      </c>
      <c r="K1305" t="s">
        <v>158</v>
      </c>
      <c r="L1305" t="s">
        <v>91</v>
      </c>
      <c r="M1305" t="s">
        <v>109</v>
      </c>
      <c r="N1305" t="s">
        <v>35</v>
      </c>
      <c r="O1305" t="s">
        <v>73</v>
      </c>
      <c r="P1305">
        <v>150</v>
      </c>
      <c r="Q1305" s="2">
        <f>VALUE(LEFT(LEFT(N1305,5),SUM(LEN(LEFT(N1305,5))-LEN(SUBSTITUTE(LEFT(N1305,5),{"0","1","2","3","4","5","6","7","8","9","."},"")))))</f>
        <v>1</v>
      </c>
      <c r="R1305">
        <f>IF(Q1305&gt;5,Q1305/1024,Q1305)</f>
        <v>1</v>
      </c>
      <c r="S1305" t="str">
        <f>MID(K1306,9,3)</f>
        <v>4.2</v>
      </c>
      <c r="T1305" s="2" t="str">
        <f>LEFT(J1305,3)</f>
        <v>5.5</v>
      </c>
      <c r="U1305">
        <f>VALUE(LEFT(LEFT(M1305,5),SUM(LEN(LEFT(M1305,5))-LEN(SUBSTITUTE(LEFT(M1305,5),{"0","1","2","3","4","5","6","7","8","9","."},"")))))</f>
        <v>4</v>
      </c>
      <c r="V1305">
        <f>IF(U1305&lt;100,U1305,U1305/1024)</f>
        <v>4</v>
      </c>
      <c r="W1305" s="3">
        <f>VALUE(LEFT(LEFT(O1305,5),SUM(LEN(LEFT(O1305,5))-LEN(SUBSTITUTE(LEFT(O1305,5),{"0","1","2","3","4","5","6","7","8","9","."},"")))))</f>
        <v>5</v>
      </c>
      <c r="X1305" s="3" t="e">
        <f>LEFT(L1305, SEARCH("MHz",L1305)-1)</f>
        <v>#VALUE!</v>
      </c>
      <c r="Y1305" t="e">
        <f>IF(RIGHT(X1305,1)=" ",RIGHT(X1305,4),RIGHT(X1305,3))</f>
        <v>#VALUE!</v>
      </c>
      <c r="Z1305">
        <f>VLOOKUP(G1305,[1]Sheet1!$A$1:$B$12,2,0)</f>
        <v>8</v>
      </c>
      <c r="AA1305" t="str">
        <f>CONCATENATE(F1305," ",Z1305)</f>
        <v>2013 8</v>
      </c>
      <c r="AB1305">
        <f>VLOOKUP(AA1305,[1]Sheet3!$A:$B,2,0)</f>
        <v>57</v>
      </c>
    </row>
    <row r="1306" spans="1:28" x14ac:dyDescent="0.25">
      <c r="A1306" t="s">
        <v>4035</v>
      </c>
      <c r="B1306" t="s">
        <v>4070</v>
      </c>
      <c r="C1306" t="s">
        <v>180</v>
      </c>
      <c r="D1306" t="str">
        <f>CONCATENATE(C1306,".")</f>
        <v>2013  August.</v>
      </c>
      <c r="E1306" t="str">
        <f>LEFT(D1306, SEARCH(".",D1306)-1)</f>
        <v>2013  August</v>
      </c>
      <c r="F1306">
        <v>2013</v>
      </c>
      <c r="G1306" t="str">
        <f>RIGHT(E1306,LEN(E1306)-6)</f>
        <v>August</v>
      </c>
      <c r="H1306">
        <v>170</v>
      </c>
      <c r="I1306" t="s">
        <v>509</v>
      </c>
      <c r="J1306" t="s">
        <v>753</v>
      </c>
      <c r="K1306" t="s">
        <v>158</v>
      </c>
      <c r="L1306" t="s">
        <v>107</v>
      </c>
      <c r="M1306" t="s">
        <v>109</v>
      </c>
      <c r="N1306" t="s">
        <v>139</v>
      </c>
      <c r="O1306" t="s">
        <v>36</v>
      </c>
      <c r="Q1306" s="2">
        <f>VALUE(LEFT(LEFT(N1306,5),SUM(LEN(LEFT(N1306,5))-LEN(SUBSTITUTE(LEFT(N1306,5),{"0","1","2","3","4","5","6","7","8","9","."},"")))))</f>
        <v>512</v>
      </c>
      <c r="R1306">
        <f>IF(Q1306&gt;5,Q1306/1024,Q1306)</f>
        <v>0.5</v>
      </c>
      <c r="S1306" t="str">
        <f>MID(K1307,9,3)</f>
        <v>4.2</v>
      </c>
      <c r="T1306" s="2" t="str">
        <f>LEFT(J1306,3)</f>
        <v>5.0</v>
      </c>
      <c r="U1306">
        <f>VALUE(LEFT(LEFT(M1306,5),SUM(LEN(LEFT(M1306,5))-LEN(SUBSTITUTE(LEFT(M1306,5),{"0","1","2","3","4","5","6","7","8","9","."},"")))))</f>
        <v>4</v>
      </c>
      <c r="V1306">
        <f>IF(U1306&lt;100,U1306,U1306/1024)</f>
        <v>4</v>
      </c>
      <c r="W1306" s="3">
        <f>VALUE(LEFT(LEFT(O1306,5),SUM(LEN(LEFT(O1306,5))-LEN(SUBSTITUTE(LEFT(O1306,5),{"0","1","2","3","4","5","6","7","8","9","."},"")))))</f>
        <v>8</v>
      </c>
      <c r="X1306" s="3" t="e">
        <f>LEFT(L1306, SEARCH("MHz",L1306)-1)</f>
        <v>#VALUE!</v>
      </c>
      <c r="Y1306" t="e">
        <f>IF(RIGHT(X1306,1)=" ",RIGHT(X1306,4),RIGHT(X1306,3))</f>
        <v>#VALUE!</v>
      </c>
      <c r="Z1306">
        <f>VLOOKUP(G1306,[1]Sheet1!$A$1:$B$12,2,0)</f>
        <v>8</v>
      </c>
      <c r="AA1306" t="str">
        <f>CONCATENATE(F1306," ",Z1306)</f>
        <v>2013 8</v>
      </c>
      <c r="AB1306">
        <f>VLOOKUP(AA1306,[1]Sheet3!$A:$B,2,0)</f>
        <v>57</v>
      </c>
    </row>
    <row r="1307" spans="1:28" x14ac:dyDescent="0.25">
      <c r="A1307" t="s">
        <v>3572</v>
      </c>
      <c r="B1307" t="s">
        <v>3059</v>
      </c>
      <c r="C1307" t="s">
        <v>180</v>
      </c>
      <c r="D1307" t="str">
        <f>CONCATENATE(C1307,".")</f>
        <v>2013  August.</v>
      </c>
      <c r="E1307" t="str">
        <f>LEFT(D1307, SEARCH(".",D1307)-1)</f>
        <v>2013  August</v>
      </c>
      <c r="F1307">
        <v>2013</v>
      </c>
      <c r="G1307" t="str">
        <f>RIGHT(E1307,LEN(E1307)-6)</f>
        <v>August</v>
      </c>
      <c r="H1307">
        <v>143</v>
      </c>
      <c r="I1307" t="s">
        <v>124</v>
      </c>
      <c r="J1307" t="s">
        <v>3814</v>
      </c>
      <c r="K1307" t="s">
        <v>3815</v>
      </c>
      <c r="L1307" t="s">
        <v>1407</v>
      </c>
      <c r="M1307" t="s">
        <v>21</v>
      </c>
      <c r="N1307" t="s">
        <v>22</v>
      </c>
      <c r="O1307" t="s">
        <v>3816</v>
      </c>
      <c r="P1307">
        <v>270</v>
      </c>
      <c r="Q1307" s="2">
        <f>VALUE(LEFT(LEFT(N1307,5),SUM(LEN(LEFT(N1307,5))-LEN(SUBSTITUTE(LEFT(N1307,5),{"0","1","2","3","4","5","6","7","8","9","."},"")))))</f>
        <v>2</v>
      </c>
      <c r="R1307">
        <f>IF(Q1307&gt;5,Q1307/1024,Q1307)</f>
        <v>2</v>
      </c>
      <c r="S1307" t="str">
        <f>MID(K1308,9,3)</f>
        <v>4.2</v>
      </c>
      <c r="T1307" s="2" t="str">
        <f>LEFT(J1307,3)</f>
        <v>5.2</v>
      </c>
      <c r="U1307">
        <f>VALUE(LEFT(LEFT(M1307,5),SUM(LEN(LEFT(M1307,5))-LEN(SUBSTITUTE(LEFT(M1307,5),{"0","1","2","3","4","5","6","7","8","9","."},"")))))</f>
        <v>43540</v>
      </c>
      <c r="V1307">
        <f>IF(U1307&lt;100,U1307,U1307/1024)</f>
        <v>42.51953125</v>
      </c>
      <c r="W1307" s="3">
        <f>VALUE(LEFT(LEFT(O1307,5),SUM(LEN(LEFT(O1307,5))-LEN(SUBSTITUTE(LEFT(O1307,5),{"0","1","2","3","4","5","6","7","8","9","."},"")))))</f>
        <v>13</v>
      </c>
      <c r="X1307" s="3" t="e">
        <f>LEFT(L1307, SEARCH("MHz",L1307)-1)</f>
        <v>#VALUE!</v>
      </c>
      <c r="Y1307" t="e">
        <f>IF(RIGHT(X1307,1)=" ",RIGHT(X1307,4),RIGHT(X1307,3))</f>
        <v>#VALUE!</v>
      </c>
      <c r="Z1307">
        <f>VLOOKUP(G1307,[1]Sheet1!$A$1:$B$12,2,0)</f>
        <v>8</v>
      </c>
      <c r="AA1307" t="str">
        <f>CONCATENATE(F1307," ",Z1307)</f>
        <v>2013 8</v>
      </c>
      <c r="AB1307">
        <f>VLOOKUP(AA1307,[1]Sheet3!$A:$B,2,0)</f>
        <v>57</v>
      </c>
    </row>
    <row r="1308" spans="1:28" x14ac:dyDescent="0.25">
      <c r="A1308" t="s">
        <v>4367</v>
      </c>
      <c r="B1308" t="s">
        <v>4460</v>
      </c>
      <c r="C1308" t="s">
        <v>180</v>
      </c>
      <c r="D1308" t="str">
        <f>CONCATENATE(C1308,".")</f>
        <v>2013  August.</v>
      </c>
      <c r="E1308" t="str">
        <f>LEFT(D1308, SEARCH(".",D1308)-1)</f>
        <v>2013  August</v>
      </c>
      <c r="F1308">
        <v>2013</v>
      </c>
      <c r="G1308" t="str">
        <f>RIGHT(E1308,LEN(E1308)-6)</f>
        <v>August</v>
      </c>
      <c r="H1308">
        <v>130</v>
      </c>
      <c r="I1308" t="s">
        <v>181</v>
      </c>
      <c r="J1308" t="s">
        <v>4461</v>
      </c>
      <c r="K1308" t="s">
        <v>4462</v>
      </c>
      <c r="L1308" t="s">
        <v>4365</v>
      </c>
      <c r="M1308" t="s">
        <v>41</v>
      </c>
      <c r="N1308" t="s">
        <v>22</v>
      </c>
      <c r="O1308" t="s">
        <v>4463</v>
      </c>
      <c r="P1308">
        <v>250</v>
      </c>
      <c r="Q1308" s="2">
        <f>VALUE(LEFT(LEFT(N1308,5),SUM(LEN(LEFT(N1308,5))-LEN(SUBSTITUTE(LEFT(N1308,5),{"0","1","2","3","4","5","6","7","8","9","."},"")))))</f>
        <v>2</v>
      </c>
      <c r="R1308">
        <f>IF(Q1308&gt;5,Q1308/1024,Q1308)</f>
        <v>2</v>
      </c>
      <c r="S1308" t="str">
        <f>MID(K1309,9,3)</f>
        <v>2.3</v>
      </c>
      <c r="T1308" s="2" t="str">
        <f>LEFT(J1308,3)</f>
        <v>4.7</v>
      </c>
      <c r="U1308">
        <f>VALUE(LEFT(LEFT(M1308,5),SUM(LEN(LEFT(M1308,5))-LEN(SUBSTITUTE(LEFT(M1308,5),{"0","1","2","3","4","5","6","7","8","9","."},"")))))</f>
        <v>43540</v>
      </c>
      <c r="V1308">
        <f>IF(U1308&lt;100,U1308,U1308/1024)</f>
        <v>42.51953125</v>
      </c>
      <c r="W1308" s="3">
        <f>VALUE(LEFT(LEFT(O1308,5),SUM(LEN(LEFT(O1308,5))-LEN(SUBSTITUTE(LEFT(O1308,5),{"0","1","2","3","4","5","6","7","8","9","."},"")))))</f>
        <v>10</v>
      </c>
      <c r="X1308" s="3" t="e">
        <f>LEFT(L1308, SEARCH("MHz",L1308)-1)</f>
        <v>#VALUE!</v>
      </c>
      <c r="Y1308" t="e">
        <f>IF(RIGHT(X1308,1)=" ",RIGHT(X1308,4),RIGHT(X1308,3))</f>
        <v>#VALUE!</v>
      </c>
      <c r="Z1308">
        <f>VLOOKUP(G1308,[1]Sheet1!$A$1:$B$12,2,0)</f>
        <v>8</v>
      </c>
      <c r="AA1308" t="str">
        <f>CONCATENATE(F1308," ",Z1308)</f>
        <v>2013 8</v>
      </c>
      <c r="AB1308">
        <f>VLOOKUP(AA1308,[1]Sheet3!$A:$B,2,0)</f>
        <v>57</v>
      </c>
    </row>
    <row r="1309" spans="1:28" x14ac:dyDescent="0.25">
      <c r="A1309" t="s">
        <v>3318</v>
      </c>
      <c r="B1309" t="s">
        <v>3513</v>
      </c>
      <c r="C1309" t="s">
        <v>192</v>
      </c>
      <c r="D1309" t="str">
        <f>CONCATENATE(C1309,".")</f>
        <v>2013  September.</v>
      </c>
      <c r="E1309" t="str">
        <f>LEFT(D1309, SEARCH(".",D1309)-1)</f>
        <v>2013  September</v>
      </c>
      <c r="F1309">
        <v>2013</v>
      </c>
      <c r="G1309" t="str">
        <f>RIGHT(E1309,LEN(E1309)-6)</f>
        <v>September</v>
      </c>
      <c r="H1309">
        <v>112</v>
      </c>
      <c r="I1309" t="s">
        <v>241</v>
      </c>
      <c r="J1309" t="s">
        <v>1879</v>
      </c>
      <c r="K1309" t="s">
        <v>233</v>
      </c>
      <c r="L1309" t="s">
        <v>138</v>
      </c>
      <c r="M1309" t="s">
        <v>270</v>
      </c>
      <c r="N1309" t="s">
        <v>293</v>
      </c>
      <c r="O1309" t="s">
        <v>140</v>
      </c>
      <c r="P1309">
        <v>70</v>
      </c>
      <c r="Q1309" s="2">
        <f>VALUE(LEFT(LEFT(N1309,5),SUM(LEN(LEFT(N1309,5))-LEN(SUBSTITUTE(LEFT(N1309,5),{"0","1","2","3","4","5","6","7","8","9","."},"")))))</f>
        <v>256</v>
      </c>
      <c r="R1309">
        <f>IF(Q1309&gt;5,Q1309/1024,Q1309)</f>
        <v>0.25</v>
      </c>
      <c r="S1309" t="str">
        <f>MID(K1310,9,3)</f>
        <v>2.3</v>
      </c>
      <c r="T1309" s="2" t="str">
        <f>LEFT(J1309,3)</f>
        <v>3.5</v>
      </c>
      <c r="U1309">
        <f>VALUE(LEFT(LEFT(M1309,5),SUM(LEN(LEFT(M1309,5))-LEN(SUBSTITUTE(LEFT(M1309,5),{"0","1","2","3","4","5","6","7","8","9","."},"")))))</f>
        <v>512</v>
      </c>
      <c r="V1309">
        <f>IF(U1309&lt;100,U1309,U1309/1024)</f>
        <v>0.5</v>
      </c>
      <c r="W1309" s="3">
        <f>VALUE(LEFT(LEFT(O1309,5),SUM(LEN(LEFT(O1309,5))-LEN(SUBSTITUTE(LEFT(O1309,5),{"0","1","2","3","4","5","6","7","8","9","."},"")))))</f>
        <v>2</v>
      </c>
      <c r="X1309" s="3" t="e">
        <f>LEFT(L1309, SEARCH("MHz",L1309)-1)</f>
        <v>#VALUE!</v>
      </c>
      <c r="Y1309" t="e">
        <f>IF(RIGHT(X1309,1)=" ",RIGHT(X1309,4),RIGHT(X1309,3))</f>
        <v>#VALUE!</v>
      </c>
      <c r="Z1309">
        <f>VLOOKUP(G1309,[1]Sheet1!$A$1:$B$12,2,0)</f>
        <v>9</v>
      </c>
      <c r="AA1309" t="str">
        <f>CONCATENATE(F1309," ",Z1309)</f>
        <v>2013 9</v>
      </c>
      <c r="AB1309">
        <f>VLOOKUP(AA1309,[1]Sheet3!$A:$B,2,0)</f>
        <v>58</v>
      </c>
    </row>
    <row r="1310" spans="1:28" x14ac:dyDescent="0.25">
      <c r="A1310" t="s">
        <v>6252</v>
      </c>
      <c r="B1310" t="s">
        <v>6283</v>
      </c>
      <c r="C1310" t="s">
        <v>192</v>
      </c>
      <c r="D1310" t="str">
        <f>CONCATENATE(C1310,".")</f>
        <v>2013  September.</v>
      </c>
      <c r="E1310" t="str">
        <f>LEFT(D1310, SEARCH(".",D1310)-1)</f>
        <v>2013  September</v>
      </c>
      <c r="F1310">
        <v>2013</v>
      </c>
      <c r="G1310" t="str">
        <f>RIGHT(E1310,LEN(E1310)-6)</f>
        <v>September</v>
      </c>
      <c r="I1310" t="s">
        <v>156</v>
      </c>
      <c r="J1310" t="s">
        <v>3021</v>
      </c>
      <c r="K1310" t="s">
        <v>677</v>
      </c>
      <c r="L1310" t="s">
        <v>510</v>
      </c>
      <c r="M1310" t="s">
        <v>270</v>
      </c>
      <c r="N1310" t="s">
        <v>293</v>
      </c>
      <c r="O1310" t="s">
        <v>511</v>
      </c>
      <c r="P1310">
        <v>40</v>
      </c>
      <c r="Q1310" s="2">
        <f>VALUE(LEFT(LEFT(N1310,5),SUM(LEN(LEFT(N1310,5))-LEN(SUBSTITUTE(LEFT(N1310,5),{"0","1","2","3","4","5","6","7","8","9","."},"")))))</f>
        <v>256</v>
      </c>
      <c r="R1310">
        <f>IF(Q1310&gt;5,Q1310/1024,Q1310)</f>
        <v>0.25</v>
      </c>
      <c r="S1310" t="str">
        <f>MID(K1311,9,3)</f>
        <v>4.0</v>
      </c>
      <c r="T1310" s="2" t="str">
        <f>LEFT(J1310,3)</f>
        <v>3.5</v>
      </c>
      <c r="U1310">
        <f>VALUE(LEFT(LEFT(M1310,5),SUM(LEN(LEFT(M1310,5))-LEN(SUBSTITUTE(LEFT(M1310,5),{"0","1","2","3","4","5","6","7","8","9","."},"")))))</f>
        <v>512</v>
      </c>
      <c r="V1310">
        <f>IF(U1310&lt;100,U1310,U1310/1024)</f>
        <v>0.5</v>
      </c>
      <c r="W1310" s="3">
        <f>VALUE(LEFT(LEFT(O1310,5),SUM(LEN(LEFT(O1310,5))-LEN(SUBSTITUTE(LEFT(O1310,5),{"0","1","2","3","4","5","6","7","8","9","."},"")))))</f>
        <v>1.3</v>
      </c>
      <c r="X1310" s="3" t="e">
        <f>LEFT(L1310, SEARCH("MHz",L1310)-1)</f>
        <v>#VALUE!</v>
      </c>
      <c r="Y1310" t="e">
        <f>IF(RIGHT(X1310,1)=" ",RIGHT(X1310,4),RIGHT(X1310,3))</f>
        <v>#VALUE!</v>
      </c>
      <c r="Z1310">
        <f>VLOOKUP(G1310,[1]Sheet1!$A$1:$B$12,2,0)</f>
        <v>9</v>
      </c>
      <c r="AA1310" t="str">
        <f>CONCATENATE(F1310," ",Z1310)</f>
        <v>2013 9</v>
      </c>
      <c r="AB1310">
        <f>VLOOKUP(AA1310,[1]Sheet3!$A:$B,2,0)</f>
        <v>58</v>
      </c>
    </row>
    <row r="1311" spans="1:28" x14ac:dyDescent="0.25">
      <c r="A1311" t="s">
        <v>4035</v>
      </c>
      <c r="B1311" t="s">
        <v>4068</v>
      </c>
      <c r="C1311" t="s">
        <v>192</v>
      </c>
      <c r="D1311" t="str">
        <f>CONCATENATE(C1311,".")</f>
        <v>2013  September.</v>
      </c>
      <c r="E1311" t="str">
        <f>LEFT(D1311, SEARCH(".",D1311)-1)</f>
        <v>2013  September</v>
      </c>
      <c r="F1311">
        <v>2013</v>
      </c>
      <c r="G1311" t="str">
        <f>RIGHT(E1311,LEN(E1311)-6)</f>
        <v>September</v>
      </c>
      <c r="H1311">
        <v>105</v>
      </c>
      <c r="I1311" t="s">
        <v>231</v>
      </c>
      <c r="J1311" t="s">
        <v>984</v>
      </c>
      <c r="K1311" t="s">
        <v>215</v>
      </c>
      <c r="L1311" t="s">
        <v>510</v>
      </c>
      <c r="M1311" t="s">
        <v>270</v>
      </c>
      <c r="N1311" t="s">
        <v>293</v>
      </c>
      <c r="O1311" t="s">
        <v>140</v>
      </c>
      <c r="Q1311" s="2">
        <f>VALUE(LEFT(LEFT(N1311,5),SUM(LEN(LEFT(N1311,5))-LEN(SUBSTITUTE(LEFT(N1311,5),{"0","1","2","3","4","5","6","7","8","9","."},"")))))</f>
        <v>256</v>
      </c>
      <c r="R1311">
        <f>IF(Q1311&gt;5,Q1311/1024,Q1311)</f>
        <v>0.25</v>
      </c>
      <c r="S1311" t="str">
        <f>MID(K1312,9,3)</f>
        <v>4.0</v>
      </c>
      <c r="T1311" s="2" t="str">
        <f>LEFT(J1311,3)</f>
        <v>3.5</v>
      </c>
      <c r="U1311">
        <f>VALUE(LEFT(LEFT(M1311,5),SUM(LEN(LEFT(M1311,5))-LEN(SUBSTITUTE(LEFT(M1311,5),{"0","1","2","3","4","5","6","7","8","9","."},"")))))</f>
        <v>512</v>
      </c>
      <c r="V1311">
        <f>IF(U1311&lt;100,U1311,U1311/1024)</f>
        <v>0.5</v>
      </c>
      <c r="W1311" s="3">
        <f>VALUE(LEFT(LEFT(O1311,5),SUM(LEN(LEFT(O1311,5))-LEN(SUBSTITUTE(LEFT(O1311,5),{"0","1","2","3","4","5","6","7","8","9","."},"")))))</f>
        <v>2</v>
      </c>
      <c r="X1311" s="3" t="e">
        <f>LEFT(L1311, SEARCH("MHz",L1311)-1)</f>
        <v>#VALUE!</v>
      </c>
      <c r="Y1311" t="e">
        <f>IF(RIGHT(X1311,1)=" ",RIGHT(X1311,4),RIGHT(X1311,3))</f>
        <v>#VALUE!</v>
      </c>
      <c r="Z1311">
        <f>VLOOKUP(G1311,[1]Sheet1!$A$1:$B$12,2,0)</f>
        <v>9</v>
      </c>
      <c r="AA1311" t="str">
        <f>CONCATENATE(F1311," ",Z1311)</f>
        <v>2013 9</v>
      </c>
      <c r="AB1311">
        <f>VLOOKUP(AA1311,[1]Sheet3!$A:$B,2,0)</f>
        <v>58</v>
      </c>
    </row>
    <row r="1312" spans="1:28" x14ac:dyDescent="0.25">
      <c r="A1312" t="s">
        <v>4921</v>
      </c>
      <c r="B1312" t="s">
        <v>4952</v>
      </c>
      <c r="C1312" t="s">
        <v>192</v>
      </c>
      <c r="D1312" t="str">
        <f>CONCATENATE(C1312,".")</f>
        <v>2013  September.</v>
      </c>
      <c r="E1312" t="str">
        <f>LEFT(D1312, SEARCH(".",D1312)-1)</f>
        <v>2013  September</v>
      </c>
      <c r="F1312">
        <v>2013</v>
      </c>
      <c r="G1312" t="str">
        <f>RIGHT(E1312,LEN(E1312)-6)</f>
        <v>September</v>
      </c>
      <c r="H1312">
        <v>239.5</v>
      </c>
      <c r="I1312" t="s">
        <v>156</v>
      </c>
      <c r="J1312" t="s">
        <v>4953</v>
      </c>
      <c r="K1312" t="s">
        <v>215</v>
      </c>
      <c r="L1312" t="s">
        <v>510</v>
      </c>
      <c r="M1312" t="s">
        <v>109</v>
      </c>
      <c r="N1312" t="s">
        <v>139</v>
      </c>
      <c r="O1312" t="s">
        <v>73</v>
      </c>
      <c r="Q1312" s="2">
        <f>VALUE(LEFT(LEFT(N1312,5),SUM(LEN(LEFT(N1312,5))-LEN(SUBSTITUTE(LEFT(N1312,5),{"0","1","2","3","4","5","6","7","8","9","."},"")))))</f>
        <v>512</v>
      </c>
      <c r="R1312">
        <f>IF(Q1312&gt;5,Q1312/1024,Q1312)</f>
        <v>0.5</v>
      </c>
      <c r="S1312" t="str">
        <f>MID(K1313,9,3)</f>
        <v>4.0</v>
      </c>
      <c r="T1312" s="2" t="str">
        <f>LEFT(J1312,3)</f>
        <v>3.2</v>
      </c>
      <c r="U1312">
        <f>VALUE(LEFT(LEFT(M1312,5),SUM(LEN(LEFT(M1312,5))-LEN(SUBSTITUTE(LEFT(M1312,5),{"0","1","2","3","4","5","6","7","8","9","."},"")))))</f>
        <v>4</v>
      </c>
      <c r="V1312">
        <f>IF(U1312&lt;100,U1312,U1312/1024)</f>
        <v>4</v>
      </c>
      <c r="W1312" s="3">
        <f>VALUE(LEFT(LEFT(O1312,5),SUM(LEN(LEFT(O1312,5))-LEN(SUBSTITUTE(LEFT(O1312,5),{"0","1","2","3","4","5","6","7","8","9","."},"")))))</f>
        <v>5</v>
      </c>
      <c r="X1312" s="3" t="e">
        <f>LEFT(L1312, SEARCH("MHz",L1312)-1)</f>
        <v>#VALUE!</v>
      </c>
      <c r="Y1312" t="e">
        <f>IF(RIGHT(X1312,1)=" ",RIGHT(X1312,4),RIGHT(X1312,3))</f>
        <v>#VALUE!</v>
      </c>
      <c r="Z1312">
        <f>VLOOKUP(G1312,[1]Sheet1!$A$1:$B$12,2,0)</f>
        <v>9</v>
      </c>
      <c r="AA1312" t="str">
        <f>CONCATENATE(F1312," ",Z1312)</f>
        <v>2013 9</v>
      </c>
      <c r="AB1312">
        <f>VLOOKUP(AA1312,[1]Sheet3!$A:$B,2,0)</f>
        <v>58</v>
      </c>
    </row>
    <row r="1313" spans="1:28" x14ac:dyDescent="0.25">
      <c r="A1313" t="s">
        <v>4991</v>
      </c>
      <c r="B1313" t="s">
        <v>5035</v>
      </c>
      <c r="C1313" t="s">
        <v>192</v>
      </c>
      <c r="D1313" t="str">
        <f>CONCATENATE(C1313,".")</f>
        <v>2013  September.</v>
      </c>
      <c r="E1313" t="str">
        <f>LEFT(D1313, SEARCH(".",D1313)-1)</f>
        <v>2013  September</v>
      </c>
      <c r="F1313">
        <v>2013</v>
      </c>
      <c r="G1313" t="str">
        <f>RIGHT(E1313,LEN(E1313)-6)</f>
        <v>September</v>
      </c>
      <c r="H1313">
        <v>190</v>
      </c>
      <c r="I1313" t="s">
        <v>156</v>
      </c>
      <c r="J1313" t="s">
        <v>3048</v>
      </c>
      <c r="K1313" t="s">
        <v>215</v>
      </c>
      <c r="L1313" t="s">
        <v>234</v>
      </c>
      <c r="M1313" t="s">
        <v>270</v>
      </c>
      <c r="N1313" t="s">
        <v>139</v>
      </c>
      <c r="O1313" t="s">
        <v>178</v>
      </c>
      <c r="Q1313" s="2">
        <f>VALUE(LEFT(LEFT(N1313,5),SUM(LEN(LEFT(N1313,5))-LEN(SUBSTITUTE(LEFT(N1313,5),{"0","1","2","3","4","5","6","7","8","9","."},"")))))</f>
        <v>512</v>
      </c>
      <c r="R1313">
        <f>IF(Q1313&gt;5,Q1313/1024,Q1313)</f>
        <v>0.5</v>
      </c>
      <c r="S1313" t="str">
        <f>MID(K1314,9,3)</f>
        <v>4.0</v>
      </c>
      <c r="T1313" s="2" t="str">
        <f>LEFT(J1313,3)</f>
        <v>2.6</v>
      </c>
      <c r="U1313">
        <f>VALUE(LEFT(LEFT(M1313,5),SUM(LEN(LEFT(M1313,5))-LEN(SUBSTITUTE(LEFT(M1313,5),{"0","1","2","3","4","5","6","7","8","9","."},"")))))</f>
        <v>512</v>
      </c>
      <c r="V1313">
        <f>IF(U1313&lt;100,U1313,U1313/1024)</f>
        <v>0.5</v>
      </c>
      <c r="W1313" s="3">
        <f>VALUE(LEFT(LEFT(O1313,5),SUM(LEN(LEFT(O1313,5))-LEN(SUBSTITUTE(LEFT(O1313,5),{"0","1","2","3","4","5","6","7","8","9","."},"")))))</f>
        <v>5</v>
      </c>
      <c r="X1313" s="3" t="e">
        <f>LEFT(L1313, SEARCH("MHz",L1313)-1)</f>
        <v>#VALUE!</v>
      </c>
      <c r="Y1313" t="e">
        <f>IF(RIGHT(X1313,1)=" ",RIGHT(X1313,4),RIGHT(X1313,3))</f>
        <v>#VALUE!</v>
      </c>
      <c r="Z1313">
        <f>VLOOKUP(G1313,[1]Sheet1!$A$1:$B$12,2,0)</f>
        <v>9</v>
      </c>
      <c r="AA1313" t="str">
        <f>CONCATENATE(F1313," ",Z1313)</f>
        <v>2013 9</v>
      </c>
      <c r="AB1313">
        <f>VLOOKUP(AA1313,[1]Sheet3!$A:$B,2,0)</f>
        <v>58</v>
      </c>
    </row>
    <row r="1314" spans="1:28" x14ac:dyDescent="0.25">
      <c r="A1314" t="s">
        <v>3318</v>
      </c>
      <c r="B1314" t="s">
        <v>3499</v>
      </c>
      <c r="C1314" t="s">
        <v>192</v>
      </c>
      <c r="D1314" t="str">
        <f>CONCATENATE(C1314,".")</f>
        <v>2013  September.</v>
      </c>
      <c r="E1314" t="str">
        <f>LEFT(D1314, SEARCH(".",D1314)-1)</f>
        <v>2013  September</v>
      </c>
      <c r="F1314">
        <v>2013</v>
      </c>
      <c r="G1314" t="str">
        <f>RIGHT(E1314,LEN(E1314)-6)</f>
        <v>September</v>
      </c>
      <c r="H1314">
        <v>159</v>
      </c>
      <c r="I1314" t="s">
        <v>231</v>
      </c>
      <c r="J1314" t="s">
        <v>1672</v>
      </c>
      <c r="K1314" t="s">
        <v>918</v>
      </c>
      <c r="L1314" t="s">
        <v>218</v>
      </c>
      <c r="M1314" t="s">
        <v>109</v>
      </c>
      <c r="N1314" t="s">
        <v>139</v>
      </c>
      <c r="O1314" t="s">
        <v>187</v>
      </c>
      <c r="P1314">
        <v>80</v>
      </c>
      <c r="Q1314" s="2">
        <f>VALUE(LEFT(LEFT(N1314,5),SUM(LEN(LEFT(N1314,5))-LEN(SUBSTITUTE(LEFT(N1314,5),{"0","1","2","3","4","5","6","7","8","9","."},"")))))</f>
        <v>512</v>
      </c>
      <c r="R1314">
        <f>IF(Q1314&gt;5,Q1314/1024,Q1314)</f>
        <v>0.5</v>
      </c>
      <c r="S1314" t="str">
        <f>MID(K1315,9,3)</f>
        <v>4.1</v>
      </c>
      <c r="T1314" s="2" t="str">
        <f>LEFT(J1314,3)</f>
        <v>4.5</v>
      </c>
      <c r="U1314">
        <f>VALUE(LEFT(LEFT(M1314,5),SUM(LEN(LEFT(M1314,5))-LEN(SUBSTITUTE(LEFT(M1314,5),{"0","1","2","3","4","5","6","7","8","9","."},"")))))</f>
        <v>4</v>
      </c>
      <c r="V1314">
        <f>IF(U1314&lt;100,U1314,U1314/1024)</f>
        <v>4</v>
      </c>
      <c r="W1314" s="3">
        <f>VALUE(LEFT(LEFT(O1314,5),SUM(LEN(LEFT(O1314,5))-LEN(SUBSTITUTE(LEFT(O1314,5),{"0","1","2","3","4","5","6","7","8","9","."},"")))))</f>
        <v>3.15</v>
      </c>
      <c r="X1314" s="3" t="e">
        <f>LEFT(L1314, SEARCH("MHz",L1314)-1)</f>
        <v>#VALUE!</v>
      </c>
      <c r="Y1314" t="e">
        <f>IF(RIGHT(X1314,1)=" ",RIGHT(X1314,4),RIGHT(X1314,3))</f>
        <v>#VALUE!</v>
      </c>
      <c r="Z1314">
        <f>VLOOKUP(G1314,[1]Sheet1!$A$1:$B$12,2,0)</f>
        <v>9</v>
      </c>
      <c r="AA1314" t="str">
        <f>CONCATENATE(F1314," ",Z1314)</f>
        <v>2013 9</v>
      </c>
      <c r="AB1314">
        <f>VLOOKUP(AA1314,[1]Sheet3!$A:$B,2,0)</f>
        <v>58</v>
      </c>
    </row>
    <row r="1315" spans="1:28" x14ac:dyDescent="0.25">
      <c r="A1315" t="s">
        <v>347</v>
      </c>
      <c r="B1315" t="s">
        <v>590</v>
      </c>
      <c r="C1315" t="s">
        <v>192</v>
      </c>
      <c r="D1315" t="str">
        <f>CONCATENATE(C1315,".")</f>
        <v>2013  September.</v>
      </c>
      <c r="E1315" t="str">
        <f>LEFT(D1315, SEARCH(".",D1315)-1)</f>
        <v>2013  September</v>
      </c>
      <c r="F1315">
        <v>2013</v>
      </c>
      <c r="G1315" t="str">
        <f>RIGHT(E1315,LEN(E1315)-6)</f>
        <v>September</v>
      </c>
      <c r="H1315">
        <v>136.5</v>
      </c>
      <c r="I1315" t="s">
        <v>213</v>
      </c>
      <c r="J1315" t="s">
        <v>591</v>
      </c>
      <c r="K1315" t="s">
        <v>226</v>
      </c>
      <c r="L1315" t="s">
        <v>234</v>
      </c>
      <c r="M1315" t="s">
        <v>109</v>
      </c>
      <c r="N1315" t="s">
        <v>139</v>
      </c>
      <c r="O1315" t="s">
        <v>42</v>
      </c>
      <c r="P1315">
        <v>70</v>
      </c>
      <c r="Q1315" s="2">
        <f>VALUE(LEFT(LEFT(N1315,5),SUM(LEN(LEFT(N1315,5))-LEN(SUBSTITUTE(LEFT(N1315,5),{"0","1","2","3","4","5","6","7","8","9","."},"")))))</f>
        <v>512</v>
      </c>
      <c r="R1315">
        <f>IF(Q1315&gt;5,Q1315/1024,Q1315)</f>
        <v>0.5</v>
      </c>
      <c r="S1315" t="str">
        <f>MID(K1316,9,3)</f>
        <v>4.1</v>
      </c>
      <c r="T1315" s="2" t="str">
        <f>LEFT(J1315,3)</f>
        <v>4.0</v>
      </c>
      <c r="U1315">
        <f>VALUE(LEFT(LEFT(M1315,5),SUM(LEN(LEFT(M1315,5))-LEN(SUBSTITUTE(LEFT(M1315,5),{"0","1","2","3","4","5","6","7","8","9","."},"")))))</f>
        <v>4</v>
      </c>
      <c r="V1315">
        <f>IF(U1315&lt;100,U1315,U1315/1024)</f>
        <v>4</v>
      </c>
      <c r="W1315" s="3">
        <f>VALUE(LEFT(LEFT(O1315,5),SUM(LEN(LEFT(O1315,5))-LEN(SUBSTITUTE(LEFT(O1315,5),{"0","1","2","3","4","5","6","7","8","9","."},"")))))</f>
        <v>5</v>
      </c>
      <c r="X1315" s="3" t="e">
        <f>LEFT(L1315, SEARCH("MHz",L1315)-1)</f>
        <v>#VALUE!</v>
      </c>
      <c r="Y1315" t="e">
        <f>IF(RIGHT(X1315,1)=" ",RIGHT(X1315,4),RIGHT(X1315,3))</f>
        <v>#VALUE!</v>
      </c>
      <c r="Z1315">
        <f>VLOOKUP(G1315,[1]Sheet1!$A$1:$B$12,2,0)</f>
        <v>9</v>
      </c>
      <c r="AA1315" t="str">
        <f>CONCATENATE(F1315," ",Z1315)</f>
        <v>2013 9</v>
      </c>
      <c r="AB1315">
        <f>VLOOKUP(AA1315,[1]Sheet3!$A:$B,2,0)</f>
        <v>58</v>
      </c>
    </row>
    <row r="1316" spans="1:28" x14ac:dyDescent="0.25">
      <c r="A1316" t="s">
        <v>4917</v>
      </c>
      <c r="B1316" t="s">
        <v>4920</v>
      </c>
      <c r="C1316" t="s">
        <v>192</v>
      </c>
      <c r="D1316" t="str">
        <f>CONCATENATE(C1316,".")</f>
        <v>2013  September.</v>
      </c>
      <c r="E1316" t="str">
        <f>LEFT(D1316, SEARCH(".",D1316)-1)</f>
        <v>2013  September</v>
      </c>
      <c r="F1316">
        <v>2013</v>
      </c>
      <c r="G1316" t="str">
        <f>RIGHT(E1316,LEN(E1316)-6)</f>
        <v>September</v>
      </c>
      <c r="H1316">
        <v>105</v>
      </c>
      <c r="I1316" t="s">
        <v>241</v>
      </c>
      <c r="J1316" t="s">
        <v>715</v>
      </c>
      <c r="K1316" t="s">
        <v>226</v>
      </c>
      <c r="L1316" t="s">
        <v>209</v>
      </c>
      <c r="M1316" t="s">
        <v>270</v>
      </c>
      <c r="N1316" t="s">
        <v>139</v>
      </c>
      <c r="O1316" t="s">
        <v>140</v>
      </c>
      <c r="Q1316" s="2">
        <f>VALUE(LEFT(LEFT(N1316,5),SUM(LEN(LEFT(N1316,5))-LEN(SUBSTITUTE(LEFT(N1316,5),{"0","1","2","3","4","5","6","7","8","9","."},"")))))</f>
        <v>512</v>
      </c>
      <c r="R1316">
        <f>IF(Q1316&gt;5,Q1316/1024,Q1316)</f>
        <v>0.5</v>
      </c>
      <c r="S1316" t="str">
        <f>MID(K1317,9,3)</f>
        <v>4.1</v>
      </c>
      <c r="T1316" s="2" t="str">
        <f>LEFT(J1316,3)</f>
        <v>3.5</v>
      </c>
      <c r="U1316">
        <f>VALUE(LEFT(LEFT(M1316,5),SUM(LEN(LEFT(M1316,5))-LEN(SUBSTITUTE(LEFT(M1316,5),{"0","1","2","3","4","5","6","7","8","9","."},"")))))</f>
        <v>512</v>
      </c>
      <c r="V1316">
        <f>IF(U1316&lt;100,U1316,U1316/1024)</f>
        <v>0.5</v>
      </c>
      <c r="W1316" s="3">
        <f>VALUE(LEFT(LEFT(O1316,5),SUM(LEN(LEFT(O1316,5))-LEN(SUBSTITUTE(LEFT(O1316,5),{"0","1","2","3","4","5","6","7","8","9","."},"")))))</f>
        <v>2</v>
      </c>
      <c r="X1316" s="3" t="e">
        <f>LEFT(L1316, SEARCH("MHz",L1316)-1)</f>
        <v>#VALUE!</v>
      </c>
      <c r="Y1316" t="e">
        <f>IF(RIGHT(X1316,1)=" ",RIGHT(X1316,4),RIGHT(X1316,3))</f>
        <v>#VALUE!</v>
      </c>
      <c r="Z1316">
        <f>VLOOKUP(G1316,[1]Sheet1!$A$1:$B$12,2,0)</f>
        <v>9</v>
      </c>
      <c r="AA1316" t="str">
        <f>CONCATENATE(F1316," ",Z1316)</f>
        <v>2013 9</v>
      </c>
      <c r="AB1316">
        <f>VLOOKUP(AA1316,[1]Sheet3!$A:$B,2,0)</f>
        <v>58</v>
      </c>
    </row>
    <row r="1317" spans="1:28" x14ac:dyDescent="0.25">
      <c r="A1317" t="s">
        <v>4921</v>
      </c>
      <c r="B1317" t="s">
        <v>4954</v>
      </c>
      <c r="C1317" t="s">
        <v>192</v>
      </c>
      <c r="D1317" t="str">
        <f>CONCATENATE(C1317,".")</f>
        <v>2013  September.</v>
      </c>
      <c r="E1317" t="str">
        <f>LEFT(D1317, SEARCH(".",D1317)-1)</f>
        <v>2013  September</v>
      </c>
      <c r="F1317">
        <v>2013</v>
      </c>
      <c r="G1317" t="str">
        <f>RIGHT(E1317,LEN(E1317)-6)</f>
        <v>September</v>
      </c>
      <c r="I1317" t="s">
        <v>146</v>
      </c>
      <c r="J1317" t="s">
        <v>2524</v>
      </c>
      <c r="K1317" t="s">
        <v>226</v>
      </c>
      <c r="L1317" t="s">
        <v>551</v>
      </c>
      <c r="O1317" t="s">
        <v>73</v>
      </c>
      <c r="Q1317" s="2" t="e">
        <f>VALUE(LEFT(LEFT(N1317,5),SUM(LEN(LEFT(N1317,5))-LEN(SUBSTITUTE(LEFT(N1317,5),{"0","1","2","3","4","5","6","7","8","9","."},"")))))</f>
        <v>#VALUE!</v>
      </c>
      <c r="R1317" t="e">
        <f>IF(Q1317&gt;5,Q1317/1024,Q1317)</f>
        <v>#VALUE!</v>
      </c>
      <c r="S1317" t="str">
        <f>MID(K1318,9,3)</f>
        <v>4.1</v>
      </c>
      <c r="T1317" s="2" t="str">
        <f>LEFT(J1317,3)</f>
        <v>4.3</v>
      </c>
      <c r="U1317" t="e">
        <f>VALUE(LEFT(LEFT(M1317,5),SUM(LEN(LEFT(M1317,5))-LEN(SUBSTITUTE(LEFT(M1317,5),{"0","1","2","3","4","5","6","7","8","9","."},"")))))</f>
        <v>#VALUE!</v>
      </c>
      <c r="V1317" t="e">
        <f>IF(U1317&lt;100,U1317,U1317/1024)</f>
        <v>#VALUE!</v>
      </c>
      <c r="W1317" s="3">
        <f>VALUE(LEFT(LEFT(O1317,5),SUM(LEN(LEFT(O1317,5))-LEN(SUBSTITUTE(LEFT(O1317,5),{"0","1","2","3","4","5","6","7","8","9","."},"")))))</f>
        <v>5</v>
      </c>
      <c r="X1317" s="3" t="e">
        <f>LEFT(L1317, SEARCH("MHz",L1317)-1)</f>
        <v>#VALUE!</v>
      </c>
      <c r="Y1317" t="e">
        <f>IF(RIGHT(X1317,1)=" ",RIGHT(X1317,4),RIGHT(X1317,3))</f>
        <v>#VALUE!</v>
      </c>
      <c r="Z1317">
        <f>VLOOKUP(G1317,[1]Sheet1!$A$1:$B$12,2,0)</f>
        <v>9</v>
      </c>
      <c r="AA1317" t="str">
        <f>CONCATENATE(F1317," ",Z1317)</f>
        <v>2013 9</v>
      </c>
      <c r="AB1317">
        <f>VLOOKUP(AA1317,[1]Sheet3!$A:$B,2,0)</f>
        <v>58</v>
      </c>
    </row>
    <row r="1318" spans="1:28" x14ac:dyDescent="0.25">
      <c r="A1318" t="s">
        <v>4921</v>
      </c>
      <c r="B1318" t="s">
        <v>4955</v>
      </c>
      <c r="C1318" t="s">
        <v>192</v>
      </c>
      <c r="D1318" t="str">
        <f>CONCATENATE(C1318,".")</f>
        <v>2013  September.</v>
      </c>
      <c r="E1318" t="str">
        <f>LEFT(D1318, SEARCH(".",D1318)-1)</f>
        <v>2013  September</v>
      </c>
      <c r="F1318">
        <v>2013</v>
      </c>
      <c r="G1318" t="str">
        <f>RIGHT(E1318,LEN(E1318)-6)</f>
        <v>September</v>
      </c>
      <c r="H1318">
        <v>138.80000000000001</v>
      </c>
      <c r="I1318" t="s">
        <v>146</v>
      </c>
      <c r="J1318" t="s">
        <v>4350</v>
      </c>
      <c r="K1318" t="s">
        <v>226</v>
      </c>
      <c r="L1318" t="s">
        <v>510</v>
      </c>
      <c r="O1318" t="s">
        <v>42</v>
      </c>
      <c r="Q1318" s="2" t="e">
        <f>VALUE(LEFT(LEFT(N1318,5),SUM(LEN(LEFT(N1318,5))-LEN(SUBSTITUTE(LEFT(N1318,5),{"0","1","2","3","4","5","6","7","8","9","."},"")))))</f>
        <v>#VALUE!</v>
      </c>
      <c r="R1318" t="e">
        <f>IF(Q1318&gt;5,Q1318/1024,Q1318)</f>
        <v>#VALUE!</v>
      </c>
      <c r="S1318" t="str">
        <f>MID(K1319,9,3)</f>
        <v>4.1</v>
      </c>
      <c r="T1318" s="2" t="str">
        <f>LEFT(J1318,3)</f>
        <v>3.5</v>
      </c>
      <c r="U1318" t="e">
        <f>VALUE(LEFT(LEFT(M1318,5),SUM(LEN(LEFT(M1318,5))-LEN(SUBSTITUTE(LEFT(M1318,5),{"0","1","2","3","4","5","6","7","8","9","."},"")))))</f>
        <v>#VALUE!</v>
      </c>
      <c r="V1318" t="e">
        <f>IF(U1318&lt;100,U1318,U1318/1024)</f>
        <v>#VALUE!</v>
      </c>
      <c r="W1318" s="3">
        <f>VALUE(LEFT(LEFT(O1318,5),SUM(LEN(LEFT(O1318,5))-LEN(SUBSTITUTE(LEFT(O1318,5),{"0","1","2","3","4","5","6","7","8","9","."},"")))))</f>
        <v>5</v>
      </c>
      <c r="X1318" s="3" t="e">
        <f>LEFT(L1318, SEARCH("MHz",L1318)-1)</f>
        <v>#VALUE!</v>
      </c>
      <c r="Y1318" t="e">
        <f>IF(RIGHT(X1318,1)=" ",RIGHT(X1318,4),RIGHT(X1318,3))</f>
        <v>#VALUE!</v>
      </c>
      <c r="Z1318">
        <f>VLOOKUP(G1318,[1]Sheet1!$A$1:$B$12,2,0)</f>
        <v>9</v>
      </c>
      <c r="AA1318" t="str">
        <f>CONCATENATE(F1318," ",Z1318)</f>
        <v>2013 9</v>
      </c>
      <c r="AB1318">
        <f>VLOOKUP(AA1318,[1]Sheet3!$A:$B,2,0)</f>
        <v>58</v>
      </c>
    </row>
    <row r="1319" spans="1:28" x14ac:dyDescent="0.25">
      <c r="A1319" t="s">
        <v>6744</v>
      </c>
      <c r="B1319" t="s">
        <v>6814</v>
      </c>
      <c r="C1319" t="s">
        <v>192</v>
      </c>
      <c r="D1319" t="str">
        <f>CONCATENATE(C1319,".")</f>
        <v>2013  September.</v>
      </c>
      <c r="E1319" t="str">
        <f>LEFT(D1319, SEARCH(".",D1319)-1)</f>
        <v>2013  September</v>
      </c>
      <c r="F1319">
        <v>2013</v>
      </c>
      <c r="G1319" t="str">
        <f>RIGHT(E1319,LEN(E1319)-6)</f>
        <v>September</v>
      </c>
      <c r="H1319">
        <v>480</v>
      </c>
      <c r="I1319" t="s">
        <v>146</v>
      </c>
      <c r="J1319" t="s">
        <v>6815</v>
      </c>
      <c r="K1319" t="s">
        <v>226</v>
      </c>
      <c r="L1319" t="s">
        <v>1088</v>
      </c>
      <c r="M1319" t="s">
        <v>109</v>
      </c>
      <c r="N1319" t="s">
        <v>35</v>
      </c>
      <c r="O1319" t="s">
        <v>140</v>
      </c>
      <c r="P1319">
        <v>120</v>
      </c>
      <c r="Q1319" s="2">
        <f>VALUE(LEFT(LEFT(N1319,5),SUM(LEN(LEFT(N1319,5))-LEN(SUBSTITUTE(LEFT(N1319,5),{"0","1","2","3","4","5","6","7","8","9","."},"")))))</f>
        <v>1</v>
      </c>
      <c r="R1319">
        <f>IF(Q1319&gt;5,Q1319/1024,Q1319)</f>
        <v>1</v>
      </c>
      <c r="S1319" t="str">
        <f>MID(K1320,9,3)</f>
        <v>4.1</v>
      </c>
      <c r="T1319" s="2" t="str">
        <f>LEFT(J1319,3)</f>
        <v>8.0</v>
      </c>
      <c r="U1319">
        <f>VALUE(LEFT(LEFT(M1319,5),SUM(LEN(LEFT(M1319,5))-LEN(SUBSTITUTE(LEFT(M1319,5),{"0","1","2","3","4","5","6","7","8","9","."},"")))))</f>
        <v>4</v>
      </c>
      <c r="V1319">
        <f>IF(U1319&lt;100,U1319,U1319/1024)</f>
        <v>4</v>
      </c>
      <c r="W1319" s="3">
        <f>VALUE(LEFT(LEFT(O1319,5),SUM(LEN(LEFT(O1319,5))-LEN(SUBSTITUTE(LEFT(O1319,5),{"0","1","2","3","4","5","6","7","8","9","."},"")))))</f>
        <v>2</v>
      </c>
      <c r="X1319" s="3" t="e">
        <f>LEFT(L1319, SEARCH("MHz",L1319)-1)</f>
        <v>#VALUE!</v>
      </c>
      <c r="Y1319" t="e">
        <f>IF(RIGHT(X1319,1)=" ",RIGHT(X1319,4),RIGHT(X1319,3))</f>
        <v>#VALUE!</v>
      </c>
      <c r="Z1319">
        <f>VLOOKUP(G1319,[1]Sheet1!$A$1:$B$12,2,0)</f>
        <v>9</v>
      </c>
      <c r="AA1319" t="str">
        <f>CONCATENATE(F1319," ",Z1319)</f>
        <v>2013 9</v>
      </c>
      <c r="AB1319">
        <f>VLOOKUP(AA1319,[1]Sheet3!$A:$B,2,0)</f>
        <v>58</v>
      </c>
    </row>
    <row r="1320" spans="1:28" x14ac:dyDescent="0.25">
      <c r="A1320" t="s">
        <v>6908</v>
      </c>
      <c r="B1320" t="s">
        <v>7066</v>
      </c>
      <c r="C1320" t="s">
        <v>192</v>
      </c>
      <c r="D1320" t="str">
        <f>CONCATENATE(C1320,".")</f>
        <v>2013  September.</v>
      </c>
      <c r="E1320" t="str">
        <f>LEFT(D1320, SEARCH(".",D1320)-1)</f>
        <v>2013  September</v>
      </c>
      <c r="F1320">
        <v>2013</v>
      </c>
      <c r="G1320" t="str">
        <f>RIGHT(E1320,LEN(E1320)-6)</f>
        <v>September</v>
      </c>
      <c r="H1320">
        <v>127.6</v>
      </c>
      <c r="I1320" t="s">
        <v>146</v>
      </c>
      <c r="J1320" t="s">
        <v>466</v>
      </c>
      <c r="K1320" t="s">
        <v>226</v>
      </c>
      <c r="L1320" t="s">
        <v>1409</v>
      </c>
      <c r="M1320" t="s">
        <v>34</v>
      </c>
      <c r="N1320" t="s">
        <v>35</v>
      </c>
      <c r="O1320" t="s">
        <v>36</v>
      </c>
      <c r="P1320">
        <v>150</v>
      </c>
      <c r="Q1320" s="2">
        <f>VALUE(LEFT(LEFT(N1320,5),SUM(LEN(LEFT(N1320,5))-LEN(SUBSTITUTE(LEFT(N1320,5),{"0","1","2","3","4","5","6","7","8","9","."},"")))))</f>
        <v>1</v>
      </c>
      <c r="R1320">
        <f>IF(Q1320&gt;5,Q1320/1024,Q1320)</f>
        <v>1</v>
      </c>
      <c r="S1320" t="str">
        <f>MID(K1321,9,3)</f>
        <v>4.1</v>
      </c>
      <c r="T1320" s="2" t="str">
        <f>LEFT(J1320,3)</f>
        <v>4.5</v>
      </c>
      <c r="U1320">
        <f>VALUE(LEFT(LEFT(M1320,5),SUM(LEN(LEFT(M1320,5))-LEN(SUBSTITUTE(LEFT(M1320,5),{"0","1","2","3","4","5","6","7","8","9","."},"")))))</f>
        <v>8</v>
      </c>
      <c r="V1320">
        <f>IF(U1320&lt;100,U1320,U1320/1024)</f>
        <v>8</v>
      </c>
      <c r="W1320" s="3">
        <f>VALUE(LEFT(LEFT(O1320,5),SUM(LEN(LEFT(O1320,5))-LEN(SUBSTITUTE(LEFT(O1320,5),{"0","1","2","3","4","5","6","7","8","9","."},"")))))</f>
        <v>8</v>
      </c>
      <c r="X1320" s="3" t="e">
        <f>LEFT(L1320, SEARCH("MHz",L1320)-1)</f>
        <v>#VALUE!</v>
      </c>
      <c r="Y1320" t="e">
        <f>IF(RIGHT(X1320,1)=" ",RIGHT(X1320,4),RIGHT(X1320,3))</f>
        <v>#VALUE!</v>
      </c>
      <c r="Z1320">
        <f>VLOOKUP(G1320,[1]Sheet1!$A$1:$B$12,2,0)</f>
        <v>9</v>
      </c>
      <c r="AA1320" t="str">
        <f>CONCATENATE(F1320," ",Z1320)</f>
        <v>2013 9</v>
      </c>
      <c r="AB1320">
        <f>VLOOKUP(AA1320,[1]Sheet3!$A:$B,2,0)</f>
        <v>58</v>
      </c>
    </row>
    <row r="1321" spans="1:28" x14ac:dyDescent="0.25">
      <c r="A1321" t="s">
        <v>6908</v>
      </c>
      <c r="B1321" t="s">
        <v>7067</v>
      </c>
      <c r="C1321" t="s">
        <v>192</v>
      </c>
      <c r="D1321" t="str">
        <f>CONCATENATE(C1321,".")</f>
        <v>2013  September.</v>
      </c>
      <c r="E1321" t="str">
        <f>LEFT(D1321, SEARCH(".",D1321)-1)</f>
        <v>2013  September</v>
      </c>
      <c r="F1321">
        <v>2013</v>
      </c>
      <c r="G1321" t="str">
        <f>RIGHT(E1321,LEN(E1321)-6)</f>
        <v>September</v>
      </c>
      <c r="H1321">
        <v>130</v>
      </c>
      <c r="I1321" t="s">
        <v>146</v>
      </c>
      <c r="J1321" t="s">
        <v>1572</v>
      </c>
      <c r="K1321" t="s">
        <v>226</v>
      </c>
      <c r="L1321" t="s">
        <v>1088</v>
      </c>
      <c r="M1321" t="s">
        <v>109</v>
      </c>
      <c r="N1321" t="s">
        <v>35</v>
      </c>
      <c r="O1321" t="s">
        <v>73</v>
      </c>
      <c r="Q1321" s="2">
        <f>VALUE(LEFT(LEFT(N1321,5),SUM(LEN(LEFT(N1321,5))-LEN(SUBSTITUTE(LEFT(N1321,5),{"0","1","2","3","4","5","6","7","8","9","."},"")))))</f>
        <v>1</v>
      </c>
      <c r="R1321">
        <f>IF(Q1321&gt;5,Q1321/1024,Q1321)</f>
        <v>1</v>
      </c>
      <c r="S1321" t="str">
        <f>MID(K1322,9,3)</f>
        <v>4.1</v>
      </c>
      <c r="T1321" s="2" t="str">
        <f>LEFT(J1321,3)</f>
        <v>4.0</v>
      </c>
      <c r="U1321">
        <f>VALUE(LEFT(LEFT(M1321,5),SUM(LEN(LEFT(M1321,5))-LEN(SUBSTITUTE(LEFT(M1321,5),{"0","1","2","3","4","5","6","7","8","9","."},"")))))</f>
        <v>4</v>
      </c>
      <c r="V1321">
        <f>IF(U1321&lt;100,U1321,U1321/1024)</f>
        <v>4</v>
      </c>
      <c r="W1321" s="3">
        <f>VALUE(LEFT(LEFT(O1321,5),SUM(LEN(LEFT(O1321,5))-LEN(SUBSTITUTE(LEFT(O1321,5),{"0","1","2","3","4","5","6","7","8","9","."},"")))))</f>
        <v>5</v>
      </c>
      <c r="X1321" s="3" t="e">
        <f>LEFT(L1321, SEARCH("MHz",L1321)-1)</f>
        <v>#VALUE!</v>
      </c>
      <c r="Y1321" t="e">
        <f>IF(RIGHT(X1321,1)=" ",RIGHT(X1321,4),RIGHT(X1321,3))</f>
        <v>#VALUE!</v>
      </c>
      <c r="Z1321">
        <f>VLOOKUP(G1321,[1]Sheet1!$A$1:$B$12,2,0)</f>
        <v>9</v>
      </c>
      <c r="AA1321" t="str">
        <f>CONCATENATE(F1321," ",Z1321)</f>
        <v>2013 9</v>
      </c>
      <c r="AB1321">
        <f>VLOOKUP(AA1321,[1]Sheet3!$A:$B,2,0)</f>
        <v>58</v>
      </c>
    </row>
    <row r="1322" spans="1:28" x14ac:dyDescent="0.25">
      <c r="A1322" t="s">
        <v>1796</v>
      </c>
      <c r="B1322" t="s">
        <v>1880</v>
      </c>
      <c r="C1322" t="s">
        <v>192</v>
      </c>
      <c r="D1322" t="str">
        <f>CONCATENATE(C1322,".")</f>
        <v>2013  September.</v>
      </c>
      <c r="E1322" t="str">
        <f>LEFT(D1322, SEARCH(".",D1322)-1)</f>
        <v>2013  September</v>
      </c>
      <c r="F1322">
        <v>2013</v>
      </c>
      <c r="G1322" t="str">
        <f>RIGHT(E1322,LEN(E1322)-6)</f>
        <v>September</v>
      </c>
      <c r="H1322">
        <v>120.5</v>
      </c>
      <c r="I1322" t="s">
        <v>1881</v>
      </c>
      <c r="J1322" t="s">
        <v>840</v>
      </c>
      <c r="K1322" t="s">
        <v>632</v>
      </c>
      <c r="L1322" t="s">
        <v>1088</v>
      </c>
      <c r="M1322" t="s">
        <v>109</v>
      </c>
      <c r="N1322" t="s">
        <v>35</v>
      </c>
      <c r="O1322" t="s">
        <v>1130</v>
      </c>
      <c r="Q1322" s="2">
        <f>VALUE(LEFT(LEFT(N1322,5),SUM(LEN(LEFT(N1322,5))-LEN(SUBSTITUTE(LEFT(N1322,5),{"0","1","2","3","4","5","6","7","8","9","."},"")))))</f>
        <v>1</v>
      </c>
      <c r="R1322">
        <f>IF(Q1322&gt;5,Q1322/1024,Q1322)</f>
        <v>1</v>
      </c>
      <c r="S1322" t="str">
        <f>MID(K1323,9,3)</f>
        <v>4.1</v>
      </c>
      <c r="T1322" s="2" t="str">
        <f>LEFT(J1322,3)</f>
        <v>4.5</v>
      </c>
      <c r="U1322">
        <f>VALUE(LEFT(LEFT(M1322,5),SUM(LEN(LEFT(M1322,5))-LEN(SUBSTITUTE(LEFT(M1322,5),{"0","1","2","3","4","5","6","7","8","9","."},"")))))</f>
        <v>4</v>
      </c>
      <c r="V1322">
        <f>IF(U1322&lt;100,U1322,U1322/1024)</f>
        <v>4</v>
      </c>
      <c r="W1322" s="3">
        <f>VALUE(LEFT(LEFT(O1322,5),SUM(LEN(LEFT(O1322,5))-LEN(SUBSTITUTE(LEFT(O1322,5),{"0","1","2","3","4","5","6","7","8","9","."},"")))))</f>
        <v>8</v>
      </c>
      <c r="X1322" s="3" t="e">
        <f>LEFT(L1322, SEARCH("MHz",L1322)-1)</f>
        <v>#VALUE!</v>
      </c>
      <c r="Y1322" t="e">
        <f>IF(RIGHT(X1322,1)=" ",RIGHT(X1322,4),RIGHT(X1322,3))</f>
        <v>#VALUE!</v>
      </c>
      <c r="Z1322">
        <f>VLOOKUP(G1322,[1]Sheet1!$A$1:$B$12,2,0)</f>
        <v>9</v>
      </c>
      <c r="AA1322" t="str">
        <f>CONCATENATE(F1322," ",Z1322)</f>
        <v>2013 9</v>
      </c>
      <c r="AB1322">
        <f>VLOOKUP(AA1322,[1]Sheet3!$A:$B,2,0)</f>
        <v>58</v>
      </c>
    </row>
    <row r="1323" spans="1:28" x14ac:dyDescent="0.25">
      <c r="A1323" t="s">
        <v>2256</v>
      </c>
      <c r="B1323" t="s">
        <v>2417</v>
      </c>
      <c r="C1323" t="s">
        <v>192</v>
      </c>
      <c r="D1323" t="str">
        <f>CONCATENATE(C1323,".")</f>
        <v>2013  September.</v>
      </c>
      <c r="E1323" t="str">
        <f>LEFT(D1323, SEARCH(".",D1323)-1)</f>
        <v>2013  September</v>
      </c>
      <c r="F1323">
        <v>2013</v>
      </c>
      <c r="G1323" t="str">
        <f>RIGHT(E1323,LEN(E1323)-6)</f>
        <v>September</v>
      </c>
      <c r="H1323">
        <v>120</v>
      </c>
      <c r="I1323" t="s">
        <v>124</v>
      </c>
      <c r="J1323" t="s">
        <v>2418</v>
      </c>
      <c r="K1323" t="s">
        <v>632</v>
      </c>
      <c r="L1323" t="s">
        <v>1901</v>
      </c>
      <c r="M1323" t="s">
        <v>109</v>
      </c>
      <c r="N1323" t="s">
        <v>139</v>
      </c>
      <c r="O1323" t="s">
        <v>92</v>
      </c>
      <c r="P1323">
        <v>160</v>
      </c>
      <c r="Q1323" s="2">
        <f>VALUE(LEFT(LEFT(N1323,5),SUM(LEN(LEFT(N1323,5))-LEN(SUBSTITUTE(LEFT(N1323,5),{"0","1","2","3","4","5","6","7","8","9","."},"")))))</f>
        <v>512</v>
      </c>
      <c r="R1323">
        <f>IF(Q1323&gt;5,Q1323/1024,Q1323)</f>
        <v>0.5</v>
      </c>
      <c r="S1323" t="str">
        <f>MID(K1324,9,3)</f>
        <v>4.2</v>
      </c>
      <c r="T1323" s="2" t="str">
        <f>LEFT(J1323,3)</f>
        <v>4.3</v>
      </c>
      <c r="U1323">
        <f>VALUE(LEFT(LEFT(M1323,5),SUM(LEN(LEFT(M1323,5))-LEN(SUBSTITUTE(LEFT(M1323,5),{"0","1","2","3","4","5","6","7","8","9","."},"")))))</f>
        <v>4</v>
      </c>
      <c r="V1323">
        <f>IF(U1323&lt;100,U1323,U1323/1024)</f>
        <v>4</v>
      </c>
      <c r="W1323" s="3">
        <f>VALUE(LEFT(LEFT(O1323,5),SUM(LEN(LEFT(O1323,5))-LEN(SUBSTITUTE(LEFT(O1323,5),{"0","1","2","3","4","5","6","7","8","9","."},"")))))</f>
        <v>5</v>
      </c>
      <c r="X1323" s="3" t="e">
        <f>LEFT(L1323, SEARCH("MHz",L1323)-1)</f>
        <v>#VALUE!</v>
      </c>
      <c r="Y1323" t="e">
        <f>IF(RIGHT(X1323,1)=" ",RIGHT(X1323,4),RIGHT(X1323,3))</f>
        <v>#VALUE!</v>
      </c>
      <c r="Z1323">
        <f>VLOOKUP(G1323,[1]Sheet1!$A$1:$B$12,2,0)</f>
        <v>9</v>
      </c>
      <c r="AA1323" t="str">
        <f>CONCATENATE(F1323," ",Z1323)</f>
        <v>2013 9</v>
      </c>
      <c r="AB1323">
        <f>VLOOKUP(AA1323,[1]Sheet3!$A:$B,2,0)</f>
        <v>58</v>
      </c>
    </row>
    <row r="1324" spans="1:28" x14ac:dyDescent="0.25">
      <c r="A1324" t="s">
        <v>347</v>
      </c>
      <c r="B1324" t="s">
        <v>588</v>
      </c>
      <c r="C1324" t="s">
        <v>192</v>
      </c>
      <c r="D1324" t="str">
        <f>CONCATENATE(C1324,".")</f>
        <v>2013  September.</v>
      </c>
      <c r="E1324" t="str">
        <f>LEFT(D1324, SEARCH(".",D1324)-1)</f>
        <v>2013  September</v>
      </c>
      <c r="F1324">
        <v>2013</v>
      </c>
      <c r="G1324" t="str">
        <f>RIGHT(E1324,LEN(E1324)-6)</f>
        <v>September</v>
      </c>
      <c r="H1324">
        <v>130</v>
      </c>
      <c r="I1324" t="s">
        <v>124</v>
      </c>
      <c r="J1324" t="s">
        <v>589</v>
      </c>
      <c r="K1324" t="s">
        <v>168</v>
      </c>
      <c r="L1324" t="s">
        <v>133</v>
      </c>
      <c r="M1324" t="s">
        <v>109</v>
      </c>
      <c r="N1324" t="s">
        <v>35</v>
      </c>
      <c r="O1324" t="s">
        <v>73</v>
      </c>
      <c r="P1324">
        <v>110</v>
      </c>
      <c r="Q1324" s="2">
        <f>VALUE(LEFT(LEFT(N1324,5),SUM(LEN(LEFT(N1324,5))-LEN(SUBSTITUTE(LEFT(N1324,5),{"0","1","2","3","4","5","6","7","8","9","."},"")))))</f>
        <v>1</v>
      </c>
      <c r="R1324">
        <f>IF(Q1324&gt;5,Q1324/1024,Q1324)</f>
        <v>1</v>
      </c>
      <c r="S1324" t="str">
        <f>MID(K1325,9,3)</f>
        <v>4.2</v>
      </c>
      <c r="T1324" s="2" t="str">
        <f>LEFT(J1324,3)</f>
        <v>4.5</v>
      </c>
      <c r="U1324">
        <f>VALUE(LEFT(LEFT(M1324,5),SUM(LEN(LEFT(M1324,5))-LEN(SUBSTITUTE(LEFT(M1324,5),{"0","1","2","3","4","5","6","7","8","9","."},"")))))</f>
        <v>4</v>
      </c>
      <c r="V1324">
        <f>IF(U1324&lt;100,U1324,U1324/1024)</f>
        <v>4</v>
      </c>
      <c r="W1324" s="3">
        <f>VALUE(LEFT(LEFT(O1324,5),SUM(LEN(LEFT(O1324,5))-LEN(SUBSTITUTE(LEFT(O1324,5),{"0","1","2","3","4","5","6","7","8","9","."},"")))))</f>
        <v>5</v>
      </c>
      <c r="X1324" s="3" t="e">
        <f>LEFT(L1324, SEARCH("MHz",L1324)-1)</f>
        <v>#VALUE!</v>
      </c>
      <c r="Y1324" t="e">
        <f>IF(RIGHT(X1324,1)=" ",RIGHT(X1324,4),RIGHT(X1324,3))</f>
        <v>#VALUE!</v>
      </c>
      <c r="Z1324">
        <f>VLOOKUP(G1324,[1]Sheet1!$A$1:$B$12,2,0)</f>
        <v>9</v>
      </c>
      <c r="AA1324" t="str">
        <f>CONCATENATE(F1324," ",Z1324)</f>
        <v>2013 9</v>
      </c>
      <c r="AB1324">
        <f>VLOOKUP(AA1324,[1]Sheet3!$A:$B,2,0)</f>
        <v>58</v>
      </c>
    </row>
    <row r="1325" spans="1:28" x14ac:dyDescent="0.25">
      <c r="A1325" t="s">
        <v>347</v>
      </c>
      <c r="B1325" t="s">
        <v>592</v>
      </c>
      <c r="C1325" t="s">
        <v>192</v>
      </c>
      <c r="D1325" t="str">
        <f>CONCATENATE(C1325,".")</f>
        <v>2013  September.</v>
      </c>
      <c r="E1325" t="str">
        <f>LEFT(D1325, SEARCH(".",D1325)-1)</f>
        <v>2013  September</v>
      </c>
      <c r="F1325">
        <v>2013</v>
      </c>
      <c r="G1325" t="str">
        <f>RIGHT(E1325,LEN(E1325)-6)</f>
        <v>September</v>
      </c>
      <c r="H1325">
        <v>162</v>
      </c>
      <c r="I1325" t="s">
        <v>25</v>
      </c>
      <c r="J1325" t="s">
        <v>521</v>
      </c>
      <c r="K1325" t="s">
        <v>168</v>
      </c>
      <c r="L1325" t="s">
        <v>261</v>
      </c>
      <c r="M1325" t="s">
        <v>109</v>
      </c>
      <c r="N1325" t="s">
        <v>593</v>
      </c>
      <c r="O1325" t="s">
        <v>594</v>
      </c>
      <c r="P1325">
        <v>130</v>
      </c>
      <c r="Q1325" s="2">
        <f>VALUE(LEFT(LEFT(N1325,5),SUM(LEN(LEFT(N1325,5))-LEN(SUBSTITUTE(LEFT(N1325,5),{"0","1","2","3","4","5","6","7","8","9","."},"")))))</f>
        <v>512</v>
      </c>
      <c r="R1325">
        <f>IF(Q1325&gt;5,Q1325/1024,Q1325)</f>
        <v>0.5</v>
      </c>
      <c r="S1325" t="str">
        <f>MID(K1326,9,3)</f>
        <v>4.2</v>
      </c>
      <c r="T1325" s="2" t="str">
        <f>LEFT(J1325,3)</f>
        <v>5.0</v>
      </c>
      <c r="U1325">
        <f>VALUE(LEFT(LEFT(M1325,5),SUM(LEN(LEFT(M1325,5))-LEN(SUBSTITUTE(LEFT(M1325,5),{"0","1","2","3","4","5","6","7","8","9","."},"")))))</f>
        <v>4</v>
      </c>
      <c r="V1325">
        <f>IF(U1325&lt;100,U1325,U1325/1024)</f>
        <v>4</v>
      </c>
      <c r="W1325" s="3">
        <f>VALUE(LEFT(LEFT(O1325,5),SUM(LEN(LEFT(O1325,5))-LEN(SUBSTITUTE(LEFT(O1325,5),{"0","1","2","3","4","5","6","7","8","9","."},"")))))</f>
        <v>5</v>
      </c>
      <c r="X1325" s="3" t="e">
        <f>LEFT(L1325, SEARCH("MHz",L1325)-1)</f>
        <v>#VALUE!</v>
      </c>
      <c r="Y1325" t="e">
        <f>IF(RIGHT(X1325,1)=" ",RIGHT(X1325,4),RIGHT(X1325,3))</f>
        <v>#VALUE!</v>
      </c>
      <c r="Z1325">
        <f>VLOOKUP(G1325,[1]Sheet1!$A$1:$B$12,2,0)</f>
        <v>9</v>
      </c>
      <c r="AA1325" t="str">
        <f>CONCATENATE(F1325," ",Z1325)</f>
        <v>2013 9</v>
      </c>
      <c r="AB1325">
        <f>VLOOKUP(AA1325,[1]Sheet3!$A:$B,2,0)</f>
        <v>58</v>
      </c>
    </row>
    <row r="1326" spans="1:28" x14ac:dyDescent="0.25">
      <c r="A1326" t="s">
        <v>347</v>
      </c>
      <c r="B1326" t="s">
        <v>595</v>
      </c>
      <c r="C1326" t="s">
        <v>192</v>
      </c>
      <c r="D1326" t="str">
        <f>CONCATENATE(C1326,".")</f>
        <v>2013  September.</v>
      </c>
      <c r="E1326" t="str">
        <f>LEFT(D1326, SEARCH(".",D1326)-1)</f>
        <v>2013  September</v>
      </c>
      <c r="F1326">
        <v>2013</v>
      </c>
      <c r="G1326" t="str">
        <f>RIGHT(E1326,LEN(E1326)-6)</f>
        <v>September</v>
      </c>
      <c r="H1326">
        <v>157</v>
      </c>
      <c r="I1326" t="s">
        <v>206</v>
      </c>
      <c r="J1326" t="s">
        <v>596</v>
      </c>
      <c r="K1326" t="s">
        <v>168</v>
      </c>
      <c r="L1326" t="s">
        <v>172</v>
      </c>
      <c r="M1326" t="s">
        <v>109</v>
      </c>
      <c r="N1326" t="s">
        <v>139</v>
      </c>
      <c r="O1326" t="s">
        <v>178</v>
      </c>
      <c r="P1326">
        <v>100</v>
      </c>
      <c r="Q1326" s="2">
        <f>VALUE(LEFT(LEFT(N1326,5),SUM(LEN(LEFT(N1326,5))-LEN(SUBSTITUTE(LEFT(N1326,5),{"0","1","2","3","4","5","6","7","8","9","."},"")))))</f>
        <v>512</v>
      </c>
      <c r="R1326">
        <f>IF(Q1326&gt;5,Q1326/1024,Q1326)</f>
        <v>0.5</v>
      </c>
      <c r="S1326" t="str">
        <f>MID(K1327,9,3)</f>
        <v>4.2</v>
      </c>
      <c r="T1326" s="2" t="str">
        <f>LEFT(J1326,3)</f>
        <v>4.5</v>
      </c>
      <c r="U1326">
        <f>VALUE(LEFT(LEFT(M1326,5),SUM(LEN(LEFT(M1326,5))-LEN(SUBSTITUTE(LEFT(M1326,5),{"0","1","2","3","4","5","6","7","8","9","."},"")))))</f>
        <v>4</v>
      </c>
      <c r="V1326">
        <f>IF(U1326&lt;100,U1326,U1326/1024)</f>
        <v>4</v>
      </c>
      <c r="W1326" s="3">
        <f>VALUE(LEFT(LEFT(O1326,5),SUM(LEN(LEFT(O1326,5))-LEN(SUBSTITUTE(LEFT(O1326,5),{"0","1","2","3","4","5","6","7","8","9","."},"")))))</f>
        <v>5</v>
      </c>
      <c r="X1326" s="3" t="e">
        <f>LEFT(L1326, SEARCH("MHz",L1326)-1)</f>
        <v>#VALUE!</v>
      </c>
      <c r="Y1326" t="e">
        <f>IF(RIGHT(X1326,1)=" ",RIGHT(X1326,4),RIGHT(X1326,3))</f>
        <v>#VALUE!</v>
      </c>
      <c r="Z1326">
        <f>VLOOKUP(G1326,[1]Sheet1!$A$1:$B$12,2,0)</f>
        <v>9</v>
      </c>
      <c r="AA1326" t="str">
        <f>CONCATENATE(F1326," ",Z1326)</f>
        <v>2013 9</v>
      </c>
      <c r="AB1326">
        <f>VLOOKUP(AA1326,[1]Sheet3!$A:$B,2,0)</f>
        <v>58</v>
      </c>
    </row>
    <row r="1327" spans="1:28" x14ac:dyDescent="0.25">
      <c r="A1327" t="s">
        <v>347</v>
      </c>
      <c r="B1327" t="s">
        <v>597</v>
      </c>
      <c r="C1327" t="s">
        <v>192</v>
      </c>
      <c r="D1327" t="str">
        <f>CONCATENATE(C1327,".")</f>
        <v>2013  September.</v>
      </c>
      <c r="E1327" t="str">
        <f>LEFT(D1327, SEARCH(".",D1327)-1)</f>
        <v>2013  September</v>
      </c>
      <c r="F1327">
        <v>2013</v>
      </c>
      <c r="G1327" t="str">
        <f>RIGHT(E1327,LEN(E1327)-6)</f>
        <v>September</v>
      </c>
      <c r="H1327">
        <v>110</v>
      </c>
      <c r="I1327" t="s">
        <v>206</v>
      </c>
      <c r="J1327" t="s">
        <v>541</v>
      </c>
      <c r="K1327" t="s">
        <v>168</v>
      </c>
      <c r="L1327" t="s">
        <v>164</v>
      </c>
      <c r="M1327" t="s">
        <v>109</v>
      </c>
      <c r="N1327" t="s">
        <v>139</v>
      </c>
      <c r="O1327" t="s">
        <v>598</v>
      </c>
      <c r="P1327">
        <v>80</v>
      </c>
      <c r="Q1327" s="2">
        <f>VALUE(LEFT(LEFT(N1327,5),SUM(LEN(LEFT(N1327,5))-LEN(SUBSTITUTE(LEFT(N1327,5),{"0","1","2","3","4","5","6","7","8","9","."},"")))))</f>
        <v>512</v>
      </c>
      <c r="R1327">
        <f>IF(Q1327&gt;5,Q1327/1024,Q1327)</f>
        <v>0.5</v>
      </c>
      <c r="S1327" t="str">
        <f>MID(K1328,9,3)</f>
        <v>4.2</v>
      </c>
      <c r="T1327" s="2" t="str">
        <f>LEFT(J1327,3)</f>
        <v>4.0</v>
      </c>
      <c r="U1327">
        <f>VALUE(LEFT(LEFT(M1327,5),SUM(LEN(LEFT(M1327,5))-LEN(SUBSTITUTE(LEFT(M1327,5),{"0","1","2","3","4","5","6","7","8","9","."},"")))))</f>
        <v>4</v>
      </c>
      <c r="V1327">
        <f>IF(U1327&lt;100,U1327,U1327/1024)</f>
        <v>4</v>
      </c>
      <c r="W1327" s="3">
        <f>VALUE(LEFT(LEFT(O1327,5),SUM(LEN(LEFT(O1327,5))-LEN(SUBSTITUTE(LEFT(O1327,5),{"0","1","2","3","4","5","6","7","8","9","."},"")))))</f>
        <v>5</v>
      </c>
      <c r="X1327" s="3" t="e">
        <f>LEFT(L1327, SEARCH("MHz",L1327)-1)</f>
        <v>#VALUE!</v>
      </c>
      <c r="Y1327" t="e">
        <f>IF(RIGHT(X1327,1)=" ",RIGHT(X1327,4),RIGHT(X1327,3))</f>
        <v>#VALUE!</v>
      </c>
      <c r="Z1327">
        <f>VLOOKUP(G1327,[1]Sheet1!$A$1:$B$12,2,0)</f>
        <v>9</v>
      </c>
      <c r="AA1327" t="str">
        <f>CONCATENATE(F1327," ",Z1327)</f>
        <v>2013 9</v>
      </c>
      <c r="AB1327">
        <f>VLOOKUP(AA1327,[1]Sheet3!$A:$B,2,0)</f>
        <v>58</v>
      </c>
    </row>
    <row r="1328" spans="1:28" x14ac:dyDescent="0.25">
      <c r="A1328" t="s">
        <v>347</v>
      </c>
      <c r="B1328" t="s">
        <v>599</v>
      </c>
      <c r="C1328" t="s">
        <v>192</v>
      </c>
      <c r="D1328" t="str">
        <f>CONCATENATE(C1328,".")</f>
        <v>2013  September.</v>
      </c>
      <c r="E1328" t="str">
        <f>LEFT(D1328, SEARCH(".",D1328)-1)</f>
        <v>2013  September</v>
      </c>
      <c r="F1328">
        <v>2013</v>
      </c>
      <c r="G1328" t="str">
        <f>RIGHT(E1328,LEN(E1328)-6)</f>
        <v>September</v>
      </c>
      <c r="H1328">
        <v>100</v>
      </c>
      <c r="I1328" t="s">
        <v>206</v>
      </c>
      <c r="J1328" t="s">
        <v>536</v>
      </c>
      <c r="K1328" t="s">
        <v>168</v>
      </c>
      <c r="L1328" t="s">
        <v>477</v>
      </c>
      <c r="M1328" t="s">
        <v>109</v>
      </c>
      <c r="N1328" t="s">
        <v>139</v>
      </c>
      <c r="O1328" t="s">
        <v>140</v>
      </c>
      <c r="P1328">
        <v>70</v>
      </c>
      <c r="Q1328" s="2">
        <f>VALUE(LEFT(LEFT(N1328,5),SUM(LEN(LEFT(N1328,5))-LEN(SUBSTITUTE(LEFT(N1328,5),{"0","1","2","3","4","5","6","7","8","9","."},"")))))</f>
        <v>512</v>
      </c>
      <c r="R1328">
        <f>IF(Q1328&gt;5,Q1328/1024,Q1328)</f>
        <v>0.5</v>
      </c>
      <c r="S1328" t="str">
        <f>MID(K1329,9,3)</f>
        <v>4.2</v>
      </c>
      <c r="T1328" s="2" t="str">
        <f>LEFT(J1328,3)</f>
        <v>3.5</v>
      </c>
      <c r="U1328">
        <f>VALUE(LEFT(LEFT(M1328,5),SUM(LEN(LEFT(M1328,5))-LEN(SUBSTITUTE(LEFT(M1328,5),{"0","1","2","3","4","5","6","7","8","9","."},"")))))</f>
        <v>4</v>
      </c>
      <c r="V1328">
        <f>IF(U1328&lt;100,U1328,U1328/1024)</f>
        <v>4</v>
      </c>
      <c r="W1328" s="3">
        <f>VALUE(LEFT(LEFT(O1328,5),SUM(LEN(LEFT(O1328,5))-LEN(SUBSTITUTE(LEFT(O1328,5),{"0","1","2","3","4","5","6","7","8","9","."},"")))))</f>
        <v>2</v>
      </c>
      <c r="X1328" s="3" t="e">
        <f>LEFT(L1328, SEARCH("MHz",L1328)-1)</f>
        <v>#VALUE!</v>
      </c>
      <c r="Y1328" t="e">
        <f>IF(RIGHT(X1328,1)=" ",RIGHT(X1328,4),RIGHT(X1328,3))</f>
        <v>#VALUE!</v>
      </c>
      <c r="Z1328">
        <f>VLOOKUP(G1328,[1]Sheet1!$A$1:$B$12,2,0)</f>
        <v>9</v>
      </c>
      <c r="AA1328" t="str">
        <f>CONCATENATE(F1328," ",Z1328)</f>
        <v>2013 9</v>
      </c>
      <c r="AB1328">
        <f>VLOOKUP(AA1328,[1]Sheet3!$A:$B,2,0)</f>
        <v>58</v>
      </c>
    </row>
    <row r="1329" spans="1:28" x14ac:dyDescent="0.25">
      <c r="A1329" t="s">
        <v>347</v>
      </c>
      <c r="B1329" t="s">
        <v>600</v>
      </c>
      <c r="C1329" t="s">
        <v>192</v>
      </c>
      <c r="D1329" t="str">
        <f>CONCATENATE(C1329,".")</f>
        <v>2013  September.</v>
      </c>
      <c r="E1329" t="str">
        <f>LEFT(D1329, SEARCH(".",D1329)-1)</f>
        <v>2013  September</v>
      </c>
      <c r="F1329">
        <v>2013</v>
      </c>
      <c r="G1329" t="str">
        <f>RIGHT(E1329,LEN(E1329)-6)</f>
        <v>September</v>
      </c>
      <c r="H1329">
        <v>117.4</v>
      </c>
      <c r="I1329" t="s">
        <v>124</v>
      </c>
      <c r="J1329" t="s">
        <v>601</v>
      </c>
      <c r="K1329" t="s">
        <v>168</v>
      </c>
      <c r="L1329" t="s">
        <v>133</v>
      </c>
      <c r="M1329" t="s">
        <v>57</v>
      </c>
      <c r="N1329" t="s">
        <v>35</v>
      </c>
      <c r="O1329" t="s">
        <v>30</v>
      </c>
      <c r="P1329">
        <v>360</v>
      </c>
      <c r="Q1329" s="2">
        <f>VALUE(LEFT(LEFT(N1329,5),SUM(LEN(LEFT(N1329,5))-LEN(SUBSTITUTE(LEFT(N1329,5),{"0","1","2","3","4","5","6","7","8","9","."},"")))))</f>
        <v>1</v>
      </c>
      <c r="R1329">
        <f>IF(Q1329&gt;5,Q1329/1024,Q1329)</f>
        <v>1</v>
      </c>
      <c r="S1329" t="str">
        <f>MID(K1330,9,3)</f>
        <v>4.2</v>
      </c>
      <c r="T1329" s="2" t="str">
        <f>LEFT(J1329,3)</f>
        <v>4.7</v>
      </c>
      <c r="U1329">
        <f>VALUE(LEFT(LEFT(M1329,5),SUM(LEN(LEFT(M1329,5))-LEN(SUBSTITUTE(LEFT(M1329,5),{"0","1","2","3","4","5","6","7","8","9","."},"")))))</f>
        <v>16</v>
      </c>
      <c r="V1329">
        <f>IF(U1329&lt;100,U1329,U1329/1024)</f>
        <v>16</v>
      </c>
      <c r="W1329" s="3">
        <f>VALUE(LEFT(LEFT(O1329,5),SUM(LEN(LEFT(O1329,5))-LEN(SUBSTITUTE(LEFT(O1329,5),{"0","1","2","3","4","5","6","7","8","9","."},"")))))</f>
        <v>13</v>
      </c>
      <c r="X1329" s="3" t="e">
        <f>LEFT(L1329, SEARCH("MHz",L1329)-1)</f>
        <v>#VALUE!</v>
      </c>
      <c r="Y1329" t="e">
        <f>IF(RIGHT(X1329,1)=" ",RIGHT(X1329,4),RIGHT(X1329,3))</f>
        <v>#VALUE!</v>
      </c>
      <c r="Z1329">
        <f>VLOOKUP(G1329,[1]Sheet1!$A$1:$B$12,2,0)</f>
        <v>9</v>
      </c>
      <c r="AA1329" t="str">
        <f>CONCATENATE(F1329," ",Z1329)</f>
        <v>2013 9</v>
      </c>
      <c r="AB1329">
        <f>VLOOKUP(AA1329,[1]Sheet3!$A:$B,2,0)</f>
        <v>58</v>
      </c>
    </row>
    <row r="1330" spans="1:28" x14ac:dyDescent="0.25">
      <c r="A1330" t="s">
        <v>347</v>
      </c>
      <c r="B1330" t="s">
        <v>602</v>
      </c>
      <c r="C1330" t="s">
        <v>192</v>
      </c>
      <c r="D1330" t="str">
        <f>CONCATENATE(C1330,".")</f>
        <v>2013  September.</v>
      </c>
      <c r="E1330" t="str">
        <f>LEFT(D1330, SEARCH(".",D1330)-1)</f>
        <v>2013  September</v>
      </c>
      <c r="F1330">
        <v>2013</v>
      </c>
      <c r="G1330" t="str">
        <f>RIGHT(E1330,LEN(E1330)-6)</f>
        <v>September</v>
      </c>
      <c r="H1330">
        <v>415</v>
      </c>
      <c r="I1330" t="s">
        <v>39</v>
      </c>
      <c r="J1330" t="s">
        <v>603</v>
      </c>
      <c r="K1330" t="s">
        <v>168</v>
      </c>
      <c r="L1330" t="s">
        <v>604</v>
      </c>
      <c r="M1330" t="s">
        <v>109</v>
      </c>
      <c r="N1330" t="s">
        <v>35</v>
      </c>
      <c r="O1330" t="s">
        <v>187</v>
      </c>
      <c r="Q1330" s="2">
        <f>VALUE(LEFT(LEFT(N1330,5),SUM(LEN(LEFT(N1330,5))-LEN(SUBSTITUTE(LEFT(N1330,5),{"0","1","2","3","4","5","6","7","8","9","."},"")))))</f>
        <v>1</v>
      </c>
      <c r="R1330">
        <f>IF(Q1330&gt;5,Q1330/1024,Q1330)</f>
        <v>1</v>
      </c>
      <c r="S1330" t="str">
        <f>MID(K1331,9,3)</f>
        <v>4.2</v>
      </c>
      <c r="T1330" s="2" t="str">
        <f>LEFT(J1330,3)</f>
        <v>8.0</v>
      </c>
      <c r="U1330">
        <f>VALUE(LEFT(LEFT(M1330,5),SUM(LEN(LEFT(M1330,5))-LEN(SUBSTITUTE(LEFT(M1330,5),{"0","1","2","3","4","5","6","7","8","9","."},"")))))</f>
        <v>4</v>
      </c>
      <c r="V1330">
        <f>IF(U1330&lt;100,U1330,U1330/1024)</f>
        <v>4</v>
      </c>
      <c r="W1330" s="3">
        <f>VALUE(LEFT(LEFT(O1330,5),SUM(LEN(LEFT(O1330,5))-LEN(SUBSTITUTE(LEFT(O1330,5),{"0","1","2","3","4","5","6","7","8","9","."},"")))))</f>
        <v>3.15</v>
      </c>
      <c r="X1330" s="3" t="e">
        <f>LEFT(L1330, SEARCH("MHz",L1330)-1)</f>
        <v>#VALUE!</v>
      </c>
      <c r="Y1330" t="e">
        <f>IF(RIGHT(X1330,1)=" ",RIGHT(X1330,4),RIGHT(X1330,3))</f>
        <v>#VALUE!</v>
      </c>
      <c r="Z1330">
        <f>VLOOKUP(G1330,[1]Sheet1!$A$1:$B$12,2,0)</f>
        <v>9</v>
      </c>
      <c r="AA1330" t="str">
        <f>CONCATENATE(F1330," ",Z1330)</f>
        <v>2013 9</v>
      </c>
      <c r="AB1330">
        <f>VLOOKUP(AA1330,[1]Sheet3!$A:$B,2,0)</f>
        <v>58</v>
      </c>
    </row>
    <row r="1331" spans="1:28" x14ac:dyDescent="0.25">
      <c r="A1331" t="s">
        <v>1099</v>
      </c>
      <c r="B1331" t="s">
        <v>1306</v>
      </c>
      <c r="C1331" t="s">
        <v>192</v>
      </c>
      <c r="D1331" t="str">
        <f>CONCATENATE(C1331,".")</f>
        <v>2013  September.</v>
      </c>
      <c r="E1331" t="str">
        <f>LEFT(D1331, SEARCH(".",D1331)-1)</f>
        <v>2013  September</v>
      </c>
      <c r="F1331">
        <v>2013</v>
      </c>
      <c r="G1331" t="str">
        <f>RIGHT(E1331,LEN(E1331)-6)</f>
        <v>September</v>
      </c>
      <c r="I1331" t="s">
        <v>39</v>
      </c>
      <c r="J1331" t="s">
        <v>1307</v>
      </c>
      <c r="K1331" t="s">
        <v>168</v>
      </c>
      <c r="M1331" t="s">
        <v>41</v>
      </c>
      <c r="N1331" t="s">
        <v>22</v>
      </c>
      <c r="O1331" t="s">
        <v>92</v>
      </c>
      <c r="Q1331" s="2">
        <f>VALUE(LEFT(LEFT(N1331,5),SUM(LEN(LEFT(N1331,5))-LEN(SUBSTITUTE(LEFT(N1331,5),{"0","1","2","3","4","5","6","7","8","9","."},"")))))</f>
        <v>2</v>
      </c>
      <c r="R1331">
        <f>IF(Q1331&gt;5,Q1331/1024,Q1331)</f>
        <v>2</v>
      </c>
      <c r="S1331" t="str">
        <f>MID(K1332,9,3)</f>
        <v>4.2</v>
      </c>
      <c r="T1331" s="2" t="str">
        <f>LEFT(J1331,3)</f>
        <v>11.</v>
      </c>
      <c r="U1331">
        <f>VALUE(LEFT(LEFT(M1331,5),SUM(LEN(LEFT(M1331,5))-LEN(SUBSTITUTE(LEFT(M1331,5),{"0","1","2","3","4","5","6","7","8","9","."},"")))))</f>
        <v>43540</v>
      </c>
      <c r="V1331">
        <f>IF(U1331&lt;100,U1331,U1331/1024)</f>
        <v>42.51953125</v>
      </c>
      <c r="W1331" s="3">
        <f>VALUE(LEFT(LEFT(O1331,5),SUM(LEN(LEFT(O1331,5))-LEN(SUBSTITUTE(LEFT(O1331,5),{"0","1","2","3","4","5","6","7","8","9","."},"")))))</f>
        <v>5</v>
      </c>
      <c r="X1331" s="3" t="e">
        <f>LEFT(L1331, SEARCH("MHz",L1331)-1)</f>
        <v>#VALUE!</v>
      </c>
      <c r="Y1331" t="e">
        <f>IF(RIGHT(X1331,1)=" ",RIGHT(X1331,4),RIGHT(X1331,3))</f>
        <v>#VALUE!</v>
      </c>
      <c r="Z1331">
        <f>VLOOKUP(G1331,[1]Sheet1!$A$1:$B$12,2,0)</f>
        <v>9</v>
      </c>
      <c r="AA1331" t="str">
        <f>CONCATENATE(F1331," ",Z1331)</f>
        <v>2013 9</v>
      </c>
      <c r="AB1331">
        <f>VLOOKUP(AA1331,[1]Sheet3!$A:$B,2,0)</f>
        <v>58</v>
      </c>
    </row>
    <row r="1332" spans="1:28" x14ac:dyDescent="0.25">
      <c r="A1332" t="s">
        <v>1099</v>
      </c>
      <c r="B1332" t="s">
        <v>1310</v>
      </c>
      <c r="C1332" t="s">
        <v>192</v>
      </c>
      <c r="D1332" t="str">
        <f>CONCATENATE(C1332,".")</f>
        <v>2013  September.</v>
      </c>
      <c r="E1332" t="str">
        <f>LEFT(D1332, SEARCH(".",D1332)-1)</f>
        <v>2013  September</v>
      </c>
      <c r="F1332">
        <v>2013</v>
      </c>
      <c r="G1332" t="str">
        <f>RIGHT(E1332,LEN(E1332)-6)</f>
        <v>September</v>
      </c>
      <c r="H1332">
        <v>522</v>
      </c>
      <c r="I1332" t="s">
        <v>39</v>
      </c>
      <c r="J1332" t="s">
        <v>1311</v>
      </c>
      <c r="K1332" t="s">
        <v>168</v>
      </c>
      <c r="L1332" t="s">
        <v>67</v>
      </c>
      <c r="M1332" t="s">
        <v>173</v>
      </c>
      <c r="N1332" t="s">
        <v>35</v>
      </c>
      <c r="O1332" t="s">
        <v>140</v>
      </c>
      <c r="P1332">
        <v>250</v>
      </c>
      <c r="Q1332" s="2">
        <f>VALUE(LEFT(LEFT(N1332,5),SUM(LEN(LEFT(N1332,5))-LEN(SUBSTITUTE(LEFT(N1332,5),{"0","1","2","3","4","5","6","7","8","9","."},"")))))</f>
        <v>1</v>
      </c>
      <c r="R1332">
        <f>IF(Q1332&gt;5,Q1332/1024,Q1332)</f>
        <v>1</v>
      </c>
      <c r="S1332" t="str">
        <f>MID(K1333,9,3)</f>
        <v>4.2</v>
      </c>
      <c r="T1332" s="2" t="str">
        <f>LEFT(J1332,3)</f>
        <v>10.</v>
      </c>
      <c r="U1332">
        <f>VALUE(LEFT(LEFT(M1332,5),SUM(LEN(LEFT(M1332,5))-LEN(SUBSTITUTE(LEFT(M1332,5),{"0","1","2","3","4","5","6","7","8","9","."},"")))))</f>
        <v>43473</v>
      </c>
      <c r="V1332">
        <f>IF(U1332&lt;100,U1332,U1332/1024)</f>
        <v>42.4541015625</v>
      </c>
      <c r="W1332" s="3">
        <f>VALUE(LEFT(LEFT(O1332,5),SUM(LEN(LEFT(O1332,5))-LEN(SUBSTITUTE(LEFT(O1332,5),{"0","1","2","3","4","5","6","7","8","9","."},"")))))</f>
        <v>2</v>
      </c>
      <c r="X1332" s="3" t="e">
        <f>LEFT(L1332, SEARCH("MHz",L1332)-1)</f>
        <v>#VALUE!</v>
      </c>
      <c r="Y1332" t="e">
        <f>IF(RIGHT(X1332,1)=" ",RIGHT(X1332,4),RIGHT(X1332,3))</f>
        <v>#VALUE!</v>
      </c>
      <c r="Z1332">
        <f>VLOOKUP(G1332,[1]Sheet1!$A$1:$B$12,2,0)</f>
        <v>9</v>
      </c>
      <c r="AA1332" t="str">
        <f>CONCATENATE(F1332," ",Z1332)</f>
        <v>2013 9</v>
      </c>
      <c r="AB1332">
        <f>VLOOKUP(AA1332,[1]Sheet3!$A:$B,2,0)</f>
        <v>58</v>
      </c>
    </row>
    <row r="1333" spans="1:28" x14ac:dyDescent="0.25">
      <c r="A1333" t="s">
        <v>1437</v>
      </c>
      <c r="B1333" t="s">
        <v>1665</v>
      </c>
      <c r="C1333" t="s">
        <v>192</v>
      </c>
      <c r="D1333" t="str">
        <f>CONCATENATE(C1333,".")</f>
        <v>2013  September.</v>
      </c>
      <c r="E1333" t="str">
        <f>LEFT(D1333, SEARCH(".",D1333)-1)</f>
        <v>2013  September</v>
      </c>
      <c r="F1333">
        <v>2013</v>
      </c>
      <c r="G1333" t="str">
        <f>RIGHT(E1333,LEN(E1333)-6)</f>
        <v>September</v>
      </c>
      <c r="H1333">
        <v>184</v>
      </c>
      <c r="I1333" t="s">
        <v>231</v>
      </c>
      <c r="J1333" t="s">
        <v>1666</v>
      </c>
      <c r="K1333" t="s">
        <v>168</v>
      </c>
      <c r="L1333" t="s">
        <v>133</v>
      </c>
      <c r="M1333" t="s">
        <v>109</v>
      </c>
      <c r="N1333" t="s">
        <v>35</v>
      </c>
      <c r="O1333" t="s">
        <v>73</v>
      </c>
      <c r="P1333">
        <v>120</v>
      </c>
      <c r="Q1333" s="2">
        <f>VALUE(LEFT(LEFT(N1333,5),SUM(LEN(LEFT(N1333,5))-LEN(SUBSTITUTE(LEFT(N1333,5),{"0","1","2","3","4","5","6","7","8","9","."},"")))))</f>
        <v>1</v>
      </c>
      <c r="R1333">
        <f>IF(Q1333&gt;5,Q1333/1024,Q1333)</f>
        <v>1</v>
      </c>
      <c r="S1333" t="str">
        <f>MID(K1334,9,3)</f>
        <v>4.2</v>
      </c>
      <c r="T1333" s="2" t="str">
        <f>LEFT(J1333,3)</f>
        <v>5.5</v>
      </c>
      <c r="U1333">
        <f>VALUE(LEFT(LEFT(M1333,5),SUM(LEN(LEFT(M1333,5))-LEN(SUBSTITUTE(LEFT(M1333,5),{"0","1","2","3","4","5","6","7","8","9","."},"")))))</f>
        <v>4</v>
      </c>
      <c r="V1333">
        <f>IF(U1333&lt;100,U1333,U1333/1024)</f>
        <v>4</v>
      </c>
      <c r="W1333" s="3">
        <f>VALUE(LEFT(LEFT(O1333,5),SUM(LEN(LEFT(O1333,5))-LEN(SUBSTITUTE(LEFT(O1333,5),{"0","1","2","3","4","5","6","7","8","9","."},"")))))</f>
        <v>5</v>
      </c>
      <c r="X1333" s="3" t="e">
        <f>LEFT(L1333, SEARCH("MHz",L1333)-1)</f>
        <v>#VALUE!</v>
      </c>
      <c r="Y1333" t="e">
        <f>IF(RIGHT(X1333,1)=" ",RIGHT(X1333,4),RIGHT(X1333,3))</f>
        <v>#VALUE!</v>
      </c>
      <c r="Z1333">
        <f>VLOOKUP(G1333,[1]Sheet1!$A$1:$B$12,2,0)</f>
        <v>9</v>
      </c>
      <c r="AA1333" t="str">
        <f>CONCATENATE(F1333," ",Z1333)</f>
        <v>2013 9</v>
      </c>
      <c r="AB1333">
        <f>VLOOKUP(AA1333,[1]Sheet3!$A:$B,2,0)</f>
        <v>58</v>
      </c>
    </row>
    <row r="1334" spans="1:28" x14ac:dyDescent="0.25">
      <c r="A1334" t="s">
        <v>3179</v>
      </c>
      <c r="B1334" t="s">
        <v>3282</v>
      </c>
      <c r="C1334" t="s">
        <v>192</v>
      </c>
      <c r="D1334" t="str">
        <f>CONCATENATE(C1334,".")</f>
        <v>2013  September.</v>
      </c>
      <c r="E1334" t="str">
        <f>LEFT(D1334, SEARCH(".",D1334)-1)</f>
        <v>2013  September</v>
      </c>
      <c r="F1334">
        <v>2013</v>
      </c>
      <c r="G1334" t="str">
        <f>RIGHT(E1334,LEN(E1334)-6)</f>
        <v>September</v>
      </c>
      <c r="H1334">
        <v>143.5</v>
      </c>
      <c r="I1334" t="s">
        <v>156</v>
      </c>
      <c r="J1334" t="s">
        <v>798</v>
      </c>
      <c r="K1334" t="s">
        <v>168</v>
      </c>
      <c r="L1334" t="s">
        <v>200</v>
      </c>
      <c r="M1334" t="s">
        <v>109</v>
      </c>
      <c r="N1334" t="s">
        <v>139</v>
      </c>
      <c r="O1334" t="s">
        <v>73</v>
      </c>
      <c r="P1334">
        <v>110</v>
      </c>
      <c r="Q1334" s="2">
        <f>VALUE(LEFT(LEFT(N1334,5),SUM(LEN(LEFT(N1334,5))-LEN(SUBSTITUTE(LEFT(N1334,5),{"0","1","2","3","4","5","6","7","8","9","."},"")))))</f>
        <v>512</v>
      </c>
      <c r="R1334">
        <f>IF(Q1334&gt;5,Q1334/1024,Q1334)</f>
        <v>0.5</v>
      </c>
      <c r="S1334" t="str">
        <f>MID(K1335,9,3)</f>
        <v>4.2</v>
      </c>
      <c r="T1334" s="2" t="str">
        <f>LEFT(J1334,3)</f>
        <v>5.0</v>
      </c>
      <c r="U1334">
        <f>VALUE(LEFT(LEFT(M1334,5),SUM(LEN(LEFT(M1334,5))-LEN(SUBSTITUTE(LEFT(M1334,5),{"0","1","2","3","4","5","6","7","8","9","."},"")))))</f>
        <v>4</v>
      </c>
      <c r="V1334">
        <f>IF(U1334&lt;100,U1334,U1334/1024)</f>
        <v>4</v>
      </c>
      <c r="W1334" s="3">
        <f>VALUE(LEFT(LEFT(O1334,5),SUM(LEN(LEFT(O1334,5))-LEN(SUBSTITUTE(LEFT(O1334,5),{"0","1","2","3","4","5","6","7","8","9","."},"")))))</f>
        <v>5</v>
      </c>
      <c r="X1334" s="3" t="e">
        <f>LEFT(L1334, SEARCH("MHz",L1334)-1)</f>
        <v>#VALUE!</v>
      </c>
      <c r="Y1334" t="e">
        <f>IF(RIGHT(X1334,1)=" ",RIGHT(X1334,4),RIGHT(X1334,3))</f>
        <v>#VALUE!</v>
      </c>
      <c r="Z1334">
        <f>VLOOKUP(G1334,[1]Sheet1!$A$1:$B$12,2,0)</f>
        <v>9</v>
      </c>
      <c r="AA1334" t="str">
        <f>CONCATENATE(F1334," ",Z1334)</f>
        <v>2013 9</v>
      </c>
      <c r="AB1334">
        <f>VLOOKUP(AA1334,[1]Sheet3!$A:$B,2,0)</f>
        <v>58</v>
      </c>
    </row>
    <row r="1335" spans="1:28" x14ac:dyDescent="0.25">
      <c r="A1335" t="s">
        <v>3318</v>
      </c>
      <c r="B1335" t="s">
        <v>3501</v>
      </c>
      <c r="C1335" t="s">
        <v>192</v>
      </c>
      <c r="D1335" t="str">
        <f>CONCATENATE(C1335,".")</f>
        <v>2013  September.</v>
      </c>
      <c r="E1335" t="str">
        <f>LEFT(D1335, SEARCH(".",D1335)-1)</f>
        <v>2013  September</v>
      </c>
      <c r="F1335">
        <v>2013</v>
      </c>
      <c r="G1335" t="str">
        <f>RIGHT(E1335,LEN(E1335)-6)</f>
        <v>September</v>
      </c>
      <c r="H1335">
        <v>121</v>
      </c>
      <c r="I1335" t="s">
        <v>124</v>
      </c>
      <c r="J1335" t="s">
        <v>1096</v>
      </c>
      <c r="K1335" t="s">
        <v>168</v>
      </c>
      <c r="L1335" t="s">
        <v>3502</v>
      </c>
      <c r="M1335" t="s">
        <v>21</v>
      </c>
      <c r="N1335" t="s">
        <v>22</v>
      </c>
      <c r="O1335" t="s">
        <v>30</v>
      </c>
      <c r="P1335">
        <v>420</v>
      </c>
      <c r="Q1335" s="2">
        <f>VALUE(LEFT(LEFT(N1335,5),SUM(LEN(LEFT(N1335,5))-LEN(SUBSTITUTE(LEFT(N1335,5),{"0","1","2","3","4","5","6","7","8","9","."},"")))))</f>
        <v>2</v>
      </c>
      <c r="R1335">
        <f>IF(Q1335&gt;5,Q1335/1024,Q1335)</f>
        <v>2</v>
      </c>
      <c r="S1335" t="str">
        <f>MID(K1336,9,3)</f>
        <v>4.2</v>
      </c>
      <c r="T1335" s="2" t="str">
        <f>LEFT(J1335,3)</f>
        <v>5.0</v>
      </c>
      <c r="U1335">
        <f>VALUE(LEFT(LEFT(M1335,5),SUM(LEN(LEFT(M1335,5))-LEN(SUBSTITUTE(LEFT(M1335,5),{"0","1","2","3","4","5","6","7","8","9","."},"")))))</f>
        <v>43540</v>
      </c>
      <c r="V1335">
        <f>IF(U1335&lt;100,U1335,U1335/1024)</f>
        <v>42.51953125</v>
      </c>
      <c r="W1335" s="3">
        <f>VALUE(LEFT(LEFT(O1335,5),SUM(LEN(LEFT(O1335,5))-LEN(SUBSTITUTE(LEFT(O1335,5),{"0","1","2","3","4","5","6","7","8","9","."},"")))))</f>
        <v>13</v>
      </c>
      <c r="X1335" s="3" t="e">
        <f>LEFT(L1335, SEARCH("MHz",L1335)-1)</f>
        <v>#VALUE!</v>
      </c>
      <c r="Y1335" t="e">
        <f>IF(RIGHT(X1335,1)=" ",RIGHT(X1335,4),RIGHT(X1335,3))</f>
        <v>#VALUE!</v>
      </c>
      <c r="Z1335">
        <f>VLOOKUP(G1335,[1]Sheet1!$A$1:$B$12,2,0)</f>
        <v>9</v>
      </c>
      <c r="AA1335" t="str">
        <f>CONCATENATE(F1335," ",Z1335)</f>
        <v>2013 9</v>
      </c>
      <c r="AB1335">
        <f>VLOOKUP(AA1335,[1]Sheet3!$A:$B,2,0)</f>
        <v>58</v>
      </c>
    </row>
    <row r="1336" spans="1:28" x14ac:dyDescent="0.25">
      <c r="A1336" t="s">
        <v>4035</v>
      </c>
      <c r="B1336" t="s">
        <v>4071</v>
      </c>
      <c r="C1336" t="s">
        <v>192</v>
      </c>
      <c r="D1336" t="str">
        <f>CONCATENATE(C1336,".")</f>
        <v>2013  September.</v>
      </c>
      <c r="E1336" t="str">
        <f>LEFT(D1336, SEARCH(".",D1336)-1)</f>
        <v>2013  September</v>
      </c>
      <c r="F1336">
        <v>2013</v>
      </c>
      <c r="G1336" t="str">
        <f>RIGHT(E1336,LEN(E1336)-6)</f>
        <v>September</v>
      </c>
      <c r="H1336">
        <v>115</v>
      </c>
      <c r="I1336" t="s">
        <v>509</v>
      </c>
      <c r="J1336" t="s">
        <v>1819</v>
      </c>
      <c r="K1336" t="s">
        <v>168</v>
      </c>
      <c r="L1336" t="s">
        <v>164</v>
      </c>
      <c r="M1336" t="s">
        <v>109</v>
      </c>
      <c r="N1336" t="s">
        <v>139</v>
      </c>
      <c r="O1336" t="s">
        <v>73</v>
      </c>
      <c r="Q1336" s="2">
        <f>VALUE(LEFT(LEFT(N1336,5),SUM(LEN(LEFT(N1336,5))-LEN(SUBSTITUTE(LEFT(N1336,5),{"0","1","2","3","4","5","6","7","8","9","."},"")))))</f>
        <v>512</v>
      </c>
      <c r="R1336">
        <f>IF(Q1336&gt;5,Q1336/1024,Q1336)</f>
        <v>0.5</v>
      </c>
      <c r="S1336" t="str">
        <f>MID(K1337,9,3)</f>
        <v>4.2</v>
      </c>
      <c r="T1336" s="2" t="str">
        <f>LEFT(J1336,3)</f>
        <v>4.0</v>
      </c>
      <c r="U1336">
        <f>VALUE(LEFT(LEFT(M1336,5),SUM(LEN(LEFT(M1336,5))-LEN(SUBSTITUTE(LEFT(M1336,5),{"0","1","2","3","4","5","6","7","8","9","."},"")))))</f>
        <v>4</v>
      </c>
      <c r="V1336">
        <f>IF(U1336&lt;100,U1336,U1336/1024)</f>
        <v>4</v>
      </c>
      <c r="W1336" s="3">
        <f>VALUE(LEFT(LEFT(O1336,5),SUM(LEN(LEFT(O1336,5))-LEN(SUBSTITUTE(LEFT(O1336,5),{"0","1","2","3","4","5","6","7","8","9","."},"")))))</f>
        <v>5</v>
      </c>
      <c r="X1336" s="3" t="e">
        <f>LEFT(L1336, SEARCH("MHz",L1336)-1)</f>
        <v>#VALUE!</v>
      </c>
      <c r="Y1336" t="e">
        <f>IF(RIGHT(X1336,1)=" ",RIGHT(X1336,4),RIGHT(X1336,3))</f>
        <v>#VALUE!</v>
      </c>
      <c r="Z1336">
        <f>VLOOKUP(G1336,[1]Sheet1!$A$1:$B$12,2,0)</f>
        <v>9</v>
      </c>
      <c r="AA1336" t="str">
        <f>CONCATENATE(F1336," ",Z1336)</f>
        <v>2013 9</v>
      </c>
      <c r="AB1336">
        <f>VLOOKUP(AA1336,[1]Sheet3!$A:$B,2,0)</f>
        <v>58</v>
      </c>
    </row>
    <row r="1337" spans="1:28" x14ac:dyDescent="0.25">
      <c r="A1337" t="s">
        <v>4079</v>
      </c>
      <c r="B1337" t="s">
        <v>4132</v>
      </c>
      <c r="C1337" t="s">
        <v>192</v>
      </c>
      <c r="D1337" t="str">
        <f>CONCATENATE(C1337,".")</f>
        <v>2013  September.</v>
      </c>
      <c r="E1337" t="str">
        <f>LEFT(D1337, SEARCH(".",D1337)-1)</f>
        <v>2013  September</v>
      </c>
      <c r="F1337">
        <v>2013</v>
      </c>
      <c r="G1337" t="str">
        <f>RIGHT(E1337,LEN(E1337)-6)</f>
        <v>September</v>
      </c>
      <c r="H1337">
        <v>143</v>
      </c>
      <c r="I1337" t="s">
        <v>124</v>
      </c>
      <c r="J1337" t="s">
        <v>4133</v>
      </c>
      <c r="K1337" t="s">
        <v>168</v>
      </c>
      <c r="L1337" t="s">
        <v>4134</v>
      </c>
      <c r="M1337" t="s">
        <v>1033</v>
      </c>
      <c r="N1337" t="s">
        <v>22</v>
      </c>
      <c r="O1337" t="s">
        <v>2913</v>
      </c>
      <c r="P1337">
        <v>370</v>
      </c>
      <c r="Q1337" s="2">
        <f>VALUE(LEFT(LEFT(N1337,5),SUM(LEN(LEFT(N1337,5))-LEN(SUBSTITUTE(LEFT(N1337,5),{"0","1","2","3","4","5","6","7","8","9","."},"")))))</f>
        <v>2</v>
      </c>
      <c r="R1337">
        <f>IF(Q1337&gt;5,Q1337/1024,Q1337)</f>
        <v>2</v>
      </c>
      <c r="S1337" t="str">
        <f>MID(K1338,9,3)</f>
        <v>4.2</v>
      </c>
      <c r="T1337" s="2" t="str">
        <f>LEFT(J1337,3)</f>
        <v>5.1</v>
      </c>
      <c r="U1337">
        <f>VALUE(LEFT(LEFT(M1337,5),SUM(LEN(LEFT(M1337,5))-LEN(SUBSTITUTE(LEFT(M1337,5),{"0","1","2","3","4","5","6","7","8","9","."},"")))))</f>
        <v>43540</v>
      </c>
      <c r="V1337">
        <f>IF(U1337&lt;100,U1337,U1337/1024)</f>
        <v>42.51953125</v>
      </c>
      <c r="W1337" s="3">
        <f>VALUE(LEFT(LEFT(O1337,5),SUM(LEN(LEFT(O1337,5))-LEN(SUBSTITUTE(LEFT(O1337,5),{"0","1","2","3","4","5","6","7","8","9","."},"")))))</f>
        <v>8</v>
      </c>
      <c r="X1337" s="3" t="e">
        <f>LEFT(L1337, SEARCH("MHz",L1337)-1)</f>
        <v>#VALUE!</v>
      </c>
      <c r="Y1337" t="e">
        <f>IF(RIGHT(X1337,1)=" ",RIGHT(X1337,4),RIGHT(X1337,3))</f>
        <v>#VALUE!</v>
      </c>
      <c r="Z1337">
        <f>VLOOKUP(G1337,[1]Sheet1!$A$1:$B$12,2,0)</f>
        <v>9</v>
      </c>
      <c r="AA1337" t="str">
        <f>CONCATENATE(F1337," ",Z1337)</f>
        <v>2013 9</v>
      </c>
      <c r="AB1337">
        <f>VLOOKUP(AA1337,[1]Sheet3!$A:$B,2,0)</f>
        <v>58</v>
      </c>
    </row>
    <row r="1338" spans="1:28" x14ac:dyDescent="0.25">
      <c r="A1338" t="s">
        <v>4730</v>
      </c>
      <c r="B1338" t="s">
        <v>4672</v>
      </c>
      <c r="C1338" t="s">
        <v>192</v>
      </c>
      <c r="D1338" t="str">
        <f>CONCATENATE(C1338,".")</f>
        <v>2013  September.</v>
      </c>
      <c r="E1338" t="str">
        <f>LEFT(D1338, SEARCH(".",D1338)-1)</f>
        <v>2013  September</v>
      </c>
      <c r="F1338">
        <v>2013</v>
      </c>
      <c r="G1338" t="str">
        <f>RIGHT(E1338,LEN(E1338)-6)</f>
        <v>September</v>
      </c>
      <c r="H1338">
        <v>213</v>
      </c>
      <c r="I1338" t="s">
        <v>124</v>
      </c>
      <c r="J1338" t="s">
        <v>4789</v>
      </c>
      <c r="K1338" t="s">
        <v>168</v>
      </c>
      <c r="L1338" t="s">
        <v>2415</v>
      </c>
      <c r="M1338" t="s">
        <v>21</v>
      </c>
      <c r="N1338" t="s">
        <v>22</v>
      </c>
      <c r="O1338" t="s">
        <v>4790</v>
      </c>
      <c r="P1338">
        <v>430</v>
      </c>
      <c r="Q1338" s="2">
        <f>VALUE(LEFT(LEFT(N1338,5),SUM(LEN(LEFT(N1338,5))-LEN(SUBSTITUTE(LEFT(N1338,5),{"0","1","2","3","4","5","6","7","8","9","."},"")))))</f>
        <v>2</v>
      </c>
      <c r="R1338">
        <f>IF(Q1338&gt;5,Q1338/1024,Q1338)</f>
        <v>2</v>
      </c>
      <c r="S1338" t="str">
        <f>MID(K1339,9,3)</f>
        <v>4.2</v>
      </c>
      <c r="T1338" s="2" t="str">
        <f>LEFT(J1338,3)</f>
        <v>5.9</v>
      </c>
      <c r="U1338">
        <f>VALUE(LEFT(LEFT(M1338,5),SUM(LEN(LEFT(M1338,5))-LEN(SUBSTITUTE(LEFT(M1338,5),{"0","1","2","3","4","5","6","7","8","9","."},"")))))</f>
        <v>43540</v>
      </c>
      <c r="V1338">
        <f>IF(U1338&lt;100,U1338,U1338/1024)</f>
        <v>42.51953125</v>
      </c>
      <c r="W1338" s="3">
        <f>VALUE(LEFT(LEFT(O1338,5),SUM(LEN(LEFT(O1338,5))-LEN(SUBSTITUTE(LEFT(O1338,5),{"0","1","2","3","4","5","6","7","8","9","."},"")))))</f>
        <v>13</v>
      </c>
      <c r="X1338" s="3" t="e">
        <f>LEFT(L1338, SEARCH("MHz",L1338)-1)</f>
        <v>#VALUE!</v>
      </c>
      <c r="Y1338" t="e">
        <f>IF(RIGHT(X1338,1)=" ",RIGHT(X1338,4),RIGHT(X1338,3))</f>
        <v>#VALUE!</v>
      </c>
      <c r="Z1338">
        <f>VLOOKUP(G1338,[1]Sheet1!$A$1:$B$12,2,0)</f>
        <v>9</v>
      </c>
      <c r="AA1338" t="str">
        <f>CONCATENATE(F1338," ",Z1338)</f>
        <v>2013 9</v>
      </c>
      <c r="AB1338">
        <f>VLOOKUP(AA1338,[1]Sheet3!$A:$B,2,0)</f>
        <v>58</v>
      </c>
    </row>
    <row r="1339" spans="1:28" x14ac:dyDescent="0.25">
      <c r="A1339" t="s">
        <v>4921</v>
      </c>
      <c r="B1339" t="s">
        <v>4949</v>
      </c>
      <c r="C1339" t="s">
        <v>192</v>
      </c>
      <c r="D1339" t="str">
        <f>CONCATENATE(C1339,".")</f>
        <v>2013  September.</v>
      </c>
      <c r="E1339" t="str">
        <f>LEFT(D1339, SEARCH(".",D1339)-1)</f>
        <v>2013  September</v>
      </c>
      <c r="F1339">
        <v>2013</v>
      </c>
      <c r="G1339" t="str">
        <f>RIGHT(E1339,LEN(E1339)-6)</f>
        <v>September</v>
      </c>
      <c r="H1339">
        <v>158</v>
      </c>
      <c r="I1339" t="s">
        <v>231</v>
      </c>
      <c r="J1339" t="s">
        <v>461</v>
      </c>
      <c r="K1339" t="s">
        <v>168</v>
      </c>
      <c r="L1339" t="s">
        <v>94</v>
      </c>
      <c r="M1339" t="s">
        <v>28</v>
      </c>
      <c r="N1339" t="s">
        <v>22</v>
      </c>
      <c r="O1339" t="s">
        <v>30</v>
      </c>
      <c r="Q1339" s="2">
        <f>VALUE(LEFT(LEFT(N1339,5),SUM(LEN(LEFT(N1339,5))-LEN(SUBSTITUTE(LEFT(N1339,5),{"0","1","2","3","4","5","6","7","8","9","."},"")))))</f>
        <v>2</v>
      </c>
      <c r="R1339">
        <f>IF(Q1339&gt;5,Q1339/1024,Q1339)</f>
        <v>2</v>
      </c>
      <c r="S1339" t="str">
        <f>MID(K1340,9,3)</f>
        <v>4.2</v>
      </c>
      <c r="T1339" s="2" t="str">
        <f>LEFT(J1339,3)</f>
        <v>5.0</v>
      </c>
      <c r="U1339">
        <f>VALUE(LEFT(LEFT(M1339,5),SUM(LEN(LEFT(M1339,5))-LEN(SUBSTITUTE(LEFT(M1339,5),{"0","1","2","3","4","5","6","7","8","9","."},"")))))</f>
        <v>32</v>
      </c>
      <c r="V1339">
        <f>IF(U1339&lt;100,U1339,U1339/1024)</f>
        <v>32</v>
      </c>
      <c r="W1339" s="3">
        <f>VALUE(LEFT(LEFT(O1339,5),SUM(LEN(LEFT(O1339,5))-LEN(SUBSTITUTE(LEFT(O1339,5),{"0","1","2","3","4","5","6","7","8","9","."},"")))))</f>
        <v>13</v>
      </c>
      <c r="X1339" s="3" t="e">
        <f>LEFT(L1339, SEARCH("MHz",L1339)-1)</f>
        <v>#VALUE!</v>
      </c>
      <c r="Y1339" t="e">
        <f>IF(RIGHT(X1339,1)=" ",RIGHT(X1339,4),RIGHT(X1339,3))</f>
        <v>#VALUE!</v>
      </c>
      <c r="Z1339">
        <f>VLOOKUP(G1339,[1]Sheet1!$A$1:$B$12,2,0)</f>
        <v>9</v>
      </c>
      <c r="AA1339" t="str">
        <f>CONCATENATE(F1339," ",Z1339)</f>
        <v>2013 9</v>
      </c>
      <c r="AB1339">
        <f>VLOOKUP(AA1339,[1]Sheet3!$A:$B,2,0)</f>
        <v>58</v>
      </c>
    </row>
    <row r="1340" spans="1:28" x14ac:dyDescent="0.25">
      <c r="A1340" t="s">
        <v>4991</v>
      </c>
      <c r="B1340" t="s">
        <v>5036</v>
      </c>
      <c r="C1340" t="s">
        <v>192</v>
      </c>
      <c r="D1340" t="str">
        <f>CONCATENATE(C1340,".")</f>
        <v>2013  September.</v>
      </c>
      <c r="E1340" t="str">
        <f>LEFT(D1340, SEARCH(".",D1340)-1)</f>
        <v>2013  September</v>
      </c>
      <c r="F1340">
        <v>2013</v>
      </c>
      <c r="G1340" t="str">
        <f>RIGHT(E1340,LEN(E1340)-6)</f>
        <v>September</v>
      </c>
      <c r="H1340">
        <v>110</v>
      </c>
      <c r="I1340" t="s">
        <v>156</v>
      </c>
      <c r="J1340" t="s">
        <v>3021</v>
      </c>
      <c r="K1340" t="s">
        <v>168</v>
      </c>
      <c r="L1340" t="s">
        <v>138</v>
      </c>
      <c r="M1340" t="s">
        <v>270</v>
      </c>
      <c r="N1340" t="s">
        <v>293</v>
      </c>
      <c r="O1340" t="s">
        <v>42</v>
      </c>
      <c r="Q1340" s="2">
        <f>VALUE(LEFT(LEFT(N1340,5),SUM(LEN(LEFT(N1340,5))-LEN(SUBSTITUTE(LEFT(N1340,5),{"0","1","2","3","4","5","6","7","8","9","."},"")))))</f>
        <v>256</v>
      </c>
      <c r="R1340">
        <f>IF(Q1340&gt;5,Q1340/1024,Q1340)</f>
        <v>0.25</v>
      </c>
      <c r="S1340" t="str">
        <f>MID(K1341,9,3)</f>
        <v>4.2</v>
      </c>
      <c r="T1340" s="2" t="str">
        <f>LEFT(J1340,3)</f>
        <v>3.5</v>
      </c>
      <c r="U1340">
        <f>VALUE(LEFT(LEFT(M1340,5),SUM(LEN(LEFT(M1340,5))-LEN(SUBSTITUTE(LEFT(M1340,5),{"0","1","2","3","4","5","6","7","8","9","."},"")))))</f>
        <v>512</v>
      </c>
      <c r="V1340">
        <f>IF(U1340&lt;100,U1340,U1340/1024)</f>
        <v>0.5</v>
      </c>
      <c r="W1340" s="3">
        <f>VALUE(LEFT(LEFT(O1340,5),SUM(LEN(LEFT(O1340,5))-LEN(SUBSTITUTE(LEFT(O1340,5),{"0","1","2","3","4","5","6","7","8","9","."},"")))))</f>
        <v>5</v>
      </c>
      <c r="X1340" s="3" t="e">
        <f>LEFT(L1340, SEARCH("MHz",L1340)-1)</f>
        <v>#VALUE!</v>
      </c>
      <c r="Y1340" t="e">
        <f>IF(RIGHT(X1340,1)=" ",RIGHT(X1340,4),RIGHT(X1340,3))</f>
        <v>#VALUE!</v>
      </c>
      <c r="Z1340">
        <f>VLOOKUP(G1340,[1]Sheet1!$A$1:$B$12,2,0)</f>
        <v>9</v>
      </c>
      <c r="AA1340" t="str">
        <f>CONCATENATE(F1340," ",Z1340)</f>
        <v>2013 9</v>
      </c>
      <c r="AB1340">
        <f>VLOOKUP(AA1340,[1]Sheet3!$A:$B,2,0)</f>
        <v>58</v>
      </c>
    </row>
    <row r="1341" spans="1:28" x14ac:dyDescent="0.25">
      <c r="A1341" t="s">
        <v>5174</v>
      </c>
      <c r="B1341" t="s">
        <v>5253</v>
      </c>
      <c r="C1341" t="s">
        <v>192</v>
      </c>
      <c r="D1341" t="str">
        <f>CONCATENATE(C1341,".")</f>
        <v>2013  September.</v>
      </c>
      <c r="E1341" t="str">
        <f>LEFT(D1341, SEARCH(".",D1341)-1)</f>
        <v>2013  September</v>
      </c>
      <c r="F1341">
        <v>2013</v>
      </c>
      <c r="G1341" t="str">
        <f>RIGHT(E1341,LEN(E1341)-6)</f>
        <v>September</v>
      </c>
      <c r="H1341">
        <v>135</v>
      </c>
      <c r="I1341" t="s">
        <v>124</v>
      </c>
      <c r="J1341" t="s">
        <v>2182</v>
      </c>
      <c r="K1341" t="s">
        <v>168</v>
      </c>
      <c r="L1341" t="s">
        <v>94</v>
      </c>
      <c r="M1341" t="s">
        <v>57</v>
      </c>
      <c r="N1341" t="s">
        <v>35</v>
      </c>
      <c r="O1341" t="s">
        <v>36</v>
      </c>
      <c r="P1341">
        <v>210</v>
      </c>
      <c r="Q1341" s="2">
        <f>VALUE(LEFT(LEFT(N1341,5),SUM(LEN(LEFT(N1341,5))-LEN(SUBSTITUTE(LEFT(N1341,5),{"0","1","2","3","4","5","6","7","8","9","."},"")))))</f>
        <v>1</v>
      </c>
      <c r="R1341">
        <f>IF(Q1341&gt;5,Q1341/1024,Q1341)</f>
        <v>1</v>
      </c>
      <c r="S1341" t="str">
        <f>MID(K1342,9,3)</f>
        <v>4.2</v>
      </c>
      <c r="T1341" s="2" t="str">
        <f>LEFT(J1341,3)</f>
        <v>4.8</v>
      </c>
      <c r="U1341">
        <f>VALUE(LEFT(LEFT(M1341,5),SUM(LEN(LEFT(M1341,5))-LEN(SUBSTITUTE(LEFT(M1341,5),{"0","1","2","3","4","5","6","7","8","9","."},"")))))</f>
        <v>16</v>
      </c>
      <c r="V1341">
        <f>IF(U1341&lt;100,U1341,U1341/1024)</f>
        <v>16</v>
      </c>
      <c r="W1341" s="3">
        <f>VALUE(LEFT(LEFT(O1341,5),SUM(LEN(LEFT(O1341,5))-LEN(SUBSTITUTE(LEFT(O1341,5),{"0","1","2","3","4","5","6","7","8","9","."},"")))))</f>
        <v>8</v>
      </c>
      <c r="X1341" s="3" t="e">
        <f>LEFT(L1341, SEARCH("MHz",L1341)-1)</f>
        <v>#VALUE!</v>
      </c>
      <c r="Y1341" t="e">
        <f>IF(RIGHT(X1341,1)=" ",RIGHT(X1341,4),RIGHT(X1341,3))</f>
        <v>#VALUE!</v>
      </c>
      <c r="Z1341">
        <f>VLOOKUP(G1341,[1]Sheet1!$A$1:$B$12,2,0)</f>
        <v>9</v>
      </c>
      <c r="AA1341" t="str">
        <f>CONCATENATE(F1341," ",Z1341)</f>
        <v>2013 9</v>
      </c>
      <c r="AB1341">
        <f>VLOOKUP(AA1341,[1]Sheet3!$A:$B,2,0)</f>
        <v>58</v>
      </c>
    </row>
    <row r="1342" spans="1:28" x14ac:dyDescent="0.25">
      <c r="A1342" t="s">
        <v>6252</v>
      </c>
      <c r="B1342" t="s">
        <v>6284</v>
      </c>
      <c r="C1342" t="s">
        <v>192</v>
      </c>
      <c r="D1342" t="str">
        <f>CONCATENATE(C1342,".")</f>
        <v>2013  September.</v>
      </c>
      <c r="E1342" t="str">
        <f>LEFT(D1342, SEARCH(".",D1342)-1)</f>
        <v>2013  September</v>
      </c>
      <c r="F1342">
        <v>2013</v>
      </c>
      <c r="G1342" t="str">
        <f>RIGHT(E1342,LEN(E1342)-6)</f>
        <v>September</v>
      </c>
      <c r="H1342">
        <v>155</v>
      </c>
      <c r="I1342" t="s">
        <v>156</v>
      </c>
      <c r="J1342" t="s">
        <v>1857</v>
      </c>
      <c r="K1342" t="s">
        <v>168</v>
      </c>
      <c r="O1342" t="s">
        <v>1114</v>
      </c>
      <c r="P1342">
        <v>150</v>
      </c>
      <c r="Q1342" s="2" t="e">
        <f>VALUE(LEFT(LEFT(N1342,5),SUM(LEN(LEFT(N1342,5))-LEN(SUBSTITUTE(LEFT(N1342,5),{"0","1","2","3","4","5","6","7","8","9","."},"")))))</f>
        <v>#VALUE!</v>
      </c>
      <c r="R1342" t="e">
        <f>IF(Q1342&gt;5,Q1342/1024,Q1342)</f>
        <v>#VALUE!</v>
      </c>
      <c r="S1342" t="str">
        <f>MID(K1343,9,3)</f>
        <v>4.2</v>
      </c>
      <c r="T1342" s="2" t="str">
        <f>LEFT(J1342,3)</f>
        <v>| -</v>
      </c>
      <c r="U1342" t="e">
        <f>VALUE(LEFT(LEFT(M1342,5),SUM(LEN(LEFT(M1342,5))-LEN(SUBSTITUTE(LEFT(M1342,5),{"0","1","2","3","4","5","6","7","8","9","."},"")))))</f>
        <v>#VALUE!</v>
      </c>
      <c r="V1342" t="e">
        <f>IF(U1342&lt;100,U1342,U1342/1024)</f>
        <v>#VALUE!</v>
      </c>
      <c r="W1342" s="3">
        <f>VALUE(LEFT(LEFT(O1342,5),SUM(LEN(LEFT(O1342,5))-LEN(SUBSTITUTE(LEFT(O1342,5),{"0","1","2","3","4","5","6","7","8","9","."},"")))))</f>
        <v>8</v>
      </c>
      <c r="X1342" s="3" t="e">
        <f>LEFT(L1342, SEARCH("MHz",L1342)-1)</f>
        <v>#VALUE!</v>
      </c>
      <c r="Y1342" t="e">
        <f>IF(RIGHT(X1342,1)=" ",RIGHT(X1342,4),RIGHT(X1342,3))</f>
        <v>#VALUE!</v>
      </c>
      <c r="Z1342">
        <f>VLOOKUP(G1342,[1]Sheet1!$A$1:$B$12,2,0)</f>
        <v>9</v>
      </c>
      <c r="AA1342" t="str">
        <f>CONCATENATE(F1342," ",Z1342)</f>
        <v>2013 9</v>
      </c>
      <c r="AB1342">
        <f>VLOOKUP(AA1342,[1]Sheet3!$A:$B,2,0)</f>
        <v>58</v>
      </c>
    </row>
    <row r="1343" spans="1:28" x14ac:dyDescent="0.25">
      <c r="A1343" t="s">
        <v>6252</v>
      </c>
      <c r="B1343" t="s">
        <v>6285</v>
      </c>
      <c r="C1343" t="s">
        <v>192</v>
      </c>
      <c r="D1343" t="str">
        <f>CONCATENATE(C1343,".")</f>
        <v>2013  September.</v>
      </c>
      <c r="E1343" t="str">
        <f>LEFT(D1343, SEARCH(".",D1343)-1)</f>
        <v>2013  September</v>
      </c>
      <c r="F1343">
        <v>2013</v>
      </c>
      <c r="G1343" t="str">
        <f>RIGHT(E1343,LEN(E1343)-6)</f>
        <v>September</v>
      </c>
      <c r="H1343">
        <v>190</v>
      </c>
      <c r="I1343" t="s">
        <v>156</v>
      </c>
      <c r="J1343" t="s">
        <v>1857</v>
      </c>
      <c r="K1343" t="s">
        <v>168</v>
      </c>
      <c r="O1343" t="s">
        <v>1130</v>
      </c>
      <c r="P1343">
        <v>80</v>
      </c>
      <c r="Q1343" s="2" t="e">
        <f>VALUE(LEFT(LEFT(N1343,5),SUM(LEN(LEFT(N1343,5))-LEN(SUBSTITUTE(LEFT(N1343,5),{"0","1","2","3","4","5","6","7","8","9","."},"")))))</f>
        <v>#VALUE!</v>
      </c>
      <c r="R1343" t="e">
        <f>IF(Q1343&gt;5,Q1343/1024,Q1343)</f>
        <v>#VALUE!</v>
      </c>
      <c r="S1343" t="str">
        <f>MID(K1344,9,3)</f>
        <v>4.2</v>
      </c>
      <c r="T1343" s="2" t="str">
        <f>LEFT(J1343,3)</f>
        <v>| -</v>
      </c>
      <c r="U1343" t="e">
        <f>VALUE(LEFT(LEFT(M1343,5),SUM(LEN(LEFT(M1343,5))-LEN(SUBSTITUTE(LEFT(M1343,5),{"0","1","2","3","4","5","6","7","8","9","."},"")))))</f>
        <v>#VALUE!</v>
      </c>
      <c r="V1343" t="e">
        <f>IF(U1343&lt;100,U1343,U1343/1024)</f>
        <v>#VALUE!</v>
      </c>
      <c r="W1343" s="3">
        <f>VALUE(LEFT(LEFT(O1343,5),SUM(LEN(LEFT(O1343,5))-LEN(SUBSTITUTE(LEFT(O1343,5),{"0","1","2","3","4","5","6","7","8","9","."},"")))))</f>
        <v>8</v>
      </c>
      <c r="X1343" s="3" t="e">
        <f>LEFT(L1343, SEARCH("MHz",L1343)-1)</f>
        <v>#VALUE!</v>
      </c>
      <c r="Y1343" t="e">
        <f>IF(RIGHT(X1343,1)=" ",RIGHT(X1343,4),RIGHT(X1343,3))</f>
        <v>#VALUE!</v>
      </c>
      <c r="Z1343">
        <f>VLOOKUP(G1343,[1]Sheet1!$A$1:$B$12,2,0)</f>
        <v>9</v>
      </c>
      <c r="AA1343" t="str">
        <f>CONCATENATE(F1343," ",Z1343)</f>
        <v>2013 9</v>
      </c>
      <c r="AB1343">
        <f>VLOOKUP(AA1343,[1]Sheet3!$A:$B,2,0)</f>
        <v>58</v>
      </c>
    </row>
    <row r="1344" spans="1:28" x14ac:dyDescent="0.25">
      <c r="A1344" t="s">
        <v>6252</v>
      </c>
      <c r="B1344" t="s">
        <v>6286</v>
      </c>
      <c r="C1344" t="s">
        <v>192</v>
      </c>
      <c r="D1344" t="str">
        <f>CONCATENATE(C1344,".")</f>
        <v>2013  September.</v>
      </c>
      <c r="E1344" t="str">
        <f>LEFT(D1344, SEARCH(".",D1344)-1)</f>
        <v>2013  September</v>
      </c>
      <c r="F1344">
        <v>2013</v>
      </c>
      <c r="G1344" t="str">
        <f>RIGHT(E1344,LEN(E1344)-6)</f>
        <v>September</v>
      </c>
      <c r="H1344">
        <v>123.3</v>
      </c>
      <c r="I1344" t="s">
        <v>156</v>
      </c>
      <c r="J1344" t="s">
        <v>1857</v>
      </c>
      <c r="K1344" t="s">
        <v>168</v>
      </c>
      <c r="O1344" t="s">
        <v>42</v>
      </c>
      <c r="P1344">
        <v>80</v>
      </c>
      <c r="Q1344" s="2" t="e">
        <f>VALUE(LEFT(LEFT(N1344,5),SUM(LEN(LEFT(N1344,5))-LEN(SUBSTITUTE(LEFT(N1344,5),{"0","1","2","3","4","5","6","7","8","9","."},"")))))</f>
        <v>#VALUE!</v>
      </c>
      <c r="R1344" t="e">
        <f>IF(Q1344&gt;5,Q1344/1024,Q1344)</f>
        <v>#VALUE!</v>
      </c>
      <c r="S1344" t="str">
        <f>MID(K1345,9,3)</f>
        <v>4.2</v>
      </c>
      <c r="T1344" s="2" t="str">
        <f>LEFT(J1344,3)</f>
        <v>| -</v>
      </c>
      <c r="U1344" t="e">
        <f>VALUE(LEFT(LEFT(M1344,5),SUM(LEN(LEFT(M1344,5))-LEN(SUBSTITUTE(LEFT(M1344,5),{"0","1","2","3","4","5","6","7","8","9","."},"")))))</f>
        <v>#VALUE!</v>
      </c>
      <c r="V1344" t="e">
        <f>IF(U1344&lt;100,U1344,U1344/1024)</f>
        <v>#VALUE!</v>
      </c>
      <c r="W1344" s="3">
        <f>VALUE(LEFT(LEFT(O1344,5),SUM(LEN(LEFT(O1344,5))-LEN(SUBSTITUTE(LEFT(O1344,5),{"0","1","2","3","4","5","6","7","8","9","."},"")))))</f>
        <v>5</v>
      </c>
      <c r="X1344" s="3" t="e">
        <f>LEFT(L1344, SEARCH("MHz",L1344)-1)</f>
        <v>#VALUE!</v>
      </c>
      <c r="Y1344" t="e">
        <f>IF(RIGHT(X1344,1)=" ",RIGHT(X1344,4),RIGHT(X1344,3))</f>
        <v>#VALUE!</v>
      </c>
      <c r="Z1344">
        <f>VLOOKUP(G1344,[1]Sheet1!$A$1:$B$12,2,0)</f>
        <v>9</v>
      </c>
      <c r="AA1344" t="str">
        <f>CONCATENATE(F1344," ",Z1344)</f>
        <v>2013 9</v>
      </c>
      <c r="AB1344">
        <f>VLOOKUP(AA1344,[1]Sheet3!$A:$B,2,0)</f>
        <v>58</v>
      </c>
    </row>
    <row r="1345" spans="1:28" x14ac:dyDescent="0.25">
      <c r="A1345" t="s">
        <v>6824</v>
      </c>
      <c r="B1345" t="s">
        <v>6867</v>
      </c>
      <c r="C1345" t="s">
        <v>192</v>
      </c>
      <c r="D1345" t="str">
        <f>CONCATENATE(C1345,".")</f>
        <v>2013  September.</v>
      </c>
      <c r="E1345" t="str">
        <f>LEFT(D1345, SEARCH(".",D1345)-1)</f>
        <v>2013  September</v>
      </c>
      <c r="F1345">
        <v>2013</v>
      </c>
      <c r="G1345" t="str">
        <f>RIGHT(E1345,LEN(E1345)-6)</f>
        <v>September</v>
      </c>
      <c r="H1345">
        <v>115</v>
      </c>
      <c r="I1345" t="s">
        <v>241</v>
      </c>
      <c r="J1345" t="s">
        <v>2946</v>
      </c>
      <c r="K1345" t="s">
        <v>168</v>
      </c>
      <c r="L1345" t="s">
        <v>138</v>
      </c>
      <c r="O1345" t="s">
        <v>73</v>
      </c>
      <c r="Q1345" s="2" t="e">
        <f>VALUE(LEFT(LEFT(N1345,5),SUM(LEN(LEFT(N1345,5))-LEN(SUBSTITUTE(LEFT(N1345,5),{"0","1","2","3","4","5","6","7","8","9","."},"")))))</f>
        <v>#VALUE!</v>
      </c>
      <c r="R1345" t="e">
        <f>IF(Q1345&gt;5,Q1345/1024,Q1345)</f>
        <v>#VALUE!</v>
      </c>
      <c r="S1345" t="str">
        <f>MID(K1346,9,3)</f>
        <v>4.2</v>
      </c>
      <c r="T1345" s="2" t="str">
        <f>LEFT(J1345,3)</f>
        <v>3.5</v>
      </c>
      <c r="U1345" t="e">
        <f>VALUE(LEFT(LEFT(M1345,5),SUM(LEN(LEFT(M1345,5))-LEN(SUBSTITUTE(LEFT(M1345,5),{"0","1","2","3","4","5","6","7","8","9","."},"")))))</f>
        <v>#VALUE!</v>
      </c>
      <c r="V1345" t="e">
        <f>IF(U1345&lt;100,U1345,U1345/1024)</f>
        <v>#VALUE!</v>
      </c>
      <c r="W1345" s="3">
        <f>VALUE(LEFT(LEFT(O1345,5),SUM(LEN(LEFT(O1345,5))-LEN(SUBSTITUTE(LEFT(O1345,5),{"0","1","2","3","4","5","6","7","8","9","."},"")))))</f>
        <v>5</v>
      </c>
      <c r="X1345" s="3" t="e">
        <f>LEFT(L1345, SEARCH("MHz",L1345)-1)</f>
        <v>#VALUE!</v>
      </c>
      <c r="Y1345" t="e">
        <f>IF(RIGHT(X1345,1)=" ",RIGHT(X1345,4),RIGHT(X1345,3))</f>
        <v>#VALUE!</v>
      </c>
      <c r="Z1345">
        <f>VLOOKUP(G1345,[1]Sheet1!$A$1:$B$12,2,0)</f>
        <v>9</v>
      </c>
      <c r="AA1345" t="str">
        <f>CONCATENATE(F1345," ",Z1345)</f>
        <v>2013 9</v>
      </c>
      <c r="AB1345">
        <f>VLOOKUP(AA1345,[1]Sheet3!$A:$B,2,0)</f>
        <v>58</v>
      </c>
    </row>
    <row r="1346" spans="1:28" x14ac:dyDescent="0.25">
      <c r="A1346" t="s">
        <v>3318</v>
      </c>
      <c r="B1346" t="s">
        <v>3503</v>
      </c>
      <c r="C1346" t="s">
        <v>192</v>
      </c>
      <c r="D1346" t="str">
        <f>CONCATENATE(C1346,".")</f>
        <v>2013  September.</v>
      </c>
      <c r="E1346" t="str">
        <f>LEFT(D1346, SEARCH(".",D1346)-1)</f>
        <v>2013  September</v>
      </c>
      <c r="F1346">
        <v>2013</v>
      </c>
      <c r="G1346" t="str">
        <f>RIGHT(E1346,LEN(E1346)-6)</f>
        <v>September</v>
      </c>
      <c r="H1346">
        <v>244.9</v>
      </c>
      <c r="I1346" t="s">
        <v>3504</v>
      </c>
      <c r="J1346" t="s">
        <v>3505</v>
      </c>
      <c r="K1346" t="s">
        <v>1325</v>
      </c>
      <c r="L1346" t="s">
        <v>133</v>
      </c>
      <c r="M1346" t="s">
        <v>57</v>
      </c>
      <c r="N1346" t="s">
        <v>35</v>
      </c>
      <c r="O1346" t="s">
        <v>92</v>
      </c>
      <c r="P1346">
        <v>130</v>
      </c>
      <c r="Q1346" s="2">
        <f>VALUE(LEFT(LEFT(N1346,5),SUM(LEN(LEFT(N1346,5))-LEN(SUBSTITUTE(LEFT(N1346,5),{"0","1","2","3","4","5","6","7","8","9","."},"")))))</f>
        <v>1</v>
      </c>
      <c r="R1346">
        <f>IF(Q1346&gt;5,Q1346/1024,Q1346)</f>
        <v>1</v>
      </c>
      <c r="S1346" t="str">
        <f>MID(K1347,9,3)</f>
        <v>4.2</v>
      </c>
      <c r="T1346" s="2" t="str">
        <f>LEFT(J1346,3)</f>
        <v>7.0</v>
      </c>
      <c r="U1346">
        <f>VALUE(LEFT(LEFT(M1346,5),SUM(LEN(LEFT(M1346,5))-LEN(SUBSTITUTE(LEFT(M1346,5),{"0","1","2","3","4","5","6","7","8","9","."},"")))))</f>
        <v>16</v>
      </c>
      <c r="V1346">
        <f>IF(U1346&lt;100,U1346,U1346/1024)</f>
        <v>16</v>
      </c>
      <c r="W1346" s="3">
        <f>VALUE(LEFT(LEFT(O1346,5),SUM(LEN(LEFT(O1346,5))-LEN(SUBSTITUTE(LEFT(O1346,5),{"0","1","2","3","4","5","6","7","8","9","."},"")))))</f>
        <v>5</v>
      </c>
      <c r="X1346" s="3" t="e">
        <f>LEFT(L1346, SEARCH("MHz",L1346)-1)</f>
        <v>#VALUE!</v>
      </c>
      <c r="Y1346" t="e">
        <f>IF(RIGHT(X1346,1)=" ",RIGHT(X1346,4),RIGHT(X1346,3))</f>
        <v>#VALUE!</v>
      </c>
      <c r="Z1346">
        <f>VLOOKUP(G1346,[1]Sheet1!$A$1:$B$12,2,0)</f>
        <v>9</v>
      </c>
      <c r="AA1346" t="str">
        <f>CONCATENATE(F1346," ",Z1346)</f>
        <v>2013 9</v>
      </c>
      <c r="AB1346">
        <f>VLOOKUP(AA1346,[1]Sheet3!$A:$B,2,0)</f>
        <v>58</v>
      </c>
    </row>
    <row r="1347" spans="1:28" x14ac:dyDescent="0.25">
      <c r="A1347" t="s">
        <v>1099</v>
      </c>
      <c r="B1347" t="s">
        <v>1315</v>
      </c>
      <c r="C1347" t="s">
        <v>192</v>
      </c>
      <c r="D1347" t="str">
        <f>CONCATENATE(C1347,".")</f>
        <v>2013  September.</v>
      </c>
      <c r="E1347" t="str">
        <f>LEFT(D1347, SEARCH(".",D1347)-1)</f>
        <v>2013  September</v>
      </c>
      <c r="F1347">
        <v>2013</v>
      </c>
      <c r="G1347" t="str">
        <f>RIGHT(E1347,LEN(E1347)-6)</f>
        <v>September</v>
      </c>
      <c r="H1347">
        <v>328</v>
      </c>
      <c r="I1347" t="s">
        <v>124</v>
      </c>
      <c r="J1347" t="s">
        <v>1316</v>
      </c>
      <c r="K1347" t="s">
        <v>924</v>
      </c>
      <c r="L1347" t="s">
        <v>153</v>
      </c>
      <c r="M1347" t="s">
        <v>529</v>
      </c>
      <c r="N1347" t="s">
        <v>35</v>
      </c>
      <c r="O1347" t="s">
        <v>92</v>
      </c>
      <c r="P1347">
        <v>220</v>
      </c>
      <c r="Q1347" s="2">
        <f>VALUE(LEFT(LEFT(N1347,5),SUM(LEN(LEFT(N1347,5))-LEN(SUBSTITUTE(LEFT(N1347,5),{"0","1","2","3","4","5","6","7","8","9","."},"")))))</f>
        <v>1</v>
      </c>
      <c r="R1347">
        <f>IF(Q1347&gt;5,Q1347/1024,Q1347)</f>
        <v>1</v>
      </c>
      <c r="S1347" t="str">
        <f>MID(K1348,9,3)</f>
        <v>4.2</v>
      </c>
      <c r="T1347" s="2" t="str">
        <f>LEFT(J1347,3)</f>
        <v>7.0</v>
      </c>
      <c r="U1347">
        <f>VALUE(LEFT(LEFT(M1347,5),SUM(LEN(LEFT(M1347,5))-LEN(SUBSTITUTE(LEFT(M1347,5),{"0","1","2","3","4","5","6","7","8","9","."},"")))))</f>
        <v>43473</v>
      </c>
      <c r="V1347">
        <f>IF(U1347&lt;100,U1347,U1347/1024)</f>
        <v>42.4541015625</v>
      </c>
      <c r="W1347" s="3">
        <f>VALUE(LEFT(LEFT(O1347,5),SUM(LEN(LEFT(O1347,5))-LEN(SUBSTITUTE(LEFT(O1347,5),{"0","1","2","3","4","5","6","7","8","9","."},"")))))</f>
        <v>5</v>
      </c>
      <c r="X1347" s="3" t="e">
        <f>LEFT(L1347, SEARCH("MHz",L1347)-1)</f>
        <v>#VALUE!</v>
      </c>
      <c r="Y1347" t="e">
        <f>IF(RIGHT(X1347,1)=" ",RIGHT(X1347,4),RIGHT(X1347,3))</f>
        <v>#VALUE!</v>
      </c>
      <c r="Z1347">
        <f>VLOOKUP(G1347,[1]Sheet1!$A$1:$B$12,2,0)</f>
        <v>9</v>
      </c>
      <c r="AA1347" t="str">
        <f>CONCATENATE(F1347," ",Z1347)</f>
        <v>2013 9</v>
      </c>
      <c r="AB1347">
        <f>VLOOKUP(AA1347,[1]Sheet3!$A:$B,2,0)</f>
        <v>58</v>
      </c>
    </row>
    <row r="1348" spans="1:28" x14ac:dyDescent="0.25">
      <c r="A1348" t="s">
        <v>6003</v>
      </c>
      <c r="B1348" t="s">
        <v>6121</v>
      </c>
      <c r="C1348" t="s">
        <v>192</v>
      </c>
      <c r="D1348" t="str">
        <f>CONCATENATE(C1348,".")</f>
        <v>2013  September.</v>
      </c>
      <c r="E1348" t="str">
        <f>LEFT(D1348, SEARCH(".",D1348)-1)</f>
        <v>2013  September</v>
      </c>
      <c r="F1348">
        <v>2013</v>
      </c>
      <c r="G1348" t="str">
        <f>RIGHT(E1348,LEN(E1348)-6)</f>
        <v>September</v>
      </c>
      <c r="H1348">
        <v>170</v>
      </c>
      <c r="I1348" t="s">
        <v>124</v>
      </c>
      <c r="J1348" t="s">
        <v>1096</v>
      </c>
      <c r="K1348" t="s">
        <v>3857</v>
      </c>
      <c r="L1348" t="s">
        <v>183</v>
      </c>
      <c r="M1348" t="s">
        <v>57</v>
      </c>
      <c r="N1348" t="s">
        <v>22</v>
      </c>
      <c r="O1348" t="s">
        <v>6122</v>
      </c>
      <c r="P1348">
        <v>330</v>
      </c>
      <c r="Q1348" s="2">
        <f>VALUE(LEFT(LEFT(N1348,5),SUM(LEN(LEFT(N1348,5))-LEN(SUBSTITUTE(LEFT(N1348,5),{"0","1","2","3","4","5","6","7","8","9","."},"")))))</f>
        <v>2</v>
      </c>
      <c r="R1348">
        <f>IF(Q1348&gt;5,Q1348/1024,Q1348)</f>
        <v>2</v>
      </c>
      <c r="S1348" t="str">
        <f>MID(K1349,9,3)</f>
        <v>4.2</v>
      </c>
      <c r="T1348" s="2" t="str">
        <f>LEFT(J1348,3)</f>
        <v>5.0</v>
      </c>
      <c r="U1348">
        <f>VALUE(LEFT(LEFT(M1348,5),SUM(LEN(LEFT(M1348,5))-LEN(SUBSTITUTE(LEFT(M1348,5),{"0","1","2","3","4","5","6","7","8","9","."},"")))))</f>
        <v>16</v>
      </c>
      <c r="V1348">
        <f>IF(U1348&lt;100,U1348,U1348/1024)</f>
        <v>16</v>
      </c>
      <c r="W1348" s="3">
        <f>VALUE(LEFT(LEFT(O1348,5),SUM(LEN(LEFT(O1348,5))-LEN(SUBSTITUTE(LEFT(O1348,5),{"0","1","2","3","4","5","6","7","8","9","."},"")))))</f>
        <v>20.7</v>
      </c>
      <c r="X1348" s="3" t="e">
        <f>LEFT(L1348, SEARCH("MHz",L1348)-1)</f>
        <v>#VALUE!</v>
      </c>
      <c r="Y1348" t="e">
        <f>IF(RIGHT(X1348,1)=" ",RIGHT(X1348,4),RIGHT(X1348,3))</f>
        <v>#VALUE!</v>
      </c>
      <c r="Z1348">
        <f>VLOOKUP(G1348,[1]Sheet1!$A$1:$B$12,2,0)</f>
        <v>9</v>
      </c>
      <c r="AA1348" t="str">
        <f>CONCATENATE(F1348," ",Z1348)</f>
        <v>2013 9</v>
      </c>
      <c r="AB1348">
        <f>VLOOKUP(AA1348,[1]Sheet3!$A:$B,2,0)</f>
        <v>58</v>
      </c>
    </row>
    <row r="1349" spans="1:28" x14ac:dyDescent="0.25">
      <c r="A1349" t="s">
        <v>4141</v>
      </c>
      <c r="B1349" t="s">
        <v>4287</v>
      </c>
      <c r="C1349" t="s">
        <v>192</v>
      </c>
      <c r="D1349" t="str">
        <f>CONCATENATE(C1349,".")</f>
        <v>2013  September.</v>
      </c>
      <c r="E1349" t="str">
        <f>LEFT(D1349, SEARCH(".",D1349)-1)</f>
        <v>2013  September</v>
      </c>
      <c r="F1349">
        <v>2013</v>
      </c>
      <c r="G1349" t="str">
        <f>RIGHT(E1349,LEN(E1349)-6)</f>
        <v>September</v>
      </c>
      <c r="I1349" t="s">
        <v>146</v>
      </c>
      <c r="J1349" t="s">
        <v>4288</v>
      </c>
      <c r="K1349" t="s">
        <v>203</v>
      </c>
      <c r="L1349" t="s">
        <v>133</v>
      </c>
      <c r="M1349" t="s">
        <v>57</v>
      </c>
      <c r="N1349" t="s">
        <v>35</v>
      </c>
      <c r="O1349" t="s">
        <v>92</v>
      </c>
      <c r="P1349">
        <v>170</v>
      </c>
      <c r="Q1349" s="2">
        <f>VALUE(LEFT(LEFT(N1349,5),SUM(LEN(LEFT(N1349,5))-LEN(SUBSTITUTE(LEFT(N1349,5),{"0","1","2","3","4","5","6","7","8","9","."},"")))))</f>
        <v>1</v>
      </c>
      <c r="R1349">
        <f>IF(Q1349&gt;5,Q1349/1024,Q1349)</f>
        <v>1</v>
      </c>
      <c r="S1349" t="str">
        <f>MID(K1350,9,3)</f>
        <v>4.2</v>
      </c>
      <c r="T1349" s="2" t="str">
        <f>LEFT(J1349,3)</f>
        <v>8.0</v>
      </c>
      <c r="U1349">
        <f>VALUE(LEFT(LEFT(M1349,5),SUM(LEN(LEFT(M1349,5))-LEN(SUBSTITUTE(LEFT(M1349,5),{"0","1","2","3","4","5","6","7","8","9","."},"")))))</f>
        <v>16</v>
      </c>
      <c r="V1349">
        <f>IF(U1349&lt;100,U1349,U1349/1024)</f>
        <v>16</v>
      </c>
      <c r="W1349" s="3">
        <f>VALUE(LEFT(LEFT(O1349,5),SUM(LEN(LEFT(O1349,5))-LEN(SUBSTITUTE(LEFT(O1349,5),{"0","1","2","3","4","5","6","7","8","9","."},"")))))</f>
        <v>5</v>
      </c>
      <c r="X1349" s="3" t="e">
        <f>LEFT(L1349, SEARCH("MHz",L1349)-1)</f>
        <v>#VALUE!</v>
      </c>
      <c r="Y1349" t="e">
        <f>IF(RIGHT(X1349,1)=" ",RIGHT(X1349,4),RIGHT(X1349,3))</f>
        <v>#VALUE!</v>
      </c>
      <c r="Z1349">
        <f>VLOOKUP(G1349,[1]Sheet1!$A$1:$B$12,2,0)</f>
        <v>9</v>
      </c>
      <c r="AA1349" t="str">
        <f>CONCATENATE(F1349," ",Z1349)</f>
        <v>2013 9</v>
      </c>
      <c r="AB1349">
        <f>VLOOKUP(AA1349,[1]Sheet3!$A:$B,2,0)</f>
        <v>58</v>
      </c>
    </row>
    <row r="1350" spans="1:28" x14ac:dyDescent="0.25">
      <c r="A1350" t="s">
        <v>6422</v>
      </c>
      <c r="B1350" t="s">
        <v>6493</v>
      </c>
      <c r="C1350" t="s">
        <v>192</v>
      </c>
      <c r="D1350" t="str">
        <f>CONCATENATE(C1350,".")</f>
        <v>2013  September.</v>
      </c>
      <c r="E1350" t="str">
        <f>LEFT(D1350, SEARCH(".",D1350)-1)</f>
        <v>2013  September</v>
      </c>
      <c r="F1350">
        <v>2013</v>
      </c>
      <c r="G1350" t="str">
        <f>RIGHT(E1350,LEN(E1350)-6)</f>
        <v>September</v>
      </c>
      <c r="H1350">
        <v>120</v>
      </c>
      <c r="I1350" t="s">
        <v>206</v>
      </c>
      <c r="J1350" t="s">
        <v>6494</v>
      </c>
      <c r="K1350" t="s">
        <v>203</v>
      </c>
      <c r="L1350" t="s">
        <v>133</v>
      </c>
      <c r="M1350" t="s">
        <v>109</v>
      </c>
      <c r="O1350" t="s">
        <v>42</v>
      </c>
      <c r="Q1350" s="2" t="e">
        <f>VALUE(LEFT(LEFT(N1350,5),SUM(LEN(LEFT(N1350,5))-LEN(SUBSTITUTE(LEFT(N1350,5),{"0","1","2","3","4","5","6","7","8","9","."},"")))))</f>
        <v>#VALUE!</v>
      </c>
      <c r="R1350" t="e">
        <f>IF(Q1350&gt;5,Q1350/1024,Q1350)</f>
        <v>#VALUE!</v>
      </c>
      <c r="S1350" t="str">
        <f>MID(K1351,9,3)</f>
        <v>4.2</v>
      </c>
      <c r="T1350" s="2" t="str">
        <f>LEFT(J1350,3)</f>
        <v>4.0</v>
      </c>
      <c r="U1350">
        <f>VALUE(LEFT(LEFT(M1350,5),SUM(LEN(LEFT(M1350,5))-LEN(SUBSTITUTE(LEFT(M1350,5),{"0","1","2","3","4","5","6","7","8","9","."},"")))))</f>
        <v>4</v>
      </c>
      <c r="V1350">
        <f>IF(U1350&lt;100,U1350,U1350/1024)</f>
        <v>4</v>
      </c>
      <c r="W1350" s="3">
        <f>VALUE(LEFT(LEFT(O1350,5),SUM(LEN(LEFT(O1350,5))-LEN(SUBSTITUTE(LEFT(O1350,5),{"0","1","2","3","4","5","6","7","8","9","."},"")))))</f>
        <v>5</v>
      </c>
      <c r="X1350" s="3" t="e">
        <f>LEFT(L1350, SEARCH("MHz",L1350)-1)</f>
        <v>#VALUE!</v>
      </c>
      <c r="Y1350" t="e">
        <f>IF(RIGHT(X1350,1)=" ",RIGHT(X1350,4),RIGHT(X1350,3))</f>
        <v>#VALUE!</v>
      </c>
      <c r="Z1350">
        <f>VLOOKUP(G1350,[1]Sheet1!$A$1:$B$12,2,0)</f>
        <v>9</v>
      </c>
      <c r="AA1350" t="str">
        <f>CONCATENATE(F1350," ",Z1350)</f>
        <v>2013 9</v>
      </c>
      <c r="AB1350">
        <f>VLOOKUP(AA1350,[1]Sheet3!$A:$B,2,0)</f>
        <v>58</v>
      </c>
    </row>
    <row r="1351" spans="1:28" x14ac:dyDescent="0.25">
      <c r="A1351" t="s">
        <v>6422</v>
      </c>
      <c r="B1351" t="s">
        <v>6495</v>
      </c>
      <c r="C1351" t="s">
        <v>192</v>
      </c>
      <c r="D1351" t="str">
        <f>CONCATENATE(C1351,".")</f>
        <v>2013  September.</v>
      </c>
      <c r="E1351" t="str">
        <f>LEFT(D1351, SEARCH(".",D1351)-1)</f>
        <v>2013  September</v>
      </c>
      <c r="F1351">
        <v>2013</v>
      </c>
      <c r="G1351" t="str">
        <f>RIGHT(E1351,LEN(E1351)-6)</f>
        <v>September</v>
      </c>
      <c r="H1351">
        <v>150</v>
      </c>
      <c r="I1351" t="s">
        <v>206</v>
      </c>
      <c r="J1351" t="s">
        <v>1290</v>
      </c>
      <c r="K1351" t="s">
        <v>203</v>
      </c>
      <c r="L1351" t="s">
        <v>133</v>
      </c>
      <c r="N1351" t="s">
        <v>35</v>
      </c>
      <c r="O1351" t="s">
        <v>846</v>
      </c>
      <c r="Q1351" s="2">
        <f>VALUE(LEFT(LEFT(N1351,5),SUM(LEN(LEFT(N1351,5))-LEN(SUBSTITUTE(LEFT(N1351,5),{"0","1","2","3","4","5","6","7","8","9","."},"")))))</f>
        <v>1</v>
      </c>
      <c r="R1351">
        <f>IF(Q1351&gt;5,Q1351/1024,Q1351)</f>
        <v>1</v>
      </c>
      <c r="S1351" t="str">
        <f>MID(K1352,9,3)</f>
        <v>4.2</v>
      </c>
      <c r="T1351" s="2" t="str">
        <f>LEFT(J1351,3)</f>
        <v>4.7</v>
      </c>
      <c r="U1351" t="e">
        <f>VALUE(LEFT(LEFT(M1351,5),SUM(LEN(LEFT(M1351,5))-LEN(SUBSTITUTE(LEFT(M1351,5),{"0","1","2","3","4","5","6","7","8","9","."},"")))))</f>
        <v>#VALUE!</v>
      </c>
      <c r="V1351" t="e">
        <f>IF(U1351&lt;100,U1351,U1351/1024)</f>
        <v>#VALUE!</v>
      </c>
      <c r="W1351" s="3">
        <f>VALUE(LEFT(LEFT(O1351,5),SUM(LEN(LEFT(O1351,5))-LEN(SUBSTITUTE(LEFT(O1351,5),{"0","1","2","3","4","5","6","7","8","9","."},"")))))</f>
        <v>8</v>
      </c>
      <c r="X1351" s="3" t="e">
        <f>LEFT(L1351, SEARCH("MHz",L1351)-1)</f>
        <v>#VALUE!</v>
      </c>
      <c r="Y1351" t="e">
        <f>IF(RIGHT(X1351,1)=" ",RIGHT(X1351,4),RIGHT(X1351,3))</f>
        <v>#VALUE!</v>
      </c>
      <c r="Z1351">
        <f>VLOOKUP(G1351,[1]Sheet1!$A$1:$B$12,2,0)</f>
        <v>9</v>
      </c>
      <c r="AA1351" t="str">
        <f>CONCATENATE(F1351," ",Z1351)</f>
        <v>2013 9</v>
      </c>
      <c r="AB1351">
        <f>VLOOKUP(AA1351,[1]Sheet3!$A:$B,2,0)</f>
        <v>58</v>
      </c>
    </row>
    <row r="1352" spans="1:28" x14ac:dyDescent="0.25">
      <c r="A1352" t="s">
        <v>14</v>
      </c>
      <c r="B1352" t="s">
        <v>191</v>
      </c>
      <c r="C1352" t="s">
        <v>192</v>
      </c>
      <c r="D1352" t="str">
        <f>CONCATENATE(C1352,".")</f>
        <v>2013  September.</v>
      </c>
      <c r="E1352" t="str">
        <f>LEFT(D1352, SEARCH(".",D1352)-1)</f>
        <v>2013  September</v>
      </c>
      <c r="F1352">
        <v>2013</v>
      </c>
      <c r="G1352" t="str">
        <f>RIGHT(E1352,LEN(E1352)-6)</f>
        <v>September</v>
      </c>
      <c r="H1352">
        <v>560</v>
      </c>
      <c r="I1352" t="s">
        <v>124</v>
      </c>
      <c r="J1352" t="s">
        <v>193</v>
      </c>
      <c r="K1352" t="s">
        <v>158</v>
      </c>
      <c r="L1352" t="s">
        <v>133</v>
      </c>
      <c r="M1352" t="s">
        <v>21</v>
      </c>
      <c r="N1352" t="s">
        <v>35</v>
      </c>
      <c r="O1352" t="s">
        <v>42</v>
      </c>
      <c r="P1352">
        <v>190</v>
      </c>
      <c r="Q1352" s="2">
        <f>VALUE(LEFT(LEFT(N1352,5),SUM(LEN(LEFT(N1352,5))-LEN(SUBSTITUTE(LEFT(N1352,5),{"0","1","2","3","4","5","6","7","8","9","."},"")))))</f>
        <v>1</v>
      </c>
      <c r="R1352">
        <f>IF(Q1352&gt;5,Q1352/1024,Q1352)</f>
        <v>1</v>
      </c>
      <c r="S1352" t="str">
        <f>MID(K1353,9,3)</f>
        <v>4.2</v>
      </c>
      <c r="T1352" s="2" t="str">
        <f>LEFT(J1352,3)</f>
        <v>10.</v>
      </c>
      <c r="U1352">
        <f>VALUE(LEFT(LEFT(M1352,5),SUM(LEN(LEFT(M1352,5))-LEN(SUBSTITUTE(LEFT(M1352,5),{"0","1","2","3","4","5","6","7","8","9","."},"")))))</f>
        <v>43540</v>
      </c>
      <c r="V1352">
        <f>IF(U1352&lt;100,U1352,U1352/1024)</f>
        <v>42.51953125</v>
      </c>
      <c r="W1352" s="3">
        <f>VALUE(LEFT(LEFT(O1352,5),SUM(LEN(LEFT(O1352,5))-LEN(SUBSTITUTE(LEFT(O1352,5),{"0","1","2","3","4","5","6","7","8","9","."},"")))))</f>
        <v>5</v>
      </c>
      <c r="X1352" s="3" t="e">
        <f>LEFT(L1352, SEARCH("MHz",L1352)-1)</f>
        <v>#VALUE!</v>
      </c>
      <c r="Y1352" t="e">
        <f>IF(RIGHT(X1352,1)=" ",RIGHT(X1352,4),RIGHT(X1352,3))</f>
        <v>#VALUE!</v>
      </c>
      <c r="Z1352">
        <f>VLOOKUP(G1352,[1]Sheet1!$A$1:$B$12,2,0)</f>
        <v>9</v>
      </c>
      <c r="AA1352" t="str">
        <f>CONCATENATE(F1352," ",Z1352)</f>
        <v>2013 9</v>
      </c>
      <c r="AB1352">
        <f>VLOOKUP(AA1352,[1]Sheet3!$A:$B,2,0)</f>
        <v>58</v>
      </c>
    </row>
    <row r="1353" spans="1:28" x14ac:dyDescent="0.25">
      <c r="A1353" t="s">
        <v>347</v>
      </c>
      <c r="B1353" t="s">
        <v>605</v>
      </c>
      <c r="C1353" t="s">
        <v>192</v>
      </c>
      <c r="D1353" t="str">
        <f>CONCATENATE(C1353,".")</f>
        <v>2013  September.</v>
      </c>
      <c r="E1353" t="str">
        <f>LEFT(D1353, SEARCH(".",D1353)-1)</f>
        <v>2013  September</v>
      </c>
      <c r="F1353">
        <v>2013</v>
      </c>
      <c r="G1353" t="str">
        <f>RIGHT(E1353,LEN(E1353)-6)</f>
        <v>September</v>
      </c>
      <c r="H1353">
        <v>177.6</v>
      </c>
      <c r="I1353" t="s">
        <v>25</v>
      </c>
      <c r="J1353" t="s">
        <v>606</v>
      </c>
      <c r="K1353" t="s">
        <v>158</v>
      </c>
      <c r="L1353" t="s">
        <v>94</v>
      </c>
      <c r="M1353" t="s">
        <v>607</v>
      </c>
      <c r="N1353" t="s">
        <v>22</v>
      </c>
      <c r="O1353" t="s">
        <v>608</v>
      </c>
      <c r="P1353">
        <v>370</v>
      </c>
      <c r="Q1353" s="2">
        <f>VALUE(LEFT(LEFT(N1353,5),SUM(LEN(LEFT(N1353,5))-LEN(SUBSTITUTE(LEFT(N1353,5),{"0","1","2","3","4","5","6","7","8","9","."},"")))))</f>
        <v>2</v>
      </c>
      <c r="R1353">
        <f>IF(Q1353&gt;5,Q1353/1024,Q1353)</f>
        <v>2</v>
      </c>
      <c r="S1353" t="str">
        <f>MID(K1354,9,3)</f>
        <v>4.2</v>
      </c>
      <c r="T1353" s="2" t="str">
        <f>LEFT(J1353,3)</f>
        <v>6.0</v>
      </c>
      <c r="U1353">
        <f>VALUE(LEFT(LEFT(M1353,5),SUM(LEN(LEFT(M1353,5))-LEN(SUBSTITUTE(LEFT(M1353,5),{"0","1","2","3","4","5","6","7","8","9","."},"")))))</f>
        <v>8</v>
      </c>
      <c r="V1353">
        <f>IF(U1353&lt;100,U1353,U1353/1024)</f>
        <v>8</v>
      </c>
      <c r="W1353" s="3">
        <f>VALUE(LEFT(LEFT(O1353,5),SUM(LEN(LEFT(O1353,5))-LEN(SUBSTITUTE(LEFT(O1353,5),{"0","1","2","3","4","5","6","7","8","9","."},"")))))</f>
        <v>13</v>
      </c>
      <c r="X1353" s="3" t="e">
        <f>LEFT(L1353, SEARCH("MHz",L1353)-1)</f>
        <v>#VALUE!</v>
      </c>
      <c r="Y1353" t="e">
        <f>IF(RIGHT(X1353,1)=" ",RIGHT(X1353,4),RIGHT(X1353,3))</f>
        <v>#VALUE!</v>
      </c>
      <c r="Z1353">
        <f>VLOOKUP(G1353,[1]Sheet1!$A$1:$B$12,2,0)</f>
        <v>9</v>
      </c>
      <c r="AA1353" t="str">
        <f>CONCATENATE(F1353," ",Z1353)</f>
        <v>2013 9</v>
      </c>
      <c r="AB1353">
        <f>VLOOKUP(AA1353,[1]Sheet3!$A:$B,2,0)</f>
        <v>58</v>
      </c>
    </row>
    <row r="1354" spans="1:28" x14ac:dyDescent="0.25">
      <c r="A1354" t="s">
        <v>751</v>
      </c>
      <c r="B1354" t="s">
        <v>929</v>
      </c>
      <c r="C1354" t="s">
        <v>192</v>
      </c>
      <c r="D1354" t="str">
        <f>CONCATENATE(C1354,".")</f>
        <v>2013  September.</v>
      </c>
      <c r="E1354" t="str">
        <f>LEFT(D1354, SEARCH(".",D1354)-1)</f>
        <v>2013  September</v>
      </c>
      <c r="F1354">
        <v>2013</v>
      </c>
      <c r="G1354" t="str">
        <f>RIGHT(E1354,LEN(E1354)-6)</f>
        <v>September</v>
      </c>
      <c r="H1354">
        <v>472.4</v>
      </c>
      <c r="I1354" t="s">
        <v>39</v>
      </c>
      <c r="J1354" t="s">
        <v>930</v>
      </c>
      <c r="K1354" t="s">
        <v>158</v>
      </c>
      <c r="L1354" t="s">
        <v>75</v>
      </c>
      <c r="M1354" t="s">
        <v>34</v>
      </c>
      <c r="N1354" t="s">
        <v>35</v>
      </c>
      <c r="O1354" t="s">
        <v>140</v>
      </c>
      <c r="P1354">
        <v>120</v>
      </c>
      <c r="Q1354" s="2">
        <f>VALUE(LEFT(LEFT(N1354,5),SUM(LEN(LEFT(N1354,5))-LEN(SUBSTITUTE(LEFT(N1354,5),{"0","1","2","3","4","5","6","7","8","9","."},"")))))</f>
        <v>1</v>
      </c>
      <c r="R1354">
        <f>IF(Q1354&gt;5,Q1354/1024,Q1354)</f>
        <v>1</v>
      </c>
      <c r="S1354" t="str">
        <f>MID(K1355,9,3)</f>
        <v>4.2</v>
      </c>
      <c r="T1354" s="2" t="str">
        <f>LEFT(J1354,3)</f>
        <v>8.0</v>
      </c>
      <c r="U1354">
        <f>VALUE(LEFT(LEFT(M1354,5),SUM(LEN(LEFT(M1354,5))-LEN(SUBSTITUTE(LEFT(M1354,5),{"0","1","2","3","4","5","6","7","8","9","."},"")))))</f>
        <v>8</v>
      </c>
      <c r="V1354">
        <f>IF(U1354&lt;100,U1354,U1354/1024)</f>
        <v>8</v>
      </c>
      <c r="W1354" s="3">
        <f>VALUE(LEFT(LEFT(O1354,5),SUM(LEN(LEFT(O1354,5))-LEN(SUBSTITUTE(LEFT(O1354,5),{"0","1","2","3","4","5","6","7","8","9","."},"")))))</f>
        <v>2</v>
      </c>
      <c r="X1354" s="3" t="e">
        <f>LEFT(L1354, SEARCH("MHz",L1354)-1)</f>
        <v>#VALUE!</v>
      </c>
      <c r="Y1354" t="e">
        <f>IF(RIGHT(X1354,1)=" ",RIGHT(X1354,4),RIGHT(X1354,3))</f>
        <v>#VALUE!</v>
      </c>
      <c r="Z1354">
        <f>VLOOKUP(G1354,[1]Sheet1!$A$1:$B$12,2,0)</f>
        <v>9</v>
      </c>
      <c r="AA1354" t="str">
        <f>CONCATENATE(F1354," ",Z1354)</f>
        <v>2013 9</v>
      </c>
      <c r="AB1354">
        <f>VLOOKUP(AA1354,[1]Sheet3!$A:$B,2,0)</f>
        <v>58</v>
      </c>
    </row>
    <row r="1355" spans="1:28" x14ac:dyDescent="0.25">
      <c r="A1355" t="s">
        <v>1099</v>
      </c>
      <c r="B1355" t="s">
        <v>1312</v>
      </c>
      <c r="C1355" t="s">
        <v>192</v>
      </c>
      <c r="D1355" t="str">
        <f>CONCATENATE(C1355,".")</f>
        <v>2013  September.</v>
      </c>
      <c r="E1355" t="str">
        <f>LEFT(D1355, SEARCH(".",D1355)-1)</f>
        <v>2013  September</v>
      </c>
      <c r="F1355">
        <v>2013</v>
      </c>
      <c r="G1355" t="str">
        <f>RIGHT(E1355,LEN(E1355)-6)</f>
        <v>September</v>
      </c>
      <c r="H1355">
        <v>350</v>
      </c>
      <c r="I1355" t="s">
        <v>39</v>
      </c>
      <c r="J1355" t="s">
        <v>1313</v>
      </c>
      <c r="K1355" t="s">
        <v>158</v>
      </c>
      <c r="L1355" t="s">
        <v>1314</v>
      </c>
      <c r="M1355" t="s">
        <v>57</v>
      </c>
      <c r="N1355" t="s">
        <v>35</v>
      </c>
      <c r="O1355" t="s">
        <v>42</v>
      </c>
      <c r="P1355">
        <v>150</v>
      </c>
      <c r="Q1355" s="2">
        <f>VALUE(LEFT(LEFT(N1355,5),SUM(LEN(LEFT(N1355,5))-LEN(SUBSTITUTE(LEFT(N1355,5),{"0","1","2","3","4","5","6","7","8","9","."},"")))))</f>
        <v>1</v>
      </c>
      <c r="R1355">
        <f>IF(Q1355&gt;5,Q1355/1024,Q1355)</f>
        <v>1</v>
      </c>
      <c r="S1355" t="str">
        <f>MID(K1356,9,3)</f>
        <v>4.2</v>
      </c>
      <c r="T1355" s="2" t="str">
        <f>LEFT(J1355,3)</f>
        <v>8.0</v>
      </c>
      <c r="U1355">
        <f>VALUE(LEFT(LEFT(M1355,5),SUM(LEN(LEFT(M1355,5))-LEN(SUBSTITUTE(LEFT(M1355,5),{"0","1","2","3","4","5","6","7","8","9","."},"")))))</f>
        <v>16</v>
      </c>
      <c r="V1355">
        <f>IF(U1355&lt;100,U1355,U1355/1024)</f>
        <v>16</v>
      </c>
      <c r="W1355" s="3">
        <f>VALUE(LEFT(LEFT(O1355,5),SUM(LEN(LEFT(O1355,5))-LEN(SUBSTITUTE(LEFT(O1355,5),{"0","1","2","3","4","5","6","7","8","9","."},"")))))</f>
        <v>5</v>
      </c>
      <c r="X1355" s="3" t="e">
        <f>LEFT(L1355, SEARCH("MHz",L1355)-1)</f>
        <v>#VALUE!</v>
      </c>
      <c r="Y1355" t="e">
        <f>IF(RIGHT(X1355,1)=" ",RIGHT(X1355,4),RIGHT(X1355,3))</f>
        <v>#VALUE!</v>
      </c>
      <c r="Z1355">
        <f>VLOOKUP(G1355,[1]Sheet1!$A$1:$B$12,2,0)</f>
        <v>9</v>
      </c>
      <c r="AA1355" t="str">
        <f>CONCATENATE(F1355," ",Z1355)</f>
        <v>2013 9</v>
      </c>
      <c r="AB1355">
        <f>VLOOKUP(AA1355,[1]Sheet3!$A:$B,2,0)</f>
        <v>58</v>
      </c>
    </row>
    <row r="1356" spans="1:28" x14ac:dyDescent="0.25">
      <c r="A1356" t="s">
        <v>3572</v>
      </c>
      <c r="B1356" t="s">
        <v>3812</v>
      </c>
      <c r="C1356" t="s">
        <v>192</v>
      </c>
      <c r="D1356" t="str">
        <f>CONCATENATE(C1356,".")</f>
        <v>2013  September.</v>
      </c>
      <c r="E1356" t="str">
        <f>LEFT(D1356, SEARCH(".",D1356)-1)</f>
        <v>2013  September</v>
      </c>
      <c r="F1356">
        <v>2013</v>
      </c>
      <c r="G1356" t="str">
        <f>RIGHT(E1356,LEN(E1356)-6)</f>
        <v>September</v>
      </c>
      <c r="I1356" t="s">
        <v>124</v>
      </c>
      <c r="J1356" t="s">
        <v>1110</v>
      </c>
      <c r="K1356" t="s">
        <v>158</v>
      </c>
      <c r="L1356" t="s">
        <v>1407</v>
      </c>
      <c r="M1356" t="s">
        <v>57</v>
      </c>
      <c r="N1356" t="s">
        <v>22</v>
      </c>
      <c r="O1356" t="s">
        <v>30</v>
      </c>
      <c r="Q1356" s="2">
        <f>VALUE(LEFT(LEFT(N1356,5),SUM(LEN(LEFT(N1356,5))-LEN(SUBSTITUTE(LEFT(N1356,5),{"0","1","2","3","4","5","6","7","8","9","."},"")))))</f>
        <v>2</v>
      </c>
      <c r="R1356">
        <f>IF(Q1356&gt;5,Q1356/1024,Q1356)</f>
        <v>2</v>
      </c>
      <c r="S1356" t="str">
        <f>MID(K1357,9,3)</f>
        <v>4.2</v>
      </c>
      <c r="T1356" s="2" t="str">
        <f>LEFT(J1356,3)</f>
        <v>5.2</v>
      </c>
      <c r="U1356">
        <f>VALUE(LEFT(LEFT(M1356,5),SUM(LEN(LEFT(M1356,5))-LEN(SUBSTITUTE(LEFT(M1356,5),{"0","1","2","3","4","5","6","7","8","9","."},"")))))</f>
        <v>16</v>
      </c>
      <c r="V1356">
        <f>IF(U1356&lt;100,U1356,U1356/1024)</f>
        <v>16</v>
      </c>
      <c r="W1356" s="3">
        <f>VALUE(LEFT(LEFT(O1356,5),SUM(LEN(LEFT(O1356,5))-LEN(SUBSTITUTE(LEFT(O1356,5),{"0","1","2","3","4","5","6","7","8","9","."},"")))))</f>
        <v>13</v>
      </c>
      <c r="X1356" s="3" t="e">
        <f>LEFT(L1356, SEARCH("MHz",L1356)-1)</f>
        <v>#VALUE!</v>
      </c>
      <c r="Y1356" t="e">
        <f>IF(RIGHT(X1356,1)=" ",RIGHT(X1356,4),RIGHT(X1356,3))</f>
        <v>#VALUE!</v>
      </c>
      <c r="Z1356">
        <f>VLOOKUP(G1356,[1]Sheet1!$A$1:$B$12,2,0)</f>
        <v>9</v>
      </c>
      <c r="AA1356" t="str">
        <f>CONCATENATE(F1356," ",Z1356)</f>
        <v>2013 9</v>
      </c>
      <c r="AB1356">
        <f>VLOOKUP(AA1356,[1]Sheet3!$A:$B,2,0)</f>
        <v>58</v>
      </c>
    </row>
    <row r="1357" spans="1:28" x14ac:dyDescent="0.25">
      <c r="A1357" t="s">
        <v>4141</v>
      </c>
      <c r="B1357" t="s">
        <v>4291</v>
      </c>
      <c r="C1357" t="s">
        <v>192</v>
      </c>
      <c r="D1357" t="str">
        <f>CONCATENATE(C1357,".")</f>
        <v>2013  September.</v>
      </c>
      <c r="E1357" t="str">
        <f>LEFT(D1357, SEARCH(".",D1357)-1)</f>
        <v>2013  September</v>
      </c>
      <c r="F1357">
        <v>2013</v>
      </c>
      <c r="G1357" t="str">
        <f>RIGHT(E1357,LEN(E1357)-6)</f>
        <v>September</v>
      </c>
      <c r="I1357" t="s">
        <v>156</v>
      </c>
      <c r="J1357" t="s">
        <v>1697</v>
      </c>
      <c r="K1357" t="s">
        <v>158</v>
      </c>
      <c r="L1357" t="s">
        <v>164</v>
      </c>
      <c r="M1357" t="s">
        <v>109</v>
      </c>
      <c r="N1357" t="s">
        <v>139</v>
      </c>
      <c r="O1357" t="s">
        <v>178</v>
      </c>
      <c r="P1357">
        <v>90</v>
      </c>
      <c r="Q1357" s="2">
        <f>VALUE(LEFT(LEFT(N1357,5),SUM(LEN(LEFT(N1357,5))-LEN(SUBSTITUTE(LEFT(N1357,5),{"0","1","2","3","4","5","6","7","8","9","."},"")))))</f>
        <v>512</v>
      </c>
      <c r="R1357">
        <f>IF(Q1357&gt;5,Q1357/1024,Q1357)</f>
        <v>0.5</v>
      </c>
      <c r="S1357" t="str">
        <f>MID(K1358,9,3)</f>
        <v>4.2</v>
      </c>
      <c r="T1357" s="2" t="str">
        <f>LEFT(J1357,3)</f>
        <v>4.5</v>
      </c>
      <c r="U1357">
        <f>VALUE(LEFT(LEFT(M1357,5),SUM(LEN(LEFT(M1357,5))-LEN(SUBSTITUTE(LEFT(M1357,5),{"0","1","2","3","4","5","6","7","8","9","."},"")))))</f>
        <v>4</v>
      </c>
      <c r="V1357">
        <f>IF(U1357&lt;100,U1357,U1357/1024)</f>
        <v>4</v>
      </c>
      <c r="W1357" s="3">
        <f>VALUE(LEFT(LEFT(O1357,5),SUM(LEN(LEFT(O1357,5))-LEN(SUBSTITUTE(LEFT(O1357,5),{"0","1","2","3","4","5","6","7","8","9","."},"")))))</f>
        <v>5</v>
      </c>
      <c r="X1357" s="3" t="e">
        <f>LEFT(L1357, SEARCH("MHz",L1357)-1)</f>
        <v>#VALUE!</v>
      </c>
      <c r="Y1357" t="e">
        <f>IF(RIGHT(X1357,1)=" ",RIGHT(X1357,4),RIGHT(X1357,3))</f>
        <v>#VALUE!</v>
      </c>
      <c r="Z1357">
        <f>VLOOKUP(G1357,[1]Sheet1!$A$1:$B$12,2,0)</f>
        <v>9</v>
      </c>
      <c r="AA1357" t="str">
        <f>CONCATENATE(F1357," ",Z1357)</f>
        <v>2013 9</v>
      </c>
      <c r="AB1357">
        <f>VLOOKUP(AA1357,[1]Sheet3!$A:$B,2,0)</f>
        <v>58</v>
      </c>
    </row>
    <row r="1358" spans="1:28" x14ac:dyDescent="0.25">
      <c r="A1358" t="s">
        <v>6252</v>
      </c>
      <c r="B1358" t="s">
        <v>6282</v>
      </c>
      <c r="C1358" t="s">
        <v>192</v>
      </c>
      <c r="D1358" t="str">
        <f>CONCATENATE(C1358,".")</f>
        <v>2013  September.</v>
      </c>
      <c r="E1358" t="str">
        <f>LEFT(D1358, SEARCH(".",D1358)-1)</f>
        <v>2013  September</v>
      </c>
      <c r="F1358">
        <v>2013</v>
      </c>
      <c r="G1358" t="str">
        <f>RIGHT(E1358,LEN(E1358)-6)</f>
        <v>September</v>
      </c>
      <c r="I1358" t="s">
        <v>156</v>
      </c>
      <c r="J1358" t="s">
        <v>1844</v>
      </c>
      <c r="K1358" t="s">
        <v>158</v>
      </c>
      <c r="L1358" t="s">
        <v>477</v>
      </c>
      <c r="M1358" t="s">
        <v>270</v>
      </c>
      <c r="N1358" t="s">
        <v>293</v>
      </c>
      <c r="O1358" t="s">
        <v>187</v>
      </c>
      <c r="P1358">
        <v>50</v>
      </c>
      <c r="Q1358" s="2">
        <f>VALUE(LEFT(LEFT(N1358,5),SUM(LEN(LEFT(N1358,5))-LEN(SUBSTITUTE(LEFT(N1358,5),{"0","1","2","3","4","5","6","7","8","9","."},"")))))</f>
        <v>256</v>
      </c>
      <c r="R1358">
        <f>IF(Q1358&gt;5,Q1358/1024,Q1358)</f>
        <v>0.25</v>
      </c>
      <c r="S1358" t="str">
        <f>MID(K1359,9,3)</f>
        <v>4.2</v>
      </c>
      <c r="T1358" s="2" t="str">
        <f>LEFT(J1358,3)</f>
        <v>4.0</v>
      </c>
      <c r="U1358">
        <f>VALUE(LEFT(LEFT(M1358,5),SUM(LEN(LEFT(M1358,5))-LEN(SUBSTITUTE(LEFT(M1358,5),{"0","1","2","3","4","5","6","7","8","9","."},"")))))</f>
        <v>512</v>
      </c>
      <c r="V1358">
        <f>IF(U1358&lt;100,U1358,U1358/1024)</f>
        <v>0.5</v>
      </c>
      <c r="W1358" s="3">
        <f>VALUE(LEFT(LEFT(O1358,5),SUM(LEN(LEFT(O1358,5))-LEN(SUBSTITUTE(LEFT(O1358,5),{"0","1","2","3","4","5","6","7","8","9","."},"")))))</f>
        <v>3.15</v>
      </c>
      <c r="X1358" s="3" t="e">
        <f>LEFT(L1358, SEARCH("MHz",L1358)-1)</f>
        <v>#VALUE!</v>
      </c>
      <c r="Y1358" t="e">
        <f>IF(RIGHT(X1358,1)=" ",RIGHT(X1358,4),RIGHT(X1358,3))</f>
        <v>#VALUE!</v>
      </c>
      <c r="Z1358">
        <f>VLOOKUP(G1358,[1]Sheet1!$A$1:$B$12,2,0)</f>
        <v>9</v>
      </c>
      <c r="AA1358" t="str">
        <f>CONCATENATE(F1358," ",Z1358)</f>
        <v>2013 9</v>
      </c>
      <c r="AB1358">
        <f>VLOOKUP(AA1358,[1]Sheet3!$A:$B,2,0)</f>
        <v>58</v>
      </c>
    </row>
    <row r="1359" spans="1:28" x14ac:dyDescent="0.25">
      <c r="A1359" t="s">
        <v>2256</v>
      </c>
      <c r="B1359" t="s">
        <v>2419</v>
      </c>
      <c r="C1359" t="s">
        <v>192</v>
      </c>
      <c r="D1359" t="str">
        <f>CONCATENATE(C1359,".")</f>
        <v>2013  September.</v>
      </c>
      <c r="E1359" t="str">
        <f>LEFT(D1359, SEARCH(".",D1359)-1)</f>
        <v>2013  September</v>
      </c>
      <c r="F1359">
        <v>2013</v>
      </c>
      <c r="G1359" t="str">
        <f>RIGHT(E1359,LEN(E1359)-6)</f>
        <v>September</v>
      </c>
      <c r="H1359">
        <v>130</v>
      </c>
      <c r="I1359" t="s">
        <v>124</v>
      </c>
      <c r="J1359" t="s">
        <v>1070</v>
      </c>
      <c r="K1359" t="s">
        <v>891</v>
      </c>
      <c r="L1359" t="s">
        <v>2420</v>
      </c>
      <c r="M1359" t="s">
        <v>34</v>
      </c>
      <c r="N1359" t="s">
        <v>35</v>
      </c>
      <c r="O1359" t="s">
        <v>73</v>
      </c>
      <c r="P1359">
        <v>230</v>
      </c>
      <c r="Q1359" s="2">
        <f>VALUE(LEFT(LEFT(N1359,5),SUM(LEN(LEFT(N1359,5))-LEN(SUBSTITUTE(LEFT(N1359,5),{"0","1","2","3","4","5","6","7","8","9","."},"")))))</f>
        <v>1</v>
      </c>
      <c r="R1359">
        <f>IF(Q1359&gt;5,Q1359/1024,Q1359)</f>
        <v>1</v>
      </c>
      <c r="S1359" t="str">
        <f>MID(K1360,9,3)</f>
        <v>4.2</v>
      </c>
      <c r="T1359" s="2" t="str">
        <f>LEFT(J1359,3)</f>
        <v>4.5</v>
      </c>
      <c r="U1359">
        <f>VALUE(LEFT(LEFT(M1359,5),SUM(LEN(LEFT(M1359,5))-LEN(SUBSTITUTE(LEFT(M1359,5),{"0","1","2","3","4","5","6","7","8","9","."},"")))))</f>
        <v>8</v>
      </c>
      <c r="V1359">
        <f>IF(U1359&lt;100,U1359,U1359/1024)</f>
        <v>8</v>
      </c>
      <c r="W1359" s="3">
        <f>VALUE(LEFT(LEFT(O1359,5),SUM(LEN(LEFT(O1359,5))-LEN(SUBSTITUTE(LEFT(O1359,5),{"0","1","2","3","4","5","6","7","8","9","."},"")))))</f>
        <v>5</v>
      </c>
      <c r="X1359" s="3" t="e">
        <f>LEFT(L1359, SEARCH("MHz",L1359)-1)</f>
        <v>#VALUE!</v>
      </c>
      <c r="Y1359" t="e">
        <f>IF(RIGHT(X1359,1)=" ",RIGHT(X1359,4),RIGHT(X1359,3))</f>
        <v>#VALUE!</v>
      </c>
      <c r="Z1359">
        <f>VLOOKUP(G1359,[1]Sheet1!$A$1:$B$12,2,0)</f>
        <v>9</v>
      </c>
      <c r="AA1359" t="str">
        <f>CONCATENATE(F1359," ",Z1359)</f>
        <v>2013 9</v>
      </c>
      <c r="AB1359">
        <f>VLOOKUP(AA1359,[1]Sheet3!$A:$B,2,0)</f>
        <v>58</v>
      </c>
    </row>
    <row r="1360" spans="1:28" x14ac:dyDescent="0.25">
      <c r="A1360" t="s">
        <v>3572</v>
      </c>
      <c r="B1360" t="s">
        <v>3813</v>
      </c>
      <c r="C1360" t="s">
        <v>192</v>
      </c>
      <c r="D1360" t="str">
        <f>CONCATENATE(C1360,".")</f>
        <v>2013  September.</v>
      </c>
      <c r="E1360" t="str">
        <f>LEFT(D1360, SEARCH(".",D1360)-1)</f>
        <v>2013  September</v>
      </c>
      <c r="F1360">
        <v>2013</v>
      </c>
      <c r="G1360" t="str">
        <f>RIGHT(E1360,LEN(E1360)-6)</f>
        <v>September</v>
      </c>
      <c r="H1360">
        <v>338</v>
      </c>
      <c r="I1360" t="s">
        <v>39</v>
      </c>
      <c r="J1360" t="s">
        <v>3655</v>
      </c>
      <c r="K1360" t="s">
        <v>2424</v>
      </c>
      <c r="L1360" t="s">
        <v>2415</v>
      </c>
      <c r="M1360" t="s">
        <v>57</v>
      </c>
      <c r="N1360" t="s">
        <v>22</v>
      </c>
      <c r="O1360" t="s">
        <v>319</v>
      </c>
      <c r="P1360">
        <v>300</v>
      </c>
      <c r="Q1360" s="2">
        <f>VALUE(LEFT(LEFT(N1360,5),SUM(LEN(LEFT(N1360,5))-LEN(SUBSTITUTE(LEFT(N1360,5),{"0","1","2","3","4","5","6","7","8","9","."},"")))))</f>
        <v>2</v>
      </c>
      <c r="R1360">
        <f>IF(Q1360&gt;5,Q1360/1024,Q1360)</f>
        <v>2</v>
      </c>
      <c r="S1360" t="str">
        <f>MID(K1361,9,3)</f>
        <v>4.2</v>
      </c>
      <c r="T1360" s="2" t="str">
        <f>LEFT(J1360,3)</f>
        <v>8.3</v>
      </c>
      <c r="U1360">
        <f>VALUE(LEFT(LEFT(M1360,5),SUM(LEN(LEFT(M1360,5))-LEN(SUBSTITUTE(LEFT(M1360,5),{"0","1","2","3","4","5","6","7","8","9","."},"")))))</f>
        <v>16</v>
      </c>
      <c r="V1360">
        <f>IF(U1360&lt;100,U1360,U1360/1024)</f>
        <v>16</v>
      </c>
      <c r="W1360" s="3">
        <f>VALUE(LEFT(LEFT(O1360,5),SUM(LEN(LEFT(O1360,5))-LEN(SUBSTITUTE(LEFT(O1360,5),{"0","1","2","3","4","5","6","7","8","9","."},"")))))</f>
        <v>5</v>
      </c>
      <c r="X1360" s="3" t="e">
        <f>LEFT(L1360, SEARCH("MHz",L1360)-1)</f>
        <v>#VALUE!</v>
      </c>
      <c r="Y1360" t="e">
        <f>IF(RIGHT(X1360,1)=" ",RIGHT(X1360,4),RIGHT(X1360,3))</f>
        <v>#VALUE!</v>
      </c>
      <c r="Z1360">
        <f>VLOOKUP(G1360,[1]Sheet1!$A$1:$B$12,2,0)</f>
        <v>9</v>
      </c>
      <c r="AA1360" t="str">
        <f>CONCATENATE(F1360," ",Z1360)</f>
        <v>2013 9</v>
      </c>
      <c r="AB1360">
        <f>VLOOKUP(AA1360,[1]Sheet3!$A:$B,2,0)</f>
        <v>58</v>
      </c>
    </row>
    <row r="1361" spans="1:28" x14ac:dyDescent="0.25">
      <c r="A1361" t="s">
        <v>1099</v>
      </c>
      <c r="B1361" t="s">
        <v>1308</v>
      </c>
      <c r="C1361" t="s">
        <v>192</v>
      </c>
      <c r="D1361" t="str">
        <f>CONCATENATE(C1361,".")</f>
        <v>2013  September.</v>
      </c>
      <c r="E1361" t="str">
        <f>LEFT(D1361, SEARCH(".",D1361)-1)</f>
        <v>2013  September</v>
      </c>
      <c r="F1361">
        <v>2013</v>
      </c>
      <c r="G1361" t="str">
        <f>RIGHT(E1361,LEN(E1361)-6)</f>
        <v>September</v>
      </c>
      <c r="H1361">
        <v>145</v>
      </c>
      <c r="I1361" t="s">
        <v>181</v>
      </c>
      <c r="J1361" t="s">
        <v>798</v>
      </c>
      <c r="K1361" t="s">
        <v>1309</v>
      </c>
      <c r="L1361" t="s">
        <v>183</v>
      </c>
      <c r="M1361" t="s">
        <v>21</v>
      </c>
      <c r="N1361" t="s">
        <v>22</v>
      </c>
      <c r="O1361" t="s">
        <v>30</v>
      </c>
      <c r="P1361">
        <v>730</v>
      </c>
      <c r="Q1361" s="2">
        <f>VALUE(LEFT(LEFT(N1361,5),SUM(LEN(LEFT(N1361,5))-LEN(SUBSTITUTE(LEFT(N1361,5),{"0","1","2","3","4","5","6","7","8","9","."},"")))))</f>
        <v>2</v>
      </c>
      <c r="R1361">
        <f>IF(Q1361&gt;5,Q1361/1024,Q1361)</f>
        <v>2</v>
      </c>
      <c r="S1361" t="str">
        <f>MID(K1362,9,3)</f>
        <v>4.3</v>
      </c>
      <c r="T1361" s="2" t="str">
        <f>LEFT(J1361,3)</f>
        <v>5.0</v>
      </c>
      <c r="U1361">
        <f>VALUE(LEFT(LEFT(M1361,5),SUM(LEN(LEFT(M1361,5))-LEN(SUBSTITUTE(LEFT(M1361,5),{"0","1","2","3","4","5","6","7","8","9","."},"")))))</f>
        <v>43540</v>
      </c>
      <c r="V1361">
        <f>IF(U1361&lt;100,U1361,U1361/1024)</f>
        <v>42.51953125</v>
      </c>
      <c r="W1361" s="3">
        <f>VALUE(LEFT(LEFT(O1361,5),SUM(LEN(LEFT(O1361,5))-LEN(SUBSTITUTE(LEFT(O1361,5),{"0","1","2","3","4","5","6","7","8","9","."},"")))))</f>
        <v>13</v>
      </c>
      <c r="X1361" s="3" t="e">
        <f>LEFT(L1361, SEARCH("MHz",L1361)-1)</f>
        <v>#VALUE!</v>
      </c>
      <c r="Y1361" t="e">
        <f>IF(RIGHT(X1361,1)=" ",RIGHT(X1361,4),RIGHT(X1361,3))</f>
        <v>#VALUE!</v>
      </c>
      <c r="Z1361">
        <f>VLOOKUP(G1361,[1]Sheet1!$A$1:$B$12,2,0)</f>
        <v>9</v>
      </c>
      <c r="AA1361" t="str">
        <f>CONCATENATE(F1361," ",Z1361)</f>
        <v>2013 9</v>
      </c>
      <c r="AB1361">
        <f>VLOOKUP(AA1361,[1]Sheet3!$A:$B,2,0)</f>
        <v>58</v>
      </c>
    </row>
    <row r="1362" spans="1:28" x14ac:dyDescent="0.25">
      <c r="A1362" t="s">
        <v>6641</v>
      </c>
      <c r="B1362" t="s">
        <v>6729</v>
      </c>
      <c r="C1362" t="s">
        <v>192</v>
      </c>
      <c r="D1362" t="str">
        <f>CONCATENATE(C1362,".")</f>
        <v>2013  September.</v>
      </c>
      <c r="E1362" t="str">
        <f>LEFT(D1362, SEARCH(".",D1362)-1)</f>
        <v>2013  September</v>
      </c>
      <c r="F1362">
        <v>2013</v>
      </c>
      <c r="G1362" t="str">
        <f>RIGHT(E1362,LEN(E1362)-6)</f>
        <v>September</v>
      </c>
      <c r="H1362">
        <v>145</v>
      </c>
      <c r="I1362" t="s">
        <v>213</v>
      </c>
      <c r="J1362" t="s">
        <v>753</v>
      </c>
      <c r="K1362" t="s">
        <v>6730</v>
      </c>
      <c r="L1362" t="s">
        <v>1284</v>
      </c>
      <c r="M1362" t="s">
        <v>2795</v>
      </c>
      <c r="N1362" t="s">
        <v>22</v>
      </c>
      <c r="O1362" t="s">
        <v>6731</v>
      </c>
      <c r="P1362">
        <v>200</v>
      </c>
      <c r="Q1362" s="2">
        <f>VALUE(LEFT(LEFT(N1362,5),SUM(LEN(LEFT(N1362,5))-LEN(SUBSTITUTE(LEFT(N1362,5),{"0","1","2","3","4","5","6","7","8","9","."},"")))))</f>
        <v>2</v>
      </c>
      <c r="R1362">
        <f>IF(Q1362&gt;5,Q1362/1024,Q1362)</f>
        <v>2</v>
      </c>
      <c r="S1362" t="str">
        <f>MID(K1363,9,3)</f>
        <v>4.3</v>
      </c>
      <c r="T1362" s="2" t="str">
        <f>LEFT(J1362,3)</f>
        <v>5.0</v>
      </c>
      <c r="U1362">
        <f>VALUE(LEFT(LEFT(M1362,5),SUM(LEN(LEFT(M1362,5))-LEN(SUBSTITUTE(LEFT(M1362,5),{"0","1","2","3","4","5","6","7","8","9","."},"")))))</f>
        <v>43632</v>
      </c>
      <c r="V1362">
        <f>IF(U1362&lt;100,U1362,U1362/1024)</f>
        <v>42.609375</v>
      </c>
      <c r="W1362" s="3">
        <f>VALUE(LEFT(LEFT(O1362,5),SUM(LEN(LEFT(O1362,5))-LEN(SUBSTITUTE(LEFT(O1362,5),{"0","1","2","3","4","5","6","7","8","9","."},"")))))</f>
        <v>13</v>
      </c>
      <c r="X1362" s="3" t="e">
        <f>LEFT(L1362, SEARCH("MHz",L1362)-1)</f>
        <v>#VALUE!</v>
      </c>
      <c r="Y1362" t="e">
        <f>IF(RIGHT(X1362,1)=" ",RIGHT(X1362,4),RIGHT(X1362,3))</f>
        <v>#VALUE!</v>
      </c>
      <c r="Z1362">
        <f>VLOOKUP(G1362,[1]Sheet1!$A$1:$B$12,2,0)</f>
        <v>9</v>
      </c>
      <c r="AA1362" t="str">
        <f>CONCATENATE(F1362," ",Z1362)</f>
        <v>2013 9</v>
      </c>
      <c r="AB1362">
        <f>VLOOKUP(AA1362,[1]Sheet3!$A:$B,2,0)</f>
        <v>58</v>
      </c>
    </row>
    <row r="1363" spans="1:28" x14ac:dyDescent="0.25">
      <c r="A1363" t="s">
        <v>5257</v>
      </c>
      <c r="B1363" t="s">
        <v>5627</v>
      </c>
      <c r="C1363" t="s">
        <v>192</v>
      </c>
      <c r="D1363" t="str">
        <f>CONCATENATE(C1363,".")</f>
        <v>2013  September.</v>
      </c>
      <c r="E1363" t="str">
        <f>LEFT(D1363, SEARCH(".",D1363)-1)</f>
        <v>2013  September</v>
      </c>
      <c r="F1363">
        <v>2013</v>
      </c>
      <c r="G1363" t="str">
        <f>RIGHT(E1363,LEN(E1363)-6)</f>
        <v>September</v>
      </c>
      <c r="H1363">
        <v>168</v>
      </c>
      <c r="I1363" t="s">
        <v>124</v>
      </c>
      <c r="J1363" t="s">
        <v>5628</v>
      </c>
      <c r="K1363" t="s">
        <v>5629</v>
      </c>
      <c r="L1363" t="s">
        <v>5630</v>
      </c>
      <c r="M1363" t="s">
        <v>41</v>
      </c>
      <c r="N1363" t="s">
        <v>29</v>
      </c>
      <c r="O1363" t="s">
        <v>5631</v>
      </c>
      <c r="P1363">
        <v>420</v>
      </c>
      <c r="Q1363" s="2">
        <f>VALUE(LEFT(LEFT(N1363,5),SUM(LEN(LEFT(N1363,5))-LEN(SUBSTITUTE(LEFT(N1363,5),{"0","1","2","3","4","5","6","7","8","9","."},"")))))</f>
        <v>3</v>
      </c>
      <c r="R1363">
        <f>IF(Q1363&gt;5,Q1363/1024,Q1363)</f>
        <v>3</v>
      </c>
      <c r="S1363" t="str">
        <f>MID(K1364,9,3)</f>
        <v>4.3</v>
      </c>
      <c r="T1363" s="2" t="str">
        <f>LEFT(J1363,3)</f>
        <v>5.7</v>
      </c>
      <c r="U1363">
        <f>VALUE(LEFT(LEFT(M1363,5),SUM(LEN(LEFT(M1363,5))-LEN(SUBSTITUTE(LEFT(M1363,5),{"0","1","2","3","4","5","6","7","8","9","."},"")))))</f>
        <v>43540</v>
      </c>
      <c r="V1363">
        <f>IF(U1363&lt;100,U1363,U1363/1024)</f>
        <v>42.51953125</v>
      </c>
      <c r="W1363" s="3">
        <f>VALUE(LEFT(LEFT(O1363,5),SUM(LEN(LEFT(O1363,5))-LEN(SUBSTITUTE(LEFT(O1363,5),{"0","1","2","3","4","5","6","7","8","9","."},"")))))</f>
        <v>13</v>
      </c>
      <c r="X1363" s="3" t="e">
        <f>LEFT(L1363, SEARCH("MHz",L1363)-1)</f>
        <v>#VALUE!</v>
      </c>
      <c r="Y1363" t="e">
        <f>IF(RIGHT(X1363,1)=" ",RIGHT(X1363,4),RIGHT(X1363,3))</f>
        <v>#VALUE!</v>
      </c>
      <c r="Z1363">
        <f>VLOOKUP(G1363,[1]Sheet1!$A$1:$B$12,2,0)</f>
        <v>9</v>
      </c>
      <c r="AA1363" t="str">
        <f>CONCATENATE(F1363," ",Z1363)</f>
        <v>2013 9</v>
      </c>
      <c r="AB1363">
        <f>VLOOKUP(AA1363,[1]Sheet3!$A:$B,2,0)</f>
        <v>58</v>
      </c>
    </row>
    <row r="1364" spans="1:28" x14ac:dyDescent="0.25">
      <c r="A1364" t="s">
        <v>5257</v>
      </c>
      <c r="B1364" t="s">
        <v>5625</v>
      </c>
      <c r="C1364" t="s">
        <v>192</v>
      </c>
      <c r="D1364" t="str">
        <f>CONCATENATE(C1364,".")</f>
        <v>2013  September.</v>
      </c>
      <c r="E1364" t="str">
        <f>LEFT(D1364, SEARCH(".",D1364)-1)</f>
        <v>2013  September</v>
      </c>
      <c r="F1364">
        <v>2013</v>
      </c>
      <c r="G1364" t="str">
        <f>RIGHT(E1364,LEN(E1364)-6)</f>
        <v>September</v>
      </c>
      <c r="H1364">
        <v>540</v>
      </c>
      <c r="I1364" t="s">
        <v>124</v>
      </c>
      <c r="J1364" t="s">
        <v>988</v>
      </c>
      <c r="K1364" t="s">
        <v>4459</v>
      </c>
      <c r="L1364" t="s">
        <v>5626</v>
      </c>
      <c r="M1364" t="s">
        <v>41</v>
      </c>
      <c r="N1364" t="s">
        <v>29</v>
      </c>
      <c r="O1364" t="s">
        <v>249</v>
      </c>
      <c r="P1364">
        <v>370</v>
      </c>
      <c r="Q1364" s="2">
        <f>VALUE(LEFT(LEFT(N1364,5),SUM(LEN(LEFT(N1364,5))-LEN(SUBSTITUTE(LEFT(N1364,5),{"0","1","2","3","4","5","6","7","8","9","."},"")))))</f>
        <v>3</v>
      </c>
      <c r="R1364">
        <f>IF(Q1364&gt;5,Q1364/1024,Q1364)</f>
        <v>3</v>
      </c>
      <c r="S1364" t="str">
        <f>MID(K1365,9,3)</f>
        <v xml:space="preserve">OS </v>
      </c>
      <c r="T1364" s="2" t="str">
        <f>LEFT(J1364,3)</f>
        <v>10.</v>
      </c>
      <c r="U1364">
        <f>VALUE(LEFT(LEFT(M1364,5),SUM(LEN(LEFT(M1364,5))-LEN(SUBSTITUTE(LEFT(M1364,5),{"0","1","2","3","4","5","6","7","8","9","."},"")))))</f>
        <v>43540</v>
      </c>
      <c r="V1364">
        <f>IF(U1364&lt;100,U1364,U1364/1024)</f>
        <v>42.51953125</v>
      </c>
      <c r="W1364" s="3">
        <f>VALUE(LEFT(LEFT(O1364,5),SUM(LEN(LEFT(O1364,5))-LEN(SUBSTITUTE(LEFT(O1364,5),{"0","1","2","3","4","5","6","7","8","9","."},"")))))</f>
        <v>8</v>
      </c>
      <c r="X1364" s="3" t="e">
        <f>LEFT(L1364, SEARCH("MHz",L1364)-1)</f>
        <v>#VALUE!</v>
      </c>
      <c r="Y1364" t="e">
        <f>IF(RIGHT(X1364,1)=" ",RIGHT(X1364,4),RIGHT(X1364,3))</f>
        <v>#VALUE!</v>
      </c>
      <c r="Z1364">
        <f>VLOOKUP(G1364,[1]Sheet1!$A$1:$B$12,2,0)</f>
        <v>9</v>
      </c>
      <c r="AA1364" t="str">
        <f>CONCATENATE(F1364," ",Z1364)</f>
        <v>2013 9</v>
      </c>
      <c r="AB1364">
        <f>VLOOKUP(AA1364,[1]Sheet3!$A:$B,2,0)</f>
        <v>58</v>
      </c>
    </row>
    <row r="1365" spans="1:28" x14ac:dyDescent="0.25">
      <c r="A1365" t="s">
        <v>986</v>
      </c>
      <c r="B1365" t="s">
        <v>1004</v>
      </c>
      <c r="C1365" t="s">
        <v>192</v>
      </c>
      <c r="D1365" t="str">
        <f>CONCATENATE(C1365,".")</f>
        <v>2013  September.</v>
      </c>
      <c r="E1365" t="str">
        <f>LEFT(D1365, SEARCH(".",D1365)-1)</f>
        <v>2013  September</v>
      </c>
      <c r="F1365">
        <v>2013</v>
      </c>
      <c r="G1365" t="str">
        <f>RIGHT(E1365,LEN(E1365)-6)</f>
        <v>September</v>
      </c>
      <c r="H1365">
        <v>374</v>
      </c>
      <c r="I1365" t="s">
        <v>181</v>
      </c>
      <c r="J1365" t="s">
        <v>995</v>
      </c>
      <c r="K1365" t="s">
        <v>1005</v>
      </c>
      <c r="L1365" t="s">
        <v>183</v>
      </c>
      <c r="M1365" t="s">
        <v>41</v>
      </c>
      <c r="N1365" t="s">
        <v>22</v>
      </c>
      <c r="O1365" t="s">
        <v>36</v>
      </c>
      <c r="P1365">
        <v>280</v>
      </c>
      <c r="Q1365" s="2">
        <f>VALUE(LEFT(LEFT(N1365,5),SUM(LEN(LEFT(N1365,5))-LEN(SUBSTITUTE(LEFT(N1365,5),{"0","1","2","3","4","5","6","7","8","9","."},"")))))</f>
        <v>2</v>
      </c>
      <c r="R1365">
        <f>IF(Q1365&gt;5,Q1365/1024,Q1365)</f>
        <v>2</v>
      </c>
      <c r="S1365" t="str">
        <f>MID(K1366,9,3)</f>
        <v xml:space="preserve">OS </v>
      </c>
      <c r="T1365" s="2" t="str">
        <f>LEFT(J1365,3)</f>
        <v>8.9</v>
      </c>
      <c r="U1365">
        <f>VALUE(LEFT(LEFT(M1365,5),SUM(LEN(LEFT(M1365,5))-LEN(SUBSTITUTE(LEFT(M1365,5),{"0","1","2","3","4","5","6","7","8","9","."},"")))))</f>
        <v>43540</v>
      </c>
      <c r="V1365">
        <f>IF(U1365&lt;100,U1365,U1365/1024)</f>
        <v>42.51953125</v>
      </c>
      <c r="W1365" s="3">
        <f>VALUE(LEFT(LEFT(O1365,5),SUM(LEN(LEFT(O1365,5))-LEN(SUBSTITUTE(LEFT(O1365,5),{"0","1","2","3","4","5","6","7","8","9","."},"")))))</f>
        <v>8</v>
      </c>
      <c r="X1365" s="3" t="e">
        <f>LEFT(L1365, SEARCH("MHz",L1365)-1)</f>
        <v>#VALUE!</v>
      </c>
      <c r="Y1365" t="e">
        <f>IF(RIGHT(X1365,1)=" ",RIGHT(X1365,4),RIGHT(X1365,3))</f>
        <v>#VALUE!</v>
      </c>
      <c r="Z1365">
        <f>VLOOKUP(G1365,[1]Sheet1!$A$1:$B$12,2,0)</f>
        <v>9</v>
      </c>
      <c r="AA1365" t="str">
        <f>CONCATENATE(F1365," ",Z1365)</f>
        <v>2013 9</v>
      </c>
      <c r="AB1365">
        <f>VLOOKUP(AA1365,[1]Sheet3!$A:$B,2,0)</f>
        <v>58</v>
      </c>
    </row>
    <row r="1366" spans="1:28" x14ac:dyDescent="0.25">
      <c r="A1366" t="s">
        <v>986</v>
      </c>
      <c r="B1366" t="s">
        <v>1006</v>
      </c>
      <c r="C1366" t="s">
        <v>192</v>
      </c>
      <c r="D1366" t="str">
        <f>CONCATENATE(C1366,".")</f>
        <v>2013  September.</v>
      </c>
      <c r="E1366" t="str">
        <f>LEFT(D1366, SEARCH(".",D1366)-1)</f>
        <v>2013  September</v>
      </c>
      <c r="F1366">
        <v>2013</v>
      </c>
      <c r="G1366" t="str">
        <f>RIGHT(E1366,LEN(E1366)-6)</f>
        <v>September</v>
      </c>
      <c r="H1366">
        <v>303</v>
      </c>
      <c r="I1366" t="s">
        <v>124</v>
      </c>
      <c r="J1366" t="s">
        <v>1007</v>
      </c>
      <c r="K1366" t="s">
        <v>1005</v>
      </c>
      <c r="L1366" t="s">
        <v>183</v>
      </c>
      <c r="M1366" t="s">
        <v>41</v>
      </c>
      <c r="N1366" t="s">
        <v>22</v>
      </c>
      <c r="O1366" t="s">
        <v>511</v>
      </c>
      <c r="P1366">
        <v>170</v>
      </c>
      <c r="Q1366" s="2">
        <f>VALUE(LEFT(LEFT(N1366,5),SUM(LEN(LEFT(N1366,5))-LEN(SUBSTITUTE(LEFT(N1366,5),{"0","1","2","3","4","5","6","7","8","9","."},"")))))</f>
        <v>2</v>
      </c>
      <c r="R1366">
        <f>IF(Q1366&gt;5,Q1366/1024,Q1366)</f>
        <v>2</v>
      </c>
      <c r="S1366" t="str">
        <f>MID(K1367,9,3)</f>
        <v xml:space="preserve">OS </v>
      </c>
      <c r="T1366" s="2" t="str">
        <f>LEFT(J1366,3)</f>
        <v>7.0</v>
      </c>
      <c r="U1366">
        <f>VALUE(LEFT(LEFT(M1366,5),SUM(LEN(LEFT(M1366,5))-LEN(SUBSTITUTE(LEFT(M1366,5),{"0","1","2","3","4","5","6","7","8","9","."},"")))))</f>
        <v>43540</v>
      </c>
      <c r="V1366">
        <f>IF(U1366&lt;100,U1366,U1366/1024)</f>
        <v>42.51953125</v>
      </c>
      <c r="W1366" s="3">
        <f>VALUE(LEFT(LEFT(O1366,5),SUM(LEN(LEFT(O1366,5))-LEN(SUBSTITUTE(LEFT(O1366,5),{"0","1","2","3","4","5","6","7","8","9","."},"")))))</f>
        <v>1.3</v>
      </c>
      <c r="X1366" s="3" t="e">
        <f>LEFT(L1366, SEARCH("MHz",L1366)-1)</f>
        <v>#VALUE!</v>
      </c>
      <c r="Y1366" t="e">
        <f>IF(RIGHT(X1366,1)=" ",RIGHT(X1366,4),RIGHT(X1366,3))</f>
        <v>#VALUE!</v>
      </c>
      <c r="Z1366">
        <f>VLOOKUP(G1366,[1]Sheet1!$A$1:$B$12,2,0)</f>
        <v>9</v>
      </c>
      <c r="AA1366" t="str">
        <f>CONCATENATE(F1366," ",Z1366)</f>
        <v>2013 9</v>
      </c>
      <c r="AB1366">
        <f>VLOOKUP(AA1366,[1]Sheet3!$A:$B,2,0)</f>
        <v>58</v>
      </c>
    </row>
    <row r="1367" spans="1:28" x14ac:dyDescent="0.25">
      <c r="A1367" t="s">
        <v>986</v>
      </c>
      <c r="B1367" t="s">
        <v>1008</v>
      </c>
      <c r="C1367" t="s">
        <v>192</v>
      </c>
      <c r="D1367" t="str">
        <f>CONCATENATE(C1367,".")</f>
        <v>2013  September.</v>
      </c>
      <c r="E1367" t="str">
        <f>LEFT(D1367, SEARCH(".",D1367)-1)</f>
        <v>2013  September</v>
      </c>
      <c r="F1367">
        <v>2013</v>
      </c>
      <c r="G1367" t="str">
        <f>RIGHT(E1367,LEN(E1367)-6)</f>
        <v>September</v>
      </c>
      <c r="H1367">
        <v>345</v>
      </c>
      <c r="I1367" t="s">
        <v>39</v>
      </c>
      <c r="J1367" t="s">
        <v>999</v>
      </c>
      <c r="K1367" t="s">
        <v>1005</v>
      </c>
      <c r="L1367" t="s">
        <v>1009</v>
      </c>
      <c r="M1367" t="s">
        <v>173</v>
      </c>
      <c r="N1367" t="s">
        <v>35</v>
      </c>
      <c r="P1367">
        <v>100</v>
      </c>
      <c r="Q1367" s="2">
        <f>VALUE(LEFT(LEFT(N1367,5),SUM(LEN(LEFT(N1367,5))-LEN(SUBSTITUTE(LEFT(N1367,5),{"0","1","2","3","4","5","6","7","8","9","."},"")))))</f>
        <v>1</v>
      </c>
      <c r="R1367">
        <f>IF(Q1367&gt;5,Q1367/1024,Q1367)</f>
        <v>1</v>
      </c>
      <c r="S1367" t="str">
        <f>MID(K1368,9,3)</f>
        <v>(Je</v>
      </c>
      <c r="T1367" s="2" t="str">
        <f>LEFT(J1367,3)</f>
        <v>7.0</v>
      </c>
      <c r="U1367">
        <f>VALUE(LEFT(LEFT(M1367,5),SUM(LEN(LEFT(M1367,5))-LEN(SUBSTITUTE(LEFT(M1367,5),{"0","1","2","3","4","5","6","7","8","9","."},"")))))</f>
        <v>43473</v>
      </c>
      <c r="V1367">
        <f>IF(U1367&lt;100,U1367,U1367/1024)</f>
        <v>42.4541015625</v>
      </c>
      <c r="W1367" s="3" t="e">
        <f>VALUE(LEFT(LEFT(O1367,5),SUM(LEN(LEFT(O1367,5))-LEN(SUBSTITUTE(LEFT(O1367,5),{"0","1","2","3","4","5","6","7","8","9","."},"")))))</f>
        <v>#VALUE!</v>
      </c>
      <c r="X1367" s="3" t="e">
        <f>LEFT(L1367, SEARCH("MHz",L1367)-1)</f>
        <v>#VALUE!</v>
      </c>
      <c r="Y1367" t="e">
        <f>IF(RIGHT(X1367,1)=" ",RIGHT(X1367,4),RIGHT(X1367,3))</f>
        <v>#VALUE!</v>
      </c>
      <c r="Z1367">
        <f>VLOOKUP(G1367,[1]Sheet1!$A$1:$B$12,2,0)</f>
        <v>9</v>
      </c>
      <c r="AA1367" t="str">
        <f>CONCATENATE(F1367," ",Z1367)</f>
        <v>2013 9</v>
      </c>
      <c r="AB1367">
        <f>VLOOKUP(AA1367,[1]Sheet3!$A:$B,2,0)</f>
        <v>58</v>
      </c>
    </row>
    <row r="1368" spans="1:28" x14ac:dyDescent="0.25">
      <c r="A1368" t="s">
        <v>6908</v>
      </c>
      <c r="B1368" t="s">
        <v>7056</v>
      </c>
      <c r="C1368" t="s">
        <v>166</v>
      </c>
      <c r="D1368" t="str">
        <f>CONCATENATE(C1368,".")</f>
        <v>2014  January.</v>
      </c>
      <c r="E1368" t="str">
        <f>LEFT(D1368, SEARCH(".",D1368)-1)</f>
        <v>2014  January</v>
      </c>
      <c r="F1368">
        <v>2014</v>
      </c>
      <c r="G1368" t="str">
        <f>RIGHT(E1368,LEN(E1368)-6)</f>
        <v>January</v>
      </c>
      <c r="I1368" t="s">
        <v>146</v>
      </c>
      <c r="J1368" t="s">
        <v>5709</v>
      </c>
      <c r="K1368" t="s">
        <v>7057</v>
      </c>
      <c r="L1368" t="s">
        <v>1413</v>
      </c>
      <c r="M1368" t="s">
        <v>109</v>
      </c>
      <c r="N1368" t="s">
        <v>35</v>
      </c>
      <c r="O1368" t="s">
        <v>73</v>
      </c>
      <c r="Q1368" s="2">
        <f>VALUE(LEFT(LEFT(N1368,5),SUM(LEN(LEFT(N1368,5))-LEN(SUBSTITUTE(LEFT(N1368,5),{"0","1","2","3","4","5","6","7","8","9","."},"")))))</f>
        <v>1</v>
      </c>
      <c r="R1368">
        <f>IF(Q1368&gt;5,Q1368/1024,Q1368)</f>
        <v>1</v>
      </c>
      <c r="S1368" t="str">
        <f>MID(K1369,9,3)</f>
        <v>4.1</v>
      </c>
      <c r="T1368" s="2" t="str">
        <f>LEFT(J1368,3)</f>
        <v>4.0</v>
      </c>
      <c r="U1368">
        <f>VALUE(LEFT(LEFT(M1368,5),SUM(LEN(LEFT(M1368,5))-LEN(SUBSTITUTE(LEFT(M1368,5),{"0","1","2","3","4","5","6","7","8","9","."},"")))))</f>
        <v>4</v>
      </c>
      <c r="V1368">
        <f>IF(U1368&lt;100,U1368,U1368/1024)</f>
        <v>4</v>
      </c>
      <c r="W1368" s="3">
        <f>VALUE(LEFT(LEFT(O1368,5),SUM(LEN(LEFT(O1368,5))-LEN(SUBSTITUTE(LEFT(O1368,5),{"0","1","2","3","4","5","6","7","8","9","."},"")))))</f>
        <v>5</v>
      </c>
      <c r="X1368" s="3" t="e">
        <f>LEFT(L1368, SEARCH("MHz",L1368)-1)</f>
        <v>#VALUE!</v>
      </c>
      <c r="Y1368" t="e">
        <f>IF(RIGHT(X1368,1)=" ",RIGHT(X1368,4),RIGHT(X1368,3))</f>
        <v>#VALUE!</v>
      </c>
      <c r="Z1368">
        <f>VLOOKUP(G1368,[1]Sheet1!$A$1:$B$12,2,0)</f>
        <v>1</v>
      </c>
      <c r="AA1368" t="str">
        <f>CONCATENATE(F1368," ",Z1368)</f>
        <v>2014 1</v>
      </c>
      <c r="AB1368">
        <f>VLOOKUP(AA1368,[1]Sheet3!$A:$B,2,0)</f>
        <v>59</v>
      </c>
    </row>
    <row r="1369" spans="1:28" x14ac:dyDescent="0.25">
      <c r="A1369" t="s">
        <v>751</v>
      </c>
      <c r="B1369" t="s">
        <v>937</v>
      </c>
      <c r="C1369" t="s">
        <v>166</v>
      </c>
      <c r="D1369" t="str">
        <f>CONCATENATE(C1369,".")</f>
        <v>2014  January.</v>
      </c>
      <c r="E1369" t="str">
        <f>LEFT(D1369, SEARCH(".",D1369)-1)</f>
        <v>2014  January</v>
      </c>
      <c r="F1369">
        <v>2014</v>
      </c>
      <c r="G1369" t="str">
        <f>RIGHT(E1369,LEN(E1369)-6)</f>
        <v>January</v>
      </c>
      <c r="H1369">
        <v>131.9</v>
      </c>
      <c r="I1369" t="s">
        <v>509</v>
      </c>
      <c r="J1369" t="s">
        <v>938</v>
      </c>
      <c r="K1369" t="s">
        <v>632</v>
      </c>
      <c r="L1369" t="s">
        <v>94</v>
      </c>
      <c r="M1369" t="s">
        <v>109</v>
      </c>
      <c r="N1369" t="s">
        <v>35</v>
      </c>
      <c r="O1369" t="s">
        <v>36</v>
      </c>
      <c r="P1369">
        <v>220</v>
      </c>
      <c r="Q1369" s="2">
        <f>VALUE(LEFT(LEFT(N1369,5),SUM(LEN(LEFT(N1369,5))-LEN(SUBSTITUTE(LEFT(N1369,5),{"0","1","2","3","4","5","6","7","8","9","."},"")))))</f>
        <v>1</v>
      </c>
      <c r="R1369">
        <f>IF(Q1369&gt;5,Q1369/1024,Q1369)</f>
        <v>1</v>
      </c>
      <c r="S1369" t="str">
        <f>MID(K1370,9,3)</f>
        <v>4.1</v>
      </c>
      <c r="T1369" s="2" t="str">
        <f>LEFT(J1369,3)</f>
        <v>4.6</v>
      </c>
      <c r="U1369">
        <f>VALUE(LEFT(LEFT(M1369,5),SUM(LEN(LEFT(M1369,5))-LEN(SUBSTITUTE(LEFT(M1369,5),{"0","1","2","3","4","5","6","7","8","9","."},"")))))</f>
        <v>4</v>
      </c>
      <c r="V1369">
        <f>IF(U1369&lt;100,U1369,U1369/1024)</f>
        <v>4</v>
      </c>
      <c r="W1369" s="3">
        <f>VALUE(LEFT(LEFT(O1369,5),SUM(LEN(LEFT(O1369,5))-LEN(SUBSTITUTE(LEFT(O1369,5),{"0","1","2","3","4","5","6","7","8","9","."},"")))))</f>
        <v>8</v>
      </c>
      <c r="X1369" s="3" t="e">
        <f>LEFT(L1369, SEARCH("MHz",L1369)-1)</f>
        <v>#VALUE!</v>
      </c>
      <c r="Y1369" t="e">
        <f>IF(RIGHT(X1369,1)=" ",RIGHT(X1369,4),RIGHT(X1369,3))</f>
        <v>#VALUE!</v>
      </c>
      <c r="Z1369">
        <f>VLOOKUP(G1369,[1]Sheet1!$A$1:$B$12,2,0)</f>
        <v>1</v>
      </c>
      <c r="AA1369" t="str">
        <f>CONCATENATE(F1369," ",Z1369)</f>
        <v>2014 1</v>
      </c>
      <c r="AB1369">
        <f>VLOOKUP(AA1369,[1]Sheet3!$A:$B,2,0)</f>
        <v>59</v>
      </c>
    </row>
    <row r="1370" spans="1:28" x14ac:dyDescent="0.25">
      <c r="A1370" t="s">
        <v>2256</v>
      </c>
      <c r="B1370" t="s">
        <v>2408</v>
      </c>
      <c r="C1370" t="s">
        <v>166</v>
      </c>
      <c r="D1370" t="str">
        <f>CONCATENATE(C1370,".")</f>
        <v>2014  January.</v>
      </c>
      <c r="E1370" t="str">
        <f>LEFT(D1370, SEARCH(".",D1370)-1)</f>
        <v>2014  January</v>
      </c>
      <c r="F1370">
        <v>2014</v>
      </c>
      <c r="G1370" t="str">
        <f>RIGHT(E1370,LEN(E1370)-6)</f>
        <v>January</v>
      </c>
      <c r="H1370">
        <v>149</v>
      </c>
      <c r="I1370" t="s">
        <v>584</v>
      </c>
      <c r="J1370" t="s">
        <v>1049</v>
      </c>
      <c r="K1370" t="s">
        <v>632</v>
      </c>
      <c r="L1370" t="s">
        <v>133</v>
      </c>
      <c r="M1370" t="s">
        <v>34</v>
      </c>
      <c r="N1370" t="s">
        <v>35</v>
      </c>
      <c r="O1370" t="s">
        <v>36</v>
      </c>
      <c r="P1370">
        <v>220</v>
      </c>
      <c r="Q1370" s="2">
        <f>VALUE(LEFT(LEFT(N1370,5),SUM(LEN(LEFT(N1370,5))-LEN(SUBSTITUTE(LEFT(N1370,5),{"0","1","2","3","4","5","6","7","8","9","."},"")))))</f>
        <v>1</v>
      </c>
      <c r="R1370">
        <f>IF(Q1370&gt;5,Q1370/1024,Q1370)</f>
        <v>1</v>
      </c>
      <c r="S1370" t="str">
        <f>MID(K1371,9,3)</f>
        <v>4.1</v>
      </c>
      <c r="T1370" s="2" t="str">
        <f>LEFT(J1370,3)</f>
        <v>5.0</v>
      </c>
      <c r="U1370">
        <f>VALUE(LEFT(LEFT(M1370,5),SUM(LEN(LEFT(M1370,5))-LEN(SUBSTITUTE(LEFT(M1370,5),{"0","1","2","3","4","5","6","7","8","9","."},"")))))</f>
        <v>8</v>
      </c>
      <c r="V1370">
        <f>IF(U1370&lt;100,U1370,U1370/1024)</f>
        <v>8</v>
      </c>
      <c r="W1370" s="3">
        <f>VALUE(LEFT(LEFT(O1370,5),SUM(LEN(LEFT(O1370,5))-LEN(SUBSTITUTE(LEFT(O1370,5),{"0","1","2","3","4","5","6","7","8","9","."},"")))))</f>
        <v>8</v>
      </c>
      <c r="X1370" s="3" t="e">
        <f>LEFT(L1370, SEARCH("MHz",L1370)-1)</f>
        <v>#VALUE!</v>
      </c>
      <c r="Y1370" t="e">
        <f>IF(RIGHT(X1370,1)=" ",RIGHT(X1370,4),RIGHT(X1370,3))</f>
        <v>#VALUE!</v>
      </c>
      <c r="Z1370">
        <f>VLOOKUP(G1370,[1]Sheet1!$A$1:$B$12,2,0)</f>
        <v>1</v>
      </c>
      <c r="AA1370" t="str">
        <f>CONCATENATE(F1370," ",Z1370)</f>
        <v>2014 1</v>
      </c>
      <c r="AB1370">
        <f>VLOOKUP(AA1370,[1]Sheet3!$A:$B,2,0)</f>
        <v>59</v>
      </c>
    </row>
    <row r="1371" spans="1:28" x14ac:dyDescent="0.25">
      <c r="A1371" t="s">
        <v>3572</v>
      </c>
      <c r="B1371" t="s">
        <v>3798</v>
      </c>
      <c r="C1371" t="s">
        <v>166</v>
      </c>
      <c r="D1371" t="str">
        <f>CONCATENATE(C1371,".")</f>
        <v>2014  January.</v>
      </c>
      <c r="E1371" t="str">
        <f>LEFT(D1371, SEARCH(".",D1371)-1)</f>
        <v>2014  January</v>
      </c>
      <c r="F1371">
        <v>2014</v>
      </c>
      <c r="G1371" t="str">
        <f>RIGHT(E1371,LEN(E1371)-6)</f>
        <v>January</v>
      </c>
      <c r="H1371">
        <v>159.9</v>
      </c>
      <c r="I1371" t="s">
        <v>146</v>
      </c>
      <c r="J1371" t="s">
        <v>886</v>
      </c>
      <c r="K1371" t="s">
        <v>632</v>
      </c>
      <c r="L1371" t="s">
        <v>1413</v>
      </c>
      <c r="M1371" t="s">
        <v>109</v>
      </c>
      <c r="N1371" t="s">
        <v>35</v>
      </c>
      <c r="O1371" t="s">
        <v>73</v>
      </c>
      <c r="P1371">
        <v>230</v>
      </c>
      <c r="Q1371" s="2">
        <f>VALUE(LEFT(LEFT(N1371,5),SUM(LEN(LEFT(N1371,5))-LEN(SUBSTITUTE(LEFT(N1371,5),{"0","1","2","3","4","5","6","7","8","9","."},"")))))</f>
        <v>1</v>
      </c>
      <c r="R1371">
        <f>IF(Q1371&gt;5,Q1371/1024,Q1371)</f>
        <v>1</v>
      </c>
      <c r="S1371" t="str">
        <f>MID(K1372,9,3)</f>
        <v>4.2</v>
      </c>
      <c r="T1371" s="2" t="str">
        <f>LEFT(J1371,3)</f>
        <v>4.0</v>
      </c>
      <c r="U1371">
        <f>VALUE(LEFT(LEFT(M1371,5),SUM(LEN(LEFT(M1371,5))-LEN(SUBSTITUTE(LEFT(M1371,5),{"0","1","2","3","4","5","6","7","8","9","."},"")))))</f>
        <v>4</v>
      </c>
      <c r="V1371">
        <f>IF(U1371&lt;100,U1371,U1371/1024)</f>
        <v>4</v>
      </c>
      <c r="W1371" s="3">
        <f>VALUE(LEFT(LEFT(O1371,5),SUM(LEN(LEFT(O1371,5))-LEN(SUBSTITUTE(LEFT(O1371,5),{"0","1","2","3","4","5","6","7","8","9","."},"")))))</f>
        <v>5</v>
      </c>
      <c r="X1371" s="3" t="e">
        <f>LEFT(L1371, SEARCH("MHz",L1371)-1)</f>
        <v>#VALUE!</v>
      </c>
      <c r="Y1371" t="e">
        <f>IF(RIGHT(X1371,1)=" ",RIGHT(X1371,4),RIGHT(X1371,3))</f>
        <v>#VALUE!</v>
      </c>
      <c r="Z1371">
        <f>VLOOKUP(G1371,[1]Sheet1!$A$1:$B$12,2,0)</f>
        <v>1</v>
      </c>
      <c r="AA1371" t="str">
        <f>CONCATENATE(F1371," ",Z1371)</f>
        <v>2014 1</v>
      </c>
      <c r="AB1371">
        <f>VLOOKUP(AA1371,[1]Sheet3!$A:$B,2,0)</f>
        <v>59</v>
      </c>
    </row>
    <row r="1372" spans="1:28" x14ac:dyDescent="0.25">
      <c r="A1372" t="s">
        <v>14</v>
      </c>
      <c r="B1372" t="s">
        <v>165</v>
      </c>
      <c r="C1372" t="s">
        <v>166</v>
      </c>
      <c r="D1372" t="str">
        <f>CONCATENATE(C1372,".")</f>
        <v>2014  January.</v>
      </c>
      <c r="E1372" t="str">
        <f>LEFT(D1372, SEARCH(".",D1372)-1)</f>
        <v>2014  January</v>
      </c>
      <c r="F1372">
        <v>2014</v>
      </c>
      <c r="G1372" t="str">
        <f>RIGHT(E1372,LEN(E1372)-6)</f>
        <v>January</v>
      </c>
      <c r="H1372">
        <v>323</v>
      </c>
      <c r="I1372" t="s">
        <v>146</v>
      </c>
      <c r="J1372" t="s">
        <v>167</v>
      </c>
      <c r="K1372" t="s">
        <v>168</v>
      </c>
      <c r="L1372" t="s">
        <v>164</v>
      </c>
      <c r="M1372" t="s">
        <v>57</v>
      </c>
      <c r="N1372" t="s">
        <v>35</v>
      </c>
      <c r="O1372" t="s">
        <v>169</v>
      </c>
      <c r="P1372">
        <v>130</v>
      </c>
      <c r="Q1372" s="2">
        <f>VALUE(LEFT(LEFT(N1372,5),SUM(LEN(LEFT(N1372,5))-LEN(SUBSTITUTE(LEFT(N1372,5),{"0","1","2","3","4","5","6","7","8","9","."},"")))))</f>
        <v>1</v>
      </c>
      <c r="R1372">
        <f>IF(Q1372&gt;5,Q1372/1024,Q1372)</f>
        <v>1</v>
      </c>
      <c r="S1372" t="str">
        <f>MID(K1373,9,3)</f>
        <v>4.2</v>
      </c>
      <c r="T1372" s="2" t="str">
        <f>LEFT(J1372,3)</f>
        <v>7.0</v>
      </c>
      <c r="U1372">
        <f>VALUE(LEFT(LEFT(M1372,5),SUM(LEN(LEFT(M1372,5))-LEN(SUBSTITUTE(LEFT(M1372,5),{"0","1","2","3","4","5","6","7","8","9","."},"")))))</f>
        <v>16</v>
      </c>
      <c r="V1372">
        <f>IF(U1372&lt;100,U1372,U1372/1024)</f>
        <v>16</v>
      </c>
      <c r="W1372" s="3" t="e">
        <f>VALUE(LEFT(LEFT(O1372,5),SUM(LEN(LEFT(O1372,5))-LEN(SUBSTITUTE(LEFT(O1372,5),{"0","1","2","3","4","5","6","7","8","9","."},"")))))</f>
        <v>#VALUE!</v>
      </c>
      <c r="X1372" s="3" t="e">
        <f>LEFT(L1372, SEARCH("MHz",L1372)-1)</f>
        <v>#VALUE!</v>
      </c>
      <c r="Y1372" t="e">
        <f>IF(RIGHT(X1372,1)=" ",RIGHT(X1372,4),RIGHT(X1372,3))</f>
        <v>#VALUE!</v>
      </c>
      <c r="Z1372">
        <f>VLOOKUP(G1372,[1]Sheet1!$A$1:$B$12,2,0)</f>
        <v>1</v>
      </c>
      <c r="AA1372" t="str">
        <f>CONCATENATE(F1372," ",Z1372)</f>
        <v>2014 1</v>
      </c>
      <c r="AB1372">
        <f>VLOOKUP(AA1372,[1]Sheet3!$A:$B,2,0)</f>
        <v>59</v>
      </c>
    </row>
    <row r="1373" spans="1:28" x14ac:dyDescent="0.25">
      <c r="A1373" t="s">
        <v>14</v>
      </c>
      <c r="B1373" t="s">
        <v>170</v>
      </c>
      <c r="C1373" t="s">
        <v>166</v>
      </c>
      <c r="D1373" t="str">
        <f>CONCATENATE(C1373,".")</f>
        <v>2014  January.</v>
      </c>
      <c r="E1373" t="str">
        <f>LEFT(D1373, SEARCH(".",D1373)-1)</f>
        <v>2014  January</v>
      </c>
      <c r="F1373">
        <v>2014</v>
      </c>
      <c r="G1373" t="str">
        <f>RIGHT(E1373,LEN(E1373)-6)</f>
        <v>January</v>
      </c>
      <c r="H1373">
        <v>315</v>
      </c>
      <c r="I1373" t="s">
        <v>39</v>
      </c>
      <c r="J1373" t="s">
        <v>171</v>
      </c>
      <c r="K1373" t="s">
        <v>168</v>
      </c>
      <c r="L1373" t="s">
        <v>172</v>
      </c>
      <c r="M1373" t="s">
        <v>173</v>
      </c>
      <c r="N1373" t="s">
        <v>35</v>
      </c>
      <c r="O1373" t="s">
        <v>169</v>
      </c>
      <c r="P1373">
        <v>100</v>
      </c>
      <c r="Q1373" s="2">
        <f>VALUE(LEFT(LEFT(N1373,5),SUM(LEN(LEFT(N1373,5))-LEN(SUBSTITUTE(LEFT(N1373,5),{"0","1","2","3","4","5","6","7","8","9","."},"")))))</f>
        <v>1</v>
      </c>
      <c r="R1373">
        <f>IF(Q1373&gt;5,Q1373/1024,Q1373)</f>
        <v>1</v>
      </c>
      <c r="S1373" t="str">
        <f>MID(K1374,9,3)</f>
        <v>4.2</v>
      </c>
      <c r="T1373" s="2" t="str">
        <f>LEFT(J1373,3)</f>
        <v>7.0</v>
      </c>
      <c r="U1373">
        <f>VALUE(LEFT(LEFT(M1373,5),SUM(LEN(LEFT(M1373,5))-LEN(SUBSTITUTE(LEFT(M1373,5),{"0","1","2","3","4","5","6","7","8","9","."},"")))))</f>
        <v>43473</v>
      </c>
      <c r="V1373">
        <f>IF(U1373&lt;100,U1373,U1373/1024)</f>
        <v>42.4541015625</v>
      </c>
      <c r="W1373" s="3" t="e">
        <f>VALUE(LEFT(LEFT(O1373,5),SUM(LEN(LEFT(O1373,5))-LEN(SUBSTITUTE(LEFT(O1373,5),{"0","1","2","3","4","5","6","7","8","9","."},"")))))</f>
        <v>#VALUE!</v>
      </c>
      <c r="X1373" s="3" t="e">
        <f>LEFT(L1373, SEARCH("MHz",L1373)-1)</f>
        <v>#VALUE!</v>
      </c>
      <c r="Y1373" t="e">
        <f>IF(RIGHT(X1373,1)=" ",RIGHT(X1373,4),RIGHT(X1373,3))</f>
        <v>#VALUE!</v>
      </c>
      <c r="Z1373">
        <f>VLOOKUP(G1373,[1]Sheet1!$A$1:$B$12,2,0)</f>
        <v>1</v>
      </c>
      <c r="AA1373" t="str">
        <f>CONCATENATE(F1373," ",Z1373)</f>
        <v>2014 1</v>
      </c>
      <c r="AB1373">
        <f>VLOOKUP(AA1373,[1]Sheet3!$A:$B,2,0)</f>
        <v>59</v>
      </c>
    </row>
    <row r="1374" spans="1:28" x14ac:dyDescent="0.25">
      <c r="A1374" t="s">
        <v>14</v>
      </c>
      <c r="B1374" t="s">
        <v>174</v>
      </c>
      <c r="C1374" t="s">
        <v>166</v>
      </c>
      <c r="D1374" t="str">
        <f>CONCATENATE(C1374,".")</f>
        <v>2014  January.</v>
      </c>
      <c r="E1374" t="str">
        <f>LEFT(D1374, SEARCH(".",D1374)-1)</f>
        <v>2014  January</v>
      </c>
      <c r="F1374">
        <v>2014</v>
      </c>
      <c r="G1374" t="str">
        <f>RIGHT(E1374,LEN(E1374)-6)</f>
        <v>January</v>
      </c>
      <c r="H1374">
        <v>380</v>
      </c>
      <c r="I1374" t="s">
        <v>39</v>
      </c>
      <c r="J1374" t="s">
        <v>175</v>
      </c>
      <c r="K1374" t="s">
        <v>168</v>
      </c>
      <c r="L1374" t="s">
        <v>153</v>
      </c>
      <c r="M1374" t="s">
        <v>57</v>
      </c>
      <c r="N1374" t="s">
        <v>35</v>
      </c>
      <c r="O1374" t="s">
        <v>92</v>
      </c>
      <c r="P1374">
        <v>130</v>
      </c>
      <c r="Q1374" s="2">
        <f>VALUE(LEFT(LEFT(N1374,5),SUM(LEN(LEFT(N1374,5))-LEN(SUBSTITUTE(LEFT(N1374,5),{"0","1","2","3","4","5","6","7","8","9","."},"")))))</f>
        <v>1</v>
      </c>
      <c r="R1374">
        <f>IF(Q1374&gt;5,Q1374/1024,Q1374)</f>
        <v>1</v>
      </c>
      <c r="S1374" t="str">
        <f>MID(K1375,9,3)</f>
        <v>4.2</v>
      </c>
      <c r="T1374" s="2" t="str">
        <f>LEFT(J1374,3)</f>
        <v>7.9</v>
      </c>
      <c r="U1374">
        <f>VALUE(LEFT(LEFT(M1374,5),SUM(LEN(LEFT(M1374,5))-LEN(SUBSTITUTE(LEFT(M1374,5),{"0","1","2","3","4","5","6","7","8","9","."},"")))))</f>
        <v>16</v>
      </c>
      <c r="V1374">
        <f>IF(U1374&lt;100,U1374,U1374/1024)</f>
        <v>16</v>
      </c>
      <c r="W1374" s="3">
        <f>VALUE(LEFT(LEFT(O1374,5),SUM(LEN(LEFT(O1374,5))-LEN(SUBSTITUTE(LEFT(O1374,5),{"0","1","2","3","4","5","6","7","8","9","."},"")))))</f>
        <v>5</v>
      </c>
      <c r="X1374" s="3" t="e">
        <f>LEFT(L1374, SEARCH("MHz",L1374)-1)</f>
        <v>#VALUE!</v>
      </c>
      <c r="Y1374" t="e">
        <f>IF(RIGHT(X1374,1)=" ",RIGHT(X1374,4),RIGHT(X1374,3))</f>
        <v>#VALUE!</v>
      </c>
      <c r="Z1374">
        <f>VLOOKUP(G1374,[1]Sheet1!$A$1:$B$12,2,0)</f>
        <v>1</v>
      </c>
      <c r="AA1374" t="str">
        <f>CONCATENATE(F1374," ",Z1374)</f>
        <v>2014 1</v>
      </c>
      <c r="AB1374">
        <f>VLOOKUP(AA1374,[1]Sheet3!$A:$B,2,0)</f>
        <v>59</v>
      </c>
    </row>
    <row r="1375" spans="1:28" x14ac:dyDescent="0.25">
      <c r="A1375" t="s">
        <v>14</v>
      </c>
      <c r="B1375" t="s">
        <v>176</v>
      </c>
      <c r="C1375" t="s">
        <v>166</v>
      </c>
      <c r="D1375" t="str">
        <f>CONCATENATE(C1375,".")</f>
        <v>2014  January.</v>
      </c>
      <c r="E1375" t="str">
        <f>LEFT(D1375, SEARCH(".",D1375)-1)</f>
        <v>2014  January</v>
      </c>
      <c r="F1375">
        <v>2014</v>
      </c>
      <c r="G1375" t="str">
        <f>RIGHT(E1375,LEN(E1375)-6)</f>
        <v>January</v>
      </c>
      <c r="H1375">
        <v>150</v>
      </c>
      <c r="I1375" t="s">
        <v>156</v>
      </c>
      <c r="J1375" t="s">
        <v>177</v>
      </c>
      <c r="K1375" t="s">
        <v>168</v>
      </c>
      <c r="L1375" t="s">
        <v>164</v>
      </c>
      <c r="M1375" t="s">
        <v>109</v>
      </c>
      <c r="N1375" t="s">
        <v>139</v>
      </c>
      <c r="O1375" t="s">
        <v>178</v>
      </c>
      <c r="P1375">
        <v>170</v>
      </c>
      <c r="Q1375" s="2">
        <f>VALUE(LEFT(LEFT(N1375,5),SUM(LEN(LEFT(N1375,5))-LEN(SUBSTITUTE(LEFT(N1375,5),{"0","1","2","3","4","5","6","7","8","9","."},"")))))</f>
        <v>512</v>
      </c>
      <c r="R1375">
        <f>IF(Q1375&gt;5,Q1375/1024,Q1375)</f>
        <v>0.5</v>
      </c>
      <c r="S1375" t="str">
        <f>MID(K1376,9,3)</f>
        <v>4.2</v>
      </c>
      <c r="T1375" s="2" t="str">
        <f>LEFT(J1375,3)</f>
        <v>5.0</v>
      </c>
      <c r="U1375">
        <f>VALUE(LEFT(LEFT(M1375,5),SUM(LEN(LEFT(M1375,5))-LEN(SUBSTITUTE(LEFT(M1375,5),{"0","1","2","3","4","5","6","7","8","9","."},"")))))</f>
        <v>4</v>
      </c>
      <c r="V1375">
        <f>IF(U1375&lt;100,U1375,U1375/1024)</f>
        <v>4</v>
      </c>
      <c r="W1375" s="3">
        <f>VALUE(LEFT(LEFT(O1375,5),SUM(LEN(LEFT(O1375,5))-LEN(SUBSTITUTE(LEFT(O1375,5),{"0","1","2","3","4","5","6","7","8","9","."},"")))))</f>
        <v>5</v>
      </c>
      <c r="X1375" s="3" t="e">
        <f>LEFT(L1375, SEARCH("MHz",L1375)-1)</f>
        <v>#VALUE!</v>
      </c>
      <c r="Y1375" t="e">
        <f>IF(RIGHT(X1375,1)=" ",RIGHT(X1375,4),RIGHT(X1375,3))</f>
        <v>#VALUE!</v>
      </c>
      <c r="Z1375">
        <f>VLOOKUP(G1375,[1]Sheet1!$A$1:$B$12,2,0)</f>
        <v>1</v>
      </c>
      <c r="AA1375" t="str">
        <f>CONCATENATE(F1375," ",Z1375)</f>
        <v>2014 1</v>
      </c>
      <c r="AB1375">
        <f>VLOOKUP(AA1375,[1]Sheet3!$A:$B,2,0)</f>
        <v>59</v>
      </c>
    </row>
    <row r="1376" spans="1:28" x14ac:dyDescent="0.25">
      <c r="A1376" t="s">
        <v>347</v>
      </c>
      <c r="B1376" t="s">
        <v>583</v>
      </c>
      <c r="C1376" t="s">
        <v>166</v>
      </c>
      <c r="D1376" t="str">
        <f>CONCATENATE(C1376,".")</f>
        <v>2014  January.</v>
      </c>
      <c r="E1376" t="str">
        <f>LEFT(D1376, SEARCH(".",D1376)-1)</f>
        <v>2014  January</v>
      </c>
      <c r="F1376">
        <v>2014</v>
      </c>
      <c r="G1376" t="str">
        <f>RIGHT(E1376,LEN(E1376)-6)</f>
        <v>January</v>
      </c>
      <c r="H1376">
        <v>189</v>
      </c>
      <c r="I1376" t="s">
        <v>584</v>
      </c>
      <c r="J1376" t="s">
        <v>397</v>
      </c>
      <c r="K1376" t="s">
        <v>168</v>
      </c>
      <c r="L1376" t="s">
        <v>261</v>
      </c>
      <c r="M1376" t="s">
        <v>109</v>
      </c>
      <c r="N1376" t="s">
        <v>35</v>
      </c>
      <c r="O1376" t="s">
        <v>36</v>
      </c>
      <c r="P1376">
        <v>140</v>
      </c>
      <c r="Q1376" s="2">
        <f>VALUE(LEFT(LEFT(N1376,5),SUM(LEN(LEFT(N1376,5))-LEN(SUBSTITUTE(LEFT(N1376,5),{"0","1","2","3","4","5","6","7","8","9","."},"")))))</f>
        <v>1</v>
      </c>
      <c r="R1376">
        <f>IF(Q1376&gt;5,Q1376/1024,Q1376)</f>
        <v>1</v>
      </c>
      <c r="S1376" t="str">
        <f>MID(K1377,9,3)</f>
        <v>4.2</v>
      </c>
      <c r="T1376" s="2" t="str">
        <f>LEFT(J1376,3)</f>
        <v>5.5</v>
      </c>
      <c r="U1376">
        <f>VALUE(LEFT(LEFT(M1376,5),SUM(LEN(LEFT(M1376,5))-LEN(SUBSTITUTE(LEFT(M1376,5),{"0","1","2","3","4","5","6","7","8","9","."},"")))))</f>
        <v>4</v>
      </c>
      <c r="V1376">
        <f>IF(U1376&lt;100,U1376,U1376/1024)</f>
        <v>4</v>
      </c>
      <c r="W1376" s="3">
        <f>VALUE(LEFT(LEFT(O1376,5),SUM(LEN(LEFT(O1376,5))-LEN(SUBSTITUTE(LEFT(O1376,5),{"0","1","2","3","4","5","6","7","8","9","."},"")))))</f>
        <v>8</v>
      </c>
      <c r="X1376" s="3" t="e">
        <f>LEFT(L1376, SEARCH("MHz",L1376)-1)</f>
        <v>#VALUE!</v>
      </c>
      <c r="Y1376" t="e">
        <f>IF(RIGHT(X1376,1)=" ",RIGHT(X1376,4),RIGHT(X1376,3))</f>
        <v>#VALUE!</v>
      </c>
      <c r="Z1376">
        <f>VLOOKUP(G1376,[1]Sheet1!$A$1:$B$12,2,0)</f>
        <v>1</v>
      </c>
      <c r="AA1376" t="str">
        <f>CONCATENATE(F1376," ",Z1376)</f>
        <v>2014 1</v>
      </c>
      <c r="AB1376">
        <f>VLOOKUP(AA1376,[1]Sheet3!$A:$B,2,0)</f>
        <v>59</v>
      </c>
    </row>
    <row r="1377" spans="1:28" x14ac:dyDescent="0.25">
      <c r="A1377" t="s">
        <v>347</v>
      </c>
      <c r="B1377" t="s">
        <v>585</v>
      </c>
      <c r="C1377" t="s">
        <v>166</v>
      </c>
      <c r="D1377" t="str">
        <f>CONCATENATE(C1377,".")</f>
        <v>2014  January.</v>
      </c>
      <c r="E1377" t="str">
        <f>LEFT(D1377, SEARCH(".",D1377)-1)</f>
        <v>2014  January</v>
      </c>
      <c r="F1377">
        <v>2014</v>
      </c>
      <c r="G1377" t="str">
        <f>RIGHT(E1377,LEN(E1377)-6)</f>
        <v>January</v>
      </c>
      <c r="H1377">
        <v>325</v>
      </c>
      <c r="I1377" t="s">
        <v>146</v>
      </c>
      <c r="J1377" t="s">
        <v>586</v>
      </c>
      <c r="K1377" t="s">
        <v>168</v>
      </c>
      <c r="L1377" t="s">
        <v>91</v>
      </c>
      <c r="M1377" t="s">
        <v>109</v>
      </c>
      <c r="N1377" t="s">
        <v>35</v>
      </c>
      <c r="O1377" t="s">
        <v>140</v>
      </c>
      <c r="Q1377" s="2">
        <f>VALUE(LEFT(LEFT(N1377,5),SUM(LEN(LEFT(N1377,5))-LEN(SUBSTITUTE(LEFT(N1377,5),{"0","1","2","3","4","5","6","7","8","9","."},"")))))</f>
        <v>1</v>
      </c>
      <c r="R1377">
        <f>IF(Q1377&gt;5,Q1377/1024,Q1377)</f>
        <v>1</v>
      </c>
      <c r="S1377" t="str">
        <f>MID(K1378,9,3)</f>
        <v>4.2</v>
      </c>
      <c r="T1377" s="2" t="str">
        <f>LEFT(J1377,3)</f>
        <v>8.0</v>
      </c>
      <c r="U1377">
        <f>VALUE(LEFT(LEFT(M1377,5),SUM(LEN(LEFT(M1377,5))-LEN(SUBSTITUTE(LEFT(M1377,5),{"0","1","2","3","4","5","6","7","8","9","."},"")))))</f>
        <v>4</v>
      </c>
      <c r="V1377">
        <f>IF(U1377&lt;100,U1377,U1377/1024)</f>
        <v>4</v>
      </c>
      <c r="W1377" s="3">
        <f>VALUE(LEFT(LEFT(O1377,5),SUM(LEN(LEFT(O1377,5))-LEN(SUBSTITUTE(LEFT(O1377,5),{"0","1","2","3","4","5","6","7","8","9","."},"")))))</f>
        <v>2</v>
      </c>
      <c r="X1377" s="3" t="e">
        <f>LEFT(L1377, SEARCH("MHz",L1377)-1)</f>
        <v>#VALUE!</v>
      </c>
      <c r="Y1377" t="e">
        <f>IF(RIGHT(X1377,1)=" ",RIGHT(X1377,4),RIGHT(X1377,3))</f>
        <v>#VALUE!</v>
      </c>
      <c r="Z1377">
        <f>VLOOKUP(G1377,[1]Sheet1!$A$1:$B$12,2,0)</f>
        <v>1</v>
      </c>
      <c r="AA1377" t="str">
        <f>CONCATENATE(F1377," ",Z1377)</f>
        <v>2014 1</v>
      </c>
      <c r="AB1377">
        <f>VLOOKUP(AA1377,[1]Sheet3!$A:$B,2,0)</f>
        <v>59</v>
      </c>
    </row>
    <row r="1378" spans="1:28" x14ac:dyDescent="0.25">
      <c r="A1378" t="s">
        <v>347</v>
      </c>
      <c r="B1378" t="s">
        <v>587</v>
      </c>
      <c r="C1378" t="s">
        <v>166</v>
      </c>
      <c r="D1378" t="str">
        <f>CONCATENATE(C1378,".")</f>
        <v>2014  January.</v>
      </c>
      <c r="E1378" t="str">
        <f>LEFT(D1378, SEARCH(".",D1378)-1)</f>
        <v>2014  January</v>
      </c>
      <c r="F1378">
        <v>2014</v>
      </c>
      <c r="G1378" t="str">
        <f>RIGHT(E1378,LEN(E1378)-6)</f>
        <v>January</v>
      </c>
      <c r="H1378">
        <v>285</v>
      </c>
      <c r="I1378" t="s">
        <v>124</v>
      </c>
      <c r="J1378" t="s">
        <v>547</v>
      </c>
      <c r="K1378" t="s">
        <v>168</v>
      </c>
      <c r="L1378" t="s">
        <v>164</v>
      </c>
      <c r="M1378" t="s">
        <v>109</v>
      </c>
      <c r="N1378" t="s">
        <v>35</v>
      </c>
      <c r="O1378" t="s">
        <v>140</v>
      </c>
      <c r="P1378">
        <v>160</v>
      </c>
      <c r="Q1378" s="2">
        <f>VALUE(LEFT(LEFT(N1378,5),SUM(LEN(LEFT(N1378,5))-LEN(SUBSTITUTE(LEFT(N1378,5),{"0","1","2","3","4","5","6","7","8","9","."},"")))))</f>
        <v>1</v>
      </c>
      <c r="R1378">
        <f>IF(Q1378&gt;5,Q1378/1024,Q1378)</f>
        <v>1</v>
      </c>
      <c r="S1378" t="str">
        <f>MID(K1379,9,3)</f>
        <v>4.2</v>
      </c>
      <c r="T1378" s="2" t="str">
        <f>LEFT(J1378,3)</f>
        <v>7.0</v>
      </c>
      <c r="U1378">
        <f>VALUE(LEFT(LEFT(M1378,5),SUM(LEN(LEFT(M1378,5))-LEN(SUBSTITUTE(LEFT(M1378,5),{"0","1","2","3","4","5","6","7","8","9","."},"")))))</f>
        <v>4</v>
      </c>
      <c r="V1378">
        <f>IF(U1378&lt;100,U1378,U1378/1024)</f>
        <v>4</v>
      </c>
      <c r="W1378" s="3">
        <f>VALUE(LEFT(LEFT(O1378,5),SUM(LEN(LEFT(O1378,5))-LEN(SUBSTITUTE(LEFT(O1378,5),{"0","1","2","3","4","5","6","7","8","9","."},"")))))</f>
        <v>2</v>
      </c>
      <c r="X1378" s="3" t="e">
        <f>LEFT(L1378, SEARCH("MHz",L1378)-1)</f>
        <v>#VALUE!</v>
      </c>
      <c r="Y1378" t="e">
        <f>IF(RIGHT(X1378,1)=" ",RIGHT(X1378,4),RIGHT(X1378,3))</f>
        <v>#VALUE!</v>
      </c>
      <c r="Z1378">
        <f>VLOOKUP(G1378,[1]Sheet1!$A$1:$B$12,2,0)</f>
        <v>1</v>
      </c>
      <c r="AA1378" t="str">
        <f>CONCATENATE(F1378," ",Z1378)</f>
        <v>2014 1</v>
      </c>
      <c r="AB1378">
        <f>VLOOKUP(AA1378,[1]Sheet3!$A:$B,2,0)</f>
        <v>59</v>
      </c>
    </row>
    <row r="1379" spans="1:28" x14ac:dyDescent="0.25">
      <c r="A1379" t="s">
        <v>751</v>
      </c>
      <c r="B1379" t="s">
        <v>912</v>
      </c>
      <c r="C1379" t="s">
        <v>166</v>
      </c>
      <c r="D1379" t="str">
        <f>CONCATENATE(C1379,".")</f>
        <v>2014  January.</v>
      </c>
      <c r="E1379" t="str">
        <f>LEFT(D1379, SEARCH(".",D1379)-1)</f>
        <v>2014  January</v>
      </c>
      <c r="F1379">
        <v>2014</v>
      </c>
      <c r="G1379" t="str">
        <f>RIGHT(E1379,LEN(E1379)-6)</f>
        <v>January</v>
      </c>
      <c r="H1379">
        <v>367</v>
      </c>
      <c r="I1379" t="s">
        <v>146</v>
      </c>
      <c r="J1379" t="s">
        <v>913</v>
      </c>
      <c r="K1379" t="s">
        <v>168</v>
      </c>
      <c r="L1379" t="s">
        <v>164</v>
      </c>
      <c r="M1379" t="s">
        <v>109</v>
      </c>
      <c r="N1379" t="s">
        <v>139</v>
      </c>
      <c r="O1379" t="s">
        <v>187</v>
      </c>
      <c r="Q1379" s="2">
        <f>VALUE(LEFT(LEFT(N1379,5),SUM(LEN(LEFT(N1379,5))-LEN(SUBSTITUTE(LEFT(N1379,5),{"0","1","2","3","4","5","6","7","8","9","."},"")))))</f>
        <v>512</v>
      </c>
      <c r="R1379">
        <f>IF(Q1379&gt;5,Q1379/1024,Q1379)</f>
        <v>0.5</v>
      </c>
      <c r="S1379" t="str">
        <f>MID(K1380,9,3)</f>
        <v>4.2</v>
      </c>
      <c r="T1379" s="2" t="str">
        <f>LEFT(J1379,3)</f>
        <v>7.9</v>
      </c>
      <c r="U1379">
        <f>VALUE(LEFT(LEFT(M1379,5),SUM(LEN(LEFT(M1379,5))-LEN(SUBSTITUTE(LEFT(M1379,5),{"0","1","2","3","4","5","6","7","8","9","."},"")))))</f>
        <v>4</v>
      </c>
      <c r="V1379">
        <f>IF(U1379&lt;100,U1379,U1379/1024)</f>
        <v>4</v>
      </c>
      <c r="W1379" s="3">
        <f>VALUE(LEFT(LEFT(O1379,5),SUM(LEN(LEFT(O1379,5))-LEN(SUBSTITUTE(LEFT(O1379,5),{"0","1","2","3","4","5","6","7","8","9","."},"")))))</f>
        <v>3.15</v>
      </c>
      <c r="X1379" s="3" t="e">
        <f>LEFT(L1379, SEARCH("MHz",L1379)-1)</f>
        <v>#VALUE!</v>
      </c>
      <c r="Y1379" t="e">
        <f>IF(RIGHT(X1379,1)=" ",RIGHT(X1379,4),RIGHT(X1379,3))</f>
        <v>#VALUE!</v>
      </c>
      <c r="Z1379">
        <f>VLOOKUP(G1379,[1]Sheet1!$A$1:$B$12,2,0)</f>
        <v>1</v>
      </c>
      <c r="AA1379" t="str">
        <f>CONCATENATE(F1379," ",Z1379)</f>
        <v>2014 1</v>
      </c>
      <c r="AB1379">
        <f>VLOOKUP(AA1379,[1]Sheet3!$A:$B,2,0)</f>
        <v>59</v>
      </c>
    </row>
    <row r="1380" spans="1:28" x14ac:dyDescent="0.25">
      <c r="A1380" t="s">
        <v>751</v>
      </c>
      <c r="B1380" t="s">
        <v>914</v>
      </c>
      <c r="C1380" t="s">
        <v>166</v>
      </c>
      <c r="D1380" t="str">
        <f>CONCATENATE(C1380,".")</f>
        <v>2014  January.</v>
      </c>
      <c r="E1380" t="str">
        <f>LEFT(D1380, SEARCH(".",D1380)-1)</f>
        <v>2014  January</v>
      </c>
      <c r="F1380">
        <v>2014</v>
      </c>
      <c r="G1380" t="str">
        <f>RIGHT(E1380,LEN(E1380)-6)</f>
        <v>January</v>
      </c>
      <c r="H1380">
        <v>256.2</v>
      </c>
      <c r="I1380" t="s">
        <v>146</v>
      </c>
      <c r="J1380" t="s">
        <v>915</v>
      </c>
      <c r="K1380" t="s">
        <v>168</v>
      </c>
      <c r="L1380" t="s">
        <v>164</v>
      </c>
      <c r="M1380" t="s">
        <v>109</v>
      </c>
      <c r="N1380" t="s">
        <v>139</v>
      </c>
      <c r="O1380" t="s">
        <v>187</v>
      </c>
      <c r="Q1380" s="2">
        <f>VALUE(LEFT(LEFT(N1380,5),SUM(LEN(LEFT(N1380,5))-LEN(SUBSTITUTE(LEFT(N1380,5),{"0","1","2","3","4","5","6","7","8","9","."},"")))))</f>
        <v>512</v>
      </c>
      <c r="R1380">
        <f>IF(Q1380&gt;5,Q1380/1024,Q1380)</f>
        <v>0.5</v>
      </c>
      <c r="S1380" t="str">
        <f>MID(K1381,9,3)</f>
        <v>4.2</v>
      </c>
      <c r="T1380" s="2" t="str">
        <f>LEFT(J1380,3)</f>
        <v>7.0</v>
      </c>
      <c r="U1380">
        <f>VALUE(LEFT(LEFT(M1380,5),SUM(LEN(LEFT(M1380,5))-LEN(SUBSTITUTE(LEFT(M1380,5),{"0","1","2","3","4","5","6","7","8","9","."},"")))))</f>
        <v>4</v>
      </c>
      <c r="V1380">
        <f>IF(U1380&lt;100,U1380,U1380/1024)</f>
        <v>4</v>
      </c>
      <c r="W1380" s="3">
        <f>VALUE(LEFT(LEFT(O1380,5),SUM(LEN(LEFT(O1380,5))-LEN(SUBSTITUTE(LEFT(O1380,5),{"0","1","2","3","4","5","6","7","8","9","."},"")))))</f>
        <v>3.15</v>
      </c>
      <c r="X1380" s="3" t="e">
        <f>LEFT(L1380, SEARCH("MHz",L1380)-1)</f>
        <v>#VALUE!</v>
      </c>
      <c r="Y1380" t="e">
        <f>IF(RIGHT(X1380,1)=" ",RIGHT(X1380,4),RIGHT(X1380,3))</f>
        <v>#VALUE!</v>
      </c>
      <c r="Z1380">
        <f>VLOOKUP(G1380,[1]Sheet1!$A$1:$B$12,2,0)</f>
        <v>1</v>
      </c>
      <c r="AA1380" t="str">
        <f>CONCATENATE(F1380," ",Z1380)</f>
        <v>2014 1</v>
      </c>
      <c r="AB1380">
        <f>VLOOKUP(AA1380,[1]Sheet3!$A:$B,2,0)</f>
        <v>59</v>
      </c>
    </row>
    <row r="1381" spans="1:28" x14ac:dyDescent="0.25">
      <c r="A1381" t="s">
        <v>1437</v>
      </c>
      <c r="B1381" t="s">
        <v>1644</v>
      </c>
      <c r="C1381" t="s">
        <v>166</v>
      </c>
      <c r="D1381" t="str">
        <f>CONCATENATE(C1381,".")</f>
        <v>2014  January.</v>
      </c>
      <c r="E1381" t="str">
        <f>LEFT(D1381, SEARCH(".",D1381)-1)</f>
        <v>2014  January</v>
      </c>
      <c r="F1381">
        <v>2014</v>
      </c>
      <c r="G1381" t="str">
        <f>RIGHT(E1381,LEN(E1381)-6)</f>
        <v>January</v>
      </c>
      <c r="H1381">
        <v>155</v>
      </c>
      <c r="I1381" t="s">
        <v>231</v>
      </c>
      <c r="J1381" t="s">
        <v>454</v>
      </c>
      <c r="K1381" t="s">
        <v>168</v>
      </c>
      <c r="L1381" t="s">
        <v>91</v>
      </c>
      <c r="M1381" t="s">
        <v>109</v>
      </c>
      <c r="N1381" t="s">
        <v>35</v>
      </c>
      <c r="O1381" t="s">
        <v>36</v>
      </c>
      <c r="P1381">
        <v>120</v>
      </c>
      <c r="Q1381" s="2">
        <f>VALUE(LEFT(LEFT(N1381,5),SUM(LEN(LEFT(N1381,5))-LEN(SUBSTITUTE(LEFT(N1381,5),{"0","1","2","3","4","5","6","7","8","9","."},"")))))</f>
        <v>1</v>
      </c>
      <c r="R1381">
        <f>IF(Q1381&gt;5,Q1381/1024,Q1381)</f>
        <v>1</v>
      </c>
      <c r="S1381" t="str">
        <f>MID(K1382,9,3)</f>
        <v>4.2</v>
      </c>
      <c r="T1381" s="2" t="str">
        <f>LEFT(J1381,3)</f>
        <v>5.0</v>
      </c>
      <c r="U1381">
        <f>VALUE(LEFT(LEFT(M1381,5),SUM(LEN(LEFT(M1381,5))-LEN(SUBSTITUTE(LEFT(M1381,5),{"0","1","2","3","4","5","6","7","8","9","."},"")))))</f>
        <v>4</v>
      </c>
      <c r="V1381">
        <f>IF(U1381&lt;100,U1381,U1381/1024)</f>
        <v>4</v>
      </c>
      <c r="W1381" s="3">
        <f>VALUE(LEFT(LEFT(O1381,5),SUM(LEN(LEFT(O1381,5))-LEN(SUBSTITUTE(LEFT(O1381,5),{"0","1","2","3","4","5","6","7","8","9","."},"")))))</f>
        <v>8</v>
      </c>
      <c r="X1381" s="3" t="e">
        <f>LEFT(L1381, SEARCH("MHz",L1381)-1)</f>
        <v>#VALUE!</v>
      </c>
      <c r="Y1381" t="e">
        <f>IF(RIGHT(X1381,1)=" ",RIGHT(X1381,4),RIGHT(X1381,3))</f>
        <v>#VALUE!</v>
      </c>
      <c r="Z1381">
        <f>VLOOKUP(G1381,[1]Sheet1!$A$1:$B$12,2,0)</f>
        <v>1</v>
      </c>
      <c r="AA1381" t="str">
        <f>CONCATENATE(F1381," ",Z1381)</f>
        <v>2014 1</v>
      </c>
      <c r="AB1381">
        <f>VLOOKUP(AA1381,[1]Sheet3!$A:$B,2,0)</f>
        <v>59</v>
      </c>
    </row>
    <row r="1382" spans="1:28" x14ac:dyDescent="0.25">
      <c r="A1382" t="s">
        <v>1437</v>
      </c>
      <c r="B1382" t="s">
        <v>1645</v>
      </c>
      <c r="C1382" t="s">
        <v>166</v>
      </c>
      <c r="D1382" t="str">
        <f>CONCATENATE(C1382,".")</f>
        <v>2014  January.</v>
      </c>
      <c r="E1382" t="str">
        <f>LEFT(D1382, SEARCH(".",D1382)-1)</f>
        <v>2014  January</v>
      </c>
      <c r="F1382">
        <v>2014</v>
      </c>
      <c r="G1382" t="str">
        <f>RIGHT(E1382,LEN(E1382)-6)</f>
        <v>January</v>
      </c>
      <c r="H1382">
        <v>174</v>
      </c>
      <c r="I1382" t="s">
        <v>231</v>
      </c>
      <c r="J1382" t="s">
        <v>660</v>
      </c>
      <c r="K1382" t="s">
        <v>168</v>
      </c>
      <c r="L1382" t="s">
        <v>138</v>
      </c>
      <c r="M1382" t="s">
        <v>109</v>
      </c>
      <c r="N1382" t="s">
        <v>139</v>
      </c>
      <c r="O1382" t="s">
        <v>515</v>
      </c>
      <c r="P1382">
        <v>70</v>
      </c>
      <c r="Q1382" s="2">
        <f>VALUE(LEFT(LEFT(N1382,5),SUM(LEN(LEFT(N1382,5))-LEN(SUBSTITUTE(LEFT(N1382,5),{"0","1","2","3","4","5","6","7","8","9","."},"")))))</f>
        <v>512</v>
      </c>
      <c r="R1382">
        <f>IF(Q1382&gt;5,Q1382/1024,Q1382)</f>
        <v>0.5</v>
      </c>
      <c r="S1382" t="str">
        <f>MID(K1383,9,3)</f>
        <v>4.2</v>
      </c>
      <c r="T1382" s="2" t="str">
        <f>LEFT(J1382,3)</f>
        <v>5.0</v>
      </c>
      <c r="U1382">
        <f>VALUE(LEFT(LEFT(M1382,5),SUM(LEN(LEFT(M1382,5))-LEN(SUBSTITUTE(LEFT(M1382,5),{"0","1","2","3","4","5","6","7","8","9","."},"")))))</f>
        <v>4</v>
      </c>
      <c r="V1382">
        <f>IF(U1382&lt;100,U1382,U1382/1024)</f>
        <v>4</v>
      </c>
      <c r="W1382" s="3">
        <f>VALUE(LEFT(LEFT(O1382,5),SUM(LEN(LEFT(O1382,5))-LEN(SUBSTITUTE(LEFT(O1382,5),{"0","1","2","3","4","5","6","7","8","9","."},"")))))</f>
        <v>3.15</v>
      </c>
      <c r="X1382" s="3" t="e">
        <f>LEFT(L1382, SEARCH("MHz",L1382)-1)</f>
        <v>#VALUE!</v>
      </c>
      <c r="Y1382" t="e">
        <f>IF(RIGHT(X1382,1)=" ",RIGHT(X1382,4),RIGHT(X1382,3))</f>
        <v>#VALUE!</v>
      </c>
      <c r="Z1382">
        <f>VLOOKUP(G1382,[1]Sheet1!$A$1:$B$12,2,0)</f>
        <v>1</v>
      </c>
      <c r="AA1382" t="str">
        <f>CONCATENATE(F1382," ",Z1382)</f>
        <v>2014 1</v>
      </c>
      <c r="AB1382">
        <f>VLOOKUP(AA1382,[1]Sheet3!$A:$B,2,0)</f>
        <v>59</v>
      </c>
    </row>
    <row r="1383" spans="1:28" x14ac:dyDescent="0.25">
      <c r="A1383" t="s">
        <v>1437</v>
      </c>
      <c r="B1383" t="s">
        <v>1646</v>
      </c>
      <c r="C1383" t="s">
        <v>166</v>
      </c>
      <c r="D1383" t="str">
        <f>CONCATENATE(C1383,".")</f>
        <v>2014  January.</v>
      </c>
      <c r="E1383" t="str">
        <f>LEFT(D1383, SEARCH(".",D1383)-1)</f>
        <v>2014  January</v>
      </c>
      <c r="F1383">
        <v>2014</v>
      </c>
      <c r="G1383" t="str">
        <f>RIGHT(E1383,LEN(E1383)-6)</f>
        <v>January</v>
      </c>
      <c r="H1383">
        <v>166</v>
      </c>
      <c r="I1383" t="s">
        <v>231</v>
      </c>
      <c r="J1383" t="s">
        <v>1487</v>
      </c>
      <c r="K1383" t="s">
        <v>168</v>
      </c>
      <c r="L1383" t="s">
        <v>91</v>
      </c>
      <c r="M1383" t="s">
        <v>109</v>
      </c>
      <c r="N1383" t="s">
        <v>35</v>
      </c>
      <c r="O1383" t="s">
        <v>36</v>
      </c>
      <c r="P1383">
        <v>130</v>
      </c>
      <c r="Q1383" s="2">
        <f>VALUE(LEFT(LEFT(N1383,5),SUM(LEN(LEFT(N1383,5))-LEN(SUBSTITUTE(LEFT(N1383,5),{"0","1","2","3","4","5","6","7","8","9","."},"")))))</f>
        <v>1</v>
      </c>
      <c r="R1383">
        <f>IF(Q1383&gt;5,Q1383/1024,Q1383)</f>
        <v>1</v>
      </c>
      <c r="S1383" t="str">
        <f>MID(K1384,9,3)</f>
        <v>4.2</v>
      </c>
      <c r="T1383" s="2" t="str">
        <f>LEFT(J1383,3)</f>
        <v>5.5</v>
      </c>
      <c r="U1383">
        <f>VALUE(LEFT(LEFT(M1383,5),SUM(LEN(LEFT(M1383,5))-LEN(SUBSTITUTE(LEFT(M1383,5),{"0","1","2","3","4","5","6","7","8","9","."},"")))))</f>
        <v>4</v>
      </c>
      <c r="V1383">
        <f>IF(U1383&lt;100,U1383,U1383/1024)</f>
        <v>4</v>
      </c>
      <c r="W1383" s="3">
        <f>VALUE(LEFT(LEFT(O1383,5),SUM(LEN(LEFT(O1383,5))-LEN(SUBSTITUTE(LEFT(O1383,5),{"0","1","2","3","4","5","6","7","8","9","."},"")))))</f>
        <v>8</v>
      </c>
      <c r="X1383" s="3" t="e">
        <f>LEFT(L1383, SEARCH("MHz",L1383)-1)</f>
        <v>#VALUE!</v>
      </c>
      <c r="Y1383" t="e">
        <f>IF(RIGHT(X1383,1)=" ",RIGHT(X1383,4),RIGHT(X1383,3))</f>
        <v>#VALUE!</v>
      </c>
      <c r="Z1383">
        <f>VLOOKUP(G1383,[1]Sheet1!$A$1:$B$12,2,0)</f>
        <v>1</v>
      </c>
      <c r="AA1383" t="str">
        <f>CONCATENATE(F1383," ",Z1383)</f>
        <v>2014 1</v>
      </c>
      <c r="AB1383">
        <f>VLOOKUP(AA1383,[1]Sheet3!$A:$B,2,0)</f>
        <v>59</v>
      </c>
    </row>
    <row r="1384" spans="1:28" x14ac:dyDescent="0.25">
      <c r="A1384" t="s">
        <v>1437</v>
      </c>
      <c r="B1384" t="s">
        <v>1649</v>
      </c>
      <c r="C1384" t="s">
        <v>166</v>
      </c>
      <c r="D1384" t="str">
        <f>CONCATENATE(C1384,".")</f>
        <v>2014  January.</v>
      </c>
      <c r="E1384" t="str">
        <f>LEFT(D1384, SEARCH(".",D1384)-1)</f>
        <v>2014  January</v>
      </c>
      <c r="F1384">
        <v>2014</v>
      </c>
      <c r="G1384" t="str">
        <f>RIGHT(E1384,LEN(E1384)-6)</f>
        <v>January</v>
      </c>
      <c r="H1384">
        <v>135</v>
      </c>
      <c r="I1384" t="s">
        <v>124</v>
      </c>
      <c r="J1384" t="s">
        <v>1650</v>
      </c>
      <c r="K1384" t="s">
        <v>168</v>
      </c>
      <c r="L1384" t="s">
        <v>94</v>
      </c>
      <c r="M1384" t="s">
        <v>57</v>
      </c>
      <c r="N1384" t="s">
        <v>35</v>
      </c>
      <c r="O1384" t="s">
        <v>36</v>
      </c>
      <c r="P1384">
        <v>160</v>
      </c>
      <c r="Q1384" s="2">
        <f>VALUE(LEFT(LEFT(N1384,5),SUM(LEN(LEFT(N1384,5))-LEN(SUBSTITUTE(LEFT(N1384,5),{"0","1","2","3","4","5","6","7","8","9","."},"")))))</f>
        <v>1</v>
      </c>
      <c r="R1384">
        <f>IF(Q1384&gt;5,Q1384/1024,Q1384)</f>
        <v>1</v>
      </c>
      <c r="S1384" t="str">
        <f>MID(K1385,9,3)</f>
        <v>4.2</v>
      </c>
      <c r="T1384" s="2" t="str">
        <f>LEFT(J1384,3)</f>
        <v>4.8</v>
      </c>
      <c r="U1384">
        <f>VALUE(LEFT(LEFT(M1384,5),SUM(LEN(LEFT(M1384,5))-LEN(SUBSTITUTE(LEFT(M1384,5),{"0","1","2","3","4","5","6","7","8","9","."},"")))))</f>
        <v>16</v>
      </c>
      <c r="V1384">
        <f>IF(U1384&lt;100,U1384,U1384/1024)</f>
        <v>16</v>
      </c>
      <c r="W1384" s="3">
        <f>VALUE(LEFT(LEFT(O1384,5),SUM(LEN(LEFT(O1384,5))-LEN(SUBSTITUTE(LEFT(O1384,5),{"0","1","2","3","4","5","6","7","8","9","."},"")))))</f>
        <v>8</v>
      </c>
      <c r="X1384" s="3" t="e">
        <f>LEFT(L1384, SEARCH("MHz",L1384)-1)</f>
        <v>#VALUE!</v>
      </c>
      <c r="Y1384" t="e">
        <f>IF(RIGHT(X1384,1)=" ",RIGHT(X1384,4),RIGHT(X1384,3))</f>
        <v>#VALUE!</v>
      </c>
      <c r="Z1384">
        <f>VLOOKUP(G1384,[1]Sheet1!$A$1:$B$12,2,0)</f>
        <v>1</v>
      </c>
      <c r="AA1384" t="str">
        <f>CONCATENATE(F1384," ",Z1384)</f>
        <v>2014 1</v>
      </c>
      <c r="AB1384">
        <f>VLOOKUP(AA1384,[1]Sheet3!$A:$B,2,0)</f>
        <v>59</v>
      </c>
    </row>
    <row r="1385" spans="1:28" x14ac:dyDescent="0.25">
      <c r="A1385" t="s">
        <v>1437</v>
      </c>
      <c r="B1385" t="s">
        <v>1651</v>
      </c>
      <c r="C1385" t="s">
        <v>166</v>
      </c>
      <c r="D1385" t="str">
        <f>CONCATENATE(C1385,".")</f>
        <v>2014  January.</v>
      </c>
      <c r="E1385" t="str">
        <f>LEFT(D1385, SEARCH(".",D1385)-1)</f>
        <v>2014  January</v>
      </c>
      <c r="F1385">
        <v>2014</v>
      </c>
      <c r="G1385" t="str">
        <f>RIGHT(E1385,LEN(E1385)-6)</f>
        <v>January</v>
      </c>
      <c r="H1385">
        <v>404</v>
      </c>
      <c r="I1385" t="s">
        <v>146</v>
      </c>
      <c r="J1385" t="s">
        <v>1652</v>
      </c>
      <c r="K1385" t="s">
        <v>168</v>
      </c>
      <c r="L1385" t="s">
        <v>133</v>
      </c>
      <c r="M1385" t="s">
        <v>34</v>
      </c>
      <c r="N1385" t="s">
        <v>35</v>
      </c>
      <c r="O1385" t="s">
        <v>73</v>
      </c>
      <c r="P1385">
        <v>360</v>
      </c>
      <c r="Q1385" s="2">
        <f>VALUE(LEFT(LEFT(N1385,5),SUM(LEN(LEFT(N1385,5))-LEN(SUBSTITUTE(LEFT(N1385,5),{"0","1","2","3","4","5","6","7","8","9","."},"")))))</f>
        <v>1</v>
      </c>
      <c r="R1385">
        <f>IF(Q1385&gt;5,Q1385/1024,Q1385)</f>
        <v>1</v>
      </c>
      <c r="S1385" t="str">
        <f>MID(K1386,9,3)</f>
        <v>4.2</v>
      </c>
      <c r="T1385" s="2" t="str">
        <f>LEFT(J1385,3)</f>
        <v>8.0</v>
      </c>
      <c r="U1385">
        <f>VALUE(LEFT(LEFT(M1385,5),SUM(LEN(LEFT(M1385,5))-LEN(SUBSTITUTE(LEFT(M1385,5),{"0","1","2","3","4","5","6","7","8","9","."},"")))))</f>
        <v>8</v>
      </c>
      <c r="V1385">
        <f>IF(U1385&lt;100,U1385,U1385/1024)</f>
        <v>8</v>
      </c>
      <c r="W1385" s="3">
        <f>VALUE(LEFT(LEFT(O1385,5),SUM(LEN(LEFT(O1385,5))-LEN(SUBSTITUTE(LEFT(O1385,5),{"0","1","2","3","4","5","6","7","8","9","."},"")))))</f>
        <v>5</v>
      </c>
      <c r="X1385" s="3" t="e">
        <f>LEFT(L1385, SEARCH("MHz",L1385)-1)</f>
        <v>#VALUE!</v>
      </c>
      <c r="Y1385" t="e">
        <f>IF(RIGHT(X1385,1)=" ",RIGHT(X1385,4),RIGHT(X1385,3))</f>
        <v>#VALUE!</v>
      </c>
      <c r="Z1385">
        <f>VLOOKUP(G1385,[1]Sheet1!$A$1:$B$12,2,0)</f>
        <v>1</v>
      </c>
      <c r="AA1385" t="str">
        <f>CONCATENATE(F1385," ",Z1385)</f>
        <v>2014 1</v>
      </c>
      <c r="AB1385">
        <f>VLOOKUP(AA1385,[1]Sheet3!$A:$B,2,0)</f>
        <v>59</v>
      </c>
    </row>
    <row r="1386" spans="1:28" x14ac:dyDescent="0.25">
      <c r="A1386" t="s">
        <v>1437</v>
      </c>
      <c r="B1386" t="s">
        <v>1653</v>
      </c>
      <c r="C1386" t="s">
        <v>166</v>
      </c>
      <c r="D1386" t="str">
        <f>CONCATENATE(C1386,".")</f>
        <v>2014  January.</v>
      </c>
      <c r="E1386" t="str">
        <f>LEFT(D1386, SEARCH(".",D1386)-1)</f>
        <v>2014  January</v>
      </c>
      <c r="F1386">
        <v>2014</v>
      </c>
      <c r="G1386" t="str">
        <f>RIGHT(E1386,LEN(E1386)-6)</f>
        <v>January</v>
      </c>
      <c r="H1386">
        <v>109</v>
      </c>
      <c r="I1386" t="s">
        <v>128</v>
      </c>
      <c r="J1386" t="s">
        <v>1031</v>
      </c>
      <c r="K1386" t="s">
        <v>168</v>
      </c>
      <c r="L1386" t="s">
        <v>91</v>
      </c>
      <c r="M1386" t="s">
        <v>109</v>
      </c>
      <c r="N1386" t="s">
        <v>35</v>
      </c>
      <c r="O1386" t="s">
        <v>36</v>
      </c>
      <c r="P1386">
        <v>130</v>
      </c>
      <c r="Q1386" s="2">
        <f>VALUE(LEFT(LEFT(N1386,5),SUM(LEN(LEFT(N1386,5))-LEN(SUBSTITUTE(LEFT(N1386,5),{"0","1","2","3","4","5","6","7","8","9","."},"")))))</f>
        <v>1</v>
      </c>
      <c r="R1386">
        <f>IF(Q1386&gt;5,Q1386/1024,Q1386)</f>
        <v>1</v>
      </c>
      <c r="S1386" t="str">
        <f>MID(K1387,9,3)</f>
        <v>4.2</v>
      </c>
      <c r="T1386" s="2" t="str">
        <f>LEFT(J1386,3)</f>
        <v>4.7</v>
      </c>
      <c r="U1386">
        <f>VALUE(LEFT(LEFT(M1386,5),SUM(LEN(LEFT(M1386,5))-LEN(SUBSTITUTE(LEFT(M1386,5),{"0","1","2","3","4","5","6","7","8","9","."},"")))))</f>
        <v>4</v>
      </c>
      <c r="V1386">
        <f>IF(U1386&lt;100,U1386,U1386/1024)</f>
        <v>4</v>
      </c>
      <c r="W1386" s="3">
        <f>VALUE(LEFT(LEFT(O1386,5),SUM(LEN(LEFT(O1386,5))-LEN(SUBSTITUTE(LEFT(O1386,5),{"0","1","2","3","4","5","6","7","8","9","."},"")))))</f>
        <v>8</v>
      </c>
      <c r="X1386" s="3" t="e">
        <f>LEFT(L1386, SEARCH("MHz",L1386)-1)</f>
        <v>#VALUE!</v>
      </c>
      <c r="Y1386" t="e">
        <f>IF(RIGHT(X1386,1)=" ",RIGHT(X1386,4),RIGHT(X1386,3))</f>
        <v>#VALUE!</v>
      </c>
      <c r="Z1386">
        <f>VLOOKUP(G1386,[1]Sheet1!$A$1:$B$12,2,0)</f>
        <v>1</v>
      </c>
      <c r="AA1386" t="str">
        <f>CONCATENATE(F1386," ",Z1386)</f>
        <v>2014 1</v>
      </c>
      <c r="AB1386">
        <f>VLOOKUP(AA1386,[1]Sheet3!$A:$B,2,0)</f>
        <v>59</v>
      </c>
    </row>
    <row r="1387" spans="1:28" x14ac:dyDescent="0.25">
      <c r="A1387" t="s">
        <v>1437</v>
      </c>
      <c r="B1387" t="s">
        <v>1655</v>
      </c>
      <c r="C1387" t="s">
        <v>166</v>
      </c>
      <c r="D1387" t="str">
        <f>CONCATENATE(C1387,".")</f>
        <v>2014  January.</v>
      </c>
      <c r="E1387" t="str">
        <f>LEFT(D1387, SEARCH(".",D1387)-1)</f>
        <v>2014  January</v>
      </c>
      <c r="F1387">
        <v>2014</v>
      </c>
      <c r="G1387" t="str">
        <f>RIGHT(E1387,LEN(E1387)-6)</f>
        <v>January</v>
      </c>
      <c r="H1387">
        <v>144</v>
      </c>
      <c r="I1387" t="s">
        <v>128</v>
      </c>
      <c r="J1387" t="s">
        <v>1096</v>
      </c>
      <c r="K1387" t="s">
        <v>168</v>
      </c>
      <c r="L1387" t="s">
        <v>94</v>
      </c>
      <c r="M1387" t="s">
        <v>109</v>
      </c>
      <c r="N1387" t="s">
        <v>35</v>
      </c>
      <c r="O1387" t="s">
        <v>662</v>
      </c>
      <c r="P1387">
        <v>140</v>
      </c>
      <c r="Q1387" s="2">
        <f>VALUE(LEFT(LEFT(N1387,5),SUM(LEN(LEFT(N1387,5))-LEN(SUBSTITUTE(LEFT(N1387,5),{"0","1","2","3","4","5","6","7","8","9","."},"")))))</f>
        <v>1</v>
      </c>
      <c r="R1387">
        <f>IF(Q1387&gt;5,Q1387/1024,Q1387)</f>
        <v>1</v>
      </c>
      <c r="S1387" t="str">
        <f>MID(K1388,9,3)</f>
        <v>4.2</v>
      </c>
      <c r="T1387" s="2" t="str">
        <f>LEFT(J1387,3)</f>
        <v>5.0</v>
      </c>
      <c r="U1387">
        <f>VALUE(LEFT(LEFT(M1387,5),SUM(LEN(LEFT(M1387,5))-LEN(SUBSTITUTE(LEFT(M1387,5),{"0","1","2","3","4","5","6","7","8","9","."},"")))))</f>
        <v>4</v>
      </c>
      <c r="V1387">
        <f>IF(U1387&lt;100,U1387,U1387/1024)</f>
        <v>4</v>
      </c>
      <c r="W1387" s="3">
        <f>VALUE(LEFT(LEFT(O1387,5),SUM(LEN(LEFT(O1387,5))-LEN(SUBSTITUTE(LEFT(O1387,5),{"0","1","2","3","4","5","6","7","8","9","."},"")))))</f>
        <v>12</v>
      </c>
      <c r="X1387" s="3" t="e">
        <f>LEFT(L1387, SEARCH("MHz",L1387)-1)</f>
        <v>#VALUE!</v>
      </c>
      <c r="Y1387" t="e">
        <f>IF(RIGHT(X1387,1)=" ",RIGHT(X1387,4),RIGHT(X1387,3))</f>
        <v>#VALUE!</v>
      </c>
      <c r="Z1387">
        <f>VLOOKUP(G1387,[1]Sheet1!$A$1:$B$12,2,0)</f>
        <v>1</v>
      </c>
      <c r="AA1387" t="str">
        <f>CONCATENATE(F1387," ",Z1387)</f>
        <v>2014 1</v>
      </c>
      <c r="AB1387">
        <f>VLOOKUP(AA1387,[1]Sheet3!$A:$B,2,0)</f>
        <v>59</v>
      </c>
    </row>
    <row r="1388" spans="1:28" x14ac:dyDescent="0.25">
      <c r="A1388" t="s">
        <v>3032</v>
      </c>
      <c r="B1388" t="s">
        <v>3054</v>
      </c>
      <c r="C1388" t="s">
        <v>166</v>
      </c>
      <c r="D1388" t="str">
        <f>CONCATENATE(C1388,".")</f>
        <v>2014  January.</v>
      </c>
      <c r="E1388" t="str">
        <f>LEFT(D1388, SEARCH(".",D1388)-1)</f>
        <v>2014  January</v>
      </c>
      <c r="F1388">
        <v>2014</v>
      </c>
      <c r="G1388" t="str">
        <f>RIGHT(E1388,LEN(E1388)-6)</f>
        <v>January</v>
      </c>
      <c r="I1388" t="s">
        <v>146</v>
      </c>
      <c r="J1388" t="s">
        <v>3055</v>
      </c>
      <c r="K1388" t="s">
        <v>168</v>
      </c>
      <c r="L1388" t="s">
        <v>133</v>
      </c>
      <c r="O1388" t="s">
        <v>430</v>
      </c>
      <c r="Q1388" s="2" t="e">
        <f>VALUE(LEFT(LEFT(N1388,5),SUM(LEN(LEFT(N1388,5))-LEN(SUBSTITUTE(LEFT(N1388,5),{"0","1","2","3","4","5","6","7","8","9","."},"")))))</f>
        <v>#VALUE!</v>
      </c>
      <c r="R1388" t="e">
        <f>IF(Q1388&gt;5,Q1388/1024,Q1388)</f>
        <v>#VALUE!</v>
      </c>
      <c r="S1388" t="str">
        <f>MID(K1389,9,3)</f>
        <v>4.2</v>
      </c>
      <c r="T1388" s="2" t="str">
        <f>LEFT(J1388,3)</f>
        <v>10.</v>
      </c>
      <c r="U1388" t="e">
        <f>VALUE(LEFT(LEFT(M1388,5),SUM(LEN(LEFT(M1388,5))-LEN(SUBSTITUTE(LEFT(M1388,5),{"0","1","2","3","4","5","6","7","8","9","."},"")))))</f>
        <v>#VALUE!</v>
      </c>
      <c r="V1388" t="e">
        <f>IF(U1388&lt;100,U1388,U1388/1024)</f>
        <v>#VALUE!</v>
      </c>
      <c r="W1388" s="3">
        <f>VALUE(LEFT(LEFT(O1388,5),SUM(LEN(LEFT(O1388,5))-LEN(SUBSTITUTE(LEFT(O1388,5),{"0","1","2","3","4","5","6","7","8","9","."},"")))))</f>
        <v>2</v>
      </c>
      <c r="X1388" s="3" t="e">
        <f>LEFT(L1388, SEARCH("MHz",L1388)-1)</f>
        <v>#VALUE!</v>
      </c>
      <c r="Y1388" t="e">
        <f>IF(RIGHT(X1388,1)=" ",RIGHT(X1388,4),RIGHT(X1388,3))</f>
        <v>#VALUE!</v>
      </c>
      <c r="Z1388">
        <f>VLOOKUP(G1388,[1]Sheet1!$A$1:$B$12,2,0)</f>
        <v>1</v>
      </c>
      <c r="AA1388" t="str">
        <f>CONCATENATE(F1388," ",Z1388)</f>
        <v>2014 1</v>
      </c>
      <c r="AB1388">
        <f>VLOOKUP(AA1388,[1]Sheet3!$A:$B,2,0)</f>
        <v>59</v>
      </c>
    </row>
    <row r="1389" spans="1:28" x14ac:dyDescent="0.25">
      <c r="A1389" t="s">
        <v>3096</v>
      </c>
      <c r="B1389" t="s">
        <v>3113</v>
      </c>
      <c r="C1389" t="s">
        <v>166</v>
      </c>
      <c r="D1389" t="str">
        <f>CONCATENATE(C1389,".")</f>
        <v>2014  January.</v>
      </c>
      <c r="E1389" t="str">
        <f>LEFT(D1389, SEARCH(".",D1389)-1)</f>
        <v>2014  January</v>
      </c>
      <c r="F1389">
        <v>2014</v>
      </c>
      <c r="G1389" t="str">
        <f>RIGHT(E1389,LEN(E1389)-6)</f>
        <v>January</v>
      </c>
      <c r="I1389" t="s">
        <v>156</v>
      </c>
      <c r="J1389" t="s">
        <v>3114</v>
      </c>
      <c r="K1389" t="s">
        <v>168</v>
      </c>
      <c r="L1389" t="s">
        <v>172</v>
      </c>
      <c r="M1389" t="s">
        <v>109</v>
      </c>
      <c r="N1389" t="s">
        <v>139</v>
      </c>
      <c r="O1389" t="s">
        <v>42</v>
      </c>
      <c r="P1389">
        <v>60</v>
      </c>
      <c r="Q1389" s="2">
        <f>VALUE(LEFT(LEFT(N1389,5),SUM(LEN(LEFT(N1389,5))-LEN(SUBSTITUTE(LEFT(N1389,5),{"0","1","2","3","4","5","6","7","8","9","."},"")))))</f>
        <v>512</v>
      </c>
      <c r="R1389">
        <f>IF(Q1389&gt;5,Q1389/1024,Q1389)</f>
        <v>0.5</v>
      </c>
      <c r="S1389" t="str">
        <f>MID(K1390,9,3)</f>
        <v>4.2</v>
      </c>
      <c r="T1389" s="2" t="str">
        <f>LEFT(J1389,3)</f>
        <v>3.9</v>
      </c>
      <c r="U1389">
        <f>VALUE(LEFT(LEFT(M1389,5),SUM(LEN(LEFT(M1389,5))-LEN(SUBSTITUTE(LEFT(M1389,5),{"0","1","2","3","4","5","6","7","8","9","."},"")))))</f>
        <v>4</v>
      </c>
      <c r="V1389">
        <f>IF(U1389&lt;100,U1389,U1389/1024)</f>
        <v>4</v>
      </c>
      <c r="W1389" s="3">
        <f>VALUE(LEFT(LEFT(O1389,5),SUM(LEN(LEFT(O1389,5))-LEN(SUBSTITUTE(LEFT(O1389,5),{"0","1","2","3","4","5","6","7","8","9","."},"")))))</f>
        <v>5</v>
      </c>
      <c r="X1389" s="3" t="e">
        <f>LEFT(L1389, SEARCH("MHz",L1389)-1)</f>
        <v>#VALUE!</v>
      </c>
      <c r="Y1389" t="e">
        <f>IF(RIGHT(X1389,1)=" ",RIGHT(X1389,4),RIGHT(X1389,3))</f>
        <v>#VALUE!</v>
      </c>
      <c r="Z1389">
        <f>VLOOKUP(G1389,[1]Sheet1!$A$1:$B$12,2,0)</f>
        <v>1</v>
      </c>
      <c r="AA1389" t="str">
        <f>CONCATENATE(F1389," ",Z1389)</f>
        <v>2014 1</v>
      </c>
      <c r="AB1389">
        <f>VLOOKUP(AA1389,[1]Sheet3!$A:$B,2,0)</f>
        <v>59</v>
      </c>
    </row>
    <row r="1390" spans="1:28" x14ac:dyDescent="0.25">
      <c r="A1390" t="s">
        <v>3318</v>
      </c>
      <c r="B1390" t="s">
        <v>3489</v>
      </c>
      <c r="C1390" t="s">
        <v>166</v>
      </c>
      <c r="D1390" t="str">
        <f>CONCATENATE(C1390,".")</f>
        <v>2014  January.</v>
      </c>
      <c r="E1390" t="str">
        <f>LEFT(D1390, SEARCH(".",D1390)-1)</f>
        <v>2014  January</v>
      </c>
      <c r="F1390">
        <v>2014</v>
      </c>
      <c r="G1390" t="str">
        <f>RIGHT(E1390,LEN(E1390)-6)</f>
        <v>January</v>
      </c>
      <c r="H1390">
        <v>163.30000000000001</v>
      </c>
      <c r="I1390" t="s">
        <v>887</v>
      </c>
      <c r="J1390" t="s">
        <v>1562</v>
      </c>
      <c r="K1390" t="s">
        <v>168</v>
      </c>
      <c r="L1390" t="s">
        <v>91</v>
      </c>
      <c r="M1390" t="s">
        <v>34</v>
      </c>
      <c r="N1390" t="s">
        <v>35</v>
      </c>
      <c r="O1390" t="s">
        <v>36</v>
      </c>
      <c r="P1390">
        <v>140</v>
      </c>
      <c r="Q1390" s="2">
        <f>VALUE(LEFT(LEFT(N1390,5),SUM(LEN(LEFT(N1390,5))-LEN(SUBSTITUTE(LEFT(N1390,5),{"0","1","2","3","4","5","6","7","8","9","."},"")))))</f>
        <v>1</v>
      </c>
      <c r="R1390">
        <f>IF(Q1390&gt;5,Q1390/1024,Q1390)</f>
        <v>1</v>
      </c>
      <c r="S1390" t="str">
        <f>MID(K1391,9,3)</f>
        <v>4.2</v>
      </c>
      <c r="T1390" s="2" t="str">
        <f>LEFT(J1390,3)</f>
        <v>5.0</v>
      </c>
      <c r="U1390">
        <f>VALUE(LEFT(LEFT(M1390,5),SUM(LEN(LEFT(M1390,5))-LEN(SUBSTITUTE(LEFT(M1390,5),{"0","1","2","3","4","5","6","7","8","9","."},"")))))</f>
        <v>8</v>
      </c>
      <c r="V1390">
        <f>IF(U1390&lt;100,U1390,U1390/1024)</f>
        <v>8</v>
      </c>
      <c r="W1390" s="3">
        <f>VALUE(LEFT(LEFT(O1390,5),SUM(LEN(LEFT(O1390,5))-LEN(SUBSTITUTE(LEFT(O1390,5),{"0","1","2","3","4","5","6","7","8","9","."},"")))))</f>
        <v>8</v>
      </c>
      <c r="X1390" s="3" t="e">
        <f>LEFT(L1390, SEARCH("MHz",L1390)-1)</f>
        <v>#VALUE!</v>
      </c>
      <c r="Y1390" t="e">
        <f>IF(RIGHT(X1390,1)=" ",RIGHT(X1390,4),RIGHT(X1390,3))</f>
        <v>#VALUE!</v>
      </c>
      <c r="Z1390">
        <f>VLOOKUP(G1390,[1]Sheet1!$A$1:$B$12,2,0)</f>
        <v>1</v>
      </c>
      <c r="AA1390" t="str">
        <f>CONCATENATE(F1390," ",Z1390)</f>
        <v>2014 1</v>
      </c>
      <c r="AB1390">
        <f>VLOOKUP(AA1390,[1]Sheet3!$A:$B,2,0)</f>
        <v>59</v>
      </c>
    </row>
    <row r="1391" spans="1:28" x14ac:dyDescent="0.25">
      <c r="A1391" t="s">
        <v>4141</v>
      </c>
      <c r="B1391" t="s">
        <v>4278</v>
      </c>
      <c r="C1391" t="s">
        <v>166</v>
      </c>
      <c r="D1391" t="str">
        <f>CONCATENATE(C1391,".")</f>
        <v>2014  January.</v>
      </c>
      <c r="E1391" t="str">
        <f>LEFT(D1391, SEARCH(".",D1391)-1)</f>
        <v>2014  January</v>
      </c>
      <c r="F1391">
        <v>2014</v>
      </c>
      <c r="G1391" t="str">
        <f>RIGHT(E1391,LEN(E1391)-6)</f>
        <v>January</v>
      </c>
      <c r="H1391">
        <v>180</v>
      </c>
      <c r="I1391" t="s">
        <v>887</v>
      </c>
      <c r="J1391" t="s">
        <v>4279</v>
      </c>
      <c r="K1391" t="s">
        <v>168</v>
      </c>
      <c r="L1391" t="s">
        <v>261</v>
      </c>
      <c r="M1391" t="s">
        <v>653</v>
      </c>
      <c r="N1391" t="s">
        <v>35</v>
      </c>
      <c r="O1391" t="s">
        <v>846</v>
      </c>
      <c r="P1391">
        <v>170</v>
      </c>
      <c r="Q1391" s="2">
        <f>VALUE(LEFT(LEFT(N1391,5),SUM(LEN(LEFT(N1391,5))-LEN(SUBSTITUTE(LEFT(N1391,5),{"0","1","2","3","4","5","6","7","8","9","."},"")))))</f>
        <v>1</v>
      </c>
      <c r="R1391">
        <f>IF(Q1391&gt;5,Q1391/1024,Q1391)</f>
        <v>1</v>
      </c>
      <c r="S1391" t="str">
        <f>MID(K1392,9,3)</f>
        <v>4.2</v>
      </c>
      <c r="T1391" s="2" t="str">
        <f>LEFT(J1391,3)</f>
        <v>6.0</v>
      </c>
      <c r="U1391">
        <f>VALUE(LEFT(LEFT(M1391,5),SUM(LEN(LEFT(M1391,5))-LEN(SUBSTITUTE(LEFT(M1391,5),{"0","1","2","3","4","5","6","7","8","9","."},"")))))</f>
        <v>4</v>
      </c>
      <c r="V1391">
        <f>IF(U1391&lt;100,U1391,U1391/1024)</f>
        <v>4</v>
      </c>
      <c r="W1391" s="3">
        <f>VALUE(LEFT(LEFT(O1391,5),SUM(LEN(LEFT(O1391,5))-LEN(SUBSTITUTE(LEFT(O1391,5),{"0","1","2","3","4","5","6","7","8","9","."},"")))))</f>
        <v>8</v>
      </c>
      <c r="X1391" s="3" t="e">
        <f>LEFT(L1391, SEARCH("MHz",L1391)-1)</f>
        <v>#VALUE!</v>
      </c>
      <c r="Y1391" t="e">
        <f>IF(RIGHT(X1391,1)=" ",RIGHT(X1391,4),RIGHT(X1391,3))</f>
        <v>#VALUE!</v>
      </c>
      <c r="Z1391">
        <f>VLOOKUP(G1391,[1]Sheet1!$A$1:$B$12,2,0)</f>
        <v>1</v>
      </c>
      <c r="AA1391" t="str">
        <f>CONCATENATE(F1391," ",Z1391)</f>
        <v>2014 1</v>
      </c>
      <c r="AB1391">
        <f>VLOOKUP(AA1391,[1]Sheet3!$A:$B,2,0)</f>
        <v>59</v>
      </c>
    </row>
    <row r="1392" spans="1:28" x14ac:dyDescent="0.25">
      <c r="A1392" t="s">
        <v>5174</v>
      </c>
      <c r="B1392" t="s">
        <v>5251</v>
      </c>
      <c r="C1392" t="s">
        <v>166</v>
      </c>
      <c r="D1392" t="str">
        <f>CONCATENATE(C1392,".")</f>
        <v>2014  January.</v>
      </c>
      <c r="E1392" t="str">
        <f>LEFT(D1392, SEARCH(".",D1392)-1)</f>
        <v>2014  January</v>
      </c>
      <c r="F1392">
        <v>2014</v>
      </c>
      <c r="G1392" t="str">
        <f>RIGHT(E1392,LEN(E1392)-6)</f>
        <v>January</v>
      </c>
      <c r="H1392">
        <v>220</v>
      </c>
      <c r="I1392" t="s">
        <v>156</v>
      </c>
      <c r="J1392" t="s">
        <v>1685</v>
      </c>
      <c r="K1392" t="s">
        <v>168</v>
      </c>
      <c r="L1392" t="s">
        <v>133</v>
      </c>
      <c r="M1392" t="s">
        <v>57</v>
      </c>
      <c r="N1392" t="s">
        <v>35</v>
      </c>
      <c r="O1392" t="s">
        <v>4295</v>
      </c>
      <c r="P1392">
        <v>180</v>
      </c>
      <c r="Q1392" s="2">
        <f>VALUE(LEFT(LEFT(N1392,5),SUM(LEN(LEFT(N1392,5))-LEN(SUBSTITUTE(LEFT(N1392,5),{"0","1","2","3","4","5","6","7","8","9","."},"")))))</f>
        <v>1</v>
      </c>
      <c r="R1392">
        <f>IF(Q1392&gt;5,Q1392/1024,Q1392)</f>
        <v>1</v>
      </c>
      <c r="S1392" t="str">
        <f>MID(K1393,9,3)</f>
        <v>4.2</v>
      </c>
      <c r="T1392" s="2" t="str">
        <f>LEFT(J1392,3)</f>
        <v>5.7</v>
      </c>
      <c r="U1392">
        <f>VALUE(LEFT(LEFT(M1392,5),SUM(LEN(LEFT(M1392,5))-LEN(SUBSTITUTE(LEFT(M1392,5),{"0","1","2","3","4","5","6","7","8","9","."},"")))))</f>
        <v>16</v>
      </c>
      <c r="V1392">
        <f>IF(U1392&lt;100,U1392,U1392/1024)</f>
        <v>16</v>
      </c>
      <c r="W1392" s="3">
        <f>VALUE(LEFT(LEFT(O1392,5),SUM(LEN(LEFT(O1392,5))-LEN(SUBSTITUTE(LEFT(O1392,5),{"0","1","2","3","4","5","6","7","8","9","."},"")))))</f>
        <v>12</v>
      </c>
      <c r="X1392" s="3" t="e">
        <f>LEFT(L1392, SEARCH("MHz",L1392)-1)</f>
        <v>#VALUE!</v>
      </c>
      <c r="Y1392" t="e">
        <f>IF(RIGHT(X1392,1)=" ",RIGHT(X1392,4),RIGHT(X1392,3))</f>
        <v>#VALUE!</v>
      </c>
      <c r="Z1392">
        <f>VLOOKUP(G1392,[1]Sheet1!$A$1:$B$12,2,0)</f>
        <v>1</v>
      </c>
      <c r="AA1392" t="str">
        <f>CONCATENATE(F1392," ",Z1392)</f>
        <v>2014 1</v>
      </c>
      <c r="AB1392">
        <f>VLOOKUP(AA1392,[1]Sheet3!$A:$B,2,0)</f>
        <v>59</v>
      </c>
    </row>
    <row r="1393" spans="1:28" x14ac:dyDescent="0.25">
      <c r="A1393" t="s">
        <v>5257</v>
      </c>
      <c r="B1393" t="s">
        <v>5580</v>
      </c>
      <c r="C1393" t="s">
        <v>166</v>
      </c>
      <c r="D1393" t="str">
        <f>CONCATENATE(C1393,".")</f>
        <v>2014  January.</v>
      </c>
      <c r="E1393" t="str">
        <f>LEFT(D1393, SEARCH(".",D1393)-1)</f>
        <v>2014  January</v>
      </c>
      <c r="F1393">
        <v>2014</v>
      </c>
      <c r="G1393" t="str">
        <f>RIGHT(E1393,LEN(E1393)-6)</f>
        <v>January</v>
      </c>
      <c r="H1393">
        <v>322</v>
      </c>
      <c r="I1393" t="s">
        <v>124</v>
      </c>
      <c r="J1393" t="s">
        <v>5426</v>
      </c>
      <c r="K1393" t="s">
        <v>168</v>
      </c>
      <c r="L1393" t="s">
        <v>551</v>
      </c>
      <c r="M1393" t="s">
        <v>34</v>
      </c>
      <c r="N1393" t="s">
        <v>35</v>
      </c>
      <c r="O1393" t="s">
        <v>140</v>
      </c>
      <c r="P1393">
        <v>190</v>
      </c>
      <c r="Q1393" s="2">
        <f>VALUE(LEFT(LEFT(N1393,5),SUM(LEN(LEFT(N1393,5))-LEN(SUBSTITUTE(LEFT(N1393,5),{"0","1","2","3","4","5","6","7","8","9","."},"")))))</f>
        <v>1</v>
      </c>
      <c r="R1393">
        <f>IF(Q1393&gt;5,Q1393/1024,Q1393)</f>
        <v>1</v>
      </c>
      <c r="S1393" t="str">
        <f>MID(K1394,9,3)</f>
        <v>4.2</v>
      </c>
      <c r="T1393" s="2" t="str">
        <f>LEFT(J1393,3)</f>
        <v>7.0</v>
      </c>
      <c r="U1393">
        <f>VALUE(LEFT(LEFT(M1393,5),SUM(LEN(LEFT(M1393,5))-LEN(SUBSTITUTE(LEFT(M1393,5),{"0","1","2","3","4","5","6","7","8","9","."},"")))))</f>
        <v>8</v>
      </c>
      <c r="V1393">
        <f>IF(U1393&lt;100,U1393,U1393/1024)</f>
        <v>8</v>
      </c>
      <c r="W1393" s="3">
        <f>VALUE(LEFT(LEFT(O1393,5),SUM(LEN(LEFT(O1393,5))-LEN(SUBSTITUTE(LEFT(O1393,5),{"0","1","2","3","4","5","6","7","8","9","."},"")))))</f>
        <v>2</v>
      </c>
      <c r="X1393" s="3" t="e">
        <f>LEFT(L1393, SEARCH("MHz",L1393)-1)</f>
        <v>#VALUE!</v>
      </c>
      <c r="Y1393" t="e">
        <f>IF(RIGHT(X1393,1)=" ",RIGHT(X1393,4),RIGHT(X1393,3))</f>
        <v>#VALUE!</v>
      </c>
      <c r="Z1393">
        <f>VLOOKUP(G1393,[1]Sheet1!$A$1:$B$12,2,0)</f>
        <v>1</v>
      </c>
      <c r="AA1393" t="str">
        <f>CONCATENATE(F1393," ",Z1393)</f>
        <v>2014 1</v>
      </c>
      <c r="AB1393">
        <f>VLOOKUP(AA1393,[1]Sheet3!$A:$B,2,0)</f>
        <v>59</v>
      </c>
    </row>
    <row r="1394" spans="1:28" x14ac:dyDescent="0.25">
      <c r="A1394" t="s">
        <v>5257</v>
      </c>
      <c r="B1394" t="s">
        <v>5581</v>
      </c>
      <c r="C1394" t="s">
        <v>166</v>
      </c>
      <c r="D1394" t="str">
        <f>CONCATENATE(C1394,".")</f>
        <v>2014  January.</v>
      </c>
      <c r="E1394" t="str">
        <f>LEFT(D1394, SEARCH(".",D1394)-1)</f>
        <v>2014  January</v>
      </c>
      <c r="F1394">
        <v>2014</v>
      </c>
      <c r="G1394" t="str">
        <f>RIGHT(E1394,LEN(E1394)-6)</f>
        <v>January</v>
      </c>
      <c r="H1394">
        <v>310</v>
      </c>
      <c r="I1394" t="s">
        <v>39</v>
      </c>
      <c r="J1394" t="s">
        <v>5426</v>
      </c>
      <c r="K1394" t="s">
        <v>168</v>
      </c>
      <c r="L1394" t="s">
        <v>551</v>
      </c>
      <c r="M1394" t="s">
        <v>34</v>
      </c>
      <c r="N1394" t="s">
        <v>35</v>
      </c>
      <c r="O1394" t="s">
        <v>140</v>
      </c>
      <c r="P1394">
        <v>150</v>
      </c>
      <c r="Q1394" s="2">
        <f>VALUE(LEFT(LEFT(N1394,5),SUM(LEN(LEFT(N1394,5))-LEN(SUBSTITUTE(LEFT(N1394,5),{"0","1","2","3","4","5","6","7","8","9","."},"")))))</f>
        <v>1</v>
      </c>
      <c r="R1394">
        <f>IF(Q1394&gt;5,Q1394/1024,Q1394)</f>
        <v>1</v>
      </c>
      <c r="S1394" t="str">
        <f>MID(K1395,9,3)</f>
        <v>4.2</v>
      </c>
      <c r="T1394" s="2" t="str">
        <f>LEFT(J1394,3)</f>
        <v>7.0</v>
      </c>
      <c r="U1394">
        <f>VALUE(LEFT(LEFT(M1394,5),SUM(LEN(LEFT(M1394,5))-LEN(SUBSTITUTE(LEFT(M1394,5),{"0","1","2","3","4","5","6","7","8","9","."},"")))))</f>
        <v>8</v>
      </c>
      <c r="V1394">
        <f>IF(U1394&lt;100,U1394,U1394/1024)</f>
        <v>8</v>
      </c>
      <c r="W1394" s="3">
        <f>VALUE(LEFT(LEFT(O1394,5),SUM(LEN(LEFT(O1394,5))-LEN(SUBSTITUTE(LEFT(O1394,5),{"0","1","2","3","4","5","6","7","8","9","."},"")))))</f>
        <v>2</v>
      </c>
      <c r="X1394" s="3" t="e">
        <f>LEFT(L1394, SEARCH("MHz",L1394)-1)</f>
        <v>#VALUE!</v>
      </c>
      <c r="Y1394" t="e">
        <f>IF(RIGHT(X1394,1)=" ",RIGHT(X1394,4),RIGHT(X1394,3))</f>
        <v>#VALUE!</v>
      </c>
      <c r="Z1394">
        <f>VLOOKUP(G1394,[1]Sheet1!$A$1:$B$12,2,0)</f>
        <v>1</v>
      </c>
      <c r="AA1394" t="str">
        <f>CONCATENATE(F1394," ",Z1394)</f>
        <v>2014 1</v>
      </c>
      <c r="AB1394">
        <f>VLOOKUP(AA1394,[1]Sheet3!$A:$B,2,0)</f>
        <v>59</v>
      </c>
    </row>
    <row r="1395" spans="1:28" x14ac:dyDescent="0.25">
      <c r="A1395" t="s">
        <v>5257</v>
      </c>
      <c r="B1395" t="s">
        <v>5582</v>
      </c>
      <c r="C1395" t="s">
        <v>166</v>
      </c>
      <c r="D1395" t="str">
        <f>CONCATENATE(C1395,".")</f>
        <v>2014  January.</v>
      </c>
      <c r="E1395" t="str">
        <f>LEFT(D1395, SEARCH(".",D1395)-1)</f>
        <v>2014  January</v>
      </c>
      <c r="F1395">
        <v>2014</v>
      </c>
      <c r="G1395" t="str">
        <f>RIGHT(E1395,LEN(E1395)-6)</f>
        <v>January</v>
      </c>
      <c r="H1395">
        <v>163</v>
      </c>
      <c r="I1395" t="s">
        <v>206</v>
      </c>
      <c r="J1395" t="s">
        <v>5583</v>
      </c>
      <c r="K1395" t="s">
        <v>168</v>
      </c>
      <c r="L1395" t="s">
        <v>133</v>
      </c>
      <c r="M1395" t="s">
        <v>173</v>
      </c>
      <c r="N1395" t="s">
        <v>35</v>
      </c>
      <c r="O1395" t="s">
        <v>5461</v>
      </c>
      <c r="P1395">
        <v>130</v>
      </c>
      <c r="Q1395" s="2">
        <f>VALUE(LEFT(LEFT(N1395,5),SUM(LEN(LEFT(N1395,5))-LEN(SUBSTITUTE(LEFT(N1395,5),{"0","1","2","3","4","5","6","7","8","9","."},"")))))</f>
        <v>1</v>
      </c>
      <c r="R1395">
        <f>IF(Q1395&gt;5,Q1395/1024,Q1395)</f>
        <v>1</v>
      </c>
      <c r="S1395" t="str">
        <f>MID(K1396,9,3)</f>
        <v>4.2</v>
      </c>
      <c r="T1395" s="2" t="str">
        <f>LEFT(J1395,3)</f>
        <v>5.0</v>
      </c>
      <c r="U1395">
        <f>VALUE(LEFT(LEFT(M1395,5),SUM(LEN(LEFT(M1395,5))-LEN(SUBSTITUTE(LEFT(M1395,5),{"0","1","2","3","4","5","6","7","8","9","."},"")))))</f>
        <v>43473</v>
      </c>
      <c r="V1395">
        <f>IF(U1395&lt;100,U1395,U1395/1024)</f>
        <v>42.4541015625</v>
      </c>
      <c r="W1395" s="3">
        <f>VALUE(LEFT(LEFT(O1395,5),SUM(LEN(LEFT(O1395,5))-LEN(SUBSTITUTE(LEFT(O1395,5),{"0","1","2","3","4","5","6","7","8","9","."},"")))))</f>
        <v>5</v>
      </c>
      <c r="X1395" s="3" t="e">
        <f>LEFT(L1395, SEARCH("MHz",L1395)-1)</f>
        <v>#VALUE!</v>
      </c>
      <c r="Y1395" t="e">
        <f>IF(RIGHT(X1395,1)=" ",RIGHT(X1395,4),RIGHT(X1395,3))</f>
        <v>#VALUE!</v>
      </c>
      <c r="Z1395">
        <f>VLOOKUP(G1395,[1]Sheet1!$A$1:$B$12,2,0)</f>
        <v>1</v>
      </c>
      <c r="AA1395" t="str">
        <f>CONCATENATE(F1395," ",Z1395)</f>
        <v>2014 1</v>
      </c>
      <c r="AB1395">
        <f>VLOOKUP(AA1395,[1]Sheet3!$A:$B,2,0)</f>
        <v>59</v>
      </c>
    </row>
    <row r="1396" spans="1:28" x14ac:dyDescent="0.25">
      <c r="A1396" t="s">
        <v>6252</v>
      </c>
      <c r="B1396" t="s">
        <v>6274</v>
      </c>
      <c r="C1396" t="s">
        <v>166</v>
      </c>
      <c r="D1396" t="str">
        <f>CONCATENATE(C1396,".")</f>
        <v>2014  January.</v>
      </c>
      <c r="E1396" t="str">
        <f>LEFT(D1396, SEARCH(".",D1396)-1)</f>
        <v>2014  January</v>
      </c>
      <c r="F1396">
        <v>2014</v>
      </c>
      <c r="G1396" t="str">
        <f>RIGHT(E1396,LEN(E1396)-6)</f>
        <v>January</v>
      </c>
      <c r="H1396">
        <v>112</v>
      </c>
      <c r="I1396" t="s">
        <v>241</v>
      </c>
      <c r="J1396" t="s">
        <v>268</v>
      </c>
      <c r="K1396" t="s">
        <v>168</v>
      </c>
      <c r="O1396" t="s">
        <v>140</v>
      </c>
      <c r="P1396">
        <v>40</v>
      </c>
      <c r="Q1396" s="2" t="e">
        <f>VALUE(LEFT(LEFT(N1396,5),SUM(LEN(LEFT(N1396,5))-LEN(SUBSTITUTE(LEFT(N1396,5),{"0","1","2","3","4","5","6","7","8","9","."},"")))))</f>
        <v>#VALUE!</v>
      </c>
      <c r="R1396" t="e">
        <f>IF(Q1396&gt;5,Q1396/1024,Q1396)</f>
        <v>#VALUE!</v>
      </c>
      <c r="S1396" t="str">
        <f>MID(K1397,9,3)</f>
        <v>4.2</v>
      </c>
      <c r="T1396" s="2" t="str">
        <f>LEFT(J1396,3)</f>
        <v>3.5</v>
      </c>
      <c r="U1396" t="e">
        <f>VALUE(LEFT(LEFT(M1396,5),SUM(LEN(LEFT(M1396,5))-LEN(SUBSTITUTE(LEFT(M1396,5),{"0","1","2","3","4","5","6","7","8","9","."},"")))))</f>
        <v>#VALUE!</v>
      </c>
      <c r="V1396" t="e">
        <f>IF(U1396&lt;100,U1396,U1396/1024)</f>
        <v>#VALUE!</v>
      </c>
      <c r="W1396" s="3">
        <f>VALUE(LEFT(LEFT(O1396,5),SUM(LEN(LEFT(O1396,5))-LEN(SUBSTITUTE(LEFT(O1396,5),{"0","1","2","3","4","5","6","7","8","9","."},"")))))</f>
        <v>2</v>
      </c>
      <c r="X1396" s="3" t="e">
        <f>LEFT(L1396, SEARCH("MHz",L1396)-1)</f>
        <v>#VALUE!</v>
      </c>
      <c r="Y1396" t="e">
        <f>IF(RIGHT(X1396,1)=" ",RIGHT(X1396,4),RIGHT(X1396,3))</f>
        <v>#VALUE!</v>
      </c>
      <c r="Z1396">
        <f>VLOOKUP(G1396,[1]Sheet1!$A$1:$B$12,2,0)</f>
        <v>1</v>
      </c>
      <c r="AA1396" t="str">
        <f>CONCATENATE(F1396," ",Z1396)</f>
        <v>2014 1</v>
      </c>
      <c r="AB1396">
        <f>VLOOKUP(AA1396,[1]Sheet3!$A:$B,2,0)</f>
        <v>59</v>
      </c>
    </row>
    <row r="1397" spans="1:28" x14ac:dyDescent="0.25">
      <c r="A1397" t="s">
        <v>6252</v>
      </c>
      <c r="B1397" t="s">
        <v>6275</v>
      </c>
      <c r="C1397" t="s">
        <v>166</v>
      </c>
      <c r="D1397" t="str">
        <f>CONCATENATE(C1397,".")</f>
        <v>2014  January.</v>
      </c>
      <c r="E1397" t="str">
        <f>LEFT(D1397, SEARCH(".",D1397)-1)</f>
        <v>2014  January</v>
      </c>
      <c r="F1397">
        <v>2014</v>
      </c>
      <c r="G1397" t="str">
        <f>RIGHT(E1397,LEN(E1397)-6)</f>
        <v>January</v>
      </c>
      <c r="H1397">
        <v>122</v>
      </c>
      <c r="I1397" t="s">
        <v>241</v>
      </c>
      <c r="J1397" t="s">
        <v>6276</v>
      </c>
      <c r="K1397" t="s">
        <v>168</v>
      </c>
      <c r="O1397" t="s">
        <v>140</v>
      </c>
      <c r="P1397">
        <v>50</v>
      </c>
      <c r="Q1397" s="2" t="e">
        <f>VALUE(LEFT(LEFT(N1397,5),SUM(LEN(LEFT(N1397,5))-LEN(SUBSTITUTE(LEFT(N1397,5),{"0","1","2","3","4","5","6","7","8","9","."},"")))))</f>
        <v>#VALUE!</v>
      </c>
      <c r="R1397" t="e">
        <f>IF(Q1397&gt;5,Q1397/1024,Q1397)</f>
        <v>#VALUE!</v>
      </c>
      <c r="S1397" t="str">
        <f>MID(K1398,9,3)</f>
        <v>4.2</v>
      </c>
      <c r="T1397" s="2" t="str">
        <f>LEFT(J1397,3)</f>
        <v>4.0</v>
      </c>
      <c r="U1397" t="e">
        <f>VALUE(LEFT(LEFT(M1397,5),SUM(LEN(LEFT(M1397,5))-LEN(SUBSTITUTE(LEFT(M1397,5),{"0","1","2","3","4","5","6","7","8","9","."},"")))))</f>
        <v>#VALUE!</v>
      </c>
      <c r="V1397" t="e">
        <f>IF(U1397&lt;100,U1397,U1397/1024)</f>
        <v>#VALUE!</v>
      </c>
      <c r="W1397" s="3">
        <f>VALUE(LEFT(LEFT(O1397,5),SUM(LEN(LEFT(O1397,5))-LEN(SUBSTITUTE(LEFT(O1397,5),{"0","1","2","3","4","5","6","7","8","9","."},"")))))</f>
        <v>2</v>
      </c>
      <c r="X1397" s="3" t="e">
        <f>LEFT(L1397, SEARCH("MHz",L1397)-1)</f>
        <v>#VALUE!</v>
      </c>
      <c r="Y1397" t="e">
        <f>IF(RIGHT(X1397,1)=" ",RIGHT(X1397,4),RIGHT(X1397,3))</f>
        <v>#VALUE!</v>
      </c>
      <c r="Z1397">
        <f>VLOOKUP(G1397,[1]Sheet1!$A$1:$B$12,2,0)</f>
        <v>1</v>
      </c>
      <c r="AA1397" t="str">
        <f>CONCATENATE(F1397," ",Z1397)</f>
        <v>2014 1</v>
      </c>
      <c r="AB1397">
        <f>VLOOKUP(AA1397,[1]Sheet3!$A:$B,2,0)</f>
        <v>59</v>
      </c>
    </row>
    <row r="1398" spans="1:28" x14ac:dyDescent="0.25">
      <c r="A1398" t="s">
        <v>6744</v>
      </c>
      <c r="B1398" t="s">
        <v>6796</v>
      </c>
      <c r="C1398" t="s">
        <v>166</v>
      </c>
      <c r="D1398" t="str">
        <f>CONCATENATE(C1398,".")</f>
        <v>2014  January.</v>
      </c>
      <c r="E1398" t="str">
        <f>LEFT(D1398, SEARCH(".",D1398)-1)</f>
        <v>2014  January</v>
      </c>
      <c r="F1398">
        <v>2014</v>
      </c>
      <c r="G1398" t="str">
        <f>RIGHT(E1398,LEN(E1398)-6)</f>
        <v>January</v>
      </c>
      <c r="H1398">
        <v>120</v>
      </c>
      <c r="I1398" t="s">
        <v>156</v>
      </c>
      <c r="J1398" t="s">
        <v>1859</v>
      </c>
      <c r="K1398" t="s">
        <v>168</v>
      </c>
      <c r="L1398" t="s">
        <v>164</v>
      </c>
      <c r="M1398" t="s">
        <v>109</v>
      </c>
      <c r="N1398" t="s">
        <v>139</v>
      </c>
      <c r="O1398" t="s">
        <v>178</v>
      </c>
      <c r="P1398">
        <v>80</v>
      </c>
      <c r="Q1398" s="2">
        <f>VALUE(LEFT(LEFT(N1398,5),SUM(LEN(LEFT(N1398,5))-LEN(SUBSTITUTE(LEFT(N1398,5),{"0","1","2","3","4","5","6","7","8","9","."},"")))))</f>
        <v>512</v>
      </c>
      <c r="R1398">
        <f>IF(Q1398&gt;5,Q1398/1024,Q1398)</f>
        <v>0.5</v>
      </c>
      <c r="S1398" t="str">
        <f>MID(K1399,9,3)</f>
        <v>4.2</v>
      </c>
      <c r="T1398" s="2" t="str">
        <f>LEFT(J1398,3)</f>
        <v>4.0</v>
      </c>
      <c r="U1398">
        <f>VALUE(LEFT(LEFT(M1398,5),SUM(LEN(LEFT(M1398,5))-LEN(SUBSTITUTE(LEFT(M1398,5),{"0","1","2","3","4","5","6","7","8","9","."},"")))))</f>
        <v>4</v>
      </c>
      <c r="V1398">
        <f>IF(U1398&lt;100,U1398,U1398/1024)</f>
        <v>4</v>
      </c>
      <c r="W1398" s="3">
        <f>VALUE(LEFT(LEFT(O1398,5),SUM(LEN(LEFT(O1398,5))-LEN(SUBSTITUTE(LEFT(O1398,5),{"0","1","2","3","4","5","6","7","8","9","."},"")))))</f>
        <v>5</v>
      </c>
      <c r="X1398" s="3" t="e">
        <f>LEFT(L1398, SEARCH("MHz",L1398)-1)</f>
        <v>#VALUE!</v>
      </c>
      <c r="Y1398" t="e">
        <f>IF(RIGHT(X1398,1)=" ",RIGHT(X1398,4),RIGHT(X1398,3))</f>
        <v>#VALUE!</v>
      </c>
      <c r="Z1398">
        <f>VLOOKUP(G1398,[1]Sheet1!$A$1:$B$12,2,0)</f>
        <v>1</v>
      </c>
      <c r="AA1398" t="str">
        <f>CONCATENATE(F1398," ",Z1398)</f>
        <v>2014 1</v>
      </c>
      <c r="AB1398">
        <f>VLOOKUP(AA1398,[1]Sheet3!$A:$B,2,0)</f>
        <v>59</v>
      </c>
    </row>
    <row r="1399" spans="1:28" x14ac:dyDescent="0.25">
      <c r="A1399" t="s">
        <v>6744</v>
      </c>
      <c r="B1399" t="s">
        <v>6799</v>
      </c>
      <c r="C1399" t="s">
        <v>166</v>
      </c>
      <c r="D1399" t="str">
        <f>CONCATENATE(C1399,".")</f>
        <v>2014  January.</v>
      </c>
      <c r="E1399" t="str">
        <f>LEFT(D1399, SEARCH(".",D1399)-1)</f>
        <v>2014  January</v>
      </c>
      <c r="F1399">
        <v>2014</v>
      </c>
      <c r="G1399" t="str">
        <f>RIGHT(E1399,LEN(E1399)-6)</f>
        <v>January</v>
      </c>
      <c r="I1399" t="s">
        <v>156</v>
      </c>
      <c r="J1399" t="s">
        <v>1380</v>
      </c>
      <c r="K1399" t="s">
        <v>168</v>
      </c>
      <c r="L1399" t="s">
        <v>91</v>
      </c>
      <c r="M1399" t="s">
        <v>109</v>
      </c>
      <c r="N1399" t="s">
        <v>35</v>
      </c>
      <c r="O1399" t="s">
        <v>36</v>
      </c>
      <c r="P1399">
        <v>120</v>
      </c>
      <c r="Q1399" s="2">
        <f>VALUE(LEFT(LEFT(N1399,5),SUM(LEN(LEFT(N1399,5))-LEN(SUBSTITUTE(LEFT(N1399,5),{"0","1","2","3","4","5","6","7","8","9","."},"")))))</f>
        <v>1</v>
      </c>
      <c r="R1399">
        <f>IF(Q1399&gt;5,Q1399/1024,Q1399)</f>
        <v>1</v>
      </c>
      <c r="S1399" t="str">
        <f>MID(K1400,9,3)</f>
        <v>4.2</v>
      </c>
      <c r="T1399" s="2" t="str">
        <f>LEFT(J1399,3)</f>
        <v>4.5</v>
      </c>
      <c r="U1399">
        <f>VALUE(LEFT(LEFT(M1399,5),SUM(LEN(LEFT(M1399,5))-LEN(SUBSTITUTE(LEFT(M1399,5),{"0","1","2","3","4","5","6","7","8","9","."},"")))))</f>
        <v>4</v>
      </c>
      <c r="V1399">
        <f>IF(U1399&lt;100,U1399,U1399/1024)</f>
        <v>4</v>
      </c>
      <c r="W1399" s="3">
        <f>VALUE(LEFT(LEFT(O1399,5),SUM(LEN(LEFT(O1399,5))-LEN(SUBSTITUTE(LEFT(O1399,5),{"0","1","2","3","4","5","6","7","8","9","."},"")))))</f>
        <v>8</v>
      </c>
      <c r="X1399" s="3" t="e">
        <f>LEFT(L1399, SEARCH("MHz",L1399)-1)</f>
        <v>#VALUE!</v>
      </c>
      <c r="Y1399" t="e">
        <f>IF(RIGHT(X1399,1)=" ",RIGHT(X1399,4),RIGHT(X1399,3))</f>
        <v>#VALUE!</v>
      </c>
      <c r="Z1399">
        <f>VLOOKUP(G1399,[1]Sheet1!$A$1:$B$12,2,0)</f>
        <v>1</v>
      </c>
      <c r="AA1399" t="str">
        <f>CONCATENATE(F1399," ",Z1399)</f>
        <v>2014 1</v>
      </c>
      <c r="AB1399">
        <f>VLOOKUP(AA1399,[1]Sheet3!$A:$B,2,0)</f>
        <v>59</v>
      </c>
    </row>
    <row r="1400" spans="1:28" x14ac:dyDescent="0.25">
      <c r="A1400" t="s">
        <v>1437</v>
      </c>
      <c r="B1400" t="s">
        <v>1654</v>
      </c>
      <c r="C1400" t="s">
        <v>166</v>
      </c>
      <c r="D1400" t="str">
        <f>CONCATENATE(C1400,".")</f>
        <v>2014  January.</v>
      </c>
      <c r="E1400" t="str">
        <f>LEFT(D1400, SEARCH(".",D1400)-1)</f>
        <v>2014  January</v>
      </c>
      <c r="F1400">
        <v>2014</v>
      </c>
      <c r="G1400" t="str">
        <f>RIGHT(E1400,LEN(E1400)-6)</f>
        <v>January</v>
      </c>
      <c r="H1400">
        <v>133</v>
      </c>
      <c r="I1400" t="s">
        <v>1458</v>
      </c>
      <c r="J1400" t="s">
        <v>443</v>
      </c>
      <c r="K1400" t="s">
        <v>203</v>
      </c>
      <c r="L1400" t="s">
        <v>94</v>
      </c>
      <c r="M1400" t="s">
        <v>21</v>
      </c>
      <c r="N1400" t="s">
        <v>22</v>
      </c>
      <c r="O1400" t="s">
        <v>30</v>
      </c>
      <c r="P1400">
        <v>210</v>
      </c>
      <c r="Q1400" s="2">
        <f>VALUE(LEFT(LEFT(N1400,5),SUM(LEN(LEFT(N1400,5))-LEN(SUBSTITUTE(LEFT(N1400,5),{"0","1","2","3","4","5","6","7","8","9","."},"")))))</f>
        <v>2</v>
      </c>
      <c r="R1400">
        <f>IF(Q1400&gt;5,Q1400/1024,Q1400)</f>
        <v>2</v>
      </c>
      <c r="S1400" t="str">
        <f>MID(K1401,9,3)</f>
        <v>4.2</v>
      </c>
      <c r="T1400" s="2" t="str">
        <f>LEFT(J1400,3)</f>
        <v>5.0</v>
      </c>
      <c r="U1400">
        <f>VALUE(LEFT(LEFT(M1400,5),SUM(LEN(LEFT(M1400,5))-LEN(SUBSTITUTE(LEFT(M1400,5),{"0","1","2","3","4","5","6","7","8","9","."},"")))))</f>
        <v>43540</v>
      </c>
      <c r="V1400">
        <f>IF(U1400&lt;100,U1400,U1400/1024)</f>
        <v>42.51953125</v>
      </c>
      <c r="W1400" s="3">
        <f>VALUE(LEFT(LEFT(O1400,5),SUM(LEN(LEFT(O1400,5))-LEN(SUBSTITUTE(LEFT(O1400,5),{"0","1","2","3","4","5","6","7","8","9","."},"")))))</f>
        <v>13</v>
      </c>
      <c r="X1400" s="3" t="e">
        <f>LEFT(L1400, SEARCH("MHz",L1400)-1)</f>
        <v>#VALUE!</v>
      </c>
      <c r="Y1400" t="e">
        <f>IF(RIGHT(X1400,1)=" ",RIGHT(X1400,4),RIGHT(X1400,3))</f>
        <v>#VALUE!</v>
      </c>
      <c r="Z1400">
        <f>VLOOKUP(G1400,[1]Sheet1!$A$1:$B$12,2,0)</f>
        <v>1</v>
      </c>
      <c r="AA1400" t="str">
        <f>CONCATENATE(F1400," ",Z1400)</f>
        <v>2014 1</v>
      </c>
      <c r="AB1400">
        <f>VLOOKUP(AA1400,[1]Sheet3!$A:$B,2,0)</f>
        <v>59</v>
      </c>
    </row>
    <row r="1401" spans="1:28" x14ac:dyDescent="0.25">
      <c r="A1401" t="s">
        <v>3179</v>
      </c>
      <c r="B1401" t="s">
        <v>3276</v>
      </c>
      <c r="C1401" t="s">
        <v>166</v>
      </c>
      <c r="D1401" t="str">
        <f>CONCATENATE(C1401,".")</f>
        <v>2014  January.</v>
      </c>
      <c r="E1401" t="str">
        <f>LEFT(D1401, SEARCH(".",D1401)-1)</f>
        <v>2014  January</v>
      </c>
      <c r="F1401">
        <v>2014</v>
      </c>
      <c r="G1401" t="str">
        <f>RIGHT(E1401,LEN(E1401)-6)</f>
        <v>January</v>
      </c>
      <c r="H1401">
        <v>114</v>
      </c>
      <c r="I1401" t="s">
        <v>156</v>
      </c>
      <c r="J1401" t="s">
        <v>822</v>
      </c>
      <c r="K1401" t="s">
        <v>203</v>
      </c>
      <c r="L1401" t="s">
        <v>200</v>
      </c>
      <c r="M1401" t="s">
        <v>109</v>
      </c>
      <c r="N1401" t="s">
        <v>35</v>
      </c>
      <c r="O1401" t="s">
        <v>846</v>
      </c>
      <c r="P1401">
        <v>180</v>
      </c>
      <c r="Q1401" s="2">
        <f>VALUE(LEFT(LEFT(N1401,5),SUM(LEN(LEFT(N1401,5))-LEN(SUBSTITUTE(LEFT(N1401,5),{"0","1","2","3","4","5","6","7","8","9","."},"")))))</f>
        <v>1</v>
      </c>
      <c r="R1401">
        <f>IF(Q1401&gt;5,Q1401/1024,Q1401)</f>
        <v>1</v>
      </c>
      <c r="S1401" t="str">
        <f>MID(K1402,9,3)</f>
        <v>4.2</v>
      </c>
      <c r="T1401" s="2" t="str">
        <f>LEFT(J1401,3)</f>
        <v>4.7</v>
      </c>
      <c r="U1401">
        <f>VALUE(LEFT(LEFT(M1401,5),SUM(LEN(LEFT(M1401,5))-LEN(SUBSTITUTE(LEFT(M1401,5),{"0","1","2","3","4","5","6","7","8","9","."},"")))))</f>
        <v>4</v>
      </c>
      <c r="V1401">
        <f>IF(U1401&lt;100,U1401,U1401/1024)</f>
        <v>4</v>
      </c>
      <c r="W1401" s="3">
        <f>VALUE(LEFT(LEFT(O1401,5),SUM(LEN(LEFT(O1401,5))-LEN(SUBSTITUTE(LEFT(O1401,5),{"0","1","2","3","4","5","6","7","8","9","."},"")))))</f>
        <v>8</v>
      </c>
      <c r="X1401" s="3" t="e">
        <f>LEFT(L1401, SEARCH("MHz",L1401)-1)</f>
        <v>#VALUE!</v>
      </c>
      <c r="Y1401" t="e">
        <f>IF(RIGHT(X1401,1)=" ",RIGHT(X1401,4),RIGHT(X1401,3))</f>
        <v>#VALUE!</v>
      </c>
      <c r="Z1401">
        <f>VLOOKUP(G1401,[1]Sheet1!$A$1:$B$12,2,0)</f>
        <v>1</v>
      </c>
      <c r="AA1401" t="str">
        <f>CONCATENATE(F1401," ",Z1401)</f>
        <v>2014 1</v>
      </c>
      <c r="AB1401">
        <f>VLOOKUP(AA1401,[1]Sheet3!$A:$B,2,0)</f>
        <v>59</v>
      </c>
    </row>
    <row r="1402" spans="1:28" x14ac:dyDescent="0.25">
      <c r="A1402" t="s">
        <v>347</v>
      </c>
      <c r="B1402" t="s">
        <v>578</v>
      </c>
      <c r="C1402" t="s">
        <v>166</v>
      </c>
      <c r="D1402" t="str">
        <f>CONCATENATE(C1402,".")</f>
        <v>2014  January.</v>
      </c>
      <c r="E1402" t="str">
        <f>LEFT(D1402, SEARCH(".",D1402)-1)</f>
        <v>2014  January</v>
      </c>
      <c r="F1402">
        <v>2014</v>
      </c>
      <c r="G1402" t="str">
        <f>RIGHT(E1402,LEN(E1402)-6)</f>
        <v>January</v>
      </c>
      <c r="H1402">
        <v>125</v>
      </c>
      <c r="I1402" t="s">
        <v>128</v>
      </c>
      <c r="J1402" t="s">
        <v>579</v>
      </c>
      <c r="K1402" t="s">
        <v>580</v>
      </c>
      <c r="L1402" t="s">
        <v>528</v>
      </c>
      <c r="M1402" t="s">
        <v>581</v>
      </c>
      <c r="N1402" t="s">
        <v>22</v>
      </c>
      <c r="O1402" t="s">
        <v>582</v>
      </c>
      <c r="P1402">
        <v>290</v>
      </c>
      <c r="Q1402" s="2">
        <f>VALUE(LEFT(LEFT(N1402,5),SUM(LEN(LEFT(N1402,5))-LEN(SUBSTITUTE(LEFT(N1402,5),{"0","1","2","3","4","5","6","7","8","9","."},"")))))</f>
        <v>2</v>
      </c>
      <c r="R1402">
        <f>IF(Q1402&gt;5,Q1402/1024,Q1402)</f>
        <v>2</v>
      </c>
      <c r="S1402" t="str">
        <f>MID(K1403,9,3)</f>
        <v>4.2</v>
      </c>
      <c r="T1402" s="2" t="str">
        <f>LEFT(J1402,3)</f>
        <v>5.0</v>
      </c>
      <c r="U1402">
        <f>VALUE(LEFT(LEFT(M1402,5),SUM(LEN(LEFT(M1402,5))-LEN(SUBSTITUTE(LEFT(M1402,5),{"0","1","2","3","4","5","6","7","8","9","."},"")))))</f>
        <v>16</v>
      </c>
      <c r="V1402">
        <f>IF(U1402&lt;100,U1402,U1402/1024)</f>
        <v>16</v>
      </c>
      <c r="W1402" s="3">
        <f>VALUE(LEFT(LEFT(O1402,5),SUM(LEN(LEFT(O1402,5))-LEN(SUBSTITUTE(LEFT(O1402,5),{"0","1","2","3","4","5","6","7","8","9","."},"")))))</f>
        <v>13.1</v>
      </c>
      <c r="X1402" s="3" t="e">
        <f>LEFT(L1402, SEARCH("MHz",L1402)-1)</f>
        <v>#VALUE!</v>
      </c>
      <c r="Y1402" t="e">
        <f>IF(RIGHT(X1402,1)=" ",RIGHT(X1402,4),RIGHT(X1402,3))</f>
        <v>#VALUE!</v>
      </c>
      <c r="Z1402">
        <f>VLOOKUP(G1402,[1]Sheet1!$A$1:$B$12,2,0)</f>
        <v>1</v>
      </c>
      <c r="AA1402" t="str">
        <f>CONCATENATE(F1402," ",Z1402)</f>
        <v>2014 1</v>
      </c>
      <c r="AB1402">
        <f>VLOOKUP(AA1402,[1]Sheet3!$A:$B,2,0)</f>
        <v>59</v>
      </c>
    </row>
    <row r="1403" spans="1:28" x14ac:dyDescent="0.25">
      <c r="A1403" t="s">
        <v>751</v>
      </c>
      <c r="B1403" t="s">
        <v>939</v>
      </c>
      <c r="C1403" t="s">
        <v>166</v>
      </c>
      <c r="D1403" t="str">
        <f>CONCATENATE(C1403,".")</f>
        <v>2014  January.</v>
      </c>
      <c r="E1403" t="str">
        <f>LEFT(D1403, SEARCH(".",D1403)-1)</f>
        <v>2014  January</v>
      </c>
      <c r="F1403">
        <v>2014</v>
      </c>
      <c r="G1403" t="str">
        <f>RIGHT(E1403,LEN(E1403)-6)</f>
        <v>January</v>
      </c>
      <c r="I1403" t="s">
        <v>509</v>
      </c>
      <c r="J1403" t="s">
        <v>940</v>
      </c>
      <c r="K1403" t="s">
        <v>158</v>
      </c>
      <c r="L1403" t="s">
        <v>91</v>
      </c>
      <c r="M1403" t="s">
        <v>109</v>
      </c>
      <c r="N1403" t="s">
        <v>139</v>
      </c>
      <c r="O1403" t="s">
        <v>73</v>
      </c>
      <c r="P1403">
        <v>130</v>
      </c>
      <c r="Q1403" s="2">
        <f>VALUE(LEFT(LEFT(N1403,5),SUM(LEN(LEFT(N1403,5))-LEN(SUBSTITUTE(LEFT(N1403,5),{"0","1","2","3","4","5","6","7","8","9","."},"")))))</f>
        <v>512</v>
      </c>
      <c r="R1403">
        <f>IF(Q1403&gt;5,Q1403/1024,Q1403)</f>
        <v>0.5</v>
      </c>
      <c r="S1403" t="str">
        <f>MID(K1404,9,3)</f>
        <v>4.2</v>
      </c>
      <c r="T1403" s="2" t="str">
        <f>LEFT(J1403,3)</f>
        <v>4.3</v>
      </c>
      <c r="U1403">
        <f>VALUE(LEFT(LEFT(M1403,5),SUM(LEN(LEFT(M1403,5))-LEN(SUBSTITUTE(LEFT(M1403,5),{"0","1","2","3","4","5","6","7","8","9","."},"")))))</f>
        <v>4</v>
      </c>
      <c r="V1403">
        <f>IF(U1403&lt;100,U1403,U1403/1024)</f>
        <v>4</v>
      </c>
      <c r="W1403" s="3">
        <f>VALUE(LEFT(LEFT(O1403,5),SUM(LEN(LEFT(O1403,5))-LEN(SUBSTITUTE(LEFT(O1403,5),{"0","1","2","3","4","5","6","7","8","9","."},"")))))</f>
        <v>5</v>
      </c>
      <c r="X1403" s="3" t="e">
        <f>LEFT(L1403, SEARCH("MHz",L1403)-1)</f>
        <v>#VALUE!</v>
      </c>
      <c r="Y1403" t="e">
        <f>IF(RIGHT(X1403,1)=" ",RIGHT(X1403,4),RIGHT(X1403,3))</f>
        <v>#VALUE!</v>
      </c>
      <c r="Z1403">
        <f>VLOOKUP(G1403,[1]Sheet1!$A$1:$B$12,2,0)</f>
        <v>1</v>
      </c>
      <c r="AA1403" t="str">
        <f>CONCATENATE(F1403," ",Z1403)</f>
        <v>2014 1</v>
      </c>
      <c r="AB1403">
        <f>VLOOKUP(AA1403,[1]Sheet3!$A:$B,2,0)</f>
        <v>59</v>
      </c>
    </row>
    <row r="1404" spans="1:28" x14ac:dyDescent="0.25">
      <c r="A1404" t="s">
        <v>1796</v>
      </c>
      <c r="B1404" t="s">
        <v>1872</v>
      </c>
      <c r="C1404" t="s">
        <v>166</v>
      </c>
      <c r="D1404" t="str">
        <f>CONCATENATE(C1404,".")</f>
        <v>2014  January.</v>
      </c>
      <c r="E1404" t="str">
        <f>LEFT(D1404, SEARCH(".",D1404)-1)</f>
        <v>2014  January</v>
      </c>
      <c r="F1404">
        <v>2014</v>
      </c>
      <c r="G1404" t="str">
        <f>RIGHT(E1404,LEN(E1404)-6)</f>
        <v>January</v>
      </c>
      <c r="I1404" t="s">
        <v>156</v>
      </c>
      <c r="J1404" t="s">
        <v>1873</v>
      </c>
      <c r="K1404" t="s">
        <v>158</v>
      </c>
      <c r="L1404" t="s">
        <v>172</v>
      </c>
      <c r="M1404" t="s">
        <v>109</v>
      </c>
      <c r="N1404" t="s">
        <v>139</v>
      </c>
      <c r="O1404" t="s">
        <v>42</v>
      </c>
      <c r="Q1404" s="2">
        <f>VALUE(LEFT(LEFT(N1404,5),SUM(LEN(LEFT(N1404,5))-LEN(SUBSTITUTE(LEFT(N1404,5),{"0","1","2","3","4","5","6","7","8","9","."},"")))))</f>
        <v>512</v>
      </c>
      <c r="R1404">
        <f>IF(Q1404&gt;5,Q1404/1024,Q1404)</f>
        <v>0.5</v>
      </c>
      <c r="S1404" t="str">
        <f>MID(K1405,9,3)</f>
        <v>4.2</v>
      </c>
      <c r="T1404" s="2" t="str">
        <f>LEFT(J1404,3)</f>
        <v>4.0</v>
      </c>
      <c r="U1404">
        <f>VALUE(LEFT(LEFT(M1404,5),SUM(LEN(LEFT(M1404,5))-LEN(SUBSTITUTE(LEFT(M1404,5),{"0","1","2","3","4","5","6","7","8","9","."},"")))))</f>
        <v>4</v>
      </c>
      <c r="V1404">
        <f>IF(U1404&lt;100,U1404,U1404/1024)</f>
        <v>4</v>
      </c>
      <c r="W1404" s="3">
        <f>VALUE(LEFT(LEFT(O1404,5),SUM(LEN(LEFT(O1404,5))-LEN(SUBSTITUTE(LEFT(O1404,5),{"0","1","2","3","4","5","6","7","8","9","."},"")))))</f>
        <v>5</v>
      </c>
      <c r="X1404" s="3" t="e">
        <f>LEFT(L1404, SEARCH("MHz",L1404)-1)</f>
        <v>#VALUE!</v>
      </c>
      <c r="Y1404" t="e">
        <f>IF(RIGHT(X1404,1)=" ",RIGHT(X1404,4),RIGHT(X1404,3))</f>
        <v>#VALUE!</v>
      </c>
      <c r="Z1404">
        <f>VLOOKUP(G1404,[1]Sheet1!$A$1:$B$12,2,0)</f>
        <v>1</v>
      </c>
      <c r="AA1404" t="str">
        <f>CONCATENATE(F1404," ",Z1404)</f>
        <v>2014 1</v>
      </c>
      <c r="AB1404">
        <f>VLOOKUP(AA1404,[1]Sheet3!$A:$B,2,0)</f>
        <v>59</v>
      </c>
    </row>
    <row r="1405" spans="1:28" x14ac:dyDescent="0.25">
      <c r="A1405" t="s">
        <v>2220</v>
      </c>
      <c r="B1405" t="s">
        <v>2243</v>
      </c>
      <c r="C1405" t="s">
        <v>166</v>
      </c>
      <c r="D1405" t="str">
        <f>CONCATENATE(C1405,".")</f>
        <v>2014  January.</v>
      </c>
      <c r="E1405" t="str">
        <f>LEFT(D1405, SEARCH(".",D1405)-1)</f>
        <v>2014  January</v>
      </c>
      <c r="F1405">
        <v>2014</v>
      </c>
      <c r="G1405" t="str">
        <f>RIGHT(E1405,LEN(E1405)-6)</f>
        <v>January</v>
      </c>
      <c r="H1405">
        <v>325</v>
      </c>
      <c r="I1405" t="s">
        <v>1095</v>
      </c>
      <c r="J1405" t="s">
        <v>561</v>
      </c>
      <c r="K1405" t="s">
        <v>158</v>
      </c>
      <c r="L1405" t="s">
        <v>200</v>
      </c>
      <c r="M1405" t="s">
        <v>57</v>
      </c>
      <c r="N1405" t="s">
        <v>35</v>
      </c>
      <c r="O1405" t="s">
        <v>73</v>
      </c>
      <c r="P1405">
        <v>180</v>
      </c>
      <c r="Q1405" s="2">
        <f>VALUE(LEFT(LEFT(N1405,5),SUM(LEN(LEFT(N1405,5))-LEN(SUBSTITUTE(LEFT(N1405,5),{"0","1","2","3","4","5","6","7","8","9","."},"")))))</f>
        <v>1</v>
      </c>
      <c r="R1405">
        <f>IF(Q1405&gt;5,Q1405/1024,Q1405)</f>
        <v>1</v>
      </c>
      <c r="S1405" t="str">
        <f>MID(K1406,9,3)</f>
        <v>4.2</v>
      </c>
      <c r="T1405" s="2" t="str">
        <f>LEFT(J1405,3)</f>
        <v>7.0</v>
      </c>
      <c r="U1405">
        <f>VALUE(LEFT(LEFT(M1405,5),SUM(LEN(LEFT(M1405,5))-LEN(SUBSTITUTE(LEFT(M1405,5),{"0","1","2","3","4","5","6","7","8","9","."},"")))))</f>
        <v>16</v>
      </c>
      <c r="V1405">
        <f>IF(U1405&lt;100,U1405,U1405/1024)</f>
        <v>16</v>
      </c>
      <c r="W1405" s="3">
        <f>VALUE(LEFT(LEFT(O1405,5),SUM(LEN(LEFT(O1405,5))-LEN(SUBSTITUTE(LEFT(O1405,5),{"0","1","2","3","4","5","6","7","8","9","."},"")))))</f>
        <v>5</v>
      </c>
      <c r="X1405" s="3" t="e">
        <f>LEFT(L1405, SEARCH("MHz",L1405)-1)</f>
        <v>#VALUE!</v>
      </c>
      <c r="Y1405" t="e">
        <f>IF(RIGHT(X1405,1)=" ",RIGHT(X1405,4),RIGHT(X1405,3))</f>
        <v>#VALUE!</v>
      </c>
      <c r="Z1405">
        <f>VLOOKUP(G1405,[1]Sheet1!$A$1:$B$12,2,0)</f>
        <v>1</v>
      </c>
      <c r="AA1405" t="str">
        <f>CONCATENATE(F1405," ",Z1405)</f>
        <v>2014 1</v>
      </c>
      <c r="AB1405">
        <f>VLOOKUP(AA1405,[1]Sheet3!$A:$B,2,0)</f>
        <v>59</v>
      </c>
    </row>
    <row r="1406" spans="1:28" x14ac:dyDescent="0.25">
      <c r="A1406" t="s">
        <v>2256</v>
      </c>
      <c r="B1406" t="s">
        <v>2400</v>
      </c>
      <c r="C1406" t="s">
        <v>166</v>
      </c>
      <c r="D1406" t="str">
        <f>CONCATENATE(C1406,".")</f>
        <v>2014  January.</v>
      </c>
      <c r="E1406" t="str">
        <f>LEFT(D1406, SEARCH(".",D1406)-1)</f>
        <v>2014  January</v>
      </c>
      <c r="F1406">
        <v>2014</v>
      </c>
      <c r="G1406" t="str">
        <f>RIGHT(E1406,LEN(E1406)-6)</f>
        <v>January</v>
      </c>
      <c r="H1406">
        <v>140</v>
      </c>
      <c r="I1406" t="s">
        <v>213</v>
      </c>
      <c r="J1406" t="s">
        <v>538</v>
      </c>
      <c r="K1406" t="s">
        <v>158</v>
      </c>
      <c r="L1406" t="s">
        <v>91</v>
      </c>
      <c r="M1406" t="s">
        <v>109</v>
      </c>
      <c r="N1406" t="s">
        <v>2401</v>
      </c>
      <c r="O1406" t="s">
        <v>42</v>
      </c>
      <c r="P1406">
        <v>150</v>
      </c>
      <c r="Q1406" s="2">
        <f>VALUE(LEFT(LEFT(N1406,5),SUM(LEN(LEFT(N1406,5))-LEN(SUBSTITUTE(LEFT(N1406,5),{"0","1","2","3","4","5","6","7","8","9","."},"")))))</f>
        <v>512</v>
      </c>
      <c r="R1406">
        <f>IF(Q1406&gt;5,Q1406/1024,Q1406)</f>
        <v>0.5</v>
      </c>
      <c r="S1406" t="str">
        <f>MID(K1407,9,3)</f>
        <v>4.2</v>
      </c>
      <c r="T1406" s="2" t="str">
        <f>LEFT(J1406,3)</f>
        <v>4.5</v>
      </c>
      <c r="U1406">
        <f>VALUE(LEFT(LEFT(M1406,5),SUM(LEN(LEFT(M1406,5))-LEN(SUBSTITUTE(LEFT(M1406,5),{"0","1","2","3","4","5","6","7","8","9","."},"")))))</f>
        <v>4</v>
      </c>
      <c r="V1406">
        <f>IF(U1406&lt;100,U1406,U1406/1024)</f>
        <v>4</v>
      </c>
      <c r="W1406" s="3">
        <f>VALUE(LEFT(LEFT(O1406,5),SUM(LEN(LEFT(O1406,5))-LEN(SUBSTITUTE(LEFT(O1406,5),{"0","1","2","3","4","5","6","7","8","9","."},"")))))</f>
        <v>5</v>
      </c>
      <c r="X1406" s="3" t="e">
        <f>LEFT(L1406, SEARCH("MHz",L1406)-1)</f>
        <v>#VALUE!</v>
      </c>
      <c r="Y1406" t="e">
        <f>IF(RIGHT(X1406,1)=" ",RIGHT(X1406,4),RIGHT(X1406,3))</f>
        <v>#VALUE!</v>
      </c>
      <c r="Z1406">
        <f>VLOOKUP(G1406,[1]Sheet1!$A$1:$B$12,2,0)</f>
        <v>1</v>
      </c>
      <c r="AA1406" t="str">
        <f>CONCATENATE(F1406," ",Z1406)</f>
        <v>2014 1</v>
      </c>
      <c r="AB1406">
        <f>VLOOKUP(AA1406,[1]Sheet3!$A:$B,2,0)</f>
        <v>59</v>
      </c>
    </row>
    <row r="1407" spans="1:28" x14ac:dyDescent="0.25">
      <c r="A1407" t="s">
        <v>3032</v>
      </c>
      <c r="B1407" t="s">
        <v>3052</v>
      </c>
      <c r="C1407" t="s">
        <v>166</v>
      </c>
      <c r="D1407" t="str">
        <f>CONCATENATE(C1407,".")</f>
        <v>2014  January.</v>
      </c>
      <c r="E1407" t="str">
        <f>LEFT(D1407, SEARCH(".",D1407)-1)</f>
        <v>2014  January</v>
      </c>
      <c r="F1407">
        <v>2014</v>
      </c>
      <c r="G1407" t="str">
        <f>RIGHT(E1407,LEN(E1407)-6)</f>
        <v>January</v>
      </c>
      <c r="I1407" t="s">
        <v>156</v>
      </c>
      <c r="J1407" t="s">
        <v>3053</v>
      </c>
      <c r="K1407" t="s">
        <v>158</v>
      </c>
      <c r="L1407" t="s">
        <v>3045</v>
      </c>
      <c r="M1407" t="s">
        <v>109</v>
      </c>
      <c r="N1407" t="s">
        <v>139</v>
      </c>
      <c r="O1407" t="s">
        <v>430</v>
      </c>
      <c r="Q1407" s="2">
        <f>VALUE(LEFT(LEFT(N1407,5),SUM(LEN(LEFT(N1407,5))-LEN(SUBSTITUTE(LEFT(N1407,5),{"0","1","2","3","4","5","6","7","8","9","."},"")))))</f>
        <v>512</v>
      </c>
      <c r="R1407">
        <f>IF(Q1407&gt;5,Q1407/1024,Q1407)</f>
        <v>0.5</v>
      </c>
      <c r="S1407" t="str">
        <f>MID(K1408,9,3)</f>
        <v>4.2</v>
      </c>
      <c r="T1407" s="2" t="str">
        <f>LEFT(J1407,3)</f>
        <v>4.4</v>
      </c>
      <c r="U1407">
        <f>VALUE(LEFT(LEFT(M1407,5),SUM(LEN(LEFT(M1407,5))-LEN(SUBSTITUTE(LEFT(M1407,5),{"0","1","2","3","4","5","6","7","8","9","."},"")))))</f>
        <v>4</v>
      </c>
      <c r="V1407">
        <f>IF(U1407&lt;100,U1407,U1407/1024)</f>
        <v>4</v>
      </c>
      <c r="W1407" s="3">
        <f>VALUE(LEFT(LEFT(O1407,5),SUM(LEN(LEFT(O1407,5))-LEN(SUBSTITUTE(LEFT(O1407,5),{"0","1","2","3","4","5","6","7","8","9","."},"")))))</f>
        <v>2</v>
      </c>
      <c r="X1407" s="3" t="e">
        <f>LEFT(L1407, SEARCH("MHz",L1407)-1)</f>
        <v>#VALUE!</v>
      </c>
      <c r="Y1407" t="e">
        <f>IF(RIGHT(X1407,1)=" ",RIGHT(X1407,4),RIGHT(X1407,3))</f>
        <v>#VALUE!</v>
      </c>
      <c r="Z1407">
        <f>VLOOKUP(G1407,[1]Sheet1!$A$1:$B$12,2,0)</f>
        <v>1</v>
      </c>
      <c r="AA1407" t="str">
        <f>CONCATENATE(F1407," ",Z1407)</f>
        <v>2014 1</v>
      </c>
      <c r="AB1407">
        <f>VLOOKUP(AA1407,[1]Sheet3!$A:$B,2,0)</f>
        <v>59</v>
      </c>
    </row>
    <row r="1408" spans="1:28" x14ac:dyDescent="0.25">
      <c r="A1408" t="s">
        <v>3096</v>
      </c>
      <c r="B1408" t="s">
        <v>3112</v>
      </c>
      <c r="C1408" t="s">
        <v>166</v>
      </c>
      <c r="D1408" t="str">
        <f>CONCATENATE(C1408,".")</f>
        <v>2014  January.</v>
      </c>
      <c r="E1408" t="str">
        <f>LEFT(D1408, SEARCH(".",D1408)-1)</f>
        <v>2014  January</v>
      </c>
      <c r="F1408">
        <v>2014</v>
      </c>
      <c r="G1408" t="str">
        <f>RIGHT(E1408,LEN(E1408)-6)</f>
        <v>January</v>
      </c>
      <c r="H1408">
        <v>143</v>
      </c>
      <c r="I1408" t="s">
        <v>124</v>
      </c>
      <c r="J1408" t="s">
        <v>557</v>
      </c>
      <c r="K1408" t="s">
        <v>158</v>
      </c>
      <c r="L1408" t="s">
        <v>94</v>
      </c>
      <c r="M1408" t="s">
        <v>57</v>
      </c>
      <c r="N1408" t="s">
        <v>35</v>
      </c>
      <c r="O1408" t="s">
        <v>1394</v>
      </c>
      <c r="P1408">
        <v>200</v>
      </c>
      <c r="Q1408" s="2">
        <f>VALUE(LEFT(LEFT(N1408,5),SUM(LEN(LEFT(N1408,5))-LEN(SUBSTITUTE(LEFT(N1408,5),{"0","1","2","3","4","5","6","7","8","9","."},"")))))</f>
        <v>1</v>
      </c>
      <c r="R1408">
        <f>IF(Q1408&gt;5,Q1408/1024,Q1408)</f>
        <v>1</v>
      </c>
      <c r="S1408" t="str">
        <f>MID(K1409,9,3)</f>
        <v>4.2</v>
      </c>
      <c r="T1408" s="2" t="str">
        <f>LEFT(J1408,3)</f>
        <v>5.0</v>
      </c>
      <c r="U1408">
        <f>VALUE(LEFT(LEFT(M1408,5),SUM(LEN(LEFT(M1408,5))-LEN(SUBSTITUTE(LEFT(M1408,5),{"0","1","2","3","4","5","6","7","8","9","."},"")))))</f>
        <v>16</v>
      </c>
      <c r="V1408">
        <f>IF(U1408&lt;100,U1408,U1408/1024)</f>
        <v>16</v>
      </c>
      <c r="W1408" s="3">
        <f>VALUE(LEFT(LEFT(O1408,5),SUM(LEN(LEFT(O1408,5))-LEN(SUBSTITUTE(LEFT(O1408,5),{"0","1","2","3","4","5","6","7","8","9","."},"")))))</f>
        <v>13</v>
      </c>
      <c r="X1408" s="3" t="e">
        <f>LEFT(L1408, SEARCH("MHz",L1408)-1)</f>
        <v>#VALUE!</v>
      </c>
      <c r="Y1408" t="e">
        <f>IF(RIGHT(X1408,1)=" ",RIGHT(X1408,4),RIGHT(X1408,3))</f>
        <v>#VALUE!</v>
      </c>
      <c r="Z1408">
        <f>VLOOKUP(G1408,[1]Sheet1!$A$1:$B$12,2,0)</f>
        <v>1</v>
      </c>
      <c r="AA1408" t="str">
        <f>CONCATENATE(F1408," ",Z1408)</f>
        <v>2014 1</v>
      </c>
      <c r="AB1408">
        <f>VLOOKUP(AA1408,[1]Sheet3!$A:$B,2,0)</f>
        <v>59</v>
      </c>
    </row>
    <row r="1409" spans="1:28" x14ac:dyDescent="0.25">
      <c r="A1409" t="s">
        <v>3318</v>
      </c>
      <c r="B1409" t="s">
        <v>3488</v>
      </c>
      <c r="C1409" t="s">
        <v>166</v>
      </c>
      <c r="D1409" t="str">
        <f>CONCATENATE(C1409,".")</f>
        <v>2014  January.</v>
      </c>
      <c r="E1409" t="str">
        <f>LEFT(D1409, SEARCH(".",D1409)-1)</f>
        <v>2014  January</v>
      </c>
      <c r="F1409">
        <v>2014</v>
      </c>
      <c r="G1409" t="str">
        <f>RIGHT(E1409,LEN(E1409)-6)</f>
        <v>January</v>
      </c>
      <c r="H1409">
        <v>196</v>
      </c>
      <c r="I1409" t="s">
        <v>887</v>
      </c>
      <c r="J1409" t="s">
        <v>3470</v>
      </c>
      <c r="K1409" t="s">
        <v>158</v>
      </c>
      <c r="L1409" t="s">
        <v>91</v>
      </c>
      <c r="M1409" t="s">
        <v>34</v>
      </c>
      <c r="N1409" t="s">
        <v>35</v>
      </c>
      <c r="O1409" t="s">
        <v>73</v>
      </c>
      <c r="P1409">
        <v>130</v>
      </c>
      <c r="Q1409" s="2">
        <f>VALUE(LEFT(LEFT(N1409,5),SUM(LEN(LEFT(N1409,5))-LEN(SUBSTITUTE(LEFT(N1409,5),{"0","1","2","3","4","5","6","7","8","9","."},"")))))</f>
        <v>1</v>
      </c>
      <c r="R1409">
        <f>IF(Q1409&gt;5,Q1409/1024,Q1409)</f>
        <v>1</v>
      </c>
      <c r="S1409" t="str">
        <f>MID(K1410,9,3)</f>
        <v>4.2</v>
      </c>
      <c r="T1409" s="2" t="str">
        <f>LEFT(J1409,3)</f>
        <v>6.0</v>
      </c>
      <c r="U1409">
        <f>VALUE(LEFT(LEFT(M1409,5),SUM(LEN(LEFT(M1409,5))-LEN(SUBSTITUTE(LEFT(M1409,5),{"0","1","2","3","4","5","6","7","8","9","."},"")))))</f>
        <v>8</v>
      </c>
      <c r="V1409">
        <f>IF(U1409&lt;100,U1409,U1409/1024)</f>
        <v>8</v>
      </c>
      <c r="W1409" s="3">
        <f>VALUE(LEFT(LEFT(O1409,5),SUM(LEN(LEFT(O1409,5))-LEN(SUBSTITUTE(LEFT(O1409,5),{"0","1","2","3","4","5","6","7","8","9","."},"")))))</f>
        <v>5</v>
      </c>
      <c r="X1409" s="3" t="e">
        <f>LEFT(L1409, SEARCH("MHz",L1409)-1)</f>
        <v>#VALUE!</v>
      </c>
      <c r="Y1409" t="e">
        <f>IF(RIGHT(X1409,1)=" ",RIGHT(X1409,4),RIGHT(X1409,3))</f>
        <v>#VALUE!</v>
      </c>
      <c r="Z1409">
        <f>VLOOKUP(G1409,[1]Sheet1!$A$1:$B$12,2,0)</f>
        <v>1</v>
      </c>
      <c r="AA1409" t="str">
        <f>CONCATENATE(F1409," ",Z1409)</f>
        <v>2014 1</v>
      </c>
      <c r="AB1409">
        <f>VLOOKUP(AA1409,[1]Sheet3!$A:$B,2,0)</f>
        <v>59</v>
      </c>
    </row>
    <row r="1410" spans="1:28" x14ac:dyDescent="0.25">
      <c r="A1410" t="s">
        <v>4035</v>
      </c>
      <c r="B1410" t="s">
        <v>4065</v>
      </c>
      <c r="C1410" t="s">
        <v>166</v>
      </c>
      <c r="D1410" t="str">
        <f>CONCATENATE(C1410,".")</f>
        <v>2014  January.</v>
      </c>
      <c r="E1410" t="str">
        <f>LEFT(D1410, SEARCH(".",D1410)-1)</f>
        <v>2014  January</v>
      </c>
      <c r="F1410">
        <v>2014</v>
      </c>
      <c r="G1410" t="str">
        <f>RIGHT(E1410,LEN(E1410)-6)</f>
        <v>January</v>
      </c>
      <c r="H1410">
        <v>116</v>
      </c>
      <c r="I1410" t="s">
        <v>887</v>
      </c>
      <c r="J1410" t="s">
        <v>4058</v>
      </c>
      <c r="K1410" t="s">
        <v>158</v>
      </c>
      <c r="L1410" t="s">
        <v>138</v>
      </c>
      <c r="M1410" t="s">
        <v>270</v>
      </c>
      <c r="N1410" t="s">
        <v>293</v>
      </c>
      <c r="O1410" t="s">
        <v>430</v>
      </c>
      <c r="Q1410" s="2">
        <f>VALUE(LEFT(LEFT(N1410,5),SUM(LEN(LEFT(N1410,5))-LEN(SUBSTITUTE(LEFT(N1410,5),{"0","1","2","3","4","5","6","7","8","9","."},"")))))</f>
        <v>256</v>
      </c>
      <c r="R1410">
        <f>IF(Q1410&gt;5,Q1410/1024,Q1410)</f>
        <v>0.25</v>
      </c>
      <c r="S1410" t="str">
        <f>MID(K1411,9,3)</f>
        <v>4.2</v>
      </c>
      <c r="T1410" s="2" t="str">
        <f>LEFT(J1410,3)</f>
        <v>3.5</v>
      </c>
      <c r="U1410">
        <f>VALUE(LEFT(LEFT(M1410,5),SUM(LEN(LEFT(M1410,5))-LEN(SUBSTITUTE(LEFT(M1410,5),{"0","1","2","3","4","5","6","7","8","9","."},"")))))</f>
        <v>512</v>
      </c>
      <c r="V1410">
        <f>IF(U1410&lt;100,U1410,U1410/1024)</f>
        <v>0.5</v>
      </c>
      <c r="W1410" s="3">
        <f>VALUE(LEFT(LEFT(O1410,5),SUM(LEN(LEFT(O1410,5))-LEN(SUBSTITUTE(LEFT(O1410,5),{"0","1","2","3","4","5","6","7","8","9","."},"")))))</f>
        <v>2</v>
      </c>
      <c r="X1410" s="3" t="e">
        <f>LEFT(L1410, SEARCH("MHz",L1410)-1)</f>
        <v>#VALUE!</v>
      </c>
      <c r="Y1410" t="e">
        <f>IF(RIGHT(X1410,1)=" ",RIGHT(X1410,4),RIGHT(X1410,3))</f>
        <v>#VALUE!</v>
      </c>
      <c r="Z1410">
        <f>VLOOKUP(G1410,[1]Sheet1!$A$1:$B$12,2,0)</f>
        <v>1</v>
      </c>
      <c r="AA1410" t="str">
        <f>CONCATENATE(F1410," ",Z1410)</f>
        <v>2014 1</v>
      </c>
      <c r="AB1410">
        <f>VLOOKUP(AA1410,[1]Sheet3!$A:$B,2,0)</f>
        <v>59</v>
      </c>
    </row>
    <row r="1411" spans="1:28" x14ac:dyDescent="0.25">
      <c r="A1411" t="s">
        <v>4141</v>
      </c>
      <c r="B1411" t="s">
        <v>4274</v>
      </c>
      <c r="C1411" t="s">
        <v>166</v>
      </c>
      <c r="D1411" t="str">
        <f>CONCATENATE(C1411,".")</f>
        <v>2014  January.</v>
      </c>
      <c r="E1411" t="str">
        <f>LEFT(D1411, SEARCH(".",D1411)-1)</f>
        <v>2014  January</v>
      </c>
      <c r="F1411">
        <v>2014</v>
      </c>
      <c r="G1411" t="str">
        <f>RIGHT(E1411,LEN(E1411)-6)</f>
        <v>January</v>
      </c>
      <c r="I1411" t="s">
        <v>156</v>
      </c>
      <c r="J1411" t="s">
        <v>1904</v>
      </c>
      <c r="K1411" t="s">
        <v>158</v>
      </c>
      <c r="L1411" t="s">
        <v>91</v>
      </c>
      <c r="M1411" t="s">
        <v>4275</v>
      </c>
      <c r="N1411" t="s">
        <v>35</v>
      </c>
      <c r="O1411" t="s">
        <v>36</v>
      </c>
      <c r="P1411">
        <v>170</v>
      </c>
      <c r="Q1411" s="2">
        <f>VALUE(LEFT(LEFT(N1411,5),SUM(LEN(LEFT(N1411,5))-LEN(SUBSTITUTE(LEFT(N1411,5),{"0","1","2","3","4","5","6","7","8","9","."},"")))))</f>
        <v>1</v>
      </c>
      <c r="R1411">
        <f>IF(Q1411&gt;5,Q1411/1024,Q1411)</f>
        <v>1</v>
      </c>
      <c r="S1411" t="str">
        <f>MID(K1412,9,3)</f>
        <v>4.2</v>
      </c>
      <c r="T1411" s="2" t="str">
        <f>LEFT(J1411,3)</f>
        <v>4.7</v>
      </c>
      <c r="U1411">
        <f>VALUE(LEFT(LEFT(M1411,5),SUM(LEN(LEFT(M1411,5))-LEN(SUBSTITUTE(LEFT(M1411,5),{"0","1","2","3","4","5","6","7","8","9","."},"")))))</f>
        <v>4</v>
      </c>
      <c r="V1411">
        <f>IF(U1411&lt;100,U1411,U1411/1024)</f>
        <v>4</v>
      </c>
      <c r="W1411" s="3">
        <f>VALUE(LEFT(LEFT(O1411,5),SUM(LEN(LEFT(O1411,5))-LEN(SUBSTITUTE(LEFT(O1411,5),{"0","1","2","3","4","5","6","7","8","9","."},"")))))</f>
        <v>8</v>
      </c>
      <c r="X1411" s="3" t="e">
        <f>LEFT(L1411, SEARCH("MHz",L1411)-1)</f>
        <v>#VALUE!</v>
      </c>
      <c r="Y1411" t="e">
        <f>IF(RIGHT(X1411,1)=" ",RIGHT(X1411,4),RIGHT(X1411,3))</f>
        <v>#VALUE!</v>
      </c>
      <c r="Z1411">
        <f>VLOOKUP(G1411,[1]Sheet1!$A$1:$B$12,2,0)</f>
        <v>1</v>
      </c>
      <c r="AA1411" t="str">
        <f>CONCATENATE(F1411," ",Z1411)</f>
        <v>2014 1</v>
      </c>
      <c r="AB1411">
        <f>VLOOKUP(AA1411,[1]Sheet3!$A:$B,2,0)</f>
        <v>59</v>
      </c>
    </row>
    <row r="1412" spans="1:28" x14ac:dyDescent="0.25">
      <c r="A1412" t="s">
        <v>4141</v>
      </c>
      <c r="B1412" t="s">
        <v>4276</v>
      </c>
      <c r="C1412" t="s">
        <v>166</v>
      </c>
      <c r="D1412" t="str">
        <f>CONCATENATE(C1412,".")</f>
        <v>2014  January.</v>
      </c>
      <c r="E1412" t="str">
        <f>LEFT(D1412, SEARCH(".",D1412)-1)</f>
        <v>2014  January</v>
      </c>
      <c r="F1412">
        <v>2014</v>
      </c>
      <c r="G1412" t="str">
        <f>RIGHT(E1412,LEN(E1412)-6)</f>
        <v>January</v>
      </c>
      <c r="I1412" t="s">
        <v>231</v>
      </c>
      <c r="J1412" t="s">
        <v>1877</v>
      </c>
      <c r="K1412" t="s">
        <v>158</v>
      </c>
      <c r="L1412" t="s">
        <v>200</v>
      </c>
      <c r="M1412" t="s">
        <v>4277</v>
      </c>
      <c r="N1412" t="s">
        <v>139</v>
      </c>
      <c r="O1412" t="s">
        <v>73</v>
      </c>
      <c r="P1412">
        <v>100</v>
      </c>
      <c r="Q1412" s="2">
        <f>VALUE(LEFT(LEFT(N1412,5),SUM(LEN(LEFT(N1412,5))-LEN(SUBSTITUTE(LEFT(N1412,5),{"0","1","2","3","4","5","6","7","8","9","."},"")))))</f>
        <v>512</v>
      </c>
      <c r="R1412">
        <f>IF(Q1412&gt;5,Q1412/1024,Q1412)</f>
        <v>0.5</v>
      </c>
      <c r="S1412" t="str">
        <f>MID(K1413,9,3)</f>
        <v>4.2</v>
      </c>
      <c r="T1412" s="2" t="str">
        <f>LEFT(J1412,3)</f>
        <v>4.5</v>
      </c>
      <c r="U1412">
        <f>VALUE(LEFT(LEFT(M1412,5),SUM(LEN(LEFT(M1412,5))-LEN(SUBSTITUTE(LEFT(M1412,5),{"0","1","2","3","4","5","6","7","8","9","."},"")))))</f>
        <v>4</v>
      </c>
      <c r="V1412">
        <f>IF(U1412&lt;100,U1412,U1412/1024)</f>
        <v>4</v>
      </c>
      <c r="W1412" s="3">
        <f>VALUE(LEFT(LEFT(O1412,5),SUM(LEN(LEFT(O1412,5))-LEN(SUBSTITUTE(LEFT(O1412,5),{"0","1","2","3","4","5","6","7","8","9","."},"")))))</f>
        <v>5</v>
      </c>
      <c r="X1412" s="3" t="e">
        <f>LEFT(L1412, SEARCH("MHz",L1412)-1)</f>
        <v>#VALUE!</v>
      </c>
      <c r="Y1412" t="e">
        <f>IF(RIGHT(X1412,1)=" ",RIGHT(X1412,4),RIGHT(X1412,3))</f>
        <v>#VALUE!</v>
      </c>
      <c r="Z1412">
        <f>VLOOKUP(G1412,[1]Sheet1!$A$1:$B$12,2,0)</f>
        <v>1</v>
      </c>
      <c r="AA1412" t="str">
        <f>CONCATENATE(F1412," ",Z1412)</f>
        <v>2014 1</v>
      </c>
      <c r="AB1412">
        <f>VLOOKUP(AA1412,[1]Sheet3!$A:$B,2,0)</f>
        <v>59</v>
      </c>
    </row>
    <row r="1413" spans="1:28" x14ac:dyDescent="0.25">
      <c r="A1413" t="s">
        <v>4730</v>
      </c>
      <c r="B1413" t="s">
        <v>4779</v>
      </c>
      <c r="C1413" t="s">
        <v>166</v>
      </c>
      <c r="D1413" t="str">
        <f>CONCATENATE(C1413,".")</f>
        <v>2014  January.</v>
      </c>
      <c r="E1413" t="str">
        <f>LEFT(D1413, SEARCH(".",D1413)-1)</f>
        <v>2014  January</v>
      </c>
      <c r="F1413">
        <v>2014</v>
      </c>
      <c r="G1413" t="str">
        <f>RIGHT(E1413,LEN(E1413)-6)</f>
        <v>January</v>
      </c>
      <c r="H1413">
        <v>128</v>
      </c>
      <c r="I1413" t="s">
        <v>811</v>
      </c>
      <c r="J1413" t="s">
        <v>2184</v>
      </c>
      <c r="K1413" t="s">
        <v>158</v>
      </c>
      <c r="L1413" t="s">
        <v>91</v>
      </c>
      <c r="M1413" t="s">
        <v>109</v>
      </c>
      <c r="N1413" t="s">
        <v>35</v>
      </c>
      <c r="O1413" t="s">
        <v>36</v>
      </c>
      <c r="P1413">
        <v>240</v>
      </c>
      <c r="Q1413" s="2">
        <f>VALUE(LEFT(LEFT(N1413,5),SUM(LEN(LEFT(N1413,5))-LEN(SUBSTITUTE(LEFT(N1413,5),{"0","1","2","3","4","5","6","7","8","9","."},"")))))</f>
        <v>1</v>
      </c>
      <c r="R1413">
        <f>IF(Q1413&gt;5,Q1413/1024,Q1413)</f>
        <v>1</v>
      </c>
      <c r="S1413" t="str">
        <f>MID(K1414,9,3)</f>
        <v>4.2</v>
      </c>
      <c r="T1413" s="2" t="str">
        <f>LEFT(J1413,3)</f>
        <v>4.7</v>
      </c>
      <c r="U1413">
        <f>VALUE(LEFT(LEFT(M1413,5),SUM(LEN(LEFT(M1413,5))-LEN(SUBSTITUTE(LEFT(M1413,5),{"0","1","2","3","4","5","6","7","8","9","."},"")))))</f>
        <v>4</v>
      </c>
      <c r="V1413">
        <f>IF(U1413&lt;100,U1413,U1413/1024)</f>
        <v>4</v>
      </c>
      <c r="W1413" s="3">
        <f>VALUE(LEFT(LEFT(O1413,5),SUM(LEN(LEFT(O1413,5))-LEN(SUBSTITUTE(LEFT(O1413,5),{"0","1","2","3","4","5","6","7","8","9","."},"")))))</f>
        <v>8</v>
      </c>
      <c r="X1413" s="3" t="e">
        <f>LEFT(L1413, SEARCH("MHz",L1413)-1)</f>
        <v>#VALUE!</v>
      </c>
      <c r="Y1413" t="e">
        <f>IF(RIGHT(X1413,1)=" ",RIGHT(X1413,4),RIGHT(X1413,3))</f>
        <v>#VALUE!</v>
      </c>
      <c r="Z1413">
        <f>VLOOKUP(G1413,[1]Sheet1!$A$1:$B$12,2,0)</f>
        <v>1</v>
      </c>
      <c r="AA1413" t="str">
        <f>CONCATENATE(F1413," ",Z1413)</f>
        <v>2014 1</v>
      </c>
      <c r="AB1413">
        <f>VLOOKUP(AA1413,[1]Sheet3!$A:$B,2,0)</f>
        <v>59</v>
      </c>
    </row>
    <row r="1414" spans="1:28" x14ac:dyDescent="0.25">
      <c r="A1414" t="s">
        <v>5057</v>
      </c>
      <c r="B1414" t="s">
        <v>5093</v>
      </c>
      <c r="C1414" t="s">
        <v>166</v>
      </c>
      <c r="D1414" t="str">
        <f>CONCATENATE(C1414,".")</f>
        <v>2014  January.</v>
      </c>
      <c r="E1414" t="str">
        <f>LEFT(D1414, SEARCH(".",D1414)-1)</f>
        <v>2014  January</v>
      </c>
      <c r="F1414">
        <v>2014</v>
      </c>
      <c r="G1414" t="str">
        <f>RIGHT(E1414,LEN(E1414)-6)</f>
        <v>January</v>
      </c>
      <c r="H1414">
        <v>150</v>
      </c>
      <c r="I1414" t="s">
        <v>231</v>
      </c>
      <c r="J1414" t="s">
        <v>1877</v>
      </c>
      <c r="K1414" t="s">
        <v>158</v>
      </c>
      <c r="L1414" t="s">
        <v>138</v>
      </c>
      <c r="M1414" t="s">
        <v>109</v>
      </c>
      <c r="N1414" t="s">
        <v>139</v>
      </c>
      <c r="O1414" t="s">
        <v>73</v>
      </c>
      <c r="Q1414" s="2">
        <f>VALUE(LEFT(LEFT(N1414,5),SUM(LEN(LEFT(N1414,5))-LEN(SUBSTITUTE(LEFT(N1414,5),{"0","1","2","3","4","5","6","7","8","9","."},"")))))</f>
        <v>512</v>
      </c>
      <c r="R1414">
        <f>IF(Q1414&gt;5,Q1414/1024,Q1414)</f>
        <v>0.5</v>
      </c>
      <c r="S1414" t="str">
        <f>MID(K1415,9,3)</f>
        <v>4.2</v>
      </c>
      <c r="T1414" s="2" t="str">
        <f>LEFT(J1414,3)</f>
        <v>4.5</v>
      </c>
      <c r="U1414">
        <f>VALUE(LEFT(LEFT(M1414,5),SUM(LEN(LEFT(M1414,5))-LEN(SUBSTITUTE(LEFT(M1414,5),{"0","1","2","3","4","5","6","7","8","9","."},"")))))</f>
        <v>4</v>
      </c>
      <c r="V1414">
        <f>IF(U1414&lt;100,U1414,U1414/1024)</f>
        <v>4</v>
      </c>
      <c r="W1414" s="3">
        <f>VALUE(LEFT(LEFT(O1414,5),SUM(LEN(LEFT(O1414,5))-LEN(SUBSTITUTE(LEFT(O1414,5),{"0","1","2","3","4","5","6","7","8","9","."},"")))))</f>
        <v>5</v>
      </c>
      <c r="X1414" s="3" t="e">
        <f>LEFT(L1414, SEARCH("MHz",L1414)-1)</f>
        <v>#VALUE!</v>
      </c>
      <c r="Y1414" t="e">
        <f>IF(RIGHT(X1414,1)=" ",RIGHT(X1414,4),RIGHT(X1414,3))</f>
        <v>#VALUE!</v>
      </c>
      <c r="Z1414">
        <f>VLOOKUP(G1414,[1]Sheet1!$A$1:$B$12,2,0)</f>
        <v>1</v>
      </c>
      <c r="AA1414" t="str">
        <f>CONCATENATE(F1414," ",Z1414)</f>
        <v>2014 1</v>
      </c>
      <c r="AB1414">
        <f>VLOOKUP(AA1414,[1]Sheet3!$A:$B,2,0)</f>
        <v>59</v>
      </c>
    </row>
    <row r="1415" spans="1:28" x14ac:dyDescent="0.25">
      <c r="A1415" t="s">
        <v>2637</v>
      </c>
      <c r="B1415" t="s">
        <v>2886</v>
      </c>
      <c r="C1415" t="s">
        <v>166</v>
      </c>
      <c r="D1415" t="str">
        <f>CONCATENATE(C1415,".")</f>
        <v>2014  January.</v>
      </c>
      <c r="E1415" t="str">
        <f>LEFT(D1415, SEARCH(".",D1415)-1)</f>
        <v>2014  January</v>
      </c>
      <c r="F1415">
        <v>2014</v>
      </c>
      <c r="G1415" t="str">
        <f>RIGHT(E1415,LEN(E1415)-6)</f>
        <v>January</v>
      </c>
      <c r="H1415">
        <v>120</v>
      </c>
      <c r="I1415" t="s">
        <v>584</v>
      </c>
      <c r="J1415" t="s">
        <v>2887</v>
      </c>
      <c r="K1415" t="s">
        <v>891</v>
      </c>
      <c r="L1415" t="s">
        <v>67</v>
      </c>
      <c r="M1415" t="s">
        <v>57</v>
      </c>
      <c r="N1415" t="s">
        <v>22</v>
      </c>
      <c r="O1415" t="s">
        <v>36</v>
      </c>
      <c r="P1415">
        <v>300</v>
      </c>
      <c r="Q1415" s="2">
        <f>VALUE(LEFT(LEFT(N1415,5),SUM(LEN(LEFT(N1415,5))-LEN(SUBSTITUTE(LEFT(N1415,5),{"0","1","2","3","4","5","6","7","8","9","."},"")))))</f>
        <v>2</v>
      </c>
      <c r="R1415">
        <f>IF(Q1415&gt;5,Q1415/1024,Q1415)</f>
        <v>2</v>
      </c>
      <c r="S1415" t="str">
        <f>MID(K1416,9,3)</f>
        <v>4.3</v>
      </c>
      <c r="T1415" s="2" t="str">
        <f>LEFT(J1415,3)</f>
        <v>4.7</v>
      </c>
      <c r="U1415">
        <f>VALUE(LEFT(LEFT(M1415,5),SUM(LEN(LEFT(M1415,5))-LEN(SUBSTITUTE(LEFT(M1415,5),{"0","1","2","3","4","5","6","7","8","9","."},"")))))</f>
        <v>16</v>
      </c>
      <c r="V1415">
        <f>IF(U1415&lt;100,U1415,U1415/1024)</f>
        <v>16</v>
      </c>
      <c r="W1415" s="3">
        <f>VALUE(LEFT(LEFT(O1415,5),SUM(LEN(LEFT(O1415,5))-LEN(SUBSTITUTE(LEFT(O1415,5),{"0","1","2","3","4","5","6","7","8","9","."},"")))))</f>
        <v>8</v>
      </c>
      <c r="X1415" s="3" t="e">
        <f>LEFT(L1415, SEARCH("MHz",L1415)-1)</f>
        <v>#VALUE!</v>
      </c>
      <c r="Y1415" t="e">
        <f>IF(RIGHT(X1415,1)=" ",RIGHT(X1415,4),RIGHT(X1415,3))</f>
        <v>#VALUE!</v>
      </c>
      <c r="Z1415">
        <f>VLOOKUP(G1415,[1]Sheet1!$A$1:$B$12,2,0)</f>
        <v>1</v>
      </c>
      <c r="AA1415" t="str">
        <f>CONCATENATE(F1415," ",Z1415)</f>
        <v>2014 1</v>
      </c>
      <c r="AB1415">
        <f>VLOOKUP(AA1415,[1]Sheet3!$A:$B,2,0)</f>
        <v>59</v>
      </c>
    </row>
    <row r="1416" spans="1:28" x14ac:dyDescent="0.25">
      <c r="A1416" t="s">
        <v>1099</v>
      </c>
      <c r="B1416" t="s">
        <v>1289</v>
      </c>
      <c r="C1416" t="s">
        <v>166</v>
      </c>
      <c r="D1416" t="str">
        <f>CONCATENATE(C1416,".")</f>
        <v>2014  January.</v>
      </c>
      <c r="E1416" t="str">
        <f>LEFT(D1416, SEARCH(".",D1416)-1)</f>
        <v>2014  January</v>
      </c>
      <c r="F1416">
        <v>2014</v>
      </c>
      <c r="G1416" t="str">
        <f>RIGHT(E1416,LEN(E1416)-6)</f>
        <v>January</v>
      </c>
      <c r="H1416">
        <v>126</v>
      </c>
      <c r="I1416" t="s">
        <v>509</v>
      </c>
      <c r="J1416" t="s">
        <v>1290</v>
      </c>
      <c r="K1416" t="s">
        <v>555</v>
      </c>
      <c r="L1416" t="s">
        <v>898</v>
      </c>
      <c r="N1416" t="s">
        <v>35</v>
      </c>
      <c r="O1416" t="s">
        <v>30</v>
      </c>
      <c r="P1416">
        <v>260</v>
      </c>
      <c r="Q1416" s="2">
        <f>VALUE(LEFT(LEFT(N1416,5),SUM(LEN(LEFT(N1416,5))-LEN(SUBSTITUTE(LEFT(N1416,5),{"0","1","2","3","4","5","6","7","8","9","."},"")))))</f>
        <v>1</v>
      </c>
      <c r="R1416">
        <f>IF(Q1416&gt;5,Q1416/1024,Q1416)</f>
        <v>1</v>
      </c>
      <c r="S1416" t="str">
        <f>MID(K1417,9,3)</f>
        <v>4.3</v>
      </c>
      <c r="T1416" s="2" t="str">
        <f>LEFT(J1416,3)</f>
        <v>4.7</v>
      </c>
      <c r="U1416" t="e">
        <f>VALUE(LEFT(LEFT(M1416,5),SUM(LEN(LEFT(M1416,5))-LEN(SUBSTITUTE(LEFT(M1416,5),{"0","1","2","3","4","5","6","7","8","9","."},"")))))</f>
        <v>#VALUE!</v>
      </c>
      <c r="V1416" t="e">
        <f>IF(U1416&lt;100,U1416,U1416/1024)</f>
        <v>#VALUE!</v>
      </c>
      <c r="W1416" s="3">
        <f>VALUE(LEFT(LEFT(O1416,5),SUM(LEN(LEFT(O1416,5))-LEN(SUBSTITUTE(LEFT(O1416,5),{"0","1","2","3","4","5","6","7","8","9","."},"")))))</f>
        <v>13</v>
      </c>
      <c r="X1416" s="3" t="e">
        <f>LEFT(L1416, SEARCH("MHz",L1416)-1)</f>
        <v>#VALUE!</v>
      </c>
      <c r="Y1416" t="e">
        <f>IF(RIGHT(X1416,1)=" ",RIGHT(X1416,4),RIGHT(X1416,3))</f>
        <v>#VALUE!</v>
      </c>
      <c r="Z1416">
        <f>VLOOKUP(G1416,[1]Sheet1!$A$1:$B$12,2,0)</f>
        <v>1</v>
      </c>
      <c r="AA1416" t="str">
        <f>CONCATENATE(F1416," ",Z1416)</f>
        <v>2014 1</v>
      </c>
      <c r="AB1416">
        <f>VLOOKUP(AA1416,[1]Sheet3!$A:$B,2,0)</f>
        <v>59</v>
      </c>
    </row>
    <row r="1417" spans="1:28" x14ac:dyDescent="0.25">
      <c r="A1417" t="s">
        <v>2220</v>
      </c>
      <c r="B1417" t="s">
        <v>2244</v>
      </c>
      <c r="C1417" t="s">
        <v>166</v>
      </c>
      <c r="D1417" t="str">
        <f>CONCATENATE(C1417,".")</f>
        <v>2014  January.</v>
      </c>
      <c r="E1417" t="str">
        <f>LEFT(D1417, SEARCH(".",D1417)-1)</f>
        <v>2014  January</v>
      </c>
      <c r="F1417">
        <v>2014</v>
      </c>
      <c r="G1417" t="str">
        <f>RIGHT(E1417,LEN(E1417)-6)</f>
        <v>January</v>
      </c>
      <c r="H1417">
        <v>160</v>
      </c>
      <c r="I1417" t="s">
        <v>2245</v>
      </c>
      <c r="J1417" t="s">
        <v>2246</v>
      </c>
      <c r="K1417" t="s">
        <v>555</v>
      </c>
      <c r="L1417" t="s">
        <v>200</v>
      </c>
      <c r="M1417" t="s">
        <v>57</v>
      </c>
      <c r="N1417" t="s">
        <v>35</v>
      </c>
      <c r="O1417" t="s">
        <v>73</v>
      </c>
      <c r="P1417">
        <v>270</v>
      </c>
      <c r="Q1417" s="2">
        <f>VALUE(LEFT(LEFT(N1417,5),SUM(LEN(LEFT(N1417,5))-LEN(SUBSTITUTE(LEFT(N1417,5),{"0","1","2","3","4","5","6","7","8","9","."},"")))))</f>
        <v>1</v>
      </c>
      <c r="R1417">
        <f>IF(Q1417&gt;5,Q1417/1024,Q1417)</f>
        <v>1</v>
      </c>
      <c r="S1417" t="str">
        <f>MID(K1418,9,3)</f>
        <v>4.3</v>
      </c>
      <c r="T1417" s="2" t="str">
        <f>LEFT(J1417,3)</f>
        <v>6.0</v>
      </c>
      <c r="U1417">
        <f>VALUE(LEFT(LEFT(M1417,5),SUM(LEN(LEFT(M1417,5))-LEN(SUBSTITUTE(LEFT(M1417,5),{"0","1","2","3","4","5","6","7","8","9","."},"")))))</f>
        <v>16</v>
      </c>
      <c r="V1417">
        <f>IF(U1417&lt;100,U1417,U1417/1024)</f>
        <v>16</v>
      </c>
      <c r="W1417" s="3">
        <f>VALUE(LEFT(LEFT(O1417,5),SUM(LEN(LEFT(O1417,5))-LEN(SUBSTITUTE(LEFT(O1417,5),{"0","1","2","3","4","5","6","7","8","9","."},"")))))</f>
        <v>5</v>
      </c>
      <c r="X1417" s="3" t="e">
        <f>LEFT(L1417, SEARCH("MHz",L1417)-1)</f>
        <v>#VALUE!</v>
      </c>
      <c r="Y1417" t="e">
        <f>IF(RIGHT(X1417,1)=" ",RIGHT(X1417,4),RIGHT(X1417,3))</f>
        <v>#VALUE!</v>
      </c>
      <c r="Z1417">
        <f>VLOOKUP(G1417,[1]Sheet1!$A$1:$B$12,2,0)</f>
        <v>1</v>
      </c>
      <c r="AA1417" t="str">
        <f>CONCATENATE(F1417," ",Z1417)</f>
        <v>2014 1</v>
      </c>
      <c r="AB1417">
        <f>VLOOKUP(AA1417,[1]Sheet3!$A:$B,2,0)</f>
        <v>59</v>
      </c>
    </row>
    <row r="1418" spans="1:28" x14ac:dyDescent="0.25">
      <c r="A1418" t="s">
        <v>2637</v>
      </c>
      <c r="B1418" t="s">
        <v>2885</v>
      </c>
      <c r="C1418" t="s">
        <v>166</v>
      </c>
      <c r="D1418" t="str">
        <f>CONCATENATE(C1418,".")</f>
        <v>2014  January.</v>
      </c>
      <c r="E1418" t="str">
        <f>LEFT(D1418, SEARCH(".",D1418)-1)</f>
        <v>2014  January</v>
      </c>
      <c r="F1418">
        <v>2014</v>
      </c>
      <c r="G1418" t="str">
        <f>RIGHT(E1418,LEN(E1418)-6)</f>
        <v>January</v>
      </c>
      <c r="H1418">
        <v>350</v>
      </c>
      <c r="I1418" t="s">
        <v>213</v>
      </c>
      <c r="J1418" t="s">
        <v>641</v>
      </c>
      <c r="K1418" t="s">
        <v>555</v>
      </c>
      <c r="L1418" t="s">
        <v>133</v>
      </c>
      <c r="M1418" t="s">
        <v>1279</v>
      </c>
      <c r="N1418" t="s">
        <v>35</v>
      </c>
      <c r="O1418" t="s">
        <v>187</v>
      </c>
      <c r="P1418">
        <v>160</v>
      </c>
      <c r="Q1418" s="2">
        <f>VALUE(LEFT(LEFT(N1418,5),SUM(LEN(LEFT(N1418,5))-LEN(SUBSTITUTE(LEFT(N1418,5),{"0","1","2","3","4","5","6","7","8","9","."},"")))))</f>
        <v>1</v>
      </c>
      <c r="R1418">
        <f>IF(Q1418&gt;5,Q1418/1024,Q1418)</f>
        <v>1</v>
      </c>
      <c r="S1418" t="str">
        <f>MID(K1419,9,3)</f>
        <v>4.3</v>
      </c>
      <c r="T1418" s="2" t="str">
        <f>LEFT(J1418,3)</f>
        <v>7.0</v>
      </c>
      <c r="U1418" t="e">
        <f>VALUE(LEFT(LEFT(M1418,5),SUM(LEN(LEFT(M1418,5))-LEN(SUBSTITUTE(LEFT(M1418,5),{"0","1","2","3","4","5","6","7","8","9","."},"")))))</f>
        <v>#VALUE!</v>
      </c>
      <c r="V1418" t="e">
        <f>IF(U1418&lt;100,U1418,U1418/1024)</f>
        <v>#VALUE!</v>
      </c>
      <c r="W1418" s="3">
        <f>VALUE(LEFT(LEFT(O1418,5),SUM(LEN(LEFT(O1418,5))-LEN(SUBSTITUTE(LEFT(O1418,5),{"0","1","2","3","4","5","6","7","8","9","."},"")))))</f>
        <v>3.15</v>
      </c>
      <c r="X1418" s="3" t="e">
        <f>LEFT(L1418, SEARCH("MHz",L1418)-1)</f>
        <v>#VALUE!</v>
      </c>
      <c r="Y1418" t="e">
        <f>IF(RIGHT(X1418,1)=" ",RIGHT(X1418,4),RIGHT(X1418,3))</f>
        <v>#VALUE!</v>
      </c>
      <c r="Z1418">
        <f>VLOOKUP(G1418,[1]Sheet1!$A$1:$B$12,2,0)</f>
        <v>1</v>
      </c>
      <c r="AA1418" t="str">
        <f>CONCATENATE(F1418," ",Z1418)</f>
        <v>2014 1</v>
      </c>
      <c r="AB1418">
        <f>VLOOKUP(AA1418,[1]Sheet3!$A:$B,2,0)</f>
        <v>59</v>
      </c>
    </row>
    <row r="1419" spans="1:28" x14ac:dyDescent="0.25">
      <c r="A1419" t="s">
        <v>5257</v>
      </c>
      <c r="B1419" t="s">
        <v>5575</v>
      </c>
      <c r="C1419" t="s">
        <v>166</v>
      </c>
      <c r="D1419" t="str">
        <f>CONCATENATE(C1419,".")</f>
        <v>2014  January.</v>
      </c>
      <c r="E1419" t="str">
        <f>LEFT(D1419, SEARCH(".",D1419)-1)</f>
        <v>2014  January</v>
      </c>
      <c r="F1419">
        <v>2014</v>
      </c>
      <c r="G1419" t="str">
        <f>RIGHT(E1419,LEN(E1419)-6)</f>
        <v>January</v>
      </c>
      <c r="H1419">
        <v>162.5</v>
      </c>
      <c r="I1419" t="s">
        <v>584</v>
      </c>
      <c r="J1419" t="s">
        <v>2718</v>
      </c>
      <c r="K1419" t="s">
        <v>555</v>
      </c>
      <c r="L1419" t="s">
        <v>1176</v>
      </c>
      <c r="M1419" t="s">
        <v>2451</v>
      </c>
      <c r="N1419" t="s">
        <v>22</v>
      </c>
      <c r="O1419" t="s">
        <v>5576</v>
      </c>
      <c r="P1419">
        <v>410</v>
      </c>
      <c r="Q1419" s="2">
        <f>VALUE(LEFT(LEFT(N1419,5),SUM(LEN(LEFT(N1419,5))-LEN(SUBSTITUTE(LEFT(N1419,5),{"0","1","2","3","4","5","6","7","8","9","."},"")))))</f>
        <v>2</v>
      </c>
      <c r="R1419">
        <f>IF(Q1419&gt;5,Q1419/1024,Q1419)</f>
        <v>2</v>
      </c>
      <c r="S1419" t="str">
        <f>MID(K1420,9,3)</f>
        <v>4.3</v>
      </c>
      <c r="T1419" s="2" t="str">
        <f>LEFT(J1419,3)</f>
        <v>5.5</v>
      </c>
      <c r="U1419">
        <f>VALUE(LEFT(LEFT(M1419,5),SUM(LEN(LEFT(M1419,5))-LEN(SUBSTITUTE(LEFT(M1419,5),{"0","1","2","3","4","5","6","7","8","9","."},"")))))</f>
        <v>16</v>
      </c>
      <c r="V1419">
        <f>IF(U1419&lt;100,U1419,U1419/1024)</f>
        <v>16</v>
      </c>
      <c r="W1419" s="3">
        <f>VALUE(LEFT(LEFT(O1419,5),SUM(LEN(LEFT(O1419,5))-LEN(SUBSTITUTE(LEFT(O1419,5),{"0","1","2","3","4","5","6","7","8","9","."},"")))))</f>
        <v>8</v>
      </c>
      <c r="X1419" s="3" t="e">
        <f>LEFT(L1419, SEARCH("MHz",L1419)-1)</f>
        <v>#VALUE!</v>
      </c>
      <c r="Y1419" t="e">
        <f>IF(RIGHT(X1419,1)=" ",RIGHT(X1419,4),RIGHT(X1419,3))</f>
        <v>#VALUE!</v>
      </c>
      <c r="Z1419">
        <f>VLOOKUP(G1419,[1]Sheet1!$A$1:$B$12,2,0)</f>
        <v>1</v>
      </c>
      <c r="AA1419" t="str">
        <f>CONCATENATE(F1419," ",Z1419)</f>
        <v>2014 1</v>
      </c>
      <c r="AB1419">
        <f>VLOOKUP(AA1419,[1]Sheet3!$A:$B,2,0)</f>
        <v>59</v>
      </c>
    </row>
    <row r="1420" spans="1:28" x14ac:dyDescent="0.25">
      <c r="A1420" t="s">
        <v>5257</v>
      </c>
      <c r="B1420" t="s">
        <v>5598</v>
      </c>
      <c r="C1420" t="s">
        <v>166</v>
      </c>
      <c r="D1420" t="str">
        <f>CONCATENATE(C1420,".")</f>
        <v>2014  January.</v>
      </c>
      <c r="E1420" t="str">
        <f>LEFT(D1420, SEARCH(".",D1420)-1)</f>
        <v>2014  January</v>
      </c>
      <c r="F1420">
        <v>2014</v>
      </c>
      <c r="G1420" t="str">
        <f>RIGHT(E1420,LEN(E1420)-6)</f>
        <v>January</v>
      </c>
      <c r="H1420">
        <v>283</v>
      </c>
      <c r="I1420" t="s">
        <v>39</v>
      </c>
      <c r="J1420" t="s">
        <v>5599</v>
      </c>
      <c r="K1420" t="s">
        <v>555</v>
      </c>
      <c r="L1420" t="s">
        <v>67</v>
      </c>
      <c r="M1420" t="s">
        <v>5600</v>
      </c>
      <c r="N1420" t="s">
        <v>22</v>
      </c>
      <c r="O1420" t="s">
        <v>5601</v>
      </c>
      <c r="P1420">
        <v>330</v>
      </c>
      <c r="Q1420" s="2">
        <f>VALUE(LEFT(LEFT(N1420,5),SUM(LEN(LEFT(N1420,5))-LEN(SUBSTITUTE(LEFT(N1420,5),{"0","1","2","3","4","5","6","7","8","9","."},"")))))</f>
        <v>2</v>
      </c>
      <c r="R1420">
        <f>IF(Q1420&gt;5,Q1420/1024,Q1420)</f>
        <v>2</v>
      </c>
      <c r="S1420" t="str">
        <f>MID(K1421,9,3)</f>
        <v>4.3</v>
      </c>
      <c r="T1420" s="2" t="str">
        <f>LEFT(J1420,3)</f>
        <v>4.8</v>
      </c>
      <c r="U1420">
        <f>VALUE(LEFT(LEFT(M1420,5),SUM(LEN(LEFT(M1420,5))-LEN(SUBSTITUTE(LEFT(M1420,5),{"0","1","2","3","4","5","6","7","8","9","."},"")))))</f>
        <v>8</v>
      </c>
      <c r="V1420">
        <f>IF(U1420&lt;100,U1420,U1420/1024)</f>
        <v>8</v>
      </c>
      <c r="W1420" s="3">
        <f>VALUE(LEFT(LEFT(O1420,5),SUM(LEN(LEFT(O1420,5))-LEN(SUBSTITUTE(LEFT(O1420,5),{"0","1","2","3","4","5","6","7","8","9","."},"")))))</f>
        <v>16.3</v>
      </c>
      <c r="X1420" s="3" t="e">
        <f>LEFT(L1420, SEARCH("MHz",L1420)-1)</f>
        <v>#VALUE!</v>
      </c>
      <c r="Y1420" t="e">
        <f>IF(RIGHT(X1420,1)=" ",RIGHT(X1420,4),RIGHT(X1420,3))</f>
        <v>#VALUE!</v>
      </c>
      <c r="Z1420">
        <f>VLOOKUP(G1420,[1]Sheet1!$A$1:$B$12,2,0)</f>
        <v>1</v>
      </c>
      <c r="AA1420" t="str">
        <f>CONCATENATE(F1420," ",Z1420)</f>
        <v>2014 1</v>
      </c>
      <c r="AB1420">
        <f>VLOOKUP(AA1420,[1]Sheet3!$A:$B,2,0)</f>
        <v>59</v>
      </c>
    </row>
    <row r="1421" spans="1:28" x14ac:dyDescent="0.25">
      <c r="A1421" t="s">
        <v>6744</v>
      </c>
      <c r="B1421" t="s">
        <v>6798</v>
      </c>
      <c r="C1421" t="s">
        <v>166</v>
      </c>
      <c r="D1421" t="str">
        <f>CONCATENATE(C1421,".")</f>
        <v>2014  January.</v>
      </c>
      <c r="E1421" t="str">
        <f>LEFT(D1421, SEARCH(".",D1421)-1)</f>
        <v>2014  January</v>
      </c>
      <c r="F1421">
        <v>2014</v>
      </c>
      <c r="G1421" t="str">
        <f>RIGHT(E1421,LEN(E1421)-6)</f>
        <v>January</v>
      </c>
      <c r="I1421" t="s">
        <v>241</v>
      </c>
      <c r="J1421" t="s">
        <v>1635</v>
      </c>
      <c r="K1421" t="s">
        <v>555</v>
      </c>
      <c r="L1421" t="s">
        <v>898</v>
      </c>
      <c r="M1421" t="s">
        <v>34</v>
      </c>
      <c r="N1421" t="s">
        <v>35</v>
      </c>
      <c r="O1421" t="s">
        <v>36</v>
      </c>
      <c r="P1421">
        <v>140</v>
      </c>
      <c r="Q1421" s="2">
        <f>VALUE(LEFT(LEFT(N1421,5),SUM(LEN(LEFT(N1421,5))-LEN(SUBSTITUTE(LEFT(N1421,5),{"0","1","2","3","4","5","6","7","8","9","."},"")))))</f>
        <v>1</v>
      </c>
      <c r="R1421">
        <f>IF(Q1421&gt;5,Q1421/1024,Q1421)</f>
        <v>1</v>
      </c>
      <c r="S1421" t="str">
        <f>MID(K1422,9,3)</f>
        <v>4.3</v>
      </c>
      <c r="T1421" s="2" t="str">
        <f>LEFT(J1421,3)</f>
        <v>5.0</v>
      </c>
      <c r="U1421">
        <f>VALUE(LEFT(LEFT(M1421,5),SUM(LEN(LEFT(M1421,5))-LEN(SUBSTITUTE(LEFT(M1421,5),{"0","1","2","3","4","5","6","7","8","9","."},"")))))</f>
        <v>8</v>
      </c>
      <c r="V1421">
        <f>IF(U1421&lt;100,U1421,U1421/1024)</f>
        <v>8</v>
      </c>
      <c r="W1421" s="3">
        <f>VALUE(LEFT(LEFT(O1421,5),SUM(LEN(LEFT(O1421,5))-LEN(SUBSTITUTE(LEFT(O1421,5),{"0","1","2","3","4","5","6","7","8","9","."},"")))))</f>
        <v>8</v>
      </c>
      <c r="X1421" s="3" t="e">
        <f>LEFT(L1421, SEARCH("MHz",L1421)-1)</f>
        <v>#VALUE!</v>
      </c>
      <c r="Y1421" t="e">
        <f>IF(RIGHT(X1421,1)=" ",RIGHT(X1421,4),RIGHT(X1421,3))</f>
        <v>#VALUE!</v>
      </c>
      <c r="Z1421">
        <f>VLOOKUP(G1421,[1]Sheet1!$A$1:$B$12,2,0)</f>
        <v>1</v>
      </c>
      <c r="AA1421" t="str">
        <f>CONCATENATE(F1421," ",Z1421)</f>
        <v>2014 1</v>
      </c>
      <c r="AB1421">
        <f>VLOOKUP(AA1421,[1]Sheet3!$A:$B,2,0)</f>
        <v>59</v>
      </c>
    </row>
    <row r="1422" spans="1:28" x14ac:dyDescent="0.25">
      <c r="A1422" t="s">
        <v>6908</v>
      </c>
      <c r="B1422" t="s">
        <v>7054</v>
      </c>
      <c r="C1422" t="s">
        <v>166</v>
      </c>
      <c r="D1422" t="str">
        <f>CONCATENATE(C1422,".")</f>
        <v>2014  January.</v>
      </c>
      <c r="E1422" t="str">
        <f>LEFT(D1422, SEARCH(".",D1422)-1)</f>
        <v>2014  January</v>
      </c>
      <c r="F1422">
        <v>2014</v>
      </c>
      <c r="G1422" t="str">
        <f>RIGHT(E1422,LEN(E1422)-6)</f>
        <v>January</v>
      </c>
      <c r="I1422" t="s">
        <v>146</v>
      </c>
      <c r="J1422" t="s">
        <v>7055</v>
      </c>
      <c r="K1422" t="s">
        <v>555</v>
      </c>
      <c r="M1422" t="s">
        <v>34</v>
      </c>
      <c r="N1422" t="s">
        <v>35</v>
      </c>
      <c r="O1422" t="s">
        <v>36</v>
      </c>
      <c r="Q1422" s="2">
        <f>VALUE(LEFT(LEFT(N1422,5),SUM(LEN(LEFT(N1422,5))-LEN(SUBSTITUTE(LEFT(N1422,5),{"0","1","2","3","4","5","6","7","8","9","."},"")))))</f>
        <v>1</v>
      </c>
      <c r="R1422">
        <f>IF(Q1422&gt;5,Q1422/1024,Q1422)</f>
        <v>1</v>
      </c>
      <c r="S1422" t="str">
        <f>MID(K1423,9,3)</f>
        <v>4.3</v>
      </c>
      <c r="T1422" s="2" t="str">
        <f>LEFT(J1422,3)</f>
        <v>5.7</v>
      </c>
      <c r="U1422">
        <f>VALUE(LEFT(LEFT(M1422,5),SUM(LEN(LEFT(M1422,5))-LEN(SUBSTITUTE(LEFT(M1422,5),{"0","1","2","3","4","5","6","7","8","9","."},"")))))</f>
        <v>8</v>
      </c>
      <c r="V1422">
        <f>IF(U1422&lt;100,U1422,U1422/1024)</f>
        <v>8</v>
      </c>
      <c r="W1422" s="3">
        <f>VALUE(LEFT(LEFT(O1422,5),SUM(LEN(LEFT(O1422,5))-LEN(SUBSTITUTE(LEFT(O1422,5),{"0","1","2","3","4","5","6","7","8","9","."},"")))))</f>
        <v>8</v>
      </c>
      <c r="X1422" s="3" t="e">
        <f>LEFT(L1422, SEARCH("MHz",L1422)-1)</f>
        <v>#VALUE!</v>
      </c>
      <c r="Y1422" t="e">
        <f>IF(RIGHT(X1422,1)=" ",RIGHT(X1422,4),RIGHT(X1422,3))</f>
        <v>#VALUE!</v>
      </c>
      <c r="Z1422">
        <f>VLOOKUP(G1422,[1]Sheet1!$A$1:$B$12,2,0)</f>
        <v>1</v>
      </c>
      <c r="AA1422" t="str">
        <f>CONCATENATE(F1422," ",Z1422)</f>
        <v>2014 1</v>
      </c>
      <c r="AB1422">
        <f>VLOOKUP(AA1422,[1]Sheet3!$A:$B,2,0)</f>
        <v>59</v>
      </c>
    </row>
    <row r="1423" spans="1:28" x14ac:dyDescent="0.25">
      <c r="A1423" t="s">
        <v>6908</v>
      </c>
      <c r="B1423" t="s">
        <v>7058</v>
      </c>
      <c r="C1423" t="s">
        <v>166</v>
      </c>
      <c r="D1423" t="str">
        <f>CONCATENATE(C1423,".")</f>
        <v>2014  January.</v>
      </c>
      <c r="E1423" t="str">
        <f>LEFT(D1423, SEARCH(".",D1423)-1)</f>
        <v>2014  January</v>
      </c>
      <c r="F1423">
        <v>2014</v>
      </c>
      <c r="G1423" t="str">
        <f>RIGHT(E1423,LEN(E1423)-6)</f>
        <v>January</v>
      </c>
      <c r="H1423">
        <v>150</v>
      </c>
      <c r="I1423" t="s">
        <v>124</v>
      </c>
      <c r="J1423" t="s">
        <v>46</v>
      </c>
      <c r="K1423" t="s">
        <v>555</v>
      </c>
      <c r="L1423" t="s">
        <v>1284</v>
      </c>
      <c r="M1423" t="s">
        <v>57</v>
      </c>
      <c r="N1423" t="s">
        <v>22</v>
      </c>
      <c r="O1423" t="s">
        <v>30</v>
      </c>
      <c r="P1423">
        <v>250</v>
      </c>
      <c r="Q1423" s="2">
        <f>VALUE(LEFT(LEFT(N1423,5),SUM(LEN(LEFT(N1423,5))-LEN(SUBSTITUTE(LEFT(N1423,5),{"0","1","2","3","4","5","6","7","8","9","."},"")))))</f>
        <v>2</v>
      </c>
      <c r="R1423">
        <f>IF(Q1423&gt;5,Q1423/1024,Q1423)</f>
        <v>2</v>
      </c>
      <c r="S1423" t="str">
        <f>MID(K1424,9,3)</f>
        <v>4.3</v>
      </c>
      <c r="T1423" s="2" t="str">
        <f>LEFT(J1423,3)</f>
        <v>5.5</v>
      </c>
      <c r="U1423">
        <f>VALUE(LEFT(LEFT(M1423,5),SUM(LEN(LEFT(M1423,5))-LEN(SUBSTITUTE(LEFT(M1423,5),{"0","1","2","3","4","5","6","7","8","9","."},"")))))</f>
        <v>16</v>
      </c>
      <c r="V1423">
        <f>IF(U1423&lt;100,U1423,U1423/1024)</f>
        <v>16</v>
      </c>
      <c r="W1423" s="3">
        <f>VALUE(LEFT(LEFT(O1423,5),SUM(LEN(LEFT(O1423,5))-LEN(SUBSTITUTE(LEFT(O1423,5),{"0","1","2","3","4","5","6","7","8","9","."},"")))))</f>
        <v>13</v>
      </c>
      <c r="X1423" s="3" t="e">
        <f>LEFT(L1423, SEARCH("MHz",L1423)-1)</f>
        <v>#VALUE!</v>
      </c>
      <c r="Y1423" t="e">
        <f>IF(RIGHT(X1423,1)=" ",RIGHT(X1423,4),RIGHT(X1423,3))</f>
        <v>#VALUE!</v>
      </c>
      <c r="Z1423">
        <f>VLOOKUP(G1423,[1]Sheet1!$A$1:$B$12,2,0)</f>
        <v>1</v>
      </c>
      <c r="AA1423" t="str">
        <f>CONCATENATE(F1423," ",Z1423)</f>
        <v>2014 1</v>
      </c>
      <c r="AB1423">
        <f>VLOOKUP(AA1423,[1]Sheet3!$A:$B,2,0)</f>
        <v>59</v>
      </c>
    </row>
    <row r="1424" spans="1:28" x14ac:dyDescent="0.25">
      <c r="A1424" t="s">
        <v>6003</v>
      </c>
      <c r="B1424" t="s">
        <v>6115</v>
      </c>
      <c r="C1424" t="s">
        <v>166</v>
      </c>
      <c r="D1424" t="str">
        <f>CONCATENATE(C1424,".")</f>
        <v>2014  January.</v>
      </c>
      <c r="E1424" t="str">
        <f>LEFT(D1424, SEARCH(".",D1424)-1)</f>
        <v>2014  January</v>
      </c>
      <c r="F1424">
        <v>2014</v>
      </c>
      <c r="G1424" t="str">
        <f>RIGHT(E1424,LEN(E1424)-6)</f>
        <v>January</v>
      </c>
      <c r="H1424">
        <v>171.7</v>
      </c>
      <c r="I1424" t="s">
        <v>124</v>
      </c>
      <c r="J1424" t="s">
        <v>6114</v>
      </c>
      <c r="K1424" t="s">
        <v>6116</v>
      </c>
      <c r="L1424" t="s">
        <v>898</v>
      </c>
      <c r="M1424" t="s">
        <v>34</v>
      </c>
      <c r="N1424" t="s">
        <v>35</v>
      </c>
      <c r="O1424" t="s">
        <v>6117</v>
      </c>
      <c r="P1424">
        <v>230</v>
      </c>
      <c r="Q1424" s="2">
        <f>VALUE(LEFT(LEFT(N1424,5),SUM(LEN(LEFT(N1424,5))-LEN(SUBSTITUTE(LEFT(N1424,5),{"0","1","2","3","4","5","6","7","8","9","."},"")))))</f>
        <v>1</v>
      </c>
      <c r="R1424">
        <f>IF(Q1424&gt;5,Q1424/1024,Q1424)</f>
        <v>1</v>
      </c>
      <c r="S1424" t="str">
        <f>MID(K1425,9,3)</f>
        <v>4.3</v>
      </c>
      <c r="T1424" s="2" t="str">
        <f>LEFT(J1424,3)</f>
        <v>6.0</v>
      </c>
      <c r="U1424">
        <f>VALUE(LEFT(LEFT(M1424,5),SUM(LEN(LEFT(M1424,5))-LEN(SUBSTITUTE(LEFT(M1424,5),{"0","1","2","3","4","5","6","7","8","9","."},"")))))</f>
        <v>8</v>
      </c>
      <c r="V1424">
        <f>IF(U1424&lt;100,U1424,U1424/1024)</f>
        <v>8</v>
      </c>
      <c r="W1424" s="3">
        <f>VALUE(LEFT(LEFT(O1424,5),SUM(LEN(LEFT(O1424,5))-LEN(SUBSTITUTE(LEFT(O1424,5),{"0","1","2","3","4","5","6","7","8","9","."},"")))))</f>
        <v>13</v>
      </c>
      <c r="X1424" s="3" t="e">
        <f>LEFT(L1424, SEARCH("MHz",L1424)-1)</f>
        <v>#VALUE!</v>
      </c>
      <c r="Y1424" t="e">
        <f>IF(RIGHT(X1424,1)=" ",RIGHT(X1424,4),RIGHT(X1424,3))</f>
        <v>#VALUE!</v>
      </c>
      <c r="Z1424">
        <f>VLOOKUP(G1424,[1]Sheet1!$A$1:$B$12,2,0)</f>
        <v>1</v>
      </c>
      <c r="AA1424" t="str">
        <f>CONCATENATE(F1424," ",Z1424)</f>
        <v>2014 1</v>
      </c>
      <c r="AB1424">
        <f>VLOOKUP(AA1424,[1]Sheet3!$A:$B,2,0)</f>
        <v>59</v>
      </c>
    </row>
    <row r="1425" spans="1:28" x14ac:dyDescent="0.25">
      <c r="A1425" t="s">
        <v>5257</v>
      </c>
      <c r="B1425" t="s">
        <v>5577</v>
      </c>
      <c r="C1425" t="s">
        <v>166</v>
      </c>
      <c r="D1425" t="str">
        <f>CONCATENATE(C1425,".")</f>
        <v>2014  January.</v>
      </c>
      <c r="E1425" t="str">
        <f>LEFT(D1425, SEARCH(".",D1425)-1)</f>
        <v>2014  January</v>
      </c>
      <c r="F1425">
        <v>2014</v>
      </c>
      <c r="G1425" t="str">
        <f>RIGHT(E1425,LEN(E1425)-6)</f>
        <v>January</v>
      </c>
      <c r="H1425">
        <v>162.5</v>
      </c>
      <c r="I1425" t="s">
        <v>124</v>
      </c>
      <c r="J1425" t="s">
        <v>2718</v>
      </c>
      <c r="K1425" t="s">
        <v>5578</v>
      </c>
      <c r="L1425" t="s">
        <v>5543</v>
      </c>
      <c r="M1425" t="s">
        <v>2451</v>
      </c>
      <c r="N1425" t="s">
        <v>22</v>
      </c>
      <c r="O1425" t="s">
        <v>5579</v>
      </c>
      <c r="P1425">
        <v>320</v>
      </c>
      <c r="Q1425" s="2">
        <f>VALUE(LEFT(LEFT(N1425,5),SUM(LEN(LEFT(N1425,5))-LEN(SUBSTITUTE(LEFT(N1425,5),{"0","1","2","3","4","5","6","7","8","9","."},"")))))</f>
        <v>2</v>
      </c>
      <c r="R1425">
        <f>IF(Q1425&gt;5,Q1425/1024,Q1425)</f>
        <v>2</v>
      </c>
      <c r="S1425" t="str">
        <f>MID(K1426,9,3)</f>
        <v>4.3</v>
      </c>
      <c r="T1425" s="2" t="str">
        <f>LEFT(J1425,3)</f>
        <v>5.5</v>
      </c>
      <c r="U1425">
        <f>VALUE(LEFT(LEFT(M1425,5),SUM(LEN(LEFT(M1425,5))-LEN(SUBSTITUTE(LEFT(M1425,5),{"0","1","2","3","4","5","6","7","8","9","."},"")))))</f>
        <v>16</v>
      </c>
      <c r="V1425">
        <f>IF(U1425&lt;100,U1425,U1425/1024)</f>
        <v>16</v>
      </c>
      <c r="W1425" s="3">
        <f>VALUE(LEFT(LEFT(O1425,5),SUM(LEN(LEFT(O1425,5))-LEN(SUBSTITUTE(LEFT(O1425,5),{"0","1","2","3","4","5","6","7","8","9","."},"")))))</f>
        <v>8</v>
      </c>
      <c r="X1425" s="3" t="e">
        <f>LEFT(L1425, SEARCH("MHz",L1425)-1)</f>
        <v>#VALUE!</v>
      </c>
      <c r="Y1425" t="e">
        <f>IF(RIGHT(X1425,1)=" ",RIGHT(X1425,4),RIGHT(X1425,3))</f>
        <v>#VALUE!</v>
      </c>
      <c r="Z1425">
        <f>VLOOKUP(G1425,[1]Sheet1!$A$1:$B$12,2,0)</f>
        <v>1</v>
      </c>
      <c r="AA1425" t="str">
        <f>CONCATENATE(F1425," ",Z1425)</f>
        <v>2014 1</v>
      </c>
      <c r="AB1425">
        <f>VLOOKUP(AA1425,[1]Sheet3!$A:$B,2,0)</f>
        <v>59</v>
      </c>
    </row>
    <row r="1426" spans="1:28" x14ac:dyDescent="0.25">
      <c r="A1426" t="s">
        <v>1099</v>
      </c>
      <c r="B1426" t="s">
        <v>1302</v>
      </c>
      <c r="C1426" t="s">
        <v>166</v>
      </c>
      <c r="D1426" t="str">
        <f>CONCATENATE(C1426,".")</f>
        <v>2014  January.</v>
      </c>
      <c r="E1426" t="str">
        <f>LEFT(D1426, SEARCH(".",D1426)-1)</f>
        <v>2014  January</v>
      </c>
      <c r="F1426">
        <v>2014</v>
      </c>
      <c r="G1426" t="str">
        <f>RIGHT(E1426,LEN(E1426)-6)</f>
        <v>January</v>
      </c>
      <c r="H1426">
        <v>116</v>
      </c>
      <c r="I1426" t="s">
        <v>128</v>
      </c>
      <c r="J1426" t="s">
        <v>1298</v>
      </c>
      <c r="K1426" t="s">
        <v>1303</v>
      </c>
      <c r="L1426" t="s">
        <v>153</v>
      </c>
      <c r="M1426" t="s">
        <v>34</v>
      </c>
      <c r="N1426" t="s">
        <v>35</v>
      </c>
      <c r="O1426" t="s">
        <v>36</v>
      </c>
      <c r="P1426">
        <v>210</v>
      </c>
      <c r="Q1426" s="2">
        <f>VALUE(LEFT(LEFT(N1426,5),SUM(LEN(LEFT(N1426,5))-LEN(SUBSTITUTE(LEFT(N1426,5),{"0","1","2","3","4","5","6","7","8","9","."},"")))))</f>
        <v>1</v>
      </c>
      <c r="R1426">
        <f>IF(Q1426&gt;5,Q1426/1024,Q1426)</f>
        <v>1</v>
      </c>
      <c r="S1426" t="str">
        <f>MID(K1427,9,3)</f>
        <v>4.3</v>
      </c>
      <c r="T1426" s="2" t="str">
        <f>LEFT(J1426,3)</f>
        <v>4.0</v>
      </c>
      <c r="U1426">
        <f>VALUE(LEFT(LEFT(M1426,5),SUM(LEN(LEFT(M1426,5))-LEN(SUBSTITUTE(LEFT(M1426,5),{"0","1","2","3","4","5","6","7","8","9","."},"")))))</f>
        <v>8</v>
      </c>
      <c r="V1426">
        <f>IF(U1426&lt;100,U1426,U1426/1024)</f>
        <v>8</v>
      </c>
      <c r="W1426" s="3">
        <f>VALUE(LEFT(LEFT(O1426,5),SUM(LEN(LEFT(O1426,5))-LEN(SUBSTITUTE(LEFT(O1426,5),{"0","1","2","3","4","5","6","7","8","9","."},"")))))</f>
        <v>8</v>
      </c>
      <c r="X1426" s="3" t="e">
        <f>LEFT(L1426, SEARCH("MHz",L1426)-1)</f>
        <v>#VALUE!</v>
      </c>
      <c r="Y1426" t="e">
        <f>IF(RIGHT(X1426,1)=" ",RIGHT(X1426,4),RIGHT(X1426,3))</f>
        <v>#VALUE!</v>
      </c>
      <c r="Z1426">
        <f>VLOOKUP(G1426,[1]Sheet1!$A$1:$B$12,2,0)</f>
        <v>1</v>
      </c>
      <c r="AA1426" t="str">
        <f>CONCATENATE(F1426," ",Z1426)</f>
        <v>2014 1</v>
      </c>
      <c r="AB1426">
        <f>VLOOKUP(AA1426,[1]Sheet3!$A:$B,2,0)</f>
        <v>59</v>
      </c>
    </row>
    <row r="1427" spans="1:28" x14ac:dyDescent="0.25">
      <c r="A1427" t="s">
        <v>6003</v>
      </c>
      <c r="B1427" t="s">
        <v>6110</v>
      </c>
      <c r="C1427" t="s">
        <v>166</v>
      </c>
      <c r="D1427" t="str">
        <f>CONCATENATE(C1427,".")</f>
        <v>2014  January.</v>
      </c>
      <c r="E1427" t="str">
        <f>LEFT(D1427, SEARCH(".",D1427)-1)</f>
        <v>2014  January</v>
      </c>
      <c r="F1427">
        <v>2014</v>
      </c>
      <c r="G1427" t="str">
        <f>RIGHT(E1427,LEN(E1427)-6)</f>
        <v>January</v>
      </c>
      <c r="H1427">
        <v>122</v>
      </c>
      <c r="I1427" t="s">
        <v>2067</v>
      </c>
      <c r="J1427" t="s">
        <v>3845</v>
      </c>
      <c r="K1427" t="s">
        <v>1303</v>
      </c>
      <c r="L1427" t="s">
        <v>107</v>
      </c>
      <c r="M1427" t="s">
        <v>109</v>
      </c>
      <c r="N1427" t="s">
        <v>139</v>
      </c>
      <c r="O1427" t="s">
        <v>187</v>
      </c>
      <c r="P1427">
        <v>120</v>
      </c>
      <c r="Q1427" s="2">
        <f>VALUE(LEFT(LEFT(N1427,5),SUM(LEN(LEFT(N1427,5))-LEN(SUBSTITUTE(LEFT(N1427,5),{"0","1","2","3","4","5","6","7","8","9","."},"")))))</f>
        <v>512</v>
      </c>
      <c r="R1427">
        <f>IF(Q1427&gt;5,Q1427/1024,Q1427)</f>
        <v>0.5</v>
      </c>
      <c r="S1427" t="str">
        <f>MID(K1428,9,3)</f>
        <v>4.3</v>
      </c>
      <c r="T1427" s="2" t="str">
        <f>LEFT(J1427,3)</f>
        <v>4.0</v>
      </c>
      <c r="U1427">
        <f>VALUE(LEFT(LEFT(M1427,5),SUM(LEN(LEFT(M1427,5))-LEN(SUBSTITUTE(LEFT(M1427,5),{"0","1","2","3","4","5","6","7","8","9","."},"")))))</f>
        <v>4</v>
      </c>
      <c r="V1427">
        <f>IF(U1427&lt;100,U1427,U1427/1024)</f>
        <v>4</v>
      </c>
      <c r="W1427" s="3">
        <f>VALUE(LEFT(LEFT(O1427,5),SUM(LEN(LEFT(O1427,5))-LEN(SUBSTITUTE(LEFT(O1427,5),{"0","1","2","3","4","5","6","7","8","9","."},"")))))</f>
        <v>3.15</v>
      </c>
      <c r="X1427" s="3" t="e">
        <f>LEFT(L1427, SEARCH("MHz",L1427)-1)</f>
        <v>#VALUE!</v>
      </c>
      <c r="Y1427" t="e">
        <f>IF(RIGHT(X1427,1)=" ",RIGHT(X1427,4),RIGHT(X1427,3))</f>
        <v>#VALUE!</v>
      </c>
      <c r="Z1427">
        <f>VLOOKUP(G1427,[1]Sheet1!$A$1:$B$12,2,0)</f>
        <v>1</v>
      </c>
      <c r="AA1427" t="str">
        <f>CONCATENATE(F1427," ",Z1427)</f>
        <v>2014 1</v>
      </c>
      <c r="AB1427">
        <f>VLOOKUP(AA1427,[1]Sheet3!$A:$B,2,0)</f>
        <v>59</v>
      </c>
    </row>
    <row r="1428" spans="1:28" x14ac:dyDescent="0.25">
      <c r="A1428" t="s">
        <v>6003</v>
      </c>
      <c r="B1428" t="s">
        <v>6111</v>
      </c>
      <c r="C1428" t="s">
        <v>166</v>
      </c>
      <c r="D1428" t="str">
        <f>CONCATENATE(C1428,".")</f>
        <v>2014  January.</v>
      </c>
      <c r="E1428" t="str">
        <f>LEFT(D1428, SEARCH(".",D1428)-1)</f>
        <v>2014  January</v>
      </c>
      <c r="F1428">
        <v>2014</v>
      </c>
      <c r="G1428" t="str">
        <f>RIGHT(E1428,LEN(E1428)-6)</f>
        <v>January</v>
      </c>
      <c r="H1428">
        <v>120</v>
      </c>
      <c r="I1428" t="s">
        <v>213</v>
      </c>
      <c r="J1428" t="s">
        <v>3845</v>
      </c>
      <c r="K1428" t="s">
        <v>1303</v>
      </c>
      <c r="L1428" t="s">
        <v>107</v>
      </c>
      <c r="M1428" t="s">
        <v>109</v>
      </c>
      <c r="N1428" t="s">
        <v>139</v>
      </c>
      <c r="O1428" t="s">
        <v>6112</v>
      </c>
      <c r="P1428">
        <v>140</v>
      </c>
      <c r="Q1428" s="2">
        <f>VALUE(LEFT(LEFT(N1428,5),SUM(LEN(LEFT(N1428,5))-LEN(SUBSTITUTE(LEFT(N1428,5),{"0","1","2","3","4","5","6","7","8","9","."},"")))))</f>
        <v>512</v>
      </c>
      <c r="R1428">
        <f>IF(Q1428&gt;5,Q1428/1024,Q1428)</f>
        <v>0.5</v>
      </c>
      <c r="S1428" t="str">
        <f>MID(K1429,9,3)</f>
        <v>4.3</v>
      </c>
      <c r="T1428" s="2" t="str">
        <f>LEFT(J1428,3)</f>
        <v>4.0</v>
      </c>
      <c r="U1428">
        <f>VALUE(LEFT(LEFT(M1428,5),SUM(LEN(LEFT(M1428,5))-LEN(SUBSTITUTE(LEFT(M1428,5),{"0","1","2","3","4","5","6","7","8","9","."},"")))))</f>
        <v>4</v>
      </c>
      <c r="V1428">
        <f>IF(U1428&lt;100,U1428,U1428/1024)</f>
        <v>4</v>
      </c>
      <c r="W1428" s="3">
        <f>VALUE(LEFT(LEFT(O1428,5),SUM(LEN(LEFT(O1428,5))-LEN(SUBSTITUTE(LEFT(O1428,5),{"0","1","2","3","4","5","6","7","8","9","."},"")))))</f>
        <v>3.15</v>
      </c>
      <c r="X1428" s="3" t="e">
        <f>LEFT(L1428, SEARCH("MHz",L1428)-1)</f>
        <v>#VALUE!</v>
      </c>
      <c r="Y1428" t="e">
        <f>IF(RIGHT(X1428,1)=" ",RIGHT(X1428,4),RIGHT(X1428,3))</f>
        <v>#VALUE!</v>
      </c>
      <c r="Z1428">
        <f>VLOOKUP(G1428,[1]Sheet1!$A$1:$B$12,2,0)</f>
        <v>1</v>
      </c>
      <c r="AA1428" t="str">
        <f>CONCATENATE(F1428," ",Z1428)</f>
        <v>2014 1</v>
      </c>
      <c r="AB1428">
        <f>VLOOKUP(AA1428,[1]Sheet3!$A:$B,2,0)</f>
        <v>59</v>
      </c>
    </row>
    <row r="1429" spans="1:28" x14ac:dyDescent="0.25">
      <c r="A1429" t="s">
        <v>6003</v>
      </c>
      <c r="B1429" t="s">
        <v>6118</v>
      </c>
      <c r="C1429" t="s">
        <v>166</v>
      </c>
      <c r="D1429" t="str">
        <f>CONCATENATE(C1429,".")</f>
        <v>2014  January.</v>
      </c>
      <c r="E1429" t="str">
        <f>LEFT(D1429, SEARCH(".",D1429)-1)</f>
        <v>2014  January</v>
      </c>
      <c r="F1429">
        <v>2014</v>
      </c>
      <c r="G1429" t="str">
        <f>RIGHT(E1429,LEN(E1429)-6)</f>
        <v>January</v>
      </c>
      <c r="H1429">
        <v>162</v>
      </c>
      <c r="I1429" t="s">
        <v>124</v>
      </c>
      <c r="J1429" t="s">
        <v>2876</v>
      </c>
      <c r="K1429" t="s">
        <v>6119</v>
      </c>
      <c r="L1429" t="s">
        <v>183</v>
      </c>
      <c r="M1429" t="s">
        <v>28</v>
      </c>
      <c r="N1429" t="s">
        <v>22</v>
      </c>
      <c r="O1429" t="s">
        <v>6052</v>
      </c>
      <c r="P1429">
        <v>260</v>
      </c>
      <c r="Q1429" s="2">
        <f>VALUE(LEFT(LEFT(N1429,5),SUM(LEN(LEFT(N1429,5))-LEN(SUBSTITUTE(LEFT(N1429,5),{"0","1","2","3","4","5","6","7","8","9","."},"")))))</f>
        <v>2</v>
      </c>
      <c r="R1429">
        <f>IF(Q1429&gt;5,Q1429/1024,Q1429)</f>
        <v>2</v>
      </c>
      <c r="S1429" t="str">
        <f>MID(K1430,9,3)</f>
        <v>4.3</v>
      </c>
      <c r="T1429" s="2" t="str">
        <f>LEFT(J1429,3)</f>
        <v>5.0</v>
      </c>
      <c r="U1429">
        <f>VALUE(LEFT(LEFT(M1429,5),SUM(LEN(LEFT(M1429,5))-LEN(SUBSTITUTE(LEFT(M1429,5),{"0","1","2","3","4","5","6","7","8","9","."},"")))))</f>
        <v>32</v>
      </c>
      <c r="V1429">
        <f>IF(U1429&lt;100,U1429,U1429/1024)</f>
        <v>32</v>
      </c>
      <c r="W1429" s="3">
        <f>VALUE(LEFT(LEFT(O1429,5),SUM(LEN(LEFT(O1429,5))-LEN(SUBSTITUTE(LEFT(O1429,5),{"0","1","2","3","4","5","6","7","8","9","."},"")))))</f>
        <v>20.7</v>
      </c>
      <c r="X1429" s="3" t="e">
        <f>LEFT(L1429, SEARCH("MHz",L1429)-1)</f>
        <v>#VALUE!</v>
      </c>
      <c r="Y1429" t="e">
        <f>IF(RIGHT(X1429,1)=" ",RIGHT(X1429,4),RIGHT(X1429,3))</f>
        <v>#VALUE!</v>
      </c>
      <c r="Z1429">
        <f>VLOOKUP(G1429,[1]Sheet1!$A$1:$B$12,2,0)</f>
        <v>1</v>
      </c>
      <c r="AA1429" t="str">
        <f>CONCATENATE(F1429," ",Z1429)</f>
        <v>2014 1</v>
      </c>
      <c r="AB1429">
        <f>VLOOKUP(AA1429,[1]Sheet3!$A:$B,2,0)</f>
        <v>59</v>
      </c>
    </row>
    <row r="1430" spans="1:28" x14ac:dyDescent="0.25">
      <c r="A1430" t="s">
        <v>1099</v>
      </c>
      <c r="B1430" t="s">
        <v>1297</v>
      </c>
      <c r="C1430" t="s">
        <v>166</v>
      </c>
      <c r="D1430" t="str">
        <f>CONCATENATE(C1430,".")</f>
        <v>2014  January.</v>
      </c>
      <c r="E1430" t="str">
        <f>LEFT(D1430, SEARCH(".",D1430)-1)</f>
        <v>2014  January</v>
      </c>
      <c r="F1430">
        <v>2014</v>
      </c>
      <c r="G1430" t="str">
        <f>RIGHT(E1430,LEN(E1430)-6)</f>
        <v>January</v>
      </c>
      <c r="H1430">
        <v>115</v>
      </c>
      <c r="I1430" t="s">
        <v>128</v>
      </c>
      <c r="J1430" t="s">
        <v>1298</v>
      </c>
      <c r="K1430" t="s">
        <v>1299</v>
      </c>
      <c r="L1430" t="s">
        <v>551</v>
      </c>
      <c r="M1430" t="s">
        <v>1279</v>
      </c>
      <c r="N1430" t="s">
        <v>35</v>
      </c>
      <c r="O1430" t="s">
        <v>92</v>
      </c>
      <c r="P1430">
        <v>130</v>
      </c>
      <c r="Q1430" s="2">
        <f>VALUE(LEFT(LEFT(N1430,5),SUM(LEN(LEFT(N1430,5))-LEN(SUBSTITUTE(LEFT(N1430,5),{"0","1","2","3","4","5","6","7","8","9","."},"")))))</f>
        <v>1</v>
      </c>
      <c r="R1430">
        <f>IF(Q1430&gt;5,Q1430/1024,Q1430)</f>
        <v>1</v>
      </c>
      <c r="S1430" t="str">
        <f>MID(K1431,9,3)</f>
        <v>4.3</v>
      </c>
      <c r="T1430" s="2" t="str">
        <f>LEFT(J1430,3)</f>
        <v>4.0</v>
      </c>
      <c r="U1430" t="e">
        <f>VALUE(LEFT(LEFT(M1430,5),SUM(LEN(LEFT(M1430,5))-LEN(SUBSTITUTE(LEFT(M1430,5),{"0","1","2","3","4","5","6","7","8","9","."},"")))))</f>
        <v>#VALUE!</v>
      </c>
      <c r="V1430" t="e">
        <f>IF(U1430&lt;100,U1430,U1430/1024)</f>
        <v>#VALUE!</v>
      </c>
      <c r="W1430" s="3">
        <f>VALUE(LEFT(LEFT(O1430,5),SUM(LEN(LEFT(O1430,5))-LEN(SUBSTITUTE(LEFT(O1430,5),{"0","1","2","3","4","5","6","7","8","9","."},"")))))</f>
        <v>5</v>
      </c>
      <c r="X1430" s="3" t="e">
        <f>LEFT(L1430, SEARCH("MHz",L1430)-1)</f>
        <v>#VALUE!</v>
      </c>
      <c r="Y1430" t="e">
        <f>IF(RIGHT(X1430,1)=" ",RIGHT(X1430,4),RIGHT(X1430,3))</f>
        <v>#VALUE!</v>
      </c>
      <c r="Z1430">
        <f>VLOOKUP(G1430,[1]Sheet1!$A$1:$B$12,2,0)</f>
        <v>1</v>
      </c>
      <c r="AA1430" t="str">
        <f>CONCATENATE(F1430," ",Z1430)</f>
        <v>2014 1</v>
      </c>
      <c r="AB1430">
        <f>VLOOKUP(AA1430,[1]Sheet3!$A:$B,2,0)</f>
        <v>59</v>
      </c>
    </row>
    <row r="1431" spans="1:28" x14ac:dyDescent="0.25">
      <c r="A1431" t="s">
        <v>1099</v>
      </c>
      <c r="B1431" t="s">
        <v>1291</v>
      </c>
      <c r="C1431" t="s">
        <v>166</v>
      </c>
      <c r="D1431" t="str">
        <f>CONCATENATE(C1431,".")</f>
        <v>2014  January.</v>
      </c>
      <c r="E1431" t="str">
        <f>LEFT(D1431, SEARCH(".",D1431)-1)</f>
        <v>2014  January</v>
      </c>
      <c r="F1431">
        <v>2014</v>
      </c>
      <c r="G1431" t="str">
        <f>RIGHT(E1431,LEN(E1431)-6)</f>
        <v>January</v>
      </c>
      <c r="H1431">
        <v>196</v>
      </c>
      <c r="I1431" t="s">
        <v>128</v>
      </c>
      <c r="J1431" t="s">
        <v>1292</v>
      </c>
      <c r="K1431" t="s">
        <v>1293</v>
      </c>
      <c r="L1431" t="s">
        <v>153</v>
      </c>
      <c r="M1431" t="s">
        <v>21</v>
      </c>
      <c r="N1431" t="s">
        <v>22</v>
      </c>
      <c r="O1431" t="s">
        <v>30</v>
      </c>
      <c r="P1431">
        <v>200</v>
      </c>
      <c r="Q1431" s="2">
        <f>VALUE(LEFT(LEFT(N1431,5),SUM(LEN(LEFT(N1431,5))-LEN(SUBSTITUTE(LEFT(N1431,5),{"0","1","2","3","4","5","6","7","8","9","."},"")))))</f>
        <v>2</v>
      </c>
      <c r="R1431">
        <f>IF(Q1431&gt;5,Q1431/1024,Q1431)</f>
        <v>2</v>
      </c>
      <c r="S1431" t="str">
        <f>MID(K1432,9,3)</f>
        <v>4.3</v>
      </c>
      <c r="T1431" s="2" t="str">
        <f>LEFT(J1431,3)</f>
        <v>6.0</v>
      </c>
      <c r="U1431">
        <f>VALUE(LEFT(LEFT(M1431,5),SUM(LEN(LEFT(M1431,5))-LEN(SUBSTITUTE(LEFT(M1431,5),{"0","1","2","3","4","5","6","7","8","9","."},"")))))</f>
        <v>43540</v>
      </c>
      <c r="V1431">
        <f>IF(U1431&lt;100,U1431,U1431/1024)</f>
        <v>42.51953125</v>
      </c>
      <c r="W1431" s="3">
        <f>VALUE(LEFT(LEFT(O1431,5),SUM(LEN(LEFT(O1431,5))-LEN(SUBSTITUTE(LEFT(O1431,5),{"0","1","2","3","4","5","6","7","8","9","."},"")))))</f>
        <v>13</v>
      </c>
      <c r="X1431" s="3" t="e">
        <f>LEFT(L1431, SEARCH("MHz",L1431)-1)</f>
        <v>#VALUE!</v>
      </c>
      <c r="Y1431" t="e">
        <f>IF(RIGHT(X1431,1)=" ",RIGHT(X1431,4),RIGHT(X1431,3))</f>
        <v>#VALUE!</v>
      </c>
      <c r="Z1431">
        <f>VLOOKUP(G1431,[1]Sheet1!$A$1:$B$12,2,0)</f>
        <v>1</v>
      </c>
      <c r="AA1431" t="str">
        <f>CONCATENATE(F1431," ",Z1431)</f>
        <v>2014 1</v>
      </c>
      <c r="AB1431">
        <f>VLOOKUP(AA1431,[1]Sheet3!$A:$B,2,0)</f>
        <v>59</v>
      </c>
    </row>
    <row r="1432" spans="1:28" x14ac:dyDescent="0.25">
      <c r="A1432" t="s">
        <v>1099</v>
      </c>
      <c r="B1432" t="s">
        <v>1294</v>
      </c>
      <c r="C1432" t="s">
        <v>166</v>
      </c>
      <c r="D1432" t="str">
        <f>CONCATENATE(C1432,".")</f>
        <v>2014  January.</v>
      </c>
      <c r="E1432" t="str">
        <f>LEFT(D1432, SEARCH(".",D1432)-1)</f>
        <v>2014  January</v>
      </c>
      <c r="F1432">
        <v>2014</v>
      </c>
      <c r="G1432" t="str">
        <f>RIGHT(E1432,LEN(E1432)-6)</f>
        <v>January</v>
      </c>
      <c r="H1432">
        <v>196</v>
      </c>
      <c r="I1432" t="s">
        <v>128</v>
      </c>
      <c r="J1432" t="s">
        <v>1292</v>
      </c>
      <c r="K1432" t="s">
        <v>1293</v>
      </c>
      <c r="L1432" t="s">
        <v>921</v>
      </c>
      <c r="M1432" t="s">
        <v>21</v>
      </c>
      <c r="N1432" t="s">
        <v>22</v>
      </c>
      <c r="O1432" t="s">
        <v>364</v>
      </c>
      <c r="P1432">
        <v>250</v>
      </c>
      <c r="Q1432" s="2">
        <f>VALUE(LEFT(LEFT(N1432,5),SUM(LEN(LEFT(N1432,5))-LEN(SUBSTITUTE(LEFT(N1432,5),{"0","1","2","3","4","5","6","7","8","9","."},"")))))</f>
        <v>2</v>
      </c>
      <c r="R1432">
        <f>IF(Q1432&gt;5,Q1432/1024,Q1432)</f>
        <v>2</v>
      </c>
      <c r="S1432" t="str">
        <f>MID(K1433,9,3)</f>
        <v>4.3</v>
      </c>
      <c r="T1432" s="2" t="str">
        <f>LEFT(J1432,3)</f>
        <v>6.0</v>
      </c>
      <c r="U1432">
        <f>VALUE(LEFT(LEFT(M1432,5),SUM(LEN(LEFT(M1432,5))-LEN(SUBSTITUTE(LEFT(M1432,5),{"0","1","2","3","4","5","6","7","8","9","."},"")))))</f>
        <v>43540</v>
      </c>
      <c r="V1432">
        <f>IF(U1432&lt;100,U1432,U1432/1024)</f>
        <v>42.51953125</v>
      </c>
      <c r="W1432" s="3">
        <f>VALUE(LEFT(LEFT(O1432,5),SUM(LEN(LEFT(O1432,5))-LEN(SUBSTITUTE(LEFT(O1432,5),{"0","1","2","3","4","5","6","7","8","9","."},"")))))</f>
        <v>13</v>
      </c>
      <c r="X1432" s="3" t="e">
        <f>LEFT(L1432, SEARCH("MHz",L1432)-1)</f>
        <v>#VALUE!</v>
      </c>
      <c r="Y1432" t="e">
        <f>IF(RIGHT(X1432,1)=" ",RIGHT(X1432,4),RIGHT(X1432,3))</f>
        <v>#VALUE!</v>
      </c>
      <c r="Z1432">
        <f>VLOOKUP(G1432,[1]Sheet1!$A$1:$B$12,2,0)</f>
        <v>1</v>
      </c>
      <c r="AA1432" t="str">
        <f>CONCATENATE(F1432," ",Z1432)</f>
        <v>2014 1</v>
      </c>
      <c r="AB1432">
        <f>VLOOKUP(AA1432,[1]Sheet3!$A:$B,2,0)</f>
        <v>59</v>
      </c>
    </row>
    <row r="1433" spans="1:28" x14ac:dyDescent="0.25">
      <c r="A1433" t="s">
        <v>1099</v>
      </c>
      <c r="B1433" t="s">
        <v>1296</v>
      </c>
      <c r="C1433" t="s">
        <v>166</v>
      </c>
      <c r="D1433" t="str">
        <f>CONCATENATE(C1433,".")</f>
        <v>2014  January.</v>
      </c>
      <c r="E1433" t="str">
        <f>LEFT(D1433, SEARCH(".",D1433)-1)</f>
        <v>2014  January</v>
      </c>
      <c r="F1433">
        <v>2014</v>
      </c>
      <c r="G1433" t="str">
        <f>RIGHT(E1433,LEN(E1433)-6)</f>
        <v>January</v>
      </c>
      <c r="H1433">
        <v>145</v>
      </c>
      <c r="I1433" t="s">
        <v>128</v>
      </c>
      <c r="J1433" t="s">
        <v>1251</v>
      </c>
      <c r="K1433" t="s">
        <v>1293</v>
      </c>
      <c r="L1433" t="s">
        <v>921</v>
      </c>
      <c r="M1433" t="s">
        <v>529</v>
      </c>
      <c r="N1433" t="s">
        <v>22</v>
      </c>
      <c r="O1433" t="s">
        <v>62</v>
      </c>
      <c r="P1433">
        <v>130</v>
      </c>
      <c r="Q1433" s="2">
        <f>VALUE(LEFT(LEFT(N1433,5),SUM(LEN(LEFT(N1433,5))-LEN(SUBSTITUTE(LEFT(N1433,5),{"0","1","2","3","4","5","6","7","8","9","."},"")))))</f>
        <v>2</v>
      </c>
      <c r="R1433">
        <f>IF(Q1433&gt;5,Q1433/1024,Q1433)</f>
        <v>2</v>
      </c>
      <c r="S1433" t="str">
        <f>MID(K1434,9,3)</f>
        <v>4.3</v>
      </c>
      <c r="T1433" s="2" t="str">
        <f>LEFT(J1433,3)</f>
        <v>5.0</v>
      </c>
      <c r="U1433">
        <f>VALUE(LEFT(LEFT(M1433,5),SUM(LEN(LEFT(M1433,5))-LEN(SUBSTITUTE(LEFT(M1433,5),{"0","1","2","3","4","5","6","7","8","9","."},"")))))</f>
        <v>43473</v>
      </c>
      <c r="V1433">
        <f>IF(U1433&lt;100,U1433,U1433/1024)</f>
        <v>42.4541015625</v>
      </c>
      <c r="W1433" s="3">
        <f>VALUE(LEFT(LEFT(O1433,5),SUM(LEN(LEFT(O1433,5))-LEN(SUBSTITUTE(LEFT(O1433,5),{"0","1","2","3","4","5","6","7","8","9","."},"")))))</f>
        <v>8</v>
      </c>
      <c r="X1433" s="3" t="e">
        <f>LEFT(L1433, SEARCH("MHz",L1433)-1)</f>
        <v>#VALUE!</v>
      </c>
      <c r="Y1433" t="e">
        <f>IF(RIGHT(X1433,1)=" ",RIGHT(X1433,4),RIGHT(X1433,3))</f>
        <v>#VALUE!</v>
      </c>
      <c r="Z1433">
        <f>VLOOKUP(G1433,[1]Sheet1!$A$1:$B$12,2,0)</f>
        <v>1</v>
      </c>
      <c r="AA1433" t="str">
        <f>CONCATENATE(F1433," ",Z1433)</f>
        <v>2014 1</v>
      </c>
      <c r="AB1433">
        <f>VLOOKUP(AA1433,[1]Sheet3!$A:$B,2,0)</f>
        <v>59</v>
      </c>
    </row>
    <row r="1434" spans="1:28" x14ac:dyDescent="0.25">
      <c r="A1434" t="s">
        <v>2637</v>
      </c>
      <c r="B1434" t="s">
        <v>2888</v>
      </c>
      <c r="C1434" t="s">
        <v>166</v>
      </c>
      <c r="D1434" t="str">
        <f>CONCATENATE(C1434,".")</f>
        <v>2014  January.</v>
      </c>
      <c r="E1434" t="str">
        <f>LEFT(D1434, SEARCH(".",D1434)-1)</f>
        <v>2014  January</v>
      </c>
      <c r="F1434">
        <v>2014</v>
      </c>
      <c r="G1434" t="str">
        <f>RIGHT(E1434,LEN(E1434)-6)</f>
        <v>January</v>
      </c>
      <c r="H1434">
        <v>202</v>
      </c>
      <c r="I1434" t="s">
        <v>124</v>
      </c>
      <c r="J1434" t="s">
        <v>2889</v>
      </c>
      <c r="K1434" t="s">
        <v>2890</v>
      </c>
      <c r="L1434" t="s">
        <v>1176</v>
      </c>
      <c r="M1434" t="s">
        <v>57</v>
      </c>
      <c r="N1434" t="s">
        <v>22</v>
      </c>
      <c r="O1434" t="s">
        <v>30</v>
      </c>
      <c r="P1434">
        <v>330</v>
      </c>
      <c r="Q1434" s="2">
        <f>VALUE(LEFT(LEFT(N1434,5),SUM(LEN(LEFT(N1434,5))-LEN(SUBSTITUTE(LEFT(N1434,5),{"0","1","2","3","4","5","6","7","8","9","."},"")))))</f>
        <v>2</v>
      </c>
      <c r="R1434">
        <f>IF(Q1434&gt;5,Q1434/1024,Q1434)</f>
        <v>2</v>
      </c>
      <c r="S1434" t="str">
        <f>MID(K1435,9,3)</f>
        <v>4.3</v>
      </c>
      <c r="T1434" s="2" t="str">
        <f>LEFT(J1434,3)</f>
        <v>6.1</v>
      </c>
      <c r="U1434">
        <f>VALUE(LEFT(LEFT(M1434,5),SUM(LEN(LEFT(M1434,5))-LEN(SUBSTITUTE(LEFT(M1434,5),{"0","1","2","3","4","5","6","7","8","9","."},"")))))</f>
        <v>16</v>
      </c>
      <c r="V1434">
        <f>IF(U1434&lt;100,U1434,U1434/1024)</f>
        <v>16</v>
      </c>
      <c r="W1434" s="3">
        <f>VALUE(LEFT(LEFT(O1434,5),SUM(LEN(LEFT(O1434,5))-LEN(SUBSTITUTE(LEFT(O1434,5),{"0","1","2","3","4","5","6","7","8","9","."},"")))))</f>
        <v>13</v>
      </c>
      <c r="X1434" s="3" t="e">
        <f>LEFT(L1434, SEARCH("MHz",L1434)-1)</f>
        <v>#VALUE!</v>
      </c>
      <c r="Y1434" t="e">
        <f>IF(RIGHT(X1434,1)=" ",RIGHT(X1434,4),RIGHT(X1434,3))</f>
        <v>#VALUE!</v>
      </c>
      <c r="Z1434">
        <f>VLOOKUP(G1434,[1]Sheet1!$A$1:$B$12,2,0)</f>
        <v>1</v>
      </c>
      <c r="AA1434" t="str">
        <f>CONCATENATE(F1434," ",Z1434)</f>
        <v>2014 1</v>
      </c>
      <c r="AB1434">
        <f>VLOOKUP(AA1434,[1]Sheet3!$A:$B,2,0)</f>
        <v>59</v>
      </c>
    </row>
    <row r="1435" spans="1:28" x14ac:dyDescent="0.25">
      <c r="A1435" t="s">
        <v>6003</v>
      </c>
      <c r="B1435" t="s">
        <v>6120</v>
      </c>
      <c r="C1435" t="s">
        <v>166</v>
      </c>
      <c r="D1435" t="str">
        <f>CONCATENATE(C1435,".")</f>
        <v>2014  January.</v>
      </c>
      <c r="E1435" t="str">
        <f>LEFT(D1435, SEARCH(".",D1435)-1)</f>
        <v>2014  January</v>
      </c>
      <c r="F1435">
        <v>2014</v>
      </c>
      <c r="G1435" t="str">
        <f>RIGHT(E1435,LEN(E1435)-6)</f>
        <v>January</v>
      </c>
      <c r="H1435">
        <v>137</v>
      </c>
      <c r="I1435" t="s">
        <v>124</v>
      </c>
      <c r="J1435" t="s">
        <v>1940</v>
      </c>
      <c r="K1435" t="s">
        <v>2890</v>
      </c>
      <c r="L1435" t="s">
        <v>183</v>
      </c>
      <c r="M1435" t="s">
        <v>57</v>
      </c>
      <c r="N1435" t="s">
        <v>22</v>
      </c>
      <c r="O1435" t="s">
        <v>6109</v>
      </c>
      <c r="P1435">
        <v>320</v>
      </c>
      <c r="Q1435" s="2">
        <f>VALUE(LEFT(LEFT(N1435,5),SUM(LEN(LEFT(N1435,5))-LEN(SUBSTITUTE(LEFT(N1435,5),{"0","1","2","3","4","5","6","7","8","9","."},"")))))</f>
        <v>2</v>
      </c>
      <c r="R1435">
        <f>IF(Q1435&gt;5,Q1435/1024,Q1435)</f>
        <v>2</v>
      </c>
      <c r="S1435" t="str">
        <f>MID(K1436,9,3)</f>
        <v>4.3</v>
      </c>
      <c r="T1435" s="2" t="str">
        <f>LEFT(J1435,3)</f>
        <v>4.3</v>
      </c>
      <c r="U1435">
        <f>VALUE(LEFT(LEFT(M1435,5),SUM(LEN(LEFT(M1435,5))-LEN(SUBSTITUTE(LEFT(M1435,5),{"0","1","2","3","4","5","6","7","8","9","."},"")))))</f>
        <v>16</v>
      </c>
      <c r="V1435">
        <f>IF(U1435&lt;100,U1435,U1435/1024)</f>
        <v>16</v>
      </c>
      <c r="W1435" s="3">
        <f>VALUE(LEFT(LEFT(O1435,5),SUM(LEN(LEFT(O1435,5))-LEN(SUBSTITUTE(LEFT(O1435,5),{"0","1","2","3","4","5","6","7","8","9","."},"")))))</f>
        <v>20.7</v>
      </c>
      <c r="X1435" s="3" t="e">
        <f>LEFT(L1435, SEARCH("MHz",L1435)-1)</f>
        <v>#VALUE!</v>
      </c>
      <c r="Y1435" t="e">
        <f>IF(RIGHT(X1435,1)=" ",RIGHT(X1435,4),RIGHT(X1435,3))</f>
        <v>#VALUE!</v>
      </c>
      <c r="Z1435">
        <f>VLOOKUP(G1435,[1]Sheet1!$A$1:$B$12,2,0)</f>
        <v>1</v>
      </c>
      <c r="AA1435" t="str">
        <f>CONCATENATE(F1435," ",Z1435)</f>
        <v>2014 1</v>
      </c>
      <c r="AB1435">
        <f>VLOOKUP(AA1435,[1]Sheet3!$A:$B,2,0)</f>
        <v>59</v>
      </c>
    </row>
    <row r="1436" spans="1:28" x14ac:dyDescent="0.25">
      <c r="A1436" t="s">
        <v>6003</v>
      </c>
      <c r="B1436" t="s">
        <v>6113</v>
      </c>
      <c r="C1436" t="s">
        <v>166</v>
      </c>
      <c r="D1436" t="str">
        <f>CONCATENATE(C1436,".")</f>
        <v>2014  January.</v>
      </c>
      <c r="E1436" t="str">
        <f>LEFT(D1436, SEARCH(".",D1436)-1)</f>
        <v>2014  January</v>
      </c>
      <c r="F1436">
        <v>2014</v>
      </c>
      <c r="G1436" t="str">
        <f>RIGHT(E1436,LEN(E1436)-6)</f>
        <v>January</v>
      </c>
      <c r="H1436">
        <v>171.8</v>
      </c>
      <c r="I1436" t="s">
        <v>128</v>
      </c>
      <c r="J1436" t="s">
        <v>6114</v>
      </c>
      <c r="K1436" t="s">
        <v>4459</v>
      </c>
      <c r="L1436" t="s">
        <v>898</v>
      </c>
      <c r="M1436" t="s">
        <v>34</v>
      </c>
      <c r="N1436" t="s">
        <v>35</v>
      </c>
      <c r="O1436" t="s">
        <v>30</v>
      </c>
      <c r="P1436">
        <v>280</v>
      </c>
      <c r="Q1436" s="2">
        <f>VALUE(LEFT(LEFT(N1436,5),SUM(LEN(LEFT(N1436,5))-LEN(SUBSTITUTE(LEFT(N1436,5),{"0","1","2","3","4","5","6","7","8","9","."},"")))))</f>
        <v>1</v>
      </c>
      <c r="R1436">
        <f>IF(Q1436&gt;5,Q1436/1024,Q1436)</f>
        <v>1</v>
      </c>
      <c r="S1436" t="str">
        <f>MID(K1437,9,3)</f>
        <v>4.4</v>
      </c>
      <c r="T1436" s="2" t="str">
        <f>LEFT(J1436,3)</f>
        <v>6.0</v>
      </c>
      <c r="U1436">
        <f>VALUE(LEFT(LEFT(M1436,5),SUM(LEN(LEFT(M1436,5))-LEN(SUBSTITUTE(LEFT(M1436,5),{"0","1","2","3","4","5","6","7","8","9","."},"")))))</f>
        <v>8</v>
      </c>
      <c r="V1436">
        <f>IF(U1436&lt;100,U1436,U1436/1024)</f>
        <v>8</v>
      </c>
      <c r="W1436" s="3">
        <f>VALUE(LEFT(LEFT(O1436,5),SUM(LEN(LEFT(O1436,5))-LEN(SUBSTITUTE(LEFT(O1436,5),{"0","1","2","3","4","5","6","7","8","9","."},"")))))</f>
        <v>13</v>
      </c>
      <c r="X1436" s="3" t="e">
        <f>LEFT(L1436, SEARCH("MHz",L1436)-1)</f>
        <v>#VALUE!</v>
      </c>
      <c r="Y1436" t="e">
        <f>IF(RIGHT(X1436,1)=" ",RIGHT(X1436,4),RIGHT(X1436,3))</f>
        <v>#VALUE!</v>
      </c>
      <c r="Z1436">
        <f>VLOOKUP(G1436,[1]Sheet1!$A$1:$B$12,2,0)</f>
        <v>1</v>
      </c>
      <c r="AA1436" t="str">
        <f>CONCATENATE(F1436," ",Z1436)</f>
        <v>2014 1</v>
      </c>
      <c r="AB1436">
        <f>VLOOKUP(AA1436,[1]Sheet3!$A:$B,2,0)</f>
        <v>59</v>
      </c>
    </row>
    <row r="1437" spans="1:28" x14ac:dyDescent="0.25">
      <c r="A1437" t="s">
        <v>5057</v>
      </c>
      <c r="B1437" t="s">
        <v>5090</v>
      </c>
      <c r="C1437" t="s">
        <v>166</v>
      </c>
      <c r="D1437" t="str">
        <f>CONCATENATE(C1437,".")</f>
        <v>2014  January.</v>
      </c>
      <c r="E1437" t="str">
        <f>LEFT(D1437, SEARCH(".",D1437)-1)</f>
        <v>2014  January</v>
      </c>
      <c r="F1437">
        <v>2014</v>
      </c>
      <c r="G1437" t="str">
        <f>RIGHT(E1437,LEN(E1437)-6)</f>
        <v>January</v>
      </c>
      <c r="H1437">
        <v>168</v>
      </c>
      <c r="I1437" t="s">
        <v>231</v>
      </c>
      <c r="J1437" t="s">
        <v>1220</v>
      </c>
      <c r="K1437" t="s">
        <v>90</v>
      </c>
      <c r="L1437" t="s">
        <v>91</v>
      </c>
      <c r="M1437" t="s">
        <v>109</v>
      </c>
      <c r="N1437" t="s">
        <v>35</v>
      </c>
      <c r="O1437" t="s">
        <v>1440</v>
      </c>
      <c r="Q1437" s="2">
        <f>VALUE(LEFT(LEFT(N1437,5),SUM(LEN(LEFT(N1437,5))-LEN(SUBSTITUTE(LEFT(N1437,5),{"0","1","2","3","4","5","6","7","8","9","."},"")))))</f>
        <v>1</v>
      </c>
      <c r="R1437">
        <f>IF(Q1437&gt;5,Q1437/1024,Q1437)</f>
        <v>1</v>
      </c>
      <c r="S1437" t="str">
        <f>MID(K1438,9,3)</f>
        <v>4.4</v>
      </c>
      <c r="T1437" s="2" t="str">
        <f>LEFT(J1437,3)</f>
        <v>5.0</v>
      </c>
      <c r="U1437">
        <f>VALUE(LEFT(LEFT(M1437,5),SUM(LEN(LEFT(M1437,5))-LEN(SUBSTITUTE(LEFT(M1437,5),{"0","1","2","3","4","5","6","7","8","9","."},"")))))</f>
        <v>4</v>
      </c>
      <c r="V1437">
        <f>IF(U1437&lt;100,U1437,U1437/1024)</f>
        <v>4</v>
      </c>
      <c r="W1437" s="3">
        <f>VALUE(LEFT(LEFT(O1437,5),SUM(LEN(LEFT(O1437,5))-LEN(SUBSTITUTE(LEFT(O1437,5),{"0","1","2","3","4","5","6","7","8","9","."},"")))))</f>
        <v>8</v>
      </c>
      <c r="X1437" s="3" t="e">
        <f>LEFT(L1437, SEARCH("MHz",L1437)-1)</f>
        <v>#VALUE!</v>
      </c>
      <c r="Y1437" t="e">
        <f>IF(RIGHT(X1437,1)=" ",RIGHT(X1437,4),RIGHT(X1437,3))</f>
        <v>#VALUE!</v>
      </c>
      <c r="Z1437">
        <f>VLOOKUP(G1437,[1]Sheet1!$A$1:$B$12,2,0)</f>
        <v>1</v>
      </c>
      <c r="AA1437" t="str">
        <f>CONCATENATE(F1437," ",Z1437)</f>
        <v>2014 1</v>
      </c>
      <c r="AB1437">
        <f>VLOOKUP(AA1437,[1]Sheet3!$A:$B,2,0)</f>
        <v>59</v>
      </c>
    </row>
    <row r="1438" spans="1:28" x14ac:dyDescent="0.25">
      <c r="A1438" t="s">
        <v>5257</v>
      </c>
      <c r="B1438" t="s">
        <v>5587</v>
      </c>
      <c r="C1438" t="s">
        <v>166</v>
      </c>
      <c r="D1438" t="str">
        <f>CONCATENATE(C1438,".")</f>
        <v>2014  January.</v>
      </c>
      <c r="E1438" t="str">
        <f>LEFT(D1438, SEARCH(".",D1438)-1)</f>
        <v>2014  January</v>
      </c>
      <c r="F1438">
        <v>2014</v>
      </c>
      <c r="G1438" t="str">
        <f>RIGHT(E1438,LEN(E1438)-6)</f>
        <v>January</v>
      </c>
      <c r="H1438">
        <v>753</v>
      </c>
      <c r="I1438" t="s">
        <v>124</v>
      </c>
      <c r="J1438" t="s">
        <v>5585</v>
      </c>
      <c r="K1438" t="s">
        <v>90</v>
      </c>
      <c r="L1438" t="s">
        <v>5527</v>
      </c>
      <c r="M1438" t="s">
        <v>68</v>
      </c>
      <c r="N1438" t="s">
        <v>29</v>
      </c>
      <c r="O1438" t="s">
        <v>249</v>
      </c>
      <c r="P1438">
        <v>640</v>
      </c>
      <c r="Q1438" s="2">
        <f>VALUE(LEFT(LEFT(N1438,5),SUM(LEN(LEFT(N1438,5))-LEN(SUBSTITUTE(LEFT(N1438,5),{"0","1","2","3","4","5","6","7","8","9","."},"")))))</f>
        <v>3</v>
      </c>
      <c r="R1438">
        <f>IF(Q1438&gt;5,Q1438/1024,Q1438)</f>
        <v>3</v>
      </c>
      <c r="S1438" t="str">
        <f>MID(K1439,9,3)</f>
        <v>4.4</v>
      </c>
      <c r="T1438" s="2" t="str">
        <f>LEFT(J1438,3)</f>
        <v>12.</v>
      </c>
      <c r="U1438" t="e">
        <f>VALUE(LEFT(LEFT(M1438,5),SUM(LEN(LEFT(M1438,5))-LEN(SUBSTITUTE(LEFT(M1438,5),{"0","1","2","3","4","5","6","7","8","9","."},"")))))</f>
        <v>#VALUE!</v>
      </c>
      <c r="V1438" t="e">
        <f>IF(U1438&lt;100,U1438,U1438/1024)</f>
        <v>#VALUE!</v>
      </c>
      <c r="W1438" s="3">
        <f>VALUE(LEFT(LEFT(O1438,5),SUM(LEN(LEFT(O1438,5))-LEN(SUBSTITUTE(LEFT(O1438,5),{"0","1","2","3","4","5","6","7","8","9","."},"")))))</f>
        <v>8</v>
      </c>
      <c r="X1438" s="3" t="e">
        <f>LEFT(L1438, SEARCH("MHz",L1438)-1)</f>
        <v>#VALUE!</v>
      </c>
      <c r="Y1438" t="e">
        <f>IF(RIGHT(X1438,1)=" ",RIGHT(X1438,4),RIGHT(X1438,3))</f>
        <v>#VALUE!</v>
      </c>
      <c r="Z1438">
        <f>VLOOKUP(G1438,[1]Sheet1!$A$1:$B$12,2,0)</f>
        <v>1</v>
      </c>
      <c r="AA1438" t="str">
        <f>CONCATENATE(F1438," ",Z1438)</f>
        <v>2014 1</v>
      </c>
      <c r="AB1438">
        <f>VLOOKUP(AA1438,[1]Sheet3!$A:$B,2,0)</f>
        <v>59</v>
      </c>
    </row>
    <row r="1439" spans="1:28" x14ac:dyDescent="0.25">
      <c r="A1439" t="s">
        <v>5257</v>
      </c>
      <c r="B1439" t="s">
        <v>5588</v>
      </c>
      <c r="C1439" t="s">
        <v>166</v>
      </c>
      <c r="D1439" t="str">
        <f>CONCATENATE(C1439,".")</f>
        <v>2014  January.</v>
      </c>
      <c r="E1439" t="str">
        <f>LEFT(D1439, SEARCH(".",D1439)-1)</f>
        <v>2014  January</v>
      </c>
      <c r="F1439">
        <v>2014</v>
      </c>
      <c r="G1439" t="str">
        <f>RIGHT(E1439,LEN(E1439)-6)</f>
        <v>January</v>
      </c>
      <c r="H1439">
        <v>750</v>
      </c>
      <c r="I1439" t="s">
        <v>39</v>
      </c>
      <c r="J1439" t="s">
        <v>5585</v>
      </c>
      <c r="K1439" t="s">
        <v>90</v>
      </c>
      <c r="L1439" t="s">
        <v>5527</v>
      </c>
      <c r="M1439" t="s">
        <v>68</v>
      </c>
      <c r="N1439" t="s">
        <v>29</v>
      </c>
      <c r="O1439" t="s">
        <v>36</v>
      </c>
      <c r="P1439">
        <v>540</v>
      </c>
      <c r="Q1439" s="2">
        <f>VALUE(LEFT(LEFT(N1439,5),SUM(LEN(LEFT(N1439,5))-LEN(SUBSTITUTE(LEFT(N1439,5),{"0","1","2","3","4","5","6","7","8","9","."},"")))))</f>
        <v>3</v>
      </c>
      <c r="R1439">
        <f>IF(Q1439&gt;5,Q1439/1024,Q1439)</f>
        <v>3</v>
      </c>
      <c r="S1439" t="str">
        <f>MID(K1440,9,3)</f>
        <v>4.4</v>
      </c>
      <c r="T1439" s="2" t="str">
        <f>LEFT(J1439,3)</f>
        <v>12.</v>
      </c>
      <c r="U1439" t="e">
        <f>VALUE(LEFT(LEFT(M1439,5),SUM(LEN(LEFT(M1439,5))-LEN(SUBSTITUTE(LEFT(M1439,5),{"0","1","2","3","4","5","6","7","8","9","."},"")))))</f>
        <v>#VALUE!</v>
      </c>
      <c r="V1439" t="e">
        <f>IF(U1439&lt;100,U1439,U1439/1024)</f>
        <v>#VALUE!</v>
      </c>
      <c r="W1439" s="3">
        <f>VALUE(LEFT(LEFT(O1439,5),SUM(LEN(LEFT(O1439,5))-LEN(SUBSTITUTE(LEFT(O1439,5),{"0","1","2","3","4","5","6","7","8","9","."},"")))))</f>
        <v>8</v>
      </c>
      <c r="X1439" s="3" t="e">
        <f>LEFT(L1439, SEARCH("MHz",L1439)-1)</f>
        <v>#VALUE!</v>
      </c>
      <c r="Y1439" t="e">
        <f>IF(RIGHT(X1439,1)=" ",RIGHT(X1439,4),RIGHT(X1439,3))</f>
        <v>#VALUE!</v>
      </c>
      <c r="Z1439">
        <f>VLOOKUP(G1439,[1]Sheet1!$A$1:$B$12,2,0)</f>
        <v>1</v>
      </c>
      <c r="AA1439" t="str">
        <f>CONCATENATE(F1439," ",Z1439)</f>
        <v>2014 1</v>
      </c>
      <c r="AB1439">
        <f>VLOOKUP(AA1439,[1]Sheet3!$A:$B,2,0)</f>
        <v>59</v>
      </c>
    </row>
    <row r="1440" spans="1:28" x14ac:dyDescent="0.25">
      <c r="A1440" t="s">
        <v>5257</v>
      </c>
      <c r="B1440" t="s">
        <v>5589</v>
      </c>
      <c r="C1440" t="s">
        <v>166</v>
      </c>
      <c r="D1440" t="str">
        <f>CONCATENATE(C1440,".")</f>
        <v>2014  January.</v>
      </c>
      <c r="E1440" t="str">
        <f>LEFT(D1440, SEARCH(".",D1440)-1)</f>
        <v>2014  January</v>
      </c>
      <c r="F1440">
        <v>2014</v>
      </c>
      <c r="G1440" t="str">
        <f>RIGHT(E1440,LEN(E1440)-6)</f>
        <v>January</v>
      </c>
      <c r="H1440">
        <v>740</v>
      </c>
      <c r="I1440" t="s">
        <v>124</v>
      </c>
      <c r="J1440" t="s">
        <v>5585</v>
      </c>
      <c r="K1440" t="s">
        <v>90</v>
      </c>
      <c r="L1440" t="s">
        <v>1284</v>
      </c>
      <c r="M1440" t="s">
        <v>68</v>
      </c>
      <c r="N1440" t="s">
        <v>29</v>
      </c>
      <c r="O1440" t="s">
        <v>36</v>
      </c>
      <c r="P1440">
        <v>500</v>
      </c>
      <c r="Q1440" s="2">
        <f>VALUE(LEFT(LEFT(N1440,5),SUM(LEN(LEFT(N1440,5))-LEN(SUBSTITUTE(LEFT(N1440,5),{"0","1","2","3","4","5","6","7","8","9","."},"")))))</f>
        <v>3</v>
      </c>
      <c r="R1440">
        <f>IF(Q1440&gt;5,Q1440/1024,Q1440)</f>
        <v>3</v>
      </c>
      <c r="S1440" t="str">
        <f>MID(K1441,9,3)</f>
        <v>4.4</v>
      </c>
      <c r="T1440" s="2" t="str">
        <f>LEFT(J1440,3)</f>
        <v>12.</v>
      </c>
      <c r="U1440" t="e">
        <f>VALUE(LEFT(LEFT(M1440,5),SUM(LEN(LEFT(M1440,5))-LEN(SUBSTITUTE(LEFT(M1440,5),{"0","1","2","3","4","5","6","7","8","9","."},"")))))</f>
        <v>#VALUE!</v>
      </c>
      <c r="V1440" t="e">
        <f>IF(U1440&lt;100,U1440,U1440/1024)</f>
        <v>#VALUE!</v>
      </c>
      <c r="W1440" s="3">
        <f>VALUE(LEFT(LEFT(O1440,5),SUM(LEN(LEFT(O1440,5))-LEN(SUBSTITUTE(LEFT(O1440,5),{"0","1","2","3","4","5","6","7","8","9","."},"")))))</f>
        <v>8</v>
      </c>
      <c r="X1440" s="3" t="e">
        <f>LEFT(L1440, SEARCH("MHz",L1440)-1)</f>
        <v>#VALUE!</v>
      </c>
      <c r="Y1440" t="e">
        <f>IF(RIGHT(X1440,1)=" ",RIGHT(X1440,4),RIGHT(X1440,3))</f>
        <v>#VALUE!</v>
      </c>
      <c r="Z1440">
        <f>VLOOKUP(G1440,[1]Sheet1!$A$1:$B$12,2,0)</f>
        <v>1</v>
      </c>
      <c r="AA1440" t="str">
        <f>CONCATENATE(F1440," ",Z1440)</f>
        <v>2014 1</v>
      </c>
      <c r="AB1440">
        <f>VLOOKUP(AA1440,[1]Sheet3!$A:$B,2,0)</f>
        <v>59</v>
      </c>
    </row>
    <row r="1441" spans="1:28" x14ac:dyDescent="0.25">
      <c r="A1441" t="s">
        <v>5257</v>
      </c>
      <c r="B1441" t="s">
        <v>5590</v>
      </c>
      <c r="C1441" t="s">
        <v>166</v>
      </c>
      <c r="D1441" t="str">
        <f>CONCATENATE(C1441,".")</f>
        <v>2014  January.</v>
      </c>
      <c r="E1441" t="str">
        <f>LEFT(D1441, SEARCH(".",D1441)-1)</f>
        <v>2014  January</v>
      </c>
      <c r="F1441">
        <v>2014</v>
      </c>
      <c r="G1441" t="str">
        <f>RIGHT(E1441,LEN(E1441)-6)</f>
        <v>January</v>
      </c>
      <c r="H1441">
        <v>732</v>
      </c>
      <c r="I1441" t="s">
        <v>124</v>
      </c>
      <c r="J1441" t="s">
        <v>5585</v>
      </c>
      <c r="K1441" t="s">
        <v>90</v>
      </c>
      <c r="L1441" t="s">
        <v>5527</v>
      </c>
      <c r="M1441" t="s">
        <v>68</v>
      </c>
      <c r="N1441" t="s">
        <v>29</v>
      </c>
      <c r="O1441" t="s">
        <v>36</v>
      </c>
      <c r="P1441">
        <v>470</v>
      </c>
      <c r="Q1441" s="2">
        <f>VALUE(LEFT(LEFT(N1441,5),SUM(LEN(LEFT(N1441,5))-LEN(SUBSTITUTE(LEFT(N1441,5),{"0","1","2","3","4","5","6","7","8","9","."},"")))))</f>
        <v>3</v>
      </c>
      <c r="R1441">
        <f>IF(Q1441&gt;5,Q1441/1024,Q1441)</f>
        <v>3</v>
      </c>
      <c r="S1441" t="str">
        <f>MID(K1442,9,3)</f>
        <v>4.4</v>
      </c>
      <c r="T1441" s="2" t="str">
        <f>LEFT(J1441,3)</f>
        <v>12.</v>
      </c>
      <c r="U1441" t="e">
        <f>VALUE(LEFT(LEFT(M1441,5),SUM(LEN(LEFT(M1441,5))-LEN(SUBSTITUTE(LEFT(M1441,5),{"0","1","2","3","4","5","6","7","8","9","."},"")))))</f>
        <v>#VALUE!</v>
      </c>
      <c r="V1441" t="e">
        <f>IF(U1441&lt;100,U1441,U1441/1024)</f>
        <v>#VALUE!</v>
      </c>
      <c r="W1441" s="3">
        <f>VALUE(LEFT(LEFT(O1441,5),SUM(LEN(LEFT(O1441,5))-LEN(SUBSTITUTE(LEFT(O1441,5),{"0","1","2","3","4","5","6","7","8","9","."},"")))))</f>
        <v>8</v>
      </c>
      <c r="X1441" s="3" t="e">
        <f>LEFT(L1441, SEARCH("MHz",L1441)-1)</f>
        <v>#VALUE!</v>
      </c>
      <c r="Y1441" t="e">
        <f>IF(RIGHT(X1441,1)=" ",RIGHT(X1441,4),RIGHT(X1441,3))</f>
        <v>#VALUE!</v>
      </c>
      <c r="Z1441">
        <f>VLOOKUP(G1441,[1]Sheet1!$A$1:$B$12,2,0)</f>
        <v>1</v>
      </c>
      <c r="AA1441" t="str">
        <f>CONCATENATE(F1441," ",Z1441)</f>
        <v>2014 1</v>
      </c>
      <c r="AB1441">
        <f>VLOOKUP(AA1441,[1]Sheet3!$A:$B,2,0)</f>
        <v>59</v>
      </c>
    </row>
    <row r="1442" spans="1:28" x14ac:dyDescent="0.25">
      <c r="A1442" t="s">
        <v>5257</v>
      </c>
      <c r="B1442" t="s">
        <v>5593</v>
      </c>
      <c r="C1442" t="s">
        <v>166</v>
      </c>
      <c r="D1442" t="str">
        <f>CONCATENATE(C1442,".")</f>
        <v>2014  January.</v>
      </c>
      <c r="E1442" t="str">
        <f>LEFT(D1442, SEARCH(".",D1442)-1)</f>
        <v>2014  January</v>
      </c>
      <c r="F1442">
        <v>2014</v>
      </c>
      <c r="G1442" t="str">
        <f>RIGHT(E1442,LEN(E1442)-6)</f>
        <v>January</v>
      </c>
      <c r="H1442">
        <v>477</v>
      </c>
      <c r="I1442" t="s">
        <v>124</v>
      </c>
      <c r="J1442" t="s">
        <v>988</v>
      </c>
      <c r="K1442" t="s">
        <v>90</v>
      </c>
      <c r="L1442" t="s">
        <v>1284</v>
      </c>
      <c r="M1442" t="s">
        <v>21</v>
      </c>
      <c r="N1442" t="s">
        <v>22</v>
      </c>
      <c r="O1442" t="s">
        <v>249</v>
      </c>
      <c r="P1442">
        <v>420</v>
      </c>
      <c r="Q1442" s="2">
        <f>VALUE(LEFT(LEFT(N1442,5),SUM(LEN(LEFT(N1442,5))-LEN(SUBSTITUTE(LEFT(N1442,5),{"0","1","2","3","4","5","6","7","8","9","."},"")))))</f>
        <v>2</v>
      </c>
      <c r="R1442">
        <f>IF(Q1442&gt;5,Q1442/1024,Q1442)</f>
        <v>2</v>
      </c>
      <c r="S1442" t="str">
        <f>MID(K1443,9,3)</f>
        <v>4.4</v>
      </c>
      <c r="T1442" s="2" t="str">
        <f>LEFT(J1442,3)</f>
        <v>10.</v>
      </c>
      <c r="U1442">
        <f>VALUE(LEFT(LEFT(M1442,5),SUM(LEN(LEFT(M1442,5))-LEN(SUBSTITUTE(LEFT(M1442,5),{"0","1","2","3","4","5","6","7","8","9","."},"")))))</f>
        <v>43540</v>
      </c>
      <c r="V1442">
        <f>IF(U1442&lt;100,U1442,U1442/1024)</f>
        <v>42.51953125</v>
      </c>
      <c r="W1442" s="3">
        <f>VALUE(LEFT(LEFT(O1442,5),SUM(LEN(LEFT(O1442,5))-LEN(SUBSTITUTE(LEFT(O1442,5),{"0","1","2","3","4","5","6","7","8","9","."},"")))))</f>
        <v>8</v>
      </c>
      <c r="X1442" s="3" t="e">
        <f>LEFT(L1442, SEARCH("MHz",L1442)-1)</f>
        <v>#VALUE!</v>
      </c>
      <c r="Y1442" t="e">
        <f>IF(RIGHT(X1442,1)=" ",RIGHT(X1442,4),RIGHT(X1442,3))</f>
        <v>#VALUE!</v>
      </c>
      <c r="Z1442">
        <f>VLOOKUP(G1442,[1]Sheet1!$A$1:$B$12,2,0)</f>
        <v>1</v>
      </c>
      <c r="AA1442" t="str">
        <f>CONCATENATE(F1442," ",Z1442)</f>
        <v>2014 1</v>
      </c>
      <c r="AB1442">
        <f>VLOOKUP(AA1442,[1]Sheet3!$A:$B,2,0)</f>
        <v>59</v>
      </c>
    </row>
    <row r="1443" spans="1:28" x14ac:dyDescent="0.25">
      <c r="A1443" t="s">
        <v>5257</v>
      </c>
      <c r="B1443" t="s">
        <v>5594</v>
      </c>
      <c r="C1443" t="s">
        <v>166</v>
      </c>
      <c r="D1443" t="str">
        <f>CONCATENATE(C1443,".")</f>
        <v>2014  January.</v>
      </c>
      <c r="E1443" t="str">
        <f>LEFT(D1443, SEARCH(".",D1443)-1)</f>
        <v>2014  January</v>
      </c>
      <c r="F1443">
        <v>2014</v>
      </c>
      <c r="G1443" t="str">
        <f>RIGHT(E1443,LEN(E1443)-6)</f>
        <v>January</v>
      </c>
      <c r="H1443">
        <v>469</v>
      </c>
      <c r="I1443" t="s">
        <v>39</v>
      </c>
      <c r="J1443" t="s">
        <v>988</v>
      </c>
      <c r="K1443" t="s">
        <v>90</v>
      </c>
      <c r="L1443" t="s">
        <v>5527</v>
      </c>
      <c r="M1443" t="s">
        <v>21</v>
      </c>
      <c r="N1443" t="s">
        <v>22</v>
      </c>
      <c r="O1443" t="s">
        <v>36</v>
      </c>
      <c r="P1443">
        <v>360</v>
      </c>
      <c r="Q1443" s="2">
        <f>VALUE(LEFT(LEFT(N1443,5),SUM(LEN(LEFT(N1443,5))-LEN(SUBSTITUTE(LEFT(N1443,5),{"0","1","2","3","4","5","6","7","8","9","."},"")))))</f>
        <v>2</v>
      </c>
      <c r="R1443">
        <f>IF(Q1443&gt;5,Q1443/1024,Q1443)</f>
        <v>2</v>
      </c>
      <c r="S1443" t="str">
        <f>MID(K1444,9,3)</f>
        <v>4.4</v>
      </c>
      <c r="T1443" s="2" t="str">
        <f>LEFT(J1443,3)</f>
        <v>10.</v>
      </c>
      <c r="U1443">
        <f>VALUE(LEFT(LEFT(M1443,5),SUM(LEN(LEFT(M1443,5))-LEN(SUBSTITUTE(LEFT(M1443,5),{"0","1","2","3","4","5","6","7","8","9","."},"")))))</f>
        <v>43540</v>
      </c>
      <c r="V1443">
        <f>IF(U1443&lt;100,U1443,U1443/1024)</f>
        <v>42.51953125</v>
      </c>
      <c r="W1443" s="3">
        <f>VALUE(LEFT(LEFT(O1443,5),SUM(LEN(LEFT(O1443,5))-LEN(SUBSTITUTE(LEFT(O1443,5),{"0","1","2","3","4","5","6","7","8","9","."},"")))))</f>
        <v>8</v>
      </c>
      <c r="X1443" s="3" t="e">
        <f>LEFT(L1443, SEARCH("MHz",L1443)-1)</f>
        <v>#VALUE!</v>
      </c>
      <c r="Y1443" t="e">
        <f>IF(RIGHT(X1443,1)=" ",RIGHT(X1443,4),RIGHT(X1443,3))</f>
        <v>#VALUE!</v>
      </c>
      <c r="Z1443">
        <f>VLOOKUP(G1443,[1]Sheet1!$A$1:$B$12,2,0)</f>
        <v>1</v>
      </c>
      <c r="AA1443" t="str">
        <f>CONCATENATE(F1443," ",Z1443)</f>
        <v>2014 1</v>
      </c>
      <c r="AB1443">
        <f>VLOOKUP(AA1443,[1]Sheet3!$A:$B,2,0)</f>
        <v>59</v>
      </c>
    </row>
    <row r="1444" spans="1:28" x14ac:dyDescent="0.25">
      <c r="A1444" t="s">
        <v>5257</v>
      </c>
      <c r="B1444" t="s">
        <v>5595</v>
      </c>
      <c r="C1444" t="s">
        <v>166</v>
      </c>
      <c r="D1444" t="str">
        <f>CONCATENATE(C1444,".")</f>
        <v>2014  January.</v>
      </c>
      <c r="E1444" t="str">
        <f>LEFT(D1444, SEARCH(".",D1444)-1)</f>
        <v>2014  January</v>
      </c>
      <c r="F1444">
        <v>2014</v>
      </c>
      <c r="G1444" t="str">
        <f>RIGHT(E1444,LEN(E1444)-6)</f>
        <v>January</v>
      </c>
      <c r="H1444">
        <v>335</v>
      </c>
      <c r="I1444" t="s">
        <v>124</v>
      </c>
      <c r="J1444" t="s">
        <v>5596</v>
      </c>
      <c r="K1444" t="s">
        <v>90</v>
      </c>
      <c r="L1444" t="s">
        <v>1284</v>
      </c>
      <c r="M1444" t="s">
        <v>21</v>
      </c>
      <c r="N1444" t="s">
        <v>22</v>
      </c>
      <c r="O1444" t="s">
        <v>36</v>
      </c>
      <c r="P1444">
        <v>420</v>
      </c>
      <c r="Q1444" s="2">
        <f>VALUE(LEFT(LEFT(N1444,5),SUM(LEN(LEFT(N1444,5))-LEN(SUBSTITUTE(LEFT(N1444,5),{"0","1","2","3","4","5","6","7","8","9","."},"")))))</f>
        <v>2</v>
      </c>
      <c r="R1444">
        <f>IF(Q1444&gt;5,Q1444/1024,Q1444)</f>
        <v>2</v>
      </c>
      <c r="S1444" t="str">
        <f>MID(K1445,9,3)</f>
        <v>4.4</v>
      </c>
      <c r="T1444" s="2" t="str">
        <f>LEFT(J1444,3)</f>
        <v>8.4</v>
      </c>
      <c r="U1444">
        <f>VALUE(LEFT(LEFT(M1444,5),SUM(LEN(LEFT(M1444,5))-LEN(SUBSTITUTE(LEFT(M1444,5),{"0","1","2","3","4","5","6","7","8","9","."},"")))))</f>
        <v>43540</v>
      </c>
      <c r="V1444">
        <f>IF(U1444&lt;100,U1444,U1444/1024)</f>
        <v>42.51953125</v>
      </c>
      <c r="W1444" s="3">
        <f>VALUE(LEFT(LEFT(O1444,5),SUM(LEN(LEFT(O1444,5))-LEN(SUBSTITUTE(LEFT(O1444,5),{"0","1","2","3","4","5","6","7","8","9","."},"")))))</f>
        <v>8</v>
      </c>
      <c r="X1444" s="3" t="e">
        <f>LEFT(L1444, SEARCH("MHz",L1444)-1)</f>
        <v>#VALUE!</v>
      </c>
      <c r="Y1444" t="e">
        <f>IF(RIGHT(X1444,1)=" ",RIGHT(X1444,4),RIGHT(X1444,3))</f>
        <v>#VALUE!</v>
      </c>
      <c r="Z1444">
        <f>VLOOKUP(G1444,[1]Sheet1!$A$1:$B$12,2,0)</f>
        <v>1</v>
      </c>
      <c r="AA1444" t="str">
        <f>CONCATENATE(F1444," ",Z1444)</f>
        <v>2014 1</v>
      </c>
      <c r="AB1444">
        <f>VLOOKUP(AA1444,[1]Sheet3!$A:$B,2,0)</f>
        <v>59</v>
      </c>
    </row>
    <row r="1445" spans="1:28" x14ac:dyDescent="0.25">
      <c r="A1445" t="s">
        <v>5257</v>
      </c>
      <c r="B1445" t="s">
        <v>5597</v>
      </c>
      <c r="C1445" t="s">
        <v>166</v>
      </c>
      <c r="D1445" t="str">
        <f>CONCATENATE(C1445,".")</f>
        <v>2014  January.</v>
      </c>
      <c r="E1445" t="str">
        <f>LEFT(D1445, SEARCH(".",D1445)-1)</f>
        <v>2014  January</v>
      </c>
      <c r="F1445">
        <v>2014</v>
      </c>
      <c r="G1445" t="str">
        <f>RIGHT(E1445,LEN(E1445)-6)</f>
        <v>January</v>
      </c>
      <c r="H1445">
        <v>331</v>
      </c>
      <c r="I1445" t="s">
        <v>39</v>
      </c>
      <c r="J1445" t="s">
        <v>5596</v>
      </c>
      <c r="K1445" t="s">
        <v>90</v>
      </c>
      <c r="L1445" t="s">
        <v>1284</v>
      </c>
      <c r="M1445" t="s">
        <v>21</v>
      </c>
      <c r="N1445" t="s">
        <v>22</v>
      </c>
      <c r="O1445" t="s">
        <v>249</v>
      </c>
      <c r="P1445">
        <v>290</v>
      </c>
      <c r="Q1445" s="2">
        <f>VALUE(LEFT(LEFT(N1445,5),SUM(LEN(LEFT(N1445,5))-LEN(SUBSTITUTE(LEFT(N1445,5),{"0","1","2","3","4","5","6","7","8","9","."},"")))))</f>
        <v>2</v>
      </c>
      <c r="R1445">
        <f>IF(Q1445&gt;5,Q1445/1024,Q1445)</f>
        <v>2</v>
      </c>
      <c r="S1445" t="str">
        <f>MID(K1446,9,3)</f>
        <v>4.4</v>
      </c>
      <c r="T1445" s="2" t="str">
        <f>LEFT(J1445,3)</f>
        <v>8.4</v>
      </c>
      <c r="U1445">
        <f>VALUE(LEFT(LEFT(M1445,5),SUM(LEN(LEFT(M1445,5))-LEN(SUBSTITUTE(LEFT(M1445,5),{"0","1","2","3","4","5","6","7","8","9","."},"")))))</f>
        <v>43540</v>
      </c>
      <c r="V1445">
        <f>IF(U1445&lt;100,U1445,U1445/1024)</f>
        <v>42.51953125</v>
      </c>
      <c r="W1445" s="3">
        <f>VALUE(LEFT(LEFT(O1445,5),SUM(LEN(LEFT(O1445,5))-LEN(SUBSTITUTE(LEFT(O1445,5),{"0","1","2","3","4","5","6","7","8","9","."},"")))))</f>
        <v>8</v>
      </c>
      <c r="X1445" s="3" t="e">
        <f>LEFT(L1445, SEARCH("MHz",L1445)-1)</f>
        <v>#VALUE!</v>
      </c>
      <c r="Y1445" t="e">
        <f>IF(RIGHT(X1445,1)=" ",RIGHT(X1445,4),RIGHT(X1445,3))</f>
        <v>#VALUE!</v>
      </c>
      <c r="Z1445">
        <f>VLOOKUP(G1445,[1]Sheet1!$A$1:$B$12,2,0)</f>
        <v>1</v>
      </c>
      <c r="AA1445" t="str">
        <f>CONCATENATE(F1445," ",Z1445)</f>
        <v>2014 1</v>
      </c>
      <c r="AB1445">
        <f>VLOOKUP(AA1445,[1]Sheet3!$A:$B,2,0)</f>
        <v>59</v>
      </c>
    </row>
    <row r="1446" spans="1:28" x14ac:dyDescent="0.25">
      <c r="A1446" t="s">
        <v>5257</v>
      </c>
      <c r="B1446" t="s">
        <v>5584</v>
      </c>
      <c r="C1446" t="s">
        <v>166</v>
      </c>
      <c r="D1446" t="str">
        <f>CONCATENATE(C1446,".")</f>
        <v>2014  January.</v>
      </c>
      <c r="E1446" t="str">
        <f>LEFT(D1446, SEARCH(".",D1446)-1)</f>
        <v>2014  January</v>
      </c>
      <c r="F1446">
        <v>2014</v>
      </c>
      <c r="G1446" t="str">
        <f>RIGHT(E1446,LEN(E1446)-6)</f>
        <v>January</v>
      </c>
      <c r="H1446">
        <v>753</v>
      </c>
      <c r="I1446" t="s">
        <v>124</v>
      </c>
      <c r="J1446" t="s">
        <v>5585</v>
      </c>
      <c r="K1446" t="s">
        <v>5586</v>
      </c>
      <c r="L1446" t="s">
        <v>1284</v>
      </c>
      <c r="M1446" t="s">
        <v>68</v>
      </c>
      <c r="N1446" t="s">
        <v>29</v>
      </c>
      <c r="O1446" t="s">
        <v>36</v>
      </c>
      <c r="P1446">
        <v>670</v>
      </c>
      <c r="Q1446" s="2">
        <f>VALUE(LEFT(LEFT(N1446,5),SUM(LEN(LEFT(N1446,5))-LEN(SUBSTITUTE(LEFT(N1446,5),{"0","1","2","3","4","5","6","7","8","9","."},"")))))</f>
        <v>3</v>
      </c>
      <c r="R1446">
        <f>IF(Q1446&gt;5,Q1446/1024,Q1446)</f>
        <v>3</v>
      </c>
      <c r="S1446" t="str">
        <f>MID(K1447,9,3)</f>
        <v>4.4</v>
      </c>
      <c r="T1446" s="2" t="str">
        <f>LEFT(J1446,3)</f>
        <v>12.</v>
      </c>
      <c r="U1446" t="e">
        <f>VALUE(LEFT(LEFT(M1446,5),SUM(LEN(LEFT(M1446,5))-LEN(SUBSTITUTE(LEFT(M1446,5),{"0","1","2","3","4","5","6","7","8","9","."},"")))))</f>
        <v>#VALUE!</v>
      </c>
      <c r="V1446" t="e">
        <f>IF(U1446&lt;100,U1446,U1446/1024)</f>
        <v>#VALUE!</v>
      </c>
      <c r="W1446" s="3">
        <f>VALUE(LEFT(LEFT(O1446,5),SUM(LEN(LEFT(O1446,5))-LEN(SUBSTITUTE(LEFT(O1446,5),{"0","1","2","3","4","5","6","7","8","9","."},"")))))</f>
        <v>8</v>
      </c>
      <c r="X1446" s="3" t="e">
        <f>LEFT(L1446, SEARCH("MHz",L1446)-1)</f>
        <v>#VALUE!</v>
      </c>
      <c r="Y1446" t="e">
        <f>IF(RIGHT(X1446,1)=" ",RIGHT(X1446,4),RIGHT(X1446,3))</f>
        <v>#VALUE!</v>
      </c>
      <c r="Z1446">
        <f>VLOOKUP(G1446,[1]Sheet1!$A$1:$B$12,2,0)</f>
        <v>1</v>
      </c>
      <c r="AA1446" t="str">
        <f>CONCATENATE(F1446," ",Z1446)</f>
        <v>2014 1</v>
      </c>
      <c r="AB1446">
        <f>VLOOKUP(AA1446,[1]Sheet3!$A:$B,2,0)</f>
        <v>59</v>
      </c>
    </row>
    <row r="1447" spans="1:28" x14ac:dyDescent="0.25">
      <c r="A1447" t="s">
        <v>347</v>
      </c>
      <c r="B1447" t="s">
        <v>546</v>
      </c>
      <c r="C1447" t="s">
        <v>166</v>
      </c>
      <c r="D1447" t="str">
        <f>CONCATENATE(C1447,".")</f>
        <v>2014  January.</v>
      </c>
      <c r="E1447" t="str">
        <f>LEFT(D1447, SEARCH(".",D1447)-1)</f>
        <v>2014  January</v>
      </c>
      <c r="F1447">
        <v>2014</v>
      </c>
      <c r="G1447" t="str">
        <f>RIGHT(E1447,LEN(E1447)-6)</f>
        <v>January</v>
      </c>
      <c r="H1447">
        <v>279</v>
      </c>
      <c r="I1447" t="s">
        <v>146</v>
      </c>
      <c r="J1447" t="s">
        <v>547</v>
      </c>
      <c r="K1447" t="s">
        <v>103</v>
      </c>
      <c r="L1447" t="s">
        <v>133</v>
      </c>
      <c r="M1447" t="s">
        <v>109</v>
      </c>
      <c r="N1447" t="s">
        <v>35</v>
      </c>
      <c r="O1447" t="s">
        <v>548</v>
      </c>
      <c r="P1447">
        <v>190</v>
      </c>
      <c r="Q1447" s="2">
        <f>VALUE(LEFT(LEFT(N1447,5),SUM(LEN(LEFT(N1447,5))-LEN(SUBSTITUTE(LEFT(N1447,5),{"0","1","2","3","4","5","6","7","8","9","."},"")))))</f>
        <v>1</v>
      </c>
      <c r="R1447">
        <f>IF(Q1447&gt;5,Q1447/1024,Q1447)</f>
        <v>1</v>
      </c>
      <c r="S1447" t="str">
        <f>MID(K1448,9,3)</f>
        <v>4.4</v>
      </c>
      <c r="T1447" s="2" t="str">
        <f>LEFT(J1447,3)</f>
        <v>7.0</v>
      </c>
      <c r="U1447">
        <f>VALUE(LEFT(LEFT(M1447,5),SUM(LEN(LEFT(M1447,5))-LEN(SUBSTITUTE(LEFT(M1447,5),{"0","1","2","3","4","5","6","7","8","9","."},"")))))</f>
        <v>4</v>
      </c>
      <c r="V1447">
        <f>IF(U1447&lt;100,U1447,U1447/1024)</f>
        <v>4</v>
      </c>
      <c r="W1447" s="3">
        <f>VALUE(LEFT(LEFT(O1447,5),SUM(LEN(LEFT(O1447,5))-LEN(SUBSTITUTE(LEFT(O1447,5),{"0","1","2","3","4","5","6","7","8","9","."},"")))))</f>
        <v>3</v>
      </c>
      <c r="X1447" s="3" t="e">
        <f>LEFT(L1447, SEARCH("MHz",L1447)-1)</f>
        <v>#VALUE!</v>
      </c>
      <c r="Y1447" t="e">
        <f>IF(RIGHT(X1447,1)=" ",RIGHT(X1447,4),RIGHT(X1447,3))</f>
        <v>#VALUE!</v>
      </c>
      <c r="Z1447">
        <f>VLOOKUP(G1447,[1]Sheet1!$A$1:$B$12,2,0)</f>
        <v>1</v>
      </c>
      <c r="AA1447" t="str">
        <f>CONCATENATE(F1447," ",Z1447)</f>
        <v>2014 1</v>
      </c>
      <c r="AB1447">
        <f>VLOOKUP(AA1447,[1]Sheet3!$A:$B,2,0)</f>
        <v>59</v>
      </c>
    </row>
    <row r="1448" spans="1:28" x14ac:dyDescent="0.25">
      <c r="A1448" t="s">
        <v>4141</v>
      </c>
      <c r="B1448" t="s">
        <v>4272</v>
      </c>
      <c r="C1448" t="s">
        <v>166</v>
      </c>
      <c r="D1448" t="str">
        <f>CONCATENATE(C1448,".")</f>
        <v>2014  January.</v>
      </c>
      <c r="E1448" t="str">
        <f>LEFT(D1448, SEARCH(".",D1448)-1)</f>
        <v>2014  January</v>
      </c>
      <c r="F1448">
        <v>2014</v>
      </c>
      <c r="G1448" t="str">
        <f>RIGHT(E1448,LEN(E1448)-6)</f>
        <v>January</v>
      </c>
      <c r="I1448" t="s">
        <v>156</v>
      </c>
      <c r="J1448" t="s">
        <v>4273</v>
      </c>
      <c r="K1448" t="s">
        <v>103</v>
      </c>
      <c r="L1448" t="s">
        <v>126</v>
      </c>
      <c r="M1448" t="s">
        <v>28</v>
      </c>
      <c r="N1448" t="s">
        <v>22</v>
      </c>
      <c r="O1448" t="s">
        <v>883</v>
      </c>
      <c r="P1448">
        <v>240</v>
      </c>
      <c r="Q1448" s="2">
        <f>VALUE(LEFT(LEFT(N1448,5),SUM(LEN(LEFT(N1448,5))-LEN(SUBSTITUTE(LEFT(N1448,5),{"0","1","2","3","4","5","6","7","8","9","."},"")))))</f>
        <v>2</v>
      </c>
      <c r="R1448">
        <f>IF(Q1448&gt;5,Q1448/1024,Q1448)</f>
        <v>2</v>
      </c>
      <c r="S1448" t="str">
        <f>MID(K1449,9,3)</f>
        <v>4.4</v>
      </c>
      <c r="T1448" s="2" t="str">
        <f>LEFT(J1448,3)</f>
        <v>5.0</v>
      </c>
      <c r="U1448">
        <f>VALUE(LEFT(LEFT(M1448,5),SUM(LEN(LEFT(M1448,5))-LEN(SUBSTITUTE(LEFT(M1448,5),{"0","1","2","3","4","5","6","7","8","9","."},"")))))</f>
        <v>32</v>
      </c>
      <c r="V1448">
        <f>IF(U1448&lt;100,U1448,U1448/1024)</f>
        <v>32</v>
      </c>
      <c r="W1448" s="3">
        <f>VALUE(LEFT(LEFT(O1448,5),SUM(LEN(LEFT(O1448,5))-LEN(SUBSTITUTE(LEFT(O1448,5),{"0","1","2","3","4","5","6","7","8","9","."},"")))))</f>
        <v>16</v>
      </c>
      <c r="X1448" s="3" t="e">
        <f>LEFT(L1448, SEARCH("MHz",L1448)-1)</f>
        <v>#VALUE!</v>
      </c>
      <c r="Y1448" t="e">
        <f>IF(RIGHT(X1448,1)=" ",RIGHT(X1448,4),RIGHT(X1448,3))</f>
        <v>#VALUE!</v>
      </c>
      <c r="Z1448">
        <f>VLOOKUP(G1448,[1]Sheet1!$A$1:$B$12,2,0)</f>
        <v>1</v>
      </c>
      <c r="AA1448" t="str">
        <f>CONCATENATE(F1448," ",Z1448)</f>
        <v>2014 1</v>
      </c>
      <c r="AB1448">
        <f>VLOOKUP(AA1448,[1]Sheet3!$A:$B,2,0)</f>
        <v>59</v>
      </c>
    </row>
    <row r="1449" spans="1:28" x14ac:dyDescent="0.25">
      <c r="A1449" t="s">
        <v>6602</v>
      </c>
      <c r="B1449" t="s">
        <v>6640</v>
      </c>
      <c r="C1449" t="s">
        <v>166</v>
      </c>
      <c r="D1449" t="str">
        <f>CONCATENATE(C1449,".")</f>
        <v>2014  January.</v>
      </c>
      <c r="E1449" t="str">
        <f>LEFT(D1449, SEARCH(".",D1449)-1)</f>
        <v>2014  January</v>
      </c>
      <c r="F1449">
        <v>2014</v>
      </c>
      <c r="G1449" t="str">
        <f>RIGHT(E1449,LEN(E1449)-6)</f>
        <v>January</v>
      </c>
      <c r="H1449">
        <v>154</v>
      </c>
      <c r="I1449" t="s">
        <v>1458</v>
      </c>
      <c r="J1449" t="s">
        <v>371</v>
      </c>
      <c r="K1449" t="s">
        <v>103</v>
      </c>
      <c r="L1449" t="s">
        <v>528</v>
      </c>
      <c r="M1449" t="s">
        <v>21</v>
      </c>
      <c r="N1449" t="s">
        <v>22</v>
      </c>
      <c r="O1449" t="s">
        <v>883</v>
      </c>
      <c r="P1449">
        <v>350</v>
      </c>
      <c r="Q1449" s="2">
        <f>VALUE(LEFT(LEFT(N1449,5),SUM(LEN(LEFT(N1449,5))-LEN(SUBSTITUTE(LEFT(N1449,5),{"0","1","2","3","4","5","6","7","8","9","."},"")))))</f>
        <v>2</v>
      </c>
      <c r="R1449">
        <f>IF(Q1449&gt;5,Q1449/1024,Q1449)</f>
        <v>2</v>
      </c>
      <c r="S1449" t="str">
        <f>MID(K1450,9,3)</f>
        <v>4.4</v>
      </c>
      <c r="T1449" s="2" t="str">
        <f>LEFT(J1449,3)</f>
        <v>5.0</v>
      </c>
      <c r="U1449">
        <f>VALUE(LEFT(LEFT(M1449,5),SUM(LEN(LEFT(M1449,5))-LEN(SUBSTITUTE(LEFT(M1449,5),{"0","1","2","3","4","5","6","7","8","9","."},"")))))</f>
        <v>43540</v>
      </c>
      <c r="V1449">
        <f>IF(U1449&lt;100,U1449,U1449/1024)</f>
        <v>42.51953125</v>
      </c>
      <c r="W1449" s="3">
        <f>VALUE(LEFT(LEFT(O1449,5),SUM(LEN(LEFT(O1449,5))-LEN(SUBSTITUTE(LEFT(O1449,5),{"0","1","2","3","4","5","6","7","8","9","."},"")))))</f>
        <v>16</v>
      </c>
      <c r="X1449" s="3" t="e">
        <f>LEFT(L1449, SEARCH("MHz",L1449)-1)</f>
        <v>#VALUE!</v>
      </c>
      <c r="Y1449" t="e">
        <f>IF(RIGHT(X1449,1)=" ",RIGHT(X1449,4),RIGHT(X1449,3))</f>
        <v>#VALUE!</v>
      </c>
      <c r="Z1449">
        <f>VLOOKUP(G1449,[1]Sheet1!$A$1:$B$12,2,0)</f>
        <v>1</v>
      </c>
      <c r="AA1449" t="str">
        <f>CONCATENATE(F1449," ",Z1449)</f>
        <v>2014 1</v>
      </c>
      <c r="AB1449">
        <f>VLOOKUP(AA1449,[1]Sheet3!$A:$B,2,0)</f>
        <v>59</v>
      </c>
    </row>
    <row r="1450" spans="1:28" x14ac:dyDescent="0.25">
      <c r="A1450" t="s">
        <v>3572</v>
      </c>
      <c r="B1450" t="s">
        <v>3748</v>
      </c>
      <c r="C1450" t="s">
        <v>166</v>
      </c>
      <c r="D1450" t="str">
        <f>CONCATENATE(C1450,".")</f>
        <v>2014  January.</v>
      </c>
      <c r="E1450" t="str">
        <f>LEFT(D1450, SEARCH(".",D1450)-1)</f>
        <v>2014  January</v>
      </c>
      <c r="F1450">
        <v>2014</v>
      </c>
      <c r="G1450" t="str">
        <f>RIGHT(E1450,LEN(E1450)-6)</f>
        <v>January</v>
      </c>
      <c r="H1450">
        <v>154</v>
      </c>
      <c r="I1450" t="s">
        <v>124</v>
      </c>
      <c r="J1450" t="s">
        <v>3721</v>
      </c>
      <c r="K1450" t="s">
        <v>3749</v>
      </c>
      <c r="L1450" t="s">
        <v>3750</v>
      </c>
      <c r="M1450" t="s">
        <v>28</v>
      </c>
      <c r="N1450" t="s">
        <v>29</v>
      </c>
      <c r="O1450" t="s">
        <v>3723</v>
      </c>
      <c r="P1450">
        <v>330</v>
      </c>
      <c r="Q1450" s="2">
        <f>VALUE(LEFT(LEFT(N1450,5),SUM(LEN(LEFT(N1450,5))-LEN(SUBSTITUTE(LEFT(N1450,5),{"0","1","2","3","4","5","6","7","8","9","."},"")))))</f>
        <v>3</v>
      </c>
      <c r="R1450">
        <f>IF(Q1450&gt;5,Q1450/1024,Q1450)</f>
        <v>3</v>
      </c>
      <c r="S1450" t="str">
        <f>MID(K1451,9,3)</f>
        <v>4.4</v>
      </c>
      <c r="T1450" s="2" t="str">
        <f>LEFT(J1450,3)</f>
        <v>5.5</v>
      </c>
      <c r="U1450">
        <f>VALUE(LEFT(LEFT(M1450,5),SUM(LEN(LEFT(M1450,5))-LEN(SUBSTITUTE(LEFT(M1450,5),{"0","1","2","3","4","5","6","7","8","9","."},"")))))</f>
        <v>32</v>
      </c>
      <c r="V1450">
        <f>IF(U1450&lt;100,U1450,U1450/1024)</f>
        <v>32</v>
      </c>
      <c r="W1450" s="3">
        <f>VALUE(LEFT(LEFT(O1450,5),SUM(LEN(LEFT(O1450,5))-LEN(SUBSTITUTE(LEFT(O1450,5),{"0","1","2","3","4","5","6","7","8","9","."},"")))))</f>
        <v>13</v>
      </c>
      <c r="X1450" s="3" t="e">
        <f>LEFT(L1450, SEARCH("MHz",L1450)-1)</f>
        <v>#VALUE!</v>
      </c>
      <c r="Y1450" t="e">
        <f>IF(RIGHT(X1450,1)=" ",RIGHT(X1450,4),RIGHT(X1450,3))</f>
        <v>#VALUE!</v>
      </c>
      <c r="Z1450">
        <f>VLOOKUP(G1450,[1]Sheet1!$A$1:$B$12,2,0)</f>
        <v>1</v>
      </c>
      <c r="AA1450" t="str">
        <f>CONCATENATE(F1450," ",Z1450)</f>
        <v>2014 1</v>
      </c>
      <c r="AB1450">
        <f>VLOOKUP(AA1450,[1]Sheet3!$A:$B,2,0)</f>
        <v>59</v>
      </c>
    </row>
    <row r="1451" spans="1:28" x14ac:dyDescent="0.25">
      <c r="A1451" t="s">
        <v>4367</v>
      </c>
      <c r="B1451" t="s">
        <v>4457</v>
      </c>
      <c r="C1451" t="s">
        <v>166</v>
      </c>
      <c r="D1451" t="str">
        <f>CONCATENATE(C1451,".")</f>
        <v>2014  January.</v>
      </c>
      <c r="E1451" t="str">
        <f>LEFT(D1451, SEARCH(".",D1451)-1)</f>
        <v>2014  January</v>
      </c>
      <c r="F1451">
        <v>2014</v>
      </c>
      <c r="G1451" t="str">
        <f>RIGHT(E1451,LEN(E1451)-6)</f>
        <v>January</v>
      </c>
      <c r="H1451">
        <v>143</v>
      </c>
      <c r="I1451" t="s">
        <v>584</v>
      </c>
      <c r="J1451" t="s">
        <v>2872</v>
      </c>
      <c r="K1451" t="s">
        <v>2870</v>
      </c>
      <c r="L1451" t="s">
        <v>133</v>
      </c>
      <c r="M1451" t="s">
        <v>173</v>
      </c>
      <c r="N1451" t="s">
        <v>35</v>
      </c>
      <c r="O1451" t="s">
        <v>1554</v>
      </c>
      <c r="P1451">
        <v>140</v>
      </c>
      <c r="Q1451" s="2">
        <f>VALUE(LEFT(LEFT(N1451,5),SUM(LEN(LEFT(N1451,5))-LEN(SUBSTITUTE(LEFT(N1451,5),{"0","1","2","3","4","5","6","7","8","9","."},"")))))</f>
        <v>1</v>
      </c>
      <c r="R1451">
        <f>IF(Q1451&gt;5,Q1451/1024,Q1451)</f>
        <v>1</v>
      </c>
      <c r="S1451" t="str">
        <f>MID(K1452,9,3)</f>
        <v>4.4</v>
      </c>
      <c r="T1451" s="2" t="str">
        <f>LEFT(J1451,3)</f>
        <v>4.5</v>
      </c>
      <c r="U1451">
        <f>VALUE(LEFT(LEFT(M1451,5),SUM(LEN(LEFT(M1451,5))-LEN(SUBSTITUTE(LEFT(M1451,5),{"0","1","2","3","4","5","6","7","8","9","."},"")))))</f>
        <v>43473</v>
      </c>
      <c r="V1451">
        <f>IF(U1451&lt;100,U1451,U1451/1024)</f>
        <v>42.4541015625</v>
      </c>
      <c r="W1451" s="3">
        <f>VALUE(LEFT(LEFT(O1451,5),SUM(LEN(LEFT(O1451,5))-LEN(SUBSTITUTE(LEFT(O1451,5),{"0","1","2","3","4","5","6","7","8","9","."},"")))))</f>
        <v>5</v>
      </c>
      <c r="X1451" s="3" t="e">
        <f>LEFT(L1451, SEARCH("MHz",L1451)-1)</f>
        <v>#VALUE!</v>
      </c>
      <c r="Y1451" t="e">
        <f>IF(RIGHT(X1451,1)=" ",RIGHT(X1451,4),RIGHT(X1451,3))</f>
        <v>#VALUE!</v>
      </c>
      <c r="Z1451">
        <f>VLOOKUP(G1451,[1]Sheet1!$A$1:$B$12,2,0)</f>
        <v>1</v>
      </c>
      <c r="AA1451" t="str">
        <f>CONCATENATE(F1451," ",Z1451)</f>
        <v>2014 1</v>
      </c>
      <c r="AB1451">
        <f>VLOOKUP(AA1451,[1]Sheet3!$A:$B,2,0)</f>
        <v>59</v>
      </c>
    </row>
    <row r="1452" spans="1:28" x14ac:dyDescent="0.25">
      <c r="A1452" t="s">
        <v>5257</v>
      </c>
      <c r="B1452" t="s">
        <v>5591</v>
      </c>
      <c r="C1452" t="s">
        <v>166</v>
      </c>
      <c r="D1452" t="str">
        <f>CONCATENATE(C1452,".")</f>
        <v>2014  January.</v>
      </c>
      <c r="E1452" t="str">
        <f>LEFT(D1452, SEARCH(".",D1452)-1)</f>
        <v>2014  January</v>
      </c>
      <c r="F1452">
        <v>2014</v>
      </c>
      <c r="G1452" t="str">
        <f>RIGHT(E1452,LEN(E1452)-6)</f>
        <v>January</v>
      </c>
      <c r="H1452">
        <v>730.2</v>
      </c>
      <c r="I1452" t="s">
        <v>39</v>
      </c>
      <c r="J1452" t="s">
        <v>5592</v>
      </c>
      <c r="K1452" t="s">
        <v>2870</v>
      </c>
      <c r="L1452" t="s">
        <v>5527</v>
      </c>
      <c r="M1452" t="s">
        <v>68</v>
      </c>
      <c r="N1452" t="s">
        <v>29</v>
      </c>
      <c r="O1452" t="s">
        <v>36</v>
      </c>
      <c r="P1452">
        <v>420</v>
      </c>
      <c r="Q1452" s="2">
        <f>VALUE(LEFT(LEFT(N1452,5),SUM(LEN(LEFT(N1452,5))-LEN(SUBSTITUTE(LEFT(N1452,5),{"0","1","2","3","4","5","6","7","8","9","."},"")))))</f>
        <v>3</v>
      </c>
      <c r="R1452">
        <f>IF(Q1452&gt;5,Q1452/1024,Q1452)</f>
        <v>3</v>
      </c>
      <c r="S1452" t="str">
        <f>MID(K1453,9,3)</f>
        <v>4.2</v>
      </c>
      <c r="T1452" s="2" t="str">
        <f>LEFT(J1452,3)</f>
        <v>12.</v>
      </c>
      <c r="U1452" t="e">
        <f>VALUE(LEFT(LEFT(M1452,5),SUM(LEN(LEFT(M1452,5))-LEN(SUBSTITUTE(LEFT(M1452,5),{"0","1","2","3","4","5","6","7","8","9","."},"")))))</f>
        <v>#VALUE!</v>
      </c>
      <c r="V1452" t="e">
        <f>IF(U1452&lt;100,U1452,U1452/1024)</f>
        <v>#VALUE!</v>
      </c>
      <c r="W1452" s="3">
        <f>VALUE(LEFT(LEFT(O1452,5),SUM(LEN(LEFT(O1452,5))-LEN(SUBSTITUTE(LEFT(O1452,5),{"0","1","2","3","4","5","6","7","8","9","."},"")))))</f>
        <v>8</v>
      </c>
      <c r="X1452" s="3" t="e">
        <f>LEFT(L1452, SEARCH("MHz",L1452)-1)</f>
        <v>#VALUE!</v>
      </c>
      <c r="Y1452" t="e">
        <f>IF(RIGHT(X1452,1)=" ",RIGHT(X1452,4),RIGHT(X1452,3))</f>
        <v>#VALUE!</v>
      </c>
      <c r="Z1452">
        <f>VLOOKUP(G1452,[1]Sheet1!$A$1:$B$12,2,0)</f>
        <v>1</v>
      </c>
      <c r="AA1452" t="str">
        <f>CONCATENATE(F1452," ",Z1452)</f>
        <v>2014 1</v>
      </c>
      <c r="AB1452">
        <f>VLOOKUP(AA1452,[1]Sheet3!$A:$B,2,0)</f>
        <v>59</v>
      </c>
    </row>
    <row r="1453" spans="1:28" x14ac:dyDescent="0.25">
      <c r="A1453" t="s">
        <v>1796</v>
      </c>
      <c r="B1453" t="s">
        <v>1838</v>
      </c>
      <c r="C1453" t="s">
        <v>88</v>
      </c>
      <c r="D1453" t="str">
        <f>CONCATENATE(C1453,".")</f>
        <v>2014  October.</v>
      </c>
      <c r="E1453" t="str">
        <f>LEFT(D1453, SEARCH(".",D1453)-1)</f>
        <v>2014  October</v>
      </c>
      <c r="F1453">
        <v>2014</v>
      </c>
      <c r="G1453" t="str">
        <f>RIGHT(E1453,LEN(E1453)-6)</f>
        <v>October</v>
      </c>
      <c r="I1453" t="s">
        <v>156</v>
      </c>
      <c r="J1453" t="s">
        <v>1680</v>
      </c>
      <c r="K1453" t="s">
        <v>158</v>
      </c>
      <c r="L1453" t="s">
        <v>510</v>
      </c>
      <c r="M1453" t="s">
        <v>1837</v>
      </c>
      <c r="N1453" t="s">
        <v>270</v>
      </c>
      <c r="O1453" t="s">
        <v>140</v>
      </c>
      <c r="Q1453" s="2">
        <f>VALUE(LEFT(LEFT(N1453,5),SUM(LEN(LEFT(N1453,5))-LEN(SUBSTITUTE(LEFT(N1453,5),{"0","1","2","3","4","5","6","7","8","9","."},"")))))</f>
        <v>512</v>
      </c>
      <c r="R1453">
        <f>IF(Q1453&gt;5,Q1453/1024,Q1453)</f>
        <v>0.5</v>
      </c>
      <c r="S1453" t="str">
        <f>MID(K1454,9,3)</f>
        <v>4.2</v>
      </c>
      <c r="T1453" s="2" t="str">
        <f>LEFT(J1453,3)</f>
        <v>3.5</v>
      </c>
      <c r="U1453">
        <f>VALUE(LEFT(LEFT(M1453,5),SUM(LEN(LEFT(M1453,5))-LEN(SUBSTITUTE(LEFT(M1453,5),{"0","1","2","3","4","5","6","7","8","9","."},"")))))</f>
        <v>256</v>
      </c>
      <c r="V1453">
        <f>IF(U1453&lt;100,U1453,U1453/1024)</f>
        <v>0.25</v>
      </c>
      <c r="W1453" s="3">
        <f>VALUE(LEFT(LEFT(O1453,5),SUM(LEN(LEFT(O1453,5))-LEN(SUBSTITUTE(LEFT(O1453,5),{"0","1","2","3","4","5","6","7","8","9","."},"")))))</f>
        <v>2</v>
      </c>
      <c r="X1453" s="3" t="e">
        <f>LEFT(L1453, SEARCH("MHz",L1453)-1)</f>
        <v>#VALUE!</v>
      </c>
      <c r="Y1453" t="e">
        <f>IF(RIGHT(X1453,1)=" ",RIGHT(X1453,4),RIGHT(X1453,3))</f>
        <v>#VALUE!</v>
      </c>
      <c r="Z1453">
        <f>VLOOKUP(G1453,[1]Sheet1!$A$1:$B$12,2,0)</f>
        <v>10</v>
      </c>
      <c r="AA1453" t="str">
        <f>CONCATENATE(F1453," ",Z1453)</f>
        <v>2014 10</v>
      </c>
      <c r="AB1453">
        <f>VLOOKUP(AA1453,[1]Sheet3!$A:$B,2,0)</f>
        <v>60</v>
      </c>
    </row>
    <row r="1454" spans="1:28" x14ac:dyDescent="0.25">
      <c r="A1454" t="s">
        <v>6566</v>
      </c>
      <c r="B1454" t="s">
        <v>6584</v>
      </c>
      <c r="C1454" t="s">
        <v>88</v>
      </c>
      <c r="D1454" t="str">
        <f>CONCATENATE(C1454,".")</f>
        <v>2014  October.</v>
      </c>
      <c r="E1454" t="str">
        <f>LEFT(D1454, SEARCH(".",D1454)-1)</f>
        <v>2014  October</v>
      </c>
      <c r="F1454">
        <v>2014</v>
      </c>
      <c r="G1454" t="str">
        <f>RIGHT(E1454,LEN(E1454)-6)</f>
        <v>October</v>
      </c>
      <c r="H1454">
        <v>153</v>
      </c>
      <c r="I1454" t="s">
        <v>124</v>
      </c>
      <c r="J1454" t="s">
        <v>844</v>
      </c>
      <c r="K1454" t="s">
        <v>158</v>
      </c>
      <c r="L1454" t="s">
        <v>1413</v>
      </c>
      <c r="M1454" t="s">
        <v>34</v>
      </c>
      <c r="N1454" t="s">
        <v>35</v>
      </c>
      <c r="O1454" t="s">
        <v>36</v>
      </c>
      <c r="Q1454" s="2">
        <f>VALUE(LEFT(LEFT(N1454,5),SUM(LEN(LEFT(N1454,5))-LEN(SUBSTITUTE(LEFT(N1454,5),{"0","1","2","3","4","5","6","7","8","9","."},"")))))</f>
        <v>1</v>
      </c>
      <c r="R1454">
        <f>IF(Q1454&gt;5,Q1454/1024,Q1454)</f>
        <v>1</v>
      </c>
      <c r="S1454" t="str">
        <f>MID(K1455,9,3)</f>
        <v>4.4</v>
      </c>
      <c r="T1454" s="2" t="str">
        <f>LEFT(J1454,3)</f>
        <v>4.5</v>
      </c>
      <c r="U1454">
        <f>VALUE(LEFT(LEFT(M1454,5),SUM(LEN(LEFT(M1454,5))-LEN(SUBSTITUTE(LEFT(M1454,5),{"0","1","2","3","4","5","6","7","8","9","."},"")))))</f>
        <v>8</v>
      </c>
      <c r="V1454">
        <f>IF(U1454&lt;100,U1454,U1454/1024)</f>
        <v>8</v>
      </c>
      <c r="W1454" s="3">
        <f>VALUE(LEFT(LEFT(O1454,5),SUM(LEN(LEFT(O1454,5))-LEN(SUBSTITUTE(LEFT(O1454,5),{"0","1","2","3","4","5","6","7","8","9","."},"")))))</f>
        <v>8</v>
      </c>
      <c r="X1454" s="3" t="e">
        <f>LEFT(L1454, SEARCH("MHz",L1454)-1)</f>
        <v>#VALUE!</v>
      </c>
      <c r="Y1454" t="e">
        <f>IF(RIGHT(X1454,1)=" ",RIGHT(X1454,4),RIGHT(X1454,3))</f>
        <v>#VALUE!</v>
      </c>
      <c r="Z1454">
        <f>VLOOKUP(G1454,[1]Sheet1!$A$1:$B$12,2,0)</f>
        <v>10</v>
      </c>
      <c r="AA1454" t="str">
        <f>CONCATENATE(F1454," ",Z1454)</f>
        <v>2014 10</v>
      </c>
      <c r="AB1454">
        <f>VLOOKUP(AA1454,[1]Sheet3!$A:$B,2,0)</f>
        <v>60</v>
      </c>
    </row>
    <row r="1455" spans="1:28" x14ac:dyDescent="0.25">
      <c r="A1455" t="s">
        <v>14</v>
      </c>
      <c r="B1455" t="s">
        <v>87</v>
      </c>
      <c r="C1455" t="s">
        <v>88</v>
      </c>
      <c r="D1455" t="str">
        <f>CONCATENATE(C1455,".")</f>
        <v>2014  October.</v>
      </c>
      <c r="E1455" t="str">
        <f>LEFT(D1455, SEARCH(".",D1455)-1)</f>
        <v>2014  October</v>
      </c>
      <c r="F1455">
        <v>2014</v>
      </c>
      <c r="G1455" t="str">
        <f>RIGHT(E1455,LEN(E1455)-6)</f>
        <v>October</v>
      </c>
      <c r="H1455">
        <v>508</v>
      </c>
      <c r="I1455" t="s">
        <v>39</v>
      </c>
      <c r="J1455" t="s">
        <v>89</v>
      </c>
      <c r="K1455" t="s">
        <v>90</v>
      </c>
      <c r="L1455" t="s">
        <v>91</v>
      </c>
      <c r="M1455" t="s">
        <v>57</v>
      </c>
      <c r="N1455" t="s">
        <v>35</v>
      </c>
      <c r="O1455" t="s">
        <v>92</v>
      </c>
      <c r="P1455">
        <v>190</v>
      </c>
      <c r="Q1455" s="2">
        <f>VALUE(LEFT(LEFT(N1455,5),SUM(LEN(LEFT(N1455,5))-LEN(SUBSTITUTE(LEFT(N1455,5),{"0","1","2","3","4","5","6","7","8","9","."},"")))))</f>
        <v>1</v>
      </c>
      <c r="R1455">
        <f>IF(Q1455&gt;5,Q1455/1024,Q1455)</f>
        <v>1</v>
      </c>
      <c r="S1455" t="str">
        <f>MID(K1456,9,3)</f>
        <v>4.4</v>
      </c>
      <c r="T1455" s="2" t="str">
        <f>LEFT(J1455,3)</f>
        <v>10.</v>
      </c>
      <c r="U1455">
        <f>VALUE(LEFT(LEFT(M1455,5),SUM(LEN(LEFT(M1455,5))-LEN(SUBSTITUTE(LEFT(M1455,5),{"0","1","2","3","4","5","6","7","8","9","."},"")))))</f>
        <v>16</v>
      </c>
      <c r="V1455">
        <f>IF(U1455&lt;100,U1455,U1455/1024)</f>
        <v>16</v>
      </c>
      <c r="W1455" s="3">
        <f>VALUE(LEFT(LEFT(O1455,5),SUM(LEN(LEFT(O1455,5))-LEN(SUBSTITUTE(LEFT(O1455,5),{"0","1","2","3","4","5","6","7","8","9","."},"")))))</f>
        <v>5</v>
      </c>
      <c r="X1455" s="3" t="e">
        <f>LEFT(L1455, SEARCH("MHz",L1455)-1)</f>
        <v>#VALUE!</v>
      </c>
      <c r="Y1455" t="e">
        <f>IF(RIGHT(X1455,1)=" ",RIGHT(X1455,4),RIGHT(X1455,3))</f>
        <v>#VALUE!</v>
      </c>
      <c r="Z1455">
        <f>VLOOKUP(G1455,[1]Sheet1!$A$1:$B$12,2,0)</f>
        <v>10</v>
      </c>
      <c r="AA1455" t="str">
        <f>CONCATENATE(F1455," ",Z1455)</f>
        <v>2014 10</v>
      </c>
      <c r="AB1455">
        <f>VLOOKUP(AA1455,[1]Sheet3!$A:$B,2,0)</f>
        <v>60</v>
      </c>
    </row>
    <row r="1456" spans="1:28" x14ac:dyDescent="0.25">
      <c r="A1456" t="s">
        <v>14</v>
      </c>
      <c r="B1456" t="s">
        <v>93</v>
      </c>
      <c r="C1456" t="s">
        <v>88</v>
      </c>
      <c r="D1456" t="str">
        <f>CONCATENATE(C1456,".")</f>
        <v>2014  October.</v>
      </c>
      <c r="E1456" t="str">
        <f>LEFT(D1456, SEARCH(".",D1456)-1)</f>
        <v>2014  October</v>
      </c>
      <c r="F1456">
        <v>2014</v>
      </c>
      <c r="G1456" t="str">
        <f>RIGHT(E1456,LEN(E1456)-6)</f>
        <v>October</v>
      </c>
      <c r="H1456">
        <v>508</v>
      </c>
      <c r="I1456" t="s">
        <v>39</v>
      </c>
      <c r="J1456" t="s">
        <v>89</v>
      </c>
      <c r="K1456" t="s">
        <v>90</v>
      </c>
      <c r="L1456" t="s">
        <v>94</v>
      </c>
      <c r="M1456" t="s">
        <v>28</v>
      </c>
      <c r="N1456" t="s">
        <v>22</v>
      </c>
      <c r="O1456" t="s">
        <v>92</v>
      </c>
      <c r="P1456">
        <v>230</v>
      </c>
      <c r="Q1456" s="2">
        <f>VALUE(LEFT(LEFT(N1456,5),SUM(LEN(LEFT(N1456,5))-LEN(SUBSTITUTE(LEFT(N1456,5),{"0","1","2","3","4","5","6","7","8","9","."},"")))))</f>
        <v>2</v>
      </c>
      <c r="R1456">
        <f>IF(Q1456&gt;5,Q1456/1024,Q1456)</f>
        <v>2</v>
      </c>
      <c r="S1456" t="str">
        <f>MID(K1457,9,3)</f>
        <v>4.4</v>
      </c>
      <c r="T1456" s="2" t="str">
        <f>LEFT(J1456,3)</f>
        <v>10.</v>
      </c>
      <c r="U1456">
        <f>VALUE(LEFT(LEFT(M1456,5),SUM(LEN(LEFT(M1456,5))-LEN(SUBSTITUTE(LEFT(M1456,5),{"0","1","2","3","4","5","6","7","8","9","."},"")))))</f>
        <v>32</v>
      </c>
      <c r="V1456">
        <f>IF(U1456&lt;100,U1456,U1456/1024)</f>
        <v>32</v>
      </c>
      <c r="W1456" s="3">
        <f>VALUE(LEFT(LEFT(O1456,5),SUM(LEN(LEFT(O1456,5))-LEN(SUBSTITUTE(LEFT(O1456,5),{"0","1","2","3","4","5","6","7","8","9","."},"")))))</f>
        <v>5</v>
      </c>
      <c r="X1456" s="3" t="e">
        <f>LEFT(L1456, SEARCH("MHz",L1456)-1)</f>
        <v>#VALUE!</v>
      </c>
      <c r="Y1456" t="e">
        <f>IF(RIGHT(X1456,1)=" ",RIGHT(X1456,4),RIGHT(X1456,3))</f>
        <v>#VALUE!</v>
      </c>
      <c r="Z1456">
        <f>VLOOKUP(G1456,[1]Sheet1!$A$1:$B$12,2,0)</f>
        <v>10</v>
      </c>
      <c r="AA1456" t="str">
        <f>CONCATENATE(F1456," ",Z1456)</f>
        <v>2014 10</v>
      </c>
      <c r="AB1456">
        <f>VLOOKUP(AA1456,[1]Sheet3!$A:$B,2,0)</f>
        <v>60</v>
      </c>
    </row>
    <row r="1457" spans="1:28" x14ac:dyDescent="0.25">
      <c r="A1457" t="s">
        <v>1796</v>
      </c>
      <c r="B1457" t="s">
        <v>1834</v>
      </c>
      <c r="C1457" t="s">
        <v>88</v>
      </c>
      <c r="D1457" t="str">
        <f>CONCATENATE(C1457,".")</f>
        <v>2014  October.</v>
      </c>
      <c r="E1457" t="str">
        <f>LEFT(D1457, SEARCH(".",D1457)-1)</f>
        <v>2014  October</v>
      </c>
      <c r="F1457">
        <v>2014</v>
      </c>
      <c r="G1457" t="str">
        <f>RIGHT(E1457,LEN(E1457)-6)</f>
        <v>October</v>
      </c>
      <c r="H1457">
        <v>109.3</v>
      </c>
      <c r="I1457" t="s">
        <v>156</v>
      </c>
      <c r="J1457" t="s">
        <v>951</v>
      </c>
      <c r="K1457" t="s">
        <v>90</v>
      </c>
      <c r="L1457" t="s">
        <v>91</v>
      </c>
      <c r="M1457" t="s">
        <v>109</v>
      </c>
      <c r="N1457" t="s">
        <v>139</v>
      </c>
      <c r="O1457" t="s">
        <v>73</v>
      </c>
      <c r="Q1457" s="2">
        <f>VALUE(LEFT(LEFT(N1457,5),SUM(LEN(LEFT(N1457,5))-LEN(SUBSTITUTE(LEFT(N1457,5),{"0","1","2","3","4","5","6","7","8","9","."},"")))))</f>
        <v>512</v>
      </c>
      <c r="R1457">
        <f>IF(Q1457&gt;5,Q1457/1024,Q1457)</f>
        <v>0.5</v>
      </c>
      <c r="S1457" t="str">
        <f>MID(K1458,9,3)</f>
        <v>4.4</v>
      </c>
      <c r="T1457" s="2" t="str">
        <f>LEFT(J1457,3)</f>
        <v>4.0</v>
      </c>
      <c r="U1457">
        <f>VALUE(LEFT(LEFT(M1457,5),SUM(LEN(LEFT(M1457,5))-LEN(SUBSTITUTE(LEFT(M1457,5),{"0","1","2","3","4","5","6","7","8","9","."},"")))))</f>
        <v>4</v>
      </c>
      <c r="V1457">
        <f>IF(U1457&lt;100,U1457,U1457/1024)</f>
        <v>4</v>
      </c>
      <c r="W1457" s="3">
        <f>VALUE(LEFT(LEFT(O1457,5),SUM(LEN(LEFT(O1457,5))-LEN(SUBSTITUTE(LEFT(O1457,5),{"0","1","2","3","4","5","6","7","8","9","."},"")))))</f>
        <v>5</v>
      </c>
      <c r="X1457" s="3" t="e">
        <f>LEFT(L1457, SEARCH("MHz",L1457)-1)</f>
        <v>#VALUE!</v>
      </c>
      <c r="Y1457" t="e">
        <f>IF(RIGHT(X1457,1)=" ",RIGHT(X1457,4),RIGHT(X1457,3))</f>
        <v>#VALUE!</v>
      </c>
      <c r="Z1457">
        <f>VLOOKUP(G1457,[1]Sheet1!$A$1:$B$12,2,0)</f>
        <v>10</v>
      </c>
      <c r="AA1457" t="str">
        <f>CONCATENATE(F1457," ",Z1457)</f>
        <v>2014 10</v>
      </c>
      <c r="AB1457">
        <f>VLOOKUP(AA1457,[1]Sheet3!$A:$B,2,0)</f>
        <v>60</v>
      </c>
    </row>
    <row r="1458" spans="1:28" x14ac:dyDescent="0.25">
      <c r="A1458" t="s">
        <v>1796</v>
      </c>
      <c r="B1458" t="s">
        <v>1835</v>
      </c>
      <c r="C1458" t="s">
        <v>88</v>
      </c>
      <c r="D1458" t="str">
        <f>CONCATENATE(C1458,".")</f>
        <v>2014  October.</v>
      </c>
      <c r="E1458" t="str">
        <f>LEFT(D1458, SEARCH(".",D1458)-1)</f>
        <v>2014  October</v>
      </c>
      <c r="F1458">
        <v>2014</v>
      </c>
      <c r="G1458" t="str">
        <f>RIGHT(E1458,LEN(E1458)-6)</f>
        <v>October</v>
      </c>
      <c r="H1458">
        <v>156</v>
      </c>
      <c r="I1458" t="s">
        <v>156</v>
      </c>
      <c r="J1458" t="s">
        <v>1470</v>
      </c>
      <c r="K1458" t="s">
        <v>90</v>
      </c>
      <c r="L1458" t="s">
        <v>91</v>
      </c>
      <c r="M1458" t="s">
        <v>34</v>
      </c>
      <c r="N1458" t="s">
        <v>35</v>
      </c>
      <c r="O1458" t="s">
        <v>73</v>
      </c>
      <c r="Q1458" s="2">
        <f>VALUE(LEFT(LEFT(N1458,5),SUM(LEN(LEFT(N1458,5))-LEN(SUBSTITUTE(LEFT(N1458,5),{"0","1","2","3","4","5","6","7","8","9","."},"")))))</f>
        <v>1</v>
      </c>
      <c r="R1458">
        <f>IF(Q1458&gt;5,Q1458/1024,Q1458)</f>
        <v>1</v>
      </c>
      <c r="S1458" t="str">
        <f>MID(K1459,9,3)</f>
        <v>4.4</v>
      </c>
      <c r="T1458" s="2" t="str">
        <f>LEFT(J1458,3)</f>
        <v>5.0</v>
      </c>
      <c r="U1458">
        <f>VALUE(LEFT(LEFT(M1458,5),SUM(LEN(LEFT(M1458,5))-LEN(SUBSTITUTE(LEFT(M1458,5),{"0","1","2","3","4","5","6","7","8","9","."},"")))))</f>
        <v>8</v>
      </c>
      <c r="V1458">
        <f>IF(U1458&lt;100,U1458,U1458/1024)</f>
        <v>8</v>
      </c>
      <c r="W1458" s="3">
        <f>VALUE(LEFT(LEFT(O1458,5),SUM(LEN(LEFT(O1458,5))-LEN(SUBSTITUTE(LEFT(O1458,5),{"0","1","2","3","4","5","6","7","8","9","."},"")))))</f>
        <v>5</v>
      </c>
      <c r="X1458" s="3" t="e">
        <f>LEFT(L1458, SEARCH("MHz",L1458)-1)</f>
        <v>#VALUE!</v>
      </c>
      <c r="Y1458" t="e">
        <f>IF(RIGHT(X1458,1)=" ",RIGHT(X1458,4),RIGHT(X1458,3))</f>
        <v>#VALUE!</v>
      </c>
      <c r="Z1458">
        <f>VLOOKUP(G1458,[1]Sheet1!$A$1:$B$12,2,0)</f>
        <v>10</v>
      </c>
      <c r="AA1458" t="str">
        <f>CONCATENATE(F1458," ",Z1458)</f>
        <v>2014 10</v>
      </c>
      <c r="AB1458">
        <f>VLOOKUP(AA1458,[1]Sheet3!$A:$B,2,0)</f>
        <v>60</v>
      </c>
    </row>
    <row r="1459" spans="1:28" x14ac:dyDescent="0.25">
      <c r="A1459" t="s">
        <v>1796</v>
      </c>
      <c r="B1459" t="s">
        <v>1836</v>
      </c>
      <c r="C1459" t="s">
        <v>88</v>
      </c>
      <c r="D1459" t="str">
        <f>CONCATENATE(C1459,".")</f>
        <v>2014  October.</v>
      </c>
      <c r="E1459" t="str">
        <f>LEFT(D1459, SEARCH(".",D1459)-1)</f>
        <v>2014  October</v>
      </c>
      <c r="F1459">
        <v>2014</v>
      </c>
      <c r="G1459" t="str">
        <f>RIGHT(E1459,LEN(E1459)-6)</f>
        <v>October</v>
      </c>
      <c r="I1459" t="s">
        <v>156</v>
      </c>
      <c r="J1459" t="s">
        <v>1680</v>
      </c>
      <c r="K1459" t="s">
        <v>90</v>
      </c>
      <c r="L1459" t="s">
        <v>510</v>
      </c>
      <c r="M1459" t="s">
        <v>1837</v>
      </c>
      <c r="N1459" t="s">
        <v>270</v>
      </c>
      <c r="O1459" t="s">
        <v>1824</v>
      </c>
      <c r="Q1459" s="2">
        <f>VALUE(LEFT(LEFT(N1459,5),SUM(LEN(LEFT(N1459,5))-LEN(SUBSTITUTE(LEFT(N1459,5),{"0","1","2","3","4","5","6","7","8","9","."},"")))))</f>
        <v>512</v>
      </c>
      <c r="R1459">
        <f>IF(Q1459&gt;5,Q1459/1024,Q1459)</f>
        <v>0.5</v>
      </c>
      <c r="S1459" t="str">
        <f>MID(K1460,9,3)</f>
        <v>4.4</v>
      </c>
      <c r="T1459" s="2" t="str">
        <f>LEFT(J1459,3)</f>
        <v>3.5</v>
      </c>
      <c r="U1459">
        <f>VALUE(LEFT(LEFT(M1459,5),SUM(LEN(LEFT(M1459,5))-LEN(SUBSTITUTE(LEFT(M1459,5),{"0","1","2","3","4","5","6","7","8","9","."},"")))))</f>
        <v>256</v>
      </c>
      <c r="V1459">
        <f>IF(U1459&lt;100,U1459,U1459/1024)</f>
        <v>0.25</v>
      </c>
      <c r="W1459" s="3">
        <f>VALUE(LEFT(LEFT(O1459,5),SUM(LEN(LEFT(O1459,5))-LEN(SUBSTITUTE(LEFT(O1459,5),{"0","1","2","3","4","5","6","7","8","9","."},"")))))</f>
        <v>2</v>
      </c>
      <c r="X1459" s="3" t="e">
        <f>LEFT(L1459, SEARCH("MHz",L1459)-1)</f>
        <v>#VALUE!</v>
      </c>
      <c r="Y1459" t="e">
        <f>IF(RIGHT(X1459,1)=" ",RIGHT(X1459,4),RIGHT(X1459,3))</f>
        <v>#VALUE!</v>
      </c>
      <c r="Z1459">
        <f>VLOOKUP(G1459,[1]Sheet1!$A$1:$B$12,2,0)</f>
        <v>10</v>
      </c>
      <c r="AA1459" t="str">
        <f>CONCATENATE(F1459," ",Z1459)</f>
        <v>2014 10</v>
      </c>
      <c r="AB1459">
        <f>VLOOKUP(AA1459,[1]Sheet3!$A:$B,2,0)</f>
        <v>60</v>
      </c>
    </row>
    <row r="1460" spans="1:28" x14ac:dyDescent="0.25">
      <c r="A1460" t="s">
        <v>6566</v>
      </c>
      <c r="B1460" t="s">
        <v>6583</v>
      </c>
      <c r="C1460" t="s">
        <v>88</v>
      </c>
      <c r="D1460" t="str">
        <f>CONCATENATE(C1460,".")</f>
        <v>2014  October.</v>
      </c>
      <c r="E1460" t="str">
        <f>LEFT(D1460, SEARCH(".",D1460)-1)</f>
        <v>2014  October</v>
      </c>
      <c r="F1460">
        <v>2014</v>
      </c>
      <c r="G1460" t="str">
        <f>RIGHT(E1460,LEN(E1460)-6)</f>
        <v>October</v>
      </c>
      <c r="H1460">
        <v>327</v>
      </c>
      <c r="I1460" t="s">
        <v>124</v>
      </c>
      <c r="J1460" t="s">
        <v>1313</v>
      </c>
      <c r="K1460" t="s">
        <v>90</v>
      </c>
      <c r="L1460" t="s">
        <v>462</v>
      </c>
      <c r="M1460" t="s">
        <v>34</v>
      </c>
      <c r="N1460" t="s">
        <v>35</v>
      </c>
      <c r="O1460" t="s">
        <v>42</v>
      </c>
      <c r="Q1460" s="2">
        <f>VALUE(LEFT(LEFT(N1460,5),SUM(LEN(LEFT(N1460,5))-LEN(SUBSTITUTE(LEFT(N1460,5),{"0","1","2","3","4","5","6","7","8","9","."},"")))))</f>
        <v>1</v>
      </c>
      <c r="R1460">
        <f>IF(Q1460&gt;5,Q1460/1024,Q1460)</f>
        <v>1</v>
      </c>
      <c r="S1460" t="str">
        <f>MID(K1461,9,3)</f>
        <v>4.4</v>
      </c>
      <c r="T1460" s="2" t="str">
        <f>LEFT(J1460,3)</f>
        <v>8.0</v>
      </c>
      <c r="U1460">
        <f>VALUE(LEFT(LEFT(M1460,5),SUM(LEN(LEFT(M1460,5))-LEN(SUBSTITUTE(LEFT(M1460,5),{"0","1","2","3","4","5","6","7","8","9","."},"")))))</f>
        <v>8</v>
      </c>
      <c r="V1460">
        <f>IF(U1460&lt;100,U1460,U1460/1024)</f>
        <v>8</v>
      </c>
      <c r="W1460" s="3">
        <f>VALUE(LEFT(LEFT(O1460,5),SUM(LEN(LEFT(O1460,5))-LEN(SUBSTITUTE(LEFT(O1460,5),{"0","1","2","3","4","5","6","7","8","9","."},"")))))</f>
        <v>5</v>
      </c>
      <c r="X1460" s="3" t="e">
        <f>LEFT(L1460, SEARCH("MHz",L1460)-1)</f>
        <v>#VALUE!</v>
      </c>
      <c r="Y1460" t="e">
        <f>IF(RIGHT(X1460,1)=" ",RIGHT(X1460,4),RIGHT(X1460,3))</f>
        <v>#VALUE!</v>
      </c>
      <c r="Z1460">
        <f>VLOOKUP(G1460,[1]Sheet1!$A$1:$B$12,2,0)</f>
        <v>10</v>
      </c>
      <c r="AA1460" t="str">
        <f>CONCATENATE(F1460," ",Z1460)</f>
        <v>2014 10</v>
      </c>
      <c r="AB1460">
        <f>VLOOKUP(AA1460,[1]Sheet3!$A:$B,2,0)</f>
        <v>60</v>
      </c>
    </row>
    <row r="1461" spans="1:28" x14ac:dyDescent="0.25">
      <c r="A1461" t="s">
        <v>347</v>
      </c>
      <c r="B1461" t="s">
        <v>522</v>
      </c>
      <c r="C1461" t="s">
        <v>88</v>
      </c>
      <c r="D1461" t="str">
        <f>CONCATENATE(C1461,".")</f>
        <v>2014  October.</v>
      </c>
      <c r="E1461" t="str">
        <f>LEFT(D1461, SEARCH(".",D1461)-1)</f>
        <v>2014  October</v>
      </c>
      <c r="F1461">
        <v>2014</v>
      </c>
      <c r="G1461" t="str">
        <f>RIGHT(E1461,LEN(E1461)-6)</f>
        <v>October</v>
      </c>
      <c r="H1461">
        <v>121.1</v>
      </c>
      <c r="I1461" t="s">
        <v>146</v>
      </c>
      <c r="J1461" t="s">
        <v>523</v>
      </c>
      <c r="K1461" t="s">
        <v>103</v>
      </c>
      <c r="L1461" t="s">
        <v>172</v>
      </c>
      <c r="M1461" t="s">
        <v>109</v>
      </c>
      <c r="N1461" t="s">
        <v>139</v>
      </c>
      <c r="O1461" t="s">
        <v>178</v>
      </c>
      <c r="P1461">
        <v>60</v>
      </c>
      <c r="Q1461" s="2">
        <f>VALUE(LEFT(LEFT(N1461,5),SUM(LEN(LEFT(N1461,5))-LEN(SUBSTITUTE(LEFT(N1461,5),{"0","1","2","3","4","5","6","7","8","9","."},"")))))</f>
        <v>512</v>
      </c>
      <c r="R1461">
        <f>IF(Q1461&gt;5,Q1461/1024,Q1461)</f>
        <v>0.5</v>
      </c>
      <c r="S1461" t="str">
        <f>MID(K1462,9,3)</f>
        <v>4.4</v>
      </c>
      <c r="T1461" s="2" t="str">
        <f>LEFT(J1461,3)</f>
        <v>4.0</v>
      </c>
      <c r="U1461">
        <f>VALUE(LEFT(LEFT(M1461,5),SUM(LEN(LEFT(M1461,5))-LEN(SUBSTITUTE(LEFT(M1461,5),{"0","1","2","3","4","5","6","7","8","9","."},"")))))</f>
        <v>4</v>
      </c>
      <c r="V1461">
        <f>IF(U1461&lt;100,U1461,U1461/1024)</f>
        <v>4</v>
      </c>
      <c r="W1461" s="3">
        <f>VALUE(LEFT(LEFT(O1461,5),SUM(LEN(LEFT(O1461,5))-LEN(SUBSTITUTE(LEFT(O1461,5),{"0","1","2","3","4","5","6","7","8","9","."},"")))))</f>
        <v>5</v>
      </c>
      <c r="X1461" s="3" t="e">
        <f>LEFT(L1461, SEARCH("MHz",L1461)-1)</f>
        <v>#VALUE!</v>
      </c>
      <c r="Y1461" t="e">
        <f>IF(RIGHT(X1461,1)=" ",RIGHT(X1461,4),RIGHT(X1461,3))</f>
        <v>#VALUE!</v>
      </c>
      <c r="Z1461">
        <f>VLOOKUP(G1461,[1]Sheet1!$A$1:$B$12,2,0)</f>
        <v>10</v>
      </c>
      <c r="AA1461" t="str">
        <f>CONCATENATE(F1461," ",Z1461)</f>
        <v>2014 10</v>
      </c>
      <c r="AB1461">
        <f>VLOOKUP(AA1461,[1]Sheet3!$A:$B,2,0)</f>
        <v>60</v>
      </c>
    </row>
    <row r="1462" spans="1:28" x14ac:dyDescent="0.25">
      <c r="A1462" t="s">
        <v>751</v>
      </c>
      <c r="B1462" t="s">
        <v>884</v>
      </c>
      <c r="C1462" t="s">
        <v>88</v>
      </c>
      <c r="D1462" t="str">
        <f>CONCATENATE(C1462,".")</f>
        <v>2014  October.</v>
      </c>
      <c r="E1462" t="str">
        <f>LEFT(D1462, SEARCH(".",D1462)-1)</f>
        <v>2014  October</v>
      </c>
      <c r="F1462">
        <v>2014</v>
      </c>
      <c r="G1462" t="str">
        <f>RIGHT(E1462,LEN(E1462)-6)</f>
        <v>October</v>
      </c>
      <c r="H1462">
        <v>97</v>
      </c>
      <c r="I1462" t="s">
        <v>124</v>
      </c>
      <c r="J1462" t="s">
        <v>885</v>
      </c>
      <c r="K1462" t="s">
        <v>103</v>
      </c>
      <c r="L1462" t="s">
        <v>126</v>
      </c>
      <c r="M1462" t="s">
        <v>57</v>
      </c>
      <c r="N1462" t="s">
        <v>35</v>
      </c>
      <c r="O1462" t="s">
        <v>36</v>
      </c>
      <c r="P1462">
        <v>230</v>
      </c>
      <c r="Q1462" s="2">
        <f>VALUE(LEFT(LEFT(N1462,5),SUM(LEN(LEFT(N1462,5))-LEN(SUBSTITUTE(LEFT(N1462,5),{"0","1","2","3","4","5","6","7","8","9","."},"")))))</f>
        <v>1</v>
      </c>
      <c r="R1462">
        <f>IF(Q1462&gt;5,Q1462/1024,Q1462)</f>
        <v>1</v>
      </c>
      <c r="S1462" t="str">
        <f>MID(K1463,9,3)</f>
        <v>4.4</v>
      </c>
      <c r="T1462" s="2" t="str">
        <f>LEFT(J1462,3)</f>
        <v>4.8</v>
      </c>
      <c r="U1462">
        <f>VALUE(LEFT(LEFT(M1462,5),SUM(LEN(LEFT(M1462,5))-LEN(SUBSTITUTE(LEFT(M1462,5),{"0","1","2","3","4","5","6","7","8","9","."},"")))))</f>
        <v>16</v>
      </c>
      <c r="V1462">
        <f>IF(U1462&lt;100,U1462,U1462/1024)</f>
        <v>16</v>
      </c>
      <c r="W1462" s="3">
        <f>VALUE(LEFT(LEFT(O1462,5),SUM(LEN(LEFT(O1462,5))-LEN(SUBSTITUTE(LEFT(O1462,5),{"0","1","2","3","4","5","6","7","8","9","."},"")))))</f>
        <v>8</v>
      </c>
      <c r="X1462" s="3" t="e">
        <f>LEFT(L1462, SEARCH("MHz",L1462)-1)</f>
        <v>#VALUE!</v>
      </c>
      <c r="Y1462" t="e">
        <f>IF(RIGHT(X1462,1)=" ",RIGHT(X1462,4),RIGHT(X1462,3))</f>
        <v>#VALUE!</v>
      </c>
      <c r="Z1462">
        <f>VLOOKUP(G1462,[1]Sheet1!$A$1:$B$12,2,0)</f>
        <v>10</v>
      </c>
      <c r="AA1462" t="str">
        <f>CONCATENATE(F1462," ",Z1462)</f>
        <v>2014 10</v>
      </c>
      <c r="AB1462">
        <f>VLOOKUP(AA1462,[1]Sheet3!$A:$B,2,0)</f>
        <v>60</v>
      </c>
    </row>
    <row r="1463" spans="1:28" x14ac:dyDescent="0.25">
      <c r="A1463" t="s">
        <v>1099</v>
      </c>
      <c r="B1463" t="s">
        <v>1252</v>
      </c>
      <c r="C1463" t="s">
        <v>88</v>
      </c>
      <c r="D1463" t="str">
        <f>CONCATENATE(C1463,".")</f>
        <v>2014  October.</v>
      </c>
      <c r="E1463" t="str">
        <f>LEFT(D1463, SEARCH(".",D1463)-1)</f>
        <v>2014  October</v>
      </c>
      <c r="F1463">
        <v>2014</v>
      </c>
      <c r="G1463" t="str">
        <f>RIGHT(E1463,LEN(E1463)-6)</f>
        <v>October</v>
      </c>
      <c r="H1463">
        <v>525</v>
      </c>
      <c r="I1463" t="s">
        <v>39</v>
      </c>
      <c r="J1463" t="s">
        <v>1253</v>
      </c>
      <c r="K1463" t="s">
        <v>103</v>
      </c>
      <c r="L1463" t="s">
        <v>1254</v>
      </c>
      <c r="M1463" t="s">
        <v>529</v>
      </c>
      <c r="N1463" t="s">
        <v>35</v>
      </c>
      <c r="O1463" t="s">
        <v>1255</v>
      </c>
      <c r="P1463">
        <v>200</v>
      </c>
      <c r="Q1463" s="2">
        <f>VALUE(LEFT(LEFT(N1463,5),SUM(LEN(LEFT(N1463,5))-LEN(SUBSTITUTE(LEFT(N1463,5),{"0","1","2","3","4","5","6","7","8","9","."},"")))))</f>
        <v>1</v>
      </c>
      <c r="R1463">
        <f>IF(Q1463&gt;5,Q1463/1024,Q1463)</f>
        <v>1</v>
      </c>
      <c r="S1463" t="str">
        <f>MID(K1464,9,3)</f>
        <v>4.4</v>
      </c>
      <c r="T1463" s="2" t="str">
        <f>LEFT(J1463,3)</f>
        <v>10.</v>
      </c>
      <c r="U1463">
        <f>VALUE(LEFT(LEFT(M1463,5),SUM(LEN(LEFT(M1463,5))-LEN(SUBSTITUTE(LEFT(M1463,5),{"0","1","2","3","4","5","6","7","8","9","."},"")))))</f>
        <v>43473</v>
      </c>
      <c r="V1463">
        <f>IF(U1463&lt;100,U1463,U1463/1024)</f>
        <v>42.4541015625</v>
      </c>
      <c r="W1463" s="3">
        <f>VALUE(LEFT(LEFT(O1463,5),SUM(LEN(LEFT(O1463,5))-LEN(SUBSTITUTE(LEFT(O1463,5),{"0","1","2","3","4","5","6","7","8","9","."},"")))))</f>
        <v>5</v>
      </c>
      <c r="X1463" s="3" t="e">
        <f>LEFT(L1463, SEARCH("MHz",L1463)-1)</f>
        <v>#VALUE!</v>
      </c>
      <c r="Y1463" t="e">
        <f>IF(RIGHT(X1463,1)=" ",RIGHT(X1463,4),RIGHT(X1463,3))</f>
        <v>#VALUE!</v>
      </c>
      <c r="Z1463">
        <f>VLOOKUP(G1463,[1]Sheet1!$A$1:$B$12,2,0)</f>
        <v>10</v>
      </c>
      <c r="AA1463" t="str">
        <f>CONCATENATE(F1463," ",Z1463)</f>
        <v>2014 10</v>
      </c>
      <c r="AB1463">
        <f>VLOOKUP(AA1463,[1]Sheet3!$A:$B,2,0)</f>
        <v>60</v>
      </c>
    </row>
    <row r="1464" spans="1:28" x14ac:dyDescent="0.25">
      <c r="A1464" t="s">
        <v>1099</v>
      </c>
      <c r="B1464" t="s">
        <v>1256</v>
      </c>
      <c r="C1464" t="s">
        <v>88</v>
      </c>
      <c r="D1464" t="str">
        <f>CONCATENATE(C1464,".")</f>
        <v>2014  October.</v>
      </c>
      <c r="E1464" t="str">
        <f>LEFT(D1464, SEARCH(".",D1464)-1)</f>
        <v>2014  October</v>
      </c>
      <c r="F1464">
        <v>2014</v>
      </c>
      <c r="G1464" t="str">
        <f>RIGHT(E1464,LEN(E1464)-6)</f>
        <v>October</v>
      </c>
      <c r="H1464">
        <v>148.80000000000001</v>
      </c>
      <c r="I1464" t="s">
        <v>124</v>
      </c>
      <c r="J1464" t="s">
        <v>1083</v>
      </c>
      <c r="K1464" t="s">
        <v>103</v>
      </c>
      <c r="L1464" t="s">
        <v>153</v>
      </c>
      <c r="M1464" t="s">
        <v>34</v>
      </c>
      <c r="N1464" t="s">
        <v>35</v>
      </c>
      <c r="O1464" t="s">
        <v>73</v>
      </c>
      <c r="P1464">
        <v>160</v>
      </c>
      <c r="Q1464" s="2">
        <f>VALUE(LEFT(LEFT(N1464,5),SUM(LEN(LEFT(N1464,5))-LEN(SUBSTITUTE(LEFT(N1464,5),{"0","1","2","3","4","5","6","7","8","9","."},"")))))</f>
        <v>1</v>
      </c>
      <c r="R1464">
        <f>IF(Q1464&gt;5,Q1464/1024,Q1464)</f>
        <v>1</v>
      </c>
      <c r="S1464" t="str">
        <f>MID(K1465,9,3)</f>
        <v>4.4</v>
      </c>
      <c r="T1464" s="2" t="str">
        <f>LEFT(J1464,3)</f>
        <v>4.5</v>
      </c>
      <c r="U1464">
        <f>VALUE(LEFT(LEFT(M1464,5),SUM(LEN(LEFT(M1464,5))-LEN(SUBSTITUTE(LEFT(M1464,5),{"0","1","2","3","4","5","6","7","8","9","."},"")))))</f>
        <v>8</v>
      </c>
      <c r="V1464">
        <f>IF(U1464&lt;100,U1464,U1464/1024)</f>
        <v>8</v>
      </c>
      <c r="W1464" s="3">
        <f>VALUE(LEFT(LEFT(O1464,5),SUM(LEN(LEFT(O1464,5))-LEN(SUBSTITUTE(LEFT(O1464,5),{"0","1","2","3","4","5","6","7","8","9","."},"")))))</f>
        <v>5</v>
      </c>
      <c r="X1464" s="3" t="e">
        <f>LEFT(L1464, SEARCH("MHz",L1464)-1)</f>
        <v>#VALUE!</v>
      </c>
      <c r="Y1464" t="e">
        <f>IF(RIGHT(X1464,1)=" ",RIGHT(X1464,4),RIGHT(X1464,3))</f>
        <v>#VALUE!</v>
      </c>
      <c r="Z1464">
        <f>VLOOKUP(G1464,[1]Sheet1!$A$1:$B$12,2,0)</f>
        <v>10</v>
      </c>
      <c r="AA1464" t="str">
        <f>CONCATENATE(F1464," ",Z1464)</f>
        <v>2014 10</v>
      </c>
      <c r="AB1464">
        <f>VLOOKUP(AA1464,[1]Sheet3!$A:$B,2,0)</f>
        <v>60</v>
      </c>
    </row>
    <row r="1465" spans="1:28" x14ac:dyDescent="0.25">
      <c r="A1465" t="s">
        <v>1375</v>
      </c>
      <c r="B1465" t="s">
        <v>1378</v>
      </c>
      <c r="C1465" t="s">
        <v>88</v>
      </c>
      <c r="D1465" t="str">
        <f>CONCATENATE(C1465,".")</f>
        <v>2014  October.</v>
      </c>
      <c r="E1465" t="str">
        <f>LEFT(D1465, SEARCH(".",D1465)-1)</f>
        <v>2014  October</v>
      </c>
      <c r="F1465">
        <v>2014</v>
      </c>
      <c r="G1465" t="str">
        <f>RIGHT(E1465,LEN(E1465)-6)</f>
        <v>October</v>
      </c>
      <c r="H1465">
        <v>125</v>
      </c>
      <c r="I1465" t="s">
        <v>811</v>
      </c>
      <c r="J1465" t="s">
        <v>380</v>
      </c>
      <c r="K1465" t="s">
        <v>103</v>
      </c>
      <c r="L1465" t="s">
        <v>91</v>
      </c>
      <c r="M1465" t="s">
        <v>57</v>
      </c>
      <c r="N1465" t="s">
        <v>22</v>
      </c>
      <c r="O1465" t="s">
        <v>30</v>
      </c>
      <c r="Q1465" s="2">
        <f>VALUE(LEFT(LEFT(N1465,5),SUM(LEN(LEFT(N1465,5))-LEN(SUBSTITUTE(LEFT(N1465,5),{"0","1","2","3","4","5","6","7","8","9","."},"")))))</f>
        <v>2</v>
      </c>
      <c r="R1465">
        <f>IF(Q1465&gt;5,Q1465/1024,Q1465)</f>
        <v>2</v>
      </c>
      <c r="S1465" t="str">
        <f>MID(K1466,9,3)</f>
        <v>4.4</v>
      </c>
      <c r="T1465" s="2" t="str">
        <f>LEFT(J1465,3)</f>
        <v>5.0</v>
      </c>
      <c r="U1465">
        <f>VALUE(LEFT(LEFT(M1465,5),SUM(LEN(LEFT(M1465,5))-LEN(SUBSTITUTE(LEFT(M1465,5),{"0","1","2","3","4","5","6","7","8","9","."},"")))))</f>
        <v>16</v>
      </c>
      <c r="V1465">
        <f>IF(U1465&lt;100,U1465,U1465/1024)</f>
        <v>16</v>
      </c>
      <c r="W1465" s="3">
        <f>VALUE(LEFT(LEFT(O1465,5),SUM(LEN(LEFT(O1465,5))-LEN(SUBSTITUTE(LEFT(O1465,5),{"0","1","2","3","4","5","6","7","8","9","."},"")))))</f>
        <v>13</v>
      </c>
      <c r="X1465" s="3" t="e">
        <f>LEFT(L1465, SEARCH("MHz",L1465)-1)</f>
        <v>#VALUE!</v>
      </c>
      <c r="Y1465" t="e">
        <f>IF(RIGHT(X1465,1)=" ",RIGHT(X1465,4),RIGHT(X1465,3))</f>
        <v>#VALUE!</v>
      </c>
      <c r="Z1465">
        <f>VLOOKUP(G1465,[1]Sheet1!$A$1:$B$12,2,0)</f>
        <v>10</v>
      </c>
      <c r="AA1465" t="str">
        <f>CONCATENATE(F1465," ",Z1465)</f>
        <v>2014 10</v>
      </c>
      <c r="AB1465">
        <f>VLOOKUP(AA1465,[1]Sheet3!$A:$B,2,0)</f>
        <v>60</v>
      </c>
    </row>
    <row r="1466" spans="1:28" x14ac:dyDescent="0.25">
      <c r="A1466" t="s">
        <v>1437</v>
      </c>
      <c r="B1466" t="s">
        <v>1621</v>
      </c>
      <c r="C1466" t="s">
        <v>88</v>
      </c>
      <c r="D1466" t="str">
        <f>CONCATENATE(C1466,".")</f>
        <v>2014  October.</v>
      </c>
      <c r="E1466" t="str">
        <f>LEFT(D1466, SEARCH(".",D1466)-1)</f>
        <v>2014  October</v>
      </c>
      <c r="F1466">
        <v>2014</v>
      </c>
      <c r="G1466" t="str">
        <f>RIGHT(E1466,LEN(E1466)-6)</f>
        <v>October</v>
      </c>
      <c r="H1466">
        <v>157</v>
      </c>
      <c r="I1466" t="s">
        <v>231</v>
      </c>
      <c r="J1466" t="s">
        <v>1622</v>
      </c>
      <c r="K1466" t="s">
        <v>103</v>
      </c>
      <c r="L1466" t="s">
        <v>91</v>
      </c>
      <c r="M1466" t="s">
        <v>109</v>
      </c>
      <c r="N1466" t="s">
        <v>139</v>
      </c>
      <c r="O1466" t="s">
        <v>73</v>
      </c>
      <c r="Q1466" s="2">
        <f>VALUE(LEFT(LEFT(N1466,5),SUM(LEN(LEFT(N1466,5))-LEN(SUBSTITUTE(LEFT(N1466,5),{"0","1","2","3","4","5","6","7","8","9","."},"")))))</f>
        <v>512</v>
      </c>
      <c r="R1466">
        <f>IF(Q1466&gt;5,Q1466/1024,Q1466)</f>
        <v>0.5</v>
      </c>
      <c r="S1466" t="str">
        <f>MID(K1467,9,3)</f>
        <v>4.4</v>
      </c>
      <c r="T1466" s="2" t="str">
        <f>LEFT(J1466,3)</f>
        <v>4.5</v>
      </c>
      <c r="U1466">
        <f>VALUE(LEFT(LEFT(M1466,5),SUM(LEN(LEFT(M1466,5))-LEN(SUBSTITUTE(LEFT(M1466,5),{"0","1","2","3","4","5","6","7","8","9","."},"")))))</f>
        <v>4</v>
      </c>
      <c r="V1466">
        <f>IF(U1466&lt;100,U1466,U1466/1024)</f>
        <v>4</v>
      </c>
      <c r="W1466" s="3">
        <f>VALUE(LEFT(LEFT(O1466,5),SUM(LEN(LEFT(O1466,5))-LEN(SUBSTITUTE(LEFT(O1466,5),{"0","1","2","3","4","5","6","7","8","9","."},"")))))</f>
        <v>5</v>
      </c>
      <c r="X1466" s="3" t="e">
        <f>LEFT(L1466, SEARCH("MHz",L1466)-1)</f>
        <v>#VALUE!</v>
      </c>
      <c r="Y1466" t="e">
        <f>IF(RIGHT(X1466,1)=" ",RIGHT(X1466,4),RIGHT(X1466,3))</f>
        <v>#VALUE!</v>
      </c>
      <c r="Z1466">
        <f>VLOOKUP(G1466,[1]Sheet1!$A$1:$B$12,2,0)</f>
        <v>10</v>
      </c>
      <c r="AA1466" t="str">
        <f>CONCATENATE(F1466," ",Z1466)</f>
        <v>2014 10</v>
      </c>
      <c r="AB1466">
        <f>VLOOKUP(AA1466,[1]Sheet3!$A:$B,2,0)</f>
        <v>60</v>
      </c>
    </row>
    <row r="1467" spans="1:28" x14ac:dyDescent="0.25">
      <c r="A1467" t="s">
        <v>1437</v>
      </c>
      <c r="B1467" t="s">
        <v>1623</v>
      </c>
      <c r="C1467" t="s">
        <v>88</v>
      </c>
      <c r="D1467" t="str">
        <f>CONCATENATE(C1467,".")</f>
        <v>2014  October.</v>
      </c>
      <c r="E1467" t="str">
        <f>LEFT(D1467, SEARCH(".",D1467)-1)</f>
        <v>2014  October</v>
      </c>
      <c r="F1467">
        <v>2014</v>
      </c>
      <c r="G1467" t="str">
        <f>RIGHT(E1467,LEN(E1467)-6)</f>
        <v>October</v>
      </c>
      <c r="H1467">
        <v>350</v>
      </c>
      <c r="I1467" t="s">
        <v>146</v>
      </c>
      <c r="J1467" t="s">
        <v>1624</v>
      </c>
      <c r="K1467" t="s">
        <v>103</v>
      </c>
      <c r="L1467" t="s">
        <v>91</v>
      </c>
      <c r="M1467" t="s">
        <v>34</v>
      </c>
      <c r="N1467" t="s">
        <v>35</v>
      </c>
      <c r="O1467" t="s">
        <v>515</v>
      </c>
      <c r="Q1467" s="2">
        <f>VALUE(LEFT(LEFT(N1467,5),SUM(LEN(LEFT(N1467,5))-LEN(SUBSTITUTE(LEFT(N1467,5),{"0","1","2","3","4","5","6","7","8","9","."},"")))))</f>
        <v>1</v>
      </c>
      <c r="R1467">
        <f>IF(Q1467&gt;5,Q1467/1024,Q1467)</f>
        <v>1</v>
      </c>
      <c r="S1467" t="str">
        <f>MID(K1468,9,3)</f>
        <v>4.4</v>
      </c>
      <c r="T1467" s="2" t="str">
        <f>LEFT(J1467,3)</f>
        <v>8.0</v>
      </c>
      <c r="U1467">
        <f>VALUE(LEFT(LEFT(M1467,5),SUM(LEN(LEFT(M1467,5))-LEN(SUBSTITUTE(LEFT(M1467,5),{"0","1","2","3","4","5","6","7","8","9","."},"")))))</f>
        <v>8</v>
      </c>
      <c r="V1467">
        <f>IF(U1467&lt;100,U1467,U1467/1024)</f>
        <v>8</v>
      </c>
      <c r="W1467" s="3">
        <f>VALUE(LEFT(LEFT(O1467,5),SUM(LEN(LEFT(O1467,5))-LEN(SUBSTITUTE(LEFT(O1467,5),{"0","1","2","3","4","5","6","7","8","9","."},"")))))</f>
        <v>3.15</v>
      </c>
      <c r="X1467" s="3" t="e">
        <f>LEFT(L1467, SEARCH("MHz",L1467)-1)</f>
        <v>#VALUE!</v>
      </c>
      <c r="Y1467" t="e">
        <f>IF(RIGHT(X1467,1)=" ",RIGHT(X1467,4),RIGHT(X1467,3))</f>
        <v>#VALUE!</v>
      </c>
      <c r="Z1467">
        <f>VLOOKUP(G1467,[1]Sheet1!$A$1:$B$12,2,0)</f>
        <v>10</v>
      </c>
      <c r="AA1467" t="str">
        <f>CONCATENATE(F1467," ",Z1467)</f>
        <v>2014 10</v>
      </c>
      <c r="AB1467">
        <f>VLOOKUP(AA1467,[1]Sheet3!$A:$B,2,0)</f>
        <v>60</v>
      </c>
    </row>
    <row r="1468" spans="1:28" x14ac:dyDescent="0.25">
      <c r="A1468" t="s">
        <v>1437</v>
      </c>
      <c r="B1468" t="s">
        <v>1625</v>
      </c>
      <c r="C1468" t="s">
        <v>88</v>
      </c>
      <c r="D1468" t="str">
        <f>CONCATENATE(C1468,".")</f>
        <v>2014  October.</v>
      </c>
      <c r="E1468" t="str">
        <f>LEFT(D1468, SEARCH(".",D1468)-1)</f>
        <v>2014  October</v>
      </c>
      <c r="F1468">
        <v>2014</v>
      </c>
      <c r="G1468" t="str">
        <f>RIGHT(E1468,LEN(E1468)-6)</f>
        <v>October</v>
      </c>
      <c r="H1468">
        <v>106</v>
      </c>
      <c r="I1468" t="s">
        <v>231</v>
      </c>
      <c r="J1468" t="s">
        <v>1454</v>
      </c>
      <c r="K1468" t="s">
        <v>103</v>
      </c>
      <c r="L1468" t="s">
        <v>138</v>
      </c>
      <c r="M1468" t="s">
        <v>109</v>
      </c>
      <c r="N1468" t="s">
        <v>139</v>
      </c>
      <c r="O1468" t="s">
        <v>515</v>
      </c>
      <c r="P1468">
        <v>70</v>
      </c>
      <c r="Q1468" s="2">
        <f>VALUE(LEFT(LEFT(N1468,5),SUM(LEN(LEFT(N1468,5))-LEN(SUBSTITUTE(LEFT(N1468,5),{"0","1","2","3","4","5","6","7","8","9","."},"")))))</f>
        <v>512</v>
      </c>
      <c r="R1468">
        <f>IF(Q1468&gt;5,Q1468/1024,Q1468)</f>
        <v>0.5</v>
      </c>
      <c r="S1468" t="str">
        <f>MID(K1469,9,3)</f>
        <v>4.4</v>
      </c>
      <c r="T1468" s="2" t="str">
        <f>LEFT(J1468,3)</f>
        <v>4.0</v>
      </c>
      <c r="U1468">
        <f>VALUE(LEFT(LEFT(M1468,5),SUM(LEN(LEFT(M1468,5))-LEN(SUBSTITUTE(LEFT(M1468,5),{"0","1","2","3","4","5","6","7","8","9","."},"")))))</f>
        <v>4</v>
      </c>
      <c r="V1468">
        <f>IF(U1468&lt;100,U1468,U1468/1024)</f>
        <v>4</v>
      </c>
      <c r="W1468" s="3">
        <f>VALUE(LEFT(LEFT(O1468,5),SUM(LEN(LEFT(O1468,5))-LEN(SUBSTITUTE(LEFT(O1468,5),{"0","1","2","3","4","5","6","7","8","9","."},"")))))</f>
        <v>3.15</v>
      </c>
      <c r="X1468" s="3" t="e">
        <f>LEFT(L1468, SEARCH("MHz",L1468)-1)</f>
        <v>#VALUE!</v>
      </c>
      <c r="Y1468" t="e">
        <f>IF(RIGHT(X1468,1)=" ",RIGHT(X1468,4),RIGHT(X1468,3))</f>
        <v>#VALUE!</v>
      </c>
      <c r="Z1468">
        <f>VLOOKUP(G1468,[1]Sheet1!$A$1:$B$12,2,0)</f>
        <v>10</v>
      </c>
      <c r="AA1468" t="str">
        <f>CONCATENATE(F1468," ",Z1468)</f>
        <v>2014 10</v>
      </c>
      <c r="AB1468">
        <f>VLOOKUP(AA1468,[1]Sheet3!$A:$B,2,0)</f>
        <v>60</v>
      </c>
    </row>
    <row r="1469" spans="1:28" x14ac:dyDescent="0.25">
      <c r="A1469" t="s">
        <v>1796</v>
      </c>
      <c r="B1469" t="s">
        <v>1831</v>
      </c>
      <c r="C1469" t="s">
        <v>88</v>
      </c>
      <c r="D1469" t="str">
        <f>CONCATENATE(C1469,".")</f>
        <v>2014  October.</v>
      </c>
      <c r="E1469" t="str">
        <f>LEFT(D1469, SEARCH(".",D1469)-1)</f>
        <v>2014  October</v>
      </c>
      <c r="F1469">
        <v>2014</v>
      </c>
      <c r="G1469" t="str">
        <f>RIGHT(E1469,LEN(E1469)-6)</f>
        <v>October</v>
      </c>
      <c r="H1469">
        <v>250</v>
      </c>
      <c r="I1469" t="s">
        <v>156</v>
      </c>
      <c r="J1469" t="s">
        <v>1832</v>
      </c>
      <c r="K1469" t="s">
        <v>103</v>
      </c>
      <c r="L1469" t="s">
        <v>107</v>
      </c>
      <c r="M1469" t="s">
        <v>34</v>
      </c>
      <c r="N1469" t="s">
        <v>35</v>
      </c>
      <c r="O1469" t="s">
        <v>42</v>
      </c>
      <c r="Q1469" s="2">
        <f>VALUE(LEFT(LEFT(N1469,5),SUM(LEN(LEFT(N1469,5))-LEN(SUBSTITUTE(LEFT(N1469,5),{"0","1","2","3","4","5","6","7","8","9","."},"")))))</f>
        <v>1</v>
      </c>
      <c r="R1469">
        <f>IF(Q1469&gt;5,Q1469/1024,Q1469)</f>
        <v>1</v>
      </c>
      <c r="S1469" t="str">
        <f>MID(K1470,9,3)</f>
        <v>4.4</v>
      </c>
      <c r="T1469" s="2" t="str">
        <f>LEFT(J1469,3)</f>
        <v>6.9</v>
      </c>
      <c r="U1469">
        <f>VALUE(LEFT(LEFT(M1469,5),SUM(LEN(LEFT(M1469,5))-LEN(SUBSTITUTE(LEFT(M1469,5),{"0","1","2","3","4","5","6","7","8","9","."},"")))))</f>
        <v>8</v>
      </c>
      <c r="V1469">
        <f>IF(U1469&lt;100,U1469,U1469/1024)</f>
        <v>8</v>
      </c>
      <c r="W1469" s="3">
        <f>VALUE(LEFT(LEFT(O1469,5),SUM(LEN(LEFT(O1469,5))-LEN(SUBSTITUTE(LEFT(O1469,5),{"0","1","2","3","4","5","6","7","8","9","."},"")))))</f>
        <v>5</v>
      </c>
      <c r="X1469" s="3" t="e">
        <f>LEFT(L1469, SEARCH("MHz",L1469)-1)</f>
        <v>#VALUE!</v>
      </c>
      <c r="Y1469" t="e">
        <f>IF(RIGHT(X1469,1)=" ",RIGHT(X1469,4),RIGHT(X1469,3))</f>
        <v>#VALUE!</v>
      </c>
      <c r="Z1469">
        <f>VLOOKUP(G1469,[1]Sheet1!$A$1:$B$12,2,0)</f>
        <v>10</v>
      </c>
      <c r="AA1469" t="str">
        <f>CONCATENATE(F1469," ",Z1469)</f>
        <v>2014 10</v>
      </c>
      <c r="AB1469">
        <f>VLOOKUP(AA1469,[1]Sheet3!$A:$B,2,0)</f>
        <v>60</v>
      </c>
    </row>
    <row r="1470" spans="1:28" x14ac:dyDescent="0.25">
      <c r="A1470" t="s">
        <v>1796</v>
      </c>
      <c r="B1470" t="s">
        <v>1833</v>
      </c>
      <c r="C1470" t="s">
        <v>88</v>
      </c>
      <c r="D1470" t="str">
        <f>CONCATENATE(C1470,".")</f>
        <v>2014  October.</v>
      </c>
      <c r="E1470" t="str">
        <f>LEFT(D1470, SEARCH(".",D1470)-1)</f>
        <v>2014  October</v>
      </c>
      <c r="F1470">
        <v>2014</v>
      </c>
      <c r="G1470" t="str">
        <f>RIGHT(E1470,LEN(E1470)-6)</f>
        <v>October</v>
      </c>
      <c r="I1470" t="s">
        <v>156</v>
      </c>
      <c r="J1470" t="s">
        <v>108</v>
      </c>
      <c r="K1470" t="s">
        <v>103</v>
      </c>
      <c r="L1470" t="s">
        <v>510</v>
      </c>
      <c r="M1470" t="s">
        <v>109</v>
      </c>
      <c r="N1470" t="s">
        <v>139</v>
      </c>
      <c r="O1470" t="s">
        <v>515</v>
      </c>
      <c r="Q1470" s="2">
        <f>VALUE(LEFT(LEFT(N1470,5),SUM(LEN(LEFT(N1470,5))-LEN(SUBSTITUTE(LEFT(N1470,5),{"0","1","2","3","4","5","6","7","8","9","."},"")))))</f>
        <v>512</v>
      </c>
      <c r="R1470">
        <f>IF(Q1470&gt;5,Q1470/1024,Q1470)</f>
        <v>0.5</v>
      </c>
      <c r="S1470" t="str">
        <f>MID(K1471,9,3)</f>
        <v>4.4</v>
      </c>
      <c r="T1470" s="2" t="str">
        <f>LEFT(J1470,3)</f>
        <v>4.0</v>
      </c>
      <c r="U1470">
        <f>VALUE(LEFT(LEFT(M1470,5),SUM(LEN(LEFT(M1470,5))-LEN(SUBSTITUTE(LEFT(M1470,5),{"0","1","2","3","4","5","6","7","8","9","."},"")))))</f>
        <v>4</v>
      </c>
      <c r="V1470">
        <f>IF(U1470&lt;100,U1470,U1470/1024)</f>
        <v>4</v>
      </c>
      <c r="W1470" s="3">
        <f>VALUE(LEFT(LEFT(O1470,5),SUM(LEN(LEFT(O1470,5))-LEN(SUBSTITUTE(LEFT(O1470,5),{"0","1","2","3","4","5","6","7","8","9","."},"")))))</f>
        <v>3.15</v>
      </c>
      <c r="X1470" s="3" t="e">
        <f>LEFT(L1470, SEARCH("MHz",L1470)-1)</f>
        <v>#VALUE!</v>
      </c>
      <c r="Y1470" t="e">
        <f>IF(RIGHT(X1470,1)=" ",RIGHT(X1470,4),RIGHT(X1470,3))</f>
        <v>#VALUE!</v>
      </c>
      <c r="Z1470">
        <f>VLOOKUP(G1470,[1]Sheet1!$A$1:$B$12,2,0)</f>
        <v>10</v>
      </c>
      <c r="AA1470" t="str">
        <f>CONCATENATE(F1470," ",Z1470)</f>
        <v>2014 10</v>
      </c>
      <c r="AB1470">
        <f>VLOOKUP(AA1470,[1]Sheet3!$A:$B,2,0)</f>
        <v>60</v>
      </c>
    </row>
    <row r="1471" spans="1:28" x14ac:dyDescent="0.25">
      <c r="A1471" t="s">
        <v>2038</v>
      </c>
      <c r="B1471" t="s">
        <v>2049</v>
      </c>
      <c r="C1471" t="s">
        <v>88</v>
      </c>
      <c r="D1471" t="str">
        <f>CONCATENATE(C1471,".")</f>
        <v>2014  October.</v>
      </c>
      <c r="E1471" t="str">
        <f>LEFT(D1471, SEARCH(".",D1471)-1)</f>
        <v>2014  October</v>
      </c>
      <c r="F1471">
        <v>2014</v>
      </c>
      <c r="G1471" t="str">
        <f>RIGHT(E1471,LEN(E1471)-6)</f>
        <v>October</v>
      </c>
      <c r="H1471">
        <v>146</v>
      </c>
      <c r="I1471" t="s">
        <v>897</v>
      </c>
      <c r="J1471" t="s">
        <v>557</v>
      </c>
      <c r="K1471" t="s">
        <v>103</v>
      </c>
      <c r="L1471" t="s">
        <v>91</v>
      </c>
      <c r="M1471" t="s">
        <v>34</v>
      </c>
      <c r="N1471" t="s">
        <v>35</v>
      </c>
      <c r="O1471" t="s">
        <v>30</v>
      </c>
      <c r="Q1471" s="2">
        <f>VALUE(LEFT(LEFT(N1471,5),SUM(LEN(LEFT(N1471,5))-LEN(SUBSTITUTE(LEFT(N1471,5),{"0","1","2","3","4","5","6","7","8","9","."},"")))))</f>
        <v>1</v>
      </c>
      <c r="R1471">
        <f>IF(Q1471&gt;5,Q1471/1024,Q1471)</f>
        <v>1</v>
      </c>
      <c r="S1471" t="str">
        <f>MID(K1472,9,3)</f>
        <v>4.4</v>
      </c>
      <c r="T1471" s="2" t="str">
        <f>LEFT(J1471,3)</f>
        <v>5.0</v>
      </c>
      <c r="U1471">
        <f>VALUE(LEFT(LEFT(M1471,5),SUM(LEN(LEFT(M1471,5))-LEN(SUBSTITUTE(LEFT(M1471,5),{"0","1","2","3","4","5","6","7","8","9","."},"")))))</f>
        <v>8</v>
      </c>
      <c r="V1471">
        <f>IF(U1471&lt;100,U1471,U1471/1024)</f>
        <v>8</v>
      </c>
      <c r="W1471" s="3">
        <f>VALUE(LEFT(LEFT(O1471,5),SUM(LEN(LEFT(O1471,5))-LEN(SUBSTITUTE(LEFT(O1471,5),{"0","1","2","3","4","5","6","7","8","9","."},"")))))</f>
        <v>13</v>
      </c>
      <c r="X1471" s="3" t="e">
        <f>LEFT(L1471, SEARCH("MHz",L1471)-1)</f>
        <v>#VALUE!</v>
      </c>
      <c r="Y1471" t="e">
        <f>IF(RIGHT(X1471,1)=" ",RIGHT(X1471,4),RIGHT(X1471,3))</f>
        <v>#VALUE!</v>
      </c>
      <c r="Z1471">
        <f>VLOOKUP(G1471,[1]Sheet1!$A$1:$B$12,2,0)</f>
        <v>10</v>
      </c>
      <c r="AA1471" t="str">
        <f>CONCATENATE(F1471," ",Z1471)</f>
        <v>2014 10</v>
      </c>
      <c r="AB1471">
        <f>VLOOKUP(AA1471,[1]Sheet3!$A:$B,2,0)</f>
        <v>60</v>
      </c>
    </row>
    <row r="1472" spans="1:28" x14ac:dyDescent="0.25">
      <c r="A1472" t="s">
        <v>2220</v>
      </c>
      <c r="B1472" t="s">
        <v>2236</v>
      </c>
      <c r="C1472" t="s">
        <v>88</v>
      </c>
      <c r="D1472" t="str">
        <f>CONCATENATE(C1472,".")</f>
        <v>2014  October.</v>
      </c>
      <c r="E1472" t="str">
        <f>LEFT(D1472, SEARCH(".",D1472)-1)</f>
        <v>2014  October</v>
      </c>
      <c r="F1472">
        <v>2014</v>
      </c>
      <c r="G1472" t="str">
        <f>RIGHT(E1472,LEN(E1472)-6)</f>
        <v>October</v>
      </c>
      <c r="H1472">
        <v>305</v>
      </c>
      <c r="I1472" t="s">
        <v>124</v>
      </c>
      <c r="J1472" t="s">
        <v>2237</v>
      </c>
      <c r="K1472" t="s">
        <v>103</v>
      </c>
      <c r="L1472" t="s">
        <v>91</v>
      </c>
      <c r="M1472" t="s">
        <v>34</v>
      </c>
      <c r="N1472" t="s">
        <v>35</v>
      </c>
      <c r="O1472" t="s">
        <v>178</v>
      </c>
      <c r="P1472">
        <v>140</v>
      </c>
      <c r="Q1472" s="2">
        <f>VALUE(LEFT(LEFT(N1472,5),SUM(LEN(LEFT(N1472,5))-LEN(SUBSTITUTE(LEFT(N1472,5),{"0","1","2","3","4","5","6","7","8","9","."},"")))))</f>
        <v>1</v>
      </c>
      <c r="R1472">
        <f>IF(Q1472&gt;5,Q1472/1024,Q1472)</f>
        <v>1</v>
      </c>
      <c r="S1472" t="str">
        <f>MID(K1473,9,3)</f>
        <v>4.4</v>
      </c>
      <c r="T1472" s="2" t="str">
        <f>LEFT(J1472,3)</f>
        <v>6.9</v>
      </c>
      <c r="U1472">
        <f>VALUE(LEFT(LEFT(M1472,5),SUM(LEN(LEFT(M1472,5))-LEN(SUBSTITUTE(LEFT(M1472,5),{"0","1","2","3","4","5","6","7","8","9","."},"")))))</f>
        <v>8</v>
      </c>
      <c r="V1472">
        <f>IF(U1472&lt;100,U1472,U1472/1024)</f>
        <v>8</v>
      </c>
      <c r="W1472" s="3">
        <f>VALUE(LEFT(LEFT(O1472,5),SUM(LEN(LEFT(O1472,5))-LEN(SUBSTITUTE(LEFT(O1472,5),{"0","1","2","3","4","5","6","7","8","9","."},"")))))</f>
        <v>5</v>
      </c>
      <c r="X1472" s="3" t="e">
        <f>LEFT(L1472, SEARCH("MHz",L1472)-1)</f>
        <v>#VALUE!</v>
      </c>
      <c r="Y1472" t="e">
        <f>IF(RIGHT(X1472,1)=" ",RIGHT(X1472,4),RIGHT(X1472,3))</f>
        <v>#VALUE!</v>
      </c>
      <c r="Z1472">
        <f>VLOOKUP(G1472,[1]Sheet1!$A$1:$B$12,2,0)</f>
        <v>10</v>
      </c>
      <c r="AA1472" t="str">
        <f>CONCATENATE(F1472," ",Z1472)</f>
        <v>2014 10</v>
      </c>
      <c r="AB1472">
        <f>VLOOKUP(AA1472,[1]Sheet3!$A:$B,2,0)</f>
        <v>60</v>
      </c>
    </row>
    <row r="1473" spans="1:28" x14ac:dyDescent="0.25">
      <c r="A1473" t="s">
        <v>2256</v>
      </c>
      <c r="B1473" t="s">
        <v>2369</v>
      </c>
      <c r="C1473" t="s">
        <v>88</v>
      </c>
      <c r="D1473" t="str">
        <f>CONCATENATE(C1473,".")</f>
        <v>2014  October.</v>
      </c>
      <c r="E1473" t="str">
        <f>LEFT(D1473, SEARCH(".",D1473)-1)</f>
        <v>2014  October</v>
      </c>
      <c r="F1473">
        <v>2014</v>
      </c>
      <c r="G1473" t="str">
        <f>RIGHT(E1473,LEN(E1473)-6)</f>
        <v>October</v>
      </c>
      <c r="H1473">
        <v>146</v>
      </c>
      <c r="I1473" t="s">
        <v>181</v>
      </c>
      <c r="J1473" t="s">
        <v>2370</v>
      </c>
      <c r="K1473" t="s">
        <v>103</v>
      </c>
      <c r="L1473" t="s">
        <v>133</v>
      </c>
      <c r="M1473" t="s">
        <v>34</v>
      </c>
      <c r="N1473" t="s">
        <v>35</v>
      </c>
      <c r="O1473" t="s">
        <v>36</v>
      </c>
      <c r="P1473">
        <v>240</v>
      </c>
      <c r="Q1473" s="2">
        <f>VALUE(LEFT(LEFT(N1473,5),SUM(LEN(LEFT(N1473,5))-LEN(SUBSTITUTE(LEFT(N1473,5),{"0","1","2","3","4","5","6","7","8","9","."},"")))))</f>
        <v>1</v>
      </c>
      <c r="R1473">
        <f>IF(Q1473&gt;5,Q1473/1024,Q1473)</f>
        <v>1</v>
      </c>
      <c r="S1473" t="str">
        <f>MID(K1474,9,3)</f>
        <v>4.4</v>
      </c>
      <c r="T1473" s="2" t="str">
        <f>LEFT(J1473,3)</f>
        <v>4.7</v>
      </c>
      <c r="U1473">
        <f>VALUE(LEFT(LEFT(M1473,5),SUM(LEN(LEFT(M1473,5))-LEN(SUBSTITUTE(LEFT(M1473,5),{"0","1","2","3","4","5","6","7","8","9","."},"")))))</f>
        <v>8</v>
      </c>
      <c r="V1473">
        <f>IF(U1473&lt;100,U1473,U1473/1024)</f>
        <v>8</v>
      </c>
      <c r="W1473" s="3">
        <f>VALUE(LEFT(LEFT(O1473,5),SUM(LEN(LEFT(O1473,5))-LEN(SUBSTITUTE(LEFT(O1473,5),{"0","1","2","3","4","5","6","7","8","9","."},"")))))</f>
        <v>8</v>
      </c>
      <c r="X1473" s="3" t="e">
        <f>LEFT(L1473, SEARCH("MHz",L1473)-1)</f>
        <v>#VALUE!</v>
      </c>
      <c r="Y1473" t="e">
        <f>IF(RIGHT(X1473,1)=" ",RIGHT(X1473,4),RIGHT(X1473,3))</f>
        <v>#VALUE!</v>
      </c>
      <c r="Z1473">
        <f>VLOOKUP(G1473,[1]Sheet1!$A$1:$B$12,2,0)</f>
        <v>10</v>
      </c>
      <c r="AA1473" t="str">
        <f>CONCATENATE(F1473," ",Z1473)</f>
        <v>2014 10</v>
      </c>
      <c r="AB1473">
        <f>VLOOKUP(AA1473,[1]Sheet3!$A:$B,2,0)</f>
        <v>60</v>
      </c>
    </row>
    <row r="1474" spans="1:28" x14ac:dyDescent="0.25">
      <c r="A1474" t="s">
        <v>2256</v>
      </c>
      <c r="B1474" t="s">
        <v>2371</v>
      </c>
      <c r="C1474" t="s">
        <v>88</v>
      </c>
      <c r="D1474" t="str">
        <f>CONCATENATE(C1474,".")</f>
        <v>2014  October.</v>
      </c>
      <c r="E1474" t="str">
        <f>LEFT(D1474, SEARCH(".",D1474)-1)</f>
        <v>2014  October</v>
      </c>
      <c r="F1474">
        <v>2014</v>
      </c>
      <c r="G1474" t="str">
        <f>RIGHT(E1474,LEN(E1474)-6)</f>
        <v>October</v>
      </c>
      <c r="H1474">
        <v>155</v>
      </c>
      <c r="I1474" t="s">
        <v>51</v>
      </c>
      <c r="J1474" t="s">
        <v>2328</v>
      </c>
      <c r="K1474" t="s">
        <v>103</v>
      </c>
      <c r="L1474" t="s">
        <v>462</v>
      </c>
      <c r="M1474" t="s">
        <v>57</v>
      </c>
      <c r="N1474" t="s">
        <v>35</v>
      </c>
      <c r="O1474" t="s">
        <v>30</v>
      </c>
      <c r="P1474">
        <v>260</v>
      </c>
      <c r="Q1474" s="2">
        <f>VALUE(LEFT(LEFT(N1474,5),SUM(LEN(LEFT(N1474,5))-LEN(SUBSTITUTE(LEFT(N1474,5),{"0","1","2","3","4","5","6","7","8","9","."},"")))))</f>
        <v>1</v>
      </c>
      <c r="R1474">
        <f>IF(Q1474&gt;5,Q1474/1024,Q1474)</f>
        <v>1</v>
      </c>
      <c r="S1474" t="str">
        <f>MID(K1475,9,3)</f>
        <v>4.4</v>
      </c>
      <c r="T1474" s="2" t="str">
        <f>LEFT(J1474,3)</f>
        <v>5.5</v>
      </c>
      <c r="U1474">
        <f>VALUE(LEFT(LEFT(M1474,5),SUM(LEN(LEFT(M1474,5))-LEN(SUBSTITUTE(LEFT(M1474,5),{"0","1","2","3","4","5","6","7","8","9","."},"")))))</f>
        <v>16</v>
      </c>
      <c r="V1474">
        <f>IF(U1474&lt;100,U1474,U1474/1024)</f>
        <v>16</v>
      </c>
      <c r="W1474" s="3">
        <f>VALUE(LEFT(LEFT(O1474,5),SUM(LEN(LEFT(O1474,5))-LEN(SUBSTITUTE(LEFT(O1474,5),{"0","1","2","3","4","5","6","7","8","9","."},"")))))</f>
        <v>13</v>
      </c>
      <c r="X1474" s="3" t="e">
        <f>LEFT(L1474, SEARCH("MHz",L1474)-1)</f>
        <v>#VALUE!</v>
      </c>
      <c r="Y1474" t="e">
        <f>IF(RIGHT(X1474,1)=" ",RIGHT(X1474,4),RIGHT(X1474,3))</f>
        <v>#VALUE!</v>
      </c>
      <c r="Z1474">
        <f>VLOOKUP(G1474,[1]Sheet1!$A$1:$B$12,2,0)</f>
        <v>10</v>
      </c>
      <c r="AA1474" t="str">
        <f>CONCATENATE(F1474," ",Z1474)</f>
        <v>2014 10</v>
      </c>
      <c r="AB1474">
        <f>VLOOKUP(AA1474,[1]Sheet3!$A:$B,2,0)</f>
        <v>60</v>
      </c>
    </row>
    <row r="1475" spans="1:28" x14ac:dyDescent="0.25">
      <c r="A1475" t="s">
        <v>2637</v>
      </c>
      <c r="B1475" t="s">
        <v>2835</v>
      </c>
      <c r="C1475" t="s">
        <v>88</v>
      </c>
      <c r="D1475" t="str">
        <f>CONCATENATE(C1475,".")</f>
        <v>2014  October.</v>
      </c>
      <c r="E1475" t="str">
        <f>LEFT(D1475, SEARCH(".",D1475)-1)</f>
        <v>2014  October</v>
      </c>
      <c r="F1475">
        <v>2014</v>
      </c>
      <c r="G1475" t="str">
        <f>RIGHT(E1475,LEN(E1475)-6)</f>
        <v>October</v>
      </c>
      <c r="H1475">
        <v>156</v>
      </c>
      <c r="I1475" t="s">
        <v>128</v>
      </c>
      <c r="J1475" t="s">
        <v>454</v>
      </c>
      <c r="K1475" t="s">
        <v>103</v>
      </c>
      <c r="L1475" t="s">
        <v>91</v>
      </c>
      <c r="M1475" t="s">
        <v>57</v>
      </c>
      <c r="N1475" t="s">
        <v>35</v>
      </c>
      <c r="O1475" t="s">
        <v>62</v>
      </c>
      <c r="P1475">
        <v>100</v>
      </c>
      <c r="Q1475" s="2">
        <f>VALUE(LEFT(LEFT(N1475,5),SUM(LEN(LEFT(N1475,5))-LEN(SUBSTITUTE(LEFT(N1475,5),{"0","1","2","3","4","5","6","7","8","9","."},"")))))</f>
        <v>1</v>
      </c>
      <c r="R1475">
        <f>IF(Q1475&gt;5,Q1475/1024,Q1475)</f>
        <v>1</v>
      </c>
      <c r="S1475" t="str">
        <f>MID(K1476,9,3)</f>
        <v>4.4</v>
      </c>
      <c r="T1475" s="2" t="str">
        <f>LEFT(J1475,3)</f>
        <v>5.0</v>
      </c>
      <c r="U1475">
        <f>VALUE(LEFT(LEFT(M1475,5),SUM(LEN(LEFT(M1475,5))-LEN(SUBSTITUTE(LEFT(M1475,5),{"0","1","2","3","4","5","6","7","8","9","."},"")))))</f>
        <v>16</v>
      </c>
      <c r="V1475">
        <f>IF(U1475&lt;100,U1475,U1475/1024)</f>
        <v>16</v>
      </c>
      <c r="W1475" s="3">
        <f>VALUE(LEFT(LEFT(O1475,5),SUM(LEN(LEFT(O1475,5))-LEN(SUBSTITUTE(LEFT(O1475,5),{"0","1","2","3","4","5","6","7","8","9","."},"")))))</f>
        <v>8</v>
      </c>
      <c r="X1475" s="3" t="e">
        <f>LEFT(L1475, SEARCH("MHz",L1475)-1)</f>
        <v>#VALUE!</v>
      </c>
      <c r="Y1475" t="e">
        <f>IF(RIGHT(X1475,1)=" ",RIGHT(X1475,4),RIGHT(X1475,3))</f>
        <v>#VALUE!</v>
      </c>
      <c r="Z1475">
        <f>VLOOKUP(G1475,[1]Sheet1!$A$1:$B$12,2,0)</f>
        <v>10</v>
      </c>
      <c r="AA1475" t="str">
        <f>CONCATENATE(F1475," ",Z1475)</f>
        <v>2014 10</v>
      </c>
      <c r="AB1475">
        <f>VLOOKUP(AA1475,[1]Sheet3!$A:$B,2,0)</f>
        <v>60</v>
      </c>
    </row>
    <row r="1476" spans="1:28" x14ac:dyDescent="0.25">
      <c r="A1476" t="s">
        <v>3179</v>
      </c>
      <c r="B1476" t="s">
        <v>3256</v>
      </c>
      <c r="C1476" t="s">
        <v>88</v>
      </c>
      <c r="D1476" t="str">
        <f>CONCATENATE(C1476,".")</f>
        <v>2014  October.</v>
      </c>
      <c r="E1476" t="str">
        <f>LEFT(D1476, SEARCH(".",D1476)-1)</f>
        <v>2014  October</v>
      </c>
      <c r="F1476">
        <v>2014</v>
      </c>
      <c r="G1476" t="str">
        <f>RIGHT(E1476,LEN(E1476)-6)</f>
        <v>October</v>
      </c>
      <c r="H1476">
        <v>160</v>
      </c>
      <c r="I1476" t="s">
        <v>156</v>
      </c>
      <c r="J1476" t="s">
        <v>3257</v>
      </c>
      <c r="K1476" t="s">
        <v>103</v>
      </c>
      <c r="L1476" t="s">
        <v>261</v>
      </c>
      <c r="M1476" t="s">
        <v>34</v>
      </c>
      <c r="N1476" t="s">
        <v>35</v>
      </c>
      <c r="O1476" t="s">
        <v>846</v>
      </c>
      <c r="P1476">
        <v>100</v>
      </c>
      <c r="Q1476" s="2">
        <f>VALUE(LEFT(LEFT(N1476,5),SUM(LEN(LEFT(N1476,5))-LEN(SUBSTITUTE(LEFT(N1476,5),{"0","1","2","3","4","5","6","7","8","9","."},"")))))</f>
        <v>1</v>
      </c>
      <c r="R1476">
        <f>IF(Q1476&gt;5,Q1476/1024,Q1476)</f>
        <v>1</v>
      </c>
      <c r="S1476" t="str">
        <f>MID(K1477,9,3)</f>
        <v>4.4</v>
      </c>
      <c r="T1476" s="2" t="str">
        <f>LEFT(J1476,3)</f>
        <v>5.0</v>
      </c>
      <c r="U1476">
        <f>VALUE(LEFT(LEFT(M1476,5),SUM(LEN(LEFT(M1476,5))-LEN(SUBSTITUTE(LEFT(M1476,5),{"0","1","2","3","4","5","6","7","8","9","."},"")))))</f>
        <v>8</v>
      </c>
      <c r="V1476">
        <f>IF(U1476&lt;100,U1476,U1476/1024)</f>
        <v>8</v>
      </c>
      <c r="W1476" s="3">
        <f>VALUE(LEFT(LEFT(O1476,5),SUM(LEN(LEFT(O1476,5))-LEN(SUBSTITUTE(LEFT(O1476,5),{"0","1","2","3","4","5","6","7","8","9","."},"")))))</f>
        <v>8</v>
      </c>
      <c r="X1476" s="3" t="e">
        <f>LEFT(L1476, SEARCH("MHz",L1476)-1)</f>
        <v>#VALUE!</v>
      </c>
      <c r="Y1476" t="e">
        <f>IF(RIGHT(X1476,1)=" ",RIGHT(X1476,4),RIGHT(X1476,3))</f>
        <v>#VALUE!</v>
      </c>
      <c r="Z1476">
        <f>VLOOKUP(G1476,[1]Sheet1!$A$1:$B$12,2,0)</f>
        <v>10</v>
      </c>
      <c r="AA1476" t="str">
        <f>CONCATENATE(F1476," ",Z1476)</f>
        <v>2014 10</v>
      </c>
      <c r="AB1476">
        <f>VLOOKUP(AA1476,[1]Sheet3!$A:$B,2,0)</f>
        <v>60</v>
      </c>
    </row>
    <row r="1477" spans="1:28" x14ac:dyDescent="0.25">
      <c r="A1477" t="s">
        <v>3318</v>
      </c>
      <c r="B1477" t="s">
        <v>3441</v>
      </c>
      <c r="C1477" t="s">
        <v>88</v>
      </c>
      <c r="D1477" t="str">
        <f>CONCATENATE(C1477,".")</f>
        <v>2014  October.</v>
      </c>
      <c r="E1477" t="str">
        <f>LEFT(D1477, SEARCH(".",D1477)-1)</f>
        <v>2014  October</v>
      </c>
      <c r="F1477">
        <v>2014</v>
      </c>
      <c r="G1477" t="str">
        <f>RIGHT(E1477,LEN(E1477)-6)</f>
        <v>October</v>
      </c>
      <c r="H1477">
        <v>175</v>
      </c>
      <c r="I1477" t="s">
        <v>231</v>
      </c>
      <c r="J1477" t="s">
        <v>1058</v>
      </c>
      <c r="K1477" t="s">
        <v>103</v>
      </c>
      <c r="L1477" t="s">
        <v>133</v>
      </c>
      <c r="M1477" t="s">
        <v>34</v>
      </c>
      <c r="N1477" t="s">
        <v>35</v>
      </c>
      <c r="O1477" t="s">
        <v>36</v>
      </c>
      <c r="P1477">
        <v>210</v>
      </c>
      <c r="Q1477" s="2">
        <f>VALUE(LEFT(LEFT(N1477,5),SUM(LEN(LEFT(N1477,5))-LEN(SUBSTITUTE(LEFT(N1477,5),{"0","1","2","3","4","5","6","7","8","9","."},"")))))</f>
        <v>1</v>
      </c>
      <c r="R1477">
        <f>IF(Q1477&gt;5,Q1477/1024,Q1477)</f>
        <v>1</v>
      </c>
      <c r="S1477" t="str">
        <f>MID(K1478,9,3)</f>
        <v>4.4</v>
      </c>
      <c r="T1477" s="2" t="str">
        <f>LEFT(J1477,3)</f>
        <v>5.5</v>
      </c>
      <c r="U1477">
        <f>VALUE(LEFT(LEFT(M1477,5),SUM(LEN(LEFT(M1477,5))-LEN(SUBSTITUTE(LEFT(M1477,5),{"0","1","2","3","4","5","6","7","8","9","."},"")))))</f>
        <v>8</v>
      </c>
      <c r="V1477">
        <f>IF(U1477&lt;100,U1477,U1477/1024)</f>
        <v>8</v>
      </c>
      <c r="W1477" s="3">
        <f>VALUE(LEFT(LEFT(O1477,5),SUM(LEN(LEFT(O1477,5))-LEN(SUBSTITUTE(LEFT(O1477,5),{"0","1","2","3","4","5","6","7","8","9","."},"")))))</f>
        <v>8</v>
      </c>
      <c r="X1477" s="3" t="e">
        <f>LEFT(L1477, SEARCH("MHz",L1477)-1)</f>
        <v>#VALUE!</v>
      </c>
      <c r="Y1477" t="e">
        <f>IF(RIGHT(X1477,1)=" ",RIGHT(X1477,4),RIGHT(X1477,3))</f>
        <v>#VALUE!</v>
      </c>
      <c r="Z1477">
        <f>VLOOKUP(G1477,[1]Sheet1!$A$1:$B$12,2,0)</f>
        <v>10</v>
      </c>
      <c r="AA1477" t="str">
        <f>CONCATENATE(F1477," ",Z1477)</f>
        <v>2014 10</v>
      </c>
      <c r="AB1477">
        <f>VLOOKUP(AA1477,[1]Sheet3!$A:$B,2,0)</f>
        <v>60</v>
      </c>
    </row>
    <row r="1478" spans="1:28" x14ac:dyDescent="0.25">
      <c r="A1478" t="s">
        <v>3318</v>
      </c>
      <c r="B1478" t="s">
        <v>3442</v>
      </c>
      <c r="C1478" t="s">
        <v>88</v>
      </c>
      <c r="D1478" t="str">
        <f>CONCATENATE(C1478,".")</f>
        <v>2014  October.</v>
      </c>
      <c r="E1478" t="str">
        <f>LEFT(D1478, SEARCH(".",D1478)-1)</f>
        <v>2014  October</v>
      </c>
      <c r="F1478">
        <v>2014</v>
      </c>
      <c r="G1478" t="str">
        <f>RIGHT(E1478,LEN(E1478)-6)</f>
        <v>October</v>
      </c>
      <c r="H1478">
        <v>130</v>
      </c>
      <c r="I1478" t="s">
        <v>231</v>
      </c>
      <c r="J1478" t="s">
        <v>1846</v>
      </c>
      <c r="K1478" t="s">
        <v>103</v>
      </c>
      <c r="L1478" t="s">
        <v>164</v>
      </c>
      <c r="M1478" t="s">
        <v>109</v>
      </c>
      <c r="N1478" t="s">
        <v>139</v>
      </c>
      <c r="O1478" t="s">
        <v>42</v>
      </c>
      <c r="P1478">
        <v>70</v>
      </c>
      <c r="Q1478" s="2">
        <f>VALUE(LEFT(LEFT(N1478,5),SUM(LEN(LEFT(N1478,5))-LEN(SUBSTITUTE(LEFT(N1478,5),{"0","1","2","3","4","5","6","7","8","9","."},"")))))</f>
        <v>512</v>
      </c>
      <c r="R1478">
        <f>IF(Q1478&gt;5,Q1478/1024,Q1478)</f>
        <v>0.5</v>
      </c>
      <c r="S1478" t="str">
        <f>MID(K1479,9,3)</f>
        <v>4.4</v>
      </c>
      <c r="T1478" s="2" t="str">
        <f>LEFT(J1478,3)</f>
        <v>4.0</v>
      </c>
      <c r="U1478">
        <f>VALUE(LEFT(LEFT(M1478,5),SUM(LEN(LEFT(M1478,5))-LEN(SUBSTITUTE(LEFT(M1478,5),{"0","1","2","3","4","5","6","7","8","9","."},"")))))</f>
        <v>4</v>
      </c>
      <c r="V1478">
        <f>IF(U1478&lt;100,U1478,U1478/1024)</f>
        <v>4</v>
      </c>
      <c r="W1478" s="3">
        <f>VALUE(LEFT(LEFT(O1478,5),SUM(LEN(LEFT(O1478,5))-LEN(SUBSTITUTE(LEFT(O1478,5),{"0","1","2","3","4","5","6","7","8","9","."},"")))))</f>
        <v>5</v>
      </c>
      <c r="X1478" s="3" t="e">
        <f>LEFT(L1478, SEARCH("MHz",L1478)-1)</f>
        <v>#VALUE!</v>
      </c>
      <c r="Y1478" t="e">
        <f>IF(RIGHT(X1478,1)=" ",RIGHT(X1478,4),RIGHT(X1478,3))</f>
        <v>#VALUE!</v>
      </c>
      <c r="Z1478">
        <f>VLOOKUP(G1478,[1]Sheet1!$A$1:$B$12,2,0)</f>
        <v>10</v>
      </c>
      <c r="AA1478" t="str">
        <f>CONCATENATE(F1478," ",Z1478)</f>
        <v>2014 10</v>
      </c>
      <c r="AB1478">
        <f>VLOOKUP(AA1478,[1]Sheet3!$A:$B,2,0)</f>
        <v>60</v>
      </c>
    </row>
    <row r="1479" spans="1:28" x14ac:dyDescent="0.25">
      <c r="A1479" t="s">
        <v>3318</v>
      </c>
      <c r="B1479" t="s">
        <v>3445</v>
      </c>
      <c r="C1479" t="s">
        <v>88</v>
      </c>
      <c r="D1479" t="str">
        <f>CONCATENATE(C1479,".")</f>
        <v>2014  October.</v>
      </c>
      <c r="E1479" t="str">
        <f>LEFT(D1479, SEARCH(".",D1479)-1)</f>
        <v>2014  October</v>
      </c>
      <c r="F1479">
        <v>2014</v>
      </c>
      <c r="G1479" t="str">
        <f>RIGHT(E1479,LEN(E1479)-6)</f>
        <v>October</v>
      </c>
      <c r="H1479">
        <v>948</v>
      </c>
      <c r="I1479" t="s">
        <v>124</v>
      </c>
      <c r="J1479" t="s">
        <v>3446</v>
      </c>
      <c r="K1479" t="s">
        <v>103</v>
      </c>
      <c r="L1479" t="s">
        <v>84</v>
      </c>
      <c r="M1479" t="s">
        <v>28</v>
      </c>
      <c r="N1479" t="s">
        <v>22</v>
      </c>
      <c r="O1479" t="s">
        <v>1114</v>
      </c>
      <c r="P1479">
        <v>410</v>
      </c>
      <c r="Q1479" s="2">
        <f>VALUE(LEFT(LEFT(N1479,5),SUM(LEN(LEFT(N1479,5))-LEN(SUBSTITUTE(LEFT(N1479,5),{"0","1","2","3","4","5","6","7","8","9","."},"")))))</f>
        <v>2</v>
      </c>
      <c r="R1479">
        <f>IF(Q1479&gt;5,Q1479/1024,Q1479)</f>
        <v>2</v>
      </c>
      <c r="S1479" t="str">
        <f>MID(K1480,9,3)</f>
        <v>4.4</v>
      </c>
      <c r="T1479" s="2" t="str">
        <f>LEFT(J1479,3)</f>
        <v>13.</v>
      </c>
      <c r="U1479">
        <f>VALUE(LEFT(LEFT(M1479,5),SUM(LEN(LEFT(M1479,5))-LEN(SUBSTITUTE(LEFT(M1479,5),{"0","1","2","3","4","5","6","7","8","9","."},"")))))</f>
        <v>32</v>
      </c>
      <c r="V1479">
        <f>IF(U1479&lt;100,U1479,U1479/1024)</f>
        <v>32</v>
      </c>
      <c r="W1479" s="3">
        <f>VALUE(LEFT(LEFT(O1479,5),SUM(LEN(LEFT(O1479,5))-LEN(SUBSTITUTE(LEFT(O1479,5),{"0","1","2","3","4","5","6","7","8","9","."},"")))))</f>
        <v>8</v>
      </c>
      <c r="X1479" s="3" t="e">
        <f>LEFT(L1479, SEARCH("MHz",L1479)-1)</f>
        <v>#VALUE!</v>
      </c>
      <c r="Y1479" t="e">
        <f>IF(RIGHT(X1479,1)=" ",RIGHT(X1479,4),RIGHT(X1479,3))</f>
        <v>#VALUE!</v>
      </c>
      <c r="Z1479">
        <f>VLOOKUP(G1479,[1]Sheet1!$A$1:$B$12,2,0)</f>
        <v>10</v>
      </c>
      <c r="AA1479" t="str">
        <f>CONCATENATE(F1479," ",Z1479)</f>
        <v>2014 10</v>
      </c>
      <c r="AB1479">
        <f>VLOOKUP(AA1479,[1]Sheet3!$A:$B,2,0)</f>
        <v>60</v>
      </c>
    </row>
    <row r="1480" spans="1:28" x14ac:dyDescent="0.25">
      <c r="A1480" t="s">
        <v>4035</v>
      </c>
      <c r="B1480" t="s">
        <v>4056</v>
      </c>
      <c r="C1480" t="s">
        <v>88</v>
      </c>
      <c r="D1480" t="str">
        <f>CONCATENATE(C1480,".")</f>
        <v>2014  October.</v>
      </c>
      <c r="E1480" t="str">
        <f>LEFT(D1480, SEARCH(".",D1480)-1)</f>
        <v>2014  October</v>
      </c>
      <c r="F1480">
        <v>2014</v>
      </c>
      <c r="G1480" t="str">
        <f>RIGHT(E1480,LEN(E1480)-6)</f>
        <v>October</v>
      </c>
      <c r="H1480">
        <v>122</v>
      </c>
      <c r="I1480" t="s">
        <v>509</v>
      </c>
      <c r="J1480" t="s">
        <v>1812</v>
      </c>
      <c r="K1480" t="s">
        <v>103</v>
      </c>
      <c r="L1480" t="s">
        <v>138</v>
      </c>
      <c r="M1480" t="s">
        <v>109</v>
      </c>
      <c r="N1480" t="s">
        <v>139</v>
      </c>
      <c r="O1480" t="s">
        <v>430</v>
      </c>
      <c r="Q1480" s="2">
        <f>VALUE(LEFT(LEFT(N1480,5),SUM(LEN(LEFT(N1480,5))-LEN(SUBSTITUTE(LEFT(N1480,5),{"0","1","2","3","4","5","6","7","8","9","."},"")))))</f>
        <v>512</v>
      </c>
      <c r="R1480">
        <f>IF(Q1480&gt;5,Q1480/1024,Q1480)</f>
        <v>0.5</v>
      </c>
      <c r="S1480" t="str">
        <f>MID(K1481,9,3)</f>
        <v>4.4</v>
      </c>
      <c r="T1480" s="2" t="str">
        <f>LEFT(J1480,3)</f>
        <v>4.0</v>
      </c>
      <c r="U1480">
        <f>VALUE(LEFT(LEFT(M1480,5),SUM(LEN(LEFT(M1480,5))-LEN(SUBSTITUTE(LEFT(M1480,5),{"0","1","2","3","4","5","6","7","8","9","."},"")))))</f>
        <v>4</v>
      </c>
      <c r="V1480">
        <f>IF(U1480&lt;100,U1480,U1480/1024)</f>
        <v>4</v>
      </c>
      <c r="W1480" s="3">
        <f>VALUE(LEFT(LEFT(O1480,5),SUM(LEN(LEFT(O1480,5))-LEN(SUBSTITUTE(LEFT(O1480,5),{"0","1","2","3","4","5","6","7","8","9","."},"")))))</f>
        <v>2</v>
      </c>
      <c r="X1480" s="3" t="e">
        <f>LEFT(L1480, SEARCH("MHz",L1480)-1)</f>
        <v>#VALUE!</v>
      </c>
      <c r="Y1480" t="e">
        <f>IF(RIGHT(X1480,1)=" ",RIGHT(X1480,4),RIGHT(X1480,3))</f>
        <v>#VALUE!</v>
      </c>
      <c r="Z1480">
        <f>VLOOKUP(G1480,[1]Sheet1!$A$1:$B$12,2,0)</f>
        <v>10</v>
      </c>
      <c r="AA1480" t="str">
        <f>CONCATENATE(F1480," ",Z1480)</f>
        <v>2014 10</v>
      </c>
      <c r="AB1480">
        <f>VLOOKUP(AA1480,[1]Sheet3!$A:$B,2,0)</f>
        <v>60</v>
      </c>
    </row>
    <row r="1481" spans="1:28" x14ac:dyDescent="0.25">
      <c r="A1481" t="s">
        <v>4819</v>
      </c>
      <c r="B1481" t="s">
        <v>4861</v>
      </c>
      <c r="C1481" t="s">
        <v>88</v>
      </c>
      <c r="D1481" t="str">
        <f>CONCATENATE(C1481,".")</f>
        <v>2014  October.</v>
      </c>
      <c r="E1481" t="str">
        <f>LEFT(D1481, SEARCH(".",D1481)-1)</f>
        <v>2014  October</v>
      </c>
      <c r="F1481">
        <v>2014</v>
      </c>
      <c r="G1481" t="str">
        <f>RIGHT(E1481,LEN(E1481)-6)</f>
        <v>October</v>
      </c>
      <c r="H1481">
        <v>117</v>
      </c>
      <c r="I1481" t="s">
        <v>156</v>
      </c>
      <c r="J1481" t="s">
        <v>1846</v>
      </c>
      <c r="K1481" t="s">
        <v>103</v>
      </c>
      <c r="L1481" t="s">
        <v>91</v>
      </c>
      <c r="M1481" t="s">
        <v>34</v>
      </c>
      <c r="N1481" t="s">
        <v>35</v>
      </c>
      <c r="O1481" t="s">
        <v>73</v>
      </c>
      <c r="P1481">
        <v>90</v>
      </c>
      <c r="Q1481" s="2">
        <f>VALUE(LEFT(LEFT(N1481,5),SUM(LEN(LEFT(N1481,5))-LEN(SUBSTITUTE(LEFT(N1481,5),{"0","1","2","3","4","5","6","7","8","9","."},"")))))</f>
        <v>1</v>
      </c>
      <c r="R1481">
        <f>IF(Q1481&gt;5,Q1481/1024,Q1481)</f>
        <v>1</v>
      </c>
      <c r="S1481" t="str">
        <f>MID(K1482,9,3)</f>
        <v>4.4</v>
      </c>
      <c r="T1481" s="2" t="str">
        <f>LEFT(J1481,3)</f>
        <v>4.0</v>
      </c>
      <c r="U1481">
        <f>VALUE(LEFT(LEFT(M1481,5),SUM(LEN(LEFT(M1481,5))-LEN(SUBSTITUTE(LEFT(M1481,5),{"0","1","2","3","4","5","6","7","8","9","."},"")))))</f>
        <v>8</v>
      </c>
      <c r="V1481">
        <f>IF(U1481&lt;100,U1481,U1481/1024)</f>
        <v>8</v>
      </c>
      <c r="W1481" s="3">
        <f>VALUE(LEFT(LEFT(O1481,5),SUM(LEN(LEFT(O1481,5))-LEN(SUBSTITUTE(LEFT(O1481,5),{"0","1","2","3","4","5","6","7","8","9","."},"")))))</f>
        <v>5</v>
      </c>
      <c r="X1481" s="3" t="e">
        <f>LEFT(L1481, SEARCH("MHz",L1481)-1)</f>
        <v>#VALUE!</v>
      </c>
      <c r="Y1481" t="e">
        <f>IF(RIGHT(X1481,1)=" ",RIGHT(X1481,4),RIGHT(X1481,3))</f>
        <v>#VALUE!</v>
      </c>
      <c r="Z1481">
        <f>VLOOKUP(G1481,[1]Sheet1!$A$1:$B$12,2,0)</f>
        <v>10</v>
      </c>
      <c r="AA1481" t="str">
        <f>CONCATENATE(F1481," ",Z1481)</f>
        <v>2014 10</v>
      </c>
      <c r="AB1481">
        <f>VLOOKUP(AA1481,[1]Sheet3!$A:$B,2,0)</f>
        <v>60</v>
      </c>
    </row>
    <row r="1482" spans="1:28" x14ac:dyDescent="0.25">
      <c r="A1482" t="s">
        <v>5257</v>
      </c>
      <c r="B1482" t="s">
        <v>5470</v>
      </c>
      <c r="C1482" t="s">
        <v>88</v>
      </c>
      <c r="D1482" t="str">
        <f>CONCATENATE(C1482,".")</f>
        <v>2014  October.</v>
      </c>
      <c r="E1482" t="str">
        <f>LEFT(D1482, SEARCH(".",D1482)-1)</f>
        <v>2014  October</v>
      </c>
      <c r="F1482">
        <v>2014</v>
      </c>
      <c r="G1482" t="str">
        <f>RIGHT(E1482,LEN(E1482)-6)</f>
        <v>October</v>
      </c>
      <c r="H1482">
        <v>145</v>
      </c>
      <c r="I1482" t="s">
        <v>124</v>
      </c>
      <c r="J1482" t="s">
        <v>5393</v>
      </c>
      <c r="K1482" t="s">
        <v>103</v>
      </c>
      <c r="L1482" t="s">
        <v>997</v>
      </c>
      <c r="M1482" t="s">
        <v>21</v>
      </c>
      <c r="N1482" t="s">
        <v>22</v>
      </c>
      <c r="O1482" t="s">
        <v>5471</v>
      </c>
      <c r="P1482">
        <v>380</v>
      </c>
      <c r="Q1482" s="2">
        <f>VALUE(LEFT(LEFT(N1482,5),SUM(LEN(LEFT(N1482,5))-LEN(SUBSTITUTE(LEFT(N1482,5),{"0","1","2","3","4","5","6","7","8","9","."},"")))))</f>
        <v>2</v>
      </c>
      <c r="R1482">
        <f>IF(Q1482&gt;5,Q1482/1024,Q1482)</f>
        <v>2</v>
      </c>
      <c r="S1482" t="str">
        <f>MID(K1483,9,3)</f>
        <v>4.4</v>
      </c>
      <c r="T1482" s="2" t="str">
        <f>LEFT(J1482,3)</f>
        <v>5.1</v>
      </c>
      <c r="U1482">
        <f>VALUE(LEFT(LEFT(M1482,5),SUM(LEN(LEFT(M1482,5))-LEN(SUBSTITUTE(LEFT(M1482,5),{"0","1","2","3","4","5","6","7","8","9","."},"")))))</f>
        <v>43540</v>
      </c>
      <c r="V1482">
        <f>IF(U1482&lt;100,U1482,U1482/1024)</f>
        <v>42.51953125</v>
      </c>
      <c r="W1482" s="3">
        <f>VALUE(LEFT(LEFT(O1482,5),SUM(LEN(LEFT(O1482,5))-LEN(SUBSTITUTE(LEFT(O1482,5),{"0","1","2","3","4","5","6","7","8","9","."},"")))))</f>
        <v>16</v>
      </c>
      <c r="X1482" s="3" t="e">
        <f>LEFT(L1482, SEARCH("MHz",L1482)-1)</f>
        <v>#VALUE!</v>
      </c>
      <c r="Y1482" t="e">
        <f>IF(RIGHT(X1482,1)=" ",RIGHT(X1482,4),RIGHT(X1482,3))</f>
        <v>#VALUE!</v>
      </c>
      <c r="Z1482">
        <f>VLOOKUP(G1482,[1]Sheet1!$A$1:$B$12,2,0)</f>
        <v>10</v>
      </c>
      <c r="AA1482" t="str">
        <f>CONCATENATE(F1482," ",Z1482)</f>
        <v>2014 10</v>
      </c>
      <c r="AB1482">
        <f>VLOOKUP(AA1482,[1]Sheet3!$A:$B,2,0)</f>
        <v>60</v>
      </c>
    </row>
    <row r="1483" spans="1:28" x14ac:dyDescent="0.25">
      <c r="A1483" t="s">
        <v>5257</v>
      </c>
      <c r="B1483" t="s">
        <v>5475</v>
      </c>
      <c r="C1483" t="s">
        <v>88</v>
      </c>
      <c r="D1483" t="str">
        <f>CONCATENATE(C1483,".")</f>
        <v>2014  October.</v>
      </c>
      <c r="E1483" t="str">
        <f>LEFT(D1483, SEARCH(".",D1483)-1)</f>
        <v>2014  October</v>
      </c>
      <c r="F1483">
        <v>2014</v>
      </c>
      <c r="G1483" t="str">
        <f>RIGHT(E1483,LEN(E1483)-6)</f>
        <v>October</v>
      </c>
      <c r="H1483">
        <v>152</v>
      </c>
      <c r="I1483" t="s">
        <v>128</v>
      </c>
      <c r="J1483" t="s">
        <v>1049</v>
      </c>
      <c r="K1483" t="s">
        <v>103</v>
      </c>
      <c r="L1483" t="s">
        <v>462</v>
      </c>
      <c r="M1483" t="s">
        <v>34</v>
      </c>
      <c r="N1483" t="s">
        <v>35</v>
      </c>
      <c r="O1483" t="s">
        <v>36</v>
      </c>
      <c r="P1483">
        <v>150</v>
      </c>
      <c r="Q1483" s="2">
        <f>VALUE(LEFT(LEFT(N1483,5),SUM(LEN(LEFT(N1483,5))-LEN(SUBSTITUTE(LEFT(N1483,5),{"0","1","2","3","4","5","6","7","8","9","."},"")))))</f>
        <v>1</v>
      </c>
      <c r="R1483">
        <f>IF(Q1483&gt;5,Q1483/1024,Q1483)</f>
        <v>1</v>
      </c>
      <c r="S1483" t="str">
        <f>MID(K1484,9,3)</f>
        <v>4.4</v>
      </c>
      <c r="T1483" s="2" t="str">
        <f>LEFT(J1483,3)</f>
        <v>5.0</v>
      </c>
      <c r="U1483">
        <f>VALUE(LEFT(LEFT(M1483,5),SUM(LEN(LEFT(M1483,5))-LEN(SUBSTITUTE(LEFT(M1483,5),{"0","1","2","3","4","5","6","7","8","9","."},"")))))</f>
        <v>8</v>
      </c>
      <c r="V1483">
        <f>IF(U1483&lt;100,U1483,U1483/1024)</f>
        <v>8</v>
      </c>
      <c r="W1483" s="3">
        <f>VALUE(LEFT(LEFT(O1483,5),SUM(LEN(LEFT(O1483,5))-LEN(SUBSTITUTE(LEFT(O1483,5),{"0","1","2","3","4","5","6","7","8","9","."},"")))))</f>
        <v>8</v>
      </c>
      <c r="X1483" s="3" t="e">
        <f>LEFT(L1483, SEARCH("MHz",L1483)-1)</f>
        <v>#VALUE!</v>
      </c>
      <c r="Y1483" t="e">
        <f>IF(RIGHT(X1483,1)=" ",RIGHT(X1483,4),RIGHT(X1483,3))</f>
        <v>#VALUE!</v>
      </c>
      <c r="Z1483">
        <f>VLOOKUP(G1483,[1]Sheet1!$A$1:$B$12,2,0)</f>
        <v>10</v>
      </c>
      <c r="AA1483" t="str">
        <f>CONCATENATE(F1483," ",Z1483)</f>
        <v>2014 10</v>
      </c>
      <c r="AB1483">
        <f>VLOOKUP(AA1483,[1]Sheet3!$A:$B,2,0)</f>
        <v>60</v>
      </c>
    </row>
    <row r="1484" spans="1:28" x14ac:dyDescent="0.25">
      <c r="A1484" t="s">
        <v>6252</v>
      </c>
      <c r="B1484" t="s">
        <v>6259</v>
      </c>
      <c r="C1484" t="s">
        <v>88</v>
      </c>
      <c r="D1484" t="str">
        <f>CONCATENATE(C1484,".")</f>
        <v>2014  October.</v>
      </c>
      <c r="E1484" t="str">
        <f>LEFT(D1484, SEARCH(".",D1484)-1)</f>
        <v>2014  October</v>
      </c>
      <c r="F1484">
        <v>2014</v>
      </c>
      <c r="G1484" t="str">
        <f>RIGHT(E1484,LEN(E1484)-6)</f>
        <v>October</v>
      </c>
      <c r="H1484">
        <v>130</v>
      </c>
      <c r="I1484" t="s">
        <v>241</v>
      </c>
      <c r="J1484" t="s">
        <v>963</v>
      </c>
      <c r="K1484" t="s">
        <v>103</v>
      </c>
      <c r="L1484" t="s">
        <v>164</v>
      </c>
      <c r="M1484" t="s">
        <v>270</v>
      </c>
      <c r="N1484" t="s">
        <v>293</v>
      </c>
      <c r="O1484" t="s">
        <v>430</v>
      </c>
      <c r="Q1484" s="2">
        <f>VALUE(LEFT(LEFT(N1484,5),SUM(LEN(LEFT(N1484,5))-LEN(SUBSTITUTE(LEFT(N1484,5),{"0","1","2","3","4","5","6","7","8","9","."},"")))))</f>
        <v>256</v>
      </c>
      <c r="R1484">
        <f>IF(Q1484&gt;5,Q1484/1024,Q1484)</f>
        <v>0.25</v>
      </c>
      <c r="S1484" t="str">
        <f>MID(K1485,9,3)</f>
        <v>4.4</v>
      </c>
      <c r="T1484" s="2" t="str">
        <f>LEFT(J1484,3)</f>
        <v>3.5</v>
      </c>
      <c r="U1484">
        <f>VALUE(LEFT(LEFT(M1484,5),SUM(LEN(LEFT(M1484,5))-LEN(SUBSTITUTE(LEFT(M1484,5),{"0","1","2","3","4","5","6","7","8","9","."},"")))))</f>
        <v>512</v>
      </c>
      <c r="V1484">
        <f>IF(U1484&lt;100,U1484,U1484/1024)</f>
        <v>0.5</v>
      </c>
      <c r="W1484" s="3">
        <f>VALUE(LEFT(LEFT(O1484,5),SUM(LEN(LEFT(O1484,5))-LEN(SUBSTITUTE(LEFT(O1484,5),{"0","1","2","3","4","5","6","7","8","9","."},"")))))</f>
        <v>2</v>
      </c>
      <c r="X1484" s="3" t="e">
        <f>LEFT(L1484, SEARCH("MHz",L1484)-1)</f>
        <v>#VALUE!</v>
      </c>
      <c r="Y1484" t="e">
        <f>IF(RIGHT(X1484,1)=" ",RIGHT(X1484,4),RIGHT(X1484,3))</f>
        <v>#VALUE!</v>
      </c>
      <c r="Z1484">
        <f>VLOOKUP(G1484,[1]Sheet1!$A$1:$B$12,2,0)</f>
        <v>10</v>
      </c>
      <c r="AA1484" t="str">
        <f>CONCATENATE(F1484," ",Z1484)</f>
        <v>2014 10</v>
      </c>
      <c r="AB1484">
        <f>VLOOKUP(AA1484,[1]Sheet3!$A:$B,2,0)</f>
        <v>60</v>
      </c>
    </row>
    <row r="1485" spans="1:28" x14ac:dyDescent="0.25">
      <c r="A1485" t="s">
        <v>6252</v>
      </c>
      <c r="B1485" t="s">
        <v>6269</v>
      </c>
      <c r="C1485" t="s">
        <v>88</v>
      </c>
      <c r="D1485" t="str">
        <f>CONCATENATE(C1485,".")</f>
        <v>2014  October.</v>
      </c>
      <c r="E1485" t="str">
        <f>LEFT(D1485, SEARCH(".",D1485)-1)</f>
        <v>2014  October</v>
      </c>
      <c r="F1485">
        <v>2014</v>
      </c>
      <c r="G1485" t="str">
        <f>RIGHT(E1485,LEN(E1485)-6)</f>
        <v>October</v>
      </c>
      <c r="H1485">
        <v>140</v>
      </c>
      <c r="I1485" t="s">
        <v>897</v>
      </c>
      <c r="J1485" t="s">
        <v>5214</v>
      </c>
      <c r="K1485" t="s">
        <v>103</v>
      </c>
      <c r="L1485" t="s">
        <v>91</v>
      </c>
      <c r="M1485" t="s">
        <v>34</v>
      </c>
      <c r="N1485" t="s">
        <v>35</v>
      </c>
      <c r="O1485" t="s">
        <v>36</v>
      </c>
      <c r="Q1485" s="2">
        <f>VALUE(LEFT(LEFT(N1485,5),SUM(LEN(LEFT(N1485,5))-LEN(SUBSTITUTE(LEFT(N1485,5),{"0","1","2","3","4","5","6","7","8","9","."},"")))))</f>
        <v>1</v>
      </c>
      <c r="R1485">
        <f>IF(Q1485&gt;5,Q1485/1024,Q1485)</f>
        <v>1</v>
      </c>
      <c r="S1485" t="str">
        <f>MID(K1486,9,3)</f>
        <v>4.4</v>
      </c>
      <c r="T1485" s="2" t="str">
        <f>LEFT(J1485,3)</f>
        <v>4.7</v>
      </c>
      <c r="U1485">
        <f>VALUE(LEFT(LEFT(M1485,5),SUM(LEN(LEFT(M1485,5))-LEN(SUBSTITUTE(LEFT(M1485,5),{"0","1","2","3","4","5","6","7","8","9","."},"")))))</f>
        <v>8</v>
      </c>
      <c r="V1485">
        <f>IF(U1485&lt;100,U1485,U1485/1024)</f>
        <v>8</v>
      </c>
      <c r="W1485" s="3">
        <f>VALUE(LEFT(LEFT(O1485,5),SUM(LEN(LEFT(O1485,5))-LEN(SUBSTITUTE(LEFT(O1485,5),{"0","1","2","3","4","5","6","7","8","9","."},"")))))</f>
        <v>8</v>
      </c>
      <c r="X1485" s="3" t="e">
        <f>LEFT(L1485, SEARCH("MHz",L1485)-1)</f>
        <v>#VALUE!</v>
      </c>
      <c r="Y1485" t="e">
        <f>IF(RIGHT(X1485,1)=" ",RIGHT(X1485,4),RIGHT(X1485,3))</f>
        <v>#VALUE!</v>
      </c>
      <c r="Z1485">
        <f>VLOOKUP(G1485,[1]Sheet1!$A$1:$B$12,2,0)</f>
        <v>10</v>
      </c>
      <c r="AA1485" t="str">
        <f>CONCATENATE(F1485," ",Z1485)</f>
        <v>2014 10</v>
      </c>
      <c r="AB1485">
        <f>VLOOKUP(AA1485,[1]Sheet3!$A:$B,2,0)</f>
        <v>60</v>
      </c>
    </row>
    <row r="1486" spans="1:28" x14ac:dyDescent="0.25">
      <c r="A1486" t="s">
        <v>6409</v>
      </c>
      <c r="B1486" t="s">
        <v>6413</v>
      </c>
      <c r="C1486" t="s">
        <v>88</v>
      </c>
      <c r="D1486" t="str">
        <f>CONCATENATE(C1486,".")</f>
        <v>2014  October.</v>
      </c>
      <c r="E1486" t="str">
        <f>LEFT(D1486, SEARCH(".",D1486)-1)</f>
        <v>2014  October</v>
      </c>
      <c r="F1486">
        <v>2014</v>
      </c>
      <c r="G1486" t="str">
        <f>RIGHT(E1486,LEN(E1486)-6)</f>
        <v>October</v>
      </c>
      <c r="H1486">
        <v>193</v>
      </c>
      <c r="I1486" t="s">
        <v>181</v>
      </c>
      <c r="J1486" t="s">
        <v>6414</v>
      </c>
      <c r="K1486" t="s">
        <v>103</v>
      </c>
      <c r="L1486" t="s">
        <v>1284</v>
      </c>
      <c r="M1486" t="s">
        <v>403</v>
      </c>
      <c r="N1486" t="s">
        <v>22</v>
      </c>
      <c r="O1486" t="s">
        <v>6415</v>
      </c>
      <c r="P1486">
        <v>5440</v>
      </c>
      <c r="Q1486" s="2">
        <f>VALUE(LEFT(LEFT(N1486,5),SUM(LEN(LEFT(N1486,5))-LEN(SUBSTITUTE(LEFT(N1486,5),{"0","1","2","3","4","5","6","7","8","9","."},"")))))</f>
        <v>2</v>
      </c>
      <c r="R1486">
        <f>IF(Q1486&gt;5,Q1486/1024,Q1486)</f>
        <v>2</v>
      </c>
      <c r="S1486" t="str">
        <f>MID(K1487,9,3)</f>
        <v>4.4</v>
      </c>
      <c r="T1486" s="2" t="str">
        <f>LEFT(J1486,3)</f>
        <v>4.7</v>
      </c>
      <c r="U1486">
        <f>VALUE(LEFT(LEFT(M1486,5),SUM(LEN(LEFT(M1486,5))-LEN(SUBSTITUTE(LEFT(M1486,5),{"0","1","2","3","4","5","6","7","8","9","."},"")))))</f>
        <v>64</v>
      </c>
      <c r="V1486">
        <f>IF(U1486&lt;100,U1486,U1486/1024)</f>
        <v>64</v>
      </c>
      <c r="W1486" s="3">
        <f>VALUE(LEFT(LEFT(O1486,5),SUM(LEN(LEFT(O1486,5))-LEN(SUBSTITUTE(LEFT(O1486,5),{"0","1","2","3","4","5","6","7","8","9","."},"")))))</f>
        <v>13</v>
      </c>
      <c r="X1486" s="3" t="e">
        <f>LEFT(L1486, SEARCH("MHz",L1486)-1)</f>
        <v>#VALUE!</v>
      </c>
      <c r="Y1486" t="e">
        <f>IF(RIGHT(X1486,1)=" ",RIGHT(X1486,4),RIGHT(X1486,3))</f>
        <v>#VALUE!</v>
      </c>
      <c r="Z1486">
        <f>VLOOKUP(G1486,[1]Sheet1!$A$1:$B$12,2,0)</f>
        <v>10</v>
      </c>
      <c r="AA1486" t="str">
        <f>CONCATENATE(F1486," ",Z1486)</f>
        <v>2014 10</v>
      </c>
      <c r="AB1486">
        <f>VLOOKUP(AA1486,[1]Sheet3!$A:$B,2,0)</f>
        <v>60</v>
      </c>
    </row>
    <row r="1487" spans="1:28" x14ac:dyDescent="0.25">
      <c r="A1487" t="s">
        <v>6422</v>
      </c>
      <c r="B1487" t="s">
        <v>6470</v>
      </c>
      <c r="C1487" t="s">
        <v>88</v>
      </c>
      <c r="D1487" t="str">
        <f>CONCATENATE(C1487,".")</f>
        <v>2014  October.</v>
      </c>
      <c r="E1487" t="str">
        <f>LEFT(D1487, SEARCH(".",D1487)-1)</f>
        <v>2014  October</v>
      </c>
      <c r="F1487">
        <v>2014</v>
      </c>
      <c r="G1487" t="str">
        <f>RIGHT(E1487,LEN(E1487)-6)</f>
        <v>October</v>
      </c>
      <c r="H1487">
        <v>159</v>
      </c>
      <c r="I1487" t="s">
        <v>231</v>
      </c>
      <c r="J1487" t="s">
        <v>6471</v>
      </c>
      <c r="K1487" t="s">
        <v>103</v>
      </c>
      <c r="L1487" t="s">
        <v>107</v>
      </c>
      <c r="M1487" t="s">
        <v>109</v>
      </c>
      <c r="N1487" t="s">
        <v>139</v>
      </c>
      <c r="O1487" t="s">
        <v>1440</v>
      </c>
      <c r="P1487">
        <v>110</v>
      </c>
      <c r="Q1487" s="2">
        <f>VALUE(LEFT(LEFT(N1487,5),SUM(LEN(LEFT(N1487,5))-LEN(SUBSTITUTE(LEFT(N1487,5),{"0","1","2","3","4","5","6","7","8","9","."},"")))))</f>
        <v>512</v>
      </c>
      <c r="R1487">
        <f>IF(Q1487&gt;5,Q1487/1024,Q1487)</f>
        <v>0.5</v>
      </c>
      <c r="S1487" t="str">
        <f>MID(K1488,9,3)</f>
        <v>4.4</v>
      </c>
      <c r="T1487" s="2" t="str">
        <f>LEFT(J1487,3)</f>
        <v>5.0</v>
      </c>
      <c r="U1487">
        <f>VALUE(LEFT(LEFT(M1487,5),SUM(LEN(LEFT(M1487,5))-LEN(SUBSTITUTE(LEFT(M1487,5),{"0","1","2","3","4","5","6","7","8","9","."},"")))))</f>
        <v>4</v>
      </c>
      <c r="V1487">
        <f>IF(U1487&lt;100,U1487,U1487/1024)</f>
        <v>4</v>
      </c>
      <c r="W1487" s="3">
        <f>VALUE(LEFT(LEFT(O1487,5),SUM(LEN(LEFT(O1487,5))-LEN(SUBSTITUTE(LEFT(O1487,5),{"0","1","2","3","4","5","6","7","8","9","."},"")))))</f>
        <v>8</v>
      </c>
      <c r="X1487" s="3" t="e">
        <f>LEFT(L1487, SEARCH("MHz",L1487)-1)</f>
        <v>#VALUE!</v>
      </c>
      <c r="Y1487" t="e">
        <f>IF(RIGHT(X1487,1)=" ",RIGHT(X1487,4),RIGHT(X1487,3))</f>
        <v>#VALUE!</v>
      </c>
      <c r="Z1487">
        <f>VLOOKUP(G1487,[1]Sheet1!$A$1:$B$12,2,0)</f>
        <v>10</v>
      </c>
      <c r="AA1487" t="str">
        <f>CONCATENATE(F1487," ",Z1487)</f>
        <v>2014 10</v>
      </c>
      <c r="AB1487">
        <f>VLOOKUP(AA1487,[1]Sheet3!$A:$B,2,0)</f>
        <v>60</v>
      </c>
    </row>
    <row r="1488" spans="1:28" x14ac:dyDescent="0.25">
      <c r="A1488" t="s">
        <v>6422</v>
      </c>
      <c r="B1488" t="s">
        <v>6481</v>
      </c>
      <c r="C1488" t="s">
        <v>88</v>
      </c>
      <c r="D1488" t="str">
        <f>CONCATENATE(C1488,".")</f>
        <v>2014  October.</v>
      </c>
      <c r="E1488" t="str">
        <f>LEFT(D1488, SEARCH(".",D1488)-1)</f>
        <v>2014  October</v>
      </c>
      <c r="F1488">
        <v>2014</v>
      </c>
      <c r="G1488" t="str">
        <f>RIGHT(E1488,LEN(E1488)-6)</f>
        <v>October</v>
      </c>
      <c r="H1488">
        <v>157</v>
      </c>
      <c r="I1488" t="s">
        <v>897</v>
      </c>
      <c r="J1488" t="s">
        <v>376</v>
      </c>
      <c r="K1488" t="s">
        <v>103</v>
      </c>
      <c r="L1488" t="s">
        <v>91</v>
      </c>
      <c r="M1488" t="s">
        <v>109</v>
      </c>
      <c r="N1488" t="s">
        <v>35</v>
      </c>
      <c r="O1488" t="s">
        <v>1440</v>
      </c>
      <c r="Q1488" s="2">
        <f>VALUE(LEFT(LEFT(N1488,5),SUM(LEN(LEFT(N1488,5))-LEN(SUBSTITUTE(LEFT(N1488,5),{"0","1","2","3","4","5","6","7","8","9","."},"")))))</f>
        <v>1</v>
      </c>
      <c r="R1488">
        <f>IF(Q1488&gt;5,Q1488/1024,Q1488)</f>
        <v>1</v>
      </c>
      <c r="S1488" t="str">
        <f>MID(K1489,9,3)</f>
        <v>4.4</v>
      </c>
      <c r="T1488" s="2" t="str">
        <f>LEFT(J1488,3)</f>
        <v>5.5</v>
      </c>
      <c r="U1488">
        <f>VALUE(LEFT(LEFT(M1488,5),SUM(LEN(LEFT(M1488,5))-LEN(SUBSTITUTE(LEFT(M1488,5),{"0","1","2","3","4","5","6","7","8","9","."},"")))))</f>
        <v>4</v>
      </c>
      <c r="V1488">
        <f>IF(U1488&lt;100,U1488,U1488/1024)</f>
        <v>4</v>
      </c>
      <c r="W1488" s="3">
        <f>VALUE(LEFT(LEFT(O1488,5),SUM(LEN(LEFT(O1488,5))-LEN(SUBSTITUTE(LEFT(O1488,5),{"0","1","2","3","4","5","6","7","8","9","."},"")))))</f>
        <v>8</v>
      </c>
      <c r="X1488" s="3" t="e">
        <f>LEFT(L1488, SEARCH("MHz",L1488)-1)</f>
        <v>#VALUE!</v>
      </c>
      <c r="Y1488" t="e">
        <f>IF(RIGHT(X1488,1)=" ",RIGHT(X1488,4),RIGHT(X1488,3))</f>
        <v>#VALUE!</v>
      </c>
      <c r="Z1488">
        <f>VLOOKUP(G1488,[1]Sheet1!$A$1:$B$12,2,0)</f>
        <v>10</v>
      </c>
      <c r="AA1488" t="str">
        <f>CONCATENATE(F1488," ",Z1488)</f>
        <v>2014 10</v>
      </c>
      <c r="AB1488">
        <f>VLOOKUP(AA1488,[1]Sheet3!$A:$B,2,0)</f>
        <v>60</v>
      </c>
    </row>
    <row r="1489" spans="1:28" x14ac:dyDescent="0.25">
      <c r="A1489" t="s">
        <v>6422</v>
      </c>
      <c r="B1489" t="s">
        <v>6482</v>
      </c>
      <c r="C1489" t="s">
        <v>88</v>
      </c>
      <c r="D1489" t="str">
        <f>CONCATENATE(C1489,".")</f>
        <v>2014  October.</v>
      </c>
      <c r="E1489" t="str">
        <f>LEFT(D1489, SEARCH(".",D1489)-1)</f>
        <v>2014  October</v>
      </c>
      <c r="F1489">
        <v>2014</v>
      </c>
      <c r="G1489" t="str">
        <f>RIGHT(E1489,LEN(E1489)-6)</f>
        <v>October</v>
      </c>
      <c r="H1489">
        <v>157</v>
      </c>
      <c r="I1489" t="s">
        <v>897</v>
      </c>
      <c r="J1489" t="s">
        <v>376</v>
      </c>
      <c r="K1489" t="s">
        <v>103</v>
      </c>
      <c r="L1489" t="s">
        <v>107</v>
      </c>
      <c r="M1489" t="s">
        <v>109</v>
      </c>
      <c r="N1489" t="s">
        <v>139</v>
      </c>
      <c r="O1489" t="s">
        <v>1440</v>
      </c>
      <c r="Q1489" s="2">
        <f>VALUE(LEFT(LEFT(N1489,5),SUM(LEN(LEFT(N1489,5))-LEN(SUBSTITUTE(LEFT(N1489,5),{"0","1","2","3","4","5","6","7","8","9","."},"")))))</f>
        <v>512</v>
      </c>
      <c r="R1489">
        <f>IF(Q1489&gt;5,Q1489/1024,Q1489)</f>
        <v>0.5</v>
      </c>
      <c r="S1489" t="str">
        <f>MID(K1490,9,3)</f>
        <v>4.4</v>
      </c>
      <c r="T1489" s="2" t="str">
        <f>LEFT(J1489,3)</f>
        <v>5.5</v>
      </c>
      <c r="U1489">
        <f>VALUE(LEFT(LEFT(M1489,5),SUM(LEN(LEFT(M1489,5))-LEN(SUBSTITUTE(LEFT(M1489,5),{"0","1","2","3","4","5","6","7","8","9","."},"")))))</f>
        <v>4</v>
      </c>
      <c r="V1489">
        <f>IF(U1489&lt;100,U1489,U1489/1024)</f>
        <v>4</v>
      </c>
      <c r="W1489" s="3">
        <f>VALUE(LEFT(LEFT(O1489,5),SUM(LEN(LEFT(O1489,5))-LEN(SUBSTITUTE(LEFT(O1489,5),{"0","1","2","3","4","5","6","7","8","9","."},"")))))</f>
        <v>8</v>
      </c>
      <c r="X1489" s="3" t="e">
        <f>LEFT(L1489, SEARCH("MHz",L1489)-1)</f>
        <v>#VALUE!</v>
      </c>
      <c r="Y1489" t="e">
        <f>IF(RIGHT(X1489,1)=" ",RIGHT(X1489,4),RIGHT(X1489,3))</f>
        <v>#VALUE!</v>
      </c>
      <c r="Z1489">
        <f>VLOOKUP(G1489,[1]Sheet1!$A$1:$B$12,2,0)</f>
        <v>10</v>
      </c>
      <c r="AA1489" t="str">
        <f>CONCATENATE(F1489," ",Z1489)</f>
        <v>2014 10</v>
      </c>
      <c r="AB1489">
        <f>VLOOKUP(AA1489,[1]Sheet3!$A:$B,2,0)</f>
        <v>60</v>
      </c>
    </row>
    <row r="1490" spans="1:28" x14ac:dyDescent="0.25">
      <c r="A1490" t="s">
        <v>6744</v>
      </c>
      <c r="B1490" t="s">
        <v>6767</v>
      </c>
      <c r="C1490" t="s">
        <v>88</v>
      </c>
      <c r="D1490" t="str">
        <f>CONCATENATE(C1490,".")</f>
        <v>2014  October.</v>
      </c>
      <c r="E1490" t="str">
        <f>LEFT(D1490, SEARCH(".",D1490)-1)</f>
        <v>2014  October</v>
      </c>
      <c r="F1490">
        <v>2014</v>
      </c>
      <c r="G1490" t="str">
        <f>RIGHT(E1490,LEN(E1490)-6)</f>
        <v>October</v>
      </c>
      <c r="I1490" t="s">
        <v>156</v>
      </c>
      <c r="J1490" t="s">
        <v>557</v>
      </c>
      <c r="K1490" t="s">
        <v>103</v>
      </c>
      <c r="L1490" t="s">
        <v>91</v>
      </c>
      <c r="M1490" t="s">
        <v>34</v>
      </c>
      <c r="N1490" t="s">
        <v>35</v>
      </c>
      <c r="O1490" t="s">
        <v>30</v>
      </c>
      <c r="P1490">
        <v>150</v>
      </c>
      <c r="Q1490" s="2">
        <f>VALUE(LEFT(LEFT(N1490,5),SUM(LEN(LEFT(N1490,5))-LEN(SUBSTITUTE(LEFT(N1490,5),{"0","1","2","3","4","5","6","7","8","9","."},"")))))</f>
        <v>1</v>
      </c>
      <c r="R1490">
        <f>IF(Q1490&gt;5,Q1490/1024,Q1490)</f>
        <v>1</v>
      </c>
      <c r="S1490" t="str">
        <f>MID(K1491,9,3)</f>
        <v>4.4</v>
      </c>
      <c r="T1490" s="2" t="str">
        <f>LEFT(J1490,3)</f>
        <v>5.0</v>
      </c>
      <c r="U1490">
        <f>VALUE(LEFT(LEFT(M1490,5),SUM(LEN(LEFT(M1490,5))-LEN(SUBSTITUTE(LEFT(M1490,5),{"0","1","2","3","4","5","6","7","8","9","."},"")))))</f>
        <v>8</v>
      </c>
      <c r="V1490">
        <f>IF(U1490&lt;100,U1490,U1490/1024)</f>
        <v>8</v>
      </c>
      <c r="W1490" s="3">
        <f>VALUE(LEFT(LEFT(O1490,5),SUM(LEN(LEFT(O1490,5))-LEN(SUBSTITUTE(LEFT(O1490,5),{"0","1","2","3","4","5","6","7","8","9","."},"")))))</f>
        <v>13</v>
      </c>
      <c r="X1490" s="3" t="e">
        <f>LEFT(L1490, SEARCH("MHz",L1490)-1)</f>
        <v>#VALUE!</v>
      </c>
      <c r="Y1490" t="e">
        <f>IF(RIGHT(X1490,1)=" ",RIGHT(X1490,4),RIGHT(X1490,3))</f>
        <v>#VALUE!</v>
      </c>
      <c r="Z1490">
        <f>VLOOKUP(G1490,[1]Sheet1!$A$1:$B$12,2,0)</f>
        <v>10</v>
      </c>
      <c r="AA1490" t="str">
        <f>CONCATENATE(F1490," ",Z1490)</f>
        <v>2014 10</v>
      </c>
      <c r="AB1490">
        <f>VLOOKUP(AA1490,[1]Sheet3!$A:$B,2,0)</f>
        <v>60</v>
      </c>
    </row>
    <row r="1491" spans="1:28" x14ac:dyDescent="0.25">
      <c r="A1491" t="s">
        <v>6824</v>
      </c>
      <c r="B1491" t="s">
        <v>6850</v>
      </c>
      <c r="C1491" t="s">
        <v>88</v>
      </c>
      <c r="D1491" t="str">
        <f>CONCATENATE(C1491,".")</f>
        <v>2014  October.</v>
      </c>
      <c r="E1491" t="str">
        <f>LEFT(D1491, SEARCH(".",D1491)-1)</f>
        <v>2014  October</v>
      </c>
      <c r="F1491">
        <v>2014</v>
      </c>
      <c r="G1491" t="str">
        <f>RIGHT(E1491,LEN(E1491)-6)</f>
        <v>October</v>
      </c>
      <c r="H1491">
        <v>180</v>
      </c>
      <c r="I1491" t="s">
        <v>213</v>
      </c>
      <c r="J1491" t="s">
        <v>1510</v>
      </c>
      <c r="K1491" t="s">
        <v>103</v>
      </c>
      <c r="L1491" t="s">
        <v>91</v>
      </c>
      <c r="M1491" t="s">
        <v>34</v>
      </c>
      <c r="N1491" t="s">
        <v>35</v>
      </c>
      <c r="O1491" t="s">
        <v>30</v>
      </c>
      <c r="Q1491" s="2">
        <f>VALUE(LEFT(LEFT(N1491,5),SUM(LEN(LEFT(N1491,5))-LEN(SUBSTITUTE(LEFT(N1491,5),{"0","1","2","3","4","5","6","7","8","9","."},"")))))</f>
        <v>1</v>
      </c>
      <c r="R1491">
        <f>IF(Q1491&gt;5,Q1491/1024,Q1491)</f>
        <v>1</v>
      </c>
      <c r="S1491" t="str">
        <f>MID(K1492,9,3)</f>
        <v>4.4</v>
      </c>
      <c r="T1491" s="2" t="str">
        <f>LEFT(J1491,3)</f>
        <v>5.0</v>
      </c>
      <c r="U1491">
        <f>VALUE(LEFT(LEFT(M1491,5),SUM(LEN(LEFT(M1491,5))-LEN(SUBSTITUTE(LEFT(M1491,5),{"0","1","2","3","4","5","6","7","8","9","."},"")))))</f>
        <v>8</v>
      </c>
      <c r="V1491">
        <f>IF(U1491&lt;100,U1491,U1491/1024)</f>
        <v>8</v>
      </c>
      <c r="W1491" s="3">
        <f>VALUE(LEFT(LEFT(O1491,5),SUM(LEN(LEFT(O1491,5))-LEN(SUBSTITUTE(LEFT(O1491,5),{"0","1","2","3","4","5","6","7","8","9","."},"")))))</f>
        <v>13</v>
      </c>
      <c r="X1491" s="3" t="e">
        <f>LEFT(L1491, SEARCH("MHz",L1491)-1)</f>
        <v>#VALUE!</v>
      </c>
      <c r="Y1491" t="e">
        <f>IF(RIGHT(X1491,1)=" ",RIGHT(X1491,4),RIGHT(X1491,3))</f>
        <v>#VALUE!</v>
      </c>
      <c r="Z1491">
        <f>VLOOKUP(G1491,[1]Sheet1!$A$1:$B$12,2,0)</f>
        <v>10</v>
      </c>
      <c r="AA1491" t="str">
        <f>CONCATENATE(F1491," ",Z1491)</f>
        <v>2014 10</v>
      </c>
      <c r="AB1491">
        <f>VLOOKUP(AA1491,[1]Sheet3!$A:$B,2,0)</f>
        <v>60</v>
      </c>
    </row>
    <row r="1492" spans="1:28" x14ac:dyDescent="0.25">
      <c r="A1492" t="s">
        <v>6824</v>
      </c>
      <c r="B1492" t="s">
        <v>6851</v>
      </c>
      <c r="C1492" t="s">
        <v>88</v>
      </c>
      <c r="D1492" t="str">
        <f>CONCATENATE(C1492,".")</f>
        <v>2014  October.</v>
      </c>
      <c r="E1492" t="str">
        <f>LEFT(D1492, SEARCH(".",D1492)-1)</f>
        <v>2014  October</v>
      </c>
      <c r="F1492">
        <v>2014</v>
      </c>
      <c r="G1492" t="str">
        <f>RIGHT(E1492,LEN(E1492)-6)</f>
        <v>October</v>
      </c>
      <c r="H1492">
        <v>180</v>
      </c>
      <c r="I1492" t="s">
        <v>213</v>
      </c>
      <c r="J1492" t="s">
        <v>1510</v>
      </c>
      <c r="K1492" t="s">
        <v>103</v>
      </c>
      <c r="L1492" t="s">
        <v>91</v>
      </c>
      <c r="M1492" t="s">
        <v>34</v>
      </c>
      <c r="N1492" t="s">
        <v>35</v>
      </c>
      <c r="O1492" t="s">
        <v>30</v>
      </c>
      <c r="Q1492" s="2">
        <f>VALUE(LEFT(LEFT(N1492,5),SUM(LEN(LEFT(N1492,5))-LEN(SUBSTITUTE(LEFT(N1492,5),{"0","1","2","3","4","5","6","7","8","9","."},"")))))</f>
        <v>1</v>
      </c>
      <c r="R1492">
        <f>IF(Q1492&gt;5,Q1492/1024,Q1492)</f>
        <v>1</v>
      </c>
      <c r="S1492" t="str">
        <f>MID(K1493,9,3)</f>
        <v>4.4</v>
      </c>
      <c r="T1492" s="2" t="str">
        <f>LEFT(J1492,3)</f>
        <v>5.0</v>
      </c>
      <c r="U1492">
        <f>VALUE(LEFT(LEFT(M1492,5),SUM(LEN(LEFT(M1492,5))-LEN(SUBSTITUTE(LEFT(M1492,5),{"0","1","2","3","4","5","6","7","8","9","."},"")))))</f>
        <v>8</v>
      </c>
      <c r="V1492">
        <f>IF(U1492&lt;100,U1492,U1492/1024)</f>
        <v>8</v>
      </c>
      <c r="W1492" s="3">
        <f>VALUE(LEFT(LEFT(O1492,5),SUM(LEN(LEFT(O1492,5))-LEN(SUBSTITUTE(LEFT(O1492,5),{"0","1","2","3","4","5","6","7","8","9","."},"")))))</f>
        <v>13</v>
      </c>
      <c r="X1492" s="3" t="e">
        <f>LEFT(L1492, SEARCH("MHz",L1492)-1)</f>
        <v>#VALUE!</v>
      </c>
      <c r="Y1492" t="e">
        <f>IF(RIGHT(X1492,1)=" ",RIGHT(X1492,4),RIGHT(X1492,3))</f>
        <v>#VALUE!</v>
      </c>
      <c r="Z1492">
        <f>VLOOKUP(G1492,[1]Sheet1!$A$1:$B$12,2,0)</f>
        <v>10</v>
      </c>
      <c r="AA1492" t="str">
        <f>CONCATENATE(F1492," ",Z1492)</f>
        <v>2014 10</v>
      </c>
      <c r="AB1492">
        <f>VLOOKUP(AA1492,[1]Sheet3!$A:$B,2,0)</f>
        <v>60</v>
      </c>
    </row>
    <row r="1493" spans="1:28" x14ac:dyDescent="0.25">
      <c r="A1493" t="s">
        <v>6908</v>
      </c>
      <c r="B1493" t="s">
        <v>7028</v>
      </c>
      <c r="C1493" t="s">
        <v>88</v>
      </c>
      <c r="D1493" t="str">
        <f>CONCATENATE(C1493,".")</f>
        <v>2014  October.</v>
      </c>
      <c r="E1493" t="str">
        <f>LEFT(D1493, SEARCH(".",D1493)-1)</f>
        <v>2014  October</v>
      </c>
      <c r="F1493">
        <v>2014</v>
      </c>
      <c r="G1493" t="str">
        <f>RIGHT(E1493,LEN(E1493)-6)</f>
        <v>October</v>
      </c>
      <c r="H1493">
        <v>110</v>
      </c>
      <c r="I1493" t="s">
        <v>146</v>
      </c>
      <c r="J1493" t="s">
        <v>1823</v>
      </c>
      <c r="K1493" t="s">
        <v>103</v>
      </c>
      <c r="L1493" t="s">
        <v>107</v>
      </c>
      <c r="M1493" t="s">
        <v>109</v>
      </c>
      <c r="N1493" t="s">
        <v>139</v>
      </c>
      <c r="O1493" t="s">
        <v>140</v>
      </c>
      <c r="Q1493" s="2">
        <f>VALUE(LEFT(LEFT(N1493,5),SUM(LEN(LEFT(N1493,5))-LEN(SUBSTITUTE(LEFT(N1493,5),{"0","1","2","3","4","5","6","7","8","9","."},"")))))</f>
        <v>512</v>
      </c>
      <c r="R1493">
        <f>IF(Q1493&gt;5,Q1493/1024,Q1493)</f>
        <v>0.5</v>
      </c>
      <c r="S1493" t="str">
        <f>MID(K1494,9,3)</f>
        <v>4.4</v>
      </c>
      <c r="T1493" s="2" t="str">
        <f>LEFT(J1493,3)</f>
        <v>3.5</v>
      </c>
      <c r="U1493">
        <f>VALUE(LEFT(LEFT(M1493,5),SUM(LEN(LEFT(M1493,5))-LEN(SUBSTITUTE(LEFT(M1493,5),{"0","1","2","3","4","5","6","7","8","9","."},"")))))</f>
        <v>4</v>
      </c>
      <c r="V1493">
        <f>IF(U1493&lt;100,U1493,U1493/1024)</f>
        <v>4</v>
      </c>
      <c r="W1493" s="3">
        <f>VALUE(LEFT(LEFT(O1493,5),SUM(LEN(LEFT(O1493,5))-LEN(SUBSTITUTE(LEFT(O1493,5),{"0","1","2","3","4","5","6","7","8","9","."},"")))))</f>
        <v>2</v>
      </c>
      <c r="X1493" s="3" t="e">
        <f>LEFT(L1493, SEARCH("MHz",L1493)-1)</f>
        <v>#VALUE!</v>
      </c>
      <c r="Y1493" t="e">
        <f>IF(RIGHT(X1493,1)=" ",RIGHT(X1493,4),RIGHT(X1493,3))</f>
        <v>#VALUE!</v>
      </c>
      <c r="Z1493">
        <f>VLOOKUP(G1493,[1]Sheet1!$A$1:$B$12,2,0)</f>
        <v>10</v>
      </c>
      <c r="AA1493" t="str">
        <f>CONCATENATE(F1493," ",Z1493)</f>
        <v>2014 10</v>
      </c>
      <c r="AB1493">
        <f>VLOOKUP(AA1493,[1]Sheet3!$A:$B,2,0)</f>
        <v>60</v>
      </c>
    </row>
    <row r="1494" spans="1:28" x14ac:dyDescent="0.25">
      <c r="A1494" t="s">
        <v>6908</v>
      </c>
      <c r="B1494" t="s">
        <v>7029</v>
      </c>
      <c r="C1494" t="s">
        <v>88</v>
      </c>
      <c r="D1494" t="str">
        <f>CONCATENATE(C1494,".")</f>
        <v>2014  October.</v>
      </c>
      <c r="E1494" t="str">
        <f>LEFT(D1494, SEARCH(".",D1494)-1)</f>
        <v>2014  October</v>
      </c>
      <c r="F1494">
        <v>2014</v>
      </c>
      <c r="G1494" t="str">
        <f>RIGHT(E1494,LEN(E1494)-6)</f>
        <v>October</v>
      </c>
      <c r="H1494">
        <v>171.8</v>
      </c>
      <c r="I1494" t="s">
        <v>146</v>
      </c>
      <c r="J1494" t="s">
        <v>7023</v>
      </c>
      <c r="K1494" t="s">
        <v>103</v>
      </c>
      <c r="L1494" t="s">
        <v>133</v>
      </c>
      <c r="M1494" t="s">
        <v>34</v>
      </c>
      <c r="N1494" t="s">
        <v>35</v>
      </c>
      <c r="O1494" t="s">
        <v>36</v>
      </c>
      <c r="Q1494" s="2">
        <f>VALUE(LEFT(LEFT(N1494,5),SUM(LEN(LEFT(N1494,5))-LEN(SUBSTITUTE(LEFT(N1494,5),{"0","1","2","3","4","5","6","7","8","9","."},"")))))</f>
        <v>1</v>
      </c>
      <c r="R1494">
        <f>IF(Q1494&gt;5,Q1494/1024,Q1494)</f>
        <v>1</v>
      </c>
      <c r="S1494" t="str">
        <f>MID(K1495,9,3)</f>
        <v>4.4</v>
      </c>
      <c r="T1494" s="2" t="str">
        <f>LEFT(J1494,3)</f>
        <v>6.0</v>
      </c>
      <c r="U1494">
        <f>VALUE(LEFT(LEFT(M1494,5),SUM(LEN(LEFT(M1494,5))-LEN(SUBSTITUTE(LEFT(M1494,5),{"0","1","2","3","4","5","6","7","8","9","."},"")))))</f>
        <v>8</v>
      </c>
      <c r="V1494">
        <f>IF(U1494&lt;100,U1494,U1494/1024)</f>
        <v>8</v>
      </c>
      <c r="W1494" s="3">
        <f>VALUE(LEFT(LEFT(O1494,5),SUM(LEN(LEFT(O1494,5))-LEN(SUBSTITUTE(LEFT(O1494,5),{"0","1","2","3","4","5","6","7","8","9","."},"")))))</f>
        <v>8</v>
      </c>
      <c r="X1494" s="3" t="e">
        <f>LEFT(L1494, SEARCH("MHz",L1494)-1)</f>
        <v>#VALUE!</v>
      </c>
      <c r="Y1494" t="e">
        <f>IF(RIGHT(X1494,1)=" ",RIGHT(X1494,4),RIGHT(X1494,3))</f>
        <v>#VALUE!</v>
      </c>
      <c r="Z1494">
        <f>VLOOKUP(G1494,[1]Sheet1!$A$1:$B$12,2,0)</f>
        <v>10</v>
      </c>
      <c r="AA1494" t="str">
        <f>CONCATENATE(F1494," ",Z1494)</f>
        <v>2014 10</v>
      </c>
      <c r="AB1494">
        <f>VLOOKUP(AA1494,[1]Sheet3!$A:$B,2,0)</f>
        <v>60</v>
      </c>
    </row>
    <row r="1495" spans="1:28" x14ac:dyDescent="0.25">
      <c r="A1495" t="s">
        <v>2637</v>
      </c>
      <c r="B1495" t="s">
        <v>2833</v>
      </c>
      <c r="C1495" t="s">
        <v>88</v>
      </c>
      <c r="D1495" t="str">
        <f>CONCATENATE(C1495,".")</f>
        <v>2014  October.</v>
      </c>
      <c r="E1495" t="str">
        <f>LEFT(D1495, SEARCH(".",D1495)-1)</f>
        <v>2014  October</v>
      </c>
      <c r="F1495">
        <v>2014</v>
      </c>
      <c r="G1495" t="str">
        <f>RIGHT(E1495,LEN(E1495)-6)</f>
        <v>October</v>
      </c>
      <c r="H1495">
        <v>165</v>
      </c>
      <c r="I1495" t="s">
        <v>128</v>
      </c>
      <c r="J1495" t="s">
        <v>416</v>
      </c>
      <c r="K1495" t="s">
        <v>2834</v>
      </c>
      <c r="L1495" t="s">
        <v>2657</v>
      </c>
      <c r="M1495" t="s">
        <v>34</v>
      </c>
      <c r="N1495" t="s">
        <v>22</v>
      </c>
      <c r="O1495" t="s">
        <v>364</v>
      </c>
      <c r="P1495">
        <v>200</v>
      </c>
      <c r="Q1495" s="2">
        <f>VALUE(LEFT(LEFT(N1495,5),SUM(LEN(LEFT(N1495,5))-LEN(SUBSTITUTE(LEFT(N1495,5),{"0","1","2","3","4","5","6","7","8","9","."},"")))))</f>
        <v>2</v>
      </c>
      <c r="R1495">
        <f>IF(Q1495&gt;5,Q1495/1024,Q1495)</f>
        <v>2</v>
      </c>
      <c r="S1495" t="str">
        <f>MID(K1496,9,3)</f>
        <v>4.4</v>
      </c>
      <c r="T1495" s="2" t="str">
        <f>LEFT(J1495,3)</f>
        <v>5.5</v>
      </c>
      <c r="U1495">
        <f>VALUE(LEFT(LEFT(M1495,5),SUM(LEN(LEFT(M1495,5))-LEN(SUBSTITUTE(LEFT(M1495,5),{"0","1","2","3","4","5","6","7","8","9","."},"")))))</f>
        <v>8</v>
      </c>
      <c r="V1495">
        <f>IF(U1495&lt;100,U1495,U1495/1024)</f>
        <v>8</v>
      </c>
      <c r="W1495" s="3">
        <f>VALUE(LEFT(LEFT(O1495,5),SUM(LEN(LEFT(O1495,5))-LEN(SUBSTITUTE(LEFT(O1495,5),{"0","1","2","3","4","5","6","7","8","9","."},"")))))</f>
        <v>13</v>
      </c>
      <c r="X1495" s="3" t="e">
        <f>LEFT(L1495, SEARCH("MHz",L1495)-1)</f>
        <v>#VALUE!</v>
      </c>
      <c r="Y1495" t="e">
        <f>IF(RIGHT(X1495,1)=" ",RIGHT(X1495,4),RIGHT(X1495,3))</f>
        <v>#VALUE!</v>
      </c>
      <c r="Z1495">
        <f>VLOOKUP(G1495,[1]Sheet1!$A$1:$B$12,2,0)</f>
        <v>10</v>
      </c>
      <c r="AA1495" t="str">
        <f>CONCATENATE(F1495," ",Z1495)</f>
        <v>2014 10</v>
      </c>
      <c r="AB1495">
        <f>VLOOKUP(AA1495,[1]Sheet3!$A:$B,2,0)</f>
        <v>60</v>
      </c>
    </row>
    <row r="1496" spans="1:28" x14ac:dyDescent="0.25">
      <c r="A1496" t="s">
        <v>3318</v>
      </c>
      <c r="B1496" t="s">
        <v>3447</v>
      </c>
      <c r="C1496" t="s">
        <v>88</v>
      </c>
      <c r="D1496" t="str">
        <f>CONCATENATE(C1496,".")</f>
        <v>2014  October.</v>
      </c>
      <c r="E1496" t="str">
        <f>LEFT(D1496, SEARCH(".",D1496)-1)</f>
        <v>2014  October</v>
      </c>
      <c r="F1496">
        <v>2014</v>
      </c>
      <c r="G1496" t="str">
        <f>RIGHT(E1496,LEN(E1496)-6)</f>
        <v>October</v>
      </c>
      <c r="H1496">
        <v>619</v>
      </c>
      <c r="I1496" t="s">
        <v>124</v>
      </c>
      <c r="J1496" t="s">
        <v>2002</v>
      </c>
      <c r="K1496" t="s">
        <v>1588</v>
      </c>
      <c r="L1496" t="s">
        <v>143</v>
      </c>
      <c r="M1496" t="s">
        <v>57</v>
      </c>
      <c r="N1496" t="s">
        <v>22</v>
      </c>
      <c r="O1496" t="s">
        <v>1114</v>
      </c>
      <c r="P1496">
        <v>300</v>
      </c>
      <c r="Q1496" s="2">
        <f>VALUE(LEFT(LEFT(N1496,5),SUM(LEN(LEFT(N1496,5))-LEN(SUBSTITUTE(LEFT(N1496,5),{"0","1","2","3","4","5","6","7","8","9","."},"")))))</f>
        <v>2</v>
      </c>
      <c r="R1496">
        <f>IF(Q1496&gt;5,Q1496/1024,Q1496)</f>
        <v>2</v>
      </c>
      <c r="S1496" t="str">
        <f>MID(K1497,9,3)</f>
        <v>4.4</v>
      </c>
      <c r="T1496" s="2" t="str">
        <f>LEFT(J1496,3)</f>
        <v>10.</v>
      </c>
      <c r="U1496">
        <f>VALUE(LEFT(LEFT(M1496,5),SUM(LEN(LEFT(M1496,5))-LEN(SUBSTITUTE(LEFT(M1496,5),{"0","1","2","3","4","5","6","7","8","9","."},"")))))</f>
        <v>16</v>
      </c>
      <c r="V1496">
        <f>IF(U1496&lt;100,U1496,U1496/1024)</f>
        <v>16</v>
      </c>
      <c r="W1496" s="3">
        <f>VALUE(LEFT(LEFT(O1496,5),SUM(LEN(LEFT(O1496,5))-LEN(SUBSTITUTE(LEFT(O1496,5),{"0","1","2","3","4","5","6","7","8","9","."},"")))))</f>
        <v>8</v>
      </c>
      <c r="X1496" s="3" t="e">
        <f>LEFT(L1496, SEARCH("MHz",L1496)-1)</f>
        <v>#VALUE!</v>
      </c>
      <c r="Y1496" t="e">
        <f>IF(RIGHT(X1496,1)=" ",RIGHT(X1496,4),RIGHT(X1496,3))</f>
        <v>#VALUE!</v>
      </c>
      <c r="Z1496">
        <f>VLOOKUP(G1496,[1]Sheet1!$A$1:$B$12,2,0)</f>
        <v>10</v>
      </c>
      <c r="AA1496" t="str">
        <f>CONCATENATE(F1496," ",Z1496)</f>
        <v>2014 10</v>
      </c>
      <c r="AB1496">
        <f>VLOOKUP(AA1496,[1]Sheet3!$A:$B,2,0)</f>
        <v>60</v>
      </c>
    </row>
    <row r="1497" spans="1:28" x14ac:dyDescent="0.25">
      <c r="A1497" t="s">
        <v>3318</v>
      </c>
      <c r="B1497" t="s">
        <v>3448</v>
      </c>
      <c r="C1497" t="s">
        <v>88</v>
      </c>
      <c r="D1497" t="str">
        <f>CONCATENATE(C1497,".")</f>
        <v>2014  October.</v>
      </c>
      <c r="E1497" t="str">
        <f>LEFT(D1497, SEARCH(".",D1497)-1)</f>
        <v>2014  October</v>
      </c>
      <c r="F1497">
        <v>2014</v>
      </c>
      <c r="G1497" t="str">
        <f>RIGHT(E1497,LEN(E1497)-6)</f>
        <v>October</v>
      </c>
      <c r="H1497">
        <v>419</v>
      </c>
      <c r="I1497" t="s">
        <v>124</v>
      </c>
      <c r="J1497" t="s">
        <v>3449</v>
      </c>
      <c r="K1497" t="s">
        <v>1588</v>
      </c>
      <c r="L1497" t="s">
        <v>84</v>
      </c>
      <c r="M1497" t="s">
        <v>57</v>
      </c>
      <c r="N1497" t="s">
        <v>22</v>
      </c>
      <c r="O1497" t="s">
        <v>1114</v>
      </c>
      <c r="P1497">
        <v>230</v>
      </c>
      <c r="Q1497" s="2">
        <f>VALUE(LEFT(LEFT(N1497,5),SUM(LEN(LEFT(N1497,5))-LEN(SUBSTITUTE(LEFT(N1497,5),{"0","1","2","3","4","5","6","7","8","9","."},"")))))</f>
        <v>2</v>
      </c>
      <c r="R1497">
        <f>IF(Q1497&gt;5,Q1497/1024,Q1497)</f>
        <v>2</v>
      </c>
      <c r="S1497" t="str">
        <f>MID(K1498,9,3)</f>
        <v>4.4</v>
      </c>
      <c r="T1497" s="2" t="str">
        <f>LEFT(J1497,3)</f>
        <v>8.0</v>
      </c>
      <c r="U1497">
        <f>VALUE(LEFT(LEFT(M1497,5),SUM(LEN(LEFT(M1497,5))-LEN(SUBSTITUTE(LEFT(M1497,5),{"0","1","2","3","4","5","6","7","8","9","."},"")))))</f>
        <v>16</v>
      </c>
      <c r="V1497">
        <f>IF(U1497&lt;100,U1497,U1497/1024)</f>
        <v>16</v>
      </c>
      <c r="W1497" s="3">
        <f>VALUE(LEFT(LEFT(O1497,5),SUM(LEN(LEFT(O1497,5))-LEN(SUBSTITUTE(LEFT(O1497,5),{"0","1","2","3","4","5","6","7","8","9","."},"")))))</f>
        <v>8</v>
      </c>
      <c r="X1497" s="3" t="e">
        <f>LEFT(L1497, SEARCH("MHz",L1497)-1)</f>
        <v>#VALUE!</v>
      </c>
      <c r="Y1497" t="e">
        <f>IF(RIGHT(X1497,1)=" ",RIGHT(X1497,4),RIGHT(X1497,3))</f>
        <v>#VALUE!</v>
      </c>
      <c r="Z1497">
        <f>VLOOKUP(G1497,[1]Sheet1!$A$1:$B$12,2,0)</f>
        <v>10</v>
      </c>
      <c r="AA1497" t="str">
        <f>CONCATENATE(F1497," ",Z1497)</f>
        <v>2014 10</v>
      </c>
      <c r="AB1497">
        <f>VLOOKUP(AA1497,[1]Sheet3!$A:$B,2,0)</f>
        <v>60</v>
      </c>
    </row>
    <row r="1498" spans="1:28" x14ac:dyDescent="0.25">
      <c r="A1498" t="s">
        <v>6744</v>
      </c>
      <c r="B1498" t="s">
        <v>2444</v>
      </c>
      <c r="C1498" t="s">
        <v>88</v>
      </c>
      <c r="D1498" t="str">
        <f>CONCATENATE(C1498,".")</f>
        <v>2014  October.</v>
      </c>
      <c r="E1498" t="str">
        <f>LEFT(D1498, SEARCH(".",D1498)-1)</f>
        <v>2014  October</v>
      </c>
      <c r="F1498">
        <v>2014</v>
      </c>
      <c r="G1498" t="str">
        <f>RIGHT(E1498,LEN(E1498)-6)</f>
        <v>October</v>
      </c>
      <c r="I1498" t="s">
        <v>156</v>
      </c>
      <c r="J1498" t="s">
        <v>3783</v>
      </c>
      <c r="K1498" t="s">
        <v>1588</v>
      </c>
      <c r="L1498" t="s">
        <v>91</v>
      </c>
      <c r="M1498" t="s">
        <v>34</v>
      </c>
      <c r="N1498" t="s">
        <v>35</v>
      </c>
      <c r="O1498" t="s">
        <v>178</v>
      </c>
      <c r="P1498">
        <v>80</v>
      </c>
      <c r="Q1498" s="2">
        <f>VALUE(LEFT(LEFT(N1498,5),SUM(LEN(LEFT(N1498,5))-LEN(SUBSTITUTE(LEFT(N1498,5),{"0","1","2","3","4","5","6","7","8","9","."},"")))))</f>
        <v>1</v>
      </c>
      <c r="R1498">
        <f>IF(Q1498&gt;5,Q1498/1024,Q1498)</f>
        <v>1</v>
      </c>
      <c r="S1498" t="str">
        <f>MID(K1499,9,3)</f>
        <v>4.4</v>
      </c>
      <c r="T1498" s="2" t="str">
        <f>LEFT(J1498,3)</f>
        <v>4.5</v>
      </c>
      <c r="U1498">
        <f>VALUE(LEFT(LEFT(M1498,5),SUM(LEN(LEFT(M1498,5))-LEN(SUBSTITUTE(LEFT(M1498,5),{"0","1","2","3","4","5","6","7","8","9","."},"")))))</f>
        <v>8</v>
      </c>
      <c r="V1498">
        <f>IF(U1498&lt;100,U1498,U1498/1024)</f>
        <v>8</v>
      </c>
      <c r="W1498" s="3">
        <f>VALUE(LEFT(LEFT(O1498,5),SUM(LEN(LEFT(O1498,5))-LEN(SUBSTITUTE(LEFT(O1498,5),{"0","1","2","3","4","5","6","7","8","9","."},"")))))</f>
        <v>5</v>
      </c>
      <c r="X1498" s="3" t="e">
        <f>LEFT(L1498, SEARCH("MHz",L1498)-1)</f>
        <v>#VALUE!</v>
      </c>
      <c r="Y1498" t="e">
        <f>IF(RIGHT(X1498,1)=" ",RIGHT(X1498,4),RIGHT(X1498,3))</f>
        <v>#VALUE!</v>
      </c>
      <c r="Z1498">
        <f>VLOOKUP(G1498,[1]Sheet1!$A$1:$B$12,2,0)</f>
        <v>10</v>
      </c>
      <c r="AA1498" t="str">
        <f>CONCATENATE(F1498," ",Z1498)</f>
        <v>2014 10</v>
      </c>
      <c r="AB1498">
        <f>VLOOKUP(AA1498,[1]Sheet3!$A:$B,2,0)</f>
        <v>60</v>
      </c>
    </row>
    <row r="1499" spans="1:28" x14ac:dyDescent="0.25">
      <c r="A1499" t="s">
        <v>1989</v>
      </c>
      <c r="B1499" t="s">
        <v>1992</v>
      </c>
      <c r="C1499" t="s">
        <v>88</v>
      </c>
      <c r="D1499" t="str">
        <f>CONCATENATE(C1499,".")</f>
        <v>2014  October.</v>
      </c>
      <c r="E1499" t="str">
        <f>LEFT(D1499, SEARCH(".",D1499)-1)</f>
        <v>2014  October</v>
      </c>
      <c r="F1499">
        <v>2014</v>
      </c>
      <c r="G1499" t="str">
        <f>RIGHT(E1499,LEN(E1499)-6)</f>
        <v>October</v>
      </c>
      <c r="H1499">
        <v>305</v>
      </c>
      <c r="I1499" t="s">
        <v>124</v>
      </c>
      <c r="J1499" t="s">
        <v>1993</v>
      </c>
      <c r="K1499" t="s">
        <v>1262</v>
      </c>
      <c r="L1499" t="s">
        <v>1210</v>
      </c>
      <c r="M1499" t="s">
        <v>21</v>
      </c>
      <c r="N1499" t="s">
        <v>22</v>
      </c>
      <c r="O1499" t="s">
        <v>1994</v>
      </c>
      <c r="P1499">
        <v>250</v>
      </c>
      <c r="Q1499" s="2">
        <f>VALUE(LEFT(LEFT(N1499,5),SUM(LEN(LEFT(N1499,5))-LEN(SUBSTITUTE(LEFT(N1499,5),{"0","1","2","3","4","5","6","7","8","9","."},"")))))</f>
        <v>2</v>
      </c>
      <c r="R1499">
        <f>IF(Q1499&gt;5,Q1499/1024,Q1499)</f>
        <v>2</v>
      </c>
      <c r="S1499" t="str">
        <f>MID(K1500,9,3)</f>
        <v>4.4</v>
      </c>
      <c r="T1499" s="2" t="str">
        <f>LEFT(J1499,3)</f>
        <v>8.4</v>
      </c>
      <c r="U1499">
        <f>VALUE(LEFT(LEFT(M1499,5),SUM(LEN(LEFT(M1499,5))-LEN(SUBSTITUTE(LEFT(M1499,5),{"0","1","2","3","4","5","6","7","8","9","."},"")))))</f>
        <v>43540</v>
      </c>
      <c r="V1499">
        <f>IF(U1499&lt;100,U1499,U1499/1024)</f>
        <v>42.51953125</v>
      </c>
      <c r="W1499" s="3">
        <f>VALUE(LEFT(LEFT(O1499,5),SUM(LEN(LEFT(O1499,5))-LEN(SUBSTITUTE(LEFT(O1499,5),{"0","1","2","3","4","5","6","7","8","9","."},"")))))</f>
        <v>8</v>
      </c>
      <c r="X1499" s="3" t="e">
        <f>LEFT(L1499, SEARCH("MHz",L1499)-1)</f>
        <v>#VALUE!</v>
      </c>
      <c r="Y1499" t="e">
        <f>IF(RIGHT(X1499,1)=" ",RIGHT(X1499,4),RIGHT(X1499,3))</f>
        <v>#VALUE!</v>
      </c>
      <c r="Z1499">
        <f>VLOOKUP(G1499,[1]Sheet1!$A$1:$B$12,2,0)</f>
        <v>10</v>
      </c>
      <c r="AA1499" t="str">
        <f>CONCATENATE(F1499," ",Z1499)</f>
        <v>2014 10</v>
      </c>
      <c r="AB1499">
        <f>VLOOKUP(AA1499,[1]Sheet3!$A:$B,2,0)</f>
        <v>60</v>
      </c>
    </row>
    <row r="1500" spans="1:28" x14ac:dyDescent="0.25">
      <c r="A1500" t="s">
        <v>3572</v>
      </c>
      <c r="B1500" t="s">
        <v>3720</v>
      </c>
      <c r="C1500" t="s">
        <v>88</v>
      </c>
      <c r="D1500" t="str">
        <f>CONCATENATE(C1500,".")</f>
        <v>2014  October.</v>
      </c>
      <c r="E1500" t="str">
        <f>LEFT(D1500, SEARCH(".",D1500)-1)</f>
        <v>2014  October</v>
      </c>
      <c r="F1500">
        <v>2014</v>
      </c>
      <c r="G1500" t="str">
        <f>RIGHT(E1500,LEN(E1500)-6)</f>
        <v>October</v>
      </c>
      <c r="H1500">
        <v>149</v>
      </c>
      <c r="I1500" t="s">
        <v>128</v>
      </c>
      <c r="J1500" t="s">
        <v>3721</v>
      </c>
      <c r="K1500" t="s">
        <v>3722</v>
      </c>
      <c r="L1500" t="s">
        <v>2383</v>
      </c>
      <c r="M1500" t="s">
        <v>28</v>
      </c>
      <c r="N1500" t="s">
        <v>29</v>
      </c>
      <c r="O1500" t="s">
        <v>3723</v>
      </c>
      <c r="P1500">
        <v>250</v>
      </c>
      <c r="Q1500" s="2">
        <f>VALUE(LEFT(LEFT(N1500,5),SUM(LEN(LEFT(N1500,5))-LEN(SUBSTITUTE(LEFT(N1500,5),{"0","1","2","3","4","5","6","7","8","9","."},"")))))</f>
        <v>3</v>
      </c>
      <c r="R1500">
        <f>IF(Q1500&gt;5,Q1500/1024,Q1500)</f>
        <v>3</v>
      </c>
      <c r="S1500" t="str">
        <f>MID(K1501,9,3)</f>
        <v>4.4</v>
      </c>
      <c r="T1500" s="2" t="str">
        <f>LEFT(J1500,3)</f>
        <v>5.5</v>
      </c>
      <c r="U1500">
        <f>VALUE(LEFT(LEFT(M1500,5),SUM(LEN(LEFT(M1500,5))-LEN(SUBSTITUTE(LEFT(M1500,5),{"0","1","2","3","4","5","6","7","8","9","."},"")))))</f>
        <v>32</v>
      </c>
      <c r="V1500">
        <f>IF(U1500&lt;100,U1500,U1500/1024)</f>
        <v>32</v>
      </c>
      <c r="W1500" s="3">
        <f>VALUE(LEFT(LEFT(O1500,5),SUM(LEN(LEFT(O1500,5))-LEN(SUBSTITUTE(LEFT(O1500,5),{"0","1","2","3","4","5","6","7","8","9","."},"")))))</f>
        <v>13</v>
      </c>
      <c r="X1500" s="3" t="e">
        <f>LEFT(L1500, SEARCH("MHz",L1500)-1)</f>
        <v>#VALUE!</v>
      </c>
      <c r="Y1500" t="e">
        <f>IF(RIGHT(X1500,1)=" ",RIGHT(X1500,4),RIGHT(X1500,3))</f>
        <v>#VALUE!</v>
      </c>
      <c r="Z1500">
        <f>VLOOKUP(G1500,[1]Sheet1!$A$1:$B$12,2,0)</f>
        <v>10</v>
      </c>
      <c r="AA1500" t="str">
        <f>CONCATENATE(F1500," ",Z1500)</f>
        <v>2014 10</v>
      </c>
      <c r="AB1500">
        <f>VLOOKUP(AA1500,[1]Sheet3!$A:$B,2,0)</f>
        <v>60</v>
      </c>
    </row>
    <row r="1501" spans="1:28" x14ac:dyDescent="0.25">
      <c r="A1501" t="s">
        <v>1042</v>
      </c>
      <c r="B1501" t="s">
        <v>1065</v>
      </c>
      <c r="C1501" t="s">
        <v>88</v>
      </c>
      <c r="D1501" t="str">
        <f>CONCATENATE(C1501,".")</f>
        <v>2014  October.</v>
      </c>
      <c r="E1501" t="str">
        <f>LEFT(D1501, SEARCH(".",D1501)-1)</f>
        <v>2014  October</v>
      </c>
      <c r="F1501">
        <v>2014</v>
      </c>
      <c r="G1501" t="str">
        <f>RIGHT(E1501,LEN(E1501)-6)</f>
        <v>October</v>
      </c>
      <c r="H1501">
        <v>160</v>
      </c>
      <c r="I1501" t="s">
        <v>1066</v>
      </c>
      <c r="J1501" t="s">
        <v>760</v>
      </c>
      <c r="K1501" t="s">
        <v>113</v>
      </c>
      <c r="L1501" t="s">
        <v>462</v>
      </c>
      <c r="M1501" t="s">
        <v>34</v>
      </c>
      <c r="N1501" t="s">
        <v>35</v>
      </c>
      <c r="O1501" t="s">
        <v>36</v>
      </c>
      <c r="P1501">
        <v>150</v>
      </c>
      <c r="Q1501" s="2">
        <f>VALUE(LEFT(LEFT(N1501,5),SUM(LEN(LEFT(N1501,5))-LEN(SUBSTITUTE(LEFT(N1501,5),{"0","1","2","3","4","5","6","7","8","9","."},"")))))</f>
        <v>1</v>
      </c>
      <c r="R1501">
        <f>IF(Q1501&gt;5,Q1501/1024,Q1501)</f>
        <v>1</v>
      </c>
      <c r="S1501" t="str">
        <f>MID(K1502,9,3)</f>
        <v>4.4</v>
      </c>
      <c r="T1501" s="2" t="str">
        <f>LEFT(J1501,3)</f>
        <v>5.0</v>
      </c>
      <c r="U1501">
        <f>VALUE(LEFT(LEFT(M1501,5),SUM(LEN(LEFT(M1501,5))-LEN(SUBSTITUTE(LEFT(M1501,5),{"0","1","2","3","4","5","6","7","8","9","."},"")))))</f>
        <v>8</v>
      </c>
      <c r="V1501">
        <f>IF(U1501&lt;100,U1501,U1501/1024)</f>
        <v>8</v>
      </c>
      <c r="W1501" s="3">
        <f>VALUE(LEFT(LEFT(O1501,5),SUM(LEN(LEFT(O1501,5))-LEN(SUBSTITUTE(LEFT(O1501,5),{"0","1","2","3","4","5","6","7","8","9","."},"")))))</f>
        <v>8</v>
      </c>
      <c r="X1501" s="3" t="e">
        <f>LEFT(L1501, SEARCH("MHz",L1501)-1)</f>
        <v>#VALUE!</v>
      </c>
      <c r="Y1501" t="e">
        <f>IF(RIGHT(X1501,1)=" ",RIGHT(X1501,4),RIGHT(X1501,3))</f>
        <v>#VALUE!</v>
      </c>
      <c r="Z1501">
        <f>VLOOKUP(G1501,[1]Sheet1!$A$1:$B$12,2,0)</f>
        <v>10</v>
      </c>
      <c r="AA1501" t="str">
        <f>CONCATENATE(F1501," ",Z1501)</f>
        <v>2014 10</v>
      </c>
      <c r="AB1501">
        <f>VLOOKUP(AA1501,[1]Sheet3!$A:$B,2,0)</f>
        <v>60</v>
      </c>
    </row>
    <row r="1502" spans="1:28" x14ac:dyDescent="0.25">
      <c r="A1502" t="s">
        <v>1042</v>
      </c>
      <c r="B1502" t="s">
        <v>1067</v>
      </c>
      <c r="C1502" t="s">
        <v>88</v>
      </c>
      <c r="D1502" t="str">
        <f>CONCATENATE(C1502,".")</f>
        <v>2014  October.</v>
      </c>
      <c r="E1502" t="str">
        <f>LEFT(D1502, SEARCH(".",D1502)-1)</f>
        <v>2014  October</v>
      </c>
      <c r="F1502">
        <v>2014</v>
      </c>
      <c r="G1502" t="str">
        <f>RIGHT(E1502,LEN(E1502)-6)</f>
        <v>October</v>
      </c>
      <c r="H1502">
        <v>142</v>
      </c>
      <c r="I1502" t="s">
        <v>1066</v>
      </c>
      <c r="J1502" t="s">
        <v>773</v>
      </c>
      <c r="K1502" t="s">
        <v>113</v>
      </c>
      <c r="L1502" t="s">
        <v>447</v>
      </c>
      <c r="M1502" t="s">
        <v>57</v>
      </c>
      <c r="N1502" t="s">
        <v>22</v>
      </c>
      <c r="O1502" t="s">
        <v>1068</v>
      </c>
      <c r="P1502">
        <v>200</v>
      </c>
      <c r="Q1502" s="2">
        <f>VALUE(LEFT(LEFT(N1502,5),SUM(LEN(LEFT(N1502,5))-LEN(SUBSTITUTE(LEFT(N1502,5),{"0","1","2","3","4","5","6","7","8","9","."},"")))))</f>
        <v>2</v>
      </c>
      <c r="R1502">
        <f>IF(Q1502&gt;5,Q1502/1024,Q1502)</f>
        <v>2</v>
      </c>
      <c r="S1502" t="str">
        <f>MID(K1503,9,3)</f>
        <v>4.4</v>
      </c>
      <c r="T1502" s="2" t="str">
        <f>LEFT(J1502,3)</f>
        <v>5.0</v>
      </c>
      <c r="U1502">
        <f>VALUE(LEFT(LEFT(M1502,5),SUM(LEN(LEFT(M1502,5))-LEN(SUBSTITUTE(LEFT(M1502,5),{"0","1","2","3","4","5","6","7","8","9","."},"")))))</f>
        <v>16</v>
      </c>
      <c r="V1502">
        <f>IF(U1502&lt;100,U1502,U1502/1024)</f>
        <v>16</v>
      </c>
      <c r="W1502" s="3">
        <f>VALUE(LEFT(LEFT(O1502,5),SUM(LEN(LEFT(O1502,5))-LEN(SUBSTITUTE(LEFT(O1502,5),{"0","1","2","3","4","5","6","7","8","9","."},"")))))</f>
        <v>16</v>
      </c>
      <c r="X1502" s="3" t="e">
        <f>LEFT(L1502, SEARCH("MHz",L1502)-1)</f>
        <v>#VALUE!</v>
      </c>
      <c r="Y1502" t="e">
        <f>IF(RIGHT(X1502,1)=" ",RIGHT(X1502,4),RIGHT(X1502,3))</f>
        <v>#VALUE!</v>
      </c>
      <c r="Z1502">
        <f>VLOOKUP(G1502,[1]Sheet1!$A$1:$B$12,2,0)</f>
        <v>10</v>
      </c>
      <c r="AA1502" t="str">
        <f>CONCATENATE(F1502," ",Z1502)</f>
        <v>2014 10</v>
      </c>
      <c r="AB1502">
        <f>VLOOKUP(AA1502,[1]Sheet3!$A:$B,2,0)</f>
        <v>60</v>
      </c>
    </row>
    <row r="1503" spans="1:28" x14ac:dyDescent="0.25">
      <c r="A1503" t="s">
        <v>3572</v>
      </c>
      <c r="B1503" t="s">
        <v>3724</v>
      </c>
      <c r="C1503" t="s">
        <v>88</v>
      </c>
      <c r="D1503" t="str">
        <f>CONCATENATE(C1503,".")</f>
        <v>2014  October.</v>
      </c>
      <c r="E1503" t="str">
        <f>LEFT(D1503, SEARCH(".",D1503)-1)</f>
        <v>2014  October</v>
      </c>
      <c r="F1503">
        <v>2014</v>
      </c>
      <c r="G1503" t="str">
        <f>RIGHT(E1503,LEN(E1503)-6)</f>
        <v>October</v>
      </c>
      <c r="H1503">
        <v>182</v>
      </c>
      <c r="I1503" t="s">
        <v>124</v>
      </c>
      <c r="J1503" t="s">
        <v>3725</v>
      </c>
      <c r="K1503" t="s">
        <v>113</v>
      </c>
      <c r="L1503" t="s">
        <v>3726</v>
      </c>
      <c r="M1503" t="s">
        <v>28</v>
      </c>
      <c r="N1503" t="s">
        <v>22</v>
      </c>
      <c r="O1503" t="s">
        <v>3727</v>
      </c>
      <c r="P1503">
        <v>250</v>
      </c>
      <c r="Q1503" s="2">
        <f>VALUE(LEFT(LEFT(N1503,5),SUM(LEN(LEFT(N1503,5))-LEN(SUBSTITUTE(LEFT(N1503,5),{"0","1","2","3","4","5","6","7","8","9","."},"")))))</f>
        <v>2</v>
      </c>
      <c r="R1503">
        <f>IF(Q1503&gt;5,Q1503/1024,Q1503)</f>
        <v>2</v>
      </c>
      <c r="S1503" t="str">
        <f>MID(K1504,9,3)</f>
        <v>4.4</v>
      </c>
      <c r="T1503" s="2" t="str">
        <f>LEFT(J1503,3)</f>
        <v>5.9</v>
      </c>
      <c r="U1503">
        <f>VALUE(LEFT(LEFT(M1503,5),SUM(LEN(LEFT(M1503,5))-LEN(SUBSTITUTE(LEFT(M1503,5),{"0","1","2","3","4","5","6","7","8","9","."},"")))))</f>
        <v>32</v>
      </c>
      <c r="V1503">
        <f>IF(U1503&lt;100,U1503,U1503/1024)</f>
        <v>32</v>
      </c>
      <c r="W1503" s="3">
        <f>VALUE(LEFT(LEFT(O1503,5),SUM(LEN(LEFT(O1503,5))-LEN(SUBSTITUTE(LEFT(O1503,5),{"0","1","2","3","4","5","6","7","8","9","."},"")))))</f>
        <v>13</v>
      </c>
      <c r="X1503" s="3" t="e">
        <f>LEFT(L1503, SEARCH("MHz",L1503)-1)</f>
        <v>#VALUE!</v>
      </c>
      <c r="Y1503" t="e">
        <f>IF(RIGHT(X1503,1)=" ",RIGHT(X1503,4),RIGHT(X1503,3))</f>
        <v>#VALUE!</v>
      </c>
      <c r="Z1503">
        <f>VLOOKUP(G1503,[1]Sheet1!$A$1:$B$12,2,0)</f>
        <v>10</v>
      </c>
      <c r="AA1503" t="str">
        <f>CONCATENATE(F1503," ",Z1503)</f>
        <v>2014 10</v>
      </c>
      <c r="AB1503">
        <f>VLOOKUP(AA1503,[1]Sheet3!$A:$B,2,0)</f>
        <v>60</v>
      </c>
    </row>
    <row r="1504" spans="1:28" x14ac:dyDescent="0.25">
      <c r="A1504" t="s">
        <v>4079</v>
      </c>
      <c r="B1504" t="s">
        <v>4126</v>
      </c>
      <c r="C1504" t="s">
        <v>88</v>
      </c>
      <c r="D1504" t="str">
        <f>CONCATENATE(C1504,".")</f>
        <v>2014  October.</v>
      </c>
      <c r="E1504" t="str">
        <f>LEFT(D1504, SEARCH(".",D1504)-1)</f>
        <v>2014  October</v>
      </c>
      <c r="F1504">
        <v>2014</v>
      </c>
      <c r="G1504" t="str">
        <f>RIGHT(E1504,LEN(E1504)-6)</f>
        <v>October</v>
      </c>
      <c r="H1504">
        <v>158</v>
      </c>
      <c r="I1504" t="s">
        <v>124</v>
      </c>
      <c r="J1504" t="s">
        <v>1963</v>
      </c>
      <c r="K1504" t="s">
        <v>113</v>
      </c>
      <c r="L1504" t="s">
        <v>4127</v>
      </c>
      <c r="M1504" t="s">
        <v>41</v>
      </c>
      <c r="N1504" t="s">
        <v>29</v>
      </c>
      <c r="O1504" t="s">
        <v>4128</v>
      </c>
      <c r="P1504">
        <v>400</v>
      </c>
      <c r="Q1504" s="2">
        <f>VALUE(LEFT(LEFT(N1504,5),SUM(LEN(LEFT(N1504,5))-LEN(SUBSTITUTE(LEFT(N1504,5),{"0","1","2","3","4","5","6","7","8","9","."},"")))))</f>
        <v>3</v>
      </c>
      <c r="R1504">
        <f>IF(Q1504&gt;5,Q1504/1024,Q1504)</f>
        <v>3</v>
      </c>
      <c r="S1504" t="str">
        <f>MID(K1505,9,3)</f>
        <v>4.4</v>
      </c>
      <c r="T1504" s="2" t="str">
        <f>LEFT(J1504,3)</f>
        <v>5.5</v>
      </c>
      <c r="U1504">
        <f>VALUE(LEFT(LEFT(M1504,5),SUM(LEN(LEFT(M1504,5))-LEN(SUBSTITUTE(LEFT(M1504,5),{"0","1","2","3","4","5","6","7","8","9","."},"")))))</f>
        <v>43540</v>
      </c>
      <c r="V1504">
        <f>IF(U1504&lt;100,U1504,U1504/1024)</f>
        <v>42.51953125</v>
      </c>
      <c r="W1504" s="3">
        <f>VALUE(LEFT(LEFT(O1504,5),SUM(LEN(LEFT(O1504,5))-LEN(SUBSTITUTE(LEFT(O1504,5),{"0","1","2","3","4","5","6","7","8","9","."},"")))))</f>
        <v>20.7</v>
      </c>
      <c r="X1504" s="3" t="e">
        <f>LEFT(L1504, SEARCH("MHz",L1504)-1)</f>
        <v>#VALUE!</v>
      </c>
      <c r="Y1504" t="e">
        <f>IF(RIGHT(X1504,1)=" ",RIGHT(X1504,4),RIGHT(X1504,3))</f>
        <v>#VALUE!</v>
      </c>
      <c r="Z1504">
        <f>VLOOKUP(G1504,[1]Sheet1!$A$1:$B$12,2,0)</f>
        <v>10</v>
      </c>
      <c r="AA1504" t="str">
        <f>CONCATENATE(F1504," ",Z1504)</f>
        <v>2014 10</v>
      </c>
      <c r="AB1504">
        <f>VLOOKUP(AA1504,[1]Sheet3!$A:$B,2,0)</f>
        <v>60</v>
      </c>
    </row>
    <row r="1505" spans="1:28" x14ac:dyDescent="0.25">
      <c r="A1505" t="s">
        <v>4730</v>
      </c>
      <c r="B1505" t="s">
        <v>4773</v>
      </c>
      <c r="C1505" t="s">
        <v>88</v>
      </c>
      <c r="D1505" t="str">
        <f>CONCATENATE(C1505,".")</f>
        <v>2014  October.</v>
      </c>
      <c r="E1505" t="str">
        <f>LEFT(D1505, SEARCH(".",D1505)-1)</f>
        <v>2014  October</v>
      </c>
      <c r="F1505">
        <v>2014</v>
      </c>
      <c r="G1505" t="str">
        <f>RIGHT(E1505,LEN(E1505)-6)</f>
        <v>October</v>
      </c>
      <c r="H1505">
        <v>155</v>
      </c>
      <c r="I1505" t="s">
        <v>124</v>
      </c>
      <c r="J1505" t="s">
        <v>4774</v>
      </c>
      <c r="K1505" t="s">
        <v>113</v>
      </c>
      <c r="L1505" t="s">
        <v>1193</v>
      </c>
      <c r="M1505" t="s">
        <v>57</v>
      </c>
      <c r="N1505" t="s">
        <v>22</v>
      </c>
      <c r="O1505" t="s">
        <v>2748</v>
      </c>
      <c r="P1505">
        <v>400</v>
      </c>
      <c r="Q1505" s="2">
        <f>VALUE(LEFT(LEFT(N1505,5),SUM(LEN(LEFT(N1505,5))-LEN(SUBSTITUTE(LEFT(N1505,5),{"0","1","2","3","4","5","6","7","8","9","."},"")))))</f>
        <v>2</v>
      </c>
      <c r="R1505">
        <f>IF(Q1505&gt;5,Q1505/1024,Q1505)</f>
        <v>2</v>
      </c>
      <c r="S1505" t="str">
        <f>MID(K1506,9,3)</f>
        <v>4.4</v>
      </c>
      <c r="T1505" s="2" t="str">
        <f>LEFT(J1505,3)</f>
        <v>5.2</v>
      </c>
      <c r="U1505">
        <f>VALUE(LEFT(LEFT(M1505,5),SUM(LEN(LEFT(M1505,5))-LEN(SUBSTITUTE(LEFT(M1505,5),{"0","1","2","3","4","5","6","7","8","9","."},"")))))</f>
        <v>16</v>
      </c>
      <c r="V1505">
        <f>IF(U1505&lt;100,U1505,U1505/1024)</f>
        <v>16</v>
      </c>
      <c r="W1505" s="3">
        <f>VALUE(LEFT(LEFT(O1505,5),SUM(LEN(LEFT(O1505,5))-LEN(SUBSTITUTE(LEFT(O1505,5),{"0","1","2","3","4","5","6","7","8","9","."},"")))))</f>
        <v>13</v>
      </c>
      <c r="X1505" s="3" t="e">
        <f>LEFT(L1505, SEARCH("MHz",L1505)-1)</f>
        <v>#VALUE!</v>
      </c>
      <c r="Y1505" t="e">
        <f>IF(RIGHT(X1505,1)=" ",RIGHT(X1505,4),RIGHT(X1505,3))</f>
        <v>#VALUE!</v>
      </c>
      <c r="Z1505">
        <f>VLOOKUP(G1505,[1]Sheet1!$A$1:$B$12,2,0)</f>
        <v>10</v>
      </c>
      <c r="AA1505" t="str">
        <f>CONCATENATE(F1505," ",Z1505)</f>
        <v>2014 10</v>
      </c>
      <c r="AB1505">
        <f>VLOOKUP(AA1505,[1]Sheet3!$A:$B,2,0)</f>
        <v>60</v>
      </c>
    </row>
    <row r="1506" spans="1:28" x14ac:dyDescent="0.25">
      <c r="A1506" t="s">
        <v>4730</v>
      </c>
      <c r="B1506" t="s">
        <v>4775</v>
      </c>
      <c r="C1506" t="s">
        <v>88</v>
      </c>
      <c r="D1506" t="str">
        <f>CONCATENATE(C1506,".")</f>
        <v>2014  October.</v>
      </c>
      <c r="E1506" t="str">
        <f>LEFT(D1506, SEARCH(".",D1506)-1)</f>
        <v>2014  October</v>
      </c>
      <c r="F1506">
        <v>2014</v>
      </c>
      <c r="G1506" t="str">
        <f>RIGHT(E1506,LEN(E1506)-6)</f>
        <v>October</v>
      </c>
      <c r="H1506">
        <v>192</v>
      </c>
      <c r="I1506" t="s">
        <v>1466</v>
      </c>
      <c r="J1506" t="s">
        <v>2189</v>
      </c>
      <c r="K1506" t="s">
        <v>113</v>
      </c>
      <c r="L1506" t="s">
        <v>1284</v>
      </c>
      <c r="M1506" t="s">
        <v>28</v>
      </c>
      <c r="N1506" t="s">
        <v>22</v>
      </c>
      <c r="O1506" t="s">
        <v>4776</v>
      </c>
      <c r="P1506">
        <v>550</v>
      </c>
      <c r="Q1506" s="2">
        <f>VALUE(LEFT(LEFT(N1506,5),SUM(LEN(LEFT(N1506,5))-LEN(SUBSTITUTE(LEFT(N1506,5),{"0","1","2","3","4","5","6","7","8","9","."},"")))))</f>
        <v>2</v>
      </c>
      <c r="R1506">
        <f>IF(Q1506&gt;5,Q1506/1024,Q1506)</f>
        <v>2</v>
      </c>
      <c r="S1506" t="str">
        <f>MID(K1507,9,3)</f>
        <v>4.4</v>
      </c>
      <c r="T1506" s="2" t="str">
        <f>LEFT(J1506,3)</f>
        <v>5.5</v>
      </c>
      <c r="U1506">
        <f>VALUE(LEFT(LEFT(M1506,5),SUM(LEN(LEFT(M1506,5))-LEN(SUBSTITUTE(LEFT(M1506,5),{"0","1","2","3","4","5","6","7","8","9","."},"")))))</f>
        <v>32</v>
      </c>
      <c r="V1506">
        <f>IF(U1506&lt;100,U1506,U1506/1024)</f>
        <v>32</v>
      </c>
      <c r="W1506" s="3">
        <f>VALUE(LEFT(LEFT(O1506,5),SUM(LEN(LEFT(O1506,5))-LEN(SUBSTITUTE(LEFT(O1506,5),{"0","1","2","3","4","5","6","7","8","9","."},"")))))</f>
        <v>16</v>
      </c>
      <c r="X1506" s="3" t="e">
        <f>LEFT(L1506, SEARCH("MHz",L1506)-1)</f>
        <v>#VALUE!</v>
      </c>
      <c r="Y1506" t="e">
        <f>IF(RIGHT(X1506,1)=" ",RIGHT(X1506,4),RIGHT(X1506,3))</f>
        <v>#VALUE!</v>
      </c>
      <c r="Z1506">
        <f>VLOOKUP(G1506,[1]Sheet1!$A$1:$B$12,2,0)</f>
        <v>10</v>
      </c>
      <c r="AA1506" t="str">
        <f>CONCATENATE(F1506," ",Z1506)</f>
        <v>2014 10</v>
      </c>
      <c r="AB1506">
        <f>VLOOKUP(AA1506,[1]Sheet3!$A:$B,2,0)</f>
        <v>60</v>
      </c>
    </row>
    <row r="1507" spans="1:28" x14ac:dyDescent="0.25">
      <c r="A1507" t="s">
        <v>5257</v>
      </c>
      <c r="B1507" t="s">
        <v>5463</v>
      </c>
      <c r="C1507" t="s">
        <v>88</v>
      </c>
      <c r="D1507" t="str">
        <f>CONCATENATE(C1507,".")</f>
        <v>2014  October.</v>
      </c>
      <c r="E1507" t="str">
        <f>LEFT(D1507, SEARCH(".",D1507)-1)</f>
        <v>2014  October</v>
      </c>
      <c r="F1507">
        <v>2014</v>
      </c>
      <c r="G1507" t="str">
        <f>RIGHT(E1507,LEN(E1507)-6)</f>
        <v>October</v>
      </c>
      <c r="H1507">
        <v>123</v>
      </c>
      <c r="I1507" t="s">
        <v>181</v>
      </c>
      <c r="J1507" t="s">
        <v>579</v>
      </c>
      <c r="K1507" t="s">
        <v>5464</v>
      </c>
      <c r="L1507" t="s">
        <v>462</v>
      </c>
      <c r="M1507" t="s">
        <v>57</v>
      </c>
      <c r="N1507" t="s">
        <v>22</v>
      </c>
      <c r="O1507" t="s">
        <v>2850</v>
      </c>
      <c r="P1507">
        <v>260</v>
      </c>
      <c r="Q1507" s="2">
        <f>VALUE(LEFT(LEFT(N1507,5),SUM(LEN(LEFT(N1507,5))-LEN(SUBSTITUTE(LEFT(N1507,5),{"0","1","2","3","4","5","6","7","8","9","."},"")))))</f>
        <v>2</v>
      </c>
      <c r="R1507">
        <f>IF(Q1507&gt;5,Q1507/1024,Q1507)</f>
        <v>2</v>
      </c>
      <c r="S1507" t="str">
        <f>MID(K1508,9,3)</f>
        <v>4.4</v>
      </c>
      <c r="T1507" s="2" t="str">
        <f>LEFT(J1507,3)</f>
        <v>5.0</v>
      </c>
      <c r="U1507">
        <f>VALUE(LEFT(LEFT(M1507,5),SUM(LEN(LEFT(M1507,5))-LEN(SUBSTITUTE(LEFT(M1507,5),{"0","1","2","3","4","5","6","7","8","9","."},"")))))</f>
        <v>16</v>
      </c>
      <c r="V1507">
        <f>IF(U1507&lt;100,U1507,U1507/1024)</f>
        <v>16</v>
      </c>
      <c r="W1507" s="3">
        <f>VALUE(LEFT(LEFT(O1507,5),SUM(LEN(LEFT(O1507,5))-LEN(SUBSTITUTE(LEFT(O1507,5),{"0","1","2","3","4","5","6","7","8","9","."},"")))))</f>
        <v>13</v>
      </c>
      <c r="X1507" s="3" t="e">
        <f>LEFT(L1507, SEARCH("MHz",L1507)-1)</f>
        <v>#VALUE!</v>
      </c>
      <c r="Y1507" t="e">
        <f>IF(RIGHT(X1507,1)=" ",RIGHT(X1507,4),RIGHT(X1507,3))</f>
        <v>#VALUE!</v>
      </c>
      <c r="Z1507">
        <f>VLOOKUP(G1507,[1]Sheet1!$A$1:$B$12,2,0)</f>
        <v>10</v>
      </c>
      <c r="AA1507" t="str">
        <f>CONCATENATE(F1507," ",Z1507)</f>
        <v>2014 10</v>
      </c>
      <c r="AB1507">
        <f>VLOOKUP(AA1507,[1]Sheet3!$A:$B,2,0)</f>
        <v>60</v>
      </c>
    </row>
    <row r="1508" spans="1:28" x14ac:dyDescent="0.25">
      <c r="A1508" t="s">
        <v>5257</v>
      </c>
      <c r="B1508" t="s">
        <v>5462</v>
      </c>
      <c r="C1508" t="s">
        <v>88</v>
      </c>
      <c r="D1508" t="str">
        <f>CONCATENATE(C1508,".")</f>
        <v>2014  October.</v>
      </c>
      <c r="E1508" t="str">
        <f>LEFT(D1508, SEARCH(".",D1508)-1)</f>
        <v>2014  October</v>
      </c>
      <c r="F1508">
        <v>2014</v>
      </c>
      <c r="G1508" t="str">
        <f>RIGHT(E1508,LEN(E1508)-6)</f>
        <v>October</v>
      </c>
      <c r="H1508">
        <v>123</v>
      </c>
      <c r="I1508" t="s">
        <v>51</v>
      </c>
      <c r="J1508" t="s">
        <v>579</v>
      </c>
      <c r="K1508" t="s">
        <v>3410</v>
      </c>
      <c r="L1508" t="s">
        <v>462</v>
      </c>
      <c r="M1508" t="s">
        <v>57</v>
      </c>
      <c r="N1508" t="s">
        <v>22</v>
      </c>
      <c r="O1508" t="s">
        <v>2275</v>
      </c>
      <c r="P1508">
        <v>290</v>
      </c>
      <c r="Q1508" s="2">
        <f>VALUE(LEFT(LEFT(N1508,5),SUM(LEN(LEFT(N1508,5))-LEN(SUBSTITUTE(LEFT(N1508,5),{"0","1","2","3","4","5","6","7","8","9","."},"")))))</f>
        <v>2</v>
      </c>
      <c r="R1508">
        <f>IF(Q1508&gt;5,Q1508/1024,Q1508)</f>
        <v>2</v>
      </c>
      <c r="S1508" t="str">
        <f>MID(K1509,9,3)</f>
        <v>4.4</v>
      </c>
      <c r="T1508" s="2" t="str">
        <f>LEFT(J1508,3)</f>
        <v>5.0</v>
      </c>
      <c r="U1508">
        <f>VALUE(LEFT(LEFT(M1508,5),SUM(LEN(LEFT(M1508,5))-LEN(SUBSTITUTE(LEFT(M1508,5),{"0","1","2","3","4","5","6","7","8","9","."},"")))))</f>
        <v>16</v>
      </c>
      <c r="V1508">
        <f>IF(U1508&lt;100,U1508,U1508/1024)</f>
        <v>16</v>
      </c>
      <c r="W1508" s="3">
        <f>VALUE(LEFT(LEFT(O1508,5),SUM(LEN(LEFT(O1508,5))-LEN(SUBSTITUTE(LEFT(O1508,5),{"0","1","2","3","4","5","6","7","8","9","."},"")))))</f>
        <v>13</v>
      </c>
      <c r="X1508" s="3" t="e">
        <f>LEFT(L1508, SEARCH("MHz",L1508)-1)</f>
        <v>#VALUE!</v>
      </c>
      <c r="Y1508" t="e">
        <f>IF(RIGHT(X1508,1)=" ",RIGHT(X1508,4),RIGHT(X1508,3))</f>
        <v>#VALUE!</v>
      </c>
      <c r="Z1508">
        <f>VLOOKUP(G1508,[1]Sheet1!$A$1:$B$12,2,0)</f>
        <v>10</v>
      </c>
      <c r="AA1508" t="str">
        <f>CONCATENATE(F1508," ",Z1508)</f>
        <v>2014 10</v>
      </c>
      <c r="AB1508">
        <f>VLOOKUP(AA1508,[1]Sheet3!$A:$B,2,0)</f>
        <v>60</v>
      </c>
    </row>
    <row r="1509" spans="1:28" x14ac:dyDescent="0.25">
      <c r="A1509" t="s">
        <v>5257</v>
      </c>
      <c r="B1509" t="s">
        <v>5465</v>
      </c>
      <c r="C1509" t="s">
        <v>88</v>
      </c>
      <c r="D1509" t="str">
        <f>CONCATENATE(C1509,".")</f>
        <v>2014  October.</v>
      </c>
      <c r="E1509" t="str">
        <f>LEFT(D1509, SEARCH(".",D1509)-1)</f>
        <v>2014  October</v>
      </c>
      <c r="F1509">
        <v>2014</v>
      </c>
      <c r="G1509" t="str">
        <f>RIGHT(E1509,LEN(E1509)-6)</f>
        <v>October</v>
      </c>
      <c r="H1509">
        <v>110.3</v>
      </c>
      <c r="I1509" t="s">
        <v>51</v>
      </c>
      <c r="J1509" t="s">
        <v>854</v>
      </c>
      <c r="K1509" t="s">
        <v>3410</v>
      </c>
      <c r="L1509" t="s">
        <v>462</v>
      </c>
      <c r="M1509" t="s">
        <v>57</v>
      </c>
      <c r="N1509" t="s">
        <v>35</v>
      </c>
      <c r="O1509" t="s">
        <v>5466</v>
      </c>
      <c r="P1509">
        <v>230</v>
      </c>
      <c r="Q1509" s="2">
        <f>VALUE(LEFT(LEFT(N1509,5),SUM(LEN(LEFT(N1509,5))-LEN(SUBSTITUTE(LEFT(N1509,5),{"0","1","2","3","4","5","6","7","8","9","."},"")))))</f>
        <v>1</v>
      </c>
      <c r="R1509">
        <f>IF(Q1509&gt;5,Q1509/1024,Q1509)</f>
        <v>1</v>
      </c>
      <c r="S1509" t="str">
        <f>MID(K1510,9,3)</f>
        <v>4.4</v>
      </c>
      <c r="T1509" s="2" t="str">
        <f>LEFT(J1509,3)</f>
        <v>4.5</v>
      </c>
      <c r="U1509">
        <f>VALUE(LEFT(LEFT(M1509,5),SUM(LEN(LEFT(M1509,5))-LEN(SUBSTITUTE(LEFT(M1509,5),{"0","1","2","3","4","5","6","7","8","9","."},"")))))</f>
        <v>16</v>
      </c>
      <c r="V1509">
        <f>IF(U1509&lt;100,U1509,U1509/1024)</f>
        <v>16</v>
      </c>
      <c r="W1509" s="3">
        <f>VALUE(LEFT(LEFT(O1509,5),SUM(LEN(LEFT(O1509,5))-LEN(SUBSTITUTE(LEFT(O1509,5),{"0","1","2","3","4","5","6","7","8","9","."},"")))))</f>
        <v>8</v>
      </c>
      <c r="X1509" s="3" t="e">
        <f>LEFT(L1509, SEARCH("MHz",L1509)-1)</f>
        <v>#VALUE!</v>
      </c>
      <c r="Y1509" t="e">
        <f>IF(RIGHT(X1509,1)=" ",RIGHT(X1509,4),RIGHT(X1509,3))</f>
        <v>#VALUE!</v>
      </c>
      <c r="Z1509">
        <f>VLOOKUP(G1509,[1]Sheet1!$A$1:$B$12,2,0)</f>
        <v>10</v>
      </c>
      <c r="AA1509" t="str">
        <f>CONCATENATE(F1509," ",Z1509)</f>
        <v>2014 10</v>
      </c>
      <c r="AB1509">
        <f>VLOOKUP(AA1509,[1]Sheet3!$A:$B,2,0)</f>
        <v>60</v>
      </c>
    </row>
    <row r="1510" spans="1:28" x14ac:dyDescent="0.25">
      <c r="A1510" t="s">
        <v>6003</v>
      </c>
      <c r="B1510" t="s">
        <v>6081</v>
      </c>
      <c r="C1510" t="s">
        <v>88</v>
      </c>
      <c r="D1510" t="str">
        <f>CONCATENATE(C1510,".")</f>
        <v>2014  October.</v>
      </c>
      <c r="E1510" t="str">
        <f>LEFT(D1510, SEARCH(".",D1510)-1)</f>
        <v>2014  October</v>
      </c>
      <c r="F1510">
        <v>2014</v>
      </c>
      <c r="G1510" t="str">
        <f>RIGHT(E1510,LEN(E1510)-6)</f>
        <v>October</v>
      </c>
      <c r="H1510">
        <v>170.6</v>
      </c>
      <c r="I1510" t="s">
        <v>181</v>
      </c>
      <c r="J1510" t="s">
        <v>6082</v>
      </c>
      <c r="K1510" t="s">
        <v>5419</v>
      </c>
      <c r="L1510" t="s">
        <v>2383</v>
      </c>
      <c r="M1510" t="s">
        <v>28</v>
      </c>
      <c r="N1510" t="s">
        <v>29</v>
      </c>
      <c r="O1510" t="s">
        <v>6054</v>
      </c>
      <c r="P1510">
        <v>370</v>
      </c>
      <c r="Q1510" s="2">
        <f>VALUE(LEFT(LEFT(N1510,5),SUM(LEN(LEFT(N1510,5))-LEN(SUBSTITUTE(LEFT(N1510,5),{"0","1","2","3","4","5","6","7","8","9","."},"")))))</f>
        <v>3</v>
      </c>
      <c r="R1510">
        <f>IF(Q1510&gt;5,Q1510/1024,Q1510)</f>
        <v>3</v>
      </c>
      <c r="S1510" t="str">
        <f>MID(K1511,9,3)</f>
        <v>4.4</v>
      </c>
      <c r="T1510" s="2" t="str">
        <f>LEFT(J1510,3)</f>
        <v>5.2</v>
      </c>
      <c r="U1510">
        <f>VALUE(LEFT(LEFT(M1510,5),SUM(LEN(LEFT(M1510,5))-LEN(SUBSTITUTE(LEFT(M1510,5),{"0","1","2","3","4","5","6","7","8","9","."},"")))))</f>
        <v>32</v>
      </c>
      <c r="V1510">
        <f>IF(U1510&lt;100,U1510,U1510/1024)</f>
        <v>32</v>
      </c>
      <c r="W1510" s="3">
        <f>VALUE(LEFT(LEFT(O1510,5),SUM(LEN(LEFT(O1510,5))-LEN(SUBSTITUTE(LEFT(O1510,5),{"0","1","2","3","4","5","6","7","8","9","."},"")))))</f>
        <v>20.7</v>
      </c>
      <c r="X1510" s="3" t="e">
        <f>LEFT(L1510, SEARCH("MHz",L1510)-1)</f>
        <v>#VALUE!</v>
      </c>
      <c r="Y1510" t="e">
        <f>IF(RIGHT(X1510,1)=" ",RIGHT(X1510,4),RIGHT(X1510,3))</f>
        <v>#VALUE!</v>
      </c>
      <c r="Z1510">
        <f>VLOOKUP(G1510,[1]Sheet1!$A$1:$B$12,2,0)</f>
        <v>10</v>
      </c>
      <c r="AA1510" t="str">
        <f>CONCATENATE(F1510," ",Z1510)</f>
        <v>2014 10</v>
      </c>
      <c r="AB1510">
        <f>VLOOKUP(AA1510,[1]Sheet3!$A:$B,2,0)</f>
        <v>60</v>
      </c>
    </row>
    <row r="1511" spans="1:28" x14ac:dyDescent="0.25">
      <c r="A1511" t="s">
        <v>4367</v>
      </c>
      <c r="B1511" t="s">
        <v>4437</v>
      </c>
      <c r="C1511" t="s">
        <v>88</v>
      </c>
      <c r="D1511" t="str">
        <f>CONCATENATE(C1511,".")</f>
        <v>2014  October.</v>
      </c>
      <c r="E1511" t="str">
        <f>LEFT(D1511, SEARCH(".",D1511)-1)</f>
        <v>2014  October</v>
      </c>
      <c r="F1511">
        <v>2014</v>
      </c>
      <c r="G1511" t="str">
        <f>RIGHT(E1511,LEN(E1511)-6)</f>
        <v>October</v>
      </c>
      <c r="H1511">
        <v>169</v>
      </c>
      <c r="I1511" t="s">
        <v>181</v>
      </c>
      <c r="J1511" t="s">
        <v>4436</v>
      </c>
      <c r="K1511" t="s">
        <v>3103</v>
      </c>
      <c r="L1511" t="s">
        <v>3750</v>
      </c>
      <c r="M1511" t="s">
        <v>68</v>
      </c>
      <c r="N1511" t="s">
        <v>29</v>
      </c>
      <c r="O1511" t="s">
        <v>4438</v>
      </c>
      <c r="P1511">
        <v>290</v>
      </c>
      <c r="Q1511" s="2">
        <f>VALUE(LEFT(LEFT(N1511,5),SUM(LEN(LEFT(N1511,5))-LEN(SUBSTITUTE(LEFT(N1511,5),{"0","1","2","3","4","5","6","7","8","9","."},"")))))</f>
        <v>3</v>
      </c>
      <c r="R1511">
        <f>IF(Q1511&gt;5,Q1511/1024,Q1511)</f>
        <v>3</v>
      </c>
      <c r="S1511" t="str">
        <f>MID(K1512,9,3)</f>
        <v>4.4</v>
      </c>
      <c r="T1511" s="2" t="str">
        <f>LEFT(J1511,3)</f>
        <v>5.2</v>
      </c>
      <c r="U1511" t="e">
        <f>VALUE(LEFT(LEFT(M1511,5),SUM(LEN(LEFT(M1511,5))-LEN(SUBSTITUTE(LEFT(M1511,5),{"0","1","2","3","4","5","6","7","8","9","."},"")))))</f>
        <v>#VALUE!</v>
      </c>
      <c r="V1511" t="e">
        <f>IF(U1511&lt;100,U1511,U1511/1024)</f>
        <v>#VALUE!</v>
      </c>
      <c r="W1511" s="3">
        <f>VALUE(LEFT(LEFT(O1511,5),SUM(LEN(LEFT(O1511,5))-LEN(SUBSTITUTE(LEFT(O1511,5),{"0","1","2","3","4","5","6","7","8","9","."},"")))))</f>
        <v>21</v>
      </c>
      <c r="X1511" s="3" t="e">
        <f>LEFT(L1511, SEARCH("MHz",L1511)-1)</f>
        <v>#VALUE!</v>
      </c>
      <c r="Y1511" t="e">
        <f>IF(RIGHT(X1511,1)=" ",RIGHT(X1511,4),RIGHT(X1511,3))</f>
        <v>#VALUE!</v>
      </c>
      <c r="Z1511">
        <f>VLOOKUP(G1511,[1]Sheet1!$A$1:$B$12,2,0)</f>
        <v>10</v>
      </c>
      <c r="AA1511" t="str">
        <f>CONCATENATE(F1511," ",Z1511)</f>
        <v>2014 10</v>
      </c>
      <c r="AB1511">
        <f>VLOOKUP(AA1511,[1]Sheet3!$A:$B,2,0)</f>
        <v>60</v>
      </c>
    </row>
    <row r="1512" spans="1:28" x14ac:dyDescent="0.25">
      <c r="A1512" t="s">
        <v>2256</v>
      </c>
      <c r="B1512" t="s">
        <v>2363</v>
      </c>
      <c r="C1512" t="s">
        <v>88</v>
      </c>
      <c r="D1512" t="str">
        <f>CONCATENATE(C1512,".")</f>
        <v>2014  October.</v>
      </c>
      <c r="E1512" t="str">
        <f>LEFT(D1512, SEARCH(".",D1512)-1)</f>
        <v>2014  October</v>
      </c>
      <c r="F1512">
        <v>2014</v>
      </c>
      <c r="G1512" t="str">
        <f>RIGHT(E1512,LEN(E1512)-6)</f>
        <v>October</v>
      </c>
      <c r="H1512">
        <v>160</v>
      </c>
      <c r="I1512" t="s">
        <v>181</v>
      </c>
      <c r="J1512" t="s">
        <v>794</v>
      </c>
      <c r="K1512" t="s">
        <v>2364</v>
      </c>
      <c r="L1512" t="s">
        <v>1284</v>
      </c>
      <c r="M1512" t="s">
        <v>57</v>
      </c>
      <c r="N1512" t="s">
        <v>22</v>
      </c>
      <c r="O1512" t="s">
        <v>2365</v>
      </c>
      <c r="P1512">
        <v>260</v>
      </c>
      <c r="Q1512" s="2">
        <f>VALUE(LEFT(LEFT(N1512,5),SUM(LEN(LEFT(N1512,5))-LEN(SUBSTITUTE(LEFT(N1512,5),{"0","1","2","3","4","5","6","7","8","9","."},"")))))</f>
        <v>2</v>
      </c>
      <c r="R1512">
        <f>IF(Q1512&gt;5,Q1512/1024,Q1512)</f>
        <v>2</v>
      </c>
      <c r="S1512" t="str">
        <f>MID(K1513,9,3)</f>
        <v>4.4</v>
      </c>
      <c r="T1512" s="2" t="str">
        <f>LEFT(J1512,3)</f>
        <v>5.0</v>
      </c>
      <c r="U1512">
        <f>VALUE(LEFT(LEFT(M1512,5),SUM(LEN(LEFT(M1512,5))-LEN(SUBSTITUTE(LEFT(M1512,5),{"0","1","2","3","4","5","6","7","8","9","."},"")))))</f>
        <v>16</v>
      </c>
      <c r="V1512">
        <f>IF(U1512&lt;100,U1512,U1512/1024)</f>
        <v>16</v>
      </c>
      <c r="W1512" s="3" t="e">
        <f>VALUE(LEFT(LEFT(O1512,5),SUM(LEN(LEFT(O1512,5))-LEN(SUBSTITUTE(LEFT(O1512,5),{"0","1","2","3","4","5","6","7","8","9","."},"")))))</f>
        <v>#VALUE!</v>
      </c>
      <c r="X1512" s="3" t="e">
        <f>LEFT(L1512, SEARCH("MHz",L1512)-1)</f>
        <v>#VALUE!</v>
      </c>
      <c r="Y1512" t="e">
        <f>IF(RIGHT(X1512,1)=" ",RIGHT(X1512,4),RIGHT(X1512,3))</f>
        <v>#VALUE!</v>
      </c>
      <c r="Z1512">
        <f>VLOOKUP(G1512,[1]Sheet1!$A$1:$B$12,2,0)</f>
        <v>10</v>
      </c>
      <c r="AA1512" t="str">
        <f>CONCATENATE(F1512," ",Z1512)</f>
        <v>2014 10</v>
      </c>
      <c r="AB1512">
        <f>VLOOKUP(AA1512,[1]Sheet3!$A:$B,2,0)</f>
        <v>60</v>
      </c>
    </row>
    <row r="1513" spans="1:28" x14ac:dyDescent="0.25">
      <c r="A1513" t="s">
        <v>2256</v>
      </c>
      <c r="B1513" t="s">
        <v>2366</v>
      </c>
      <c r="C1513" t="s">
        <v>88</v>
      </c>
      <c r="D1513" t="str">
        <f>CONCATENATE(C1513,".")</f>
        <v>2014  October.</v>
      </c>
      <c r="E1513" t="str">
        <f>LEFT(D1513, SEARCH(".",D1513)-1)</f>
        <v>2014  October</v>
      </c>
      <c r="F1513">
        <v>2014</v>
      </c>
      <c r="G1513" t="str">
        <f>RIGHT(E1513,LEN(E1513)-6)</f>
        <v>October</v>
      </c>
      <c r="H1513">
        <v>154</v>
      </c>
      <c r="I1513" t="s">
        <v>181</v>
      </c>
      <c r="J1513" t="s">
        <v>2367</v>
      </c>
      <c r="K1513" t="s">
        <v>2364</v>
      </c>
      <c r="L1513" t="s">
        <v>1284</v>
      </c>
      <c r="M1513" t="s">
        <v>57</v>
      </c>
      <c r="N1513" t="s">
        <v>22</v>
      </c>
      <c r="O1513" t="s">
        <v>2368</v>
      </c>
      <c r="P1513">
        <v>380</v>
      </c>
      <c r="Q1513" s="2">
        <f>VALUE(LEFT(LEFT(N1513,5),SUM(LEN(LEFT(N1513,5))-LEN(SUBSTITUTE(LEFT(N1513,5),{"0","1","2","3","4","5","6","7","8","9","."},"")))))</f>
        <v>2</v>
      </c>
      <c r="R1513">
        <f>IF(Q1513&gt;5,Q1513/1024,Q1513)</f>
        <v>2</v>
      </c>
      <c r="S1513" t="str">
        <f>MID(K1514,9,3)</f>
        <v>4.4</v>
      </c>
      <c r="T1513" s="2" t="str">
        <f>LEFT(J1513,3)</f>
        <v>5.2</v>
      </c>
      <c r="U1513">
        <f>VALUE(LEFT(LEFT(M1513,5),SUM(LEN(LEFT(M1513,5))-LEN(SUBSTITUTE(LEFT(M1513,5),{"0","1","2","3","4","5","6","7","8","9","."},"")))))</f>
        <v>16</v>
      </c>
      <c r="V1513">
        <f>IF(U1513&lt;100,U1513,U1513/1024)</f>
        <v>16</v>
      </c>
      <c r="W1513" s="3">
        <f>VALUE(LEFT(LEFT(O1513,5),SUM(LEN(LEFT(O1513,5))-LEN(SUBSTITUTE(LEFT(O1513,5),{"0","1","2","3","4","5","6","7","8","9","."},"")))))</f>
        <v>13</v>
      </c>
      <c r="X1513" s="3" t="e">
        <f>LEFT(L1513, SEARCH("MHz",L1513)-1)</f>
        <v>#VALUE!</v>
      </c>
      <c r="Y1513" t="e">
        <f>IF(RIGHT(X1513,1)=" ",RIGHT(X1513,4),RIGHT(X1513,3))</f>
        <v>#VALUE!</v>
      </c>
      <c r="Z1513">
        <f>VLOOKUP(G1513,[1]Sheet1!$A$1:$B$12,2,0)</f>
        <v>10</v>
      </c>
      <c r="AA1513" t="str">
        <f>CONCATENATE(F1513," ",Z1513)</f>
        <v>2014 10</v>
      </c>
      <c r="AB1513">
        <f>VLOOKUP(AA1513,[1]Sheet3!$A:$B,2,0)</f>
        <v>60</v>
      </c>
    </row>
    <row r="1514" spans="1:28" x14ac:dyDescent="0.25">
      <c r="A1514" t="s">
        <v>5257</v>
      </c>
      <c r="B1514" t="s">
        <v>5467</v>
      </c>
      <c r="C1514" t="s">
        <v>88</v>
      </c>
      <c r="D1514" t="str">
        <f>CONCATENATE(C1514,".")</f>
        <v>2014  October.</v>
      </c>
      <c r="E1514" t="str">
        <f>LEFT(D1514, SEARCH(".",D1514)-1)</f>
        <v>2014  October</v>
      </c>
      <c r="F1514">
        <v>2014</v>
      </c>
      <c r="G1514" t="str">
        <f>RIGHT(E1514,LEN(E1514)-6)</f>
        <v>October</v>
      </c>
      <c r="H1514">
        <v>110.3</v>
      </c>
      <c r="I1514" t="s">
        <v>181</v>
      </c>
      <c r="J1514" t="s">
        <v>854</v>
      </c>
      <c r="K1514" t="s">
        <v>2364</v>
      </c>
      <c r="L1514" t="s">
        <v>462</v>
      </c>
      <c r="M1514" t="s">
        <v>57</v>
      </c>
      <c r="N1514" t="s">
        <v>5468</v>
      </c>
      <c r="O1514" t="s">
        <v>5469</v>
      </c>
      <c r="P1514">
        <v>190</v>
      </c>
      <c r="Q1514" s="2">
        <f>VALUE(LEFT(LEFT(N1514,5),SUM(LEN(LEFT(N1514,5))-LEN(SUBSTITUTE(LEFT(N1514,5),{"0","1","2","3","4","5","6","7","8","9","."},"")))))</f>
        <v>1</v>
      </c>
      <c r="R1514">
        <f>IF(Q1514&gt;5,Q1514/1024,Q1514)</f>
        <v>1</v>
      </c>
      <c r="S1514" t="str">
        <f>MID(K1515,9,3)</f>
        <v>4.4</v>
      </c>
      <c r="T1514" s="2" t="str">
        <f>LEFT(J1514,3)</f>
        <v>4.5</v>
      </c>
      <c r="U1514">
        <f>VALUE(LEFT(LEFT(M1514,5),SUM(LEN(LEFT(M1514,5))-LEN(SUBSTITUTE(LEFT(M1514,5),{"0","1","2","3","4","5","6","7","8","9","."},"")))))</f>
        <v>16</v>
      </c>
      <c r="V1514">
        <f>IF(U1514&lt;100,U1514,U1514/1024)</f>
        <v>16</v>
      </c>
      <c r="W1514" s="3">
        <f>VALUE(LEFT(LEFT(O1514,5),SUM(LEN(LEFT(O1514,5))-LEN(SUBSTITUTE(LEFT(O1514,5),{"0","1","2","3","4","5","6","7","8","9","."},"")))))</f>
        <v>8</v>
      </c>
      <c r="X1514" s="3" t="e">
        <f>LEFT(L1514, SEARCH("MHz",L1514)-1)</f>
        <v>#VALUE!</v>
      </c>
      <c r="Y1514" t="e">
        <f>IF(RIGHT(X1514,1)=" ",RIGHT(X1514,4),RIGHT(X1514,3))</f>
        <v>#VALUE!</v>
      </c>
      <c r="Z1514">
        <f>VLOOKUP(G1514,[1]Sheet1!$A$1:$B$12,2,0)</f>
        <v>10</v>
      </c>
      <c r="AA1514" t="str">
        <f>CONCATENATE(F1514," ",Z1514)</f>
        <v>2014 10</v>
      </c>
      <c r="AB1514">
        <f>VLOOKUP(AA1514,[1]Sheet3!$A:$B,2,0)</f>
        <v>60</v>
      </c>
    </row>
    <row r="1515" spans="1:28" x14ac:dyDescent="0.25">
      <c r="A1515" t="s">
        <v>5257</v>
      </c>
      <c r="B1515" t="s">
        <v>5484</v>
      </c>
      <c r="C1515" t="s">
        <v>88</v>
      </c>
      <c r="D1515" t="str">
        <f>CONCATENATE(C1515,".")</f>
        <v>2014  October.</v>
      </c>
      <c r="E1515" t="str">
        <f>LEFT(D1515, SEARCH(".",D1515)-1)</f>
        <v>2014  October</v>
      </c>
      <c r="F1515">
        <v>2014</v>
      </c>
      <c r="G1515" t="str">
        <f>RIGHT(E1515,LEN(E1515)-6)</f>
        <v>October</v>
      </c>
      <c r="H1515">
        <v>175</v>
      </c>
      <c r="I1515" t="s">
        <v>128</v>
      </c>
      <c r="J1515" t="s">
        <v>3747</v>
      </c>
      <c r="K1515" t="s">
        <v>2364</v>
      </c>
      <c r="L1515" t="s">
        <v>3750</v>
      </c>
      <c r="M1515" t="s">
        <v>57</v>
      </c>
      <c r="N1515" t="s">
        <v>29</v>
      </c>
      <c r="O1515" t="s">
        <v>5485</v>
      </c>
      <c r="P1515">
        <v>500</v>
      </c>
      <c r="Q1515" s="2">
        <f>VALUE(LEFT(LEFT(N1515,5),SUM(LEN(LEFT(N1515,5))-LEN(SUBSTITUTE(LEFT(N1515,5),{"0","1","2","3","4","5","6","7","8","9","."},"")))))</f>
        <v>3</v>
      </c>
      <c r="R1515">
        <f>IF(Q1515&gt;5,Q1515/1024,Q1515)</f>
        <v>3</v>
      </c>
      <c r="S1515" t="str">
        <f>MID(K1516,9,3)</f>
        <v>5.0</v>
      </c>
      <c r="T1515" s="2" t="str">
        <f>LEFT(J1515,3)</f>
        <v>5.7</v>
      </c>
      <c r="U1515">
        <f>VALUE(LEFT(LEFT(M1515,5),SUM(LEN(LEFT(M1515,5))-LEN(SUBSTITUTE(LEFT(M1515,5),{"0","1","2","3","4","5","6","7","8","9","."},"")))))</f>
        <v>16</v>
      </c>
      <c r="V1515">
        <f>IF(U1515&lt;100,U1515,U1515/1024)</f>
        <v>16</v>
      </c>
      <c r="W1515" s="3">
        <f>VALUE(LEFT(LEFT(O1515,5),SUM(LEN(LEFT(O1515,5))-LEN(SUBSTITUTE(LEFT(O1515,5),{"0","1","2","3","4","5","6","7","8","9","."},"")))))</f>
        <v>16</v>
      </c>
      <c r="X1515" s="3" t="e">
        <f>LEFT(L1515, SEARCH("MHz",L1515)-1)</f>
        <v>#VALUE!</v>
      </c>
      <c r="Y1515" t="e">
        <f>IF(RIGHT(X1515,1)=" ",RIGHT(X1515,4),RIGHT(X1515,3))</f>
        <v>#VALUE!</v>
      </c>
      <c r="Z1515">
        <f>VLOOKUP(G1515,[1]Sheet1!$A$1:$B$12,2,0)</f>
        <v>10</v>
      </c>
      <c r="AA1515" t="str">
        <f>CONCATENATE(F1515," ",Z1515)</f>
        <v>2014 10</v>
      </c>
      <c r="AB1515">
        <f>VLOOKUP(AA1515,[1]Sheet3!$A:$B,2,0)</f>
        <v>60</v>
      </c>
    </row>
    <row r="1516" spans="1:28" x14ac:dyDescent="0.25">
      <c r="A1516" t="s">
        <v>2256</v>
      </c>
      <c r="B1516" t="s">
        <v>2354</v>
      </c>
      <c r="C1516" t="s">
        <v>88</v>
      </c>
      <c r="D1516" t="str">
        <f>CONCATENATE(C1516,".")</f>
        <v>2014  October.</v>
      </c>
      <c r="E1516" t="str">
        <f>LEFT(D1516, SEARCH(".",D1516)-1)</f>
        <v>2014  October</v>
      </c>
      <c r="F1516">
        <v>2014</v>
      </c>
      <c r="G1516" t="str">
        <f>RIGHT(E1516,LEN(E1516)-6)</f>
        <v>October</v>
      </c>
      <c r="H1516">
        <v>425</v>
      </c>
      <c r="I1516" t="s">
        <v>181</v>
      </c>
      <c r="J1516" t="s">
        <v>2355</v>
      </c>
      <c r="K1516" t="s">
        <v>2356</v>
      </c>
      <c r="L1516" t="s">
        <v>2357</v>
      </c>
      <c r="M1516" t="s">
        <v>2358</v>
      </c>
      <c r="N1516" t="s">
        <v>22</v>
      </c>
      <c r="O1516" t="s">
        <v>249</v>
      </c>
      <c r="P1516">
        <v>300</v>
      </c>
      <c r="Q1516" s="2">
        <f>VALUE(LEFT(LEFT(N1516,5),SUM(LEN(LEFT(N1516,5))-LEN(SUBSTITUTE(LEFT(N1516,5),{"0","1","2","3","4","5","6","7","8","9","."},"")))))</f>
        <v>2</v>
      </c>
      <c r="R1516">
        <f>IF(Q1516&gt;5,Q1516/1024,Q1516)</f>
        <v>2</v>
      </c>
      <c r="S1516" t="str">
        <f>MID(K1517,9,3)</f>
        <v>5.0</v>
      </c>
      <c r="T1516" s="2" t="str">
        <f>LEFT(J1516,3)</f>
        <v>8.9</v>
      </c>
      <c r="U1516">
        <f>VALUE(LEFT(LEFT(M1516,5),SUM(LEN(LEFT(M1516,5))-LEN(SUBSTITUTE(LEFT(M1516,5),{"0","1","2","3","4","5","6","7","8","9","."},"")))))</f>
        <v>16</v>
      </c>
      <c r="V1516">
        <f>IF(U1516&lt;100,U1516,U1516/1024)</f>
        <v>16</v>
      </c>
      <c r="W1516" s="3">
        <f>VALUE(LEFT(LEFT(O1516,5),SUM(LEN(LEFT(O1516,5))-LEN(SUBSTITUTE(LEFT(O1516,5),{"0","1","2","3","4","5","6","7","8","9","."},"")))))</f>
        <v>8</v>
      </c>
      <c r="X1516" s="3" t="e">
        <f>LEFT(L1516, SEARCH("MHz",L1516)-1)</f>
        <v>#VALUE!</v>
      </c>
      <c r="Y1516" t="e">
        <f>IF(RIGHT(X1516,1)=" ",RIGHT(X1516,4),RIGHT(X1516,3))</f>
        <v>#VALUE!</v>
      </c>
      <c r="Z1516">
        <f>VLOOKUP(G1516,[1]Sheet1!$A$1:$B$12,2,0)</f>
        <v>10</v>
      </c>
      <c r="AA1516" t="str">
        <f>CONCATENATE(F1516," ",Z1516)</f>
        <v>2014 10</v>
      </c>
      <c r="AB1516">
        <f>VLOOKUP(AA1516,[1]Sheet3!$A:$B,2,0)</f>
        <v>60</v>
      </c>
    </row>
    <row r="1517" spans="1:28" x14ac:dyDescent="0.25">
      <c r="A1517" t="s">
        <v>4367</v>
      </c>
      <c r="B1517" t="s">
        <v>4439</v>
      </c>
      <c r="C1517" t="s">
        <v>88</v>
      </c>
      <c r="D1517" t="str">
        <f>CONCATENATE(C1517,".")</f>
        <v>2014  October.</v>
      </c>
      <c r="E1517" t="str">
        <f>LEFT(D1517, SEARCH(".",D1517)-1)</f>
        <v>2014  October</v>
      </c>
      <c r="F1517">
        <v>2014</v>
      </c>
      <c r="G1517" t="str">
        <f>RIGHT(E1517,LEN(E1517)-6)</f>
        <v>October</v>
      </c>
      <c r="H1517">
        <v>184</v>
      </c>
      <c r="I1517" t="s">
        <v>181</v>
      </c>
      <c r="J1517" t="s">
        <v>4440</v>
      </c>
      <c r="K1517" t="s">
        <v>2356</v>
      </c>
      <c r="L1517" t="s">
        <v>3750</v>
      </c>
      <c r="M1517" t="s">
        <v>68</v>
      </c>
      <c r="N1517" t="s">
        <v>29</v>
      </c>
      <c r="O1517" t="s">
        <v>4441</v>
      </c>
      <c r="P1517">
        <v>420</v>
      </c>
      <c r="Q1517" s="2">
        <f>VALUE(LEFT(LEFT(N1517,5),SUM(LEN(LEFT(N1517,5))-LEN(SUBSTITUTE(LEFT(N1517,5),{"0","1","2","3","4","5","6","7","8","9","."},"")))))</f>
        <v>3</v>
      </c>
      <c r="R1517">
        <f>IF(Q1517&gt;5,Q1517/1024,Q1517)</f>
        <v>3</v>
      </c>
      <c r="S1517" t="str">
        <f>MID(K1518,9,3)</f>
        <v>4.3</v>
      </c>
      <c r="T1517" s="2" t="str">
        <f>LEFT(J1517,3)</f>
        <v>5.9</v>
      </c>
      <c r="U1517" t="e">
        <f>VALUE(LEFT(LEFT(M1517,5),SUM(LEN(LEFT(M1517,5))-LEN(SUBSTITUTE(LEFT(M1517,5),{"0","1","2","3","4","5","6","7","8","9","."},"")))))</f>
        <v>#VALUE!</v>
      </c>
      <c r="V1517" t="e">
        <f>IF(U1517&lt;100,U1517,U1517/1024)</f>
        <v>#VALUE!</v>
      </c>
      <c r="W1517" s="3">
        <f>VALUE(LEFT(LEFT(O1517,5),SUM(LEN(LEFT(O1517,5))-LEN(SUBSTITUTE(LEFT(O1517,5),{"0","1","2","3","4","5","6","7","8","9","."},"")))))</f>
        <v>13</v>
      </c>
      <c r="X1517" s="3" t="e">
        <f>LEFT(L1517, SEARCH("MHz",L1517)-1)</f>
        <v>#VALUE!</v>
      </c>
      <c r="Y1517" t="e">
        <f>IF(RIGHT(X1517,1)=" ",RIGHT(X1517,4),RIGHT(X1517,3))</f>
        <v>#VALUE!</v>
      </c>
      <c r="Z1517">
        <f>VLOOKUP(G1517,[1]Sheet1!$A$1:$B$12,2,0)</f>
        <v>10</v>
      </c>
      <c r="AA1517" t="str">
        <f>CONCATENATE(F1517," ",Z1517)</f>
        <v>2014 10</v>
      </c>
      <c r="AB1517">
        <f>VLOOKUP(AA1517,[1]Sheet3!$A:$B,2,0)</f>
        <v>60</v>
      </c>
    </row>
    <row r="1518" spans="1:28" x14ac:dyDescent="0.25">
      <c r="A1518" t="s">
        <v>1437</v>
      </c>
      <c r="B1518" t="s">
        <v>1617</v>
      </c>
      <c r="C1518" t="s">
        <v>880</v>
      </c>
      <c r="D1518" t="str">
        <f>CONCATENATE(C1518,".")</f>
        <v>2014  November.</v>
      </c>
      <c r="E1518" t="str">
        <f>LEFT(D1518, SEARCH(".",D1518)-1)</f>
        <v>2014  November</v>
      </c>
      <c r="F1518">
        <v>2014</v>
      </c>
      <c r="G1518" t="str">
        <f>RIGHT(E1518,LEN(E1518)-6)</f>
        <v>November</v>
      </c>
      <c r="H1518">
        <v>145</v>
      </c>
      <c r="I1518" t="s">
        <v>124</v>
      </c>
      <c r="J1518" t="s">
        <v>1618</v>
      </c>
      <c r="K1518" t="s">
        <v>555</v>
      </c>
      <c r="L1518" t="s">
        <v>133</v>
      </c>
      <c r="M1518" t="s">
        <v>109</v>
      </c>
      <c r="N1518" t="s">
        <v>35</v>
      </c>
      <c r="O1518" t="s">
        <v>73</v>
      </c>
      <c r="Q1518" s="2">
        <f>VALUE(LEFT(LEFT(N1518,5),SUM(LEN(LEFT(N1518,5))-LEN(SUBSTITUTE(LEFT(N1518,5),{"0","1","2","3","4","5","6","7","8","9","."},"")))))</f>
        <v>1</v>
      </c>
      <c r="R1518">
        <f>IF(Q1518&gt;5,Q1518/1024,Q1518)</f>
        <v>1</v>
      </c>
      <c r="S1518" t="str">
        <f>MID(K1519,9,3)</f>
        <v>4.4</v>
      </c>
      <c r="T1518" s="2" t="str">
        <f>LEFT(J1518,3)</f>
        <v>4.5</v>
      </c>
      <c r="U1518">
        <f>VALUE(LEFT(LEFT(M1518,5),SUM(LEN(LEFT(M1518,5))-LEN(SUBSTITUTE(LEFT(M1518,5),{"0","1","2","3","4","5","6","7","8","9","."},"")))))</f>
        <v>4</v>
      </c>
      <c r="V1518">
        <f>IF(U1518&lt;100,U1518,U1518/1024)</f>
        <v>4</v>
      </c>
      <c r="W1518" s="3">
        <f>VALUE(LEFT(LEFT(O1518,5),SUM(LEN(LEFT(O1518,5))-LEN(SUBSTITUTE(LEFT(O1518,5),{"0","1","2","3","4","5","6","7","8","9","."},"")))))</f>
        <v>5</v>
      </c>
      <c r="X1518" s="3" t="e">
        <f>LEFT(L1518, SEARCH("MHz",L1518)-1)</f>
        <v>#VALUE!</v>
      </c>
      <c r="Y1518" t="e">
        <f>IF(RIGHT(X1518,1)=" ",RIGHT(X1518,4),RIGHT(X1518,3))</f>
        <v>#VALUE!</v>
      </c>
      <c r="Z1518">
        <f>VLOOKUP(G1518,[1]Sheet1!$A$1:$B$12,2,0)</f>
        <v>11</v>
      </c>
      <c r="AA1518" t="str">
        <f>CONCATENATE(F1518," ",Z1518)</f>
        <v>2014 11</v>
      </c>
      <c r="AB1518">
        <f>VLOOKUP(AA1518,[1]Sheet3!$A:$B,2,0)</f>
        <v>61</v>
      </c>
    </row>
    <row r="1519" spans="1:28" x14ac:dyDescent="0.25">
      <c r="A1519" t="s">
        <v>1796</v>
      </c>
      <c r="B1519" t="s">
        <v>1828</v>
      </c>
      <c r="C1519" t="s">
        <v>880</v>
      </c>
      <c r="D1519" t="str">
        <f>CONCATENATE(C1519,".")</f>
        <v>2014  November.</v>
      </c>
      <c r="E1519" t="str">
        <f>LEFT(D1519, SEARCH(".",D1519)-1)</f>
        <v>2014  November</v>
      </c>
      <c r="F1519">
        <v>2014</v>
      </c>
      <c r="G1519" t="str">
        <f>RIGHT(E1519,LEN(E1519)-6)</f>
        <v>November</v>
      </c>
      <c r="H1519">
        <v>122</v>
      </c>
      <c r="I1519" t="s">
        <v>156</v>
      </c>
      <c r="J1519" t="s">
        <v>1829</v>
      </c>
      <c r="K1519" t="s">
        <v>90</v>
      </c>
      <c r="L1519" t="s">
        <v>91</v>
      </c>
      <c r="M1519" t="s">
        <v>109</v>
      </c>
      <c r="N1519" t="s">
        <v>139</v>
      </c>
      <c r="O1519" t="s">
        <v>178</v>
      </c>
      <c r="P1519">
        <v>80</v>
      </c>
      <c r="Q1519" s="2">
        <f>VALUE(LEFT(LEFT(N1519,5),SUM(LEN(LEFT(N1519,5))-LEN(SUBSTITUTE(LEFT(N1519,5),{"0","1","2","3","4","5","6","7","8","9","."},"")))))</f>
        <v>512</v>
      </c>
      <c r="R1519">
        <f>IF(Q1519&gt;5,Q1519/1024,Q1519)</f>
        <v>0.5</v>
      </c>
      <c r="S1519" t="str">
        <f>MID(K1520,9,3)</f>
        <v>4.4</v>
      </c>
      <c r="T1519" s="2" t="str">
        <f>LEFT(J1519,3)</f>
        <v>4.0</v>
      </c>
      <c r="U1519">
        <f>VALUE(LEFT(LEFT(M1519,5),SUM(LEN(LEFT(M1519,5))-LEN(SUBSTITUTE(LEFT(M1519,5),{"0","1","2","3","4","5","6","7","8","9","."},"")))))</f>
        <v>4</v>
      </c>
      <c r="V1519">
        <f>IF(U1519&lt;100,U1519,U1519/1024)</f>
        <v>4</v>
      </c>
      <c r="W1519" s="3">
        <f>VALUE(LEFT(LEFT(O1519,5),SUM(LEN(LEFT(O1519,5))-LEN(SUBSTITUTE(LEFT(O1519,5),{"0","1","2","3","4","5","6","7","8","9","."},"")))))</f>
        <v>5</v>
      </c>
      <c r="X1519" s="3" t="e">
        <f>LEFT(L1519, SEARCH("MHz",L1519)-1)</f>
        <v>#VALUE!</v>
      </c>
      <c r="Y1519" t="e">
        <f>IF(RIGHT(X1519,1)=" ",RIGHT(X1519,4),RIGHT(X1519,3))</f>
        <v>#VALUE!</v>
      </c>
      <c r="Z1519">
        <f>VLOOKUP(G1519,[1]Sheet1!$A$1:$B$12,2,0)</f>
        <v>11</v>
      </c>
      <c r="AA1519" t="str">
        <f>CONCATENATE(F1519," ",Z1519)</f>
        <v>2014 11</v>
      </c>
      <c r="AB1519">
        <f>VLOOKUP(AA1519,[1]Sheet3!$A:$B,2,0)</f>
        <v>61</v>
      </c>
    </row>
    <row r="1520" spans="1:28" x14ac:dyDescent="0.25">
      <c r="A1520" t="s">
        <v>751</v>
      </c>
      <c r="B1520" t="s">
        <v>879</v>
      </c>
      <c r="C1520" t="s">
        <v>880</v>
      </c>
      <c r="D1520" t="str">
        <f>CONCATENATE(C1520,".")</f>
        <v>2014  November.</v>
      </c>
      <c r="E1520" t="str">
        <f>LEFT(D1520, SEARCH(".",D1520)-1)</f>
        <v>2014  November</v>
      </c>
      <c r="F1520">
        <v>2014</v>
      </c>
      <c r="G1520" t="str">
        <f>RIGHT(E1520,LEN(E1520)-6)</f>
        <v>November</v>
      </c>
      <c r="H1520">
        <v>139.19999999999999</v>
      </c>
      <c r="I1520" t="s">
        <v>124</v>
      </c>
      <c r="J1520" t="s">
        <v>881</v>
      </c>
      <c r="K1520" t="s">
        <v>103</v>
      </c>
      <c r="L1520" t="s">
        <v>882</v>
      </c>
      <c r="M1520" t="s">
        <v>57</v>
      </c>
      <c r="N1520" t="s">
        <v>22</v>
      </c>
      <c r="O1520" t="s">
        <v>883</v>
      </c>
      <c r="P1520">
        <v>300</v>
      </c>
      <c r="Q1520" s="2">
        <f>VALUE(LEFT(LEFT(N1520,5),SUM(LEN(LEFT(N1520,5))-LEN(SUBSTITUTE(LEFT(N1520,5),{"0","1","2","3","4","5","6","7","8","9","."},"")))))</f>
        <v>2</v>
      </c>
      <c r="R1520">
        <f>IF(Q1520&gt;5,Q1520/1024,Q1520)</f>
        <v>2</v>
      </c>
      <c r="S1520" t="str">
        <f>MID(K1521,9,3)</f>
        <v>4.4</v>
      </c>
      <c r="T1520" s="2" t="str">
        <f>LEFT(J1520,3)</f>
        <v>4.7</v>
      </c>
      <c r="U1520">
        <f>VALUE(LEFT(LEFT(M1520,5),SUM(LEN(LEFT(M1520,5))-LEN(SUBSTITUTE(LEFT(M1520,5),{"0","1","2","3","4","5","6","7","8","9","."},"")))))</f>
        <v>16</v>
      </c>
      <c r="V1520">
        <f>IF(U1520&lt;100,U1520,U1520/1024)</f>
        <v>16</v>
      </c>
      <c r="W1520" s="3">
        <f>VALUE(LEFT(LEFT(O1520,5),SUM(LEN(LEFT(O1520,5))-LEN(SUBSTITUTE(LEFT(O1520,5),{"0","1","2","3","4","5","6","7","8","9","."},"")))))</f>
        <v>16</v>
      </c>
      <c r="X1520" s="3" t="e">
        <f>LEFT(L1520, SEARCH("MHz",L1520)-1)</f>
        <v>#VALUE!</v>
      </c>
      <c r="Y1520" t="e">
        <f>IF(RIGHT(X1520,1)=" ",RIGHT(X1520,4),RIGHT(X1520,3))</f>
        <v>#VALUE!</v>
      </c>
      <c r="Z1520">
        <f>VLOOKUP(G1520,[1]Sheet1!$A$1:$B$12,2,0)</f>
        <v>11</v>
      </c>
      <c r="AA1520" t="str">
        <f>CONCATENATE(F1520," ",Z1520)</f>
        <v>2014 11</v>
      </c>
      <c r="AB1520">
        <f>VLOOKUP(AA1520,[1]Sheet3!$A:$B,2,0)</f>
        <v>61</v>
      </c>
    </row>
    <row r="1521" spans="1:28" x14ac:dyDescent="0.25">
      <c r="A1521" t="s">
        <v>1099</v>
      </c>
      <c r="B1521" t="s">
        <v>1250</v>
      </c>
      <c r="C1521" t="s">
        <v>880</v>
      </c>
      <c r="D1521" t="str">
        <f>CONCATENATE(C1521,".")</f>
        <v>2014  November.</v>
      </c>
      <c r="E1521" t="str">
        <f>LEFT(D1521, SEARCH(".",D1521)-1)</f>
        <v>2014  November</v>
      </c>
      <c r="F1521">
        <v>2014</v>
      </c>
      <c r="G1521" t="str">
        <f>RIGHT(E1521,LEN(E1521)-6)</f>
        <v>November</v>
      </c>
      <c r="H1521">
        <v>160</v>
      </c>
      <c r="I1521" t="s">
        <v>128</v>
      </c>
      <c r="J1521" t="s">
        <v>1251</v>
      </c>
      <c r="K1521" t="s">
        <v>103</v>
      </c>
      <c r="L1521" t="s">
        <v>551</v>
      </c>
      <c r="N1521" t="s">
        <v>35</v>
      </c>
      <c r="O1521" t="s">
        <v>36</v>
      </c>
      <c r="P1521">
        <v>100</v>
      </c>
      <c r="Q1521" s="2">
        <f>VALUE(LEFT(LEFT(N1521,5),SUM(LEN(LEFT(N1521,5))-LEN(SUBSTITUTE(LEFT(N1521,5),{"0","1","2","3","4","5","6","7","8","9","."},"")))))</f>
        <v>1</v>
      </c>
      <c r="R1521">
        <f>IF(Q1521&gt;5,Q1521/1024,Q1521)</f>
        <v>1</v>
      </c>
      <c r="S1521" t="str">
        <f>MID(K1522,9,3)</f>
        <v>4.4</v>
      </c>
      <c r="T1521" s="2" t="str">
        <f>LEFT(J1521,3)</f>
        <v>5.0</v>
      </c>
      <c r="U1521" t="e">
        <f>VALUE(LEFT(LEFT(M1521,5),SUM(LEN(LEFT(M1521,5))-LEN(SUBSTITUTE(LEFT(M1521,5),{"0","1","2","3","4","5","6","7","8","9","."},"")))))</f>
        <v>#VALUE!</v>
      </c>
      <c r="V1521" t="e">
        <f>IF(U1521&lt;100,U1521,U1521/1024)</f>
        <v>#VALUE!</v>
      </c>
      <c r="W1521" s="3">
        <f>VALUE(LEFT(LEFT(O1521,5),SUM(LEN(LEFT(O1521,5))-LEN(SUBSTITUTE(LEFT(O1521,5),{"0","1","2","3","4","5","6","7","8","9","."},"")))))</f>
        <v>8</v>
      </c>
      <c r="X1521" s="3" t="e">
        <f>LEFT(L1521, SEARCH("MHz",L1521)-1)</f>
        <v>#VALUE!</v>
      </c>
      <c r="Y1521" t="e">
        <f>IF(RIGHT(X1521,1)=" ",RIGHT(X1521,4),RIGHT(X1521,3))</f>
        <v>#VALUE!</v>
      </c>
      <c r="Z1521">
        <f>VLOOKUP(G1521,[1]Sheet1!$A$1:$B$12,2,0)</f>
        <v>11</v>
      </c>
      <c r="AA1521" t="str">
        <f>CONCATENATE(F1521," ",Z1521)</f>
        <v>2014 11</v>
      </c>
      <c r="AB1521">
        <f>VLOOKUP(AA1521,[1]Sheet3!$A:$B,2,0)</f>
        <v>61</v>
      </c>
    </row>
    <row r="1522" spans="1:28" x14ac:dyDescent="0.25">
      <c r="A1522" t="s">
        <v>1437</v>
      </c>
      <c r="B1522" t="s">
        <v>1619</v>
      </c>
      <c r="C1522" t="s">
        <v>880</v>
      </c>
      <c r="D1522" t="str">
        <f>CONCATENATE(C1522,".")</f>
        <v>2014  November.</v>
      </c>
      <c r="E1522" t="str">
        <f>LEFT(D1522, SEARCH(".",D1522)-1)</f>
        <v>2014  November</v>
      </c>
      <c r="F1522">
        <v>2014</v>
      </c>
      <c r="G1522" t="str">
        <f>RIGHT(E1522,LEN(E1522)-6)</f>
        <v>November</v>
      </c>
      <c r="H1522">
        <v>299</v>
      </c>
      <c r="I1522" t="s">
        <v>213</v>
      </c>
      <c r="J1522" t="s">
        <v>1620</v>
      </c>
      <c r="K1522" t="s">
        <v>103</v>
      </c>
      <c r="L1522" t="s">
        <v>172</v>
      </c>
      <c r="M1522" t="s">
        <v>34</v>
      </c>
      <c r="N1522" t="s">
        <v>35</v>
      </c>
      <c r="O1522" t="s">
        <v>73</v>
      </c>
      <c r="P1522">
        <v>130</v>
      </c>
      <c r="Q1522" s="2">
        <f>VALUE(LEFT(LEFT(N1522,5),SUM(LEN(LEFT(N1522,5))-LEN(SUBSTITUTE(LEFT(N1522,5),{"0","1","2","3","4","5","6","7","8","9","."},"")))))</f>
        <v>1</v>
      </c>
      <c r="R1522">
        <f>IF(Q1522&gt;5,Q1522/1024,Q1522)</f>
        <v>1</v>
      </c>
      <c r="S1522" t="str">
        <f>MID(K1523,9,3)</f>
        <v>4.4</v>
      </c>
      <c r="T1522" s="2" t="str">
        <f>LEFT(J1522,3)</f>
        <v>7.0</v>
      </c>
      <c r="U1522">
        <f>VALUE(LEFT(LEFT(M1522,5),SUM(LEN(LEFT(M1522,5))-LEN(SUBSTITUTE(LEFT(M1522,5),{"0","1","2","3","4","5","6","7","8","9","."},"")))))</f>
        <v>8</v>
      </c>
      <c r="V1522">
        <f>IF(U1522&lt;100,U1522,U1522/1024)</f>
        <v>8</v>
      </c>
      <c r="W1522" s="3">
        <f>VALUE(LEFT(LEFT(O1522,5),SUM(LEN(LEFT(O1522,5))-LEN(SUBSTITUTE(LEFT(O1522,5),{"0","1","2","3","4","5","6","7","8","9","."},"")))))</f>
        <v>5</v>
      </c>
      <c r="X1522" s="3" t="e">
        <f>LEFT(L1522, SEARCH("MHz",L1522)-1)</f>
        <v>#VALUE!</v>
      </c>
      <c r="Y1522" t="e">
        <f>IF(RIGHT(X1522,1)=" ",RIGHT(X1522,4),RIGHT(X1522,3))</f>
        <v>#VALUE!</v>
      </c>
      <c r="Z1522">
        <f>VLOOKUP(G1522,[1]Sheet1!$A$1:$B$12,2,0)</f>
        <v>11</v>
      </c>
      <c r="AA1522" t="str">
        <f>CONCATENATE(F1522," ",Z1522)</f>
        <v>2014 11</v>
      </c>
      <c r="AB1522">
        <f>VLOOKUP(AA1522,[1]Sheet3!$A:$B,2,0)</f>
        <v>61</v>
      </c>
    </row>
    <row r="1523" spans="1:28" x14ac:dyDescent="0.25">
      <c r="A1523" t="s">
        <v>1437</v>
      </c>
      <c r="B1523" t="s">
        <v>1626</v>
      </c>
      <c r="C1523" t="s">
        <v>880</v>
      </c>
      <c r="D1523" t="str">
        <f>CONCATENATE(C1523,".")</f>
        <v>2014  November.</v>
      </c>
      <c r="E1523" t="str">
        <f>LEFT(D1523, SEARCH(".",D1523)-1)</f>
        <v>2014  November</v>
      </c>
      <c r="F1523">
        <v>2014</v>
      </c>
      <c r="G1523" t="str">
        <f>RIGHT(E1523,LEN(E1523)-6)</f>
        <v>November</v>
      </c>
      <c r="H1523">
        <v>121</v>
      </c>
      <c r="I1523" t="s">
        <v>897</v>
      </c>
      <c r="J1523" t="s">
        <v>1627</v>
      </c>
      <c r="K1523" t="s">
        <v>103</v>
      </c>
      <c r="L1523" t="s">
        <v>172</v>
      </c>
      <c r="M1523" t="s">
        <v>270</v>
      </c>
      <c r="N1523" t="s">
        <v>293</v>
      </c>
      <c r="O1523" t="s">
        <v>430</v>
      </c>
      <c r="Q1523" s="2">
        <f>VALUE(LEFT(LEFT(N1523,5),SUM(LEN(LEFT(N1523,5))-LEN(SUBSTITUTE(LEFT(N1523,5),{"0","1","2","3","4","5","6","7","8","9","."},"")))))</f>
        <v>256</v>
      </c>
      <c r="R1523">
        <f>IF(Q1523&gt;5,Q1523/1024,Q1523)</f>
        <v>0.25</v>
      </c>
      <c r="S1523" t="str">
        <f>MID(K1524,9,3)</f>
        <v>4.4</v>
      </c>
      <c r="T1523" s="2" t="str">
        <f>LEFT(J1523,3)</f>
        <v>4.0</v>
      </c>
      <c r="U1523">
        <f>VALUE(LEFT(LEFT(M1523,5),SUM(LEN(LEFT(M1523,5))-LEN(SUBSTITUTE(LEFT(M1523,5),{"0","1","2","3","4","5","6","7","8","9","."},"")))))</f>
        <v>512</v>
      </c>
      <c r="V1523">
        <f>IF(U1523&lt;100,U1523,U1523/1024)</f>
        <v>0.5</v>
      </c>
      <c r="W1523" s="3">
        <f>VALUE(LEFT(LEFT(O1523,5),SUM(LEN(LEFT(O1523,5))-LEN(SUBSTITUTE(LEFT(O1523,5),{"0","1","2","3","4","5","6","7","8","9","."},"")))))</f>
        <v>2</v>
      </c>
      <c r="X1523" s="3" t="e">
        <f>LEFT(L1523, SEARCH("MHz",L1523)-1)</f>
        <v>#VALUE!</v>
      </c>
      <c r="Y1523" t="e">
        <f>IF(RIGHT(X1523,1)=" ",RIGHT(X1523,4),RIGHT(X1523,3))</f>
        <v>#VALUE!</v>
      </c>
      <c r="Z1523">
        <f>VLOOKUP(G1523,[1]Sheet1!$A$1:$B$12,2,0)</f>
        <v>11</v>
      </c>
      <c r="AA1523" t="str">
        <f>CONCATENATE(F1523," ",Z1523)</f>
        <v>2014 11</v>
      </c>
      <c r="AB1523">
        <f>VLOOKUP(AA1523,[1]Sheet3!$A:$B,2,0)</f>
        <v>61</v>
      </c>
    </row>
    <row r="1524" spans="1:28" x14ac:dyDescent="0.25">
      <c r="A1524" t="s">
        <v>1437</v>
      </c>
      <c r="B1524" t="s">
        <v>1628</v>
      </c>
      <c r="C1524" t="s">
        <v>880</v>
      </c>
      <c r="D1524" t="str">
        <f>CONCATENATE(C1524,".")</f>
        <v>2014  November.</v>
      </c>
      <c r="E1524" t="str">
        <f>LEFT(D1524, SEARCH(".",D1524)-1)</f>
        <v>2014  November</v>
      </c>
      <c r="F1524">
        <v>2014</v>
      </c>
      <c r="G1524" t="str">
        <f>RIGHT(E1524,LEN(E1524)-6)</f>
        <v>November</v>
      </c>
      <c r="H1524">
        <v>121</v>
      </c>
      <c r="I1524" t="s">
        <v>897</v>
      </c>
      <c r="J1524" t="s">
        <v>1627</v>
      </c>
      <c r="K1524" t="s">
        <v>103</v>
      </c>
      <c r="L1524" t="s">
        <v>477</v>
      </c>
      <c r="M1524" t="s">
        <v>109</v>
      </c>
      <c r="N1524" t="s">
        <v>139</v>
      </c>
      <c r="O1524" t="s">
        <v>515</v>
      </c>
      <c r="Q1524" s="2">
        <f>VALUE(LEFT(LEFT(N1524,5),SUM(LEN(LEFT(N1524,5))-LEN(SUBSTITUTE(LEFT(N1524,5),{"0","1","2","3","4","5","6","7","8","9","."},"")))))</f>
        <v>512</v>
      </c>
      <c r="R1524">
        <f>IF(Q1524&gt;5,Q1524/1024,Q1524)</f>
        <v>0.5</v>
      </c>
      <c r="S1524" t="str">
        <f>MID(K1525,9,3)</f>
        <v>4.4</v>
      </c>
      <c r="T1524" s="2" t="str">
        <f>LEFT(J1524,3)</f>
        <v>4.0</v>
      </c>
      <c r="U1524">
        <f>VALUE(LEFT(LEFT(M1524,5),SUM(LEN(LEFT(M1524,5))-LEN(SUBSTITUTE(LEFT(M1524,5),{"0","1","2","3","4","5","6","7","8","9","."},"")))))</f>
        <v>4</v>
      </c>
      <c r="V1524">
        <f>IF(U1524&lt;100,U1524,U1524/1024)</f>
        <v>4</v>
      </c>
      <c r="W1524" s="3">
        <f>VALUE(LEFT(LEFT(O1524,5),SUM(LEN(LEFT(O1524,5))-LEN(SUBSTITUTE(LEFT(O1524,5),{"0","1","2","3","4","5","6","7","8","9","."},"")))))</f>
        <v>3.15</v>
      </c>
      <c r="X1524" s="3" t="e">
        <f>LEFT(L1524, SEARCH("MHz",L1524)-1)</f>
        <v>#VALUE!</v>
      </c>
      <c r="Y1524" t="e">
        <f>IF(RIGHT(X1524,1)=" ",RIGHT(X1524,4),RIGHT(X1524,3))</f>
        <v>#VALUE!</v>
      </c>
      <c r="Z1524">
        <f>VLOOKUP(G1524,[1]Sheet1!$A$1:$B$12,2,0)</f>
        <v>11</v>
      </c>
      <c r="AA1524" t="str">
        <f>CONCATENATE(F1524," ",Z1524)</f>
        <v>2014 11</v>
      </c>
      <c r="AB1524">
        <f>VLOOKUP(AA1524,[1]Sheet3!$A:$B,2,0)</f>
        <v>61</v>
      </c>
    </row>
    <row r="1525" spans="1:28" x14ac:dyDescent="0.25">
      <c r="A1525" t="s">
        <v>1796</v>
      </c>
      <c r="B1525" t="s">
        <v>1830</v>
      </c>
      <c r="C1525" t="s">
        <v>880</v>
      </c>
      <c r="D1525" t="str">
        <f>CONCATENATE(C1525,".")</f>
        <v>2014  November.</v>
      </c>
      <c r="E1525" t="str">
        <f>LEFT(D1525, SEARCH(".",D1525)-1)</f>
        <v>2014  November</v>
      </c>
      <c r="F1525">
        <v>2014</v>
      </c>
      <c r="G1525" t="str">
        <f>RIGHT(E1525,LEN(E1525)-6)</f>
        <v>November</v>
      </c>
      <c r="H1525">
        <v>143.80000000000001</v>
      </c>
      <c r="I1525" t="s">
        <v>156</v>
      </c>
      <c r="J1525" t="s">
        <v>800</v>
      </c>
      <c r="K1525" t="s">
        <v>103</v>
      </c>
      <c r="L1525" t="s">
        <v>91</v>
      </c>
      <c r="M1525" t="s">
        <v>57</v>
      </c>
      <c r="N1525" t="s">
        <v>35</v>
      </c>
      <c r="O1525" t="s">
        <v>1440</v>
      </c>
      <c r="Q1525" s="2">
        <f>VALUE(LEFT(LEFT(N1525,5),SUM(LEN(LEFT(N1525,5))-LEN(SUBSTITUTE(LEFT(N1525,5),{"0","1","2","3","4","5","6","7","8","9","."},"")))))</f>
        <v>1</v>
      </c>
      <c r="R1525">
        <f>IF(Q1525&gt;5,Q1525/1024,Q1525)</f>
        <v>1</v>
      </c>
      <c r="S1525" t="str">
        <f>MID(K1526,9,3)</f>
        <v>4.4</v>
      </c>
      <c r="T1525" s="2" t="str">
        <f>LEFT(J1525,3)</f>
        <v>5.5</v>
      </c>
      <c r="U1525">
        <f>VALUE(LEFT(LEFT(M1525,5),SUM(LEN(LEFT(M1525,5))-LEN(SUBSTITUTE(LEFT(M1525,5),{"0","1","2","3","4","5","6","7","8","9","."},"")))))</f>
        <v>16</v>
      </c>
      <c r="V1525">
        <f>IF(U1525&lt;100,U1525,U1525/1024)</f>
        <v>16</v>
      </c>
      <c r="W1525" s="3">
        <f>VALUE(LEFT(LEFT(O1525,5),SUM(LEN(LEFT(O1525,5))-LEN(SUBSTITUTE(LEFT(O1525,5),{"0","1","2","3","4","5","6","7","8","9","."},"")))))</f>
        <v>8</v>
      </c>
      <c r="X1525" s="3" t="e">
        <f>LEFT(L1525, SEARCH("MHz",L1525)-1)</f>
        <v>#VALUE!</v>
      </c>
      <c r="Y1525" t="e">
        <f>IF(RIGHT(X1525,1)=" ",RIGHT(X1525,4),RIGHT(X1525,3))</f>
        <v>#VALUE!</v>
      </c>
      <c r="Z1525">
        <f>VLOOKUP(G1525,[1]Sheet1!$A$1:$B$12,2,0)</f>
        <v>11</v>
      </c>
      <c r="AA1525" t="str">
        <f>CONCATENATE(F1525," ",Z1525)</f>
        <v>2014 11</v>
      </c>
      <c r="AB1525">
        <f>VLOOKUP(AA1525,[1]Sheet3!$A:$B,2,0)</f>
        <v>61</v>
      </c>
    </row>
    <row r="1526" spans="1:28" x14ac:dyDescent="0.25">
      <c r="A1526" t="s">
        <v>2038</v>
      </c>
      <c r="B1526" t="s">
        <v>2048</v>
      </c>
      <c r="C1526" t="s">
        <v>880</v>
      </c>
      <c r="D1526" t="str">
        <f>CONCATENATE(C1526,".")</f>
        <v>2014  November.</v>
      </c>
      <c r="E1526" t="str">
        <f>LEFT(D1526, SEARCH(".",D1526)-1)</f>
        <v>2014  November</v>
      </c>
      <c r="F1526">
        <v>2014</v>
      </c>
      <c r="G1526" t="str">
        <f>RIGHT(E1526,LEN(E1526)-6)</f>
        <v>November</v>
      </c>
      <c r="H1526">
        <v>158</v>
      </c>
      <c r="I1526" t="s">
        <v>897</v>
      </c>
      <c r="J1526" t="s">
        <v>1513</v>
      </c>
      <c r="K1526" t="s">
        <v>103</v>
      </c>
      <c r="L1526" t="s">
        <v>469</v>
      </c>
      <c r="M1526" t="s">
        <v>34</v>
      </c>
      <c r="N1526" t="s">
        <v>35</v>
      </c>
      <c r="O1526" t="s">
        <v>30</v>
      </c>
      <c r="Q1526" s="2">
        <f>VALUE(LEFT(LEFT(N1526,5),SUM(LEN(LEFT(N1526,5))-LEN(SUBSTITUTE(LEFT(N1526,5),{"0","1","2","3","4","5","6","7","8","9","."},"")))))</f>
        <v>1</v>
      </c>
      <c r="R1526">
        <f>IF(Q1526&gt;5,Q1526/1024,Q1526)</f>
        <v>1</v>
      </c>
      <c r="S1526" t="str">
        <f>MID(K1527,9,3)</f>
        <v>4.4</v>
      </c>
      <c r="T1526" s="2" t="str">
        <f>LEFT(J1526,3)</f>
        <v>5.0</v>
      </c>
      <c r="U1526">
        <f>VALUE(LEFT(LEFT(M1526,5),SUM(LEN(LEFT(M1526,5))-LEN(SUBSTITUTE(LEFT(M1526,5),{"0","1","2","3","4","5","6","7","8","9","."},"")))))</f>
        <v>8</v>
      </c>
      <c r="V1526">
        <f>IF(U1526&lt;100,U1526,U1526/1024)</f>
        <v>8</v>
      </c>
      <c r="W1526" s="3">
        <f>VALUE(LEFT(LEFT(O1526,5),SUM(LEN(LEFT(O1526,5))-LEN(SUBSTITUTE(LEFT(O1526,5),{"0","1","2","3","4","5","6","7","8","9","."},"")))))</f>
        <v>13</v>
      </c>
      <c r="X1526" s="3" t="e">
        <f>LEFT(L1526, SEARCH("MHz",L1526)-1)</f>
        <v>#VALUE!</v>
      </c>
      <c r="Y1526" t="e">
        <f>IF(RIGHT(X1526,1)=" ",RIGHT(X1526,4),RIGHT(X1526,3))</f>
        <v>#VALUE!</v>
      </c>
      <c r="Z1526">
        <f>VLOOKUP(G1526,[1]Sheet1!$A$1:$B$12,2,0)</f>
        <v>11</v>
      </c>
      <c r="AA1526" t="str">
        <f>CONCATENATE(F1526," ",Z1526)</f>
        <v>2014 11</v>
      </c>
      <c r="AB1526">
        <f>VLOOKUP(AA1526,[1]Sheet3!$A:$B,2,0)</f>
        <v>61</v>
      </c>
    </row>
    <row r="1527" spans="1:28" x14ac:dyDescent="0.25">
      <c r="A1527" t="s">
        <v>2096</v>
      </c>
      <c r="B1527" t="s">
        <v>2161</v>
      </c>
      <c r="C1527" t="s">
        <v>880</v>
      </c>
      <c r="D1527" t="str">
        <f>CONCATENATE(C1527,".")</f>
        <v>2014  November.</v>
      </c>
      <c r="E1527" t="str">
        <f>LEFT(D1527, SEARCH(".",D1527)-1)</f>
        <v>2014  November</v>
      </c>
      <c r="F1527">
        <v>2014</v>
      </c>
      <c r="G1527" t="str">
        <f>RIGHT(E1527,LEN(E1527)-6)</f>
        <v>November</v>
      </c>
      <c r="H1527">
        <v>180.3</v>
      </c>
      <c r="I1527" t="s">
        <v>509</v>
      </c>
      <c r="J1527" t="s">
        <v>794</v>
      </c>
      <c r="K1527" t="s">
        <v>103</v>
      </c>
      <c r="L1527" t="s">
        <v>261</v>
      </c>
      <c r="M1527" t="s">
        <v>34</v>
      </c>
      <c r="N1527" t="s">
        <v>35</v>
      </c>
      <c r="O1527" t="s">
        <v>1556</v>
      </c>
      <c r="P1527">
        <v>170</v>
      </c>
      <c r="Q1527" s="2">
        <f>VALUE(LEFT(LEFT(N1527,5),SUM(LEN(LEFT(N1527,5))-LEN(SUBSTITUTE(LEFT(N1527,5),{"0","1","2","3","4","5","6","7","8","9","."},"")))))</f>
        <v>1</v>
      </c>
      <c r="R1527">
        <f>IF(Q1527&gt;5,Q1527/1024,Q1527)</f>
        <v>1</v>
      </c>
      <c r="S1527" t="str">
        <f>MID(K1528,9,3)</f>
        <v>4.4</v>
      </c>
      <c r="T1527" s="2" t="str">
        <f>LEFT(J1527,3)</f>
        <v>5.0</v>
      </c>
      <c r="U1527">
        <f>VALUE(LEFT(LEFT(M1527,5),SUM(LEN(LEFT(M1527,5))-LEN(SUBSTITUTE(LEFT(M1527,5),{"0","1","2","3","4","5","6","7","8","9","."},"")))))</f>
        <v>8</v>
      </c>
      <c r="V1527">
        <f>IF(U1527&lt;100,U1527,U1527/1024)</f>
        <v>8</v>
      </c>
      <c r="W1527" s="3">
        <f>VALUE(LEFT(LEFT(O1527,5),SUM(LEN(LEFT(O1527,5))-LEN(SUBSTITUTE(LEFT(O1527,5),{"0","1","2","3","4","5","6","7","8","9","."},"")))))</f>
        <v>8</v>
      </c>
      <c r="X1527" s="3" t="e">
        <f>LEFT(L1527, SEARCH("MHz",L1527)-1)</f>
        <v>#VALUE!</v>
      </c>
      <c r="Y1527" t="e">
        <f>IF(RIGHT(X1527,1)=" ",RIGHT(X1527,4),RIGHT(X1527,3))</f>
        <v>#VALUE!</v>
      </c>
      <c r="Z1527">
        <f>VLOOKUP(G1527,[1]Sheet1!$A$1:$B$12,2,0)</f>
        <v>11</v>
      </c>
      <c r="AA1527" t="str">
        <f>CONCATENATE(F1527," ",Z1527)</f>
        <v>2014 11</v>
      </c>
      <c r="AB1527">
        <f>VLOOKUP(AA1527,[1]Sheet3!$A:$B,2,0)</f>
        <v>61</v>
      </c>
    </row>
    <row r="1528" spans="1:28" x14ac:dyDescent="0.25">
      <c r="A1528" t="s">
        <v>2096</v>
      </c>
      <c r="B1528" t="s">
        <v>2168</v>
      </c>
      <c r="C1528" t="s">
        <v>880</v>
      </c>
      <c r="D1528" t="str">
        <f>CONCATENATE(C1528,".")</f>
        <v>2014  November.</v>
      </c>
      <c r="E1528" t="str">
        <f>LEFT(D1528, SEARCH(".",D1528)-1)</f>
        <v>2014  November</v>
      </c>
      <c r="F1528">
        <v>2014</v>
      </c>
      <c r="G1528" t="str">
        <f>RIGHT(E1528,LEN(E1528)-6)</f>
        <v>November</v>
      </c>
      <c r="H1528">
        <v>124.5</v>
      </c>
      <c r="I1528" t="s">
        <v>128</v>
      </c>
      <c r="J1528" t="s">
        <v>355</v>
      </c>
      <c r="K1528" t="s">
        <v>103</v>
      </c>
      <c r="L1528" t="s">
        <v>133</v>
      </c>
      <c r="M1528" t="s">
        <v>34</v>
      </c>
      <c r="N1528" t="s">
        <v>35</v>
      </c>
      <c r="O1528" t="s">
        <v>36</v>
      </c>
      <c r="Q1528" s="2">
        <f>VALUE(LEFT(LEFT(N1528,5),SUM(LEN(LEFT(N1528,5))-LEN(SUBSTITUTE(LEFT(N1528,5),{"0","1","2","3","4","5","6","7","8","9","."},"")))))</f>
        <v>1</v>
      </c>
      <c r="R1528">
        <f>IF(Q1528&gt;5,Q1528/1024,Q1528)</f>
        <v>1</v>
      </c>
      <c r="S1528" t="str">
        <f>MID(K1529,9,3)</f>
        <v>4.4</v>
      </c>
      <c r="T1528" s="2" t="str">
        <f>LEFT(J1528,3)</f>
        <v>5.0</v>
      </c>
      <c r="U1528">
        <f>VALUE(LEFT(LEFT(M1528,5),SUM(LEN(LEFT(M1528,5))-LEN(SUBSTITUTE(LEFT(M1528,5),{"0","1","2","3","4","5","6","7","8","9","."},"")))))</f>
        <v>8</v>
      </c>
      <c r="V1528">
        <f>IF(U1528&lt;100,U1528,U1528/1024)</f>
        <v>8</v>
      </c>
      <c r="W1528" s="3">
        <f>VALUE(LEFT(LEFT(O1528,5),SUM(LEN(LEFT(O1528,5))-LEN(SUBSTITUTE(LEFT(O1528,5),{"0","1","2","3","4","5","6","7","8","9","."},"")))))</f>
        <v>8</v>
      </c>
      <c r="X1528" s="3" t="e">
        <f>LEFT(L1528, SEARCH("MHz",L1528)-1)</f>
        <v>#VALUE!</v>
      </c>
      <c r="Y1528" t="e">
        <f>IF(RIGHT(X1528,1)=" ",RIGHT(X1528,4),RIGHT(X1528,3))</f>
        <v>#VALUE!</v>
      </c>
      <c r="Z1528">
        <f>VLOOKUP(G1528,[1]Sheet1!$A$1:$B$12,2,0)</f>
        <v>11</v>
      </c>
      <c r="AA1528" t="str">
        <f>CONCATENATE(F1528," ",Z1528)</f>
        <v>2014 11</v>
      </c>
      <c r="AB1528">
        <f>VLOOKUP(AA1528,[1]Sheet3!$A:$B,2,0)</f>
        <v>61</v>
      </c>
    </row>
    <row r="1529" spans="1:28" x14ac:dyDescent="0.25">
      <c r="A1529" t="s">
        <v>2220</v>
      </c>
      <c r="B1529" t="s">
        <v>2232</v>
      </c>
      <c r="C1529" t="s">
        <v>880</v>
      </c>
      <c r="D1529" t="str">
        <f>CONCATENATE(C1529,".")</f>
        <v>2014  November.</v>
      </c>
      <c r="E1529" t="str">
        <f>LEFT(D1529, SEARCH(".",D1529)-1)</f>
        <v>2014  November</v>
      </c>
      <c r="F1529">
        <v>2014</v>
      </c>
      <c r="G1529" t="str">
        <f>RIGHT(E1529,LEN(E1529)-6)</f>
        <v>November</v>
      </c>
      <c r="H1529">
        <v>160</v>
      </c>
      <c r="I1529" t="s">
        <v>811</v>
      </c>
      <c r="J1529" t="s">
        <v>2233</v>
      </c>
      <c r="K1529" t="s">
        <v>103</v>
      </c>
      <c r="L1529" t="s">
        <v>200</v>
      </c>
      <c r="M1529" t="s">
        <v>57</v>
      </c>
      <c r="N1529" t="s">
        <v>35</v>
      </c>
      <c r="O1529" t="s">
        <v>36</v>
      </c>
      <c r="P1529">
        <v>200</v>
      </c>
      <c r="Q1529" s="2">
        <f>VALUE(LEFT(LEFT(N1529,5),SUM(LEN(LEFT(N1529,5))-LEN(SUBSTITUTE(LEFT(N1529,5),{"0","1","2","3","4","5","6","7","8","9","."},"")))))</f>
        <v>1</v>
      </c>
      <c r="R1529">
        <f>IF(Q1529&gt;5,Q1529/1024,Q1529)</f>
        <v>1</v>
      </c>
      <c r="S1529" t="str">
        <f>MID(K1530,9,3)</f>
        <v>4.4</v>
      </c>
      <c r="T1529" s="2" t="str">
        <f>LEFT(J1529,3)</f>
        <v>6.0</v>
      </c>
      <c r="U1529">
        <f>VALUE(LEFT(LEFT(M1529,5),SUM(LEN(LEFT(M1529,5))-LEN(SUBSTITUTE(LEFT(M1529,5),{"0","1","2","3","4","5","6","7","8","9","."},"")))))</f>
        <v>16</v>
      </c>
      <c r="V1529">
        <f>IF(U1529&lt;100,U1529,U1529/1024)</f>
        <v>16</v>
      </c>
      <c r="W1529" s="3">
        <f>VALUE(LEFT(LEFT(O1529,5),SUM(LEN(LEFT(O1529,5))-LEN(SUBSTITUTE(LEFT(O1529,5),{"0","1","2","3","4","5","6","7","8","9","."},"")))))</f>
        <v>8</v>
      </c>
      <c r="X1529" s="3" t="e">
        <f>LEFT(L1529, SEARCH("MHz",L1529)-1)</f>
        <v>#VALUE!</v>
      </c>
      <c r="Y1529" t="e">
        <f>IF(RIGHT(X1529,1)=" ",RIGHT(X1529,4),RIGHT(X1529,3))</f>
        <v>#VALUE!</v>
      </c>
      <c r="Z1529">
        <f>VLOOKUP(G1529,[1]Sheet1!$A$1:$B$12,2,0)</f>
        <v>11</v>
      </c>
      <c r="AA1529" t="str">
        <f>CONCATENATE(F1529," ",Z1529)</f>
        <v>2014 11</v>
      </c>
      <c r="AB1529">
        <f>VLOOKUP(AA1529,[1]Sheet3!$A:$B,2,0)</f>
        <v>61</v>
      </c>
    </row>
    <row r="1530" spans="1:28" x14ac:dyDescent="0.25">
      <c r="A1530" t="s">
        <v>3077</v>
      </c>
      <c r="B1530" t="s">
        <v>3093</v>
      </c>
      <c r="C1530" t="s">
        <v>880</v>
      </c>
      <c r="D1530" t="str">
        <f>CONCATENATE(C1530,".")</f>
        <v>2014  November.</v>
      </c>
      <c r="E1530" t="str">
        <f>LEFT(D1530, SEARCH(".",D1530)-1)</f>
        <v>2014  November</v>
      </c>
      <c r="F1530">
        <v>2014</v>
      </c>
      <c r="G1530" t="str">
        <f>RIGHT(E1530,LEN(E1530)-6)</f>
        <v>November</v>
      </c>
      <c r="H1530">
        <v>160</v>
      </c>
      <c r="I1530" t="s">
        <v>156</v>
      </c>
      <c r="J1530" t="s">
        <v>521</v>
      </c>
      <c r="K1530" t="s">
        <v>103</v>
      </c>
      <c r="L1530" t="s">
        <v>469</v>
      </c>
      <c r="M1530" t="s">
        <v>34</v>
      </c>
      <c r="N1530" t="s">
        <v>35</v>
      </c>
      <c r="O1530" t="s">
        <v>1440</v>
      </c>
      <c r="Q1530" s="2">
        <f>VALUE(LEFT(LEFT(N1530,5),SUM(LEN(LEFT(N1530,5))-LEN(SUBSTITUTE(LEFT(N1530,5),{"0","1","2","3","4","5","6","7","8","9","."},"")))))</f>
        <v>1</v>
      </c>
      <c r="R1530">
        <f>IF(Q1530&gt;5,Q1530/1024,Q1530)</f>
        <v>1</v>
      </c>
      <c r="S1530" t="str">
        <f>MID(K1531,9,3)</f>
        <v>4.4</v>
      </c>
      <c r="T1530" s="2" t="str">
        <f>LEFT(J1530,3)</f>
        <v>5.0</v>
      </c>
      <c r="U1530">
        <f>VALUE(LEFT(LEFT(M1530,5),SUM(LEN(LEFT(M1530,5))-LEN(SUBSTITUTE(LEFT(M1530,5),{"0","1","2","3","4","5","6","7","8","9","."},"")))))</f>
        <v>8</v>
      </c>
      <c r="V1530">
        <f>IF(U1530&lt;100,U1530,U1530/1024)</f>
        <v>8</v>
      </c>
      <c r="W1530" s="3">
        <f>VALUE(LEFT(LEFT(O1530,5),SUM(LEN(LEFT(O1530,5))-LEN(SUBSTITUTE(LEFT(O1530,5),{"0","1","2","3","4","5","6","7","8","9","."},"")))))</f>
        <v>8</v>
      </c>
      <c r="X1530" s="3" t="e">
        <f>LEFT(L1530, SEARCH("MHz",L1530)-1)</f>
        <v>#VALUE!</v>
      </c>
      <c r="Y1530" t="e">
        <f>IF(RIGHT(X1530,1)=" ",RIGHT(X1530,4),RIGHT(X1530,3))</f>
        <v>#VALUE!</v>
      </c>
      <c r="Z1530">
        <f>VLOOKUP(G1530,[1]Sheet1!$A$1:$B$12,2,0)</f>
        <v>11</v>
      </c>
      <c r="AA1530" t="str">
        <f>CONCATENATE(F1530," ",Z1530)</f>
        <v>2014 11</v>
      </c>
      <c r="AB1530">
        <f>VLOOKUP(AA1530,[1]Sheet3!$A:$B,2,0)</f>
        <v>61</v>
      </c>
    </row>
    <row r="1531" spans="1:28" x14ac:dyDescent="0.25">
      <c r="A1531" t="s">
        <v>3155</v>
      </c>
      <c r="B1531" t="s">
        <v>3161</v>
      </c>
      <c r="C1531" t="s">
        <v>880</v>
      </c>
      <c r="D1531" t="str">
        <f>CONCATENATE(C1531,".")</f>
        <v>2014  November.</v>
      </c>
      <c r="E1531" t="str">
        <f>LEFT(D1531, SEARCH(".",D1531)-1)</f>
        <v>2014  November</v>
      </c>
      <c r="F1531">
        <v>2014</v>
      </c>
      <c r="G1531" t="str">
        <f>RIGHT(E1531,LEN(E1531)-6)</f>
        <v>November</v>
      </c>
      <c r="H1531">
        <v>200</v>
      </c>
      <c r="I1531" t="s">
        <v>181</v>
      </c>
      <c r="J1531" t="s">
        <v>3162</v>
      </c>
      <c r="K1531" t="s">
        <v>103</v>
      </c>
      <c r="L1531" t="s">
        <v>898</v>
      </c>
      <c r="M1531" t="s">
        <v>57</v>
      </c>
      <c r="N1531" t="s">
        <v>22</v>
      </c>
      <c r="O1531" t="s">
        <v>36</v>
      </c>
      <c r="P1531">
        <v>320</v>
      </c>
      <c r="Q1531" s="2">
        <f>VALUE(LEFT(LEFT(N1531,5),SUM(LEN(LEFT(N1531,5))-LEN(SUBSTITUTE(LEFT(N1531,5),{"0","1","2","3","4","5","6","7","8","9","."},"")))))</f>
        <v>2</v>
      </c>
      <c r="R1531">
        <f>IF(Q1531&gt;5,Q1531/1024,Q1531)</f>
        <v>2</v>
      </c>
      <c r="S1531" t="str">
        <f>MID(K1532,9,3)</f>
        <v>4.4</v>
      </c>
      <c r="T1531" s="2" t="str">
        <f>LEFT(J1531,3)</f>
        <v>4.5</v>
      </c>
      <c r="U1531">
        <f>VALUE(LEFT(LEFT(M1531,5),SUM(LEN(LEFT(M1531,5))-LEN(SUBSTITUTE(LEFT(M1531,5),{"0","1","2","3","4","5","6","7","8","9","."},"")))))</f>
        <v>16</v>
      </c>
      <c r="V1531">
        <f>IF(U1531&lt;100,U1531,U1531/1024)</f>
        <v>16</v>
      </c>
      <c r="W1531" s="3">
        <f>VALUE(LEFT(LEFT(O1531,5),SUM(LEN(LEFT(O1531,5))-LEN(SUBSTITUTE(LEFT(O1531,5),{"0","1","2","3","4","5","6","7","8","9","."},"")))))</f>
        <v>8</v>
      </c>
      <c r="X1531" s="3" t="e">
        <f>LEFT(L1531, SEARCH("MHz",L1531)-1)</f>
        <v>#VALUE!</v>
      </c>
      <c r="Y1531" t="e">
        <f>IF(RIGHT(X1531,1)=" ",RIGHT(X1531,4),RIGHT(X1531,3))</f>
        <v>#VALUE!</v>
      </c>
      <c r="Z1531">
        <f>VLOOKUP(G1531,[1]Sheet1!$A$1:$B$12,2,0)</f>
        <v>11</v>
      </c>
      <c r="AA1531" t="str">
        <f>CONCATENATE(F1531," ",Z1531)</f>
        <v>2014 11</v>
      </c>
      <c r="AB1531">
        <f>VLOOKUP(AA1531,[1]Sheet3!$A:$B,2,0)</f>
        <v>61</v>
      </c>
    </row>
    <row r="1532" spans="1:28" x14ac:dyDescent="0.25">
      <c r="A1532" t="s">
        <v>3318</v>
      </c>
      <c r="B1532" t="s">
        <v>3440</v>
      </c>
      <c r="C1532" t="s">
        <v>880</v>
      </c>
      <c r="D1532" t="str">
        <f>CONCATENATE(C1532,".")</f>
        <v>2014  November.</v>
      </c>
      <c r="E1532" t="str">
        <f>LEFT(D1532, SEARCH(".",D1532)-1)</f>
        <v>2014  November</v>
      </c>
      <c r="F1532">
        <v>2014</v>
      </c>
      <c r="G1532" t="str">
        <f>RIGHT(E1532,LEN(E1532)-6)</f>
        <v>November</v>
      </c>
      <c r="H1532">
        <v>173</v>
      </c>
      <c r="I1532" t="s">
        <v>156</v>
      </c>
      <c r="J1532" t="s">
        <v>1222</v>
      </c>
      <c r="K1532" t="s">
        <v>103</v>
      </c>
      <c r="L1532" t="s">
        <v>469</v>
      </c>
      <c r="M1532" t="s">
        <v>34</v>
      </c>
      <c r="N1532" t="s">
        <v>35</v>
      </c>
      <c r="O1532" t="s">
        <v>1394</v>
      </c>
      <c r="P1532">
        <v>160</v>
      </c>
      <c r="Q1532" s="2">
        <f>VALUE(LEFT(LEFT(N1532,5),SUM(LEN(LEFT(N1532,5))-LEN(SUBSTITUTE(LEFT(N1532,5),{"0","1","2","3","4","5","6","7","8","9","."},"")))))</f>
        <v>1</v>
      </c>
      <c r="R1532">
        <f>IF(Q1532&gt;5,Q1532/1024,Q1532)</f>
        <v>1</v>
      </c>
      <c r="S1532" t="str">
        <f>MID(K1533,9,3)</f>
        <v>4.4</v>
      </c>
      <c r="T1532" s="2" t="str">
        <f>LEFT(J1532,3)</f>
        <v>5.5</v>
      </c>
      <c r="U1532">
        <f>VALUE(LEFT(LEFT(M1532,5),SUM(LEN(LEFT(M1532,5))-LEN(SUBSTITUTE(LEFT(M1532,5),{"0","1","2","3","4","5","6","7","8","9","."},"")))))</f>
        <v>8</v>
      </c>
      <c r="V1532">
        <f>IF(U1532&lt;100,U1532,U1532/1024)</f>
        <v>8</v>
      </c>
      <c r="W1532" s="3">
        <f>VALUE(LEFT(LEFT(O1532,5),SUM(LEN(LEFT(O1532,5))-LEN(SUBSTITUTE(LEFT(O1532,5),{"0","1","2","3","4","5","6","7","8","9","."},"")))))</f>
        <v>13</v>
      </c>
      <c r="X1532" s="3" t="e">
        <f>LEFT(L1532, SEARCH("MHz",L1532)-1)</f>
        <v>#VALUE!</v>
      </c>
      <c r="Y1532" t="e">
        <f>IF(RIGHT(X1532,1)=" ",RIGHT(X1532,4),RIGHT(X1532,3))</f>
        <v>#VALUE!</v>
      </c>
      <c r="Z1532">
        <f>VLOOKUP(G1532,[1]Sheet1!$A$1:$B$12,2,0)</f>
        <v>11</v>
      </c>
      <c r="AA1532" t="str">
        <f>CONCATENATE(F1532," ",Z1532)</f>
        <v>2014 11</v>
      </c>
      <c r="AB1532">
        <f>VLOOKUP(AA1532,[1]Sheet3!$A:$B,2,0)</f>
        <v>61</v>
      </c>
    </row>
    <row r="1533" spans="1:28" x14ac:dyDescent="0.25">
      <c r="A1533" t="s">
        <v>3572</v>
      </c>
      <c r="B1533" t="s">
        <v>3717</v>
      </c>
      <c r="C1533" t="s">
        <v>880</v>
      </c>
      <c r="D1533" t="str">
        <f>CONCATENATE(C1533,".")</f>
        <v>2014  November.</v>
      </c>
      <c r="E1533" t="str">
        <f>LEFT(D1533, SEARCH(".",D1533)-1)</f>
        <v>2014  November</v>
      </c>
      <c r="F1533">
        <v>2014</v>
      </c>
      <c r="G1533" t="str">
        <f>RIGHT(E1533,LEN(E1533)-6)</f>
        <v>November</v>
      </c>
      <c r="I1533" t="s">
        <v>509</v>
      </c>
      <c r="J1533" t="s">
        <v>2721</v>
      </c>
      <c r="K1533" t="s">
        <v>103</v>
      </c>
      <c r="L1533" t="s">
        <v>261</v>
      </c>
      <c r="M1533" t="s">
        <v>34</v>
      </c>
      <c r="N1533" t="s">
        <v>35</v>
      </c>
      <c r="O1533" t="s">
        <v>1440</v>
      </c>
      <c r="P1533">
        <v>130</v>
      </c>
      <c r="Q1533" s="2">
        <f>VALUE(LEFT(LEFT(N1533,5),SUM(LEN(LEFT(N1533,5))-LEN(SUBSTITUTE(LEFT(N1533,5),{"0","1","2","3","4","5","6","7","8","9","."},"")))))</f>
        <v>1</v>
      </c>
      <c r="R1533">
        <f>IF(Q1533&gt;5,Q1533/1024,Q1533)</f>
        <v>1</v>
      </c>
      <c r="S1533" t="str">
        <f>MID(K1534,9,3)</f>
        <v>4.4</v>
      </c>
      <c r="T1533" s="2" t="str">
        <f>LEFT(J1533,3)</f>
        <v>5.0</v>
      </c>
      <c r="U1533">
        <f>VALUE(LEFT(LEFT(M1533,5),SUM(LEN(LEFT(M1533,5))-LEN(SUBSTITUTE(LEFT(M1533,5),{"0","1","2","3","4","5","6","7","8","9","."},"")))))</f>
        <v>8</v>
      </c>
      <c r="V1533">
        <f>IF(U1533&lt;100,U1533,U1533/1024)</f>
        <v>8</v>
      </c>
      <c r="W1533" s="3">
        <f>VALUE(LEFT(LEFT(O1533,5),SUM(LEN(LEFT(O1533,5))-LEN(SUBSTITUTE(LEFT(O1533,5),{"0","1","2","3","4","5","6","7","8","9","."},"")))))</f>
        <v>8</v>
      </c>
      <c r="X1533" s="3" t="e">
        <f>LEFT(L1533, SEARCH("MHz",L1533)-1)</f>
        <v>#VALUE!</v>
      </c>
      <c r="Y1533" t="e">
        <f>IF(RIGHT(X1533,1)=" ",RIGHT(X1533,4),RIGHT(X1533,3))</f>
        <v>#VALUE!</v>
      </c>
      <c r="Z1533">
        <f>VLOOKUP(G1533,[1]Sheet1!$A$1:$B$12,2,0)</f>
        <v>11</v>
      </c>
      <c r="AA1533" t="str">
        <f>CONCATENATE(F1533," ",Z1533)</f>
        <v>2014 11</v>
      </c>
      <c r="AB1533">
        <f>VLOOKUP(AA1533,[1]Sheet3!$A:$B,2,0)</f>
        <v>61</v>
      </c>
    </row>
    <row r="1534" spans="1:28" x14ac:dyDescent="0.25">
      <c r="A1534" t="s">
        <v>3572</v>
      </c>
      <c r="B1534" t="s">
        <v>3718</v>
      </c>
      <c r="C1534" t="s">
        <v>880</v>
      </c>
      <c r="D1534" t="str">
        <f>CONCATENATE(C1534,".")</f>
        <v>2014  November.</v>
      </c>
      <c r="E1534" t="str">
        <f>LEFT(D1534, SEARCH(".",D1534)-1)</f>
        <v>2014  November</v>
      </c>
      <c r="F1534">
        <v>2014</v>
      </c>
      <c r="G1534" t="str">
        <f>RIGHT(E1534,LEN(E1534)-6)</f>
        <v>November</v>
      </c>
      <c r="H1534">
        <v>153.69999999999999</v>
      </c>
      <c r="I1534" t="s">
        <v>509</v>
      </c>
      <c r="J1534" t="s">
        <v>3719</v>
      </c>
      <c r="K1534" t="s">
        <v>103</v>
      </c>
      <c r="L1534" t="s">
        <v>200</v>
      </c>
      <c r="M1534" t="s">
        <v>109</v>
      </c>
      <c r="N1534" t="s">
        <v>35</v>
      </c>
      <c r="O1534" t="s">
        <v>1440</v>
      </c>
      <c r="P1534">
        <v>100</v>
      </c>
      <c r="Q1534" s="2">
        <f>VALUE(LEFT(LEFT(N1534,5),SUM(LEN(LEFT(N1534,5))-LEN(SUBSTITUTE(LEFT(N1534,5),{"0","1","2","3","4","5","6","7","8","9","."},"")))))</f>
        <v>1</v>
      </c>
      <c r="R1534">
        <f>IF(Q1534&gt;5,Q1534/1024,Q1534)</f>
        <v>1</v>
      </c>
      <c r="S1534" t="str">
        <f>MID(K1535,9,3)</f>
        <v>4.4</v>
      </c>
      <c r="T1534" s="2" t="str">
        <f>LEFT(J1534,3)</f>
        <v>4.5</v>
      </c>
      <c r="U1534">
        <f>VALUE(LEFT(LEFT(M1534,5),SUM(LEN(LEFT(M1534,5))-LEN(SUBSTITUTE(LEFT(M1534,5),{"0","1","2","3","4","5","6","7","8","9","."},"")))))</f>
        <v>4</v>
      </c>
      <c r="V1534">
        <f>IF(U1534&lt;100,U1534,U1534/1024)</f>
        <v>4</v>
      </c>
      <c r="W1534" s="3">
        <f>VALUE(LEFT(LEFT(O1534,5),SUM(LEN(LEFT(O1534,5))-LEN(SUBSTITUTE(LEFT(O1534,5),{"0","1","2","3","4","5","6","7","8","9","."},"")))))</f>
        <v>8</v>
      </c>
      <c r="X1534" s="3" t="e">
        <f>LEFT(L1534, SEARCH("MHz",L1534)-1)</f>
        <v>#VALUE!</v>
      </c>
      <c r="Y1534" t="e">
        <f>IF(RIGHT(X1534,1)=" ",RIGHT(X1534,4),RIGHT(X1534,3))</f>
        <v>#VALUE!</v>
      </c>
      <c r="Z1534">
        <f>VLOOKUP(G1534,[1]Sheet1!$A$1:$B$12,2,0)</f>
        <v>11</v>
      </c>
      <c r="AA1534" t="str">
        <f>CONCATENATE(F1534," ",Z1534)</f>
        <v>2014 11</v>
      </c>
      <c r="AB1534">
        <f>VLOOKUP(AA1534,[1]Sheet3!$A:$B,2,0)</f>
        <v>61</v>
      </c>
    </row>
    <row r="1535" spans="1:28" x14ac:dyDescent="0.25">
      <c r="A1535" t="s">
        <v>4035</v>
      </c>
      <c r="B1535" t="s">
        <v>4055</v>
      </c>
      <c r="C1535" t="s">
        <v>880</v>
      </c>
      <c r="D1535" t="str">
        <f>CONCATENATE(C1535,".")</f>
        <v>2014  November.</v>
      </c>
      <c r="E1535" t="str">
        <f>LEFT(D1535, SEARCH(".",D1535)-1)</f>
        <v>2014  November</v>
      </c>
      <c r="F1535">
        <v>2014</v>
      </c>
      <c r="G1535" t="str">
        <f>RIGHT(E1535,LEN(E1535)-6)</f>
        <v>November</v>
      </c>
      <c r="H1535">
        <v>154</v>
      </c>
      <c r="I1535" t="s">
        <v>509</v>
      </c>
      <c r="J1535" t="s">
        <v>1406</v>
      </c>
      <c r="K1535" t="s">
        <v>103</v>
      </c>
      <c r="L1535" t="s">
        <v>91</v>
      </c>
      <c r="M1535" t="s">
        <v>109</v>
      </c>
      <c r="N1535" t="s">
        <v>139</v>
      </c>
      <c r="O1535" t="s">
        <v>36</v>
      </c>
      <c r="Q1535" s="2">
        <f>VALUE(LEFT(LEFT(N1535,5),SUM(LEN(LEFT(N1535,5))-LEN(SUBSTITUTE(LEFT(N1535,5),{"0","1","2","3","4","5","6","7","8","9","."},"")))))</f>
        <v>512</v>
      </c>
      <c r="R1535">
        <f>IF(Q1535&gt;5,Q1535/1024,Q1535)</f>
        <v>0.5</v>
      </c>
      <c r="S1535" t="str">
        <f>MID(K1536,9,3)</f>
        <v>4.4</v>
      </c>
      <c r="T1535" s="2" t="str">
        <f>LEFT(J1535,3)</f>
        <v>5.0</v>
      </c>
      <c r="U1535">
        <f>VALUE(LEFT(LEFT(M1535,5),SUM(LEN(LEFT(M1535,5))-LEN(SUBSTITUTE(LEFT(M1535,5),{"0","1","2","3","4","5","6","7","8","9","."},"")))))</f>
        <v>4</v>
      </c>
      <c r="V1535">
        <f>IF(U1535&lt;100,U1535,U1535/1024)</f>
        <v>4</v>
      </c>
      <c r="W1535" s="3">
        <f>VALUE(LEFT(LEFT(O1535,5),SUM(LEN(LEFT(O1535,5))-LEN(SUBSTITUTE(LEFT(O1535,5),{"0","1","2","3","4","5","6","7","8","9","."},"")))))</f>
        <v>8</v>
      </c>
      <c r="X1535" s="3" t="e">
        <f>LEFT(L1535, SEARCH("MHz",L1535)-1)</f>
        <v>#VALUE!</v>
      </c>
      <c r="Y1535" t="e">
        <f>IF(RIGHT(X1535,1)=" ",RIGHT(X1535,4),RIGHT(X1535,3))</f>
        <v>#VALUE!</v>
      </c>
      <c r="Z1535">
        <f>VLOOKUP(G1535,[1]Sheet1!$A$1:$B$12,2,0)</f>
        <v>11</v>
      </c>
      <c r="AA1535" t="str">
        <f>CONCATENATE(F1535," ",Z1535)</f>
        <v>2014 11</v>
      </c>
      <c r="AB1535">
        <f>VLOOKUP(AA1535,[1]Sheet3!$A:$B,2,0)</f>
        <v>61</v>
      </c>
    </row>
    <row r="1536" spans="1:28" x14ac:dyDescent="0.25">
      <c r="A1536" t="s">
        <v>4819</v>
      </c>
      <c r="B1536" t="s">
        <v>4857</v>
      </c>
      <c r="C1536" t="s">
        <v>880</v>
      </c>
      <c r="D1536" t="str">
        <f>CONCATENATE(C1536,".")</f>
        <v>2014  November.</v>
      </c>
      <c r="E1536" t="str">
        <f>LEFT(D1536, SEARCH(".",D1536)-1)</f>
        <v>2014  November</v>
      </c>
      <c r="F1536">
        <v>2014</v>
      </c>
      <c r="G1536" t="str">
        <f>RIGHT(E1536,LEN(E1536)-6)</f>
        <v>November</v>
      </c>
      <c r="H1536">
        <v>135</v>
      </c>
      <c r="I1536" t="s">
        <v>156</v>
      </c>
      <c r="J1536" t="s">
        <v>97</v>
      </c>
      <c r="K1536" t="s">
        <v>103</v>
      </c>
      <c r="L1536" t="s">
        <v>455</v>
      </c>
      <c r="M1536" t="s">
        <v>34</v>
      </c>
      <c r="N1536" t="s">
        <v>35</v>
      </c>
      <c r="O1536" t="s">
        <v>36</v>
      </c>
      <c r="P1536">
        <v>150</v>
      </c>
      <c r="Q1536" s="2">
        <f>VALUE(LEFT(LEFT(N1536,5),SUM(LEN(LEFT(N1536,5))-LEN(SUBSTITUTE(LEFT(N1536,5),{"0","1","2","3","4","5","6","7","8","9","."},"")))))</f>
        <v>1</v>
      </c>
      <c r="R1536">
        <f>IF(Q1536&gt;5,Q1536/1024,Q1536)</f>
        <v>1</v>
      </c>
      <c r="S1536" t="str">
        <f>MID(K1537,9,3)</f>
        <v>4.4</v>
      </c>
      <c r="T1536" s="2" t="str">
        <f>LEFT(J1536,3)</f>
        <v>5.0</v>
      </c>
      <c r="U1536">
        <f>VALUE(LEFT(LEFT(M1536,5),SUM(LEN(LEFT(M1536,5))-LEN(SUBSTITUTE(LEFT(M1536,5),{"0","1","2","3","4","5","6","7","8","9","."},"")))))</f>
        <v>8</v>
      </c>
      <c r="V1536">
        <f>IF(U1536&lt;100,U1536,U1536/1024)</f>
        <v>8</v>
      </c>
      <c r="W1536" s="3">
        <f>VALUE(LEFT(LEFT(O1536,5),SUM(LEN(LEFT(O1536,5))-LEN(SUBSTITUTE(LEFT(O1536,5),{"0","1","2","3","4","5","6","7","8","9","."},"")))))</f>
        <v>8</v>
      </c>
      <c r="X1536" s="3" t="e">
        <f>LEFT(L1536, SEARCH("MHz",L1536)-1)</f>
        <v>#VALUE!</v>
      </c>
      <c r="Y1536" t="e">
        <f>IF(RIGHT(X1536,1)=" ",RIGHT(X1536,4),RIGHT(X1536,3))</f>
        <v>#VALUE!</v>
      </c>
      <c r="Z1536">
        <f>VLOOKUP(G1536,[1]Sheet1!$A$1:$B$12,2,0)</f>
        <v>11</v>
      </c>
      <c r="AA1536" t="str">
        <f>CONCATENATE(F1536," ",Z1536)</f>
        <v>2014 11</v>
      </c>
      <c r="AB1536">
        <f>VLOOKUP(AA1536,[1]Sheet3!$A:$B,2,0)</f>
        <v>61</v>
      </c>
    </row>
    <row r="1537" spans="1:28" x14ac:dyDescent="0.25">
      <c r="A1537" t="s">
        <v>4819</v>
      </c>
      <c r="B1537" t="s">
        <v>4862</v>
      </c>
      <c r="C1537" t="s">
        <v>880</v>
      </c>
      <c r="D1537" t="str">
        <f>CONCATENATE(C1537,".")</f>
        <v>2014  November.</v>
      </c>
      <c r="E1537" t="str">
        <f>LEFT(D1537, SEARCH(".",D1537)-1)</f>
        <v>2014  November</v>
      </c>
      <c r="F1537">
        <v>2014</v>
      </c>
      <c r="G1537" t="str">
        <f>RIGHT(E1537,LEN(E1537)-6)</f>
        <v>November</v>
      </c>
      <c r="H1537">
        <v>148</v>
      </c>
      <c r="I1537" t="s">
        <v>156</v>
      </c>
      <c r="J1537" t="s">
        <v>1134</v>
      </c>
      <c r="K1537" t="s">
        <v>103</v>
      </c>
      <c r="L1537" t="s">
        <v>200</v>
      </c>
      <c r="M1537" t="s">
        <v>109</v>
      </c>
      <c r="N1537" t="s">
        <v>35</v>
      </c>
      <c r="O1537" t="s">
        <v>36</v>
      </c>
      <c r="P1537">
        <v>120</v>
      </c>
      <c r="Q1537" s="2">
        <f>VALUE(LEFT(LEFT(N1537,5),SUM(LEN(LEFT(N1537,5))-LEN(SUBSTITUTE(LEFT(N1537,5),{"0","1","2","3","4","5","6","7","8","9","."},"")))))</f>
        <v>1</v>
      </c>
      <c r="R1537">
        <f>IF(Q1537&gt;5,Q1537/1024,Q1537)</f>
        <v>1</v>
      </c>
      <c r="S1537" t="str">
        <f>MID(K1538,9,3)</f>
        <v>4.4</v>
      </c>
      <c r="T1537" s="2" t="str">
        <f>LEFT(J1537,3)</f>
        <v>5.5</v>
      </c>
      <c r="U1537">
        <f>VALUE(LEFT(LEFT(M1537,5),SUM(LEN(LEFT(M1537,5))-LEN(SUBSTITUTE(LEFT(M1537,5),{"0","1","2","3","4","5","6","7","8","9","."},"")))))</f>
        <v>4</v>
      </c>
      <c r="V1537">
        <f>IF(U1537&lt;100,U1537,U1537/1024)</f>
        <v>4</v>
      </c>
      <c r="W1537" s="3">
        <f>VALUE(LEFT(LEFT(O1537,5),SUM(LEN(LEFT(O1537,5))-LEN(SUBSTITUTE(LEFT(O1537,5),{"0","1","2","3","4","5","6","7","8","9","."},"")))))</f>
        <v>8</v>
      </c>
      <c r="X1537" s="3" t="e">
        <f>LEFT(L1537, SEARCH("MHz",L1537)-1)</f>
        <v>#VALUE!</v>
      </c>
      <c r="Y1537" t="e">
        <f>IF(RIGHT(X1537,1)=" ",RIGHT(X1537,4),RIGHT(X1537,3))</f>
        <v>#VALUE!</v>
      </c>
      <c r="Z1537">
        <f>VLOOKUP(G1537,[1]Sheet1!$A$1:$B$12,2,0)</f>
        <v>11</v>
      </c>
      <c r="AA1537" t="str">
        <f>CONCATENATE(F1537," ",Z1537)</f>
        <v>2014 11</v>
      </c>
      <c r="AB1537">
        <f>VLOOKUP(AA1537,[1]Sheet3!$A:$B,2,0)</f>
        <v>61</v>
      </c>
    </row>
    <row r="1538" spans="1:28" x14ac:dyDescent="0.25">
      <c r="A1538" t="s">
        <v>4819</v>
      </c>
      <c r="B1538" t="s">
        <v>4863</v>
      </c>
      <c r="C1538" t="s">
        <v>880</v>
      </c>
      <c r="D1538" t="str">
        <f>CONCATENATE(C1538,".")</f>
        <v>2014  November.</v>
      </c>
      <c r="E1538" t="str">
        <f>LEFT(D1538, SEARCH(".",D1538)-1)</f>
        <v>2014  November</v>
      </c>
      <c r="F1538">
        <v>2014</v>
      </c>
      <c r="G1538" t="str">
        <f>RIGHT(E1538,LEN(E1538)-6)</f>
        <v>November</v>
      </c>
      <c r="H1538">
        <v>155</v>
      </c>
      <c r="I1538" t="s">
        <v>156</v>
      </c>
      <c r="J1538" t="s">
        <v>4864</v>
      </c>
      <c r="K1538" t="s">
        <v>103</v>
      </c>
      <c r="L1538" t="s">
        <v>261</v>
      </c>
      <c r="M1538" t="s">
        <v>34</v>
      </c>
      <c r="N1538" t="s">
        <v>35</v>
      </c>
      <c r="O1538" t="s">
        <v>36</v>
      </c>
      <c r="P1538">
        <v>140</v>
      </c>
      <c r="Q1538" s="2">
        <f>VALUE(LEFT(LEFT(N1538,5),SUM(LEN(LEFT(N1538,5))-LEN(SUBSTITUTE(LEFT(N1538,5),{"0","1","2","3","4","5","6","7","8","9","."},"")))))</f>
        <v>1</v>
      </c>
      <c r="R1538">
        <f>IF(Q1538&gt;5,Q1538/1024,Q1538)</f>
        <v>1</v>
      </c>
      <c r="S1538" t="str">
        <f>MID(K1539,9,3)</f>
        <v>4.4</v>
      </c>
      <c r="T1538" s="2" t="str">
        <f>LEFT(J1538,3)</f>
        <v>5.0</v>
      </c>
      <c r="U1538">
        <f>VALUE(LEFT(LEFT(M1538,5),SUM(LEN(LEFT(M1538,5))-LEN(SUBSTITUTE(LEFT(M1538,5),{"0","1","2","3","4","5","6","7","8","9","."},"")))))</f>
        <v>8</v>
      </c>
      <c r="V1538">
        <f>IF(U1538&lt;100,U1538,U1538/1024)</f>
        <v>8</v>
      </c>
      <c r="W1538" s="3">
        <f>VALUE(LEFT(LEFT(O1538,5),SUM(LEN(LEFT(O1538,5))-LEN(SUBSTITUTE(LEFT(O1538,5),{"0","1","2","3","4","5","6","7","8","9","."},"")))))</f>
        <v>8</v>
      </c>
      <c r="X1538" s="3" t="e">
        <f>LEFT(L1538, SEARCH("MHz",L1538)-1)</f>
        <v>#VALUE!</v>
      </c>
      <c r="Y1538" t="e">
        <f>IF(RIGHT(X1538,1)=" ",RIGHT(X1538,4),RIGHT(X1538,3))</f>
        <v>#VALUE!</v>
      </c>
      <c r="Z1538">
        <f>VLOOKUP(G1538,[1]Sheet1!$A$1:$B$12,2,0)</f>
        <v>11</v>
      </c>
      <c r="AA1538" t="str">
        <f>CONCATENATE(F1538," ",Z1538)</f>
        <v>2014 11</v>
      </c>
      <c r="AB1538">
        <f>VLOOKUP(AA1538,[1]Sheet3!$A:$B,2,0)</f>
        <v>61</v>
      </c>
    </row>
    <row r="1539" spans="1:28" x14ac:dyDescent="0.25">
      <c r="A1539" t="s">
        <v>5057</v>
      </c>
      <c r="B1539" t="s">
        <v>5079</v>
      </c>
      <c r="C1539" t="s">
        <v>880</v>
      </c>
      <c r="D1539" t="str">
        <f>CONCATENATE(C1539,".")</f>
        <v>2014  November.</v>
      </c>
      <c r="E1539" t="str">
        <f>LEFT(D1539, SEARCH(".",D1539)-1)</f>
        <v>2014  November</v>
      </c>
      <c r="F1539">
        <v>2014</v>
      </c>
      <c r="G1539" t="str">
        <f>RIGHT(E1539,LEN(E1539)-6)</f>
        <v>November</v>
      </c>
      <c r="H1539">
        <v>172</v>
      </c>
      <c r="I1539" t="s">
        <v>811</v>
      </c>
      <c r="J1539" t="s">
        <v>5080</v>
      </c>
      <c r="K1539" t="s">
        <v>103</v>
      </c>
      <c r="L1539" t="s">
        <v>126</v>
      </c>
      <c r="M1539" t="s">
        <v>34</v>
      </c>
      <c r="N1539" t="s">
        <v>35</v>
      </c>
      <c r="O1539" t="s">
        <v>1394</v>
      </c>
      <c r="Q1539" s="2">
        <f>VALUE(LEFT(LEFT(N1539,5),SUM(LEN(LEFT(N1539,5))-LEN(SUBSTITUTE(LEFT(N1539,5),{"0","1","2","3","4","5","6","7","8","9","."},"")))))</f>
        <v>1</v>
      </c>
      <c r="R1539">
        <f>IF(Q1539&gt;5,Q1539/1024,Q1539)</f>
        <v>1</v>
      </c>
      <c r="S1539" t="str">
        <f>MID(K1540,9,3)</f>
        <v>4.4</v>
      </c>
      <c r="T1539" s="2" t="str">
        <f>LEFT(J1539,3)</f>
        <v>6.0</v>
      </c>
      <c r="U1539">
        <f>VALUE(LEFT(LEFT(M1539,5),SUM(LEN(LEFT(M1539,5))-LEN(SUBSTITUTE(LEFT(M1539,5),{"0","1","2","3","4","5","6","7","8","9","."},"")))))</f>
        <v>8</v>
      </c>
      <c r="V1539">
        <f>IF(U1539&lt;100,U1539,U1539/1024)</f>
        <v>8</v>
      </c>
      <c r="W1539" s="3">
        <f>VALUE(LEFT(LEFT(O1539,5),SUM(LEN(LEFT(O1539,5))-LEN(SUBSTITUTE(LEFT(O1539,5),{"0","1","2","3","4","5","6","7","8","9","."},"")))))</f>
        <v>13</v>
      </c>
      <c r="X1539" s="3" t="e">
        <f>LEFT(L1539, SEARCH("MHz",L1539)-1)</f>
        <v>#VALUE!</v>
      </c>
      <c r="Y1539" t="e">
        <f>IF(RIGHT(X1539,1)=" ",RIGHT(X1539,4),RIGHT(X1539,3))</f>
        <v>#VALUE!</v>
      </c>
      <c r="Z1539">
        <f>VLOOKUP(G1539,[1]Sheet1!$A$1:$B$12,2,0)</f>
        <v>11</v>
      </c>
      <c r="AA1539" t="str">
        <f>CONCATENATE(F1539," ",Z1539)</f>
        <v>2014 11</v>
      </c>
      <c r="AB1539">
        <f>VLOOKUP(AA1539,[1]Sheet3!$A:$B,2,0)</f>
        <v>61</v>
      </c>
    </row>
    <row r="1540" spans="1:28" x14ac:dyDescent="0.25">
      <c r="A1540" t="s">
        <v>5174</v>
      </c>
      <c r="B1540" t="s">
        <v>5229</v>
      </c>
      <c r="C1540" t="s">
        <v>880</v>
      </c>
      <c r="D1540" t="str">
        <f>CONCATENATE(C1540,".")</f>
        <v>2014  November.</v>
      </c>
      <c r="E1540" t="str">
        <f>LEFT(D1540, SEARCH(".",D1540)-1)</f>
        <v>2014  November</v>
      </c>
      <c r="F1540">
        <v>2014</v>
      </c>
      <c r="G1540" t="str">
        <f>RIGHT(E1540,LEN(E1540)-6)</f>
        <v>November</v>
      </c>
      <c r="I1540" t="s">
        <v>156</v>
      </c>
      <c r="J1540" t="s">
        <v>854</v>
      </c>
      <c r="K1540" t="s">
        <v>103</v>
      </c>
      <c r="L1540" t="s">
        <v>91</v>
      </c>
      <c r="M1540" t="s">
        <v>34</v>
      </c>
      <c r="N1540" t="s">
        <v>35</v>
      </c>
      <c r="O1540" t="s">
        <v>36</v>
      </c>
      <c r="P1540">
        <v>90</v>
      </c>
      <c r="Q1540" s="2">
        <f>VALUE(LEFT(LEFT(N1540,5),SUM(LEN(LEFT(N1540,5))-LEN(SUBSTITUTE(LEFT(N1540,5),{"0","1","2","3","4","5","6","7","8","9","."},"")))))</f>
        <v>1</v>
      </c>
      <c r="R1540">
        <f>IF(Q1540&gt;5,Q1540/1024,Q1540)</f>
        <v>1</v>
      </c>
      <c r="S1540" t="str">
        <f>MID(K1541,9,3)</f>
        <v>4.4</v>
      </c>
      <c r="T1540" s="2" t="str">
        <f>LEFT(J1540,3)</f>
        <v>4.5</v>
      </c>
      <c r="U1540">
        <f>VALUE(LEFT(LEFT(M1540,5),SUM(LEN(LEFT(M1540,5))-LEN(SUBSTITUTE(LEFT(M1540,5),{"0","1","2","3","4","5","6","7","8","9","."},"")))))</f>
        <v>8</v>
      </c>
      <c r="V1540">
        <f>IF(U1540&lt;100,U1540,U1540/1024)</f>
        <v>8</v>
      </c>
      <c r="W1540" s="3">
        <f>VALUE(LEFT(LEFT(O1540,5),SUM(LEN(LEFT(O1540,5))-LEN(SUBSTITUTE(LEFT(O1540,5),{"0","1","2","3","4","5","6","7","8","9","."},"")))))</f>
        <v>8</v>
      </c>
      <c r="X1540" s="3" t="e">
        <f>LEFT(L1540, SEARCH("MHz",L1540)-1)</f>
        <v>#VALUE!</v>
      </c>
      <c r="Y1540" t="e">
        <f>IF(RIGHT(X1540,1)=" ",RIGHT(X1540,4),RIGHT(X1540,3))</f>
        <v>#VALUE!</v>
      </c>
      <c r="Z1540">
        <f>VLOOKUP(G1540,[1]Sheet1!$A$1:$B$12,2,0)</f>
        <v>11</v>
      </c>
      <c r="AA1540" t="str">
        <f>CONCATENATE(F1540," ",Z1540)</f>
        <v>2014 11</v>
      </c>
      <c r="AB1540">
        <f>VLOOKUP(AA1540,[1]Sheet3!$A:$B,2,0)</f>
        <v>61</v>
      </c>
    </row>
    <row r="1541" spans="1:28" x14ac:dyDescent="0.25">
      <c r="A1541" t="s">
        <v>5174</v>
      </c>
      <c r="B1541" t="s">
        <v>5230</v>
      </c>
      <c r="C1541" t="s">
        <v>880</v>
      </c>
      <c r="D1541" t="str">
        <f>CONCATENATE(C1541,".")</f>
        <v>2014  November.</v>
      </c>
      <c r="E1541" t="str">
        <f>LEFT(D1541, SEARCH(".",D1541)-1)</f>
        <v>2014  November</v>
      </c>
      <c r="F1541">
        <v>2014</v>
      </c>
      <c r="G1541" t="str">
        <f>RIGHT(E1541,LEN(E1541)-6)</f>
        <v>November</v>
      </c>
      <c r="I1541" t="s">
        <v>156</v>
      </c>
      <c r="J1541" t="s">
        <v>1658</v>
      </c>
      <c r="K1541" t="s">
        <v>103</v>
      </c>
      <c r="L1541" t="s">
        <v>91</v>
      </c>
      <c r="M1541" t="s">
        <v>34</v>
      </c>
      <c r="N1541" t="s">
        <v>35</v>
      </c>
      <c r="O1541" t="s">
        <v>36</v>
      </c>
      <c r="P1541">
        <v>100</v>
      </c>
      <c r="Q1541" s="2">
        <f>VALUE(LEFT(LEFT(N1541,5),SUM(LEN(LEFT(N1541,5))-LEN(SUBSTITUTE(LEFT(N1541,5),{"0","1","2","3","4","5","6","7","8","9","."},"")))))</f>
        <v>1</v>
      </c>
      <c r="R1541">
        <f>IF(Q1541&gt;5,Q1541/1024,Q1541)</f>
        <v>1</v>
      </c>
      <c r="S1541" t="str">
        <f>MID(K1542,9,3)</f>
        <v>4.4</v>
      </c>
      <c r="T1541" s="2" t="str">
        <f>LEFT(J1541,3)</f>
        <v>4.7</v>
      </c>
      <c r="U1541">
        <f>VALUE(LEFT(LEFT(M1541,5),SUM(LEN(LEFT(M1541,5))-LEN(SUBSTITUTE(LEFT(M1541,5),{"0","1","2","3","4","5","6","7","8","9","."},"")))))</f>
        <v>8</v>
      </c>
      <c r="V1541">
        <f>IF(U1541&lt;100,U1541,U1541/1024)</f>
        <v>8</v>
      </c>
      <c r="W1541" s="3">
        <f>VALUE(LEFT(LEFT(O1541,5),SUM(LEN(LEFT(O1541,5))-LEN(SUBSTITUTE(LEFT(O1541,5),{"0","1","2","3","4","5","6","7","8","9","."},"")))))</f>
        <v>8</v>
      </c>
      <c r="X1541" s="3" t="e">
        <f>LEFT(L1541, SEARCH("MHz",L1541)-1)</f>
        <v>#VALUE!</v>
      </c>
      <c r="Y1541" t="e">
        <f>IF(RIGHT(X1541,1)=" ",RIGHT(X1541,4),RIGHT(X1541,3))</f>
        <v>#VALUE!</v>
      </c>
      <c r="Z1541">
        <f>VLOOKUP(G1541,[1]Sheet1!$A$1:$B$12,2,0)</f>
        <v>11</v>
      </c>
      <c r="AA1541" t="str">
        <f>CONCATENATE(F1541," ",Z1541)</f>
        <v>2014 11</v>
      </c>
      <c r="AB1541">
        <f>VLOOKUP(AA1541,[1]Sheet3!$A:$B,2,0)</f>
        <v>61</v>
      </c>
    </row>
    <row r="1542" spans="1:28" x14ac:dyDescent="0.25">
      <c r="A1542" t="s">
        <v>5257</v>
      </c>
      <c r="B1542" t="s">
        <v>5571</v>
      </c>
      <c r="C1542" t="s">
        <v>880</v>
      </c>
      <c r="D1542" t="str">
        <f>CONCATENATE(C1542,".")</f>
        <v>2014  November.</v>
      </c>
      <c r="E1542" t="str">
        <f>LEFT(D1542, SEARCH(".",D1542)-1)</f>
        <v>2014  November</v>
      </c>
      <c r="F1542">
        <v>2014</v>
      </c>
      <c r="G1542" t="str">
        <f>RIGHT(E1542,LEN(E1542)-6)</f>
        <v>November</v>
      </c>
      <c r="H1542">
        <v>137</v>
      </c>
      <c r="I1542" t="s">
        <v>124</v>
      </c>
      <c r="J1542" t="s">
        <v>1301</v>
      </c>
      <c r="K1542" t="s">
        <v>103</v>
      </c>
      <c r="L1542" t="s">
        <v>200</v>
      </c>
      <c r="M1542" t="s">
        <v>57</v>
      </c>
      <c r="N1542" t="s">
        <v>363</v>
      </c>
      <c r="O1542" t="s">
        <v>73</v>
      </c>
      <c r="P1542">
        <v>180</v>
      </c>
      <c r="Q1542" s="2">
        <f>VALUE(LEFT(LEFT(N1542,5),SUM(LEN(LEFT(N1542,5))-LEN(SUBSTITUTE(LEFT(N1542,5),{"0","1","2","3","4","5","6","7","8","9","."},"")))))</f>
        <v>1.5</v>
      </c>
      <c r="R1542">
        <f>IF(Q1542&gt;5,Q1542/1024,Q1542)</f>
        <v>1.5</v>
      </c>
      <c r="S1542" t="str">
        <f>MID(K1543,9,3)</f>
        <v>4.4</v>
      </c>
      <c r="T1542" s="2" t="str">
        <f>LEFT(J1542,3)</f>
        <v>4.5</v>
      </c>
      <c r="U1542">
        <f>VALUE(LEFT(LEFT(M1542,5),SUM(LEN(LEFT(M1542,5))-LEN(SUBSTITUTE(LEFT(M1542,5),{"0","1","2","3","4","5","6","7","8","9","."},"")))))</f>
        <v>16</v>
      </c>
      <c r="V1542">
        <f>IF(U1542&lt;100,U1542,U1542/1024)</f>
        <v>16</v>
      </c>
      <c r="W1542" s="3">
        <f>VALUE(LEFT(LEFT(O1542,5),SUM(LEN(LEFT(O1542,5))-LEN(SUBSTITUTE(LEFT(O1542,5),{"0","1","2","3","4","5","6","7","8","9","."},"")))))</f>
        <v>5</v>
      </c>
      <c r="X1542" s="3" t="e">
        <f>LEFT(L1542, SEARCH("MHz",L1542)-1)</f>
        <v>#VALUE!</v>
      </c>
      <c r="Y1542" t="e">
        <f>IF(RIGHT(X1542,1)=" ",RIGHT(X1542,4),RIGHT(X1542,3))</f>
        <v>#VALUE!</v>
      </c>
      <c r="Z1542">
        <f>VLOOKUP(G1542,[1]Sheet1!$A$1:$B$12,2,0)</f>
        <v>11</v>
      </c>
      <c r="AA1542" t="str">
        <f>CONCATENATE(F1542," ",Z1542)</f>
        <v>2014 11</v>
      </c>
      <c r="AB1542">
        <f>VLOOKUP(AA1542,[1]Sheet3!$A:$B,2,0)</f>
        <v>61</v>
      </c>
    </row>
    <row r="1543" spans="1:28" x14ac:dyDescent="0.25">
      <c r="A1543" t="s">
        <v>5998</v>
      </c>
      <c r="B1543" t="s">
        <v>5999</v>
      </c>
      <c r="C1543" t="s">
        <v>880</v>
      </c>
      <c r="D1543" t="str">
        <f>CONCATENATE(C1543,".")</f>
        <v>2014  November.</v>
      </c>
      <c r="E1543" t="str">
        <f>LEFT(D1543, SEARCH(".",D1543)-1)</f>
        <v>2014  November</v>
      </c>
      <c r="F1543">
        <v>2014</v>
      </c>
      <c r="G1543" t="str">
        <f>RIGHT(E1543,LEN(E1543)-6)</f>
        <v>November</v>
      </c>
      <c r="H1543">
        <v>290</v>
      </c>
      <c r="I1543" t="s">
        <v>124</v>
      </c>
      <c r="J1543" t="s">
        <v>6000</v>
      </c>
      <c r="K1543" t="s">
        <v>103</v>
      </c>
      <c r="L1543" t="s">
        <v>133</v>
      </c>
      <c r="M1543" t="s">
        <v>57</v>
      </c>
      <c r="N1543" t="s">
        <v>35</v>
      </c>
      <c r="O1543" t="s">
        <v>36</v>
      </c>
      <c r="P1543">
        <v>700</v>
      </c>
      <c r="Q1543" s="2">
        <f>VALUE(LEFT(LEFT(N1543,5),SUM(LEN(LEFT(N1543,5))-LEN(SUBSTITUTE(LEFT(N1543,5),{"0","1","2","3","4","5","6","7","8","9","."},"")))))</f>
        <v>1</v>
      </c>
      <c r="R1543">
        <f>IF(Q1543&gt;5,Q1543/1024,Q1543)</f>
        <v>1</v>
      </c>
      <c r="S1543" t="str">
        <f>MID(K1544,9,3)</f>
        <v>4.4</v>
      </c>
      <c r="T1543" s="2" t="str">
        <f>LEFT(J1543,3)</f>
        <v>4.0</v>
      </c>
      <c r="U1543">
        <f>VALUE(LEFT(LEFT(M1543,5),SUM(LEN(LEFT(M1543,5))-LEN(SUBSTITUTE(LEFT(M1543,5),{"0","1","2","3","4","5","6","7","8","9","."},"")))))</f>
        <v>16</v>
      </c>
      <c r="V1543">
        <f>IF(U1543&lt;100,U1543,U1543/1024)</f>
        <v>16</v>
      </c>
      <c r="W1543" s="3">
        <f>VALUE(LEFT(LEFT(O1543,5),SUM(LEN(LEFT(O1543,5))-LEN(SUBSTITUTE(LEFT(O1543,5),{"0","1","2","3","4","5","6","7","8","9","."},"")))))</f>
        <v>8</v>
      </c>
      <c r="X1543" s="3" t="e">
        <f>LEFT(L1543, SEARCH("MHz",L1543)-1)</f>
        <v>#VALUE!</v>
      </c>
      <c r="Y1543" t="e">
        <f>IF(RIGHT(X1543,1)=" ",RIGHT(X1543,4),RIGHT(X1543,3))</f>
        <v>#VALUE!</v>
      </c>
      <c r="Z1543">
        <f>VLOOKUP(G1543,[1]Sheet1!$A$1:$B$12,2,0)</f>
        <v>11</v>
      </c>
      <c r="AA1543" t="str">
        <f>CONCATENATE(F1543," ",Z1543)</f>
        <v>2014 11</v>
      </c>
      <c r="AB1543">
        <f>VLOOKUP(AA1543,[1]Sheet3!$A:$B,2,0)</f>
        <v>61</v>
      </c>
    </row>
    <row r="1544" spans="1:28" x14ac:dyDescent="0.25">
      <c r="A1544" t="s">
        <v>5998</v>
      </c>
      <c r="B1544" t="s">
        <v>6001</v>
      </c>
      <c r="C1544" t="s">
        <v>880</v>
      </c>
      <c r="D1544" t="str">
        <f>CONCATENATE(C1544,".")</f>
        <v>2014  November.</v>
      </c>
      <c r="E1544" t="str">
        <f>LEFT(D1544, SEARCH(".",D1544)-1)</f>
        <v>2014  November</v>
      </c>
      <c r="F1544">
        <v>2014</v>
      </c>
      <c r="G1544" t="str">
        <f>RIGHT(E1544,LEN(E1544)-6)</f>
        <v>November</v>
      </c>
      <c r="H1544">
        <v>270</v>
      </c>
      <c r="I1544" t="s">
        <v>146</v>
      </c>
      <c r="J1544" t="s">
        <v>6002</v>
      </c>
      <c r="K1544" t="s">
        <v>103</v>
      </c>
      <c r="L1544" t="s">
        <v>133</v>
      </c>
      <c r="M1544" t="s">
        <v>34</v>
      </c>
      <c r="N1544" t="s">
        <v>35</v>
      </c>
      <c r="O1544" t="s">
        <v>42</v>
      </c>
      <c r="P1544">
        <v>490</v>
      </c>
      <c r="Q1544" s="2">
        <f>VALUE(LEFT(LEFT(N1544,5),SUM(LEN(LEFT(N1544,5))-LEN(SUBSTITUTE(LEFT(N1544,5),{"0","1","2","3","4","5","6","7","8","9","."},"")))))</f>
        <v>1</v>
      </c>
      <c r="R1544">
        <f>IF(Q1544&gt;5,Q1544/1024,Q1544)</f>
        <v>1</v>
      </c>
      <c r="S1544" t="str">
        <f>MID(K1545,9,3)</f>
        <v>4.4</v>
      </c>
      <c r="T1544" s="2" t="str">
        <f>LEFT(J1544,3)</f>
        <v>2.6</v>
      </c>
      <c r="U1544">
        <f>VALUE(LEFT(LEFT(M1544,5),SUM(LEN(LEFT(M1544,5))-LEN(SUBSTITUTE(LEFT(M1544,5),{"0","1","2","3","4","5","6","7","8","9","."},"")))))</f>
        <v>8</v>
      </c>
      <c r="V1544">
        <f>IF(U1544&lt;100,U1544,U1544/1024)</f>
        <v>8</v>
      </c>
      <c r="W1544" s="3">
        <f>VALUE(LEFT(LEFT(O1544,5),SUM(LEN(LEFT(O1544,5))-LEN(SUBSTITUTE(LEFT(O1544,5),{"0","1","2","3","4","5","6","7","8","9","."},"")))))</f>
        <v>5</v>
      </c>
      <c r="X1544" s="3" t="e">
        <f>LEFT(L1544, SEARCH("MHz",L1544)-1)</f>
        <v>#VALUE!</v>
      </c>
      <c r="Y1544" t="e">
        <f>IF(RIGHT(X1544,1)=" ",RIGHT(X1544,4),RIGHT(X1544,3))</f>
        <v>#VALUE!</v>
      </c>
      <c r="Z1544">
        <f>VLOOKUP(G1544,[1]Sheet1!$A$1:$B$12,2,0)</f>
        <v>11</v>
      </c>
      <c r="AA1544" t="str">
        <f>CONCATENATE(F1544," ",Z1544)</f>
        <v>2014 11</v>
      </c>
      <c r="AB1544">
        <f>VLOOKUP(AA1544,[1]Sheet3!$A:$B,2,0)</f>
        <v>61</v>
      </c>
    </row>
    <row r="1545" spans="1:28" x14ac:dyDescent="0.25">
      <c r="A1545" t="s">
        <v>6422</v>
      </c>
      <c r="B1545" t="s">
        <v>6480</v>
      </c>
      <c r="C1545" t="s">
        <v>880</v>
      </c>
      <c r="D1545" t="str">
        <f>CONCATENATE(C1545,".")</f>
        <v>2014  November.</v>
      </c>
      <c r="E1545" t="str">
        <f>LEFT(D1545, SEARCH(".",D1545)-1)</f>
        <v>2014  November</v>
      </c>
      <c r="F1545">
        <v>2014</v>
      </c>
      <c r="G1545" t="str">
        <f>RIGHT(E1545,LEN(E1545)-6)</f>
        <v>November</v>
      </c>
      <c r="H1545">
        <v>88.5</v>
      </c>
      <c r="I1545" t="s">
        <v>897</v>
      </c>
      <c r="J1545" t="s">
        <v>1911</v>
      </c>
      <c r="K1545" t="s">
        <v>103</v>
      </c>
      <c r="L1545" t="s">
        <v>164</v>
      </c>
      <c r="M1545" t="s">
        <v>270</v>
      </c>
      <c r="N1545" t="s">
        <v>293</v>
      </c>
      <c r="O1545" t="s">
        <v>430</v>
      </c>
      <c r="Q1545" s="2">
        <f>VALUE(LEFT(LEFT(N1545,5),SUM(LEN(LEFT(N1545,5))-LEN(SUBSTITUTE(LEFT(N1545,5),{"0","1","2","3","4","5","6","7","8","9","."},"")))))</f>
        <v>256</v>
      </c>
      <c r="R1545">
        <f>IF(Q1545&gt;5,Q1545/1024,Q1545)</f>
        <v>0.25</v>
      </c>
      <c r="S1545" t="str">
        <f>MID(K1546,9,3)</f>
        <v>4.4</v>
      </c>
      <c r="T1545" s="2" t="str">
        <f>LEFT(J1545,3)</f>
        <v>3.5</v>
      </c>
      <c r="U1545">
        <f>VALUE(LEFT(LEFT(M1545,5),SUM(LEN(LEFT(M1545,5))-LEN(SUBSTITUTE(LEFT(M1545,5),{"0","1","2","3","4","5","6","7","8","9","."},"")))))</f>
        <v>512</v>
      </c>
      <c r="V1545">
        <f>IF(U1545&lt;100,U1545,U1545/1024)</f>
        <v>0.5</v>
      </c>
      <c r="W1545" s="3">
        <f>VALUE(LEFT(LEFT(O1545,5),SUM(LEN(LEFT(O1545,5))-LEN(SUBSTITUTE(LEFT(O1545,5),{"0","1","2","3","4","5","6","7","8","9","."},"")))))</f>
        <v>2</v>
      </c>
      <c r="X1545" s="3" t="e">
        <f>LEFT(L1545, SEARCH("MHz",L1545)-1)</f>
        <v>#VALUE!</v>
      </c>
      <c r="Y1545" t="e">
        <f>IF(RIGHT(X1545,1)=" ",RIGHT(X1545,4),RIGHT(X1545,3))</f>
        <v>#VALUE!</v>
      </c>
      <c r="Z1545">
        <f>VLOOKUP(G1545,[1]Sheet1!$A$1:$B$12,2,0)</f>
        <v>11</v>
      </c>
      <c r="AA1545" t="str">
        <f>CONCATENATE(F1545," ",Z1545)</f>
        <v>2014 11</v>
      </c>
      <c r="AB1545">
        <f>VLOOKUP(AA1545,[1]Sheet3!$A:$B,2,0)</f>
        <v>61</v>
      </c>
    </row>
    <row r="1546" spans="1:28" x14ac:dyDescent="0.25">
      <c r="A1546" t="s">
        <v>6602</v>
      </c>
      <c r="B1546" t="s">
        <v>6633</v>
      </c>
      <c r="C1546" t="s">
        <v>880</v>
      </c>
      <c r="D1546" t="str">
        <f>CONCATENATE(C1546,".")</f>
        <v>2014  November.</v>
      </c>
      <c r="E1546" t="str">
        <f>LEFT(D1546, SEARCH(".",D1546)-1)</f>
        <v>2014  November</v>
      </c>
      <c r="F1546">
        <v>2014</v>
      </c>
      <c r="G1546" t="str">
        <f>RIGHT(E1546,LEN(E1546)-6)</f>
        <v>November</v>
      </c>
      <c r="H1546">
        <v>145</v>
      </c>
      <c r="I1546" t="s">
        <v>231</v>
      </c>
      <c r="J1546" t="s">
        <v>1522</v>
      </c>
      <c r="K1546" t="s">
        <v>103</v>
      </c>
      <c r="L1546" t="s">
        <v>91</v>
      </c>
      <c r="M1546" t="s">
        <v>109</v>
      </c>
      <c r="N1546" t="s">
        <v>139</v>
      </c>
      <c r="O1546" t="s">
        <v>73</v>
      </c>
      <c r="Q1546" s="2">
        <f>VALUE(LEFT(LEFT(N1546,5),SUM(LEN(LEFT(N1546,5))-LEN(SUBSTITUTE(LEFT(N1546,5),{"0","1","2","3","4","5","6","7","8","9","."},"")))))</f>
        <v>512</v>
      </c>
      <c r="R1546">
        <f>IF(Q1546&gt;5,Q1546/1024,Q1546)</f>
        <v>0.5</v>
      </c>
      <c r="S1546" t="str">
        <f>MID(K1547,9,3)</f>
        <v>4.4</v>
      </c>
      <c r="T1546" s="2" t="str">
        <f>LEFT(J1546,3)</f>
        <v>4.5</v>
      </c>
      <c r="U1546">
        <f>VALUE(LEFT(LEFT(M1546,5),SUM(LEN(LEFT(M1546,5))-LEN(SUBSTITUTE(LEFT(M1546,5),{"0","1","2","3","4","5","6","7","8","9","."},"")))))</f>
        <v>4</v>
      </c>
      <c r="V1546">
        <f>IF(U1546&lt;100,U1546,U1546/1024)</f>
        <v>4</v>
      </c>
      <c r="W1546" s="3">
        <f>VALUE(LEFT(LEFT(O1546,5),SUM(LEN(LEFT(O1546,5))-LEN(SUBSTITUTE(LEFT(O1546,5),{"0","1","2","3","4","5","6","7","8","9","."},"")))))</f>
        <v>5</v>
      </c>
      <c r="X1546" s="3" t="e">
        <f>LEFT(L1546, SEARCH("MHz",L1546)-1)</f>
        <v>#VALUE!</v>
      </c>
      <c r="Y1546" t="e">
        <f>IF(RIGHT(X1546,1)=" ",RIGHT(X1546,4),RIGHT(X1546,3))</f>
        <v>#VALUE!</v>
      </c>
      <c r="Z1546">
        <f>VLOOKUP(G1546,[1]Sheet1!$A$1:$B$12,2,0)</f>
        <v>11</v>
      </c>
      <c r="AA1546" t="str">
        <f>CONCATENATE(F1546," ",Z1546)</f>
        <v>2014 11</v>
      </c>
      <c r="AB1546">
        <f>VLOOKUP(AA1546,[1]Sheet3!$A:$B,2,0)</f>
        <v>61</v>
      </c>
    </row>
    <row r="1547" spans="1:28" x14ac:dyDescent="0.25">
      <c r="A1547" t="s">
        <v>3318</v>
      </c>
      <c r="B1547" t="s">
        <v>3443</v>
      </c>
      <c r="C1547" t="s">
        <v>880</v>
      </c>
      <c r="D1547" t="str">
        <f>CONCATENATE(C1547,".")</f>
        <v>2014  November.</v>
      </c>
      <c r="E1547" t="str">
        <f>LEFT(D1547, SEARCH(".",D1547)-1)</f>
        <v>2014  November</v>
      </c>
      <c r="F1547">
        <v>2014</v>
      </c>
      <c r="G1547" t="str">
        <f>RIGHT(E1547,LEN(E1547)-6)</f>
        <v>November</v>
      </c>
      <c r="H1547">
        <v>129</v>
      </c>
      <c r="I1547" t="s">
        <v>128</v>
      </c>
      <c r="J1547" t="s">
        <v>1049</v>
      </c>
      <c r="K1547" t="s">
        <v>113</v>
      </c>
      <c r="L1547" t="s">
        <v>462</v>
      </c>
      <c r="M1547" t="s">
        <v>21</v>
      </c>
      <c r="N1547" t="s">
        <v>1052</v>
      </c>
      <c r="O1547" t="s">
        <v>2748</v>
      </c>
      <c r="P1547">
        <v>260</v>
      </c>
      <c r="Q1547" s="2" t="e">
        <f>VALUE(LEFT(LEFT(N1547,5),SUM(LEN(LEFT(N1547,5))-LEN(SUBSTITUTE(LEFT(N1547,5),{"0","1","2","3","4","5","6","7","8","9","."},"")))))</f>
        <v>#VALUE!</v>
      </c>
      <c r="R1547" t="e">
        <f>IF(Q1547&gt;5,Q1547/1024,Q1547)</f>
        <v>#VALUE!</v>
      </c>
      <c r="S1547" t="str">
        <f>MID(K1548,9,3)</f>
        <v>4.4</v>
      </c>
      <c r="T1547" s="2" t="str">
        <f>LEFT(J1547,3)</f>
        <v>5.0</v>
      </c>
      <c r="U1547">
        <f>VALUE(LEFT(LEFT(M1547,5),SUM(LEN(LEFT(M1547,5))-LEN(SUBSTITUTE(LEFT(M1547,5),{"0","1","2","3","4","5","6","7","8","9","."},"")))))</f>
        <v>43540</v>
      </c>
      <c r="V1547">
        <f>IF(U1547&lt;100,U1547,U1547/1024)</f>
        <v>42.51953125</v>
      </c>
      <c r="W1547" s="3">
        <f>VALUE(LEFT(LEFT(O1547,5),SUM(LEN(LEFT(O1547,5))-LEN(SUBSTITUTE(LEFT(O1547,5),{"0","1","2","3","4","5","6","7","8","9","."},"")))))</f>
        <v>13</v>
      </c>
      <c r="X1547" s="3" t="e">
        <f>LEFT(L1547, SEARCH("MHz",L1547)-1)</f>
        <v>#VALUE!</v>
      </c>
      <c r="Y1547" t="e">
        <f>IF(RIGHT(X1547,1)=" ",RIGHT(X1547,4),RIGHT(X1547,3))</f>
        <v>#VALUE!</v>
      </c>
      <c r="Z1547">
        <f>VLOOKUP(G1547,[1]Sheet1!$A$1:$B$12,2,0)</f>
        <v>11</v>
      </c>
      <c r="AA1547" t="str">
        <f>CONCATENATE(F1547," ",Z1547)</f>
        <v>2014 11</v>
      </c>
      <c r="AB1547">
        <f>VLOOKUP(AA1547,[1]Sheet3!$A:$B,2,0)</f>
        <v>61</v>
      </c>
    </row>
    <row r="1548" spans="1:28" x14ac:dyDescent="0.25">
      <c r="A1548" t="s">
        <v>5257</v>
      </c>
      <c r="B1548" t="s">
        <v>5460</v>
      </c>
      <c r="C1548" t="s">
        <v>880</v>
      </c>
      <c r="D1548" t="str">
        <f>CONCATENATE(C1548,".")</f>
        <v>2014  November.</v>
      </c>
      <c r="E1548" t="str">
        <f>LEFT(D1548, SEARCH(".",D1548)-1)</f>
        <v>2014  November</v>
      </c>
      <c r="F1548">
        <v>2014</v>
      </c>
      <c r="G1548" t="str">
        <f>RIGHT(E1548,LEN(E1548)-6)</f>
        <v>November</v>
      </c>
      <c r="H1548">
        <v>130</v>
      </c>
      <c r="I1548" t="s">
        <v>25</v>
      </c>
      <c r="J1548" t="s">
        <v>1805</v>
      </c>
      <c r="K1548" t="s">
        <v>5419</v>
      </c>
      <c r="L1548" t="s">
        <v>462</v>
      </c>
      <c r="M1548" t="s">
        <v>34</v>
      </c>
      <c r="N1548" t="s">
        <v>35</v>
      </c>
      <c r="O1548" t="s">
        <v>5461</v>
      </c>
      <c r="P1548">
        <v>150</v>
      </c>
      <c r="Q1548" s="2">
        <f>VALUE(LEFT(LEFT(N1548,5),SUM(LEN(LEFT(N1548,5))-LEN(SUBSTITUTE(LEFT(N1548,5),{"0","1","2","3","4","5","6","7","8","9","."},"")))))</f>
        <v>1</v>
      </c>
      <c r="R1548">
        <f>IF(Q1548&gt;5,Q1548/1024,Q1548)</f>
        <v>1</v>
      </c>
      <c r="S1548" t="str">
        <f>MID(K1549,9,3)</f>
        <v>4.4</v>
      </c>
      <c r="T1548" s="2" t="str">
        <f>LEFT(J1548,3)</f>
        <v>4.5</v>
      </c>
      <c r="U1548">
        <f>VALUE(LEFT(LEFT(M1548,5),SUM(LEN(LEFT(M1548,5))-LEN(SUBSTITUTE(LEFT(M1548,5),{"0","1","2","3","4","5","6","7","8","9","."},"")))))</f>
        <v>8</v>
      </c>
      <c r="V1548">
        <f>IF(U1548&lt;100,U1548,U1548/1024)</f>
        <v>8</v>
      </c>
      <c r="W1548" s="3">
        <f>VALUE(LEFT(LEFT(O1548,5),SUM(LEN(LEFT(O1548,5))-LEN(SUBSTITUTE(LEFT(O1548,5),{"0","1","2","3","4","5","6","7","8","9","."},"")))))</f>
        <v>5</v>
      </c>
      <c r="X1548" s="3" t="e">
        <f>LEFT(L1548, SEARCH("MHz",L1548)-1)</f>
        <v>#VALUE!</v>
      </c>
      <c r="Y1548" t="e">
        <f>IF(RIGHT(X1548,1)=" ",RIGHT(X1548,4),RIGHT(X1548,3))</f>
        <v>#VALUE!</v>
      </c>
      <c r="Z1548">
        <f>VLOOKUP(G1548,[1]Sheet1!$A$1:$B$12,2,0)</f>
        <v>11</v>
      </c>
      <c r="AA1548" t="str">
        <f>CONCATENATE(F1548," ",Z1548)</f>
        <v>2014 11</v>
      </c>
      <c r="AB1548">
        <f>VLOOKUP(AA1548,[1]Sheet3!$A:$B,2,0)</f>
        <v>61</v>
      </c>
    </row>
    <row r="1549" spans="1:28" x14ac:dyDescent="0.25">
      <c r="A1549" t="s">
        <v>4367</v>
      </c>
      <c r="B1549" t="s">
        <v>4435</v>
      </c>
      <c r="C1549" t="s">
        <v>880</v>
      </c>
      <c r="D1549" t="str">
        <f>CONCATENATE(C1549,".")</f>
        <v>2014  November.</v>
      </c>
      <c r="E1549" t="str">
        <f>LEFT(D1549, SEARCH(".",D1549)-1)</f>
        <v>2014  November</v>
      </c>
      <c r="F1549">
        <v>2014</v>
      </c>
      <c r="G1549" t="str">
        <f>RIGHT(E1549,LEN(E1549)-6)</f>
        <v>November</v>
      </c>
      <c r="H1549">
        <v>176</v>
      </c>
      <c r="I1549" t="s">
        <v>181</v>
      </c>
      <c r="J1549" t="s">
        <v>4436</v>
      </c>
      <c r="K1549" t="s">
        <v>2364</v>
      </c>
      <c r="L1549" t="s">
        <v>3750</v>
      </c>
      <c r="M1549" t="s">
        <v>403</v>
      </c>
      <c r="N1549" t="s">
        <v>29</v>
      </c>
      <c r="O1549" t="s">
        <v>54</v>
      </c>
      <c r="P1549">
        <v>300</v>
      </c>
      <c r="Q1549" s="2">
        <f>VALUE(LEFT(LEFT(N1549,5),SUM(LEN(LEFT(N1549,5))-LEN(SUBSTITUTE(LEFT(N1549,5),{"0","1","2","3","4","5","6","7","8","9","."},"")))))</f>
        <v>3</v>
      </c>
      <c r="R1549">
        <f>IF(Q1549&gt;5,Q1549/1024,Q1549)</f>
        <v>3</v>
      </c>
      <c r="S1549" t="str">
        <f>MID(K1550,9,3)</f>
        <v>5.0</v>
      </c>
      <c r="T1549" s="2" t="str">
        <f>LEFT(J1549,3)</f>
        <v>5.2</v>
      </c>
      <c r="U1549">
        <f>VALUE(LEFT(LEFT(M1549,5),SUM(LEN(LEFT(M1549,5))-LEN(SUBSTITUTE(LEFT(M1549,5),{"0","1","2","3","4","5","6","7","8","9","."},"")))))</f>
        <v>64</v>
      </c>
      <c r="V1549">
        <f>IF(U1549&lt;100,U1549,U1549/1024)</f>
        <v>64</v>
      </c>
      <c r="W1549" s="3">
        <f>VALUE(LEFT(LEFT(O1549,5),SUM(LEN(LEFT(O1549,5))-LEN(SUBSTITUTE(LEFT(O1549,5),{"0","1","2","3","4","5","6","7","8","9","."},"")))))</f>
        <v>21</v>
      </c>
      <c r="X1549" s="3" t="e">
        <f>LEFT(L1549, SEARCH("MHz",L1549)-1)</f>
        <v>#VALUE!</v>
      </c>
      <c r="Y1549" t="e">
        <f>IF(RIGHT(X1549,1)=" ",RIGHT(X1549,4),RIGHT(X1549,3))</f>
        <v>#VALUE!</v>
      </c>
      <c r="Z1549">
        <f>VLOOKUP(G1549,[1]Sheet1!$A$1:$B$12,2,0)</f>
        <v>11</v>
      </c>
      <c r="AA1549" t="str">
        <f>CONCATENATE(F1549," ",Z1549)</f>
        <v>2014 11</v>
      </c>
      <c r="AB1549">
        <f>VLOOKUP(AA1549,[1]Sheet3!$A:$B,2,0)</f>
        <v>61</v>
      </c>
    </row>
    <row r="1550" spans="1:28" x14ac:dyDescent="0.25">
      <c r="A1550" t="s">
        <v>4692</v>
      </c>
      <c r="B1550" t="s">
        <v>4672</v>
      </c>
      <c r="C1550" t="s">
        <v>880</v>
      </c>
      <c r="D1550" t="str">
        <f>CONCATENATE(C1550,".")</f>
        <v>2014  November.</v>
      </c>
      <c r="E1550" t="str">
        <f>LEFT(D1550, SEARCH(".",D1550)-1)</f>
        <v>2014  November</v>
      </c>
      <c r="F1550">
        <v>2014</v>
      </c>
      <c r="G1550" t="str">
        <f>RIGHT(E1550,LEN(E1550)-6)</f>
        <v>November</v>
      </c>
      <c r="H1550">
        <v>318</v>
      </c>
      <c r="I1550" t="s">
        <v>39</v>
      </c>
      <c r="J1550" t="s">
        <v>936</v>
      </c>
      <c r="K1550" t="s">
        <v>4696</v>
      </c>
      <c r="L1550" t="s">
        <v>1210</v>
      </c>
      <c r="M1550" t="s">
        <v>28</v>
      </c>
      <c r="N1550" t="s">
        <v>22</v>
      </c>
      <c r="O1550" t="s">
        <v>4697</v>
      </c>
      <c r="P1550">
        <v>320</v>
      </c>
      <c r="Q1550" s="2">
        <f>VALUE(LEFT(LEFT(N1550,5),SUM(LEN(LEFT(N1550,5))-LEN(SUBSTITUTE(LEFT(N1550,5),{"0","1","2","3","4","5","6","7","8","9","."},"")))))</f>
        <v>2</v>
      </c>
      <c r="R1550">
        <f>IF(Q1550&gt;5,Q1550/1024,Q1550)</f>
        <v>2</v>
      </c>
      <c r="S1550" t="str">
        <f>MID(K1551,9,3)</f>
        <v>5.1</v>
      </c>
      <c r="T1550" s="2" t="str">
        <f>LEFT(J1550,3)</f>
        <v>7.9</v>
      </c>
      <c r="U1550">
        <f>VALUE(LEFT(LEFT(M1550,5),SUM(LEN(LEFT(M1550,5))-LEN(SUBSTITUTE(LEFT(M1550,5),{"0","1","2","3","4","5","6","7","8","9","."},"")))))</f>
        <v>32</v>
      </c>
      <c r="V1550">
        <f>IF(U1550&lt;100,U1550,U1550/1024)</f>
        <v>32</v>
      </c>
      <c r="W1550" s="3">
        <f>VALUE(LEFT(LEFT(O1550,5),SUM(LEN(LEFT(O1550,5))-LEN(SUBSTITUTE(LEFT(O1550,5),{"0","1","2","3","4","5","6","7","8","9","."},"")))))</f>
        <v>8</v>
      </c>
      <c r="X1550" s="3" t="e">
        <f>LEFT(L1550, SEARCH("MHz",L1550)-1)</f>
        <v>#VALUE!</v>
      </c>
      <c r="Y1550" t="e">
        <f>IF(RIGHT(X1550,1)=" ",RIGHT(X1550,4),RIGHT(X1550,3))</f>
        <v>#VALUE!</v>
      </c>
      <c r="Z1550">
        <f>VLOOKUP(G1550,[1]Sheet1!$A$1:$B$12,2,0)</f>
        <v>11</v>
      </c>
      <c r="AA1550" t="str">
        <f>CONCATENATE(F1550," ",Z1550)</f>
        <v>2014 11</v>
      </c>
      <c r="AB1550">
        <f>VLOOKUP(AA1550,[1]Sheet3!$A:$B,2,0)</f>
        <v>61</v>
      </c>
    </row>
    <row r="1551" spans="1:28" x14ac:dyDescent="0.25">
      <c r="A1551" t="s">
        <v>2096</v>
      </c>
      <c r="B1551" t="s">
        <v>2165</v>
      </c>
      <c r="C1551" t="s">
        <v>880</v>
      </c>
      <c r="D1551" t="str">
        <f>CONCATENATE(C1551,".")</f>
        <v>2014  November.</v>
      </c>
      <c r="E1551" t="str">
        <f>LEFT(D1551, SEARCH(".",D1551)-1)</f>
        <v>2014  November</v>
      </c>
      <c r="F1551">
        <v>2014</v>
      </c>
      <c r="G1551" t="str">
        <f>RIGHT(E1551,LEN(E1551)-6)</f>
        <v>November</v>
      </c>
      <c r="H1551">
        <v>146.9</v>
      </c>
      <c r="I1551" t="s">
        <v>156</v>
      </c>
      <c r="J1551" t="s">
        <v>2166</v>
      </c>
      <c r="K1551" t="s">
        <v>47</v>
      </c>
      <c r="L1551" t="s">
        <v>91</v>
      </c>
      <c r="M1551" t="s">
        <v>57</v>
      </c>
      <c r="N1551" t="s">
        <v>35</v>
      </c>
      <c r="O1551" t="s">
        <v>36</v>
      </c>
      <c r="Q1551" s="2">
        <f>VALUE(LEFT(LEFT(N1551,5),SUM(LEN(LEFT(N1551,5))-LEN(SUBSTITUTE(LEFT(N1551,5),{"0","1","2","3","4","5","6","7","8","9","."},"")))))</f>
        <v>1</v>
      </c>
      <c r="R1551">
        <f>IF(Q1551&gt;5,Q1551/1024,Q1551)</f>
        <v>1</v>
      </c>
      <c r="S1551" t="str">
        <f>MID(K1552,9,3)</f>
        <v>4.2</v>
      </c>
      <c r="T1551" s="2" t="str">
        <f>LEFT(J1551,3)</f>
        <v>4.7</v>
      </c>
      <c r="U1551">
        <f>VALUE(LEFT(LEFT(M1551,5),SUM(LEN(LEFT(M1551,5))-LEN(SUBSTITUTE(LEFT(M1551,5),{"0","1","2","3","4","5","6","7","8","9","."},"")))))</f>
        <v>16</v>
      </c>
      <c r="V1551">
        <f>IF(U1551&lt;100,U1551,U1551/1024)</f>
        <v>16</v>
      </c>
      <c r="W1551" s="3">
        <f>VALUE(LEFT(LEFT(O1551,5),SUM(LEN(LEFT(O1551,5))-LEN(SUBSTITUTE(LEFT(O1551,5),{"0","1","2","3","4","5","6","7","8","9","."},"")))))</f>
        <v>8</v>
      </c>
      <c r="X1551" s="3" t="e">
        <f>LEFT(L1551, SEARCH("MHz",L1551)-1)</f>
        <v>#VALUE!</v>
      </c>
      <c r="Y1551" t="e">
        <f>IF(RIGHT(X1551,1)=" ",RIGHT(X1551,4),RIGHT(X1551,3))</f>
        <v>#VALUE!</v>
      </c>
      <c r="Z1551">
        <f>VLOOKUP(G1551,[1]Sheet1!$A$1:$B$12,2,0)</f>
        <v>11</v>
      </c>
      <c r="AA1551" t="str">
        <f>CONCATENATE(F1551," ",Z1551)</f>
        <v>2014 11</v>
      </c>
      <c r="AB1551">
        <f>VLOOKUP(AA1551,[1]Sheet3!$A:$B,2,0)</f>
        <v>61</v>
      </c>
    </row>
    <row r="1552" spans="1:28" x14ac:dyDescent="0.25">
      <c r="A1552" t="s">
        <v>6908</v>
      </c>
      <c r="B1552" t="s">
        <v>7026</v>
      </c>
      <c r="C1552" t="s">
        <v>115</v>
      </c>
      <c r="D1552" t="str">
        <f>CONCATENATE(C1552,".")</f>
        <v>2014  December.</v>
      </c>
      <c r="E1552" t="str">
        <f>LEFT(D1552, SEARCH(".",D1552)-1)</f>
        <v>2014  December</v>
      </c>
      <c r="F1552">
        <v>2014</v>
      </c>
      <c r="G1552" t="str">
        <f>RIGHT(E1552,LEN(E1552)-6)</f>
        <v>December</v>
      </c>
      <c r="H1552">
        <v>120</v>
      </c>
      <c r="I1552" t="s">
        <v>124</v>
      </c>
      <c r="J1552" t="s">
        <v>46</v>
      </c>
      <c r="K1552" t="s">
        <v>168</v>
      </c>
      <c r="L1552" t="s">
        <v>183</v>
      </c>
      <c r="M1552" t="s">
        <v>57</v>
      </c>
      <c r="N1552" t="s">
        <v>22</v>
      </c>
      <c r="O1552" t="s">
        <v>30</v>
      </c>
      <c r="P1552">
        <v>180</v>
      </c>
      <c r="Q1552" s="2">
        <f>VALUE(LEFT(LEFT(N1552,5),SUM(LEN(LEFT(N1552,5))-LEN(SUBSTITUTE(LEFT(N1552,5),{"0","1","2","3","4","5","6","7","8","9","."},"")))))</f>
        <v>2</v>
      </c>
      <c r="R1552">
        <f>IF(Q1552&gt;5,Q1552/1024,Q1552)</f>
        <v>2</v>
      </c>
      <c r="S1552" t="str">
        <f>MID(K1553,9,3)</f>
        <v>4.2</v>
      </c>
      <c r="T1552" s="2" t="str">
        <f>LEFT(J1552,3)</f>
        <v>5.5</v>
      </c>
      <c r="U1552">
        <f>VALUE(LEFT(LEFT(M1552,5),SUM(LEN(LEFT(M1552,5))-LEN(SUBSTITUTE(LEFT(M1552,5),{"0","1","2","3","4","5","6","7","8","9","."},"")))))</f>
        <v>16</v>
      </c>
      <c r="V1552">
        <f>IF(U1552&lt;100,U1552,U1552/1024)</f>
        <v>16</v>
      </c>
      <c r="W1552" s="3">
        <f>VALUE(LEFT(LEFT(O1552,5),SUM(LEN(LEFT(O1552,5))-LEN(SUBSTITUTE(LEFT(O1552,5),{"0","1","2","3","4","5","6","7","8","9","."},"")))))</f>
        <v>13</v>
      </c>
      <c r="X1552" s="3" t="e">
        <f>LEFT(L1552, SEARCH("MHz",L1552)-1)</f>
        <v>#VALUE!</v>
      </c>
      <c r="Y1552" t="e">
        <f>IF(RIGHT(X1552,1)=" ",RIGHT(X1552,4),RIGHT(X1552,3))</f>
        <v>#VALUE!</v>
      </c>
      <c r="Z1552">
        <f>VLOOKUP(G1552,[1]Sheet1!$A$1:$B$12,2,0)</f>
        <v>12</v>
      </c>
      <c r="AA1552" t="str">
        <f>CONCATENATE(F1552," ",Z1552)</f>
        <v>2014 12</v>
      </c>
      <c r="AB1552">
        <f>VLOOKUP(AA1552,[1]Sheet3!$A:$B,2,0)</f>
        <v>62</v>
      </c>
    </row>
    <row r="1553" spans="1:28" x14ac:dyDescent="0.25">
      <c r="A1553" t="s">
        <v>6512</v>
      </c>
      <c r="B1553" t="s">
        <v>6561</v>
      </c>
      <c r="C1553" t="s">
        <v>115</v>
      </c>
      <c r="D1553" t="str">
        <f>CONCATENATE(C1553,".")</f>
        <v>2014  December.</v>
      </c>
      <c r="E1553" t="str">
        <f>LEFT(D1553, SEARCH(".",D1553)-1)</f>
        <v>2014  December</v>
      </c>
      <c r="F1553">
        <v>2014</v>
      </c>
      <c r="G1553" t="str">
        <f>RIGHT(E1553,LEN(E1553)-6)</f>
        <v>December</v>
      </c>
      <c r="H1553">
        <v>156</v>
      </c>
      <c r="I1553" t="s">
        <v>124</v>
      </c>
      <c r="J1553" t="s">
        <v>2902</v>
      </c>
      <c r="K1553" t="s">
        <v>158</v>
      </c>
      <c r="L1553" t="s">
        <v>91</v>
      </c>
      <c r="M1553" t="s">
        <v>34</v>
      </c>
      <c r="N1553" t="s">
        <v>35</v>
      </c>
      <c r="O1553" t="s">
        <v>36</v>
      </c>
      <c r="P1553">
        <v>100</v>
      </c>
      <c r="Q1553" s="2">
        <f>VALUE(LEFT(LEFT(N1553,5),SUM(LEN(LEFT(N1553,5))-LEN(SUBSTITUTE(LEFT(N1553,5),{"0","1","2","3","4","5","6","7","8","9","."},"")))))</f>
        <v>1</v>
      </c>
      <c r="R1553">
        <f>IF(Q1553&gt;5,Q1553/1024,Q1553)</f>
        <v>1</v>
      </c>
      <c r="S1553" t="str">
        <f>MID(K1554,9,3)</f>
        <v>4.4</v>
      </c>
      <c r="T1553" s="2" t="str">
        <f>LEFT(J1553,3)</f>
        <v>4.7</v>
      </c>
      <c r="U1553">
        <f>VALUE(LEFT(LEFT(M1553,5),SUM(LEN(LEFT(M1553,5))-LEN(SUBSTITUTE(LEFT(M1553,5),{"0","1","2","3","4","5","6","7","8","9","."},"")))))</f>
        <v>8</v>
      </c>
      <c r="V1553">
        <f>IF(U1553&lt;100,U1553,U1553/1024)</f>
        <v>8</v>
      </c>
      <c r="W1553" s="3">
        <f>VALUE(LEFT(LEFT(O1553,5),SUM(LEN(LEFT(O1553,5))-LEN(SUBSTITUTE(LEFT(O1553,5),{"0","1","2","3","4","5","6","7","8","9","."},"")))))</f>
        <v>8</v>
      </c>
      <c r="X1553" s="3" t="e">
        <f>LEFT(L1553, SEARCH("MHz",L1553)-1)</f>
        <v>#VALUE!</v>
      </c>
      <c r="Y1553" t="e">
        <f>IF(RIGHT(X1553,1)=" ",RIGHT(X1553,4),RIGHT(X1553,3))</f>
        <v>#VALUE!</v>
      </c>
      <c r="Z1553">
        <f>VLOOKUP(G1553,[1]Sheet1!$A$1:$B$12,2,0)</f>
        <v>12</v>
      </c>
      <c r="AA1553" t="str">
        <f>CONCATENATE(F1553," ",Z1553)</f>
        <v>2014 12</v>
      </c>
      <c r="AB1553">
        <f>VLOOKUP(AA1553,[1]Sheet3!$A:$B,2,0)</f>
        <v>62</v>
      </c>
    </row>
    <row r="1554" spans="1:28" x14ac:dyDescent="0.25">
      <c r="A1554" t="s">
        <v>1099</v>
      </c>
      <c r="B1554" t="s">
        <v>1249</v>
      </c>
      <c r="C1554" t="s">
        <v>115</v>
      </c>
      <c r="D1554" t="str">
        <f>CONCATENATE(C1554,".")</f>
        <v>2014  December.</v>
      </c>
      <c r="E1554" t="str">
        <f>LEFT(D1554, SEARCH(".",D1554)-1)</f>
        <v>2014  December</v>
      </c>
      <c r="F1554">
        <v>2014</v>
      </c>
      <c r="G1554" t="str">
        <f>RIGHT(E1554,LEN(E1554)-6)</f>
        <v>December</v>
      </c>
      <c r="H1554">
        <v>140</v>
      </c>
      <c r="I1554" t="s">
        <v>128</v>
      </c>
      <c r="J1554" t="s">
        <v>1096</v>
      </c>
      <c r="K1554" t="s">
        <v>90</v>
      </c>
      <c r="L1554" t="s">
        <v>98</v>
      </c>
      <c r="M1554" t="s">
        <v>173</v>
      </c>
      <c r="N1554" t="s">
        <v>22</v>
      </c>
      <c r="O1554" t="s">
        <v>62</v>
      </c>
      <c r="P1554">
        <v>80</v>
      </c>
      <c r="Q1554" s="2">
        <f>VALUE(LEFT(LEFT(N1554,5),SUM(LEN(LEFT(N1554,5))-LEN(SUBSTITUTE(LEFT(N1554,5),{"0","1","2","3","4","5","6","7","8","9","."},"")))))</f>
        <v>2</v>
      </c>
      <c r="R1554">
        <f>IF(Q1554&gt;5,Q1554/1024,Q1554)</f>
        <v>2</v>
      </c>
      <c r="S1554" t="str">
        <f>MID(K1555,9,3)</f>
        <v>4.4</v>
      </c>
      <c r="T1554" s="2" t="str">
        <f>LEFT(J1554,3)</f>
        <v>5.0</v>
      </c>
      <c r="U1554">
        <f>VALUE(LEFT(LEFT(M1554,5),SUM(LEN(LEFT(M1554,5))-LEN(SUBSTITUTE(LEFT(M1554,5),{"0","1","2","3","4","5","6","7","8","9","."},"")))))</f>
        <v>43473</v>
      </c>
      <c r="V1554">
        <f>IF(U1554&lt;100,U1554,U1554/1024)</f>
        <v>42.4541015625</v>
      </c>
      <c r="W1554" s="3">
        <f>VALUE(LEFT(LEFT(O1554,5),SUM(LEN(LEFT(O1554,5))-LEN(SUBSTITUTE(LEFT(O1554,5),{"0","1","2","3","4","5","6","7","8","9","."},"")))))</f>
        <v>8</v>
      </c>
      <c r="X1554" s="3" t="e">
        <f>LEFT(L1554, SEARCH("MHz",L1554)-1)</f>
        <v>#VALUE!</v>
      </c>
      <c r="Y1554" t="e">
        <f>IF(RIGHT(X1554,1)=" ",RIGHT(X1554,4),RIGHT(X1554,3))</f>
        <v>#VALUE!</v>
      </c>
      <c r="Z1554">
        <f>VLOOKUP(G1554,[1]Sheet1!$A$1:$B$12,2,0)</f>
        <v>12</v>
      </c>
      <c r="AA1554" t="str">
        <f>CONCATENATE(F1554," ",Z1554)</f>
        <v>2014 12</v>
      </c>
      <c r="AB1554">
        <f>VLOOKUP(AA1554,[1]Sheet3!$A:$B,2,0)</f>
        <v>62</v>
      </c>
    </row>
    <row r="1555" spans="1:28" x14ac:dyDescent="0.25">
      <c r="A1555" t="s">
        <v>2637</v>
      </c>
      <c r="B1555" t="s">
        <v>2822</v>
      </c>
      <c r="C1555" t="s">
        <v>115</v>
      </c>
      <c r="D1555" t="str">
        <f>CONCATENATE(C1555,".")</f>
        <v>2014  December.</v>
      </c>
      <c r="E1555" t="str">
        <f>LEFT(D1555, SEARCH(".",D1555)-1)</f>
        <v>2014  December</v>
      </c>
      <c r="F1555">
        <v>2014</v>
      </c>
      <c r="G1555" t="str">
        <f>RIGHT(E1555,LEN(E1555)-6)</f>
        <v>December</v>
      </c>
      <c r="H1555">
        <v>150</v>
      </c>
      <c r="I1555" t="s">
        <v>124</v>
      </c>
      <c r="J1555" t="s">
        <v>844</v>
      </c>
      <c r="K1555" t="s">
        <v>90</v>
      </c>
      <c r="L1555" t="s">
        <v>164</v>
      </c>
      <c r="M1555" t="s">
        <v>109</v>
      </c>
      <c r="N1555" t="s">
        <v>139</v>
      </c>
      <c r="O1555" t="s">
        <v>73</v>
      </c>
      <c r="P1555">
        <v>80</v>
      </c>
      <c r="Q1555" s="2">
        <f>VALUE(LEFT(LEFT(N1555,5),SUM(LEN(LEFT(N1555,5))-LEN(SUBSTITUTE(LEFT(N1555,5),{"0","1","2","3","4","5","6","7","8","9","."},"")))))</f>
        <v>512</v>
      </c>
      <c r="R1555">
        <f>IF(Q1555&gt;5,Q1555/1024,Q1555)</f>
        <v>0.5</v>
      </c>
      <c r="S1555" t="str">
        <f>MID(K1556,9,3)</f>
        <v>4.4</v>
      </c>
      <c r="T1555" s="2" t="str">
        <f>LEFT(J1555,3)</f>
        <v>4.5</v>
      </c>
      <c r="U1555">
        <f>VALUE(LEFT(LEFT(M1555,5),SUM(LEN(LEFT(M1555,5))-LEN(SUBSTITUTE(LEFT(M1555,5),{"0","1","2","3","4","5","6","7","8","9","."},"")))))</f>
        <v>4</v>
      </c>
      <c r="V1555">
        <f>IF(U1555&lt;100,U1555,U1555/1024)</f>
        <v>4</v>
      </c>
      <c r="W1555" s="3">
        <f>VALUE(LEFT(LEFT(O1555,5),SUM(LEN(LEFT(O1555,5))-LEN(SUBSTITUTE(LEFT(O1555,5),{"0","1","2","3","4","5","6","7","8","9","."},"")))))</f>
        <v>5</v>
      </c>
      <c r="X1555" s="3" t="e">
        <f>LEFT(L1555, SEARCH("MHz",L1555)-1)</f>
        <v>#VALUE!</v>
      </c>
      <c r="Y1555" t="e">
        <f>IF(RIGHT(X1555,1)=" ",RIGHT(X1555,4),RIGHT(X1555,3))</f>
        <v>#VALUE!</v>
      </c>
      <c r="Z1555">
        <f>VLOOKUP(G1555,[1]Sheet1!$A$1:$B$12,2,0)</f>
        <v>12</v>
      </c>
      <c r="AA1555" t="str">
        <f>CONCATENATE(F1555," ",Z1555)</f>
        <v>2014 12</v>
      </c>
      <c r="AB1555">
        <f>VLOOKUP(AA1555,[1]Sheet3!$A:$B,2,0)</f>
        <v>62</v>
      </c>
    </row>
    <row r="1556" spans="1:28" x14ac:dyDescent="0.25">
      <c r="A1556" t="s">
        <v>2637</v>
      </c>
      <c r="B1556" t="s">
        <v>2823</v>
      </c>
      <c r="C1556" t="s">
        <v>115</v>
      </c>
      <c r="D1556" t="str">
        <f>CONCATENATE(C1556,".")</f>
        <v>2014  December.</v>
      </c>
      <c r="E1556" t="str">
        <f>LEFT(D1556, SEARCH(".",D1556)-1)</f>
        <v>2014  December</v>
      </c>
      <c r="F1556">
        <v>2014</v>
      </c>
      <c r="G1556" t="str">
        <f>RIGHT(E1556,LEN(E1556)-6)</f>
        <v>December</v>
      </c>
      <c r="H1556">
        <v>130</v>
      </c>
      <c r="I1556" t="s">
        <v>206</v>
      </c>
      <c r="J1556" t="s">
        <v>2824</v>
      </c>
      <c r="K1556" t="s">
        <v>90</v>
      </c>
      <c r="L1556" t="s">
        <v>138</v>
      </c>
      <c r="M1556" t="s">
        <v>109</v>
      </c>
      <c r="N1556" t="s">
        <v>139</v>
      </c>
      <c r="O1556" t="s">
        <v>140</v>
      </c>
      <c r="P1556">
        <v>130</v>
      </c>
      <c r="Q1556" s="2">
        <f>VALUE(LEFT(LEFT(N1556,5),SUM(LEN(LEFT(N1556,5))-LEN(SUBSTITUTE(LEFT(N1556,5),{"0","1","2","3","4","5","6","7","8","9","."},"")))))</f>
        <v>512</v>
      </c>
      <c r="R1556">
        <f>IF(Q1556&gt;5,Q1556/1024,Q1556)</f>
        <v>0.5</v>
      </c>
      <c r="S1556" t="str">
        <f>MID(K1557,9,3)</f>
        <v>4.4</v>
      </c>
      <c r="T1556" s="2" t="str">
        <f>LEFT(J1556,3)</f>
        <v>3.5</v>
      </c>
      <c r="U1556">
        <f>VALUE(LEFT(LEFT(M1556,5),SUM(LEN(LEFT(M1556,5))-LEN(SUBSTITUTE(LEFT(M1556,5),{"0","1","2","3","4","5","6","7","8","9","."},"")))))</f>
        <v>4</v>
      </c>
      <c r="V1556">
        <f>IF(U1556&lt;100,U1556,U1556/1024)</f>
        <v>4</v>
      </c>
      <c r="W1556" s="3">
        <f>VALUE(LEFT(LEFT(O1556,5),SUM(LEN(LEFT(O1556,5))-LEN(SUBSTITUTE(LEFT(O1556,5),{"0","1","2","3","4","5","6","7","8","9","."},"")))))</f>
        <v>2</v>
      </c>
      <c r="X1556" s="3" t="e">
        <f>LEFT(L1556, SEARCH("MHz",L1556)-1)</f>
        <v>#VALUE!</v>
      </c>
      <c r="Y1556" t="e">
        <f>IF(RIGHT(X1556,1)=" ",RIGHT(X1556,4),RIGHT(X1556,3))</f>
        <v>#VALUE!</v>
      </c>
      <c r="Z1556">
        <f>VLOOKUP(G1556,[1]Sheet1!$A$1:$B$12,2,0)</f>
        <v>12</v>
      </c>
      <c r="AA1556" t="str">
        <f>CONCATENATE(F1556," ",Z1556)</f>
        <v>2014 12</v>
      </c>
      <c r="AB1556">
        <f>VLOOKUP(AA1556,[1]Sheet3!$A:$B,2,0)</f>
        <v>62</v>
      </c>
    </row>
    <row r="1557" spans="1:28" x14ac:dyDescent="0.25">
      <c r="A1557" t="s">
        <v>2637</v>
      </c>
      <c r="B1557" t="s">
        <v>2825</v>
      </c>
      <c r="C1557" t="s">
        <v>115</v>
      </c>
      <c r="D1557" t="str">
        <f>CONCATENATE(C1557,".")</f>
        <v>2014  December.</v>
      </c>
      <c r="E1557" t="str">
        <f>LEFT(D1557, SEARCH(".",D1557)-1)</f>
        <v>2014  December</v>
      </c>
      <c r="F1557">
        <v>2014</v>
      </c>
      <c r="G1557" t="str">
        <f>RIGHT(E1557,LEN(E1557)-6)</f>
        <v>December</v>
      </c>
      <c r="H1557">
        <v>173</v>
      </c>
      <c r="I1557" t="s">
        <v>128</v>
      </c>
      <c r="J1557" t="s">
        <v>367</v>
      </c>
      <c r="K1557" t="s">
        <v>90</v>
      </c>
      <c r="L1557" t="s">
        <v>462</v>
      </c>
      <c r="M1557" t="s">
        <v>34</v>
      </c>
      <c r="N1557" t="s">
        <v>35</v>
      </c>
      <c r="O1557" t="s">
        <v>36</v>
      </c>
      <c r="P1557">
        <v>200</v>
      </c>
      <c r="Q1557" s="2">
        <f>VALUE(LEFT(LEFT(N1557,5),SUM(LEN(LEFT(N1557,5))-LEN(SUBSTITUTE(LEFT(N1557,5),{"0","1","2","3","4","5","6","7","8","9","."},"")))))</f>
        <v>1</v>
      </c>
      <c r="R1557">
        <f>IF(Q1557&gt;5,Q1557/1024,Q1557)</f>
        <v>1</v>
      </c>
      <c r="S1557" t="str">
        <f>MID(K1558,9,3)</f>
        <v>4.4</v>
      </c>
      <c r="T1557" s="2" t="str">
        <f>LEFT(J1557,3)</f>
        <v>6.0</v>
      </c>
      <c r="U1557">
        <f>VALUE(LEFT(LEFT(M1557,5),SUM(LEN(LEFT(M1557,5))-LEN(SUBSTITUTE(LEFT(M1557,5),{"0","1","2","3","4","5","6","7","8","9","."},"")))))</f>
        <v>8</v>
      </c>
      <c r="V1557">
        <f>IF(U1557&lt;100,U1557,U1557/1024)</f>
        <v>8</v>
      </c>
      <c r="W1557" s="3">
        <f>VALUE(LEFT(LEFT(O1557,5),SUM(LEN(LEFT(O1557,5))-LEN(SUBSTITUTE(LEFT(O1557,5),{"0","1","2","3","4","5","6","7","8","9","."},"")))))</f>
        <v>8</v>
      </c>
      <c r="X1557" s="3" t="e">
        <f>LEFT(L1557, SEARCH("MHz",L1557)-1)</f>
        <v>#VALUE!</v>
      </c>
      <c r="Y1557" t="e">
        <f>IF(RIGHT(X1557,1)=" ",RIGHT(X1557,4),RIGHT(X1557,3))</f>
        <v>#VALUE!</v>
      </c>
      <c r="Z1557">
        <f>VLOOKUP(G1557,[1]Sheet1!$A$1:$B$12,2,0)</f>
        <v>12</v>
      </c>
      <c r="AA1557" t="str">
        <f>CONCATENATE(F1557," ",Z1557)</f>
        <v>2014 12</v>
      </c>
      <c r="AB1557">
        <f>VLOOKUP(AA1557,[1]Sheet3!$A:$B,2,0)</f>
        <v>62</v>
      </c>
    </row>
    <row r="1558" spans="1:28" x14ac:dyDescent="0.25">
      <c r="A1558" t="s">
        <v>2637</v>
      </c>
      <c r="B1558" t="s">
        <v>2831</v>
      </c>
      <c r="C1558" t="s">
        <v>115</v>
      </c>
      <c r="D1558" t="str">
        <f>CONCATENATE(C1558,".")</f>
        <v>2014  December.</v>
      </c>
      <c r="E1558" t="str">
        <f>LEFT(D1558, SEARCH(".",D1558)-1)</f>
        <v>2014  December</v>
      </c>
      <c r="F1558">
        <v>2014</v>
      </c>
      <c r="G1558" t="str">
        <f>RIGHT(E1558,LEN(E1558)-6)</f>
        <v>December</v>
      </c>
      <c r="H1558">
        <v>185</v>
      </c>
      <c r="I1558" t="s">
        <v>2832</v>
      </c>
      <c r="J1558" t="s">
        <v>2769</v>
      </c>
      <c r="K1558" t="s">
        <v>90</v>
      </c>
      <c r="L1558" t="s">
        <v>2828</v>
      </c>
      <c r="M1558" t="s">
        <v>403</v>
      </c>
      <c r="N1558" t="s">
        <v>29</v>
      </c>
      <c r="O1558" t="s">
        <v>30</v>
      </c>
      <c r="P1558">
        <v>500</v>
      </c>
      <c r="Q1558" s="2">
        <f>VALUE(LEFT(LEFT(N1558,5),SUM(LEN(LEFT(N1558,5))-LEN(SUBSTITUTE(LEFT(N1558,5),{"0","1","2","3","4","5","6","7","8","9","."},"")))))</f>
        <v>3</v>
      </c>
      <c r="R1558">
        <f>IF(Q1558&gt;5,Q1558/1024,Q1558)</f>
        <v>3</v>
      </c>
      <c r="S1558" t="str">
        <f>MID(K1559,9,3)</f>
        <v>4.4</v>
      </c>
      <c r="T1558" s="2" t="str">
        <f>LEFT(J1558,3)</f>
        <v>6.0</v>
      </c>
      <c r="U1558">
        <f>VALUE(LEFT(LEFT(M1558,5),SUM(LEN(LEFT(M1558,5))-LEN(SUBSTITUTE(LEFT(M1558,5),{"0","1","2","3","4","5","6","7","8","9","."},"")))))</f>
        <v>64</v>
      </c>
      <c r="V1558">
        <f>IF(U1558&lt;100,U1558,U1558/1024)</f>
        <v>64</v>
      </c>
      <c r="W1558" s="3">
        <f>VALUE(LEFT(LEFT(O1558,5),SUM(LEN(LEFT(O1558,5))-LEN(SUBSTITUTE(LEFT(O1558,5),{"0","1","2","3","4","5","6","7","8","9","."},"")))))</f>
        <v>13</v>
      </c>
      <c r="X1558" s="3" t="e">
        <f>LEFT(L1558, SEARCH("MHz",L1558)-1)</f>
        <v>#VALUE!</v>
      </c>
      <c r="Y1558" t="e">
        <f>IF(RIGHT(X1558,1)=" ",RIGHT(X1558,4),RIGHT(X1558,3))</f>
        <v>#VALUE!</v>
      </c>
      <c r="Z1558">
        <f>VLOOKUP(G1558,[1]Sheet1!$A$1:$B$12,2,0)</f>
        <v>12</v>
      </c>
      <c r="AA1558" t="str">
        <f>CONCATENATE(F1558," ",Z1558)</f>
        <v>2014 12</v>
      </c>
      <c r="AB1558">
        <f>VLOOKUP(AA1558,[1]Sheet3!$A:$B,2,0)</f>
        <v>62</v>
      </c>
    </row>
    <row r="1559" spans="1:28" x14ac:dyDescent="0.25">
      <c r="A1559" t="s">
        <v>6908</v>
      </c>
      <c r="B1559" t="s">
        <v>7024</v>
      </c>
      <c r="C1559" t="s">
        <v>115</v>
      </c>
      <c r="D1559" t="str">
        <f>CONCATENATE(C1559,".")</f>
        <v>2014  December.</v>
      </c>
      <c r="E1559" t="str">
        <f>LEFT(D1559, SEARCH(".",D1559)-1)</f>
        <v>2014  December</v>
      </c>
      <c r="F1559">
        <v>2014</v>
      </c>
      <c r="G1559" t="str">
        <f>RIGHT(E1559,LEN(E1559)-6)</f>
        <v>December</v>
      </c>
      <c r="H1559">
        <v>130</v>
      </c>
      <c r="I1559" t="s">
        <v>124</v>
      </c>
      <c r="J1559" t="s">
        <v>579</v>
      </c>
      <c r="K1559" t="s">
        <v>90</v>
      </c>
      <c r="L1559" t="s">
        <v>1284</v>
      </c>
      <c r="M1559" t="s">
        <v>57</v>
      </c>
      <c r="N1559" t="s">
        <v>22</v>
      </c>
      <c r="O1559" t="s">
        <v>372</v>
      </c>
      <c r="P1559">
        <v>330</v>
      </c>
      <c r="Q1559" s="2">
        <f>VALUE(LEFT(LEFT(N1559,5),SUM(LEN(LEFT(N1559,5))-LEN(SUBSTITUTE(LEFT(N1559,5),{"0","1","2","3","4","5","6","7","8","9","."},"")))))</f>
        <v>2</v>
      </c>
      <c r="R1559">
        <f>IF(Q1559&gt;5,Q1559/1024,Q1559)</f>
        <v>2</v>
      </c>
      <c r="S1559" t="str">
        <f>MID(K1560,9,3)</f>
        <v>4.4</v>
      </c>
      <c r="T1559" s="2" t="str">
        <f>LEFT(J1559,3)</f>
        <v>5.0</v>
      </c>
      <c r="U1559">
        <f>VALUE(LEFT(LEFT(M1559,5),SUM(LEN(LEFT(M1559,5))-LEN(SUBSTITUTE(LEFT(M1559,5),{"0","1","2","3","4","5","6","7","8","9","."},"")))))</f>
        <v>16</v>
      </c>
      <c r="V1559">
        <f>IF(U1559&lt;100,U1559,U1559/1024)</f>
        <v>16</v>
      </c>
      <c r="W1559" s="3">
        <f>VALUE(LEFT(LEFT(O1559,5),SUM(LEN(LEFT(O1559,5))-LEN(SUBSTITUTE(LEFT(O1559,5),{"0","1","2","3","4","5","6","7","8","9","."},"")))))</f>
        <v>13</v>
      </c>
      <c r="X1559" s="3" t="e">
        <f>LEFT(L1559, SEARCH("MHz",L1559)-1)</f>
        <v>#VALUE!</v>
      </c>
      <c r="Y1559" t="e">
        <f>IF(RIGHT(X1559,1)=" ",RIGHT(X1559,4),RIGHT(X1559,3))</f>
        <v>#VALUE!</v>
      </c>
      <c r="Z1559">
        <f>VLOOKUP(G1559,[1]Sheet1!$A$1:$B$12,2,0)</f>
        <v>12</v>
      </c>
      <c r="AA1559" t="str">
        <f>CONCATENATE(F1559," ",Z1559)</f>
        <v>2014 12</v>
      </c>
      <c r="AB1559">
        <f>VLOOKUP(AA1559,[1]Sheet3!$A:$B,2,0)</f>
        <v>62</v>
      </c>
    </row>
    <row r="1560" spans="1:28" x14ac:dyDescent="0.25">
      <c r="A1560" t="s">
        <v>6908</v>
      </c>
      <c r="B1560" t="s">
        <v>7025</v>
      </c>
      <c r="C1560" t="s">
        <v>115</v>
      </c>
      <c r="D1560" t="str">
        <f>CONCATENATE(C1560,".")</f>
        <v>2014  December.</v>
      </c>
      <c r="E1560" t="str">
        <f>LEFT(D1560, SEARCH(".",D1560)-1)</f>
        <v>2014  December</v>
      </c>
      <c r="F1560">
        <v>2014</v>
      </c>
      <c r="G1560" t="str">
        <f>RIGHT(E1560,LEN(E1560)-6)</f>
        <v>December</v>
      </c>
      <c r="H1560">
        <v>150</v>
      </c>
      <c r="I1560" t="s">
        <v>124</v>
      </c>
      <c r="J1560" t="s">
        <v>868</v>
      </c>
      <c r="K1560" t="s">
        <v>90</v>
      </c>
      <c r="L1560" t="s">
        <v>133</v>
      </c>
      <c r="M1560" t="s">
        <v>34</v>
      </c>
      <c r="N1560" t="s">
        <v>22</v>
      </c>
      <c r="O1560" t="s">
        <v>36</v>
      </c>
      <c r="Q1560" s="2">
        <f>VALUE(LEFT(LEFT(N1560,5),SUM(LEN(LEFT(N1560,5))-LEN(SUBSTITUTE(LEFT(N1560,5),{"0","1","2","3","4","5","6","7","8","9","."},"")))))</f>
        <v>2</v>
      </c>
      <c r="R1560">
        <f>IF(Q1560&gt;5,Q1560/1024,Q1560)</f>
        <v>2</v>
      </c>
      <c r="S1560" t="str">
        <f>MID(K1561,9,3)</f>
        <v>4.4</v>
      </c>
      <c r="T1560" s="2" t="str">
        <f>LEFT(J1560,3)</f>
        <v>5.0</v>
      </c>
      <c r="U1560">
        <f>VALUE(LEFT(LEFT(M1560,5),SUM(LEN(LEFT(M1560,5))-LEN(SUBSTITUTE(LEFT(M1560,5),{"0","1","2","3","4","5","6","7","8","9","."},"")))))</f>
        <v>8</v>
      </c>
      <c r="V1560">
        <f>IF(U1560&lt;100,U1560,U1560/1024)</f>
        <v>8</v>
      </c>
      <c r="W1560" s="3">
        <f>VALUE(LEFT(LEFT(O1560,5),SUM(LEN(LEFT(O1560,5))-LEN(SUBSTITUTE(LEFT(O1560,5),{"0","1","2","3","4","5","6","7","8","9","."},"")))))</f>
        <v>8</v>
      </c>
      <c r="X1560" s="3" t="e">
        <f>LEFT(L1560, SEARCH("MHz",L1560)-1)</f>
        <v>#VALUE!</v>
      </c>
      <c r="Y1560" t="e">
        <f>IF(RIGHT(X1560,1)=" ",RIGHT(X1560,4),RIGHT(X1560,3))</f>
        <v>#VALUE!</v>
      </c>
      <c r="Z1560">
        <f>VLOOKUP(G1560,[1]Sheet1!$A$1:$B$12,2,0)</f>
        <v>12</v>
      </c>
      <c r="AA1560" t="str">
        <f>CONCATENATE(F1560," ",Z1560)</f>
        <v>2014 12</v>
      </c>
      <c r="AB1560">
        <f>VLOOKUP(AA1560,[1]Sheet3!$A:$B,2,0)</f>
        <v>62</v>
      </c>
    </row>
    <row r="1561" spans="1:28" x14ac:dyDescent="0.25">
      <c r="A1561" t="s">
        <v>751</v>
      </c>
      <c r="B1561" t="s">
        <v>871</v>
      </c>
      <c r="C1561" t="s">
        <v>115</v>
      </c>
      <c r="D1561" t="str">
        <f>CONCATENATE(C1561,".")</f>
        <v>2014  December.</v>
      </c>
      <c r="E1561" t="str">
        <f>LEFT(D1561, SEARCH(".",D1561)-1)</f>
        <v>2014  December</v>
      </c>
      <c r="F1561">
        <v>2014</v>
      </c>
      <c r="G1561" t="str">
        <f>RIGHT(E1561,LEN(E1561)-6)</f>
        <v>December</v>
      </c>
      <c r="H1561">
        <v>150</v>
      </c>
      <c r="I1561" t="s">
        <v>124</v>
      </c>
      <c r="J1561" t="s">
        <v>71</v>
      </c>
      <c r="K1561" t="s">
        <v>103</v>
      </c>
      <c r="L1561" t="s">
        <v>91</v>
      </c>
      <c r="M1561" t="s">
        <v>34</v>
      </c>
      <c r="N1561" t="s">
        <v>35</v>
      </c>
      <c r="O1561" t="s">
        <v>73</v>
      </c>
      <c r="P1561">
        <v>140</v>
      </c>
      <c r="Q1561" s="2">
        <f>VALUE(LEFT(LEFT(N1561,5),SUM(LEN(LEFT(N1561,5))-LEN(SUBSTITUTE(LEFT(N1561,5),{"0","1","2","3","4","5","6","7","8","9","."},"")))))</f>
        <v>1</v>
      </c>
      <c r="R1561">
        <f>IF(Q1561&gt;5,Q1561/1024,Q1561)</f>
        <v>1</v>
      </c>
      <c r="S1561" t="str">
        <f>MID(K1562,9,3)</f>
        <v>4.4</v>
      </c>
      <c r="T1561" s="2" t="str">
        <f>LEFT(J1561,3)</f>
        <v>4.5</v>
      </c>
      <c r="U1561">
        <f>VALUE(LEFT(LEFT(M1561,5),SUM(LEN(LEFT(M1561,5))-LEN(SUBSTITUTE(LEFT(M1561,5),{"0","1","2","3","4","5","6","7","8","9","."},"")))))</f>
        <v>8</v>
      </c>
      <c r="V1561">
        <f>IF(U1561&lt;100,U1561,U1561/1024)</f>
        <v>8</v>
      </c>
      <c r="W1561" s="3">
        <f>VALUE(LEFT(LEFT(O1561,5),SUM(LEN(LEFT(O1561,5))-LEN(SUBSTITUTE(LEFT(O1561,5),{"0","1","2","3","4","5","6","7","8","9","."},"")))))</f>
        <v>5</v>
      </c>
      <c r="X1561" s="3" t="e">
        <f>LEFT(L1561, SEARCH("MHz",L1561)-1)</f>
        <v>#VALUE!</v>
      </c>
      <c r="Y1561" t="e">
        <f>IF(RIGHT(X1561,1)=" ",RIGHT(X1561,4),RIGHT(X1561,3))</f>
        <v>#VALUE!</v>
      </c>
      <c r="Z1561">
        <f>VLOOKUP(G1561,[1]Sheet1!$A$1:$B$12,2,0)</f>
        <v>12</v>
      </c>
      <c r="AA1561" t="str">
        <f>CONCATENATE(F1561," ",Z1561)</f>
        <v>2014 12</v>
      </c>
      <c r="AB1561">
        <f>VLOOKUP(AA1561,[1]Sheet3!$A:$B,2,0)</f>
        <v>62</v>
      </c>
    </row>
    <row r="1562" spans="1:28" x14ac:dyDescent="0.25">
      <c r="A1562" t="s">
        <v>1437</v>
      </c>
      <c r="B1562" t="s">
        <v>1614</v>
      </c>
      <c r="C1562" t="s">
        <v>115</v>
      </c>
      <c r="D1562" t="str">
        <f>CONCATENATE(C1562,".")</f>
        <v>2014  December.</v>
      </c>
      <c r="E1562" t="str">
        <f>LEFT(D1562, SEARCH(".",D1562)-1)</f>
        <v>2014  December</v>
      </c>
      <c r="F1562">
        <v>2014</v>
      </c>
      <c r="G1562" t="str">
        <f>RIGHT(E1562,LEN(E1562)-6)</f>
        <v>December</v>
      </c>
      <c r="H1562">
        <v>177</v>
      </c>
      <c r="I1562" t="s">
        <v>128</v>
      </c>
      <c r="J1562" t="s">
        <v>1615</v>
      </c>
      <c r="K1562" t="s">
        <v>103</v>
      </c>
      <c r="L1562" t="s">
        <v>1176</v>
      </c>
      <c r="M1562" t="s">
        <v>57</v>
      </c>
      <c r="N1562" t="s">
        <v>22</v>
      </c>
      <c r="O1562" t="s">
        <v>30</v>
      </c>
      <c r="P1562">
        <v>210</v>
      </c>
      <c r="Q1562" s="2">
        <f>VALUE(LEFT(LEFT(N1562,5),SUM(LEN(LEFT(N1562,5))-LEN(SUBSTITUTE(LEFT(N1562,5),{"0","1","2","3","4","5","6","7","8","9","."},"")))))</f>
        <v>2</v>
      </c>
      <c r="R1562">
        <f>IF(Q1562&gt;5,Q1562/1024,Q1562)</f>
        <v>2</v>
      </c>
      <c r="S1562" t="str">
        <f>MID(K1563,9,3)</f>
        <v>4.4</v>
      </c>
      <c r="T1562" s="2" t="str">
        <f>LEFT(J1562,3)</f>
        <v>6.0</v>
      </c>
      <c r="U1562">
        <f>VALUE(LEFT(LEFT(M1562,5),SUM(LEN(LEFT(M1562,5))-LEN(SUBSTITUTE(LEFT(M1562,5),{"0","1","2","3","4","5","6","7","8","9","."},"")))))</f>
        <v>16</v>
      </c>
      <c r="V1562">
        <f>IF(U1562&lt;100,U1562,U1562/1024)</f>
        <v>16</v>
      </c>
      <c r="W1562" s="3">
        <f>VALUE(LEFT(LEFT(O1562,5),SUM(LEN(LEFT(O1562,5))-LEN(SUBSTITUTE(LEFT(O1562,5),{"0","1","2","3","4","5","6","7","8","9","."},"")))))</f>
        <v>13</v>
      </c>
      <c r="X1562" s="3" t="e">
        <f>LEFT(L1562, SEARCH("MHz",L1562)-1)</f>
        <v>#VALUE!</v>
      </c>
      <c r="Y1562" t="e">
        <f>IF(RIGHT(X1562,1)=" ",RIGHT(X1562,4),RIGHT(X1562,3))</f>
        <v>#VALUE!</v>
      </c>
      <c r="Z1562">
        <f>VLOOKUP(G1562,[1]Sheet1!$A$1:$B$12,2,0)</f>
        <v>12</v>
      </c>
      <c r="AA1562" t="str">
        <f>CONCATENATE(F1562," ",Z1562)</f>
        <v>2014 12</v>
      </c>
      <c r="AB1562">
        <f>VLOOKUP(AA1562,[1]Sheet3!$A:$B,2,0)</f>
        <v>62</v>
      </c>
    </row>
    <row r="1563" spans="1:28" x14ac:dyDescent="0.25">
      <c r="A1563" t="s">
        <v>1437</v>
      </c>
      <c r="B1563" t="s">
        <v>1616</v>
      </c>
      <c r="C1563" t="s">
        <v>115</v>
      </c>
      <c r="D1563" t="str">
        <f>CONCATENATE(C1563,".")</f>
        <v>2014  December.</v>
      </c>
      <c r="E1563" t="str">
        <f>LEFT(D1563, SEARCH(".",D1563)-1)</f>
        <v>2014  December</v>
      </c>
      <c r="F1563">
        <v>2014</v>
      </c>
      <c r="G1563" t="str">
        <f>RIGHT(E1563,LEN(E1563)-6)</f>
        <v>December</v>
      </c>
      <c r="H1563">
        <v>164</v>
      </c>
      <c r="I1563" t="s">
        <v>124</v>
      </c>
      <c r="J1563" t="s">
        <v>1406</v>
      </c>
      <c r="K1563" t="s">
        <v>103</v>
      </c>
      <c r="L1563" t="s">
        <v>133</v>
      </c>
      <c r="M1563" t="s">
        <v>34</v>
      </c>
      <c r="N1563" t="s">
        <v>35</v>
      </c>
      <c r="O1563" t="s">
        <v>30</v>
      </c>
      <c r="P1563">
        <v>150</v>
      </c>
      <c r="Q1563" s="2">
        <f>VALUE(LEFT(LEFT(N1563,5),SUM(LEN(LEFT(N1563,5))-LEN(SUBSTITUTE(LEFT(N1563,5),{"0","1","2","3","4","5","6","7","8","9","."},"")))))</f>
        <v>1</v>
      </c>
      <c r="R1563">
        <f>IF(Q1563&gt;5,Q1563/1024,Q1563)</f>
        <v>1</v>
      </c>
      <c r="S1563" t="str">
        <f>MID(K1564,9,3)</f>
        <v>4.4</v>
      </c>
      <c r="T1563" s="2" t="str">
        <f>LEFT(J1563,3)</f>
        <v>5.0</v>
      </c>
      <c r="U1563">
        <f>VALUE(LEFT(LEFT(M1563,5),SUM(LEN(LEFT(M1563,5))-LEN(SUBSTITUTE(LEFT(M1563,5),{"0","1","2","3","4","5","6","7","8","9","."},"")))))</f>
        <v>8</v>
      </c>
      <c r="V1563">
        <f>IF(U1563&lt;100,U1563,U1563/1024)</f>
        <v>8</v>
      </c>
      <c r="W1563" s="3">
        <f>VALUE(LEFT(LEFT(O1563,5),SUM(LEN(LEFT(O1563,5))-LEN(SUBSTITUTE(LEFT(O1563,5),{"0","1","2","3","4","5","6","7","8","9","."},"")))))</f>
        <v>13</v>
      </c>
      <c r="X1563" s="3" t="e">
        <f>LEFT(L1563, SEARCH("MHz",L1563)-1)</f>
        <v>#VALUE!</v>
      </c>
      <c r="Y1563" t="e">
        <f>IF(RIGHT(X1563,1)=" ",RIGHT(X1563,4),RIGHT(X1563,3))</f>
        <v>#VALUE!</v>
      </c>
      <c r="Z1563">
        <f>VLOOKUP(G1563,[1]Sheet1!$A$1:$B$12,2,0)</f>
        <v>12</v>
      </c>
      <c r="AA1563" t="str">
        <f>CONCATENATE(F1563," ",Z1563)</f>
        <v>2014 12</v>
      </c>
      <c r="AB1563">
        <f>VLOOKUP(AA1563,[1]Sheet3!$A:$B,2,0)</f>
        <v>62</v>
      </c>
    </row>
    <row r="1564" spans="1:28" x14ac:dyDescent="0.25">
      <c r="A1564" t="s">
        <v>3077</v>
      </c>
      <c r="B1564" t="s">
        <v>3095</v>
      </c>
      <c r="C1564" t="s">
        <v>115</v>
      </c>
      <c r="D1564" t="str">
        <f>CONCATENATE(C1564,".")</f>
        <v>2014  December.</v>
      </c>
      <c r="E1564" t="str">
        <f>LEFT(D1564, SEARCH(".",D1564)-1)</f>
        <v>2014  December</v>
      </c>
      <c r="F1564">
        <v>2014</v>
      </c>
      <c r="G1564" t="str">
        <f>RIGHT(E1564,LEN(E1564)-6)</f>
        <v>December</v>
      </c>
      <c r="H1564">
        <v>137</v>
      </c>
      <c r="I1564" t="s">
        <v>156</v>
      </c>
      <c r="J1564" t="s">
        <v>827</v>
      </c>
      <c r="K1564" t="s">
        <v>103</v>
      </c>
      <c r="L1564" t="s">
        <v>164</v>
      </c>
      <c r="M1564" t="s">
        <v>109</v>
      </c>
      <c r="N1564" t="s">
        <v>139</v>
      </c>
      <c r="O1564" t="s">
        <v>178</v>
      </c>
      <c r="Q1564" s="2">
        <f>VALUE(LEFT(LEFT(N1564,5),SUM(LEN(LEFT(N1564,5))-LEN(SUBSTITUTE(LEFT(N1564,5),{"0","1","2","3","4","5","6","7","8","9","."},"")))))</f>
        <v>512</v>
      </c>
      <c r="R1564">
        <f>IF(Q1564&gt;5,Q1564/1024,Q1564)</f>
        <v>0.5</v>
      </c>
      <c r="S1564" t="str">
        <f>MID(K1565,9,3)</f>
        <v>4.4</v>
      </c>
      <c r="T1564" s="2" t="str">
        <f>LEFT(J1564,3)</f>
        <v>4.5</v>
      </c>
      <c r="U1564">
        <f>VALUE(LEFT(LEFT(M1564,5),SUM(LEN(LEFT(M1564,5))-LEN(SUBSTITUTE(LEFT(M1564,5),{"0","1","2","3","4","5","6","7","8","9","."},"")))))</f>
        <v>4</v>
      </c>
      <c r="V1564">
        <f>IF(U1564&lt;100,U1564,U1564/1024)</f>
        <v>4</v>
      </c>
      <c r="W1564" s="3">
        <f>VALUE(LEFT(LEFT(O1564,5),SUM(LEN(LEFT(O1564,5))-LEN(SUBSTITUTE(LEFT(O1564,5),{"0","1","2","3","4","5","6","7","8","9","."},"")))))</f>
        <v>5</v>
      </c>
      <c r="X1564" s="3" t="e">
        <f>LEFT(L1564, SEARCH("MHz",L1564)-1)</f>
        <v>#VALUE!</v>
      </c>
      <c r="Y1564" t="e">
        <f>IF(RIGHT(X1564,1)=" ",RIGHT(X1564,4),RIGHT(X1564,3))</f>
        <v>#VALUE!</v>
      </c>
      <c r="Z1564">
        <f>VLOOKUP(G1564,[1]Sheet1!$A$1:$B$12,2,0)</f>
        <v>12</v>
      </c>
      <c r="AA1564" t="str">
        <f>CONCATENATE(F1564," ",Z1564)</f>
        <v>2014 12</v>
      </c>
      <c r="AB1564">
        <f>VLOOKUP(AA1564,[1]Sheet3!$A:$B,2,0)</f>
        <v>62</v>
      </c>
    </row>
    <row r="1565" spans="1:28" x14ac:dyDescent="0.25">
      <c r="A1565" t="s">
        <v>3179</v>
      </c>
      <c r="B1565" t="s">
        <v>3247</v>
      </c>
      <c r="C1565" t="s">
        <v>115</v>
      </c>
      <c r="D1565" t="str">
        <f>CONCATENATE(C1565,".")</f>
        <v>2014  December.</v>
      </c>
      <c r="E1565" t="str">
        <f>LEFT(D1565, SEARCH(".",D1565)-1)</f>
        <v>2014  December</v>
      </c>
      <c r="F1565">
        <v>2014</v>
      </c>
      <c r="G1565" t="str">
        <f>RIGHT(E1565,LEN(E1565)-6)</f>
        <v>December</v>
      </c>
      <c r="H1565">
        <v>174</v>
      </c>
      <c r="I1565" t="s">
        <v>156</v>
      </c>
      <c r="J1565" t="s">
        <v>1064</v>
      </c>
      <c r="K1565" t="s">
        <v>103</v>
      </c>
      <c r="L1565" t="s">
        <v>261</v>
      </c>
      <c r="M1565" t="s">
        <v>34</v>
      </c>
      <c r="N1565" t="s">
        <v>35</v>
      </c>
      <c r="O1565" t="s">
        <v>3248</v>
      </c>
      <c r="P1565">
        <v>130</v>
      </c>
      <c r="Q1565" s="2">
        <f>VALUE(LEFT(LEFT(N1565,5),SUM(LEN(LEFT(N1565,5))-LEN(SUBSTITUTE(LEFT(N1565,5),{"0","1","2","3","4","5","6","7","8","9","."},"")))))</f>
        <v>1</v>
      </c>
      <c r="R1565">
        <f>IF(Q1565&gt;5,Q1565/1024,Q1565)</f>
        <v>1</v>
      </c>
      <c r="S1565" t="str">
        <f>MID(K1566,9,3)</f>
        <v>4.4</v>
      </c>
      <c r="T1565" s="2" t="str">
        <f>LEFT(J1565,3)</f>
        <v>5.0</v>
      </c>
      <c r="U1565">
        <f>VALUE(LEFT(LEFT(M1565,5),SUM(LEN(LEFT(M1565,5))-LEN(SUBSTITUTE(LEFT(M1565,5),{"0","1","2","3","4","5","6","7","8","9","."},"")))))</f>
        <v>8</v>
      </c>
      <c r="V1565">
        <f>IF(U1565&lt;100,U1565,U1565/1024)</f>
        <v>8</v>
      </c>
      <c r="W1565" s="3">
        <f>VALUE(LEFT(LEFT(O1565,5),SUM(LEN(LEFT(O1565,5))-LEN(SUBSTITUTE(LEFT(O1565,5),{"0","1","2","3","4","5","6","7","8","9","."},"")))))</f>
        <v>10</v>
      </c>
      <c r="X1565" s="3" t="e">
        <f>LEFT(L1565, SEARCH("MHz",L1565)-1)</f>
        <v>#VALUE!</v>
      </c>
      <c r="Y1565" t="e">
        <f>IF(RIGHT(X1565,1)=" ",RIGHT(X1565,4),RIGHT(X1565,3))</f>
        <v>#VALUE!</v>
      </c>
      <c r="Z1565">
        <f>VLOOKUP(G1565,[1]Sheet1!$A$1:$B$12,2,0)</f>
        <v>12</v>
      </c>
      <c r="AA1565" t="str">
        <f>CONCATENATE(F1565," ",Z1565)</f>
        <v>2014 12</v>
      </c>
      <c r="AB1565">
        <f>VLOOKUP(AA1565,[1]Sheet3!$A:$B,2,0)</f>
        <v>62</v>
      </c>
    </row>
    <row r="1566" spans="1:28" x14ac:dyDescent="0.25">
      <c r="A1566" t="s">
        <v>3318</v>
      </c>
      <c r="B1566" t="s">
        <v>2217</v>
      </c>
      <c r="C1566" t="s">
        <v>115</v>
      </c>
      <c r="D1566" t="str">
        <f>CONCATENATE(C1566,".")</f>
        <v>2014  December.</v>
      </c>
      <c r="E1566" t="str">
        <f>LEFT(D1566, SEARCH(".",D1566)-1)</f>
        <v>2014  December</v>
      </c>
      <c r="F1566">
        <v>2014</v>
      </c>
      <c r="G1566" t="str">
        <f>RIGHT(E1566,LEN(E1566)-6)</f>
        <v>December</v>
      </c>
      <c r="H1566">
        <v>128</v>
      </c>
      <c r="I1566" t="s">
        <v>128</v>
      </c>
      <c r="J1566" t="s">
        <v>1579</v>
      </c>
      <c r="K1566" t="s">
        <v>103</v>
      </c>
      <c r="L1566" t="s">
        <v>462</v>
      </c>
      <c r="M1566" t="s">
        <v>57</v>
      </c>
      <c r="N1566" t="s">
        <v>35</v>
      </c>
      <c r="O1566" t="s">
        <v>3437</v>
      </c>
      <c r="P1566">
        <v>80</v>
      </c>
      <c r="Q1566" s="2">
        <f>VALUE(LEFT(LEFT(N1566,5),SUM(LEN(LEFT(N1566,5))-LEN(SUBSTITUTE(LEFT(N1566,5),{"0","1","2","3","4","5","6","7","8","9","."},"")))))</f>
        <v>1</v>
      </c>
      <c r="R1566">
        <f>IF(Q1566&gt;5,Q1566/1024,Q1566)</f>
        <v>1</v>
      </c>
      <c r="S1566" t="str">
        <f>MID(K1567,9,3)</f>
        <v>4.4</v>
      </c>
      <c r="T1566" s="2" t="str">
        <f>LEFT(J1566,3)</f>
        <v>5.0</v>
      </c>
      <c r="U1566">
        <f>VALUE(LEFT(LEFT(M1566,5),SUM(LEN(LEFT(M1566,5))-LEN(SUBSTITUTE(LEFT(M1566,5),{"0","1","2","3","4","5","6","7","8","9","."},"")))))</f>
        <v>16</v>
      </c>
      <c r="V1566">
        <f>IF(U1566&lt;100,U1566,U1566/1024)</f>
        <v>16</v>
      </c>
      <c r="W1566" s="3">
        <f>VALUE(LEFT(LEFT(O1566,5),SUM(LEN(LEFT(O1566,5))-LEN(SUBSTITUTE(LEFT(O1566,5),{"0","1","2","3","4","5","6","7","8","9","."},"")))))</f>
        <v>8</v>
      </c>
      <c r="X1566" s="3" t="e">
        <f>LEFT(L1566, SEARCH("MHz",L1566)-1)</f>
        <v>#VALUE!</v>
      </c>
      <c r="Y1566" t="e">
        <f>IF(RIGHT(X1566,1)=" ",RIGHT(X1566,4),RIGHT(X1566,3))</f>
        <v>#VALUE!</v>
      </c>
      <c r="Z1566">
        <f>VLOOKUP(G1566,[1]Sheet1!$A$1:$B$12,2,0)</f>
        <v>12</v>
      </c>
      <c r="AA1566" t="str">
        <f>CONCATENATE(F1566," ",Z1566)</f>
        <v>2014 12</v>
      </c>
      <c r="AB1566">
        <f>VLOOKUP(AA1566,[1]Sheet3!$A:$B,2,0)</f>
        <v>62</v>
      </c>
    </row>
    <row r="1567" spans="1:28" x14ac:dyDescent="0.25">
      <c r="A1567" t="s">
        <v>3318</v>
      </c>
      <c r="B1567" t="s">
        <v>3438</v>
      </c>
      <c r="C1567" t="s">
        <v>115</v>
      </c>
      <c r="D1567" t="str">
        <f>CONCATENATE(C1567,".")</f>
        <v>2014  December.</v>
      </c>
      <c r="E1567" t="str">
        <f>LEFT(D1567, SEARCH(".",D1567)-1)</f>
        <v>2014  December</v>
      </c>
      <c r="F1567">
        <v>2014</v>
      </c>
      <c r="G1567" t="str">
        <f>RIGHT(E1567,LEN(E1567)-6)</f>
        <v>December</v>
      </c>
      <c r="H1567">
        <v>170</v>
      </c>
      <c r="I1567" t="s">
        <v>156</v>
      </c>
      <c r="J1567" t="s">
        <v>3439</v>
      </c>
      <c r="K1567" t="s">
        <v>103</v>
      </c>
      <c r="L1567" t="s">
        <v>861</v>
      </c>
      <c r="M1567" t="s">
        <v>34</v>
      </c>
      <c r="N1567" t="s">
        <v>35</v>
      </c>
      <c r="O1567" t="s">
        <v>30</v>
      </c>
      <c r="P1567">
        <v>160</v>
      </c>
      <c r="Q1567" s="2">
        <f>VALUE(LEFT(LEFT(N1567,5),SUM(LEN(LEFT(N1567,5))-LEN(SUBSTITUTE(LEFT(N1567,5),{"0","1","2","3","4","5","6","7","8","9","."},"")))))</f>
        <v>1</v>
      </c>
      <c r="R1567">
        <f>IF(Q1567&gt;5,Q1567/1024,Q1567)</f>
        <v>1</v>
      </c>
      <c r="S1567" t="str">
        <f>MID(K1568,9,3)</f>
        <v>4.4</v>
      </c>
      <c r="T1567" s="2" t="str">
        <f>LEFT(J1567,3)</f>
        <v>6.0</v>
      </c>
      <c r="U1567">
        <f>VALUE(LEFT(LEFT(M1567,5),SUM(LEN(LEFT(M1567,5))-LEN(SUBSTITUTE(LEFT(M1567,5),{"0","1","2","3","4","5","6","7","8","9","."},"")))))</f>
        <v>8</v>
      </c>
      <c r="V1567">
        <f>IF(U1567&lt;100,U1567,U1567/1024)</f>
        <v>8</v>
      </c>
      <c r="W1567" s="3">
        <f>VALUE(LEFT(LEFT(O1567,5),SUM(LEN(LEFT(O1567,5))-LEN(SUBSTITUTE(LEFT(O1567,5),{"0","1","2","3","4","5","6","7","8","9","."},"")))))</f>
        <v>13</v>
      </c>
      <c r="X1567" s="3" t="e">
        <f>LEFT(L1567, SEARCH("MHz",L1567)-1)</f>
        <v>#VALUE!</v>
      </c>
      <c r="Y1567" t="e">
        <f>IF(RIGHT(X1567,1)=" ",RIGHT(X1567,4),RIGHT(X1567,3))</f>
        <v>#VALUE!</v>
      </c>
      <c r="Z1567">
        <f>VLOOKUP(G1567,[1]Sheet1!$A$1:$B$12,2,0)</f>
        <v>12</v>
      </c>
      <c r="AA1567" t="str">
        <f>CONCATENATE(F1567," ",Z1567)</f>
        <v>2014 12</v>
      </c>
      <c r="AB1567">
        <f>VLOOKUP(AA1567,[1]Sheet3!$A:$B,2,0)</f>
        <v>62</v>
      </c>
    </row>
    <row r="1568" spans="1:28" x14ac:dyDescent="0.25">
      <c r="A1568" t="s">
        <v>4141</v>
      </c>
      <c r="B1568" t="s">
        <v>4228</v>
      </c>
      <c r="C1568" t="s">
        <v>115</v>
      </c>
      <c r="D1568" t="str">
        <f>CONCATENATE(C1568,".")</f>
        <v>2014  December.</v>
      </c>
      <c r="E1568" t="str">
        <f>LEFT(D1568, SEARCH(".",D1568)-1)</f>
        <v>2014  December</v>
      </c>
      <c r="F1568">
        <v>2014</v>
      </c>
      <c r="G1568" t="str">
        <f>RIGHT(E1568,LEN(E1568)-6)</f>
        <v>December</v>
      </c>
      <c r="I1568" t="s">
        <v>156</v>
      </c>
      <c r="J1568" t="s">
        <v>664</v>
      </c>
      <c r="K1568" t="s">
        <v>103</v>
      </c>
      <c r="L1568" t="s">
        <v>164</v>
      </c>
      <c r="M1568" t="s">
        <v>109</v>
      </c>
      <c r="N1568" t="s">
        <v>139</v>
      </c>
      <c r="O1568" t="s">
        <v>430</v>
      </c>
      <c r="P1568">
        <v>60</v>
      </c>
      <c r="Q1568" s="2">
        <f>VALUE(LEFT(LEFT(N1568,5),SUM(LEN(LEFT(N1568,5))-LEN(SUBSTITUTE(LEFT(N1568,5),{"0","1","2","3","4","5","6","7","8","9","."},"")))))</f>
        <v>512</v>
      </c>
      <c r="R1568">
        <f>IF(Q1568&gt;5,Q1568/1024,Q1568)</f>
        <v>0.5</v>
      </c>
      <c r="S1568" t="str">
        <f>MID(K1569,9,3)</f>
        <v>4.4</v>
      </c>
      <c r="T1568" s="2" t="str">
        <f>LEFT(J1568,3)</f>
        <v>4.0</v>
      </c>
      <c r="U1568">
        <f>VALUE(LEFT(LEFT(M1568,5),SUM(LEN(LEFT(M1568,5))-LEN(SUBSTITUTE(LEFT(M1568,5),{"0","1","2","3","4","5","6","7","8","9","."},"")))))</f>
        <v>4</v>
      </c>
      <c r="V1568">
        <f>IF(U1568&lt;100,U1568,U1568/1024)</f>
        <v>4</v>
      </c>
      <c r="W1568" s="3">
        <f>VALUE(LEFT(LEFT(O1568,5),SUM(LEN(LEFT(O1568,5))-LEN(SUBSTITUTE(LEFT(O1568,5),{"0","1","2","3","4","5","6","7","8","9","."},"")))))</f>
        <v>2</v>
      </c>
      <c r="X1568" s="3" t="e">
        <f>LEFT(L1568, SEARCH("MHz",L1568)-1)</f>
        <v>#VALUE!</v>
      </c>
      <c r="Y1568" t="e">
        <f>IF(RIGHT(X1568,1)=" ",RIGHT(X1568,4),RIGHT(X1568,3))</f>
        <v>#VALUE!</v>
      </c>
      <c r="Z1568">
        <f>VLOOKUP(G1568,[1]Sheet1!$A$1:$B$12,2,0)</f>
        <v>12</v>
      </c>
      <c r="AA1568" t="str">
        <f>CONCATENATE(F1568," ",Z1568)</f>
        <v>2014 12</v>
      </c>
      <c r="AB1568">
        <f>VLOOKUP(AA1568,[1]Sheet3!$A:$B,2,0)</f>
        <v>62</v>
      </c>
    </row>
    <row r="1569" spans="1:28" x14ac:dyDescent="0.25">
      <c r="A1569" t="s">
        <v>4141</v>
      </c>
      <c r="B1569" t="s">
        <v>4235</v>
      </c>
      <c r="C1569" t="s">
        <v>115</v>
      </c>
      <c r="D1569" t="str">
        <f>CONCATENATE(C1569,".")</f>
        <v>2014  December.</v>
      </c>
      <c r="E1569" t="str">
        <f>LEFT(D1569, SEARCH(".",D1569)-1)</f>
        <v>2014  December</v>
      </c>
      <c r="F1569">
        <v>2014</v>
      </c>
      <c r="G1569" t="str">
        <f>RIGHT(E1569,LEN(E1569)-6)</f>
        <v>December</v>
      </c>
      <c r="I1569" t="s">
        <v>453</v>
      </c>
      <c r="J1569" t="s">
        <v>1904</v>
      </c>
      <c r="K1569" t="s">
        <v>103</v>
      </c>
      <c r="L1569" t="s">
        <v>126</v>
      </c>
      <c r="M1569" t="s">
        <v>57</v>
      </c>
      <c r="N1569" t="s">
        <v>22</v>
      </c>
      <c r="O1569" t="s">
        <v>1394</v>
      </c>
      <c r="P1569">
        <v>240</v>
      </c>
      <c r="Q1569" s="2">
        <f>VALUE(LEFT(LEFT(N1569,5),SUM(LEN(LEFT(N1569,5))-LEN(SUBSTITUTE(LEFT(N1569,5),{"0","1","2","3","4","5","6","7","8","9","."},"")))))</f>
        <v>2</v>
      </c>
      <c r="R1569">
        <f>IF(Q1569&gt;5,Q1569/1024,Q1569)</f>
        <v>2</v>
      </c>
      <c r="S1569" t="str">
        <f>MID(K1570,9,3)</f>
        <v>4.4</v>
      </c>
      <c r="T1569" s="2" t="str">
        <f>LEFT(J1569,3)</f>
        <v>4.7</v>
      </c>
      <c r="U1569">
        <f>VALUE(LEFT(LEFT(M1569,5),SUM(LEN(LEFT(M1569,5))-LEN(SUBSTITUTE(LEFT(M1569,5),{"0","1","2","3","4","5","6","7","8","9","."},"")))))</f>
        <v>16</v>
      </c>
      <c r="V1569">
        <f>IF(U1569&lt;100,U1569,U1569/1024)</f>
        <v>16</v>
      </c>
      <c r="W1569" s="3">
        <f>VALUE(LEFT(LEFT(O1569,5),SUM(LEN(LEFT(O1569,5))-LEN(SUBSTITUTE(LEFT(O1569,5),{"0","1","2","3","4","5","6","7","8","9","."},"")))))</f>
        <v>13</v>
      </c>
      <c r="X1569" s="3" t="e">
        <f>LEFT(L1569, SEARCH("MHz",L1569)-1)</f>
        <v>#VALUE!</v>
      </c>
      <c r="Y1569" t="e">
        <f>IF(RIGHT(X1569,1)=" ",RIGHT(X1569,4),RIGHT(X1569,3))</f>
        <v>#VALUE!</v>
      </c>
      <c r="Z1569">
        <f>VLOOKUP(G1569,[1]Sheet1!$A$1:$B$12,2,0)</f>
        <v>12</v>
      </c>
      <c r="AA1569" t="str">
        <f>CONCATENATE(F1569," ",Z1569)</f>
        <v>2014 12</v>
      </c>
      <c r="AB1569">
        <f>VLOOKUP(AA1569,[1]Sheet3!$A:$B,2,0)</f>
        <v>62</v>
      </c>
    </row>
    <row r="1570" spans="1:28" x14ac:dyDescent="0.25">
      <c r="A1570" t="s">
        <v>4991</v>
      </c>
      <c r="B1570" t="s">
        <v>5009</v>
      </c>
      <c r="C1570" t="s">
        <v>115</v>
      </c>
      <c r="D1570" t="str">
        <f>CONCATENATE(C1570,".")</f>
        <v>2014  December.</v>
      </c>
      <c r="E1570" t="str">
        <f>LEFT(D1570, SEARCH(".",D1570)-1)</f>
        <v>2014  December</v>
      </c>
      <c r="F1570">
        <v>2014</v>
      </c>
      <c r="G1570" t="str">
        <f>RIGHT(E1570,LEN(E1570)-6)</f>
        <v>December</v>
      </c>
      <c r="H1570">
        <v>156</v>
      </c>
      <c r="I1570" t="s">
        <v>156</v>
      </c>
      <c r="J1570" t="s">
        <v>5010</v>
      </c>
      <c r="K1570" t="s">
        <v>103</v>
      </c>
      <c r="L1570" t="s">
        <v>91</v>
      </c>
      <c r="M1570" t="s">
        <v>57</v>
      </c>
      <c r="N1570" t="s">
        <v>35</v>
      </c>
      <c r="O1570" t="s">
        <v>36</v>
      </c>
      <c r="Q1570" s="2">
        <f>VALUE(LEFT(LEFT(N1570,5),SUM(LEN(LEFT(N1570,5))-LEN(SUBSTITUTE(LEFT(N1570,5),{"0","1","2","3","4","5","6","7","8","9","."},"")))))</f>
        <v>1</v>
      </c>
      <c r="R1570">
        <f>IF(Q1570&gt;5,Q1570/1024,Q1570)</f>
        <v>1</v>
      </c>
      <c r="S1570" t="str">
        <f>MID(K1571,9,3)</f>
        <v>4.4</v>
      </c>
      <c r="T1570" s="2" t="str">
        <f>LEFT(J1570,3)</f>
        <v>6.0</v>
      </c>
      <c r="U1570">
        <f>VALUE(LEFT(LEFT(M1570,5),SUM(LEN(LEFT(M1570,5))-LEN(SUBSTITUTE(LEFT(M1570,5),{"0","1","2","3","4","5","6","7","8","9","."},"")))))</f>
        <v>16</v>
      </c>
      <c r="V1570">
        <f>IF(U1570&lt;100,U1570,U1570/1024)</f>
        <v>16</v>
      </c>
      <c r="W1570" s="3">
        <f>VALUE(LEFT(LEFT(O1570,5),SUM(LEN(LEFT(O1570,5))-LEN(SUBSTITUTE(LEFT(O1570,5),{"0","1","2","3","4","5","6","7","8","9","."},"")))))</f>
        <v>8</v>
      </c>
      <c r="X1570" s="3" t="e">
        <f>LEFT(L1570, SEARCH("MHz",L1570)-1)</f>
        <v>#VALUE!</v>
      </c>
      <c r="Y1570" t="e">
        <f>IF(RIGHT(X1570,1)=" ",RIGHT(X1570,4),RIGHT(X1570,3))</f>
        <v>#VALUE!</v>
      </c>
      <c r="Z1570">
        <f>VLOOKUP(G1570,[1]Sheet1!$A$1:$B$12,2,0)</f>
        <v>12</v>
      </c>
      <c r="AA1570" t="str">
        <f>CONCATENATE(F1570," ",Z1570)</f>
        <v>2014 12</v>
      </c>
      <c r="AB1570">
        <f>VLOOKUP(AA1570,[1]Sheet3!$A:$B,2,0)</f>
        <v>62</v>
      </c>
    </row>
    <row r="1571" spans="1:28" x14ac:dyDescent="0.25">
      <c r="A1571" t="s">
        <v>5174</v>
      </c>
      <c r="B1571" t="s">
        <v>5226</v>
      </c>
      <c r="C1571" t="s">
        <v>115</v>
      </c>
      <c r="D1571" t="str">
        <f>CONCATENATE(C1571,".")</f>
        <v>2014  December.</v>
      </c>
      <c r="E1571" t="str">
        <f>LEFT(D1571, SEARCH(".",D1571)-1)</f>
        <v>2014  December</v>
      </c>
      <c r="F1571">
        <v>2014</v>
      </c>
      <c r="G1571" t="str">
        <f>RIGHT(E1571,LEN(E1571)-6)</f>
        <v>December</v>
      </c>
      <c r="I1571" t="s">
        <v>156</v>
      </c>
      <c r="J1571" t="s">
        <v>1380</v>
      </c>
      <c r="K1571" t="s">
        <v>103</v>
      </c>
      <c r="L1571" t="s">
        <v>91</v>
      </c>
      <c r="M1571" t="s">
        <v>34</v>
      </c>
      <c r="N1571" t="s">
        <v>35</v>
      </c>
      <c r="O1571" t="s">
        <v>846</v>
      </c>
      <c r="P1571">
        <v>110</v>
      </c>
      <c r="Q1571" s="2">
        <f>VALUE(LEFT(LEFT(N1571,5),SUM(LEN(LEFT(N1571,5))-LEN(SUBSTITUTE(LEFT(N1571,5),{"0","1","2","3","4","5","6","7","8","9","."},"")))))</f>
        <v>1</v>
      </c>
      <c r="R1571">
        <f>IF(Q1571&gt;5,Q1571/1024,Q1571)</f>
        <v>1</v>
      </c>
      <c r="S1571" t="str">
        <f>MID(K1572,9,3)</f>
        <v>4.4</v>
      </c>
      <c r="T1571" s="2" t="str">
        <f>LEFT(J1571,3)</f>
        <v>4.5</v>
      </c>
      <c r="U1571">
        <f>VALUE(LEFT(LEFT(M1571,5),SUM(LEN(LEFT(M1571,5))-LEN(SUBSTITUTE(LEFT(M1571,5),{"0","1","2","3","4","5","6","7","8","9","."},"")))))</f>
        <v>8</v>
      </c>
      <c r="V1571">
        <f>IF(U1571&lt;100,U1571,U1571/1024)</f>
        <v>8</v>
      </c>
      <c r="W1571" s="3">
        <f>VALUE(LEFT(LEFT(O1571,5),SUM(LEN(LEFT(O1571,5))-LEN(SUBSTITUTE(LEFT(O1571,5),{"0","1","2","3","4","5","6","7","8","9","."},"")))))</f>
        <v>8</v>
      </c>
      <c r="X1571" s="3" t="e">
        <f>LEFT(L1571, SEARCH("MHz",L1571)-1)</f>
        <v>#VALUE!</v>
      </c>
      <c r="Y1571" t="e">
        <f>IF(RIGHT(X1571,1)=" ",RIGHT(X1571,4),RIGHT(X1571,3))</f>
        <v>#VALUE!</v>
      </c>
      <c r="Z1571">
        <f>VLOOKUP(G1571,[1]Sheet1!$A$1:$B$12,2,0)</f>
        <v>12</v>
      </c>
      <c r="AA1571" t="str">
        <f>CONCATENATE(F1571," ",Z1571)</f>
        <v>2014 12</v>
      </c>
      <c r="AB1571">
        <f>VLOOKUP(AA1571,[1]Sheet3!$A:$B,2,0)</f>
        <v>62</v>
      </c>
    </row>
    <row r="1572" spans="1:28" x14ac:dyDescent="0.25">
      <c r="A1572" t="s">
        <v>5174</v>
      </c>
      <c r="B1572" t="s">
        <v>5227</v>
      </c>
      <c r="C1572" t="s">
        <v>115</v>
      </c>
      <c r="D1572" t="str">
        <f>CONCATENATE(C1572,".")</f>
        <v>2014  December.</v>
      </c>
      <c r="E1572" t="str">
        <f>LEFT(D1572, SEARCH(".",D1572)-1)</f>
        <v>2014  December</v>
      </c>
      <c r="F1572">
        <v>2014</v>
      </c>
      <c r="G1572" t="str">
        <f>RIGHT(E1572,LEN(E1572)-6)</f>
        <v>December</v>
      </c>
      <c r="I1572" t="s">
        <v>156</v>
      </c>
      <c r="J1572" t="s">
        <v>3783</v>
      </c>
      <c r="K1572" t="s">
        <v>103</v>
      </c>
      <c r="L1572" t="s">
        <v>91</v>
      </c>
      <c r="M1572" t="s">
        <v>34</v>
      </c>
      <c r="N1572" t="s">
        <v>35</v>
      </c>
      <c r="O1572" t="s">
        <v>178</v>
      </c>
      <c r="P1572">
        <v>100</v>
      </c>
      <c r="Q1572" s="2">
        <f>VALUE(LEFT(LEFT(N1572,5),SUM(LEN(LEFT(N1572,5))-LEN(SUBSTITUTE(LEFT(N1572,5),{"0","1","2","3","4","5","6","7","8","9","."},"")))))</f>
        <v>1</v>
      </c>
      <c r="R1572">
        <f>IF(Q1572&gt;5,Q1572/1024,Q1572)</f>
        <v>1</v>
      </c>
      <c r="S1572" t="str">
        <f>MID(K1573,9,3)</f>
        <v>4.4</v>
      </c>
      <c r="T1572" s="2" t="str">
        <f>LEFT(J1572,3)</f>
        <v>4.5</v>
      </c>
      <c r="U1572">
        <f>VALUE(LEFT(LEFT(M1572,5),SUM(LEN(LEFT(M1572,5))-LEN(SUBSTITUTE(LEFT(M1572,5),{"0","1","2","3","4","5","6","7","8","9","."},"")))))</f>
        <v>8</v>
      </c>
      <c r="V1572">
        <f>IF(U1572&lt;100,U1572,U1572/1024)</f>
        <v>8</v>
      </c>
      <c r="W1572" s="3">
        <f>VALUE(LEFT(LEFT(O1572,5),SUM(LEN(LEFT(O1572,5))-LEN(SUBSTITUTE(LEFT(O1572,5),{"0","1","2","3","4","5","6","7","8","9","."},"")))))</f>
        <v>5</v>
      </c>
      <c r="X1572" s="3" t="e">
        <f>LEFT(L1572, SEARCH("MHz",L1572)-1)</f>
        <v>#VALUE!</v>
      </c>
      <c r="Y1572" t="e">
        <f>IF(RIGHT(X1572,1)=" ",RIGHT(X1572,4),RIGHT(X1572,3))</f>
        <v>#VALUE!</v>
      </c>
      <c r="Z1572">
        <f>VLOOKUP(G1572,[1]Sheet1!$A$1:$B$12,2,0)</f>
        <v>12</v>
      </c>
      <c r="AA1572" t="str">
        <f>CONCATENATE(F1572," ",Z1572)</f>
        <v>2014 12</v>
      </c>
      <c r="AB1572">
        <f>VLOOKUP(AA1572,[1]Sheet3!$A:$B,2,0)</f>
        <v>62</v>
      </c>
    </row>
    <row r="1573" spans="1:28" x14ac:dyDescent="0.25">
      <c r="A1573" t="s">
        <v>5174</v>
      </c>
      <c r="B1573" t="s">
        <v>5228</v>
      </c>
      <c r="C1573" t="s">
        <v>115</v>
      </c>
      <c r="D1573" t="str">
        <f>CONCATENATE(C1573,".")</f>
        <v>2014  December.</v>
      </c>
      <c r="E1573" t="str">
        <f>LEFT(D1573, SEARCH(".",D1573)-1)</f>
        <v>2014  December</v>
      </c>
      <c r="F1573">
        <v>2014</v>
      </c>
      <c r="G1573" t="str">
        <f>RIGHT(E1573,LEN(E1573)-6)</f>
        <v>December</v>
      </c>
      <c r="I1573" t="s">
        <v>156</v>
      </c>
      <c r="J1573" t="s">
        <v>559</v>
      </c>
      <c r="K1573" t="s">
        <v>103</v>
      </c>
      <c r="L1573" t="s">
        <v>138</v>
      </c>
      <c r="M1573" t="s">
        <v>109</v>
      </c>
      <c r="N1573" t="s">
        <v>139</v>
      </c>
      <c r="O1573" t="s">
        <v>515</v>
      </c>
      <c r="P1573">
        <v>60</v>
      </c>
      <c r="Q1573" s="2">
        <f>VALUE(LEFT(LEFT(N1573,5),SUM(LEN(LEFT(N1573,5))-LEN(SUBSTITUTE(LEFT(N1573,5),{"0","1","2","3","4","5","6","7","8","9","."},"")))))</f>
        <v>512</v>
      </c>
      <c r="R1573">
        <f>IF(Q1573&gt;5,Q1573/1024,Q1573)</f>
        <v>0.5</v>
      </c>
      <c r="S1573" t="str">
        <f>MID(K1574,9,3)</f>
        <v>4.4</v>
      </c>
      <c r="T1573" s="2" t="str">
        <f>LEFT(J1573,3)</f>
        <v>4.0</v>
      </c>
      <c r="U1573">
        <f>VALUE(LEFT(LEFT(M1573,5),SUM(LEN(LEFT(M1573,5))-LEN(SUBSTITUTE(LEFT(M1573,5),{"0","1","2","3","4","5","6","7","8","9","."},"")))))</f>
        <v>4</v>
      </c>
      <c r="V1573">
        <f>IF(U1573&lt;100,U1573,U1573/1024)</f>
        <v>4</v>
      </c>
      <c r="W1573" s="3">
        <f>VALUE(LEFT(LEFT(O1573,5),SUM(LEN(LEFT(O1573,5))-LEN(SUBSTITUTE(LEFT(O1573,5),{"0","1","2","3","4","5","6","7","8","9","."},"")))))</f>
        <v>3.15</v>
      </c>
      <c r="X1573" s="3" t="e">
        <f>LEFT(L1573, SEARCH("MHz",L1573)-1)</f>
        <v>#VALUE!</v>
      </c>
      <c r="Y1573" t="e">
        <f>IF(RIGHT(X1573,1)=" ",RIGHT(X1573,4),RIGHT(X1573,3))</f>
        <v>#VALUE!</v>
      </c>
      <c r="Z1573">
        <f>VLOOKUP(G1573,[1]Sheet1!$A$1:$B$12,2,0)</f>
        <v>12</v>
      </c>
      <c r="AA1573" t="str">
        <f>CONCATENATE(F1573," ",Z1573)</f>
        <v>2014 12</v>
      </c>
      <c r="AB1573">
        <f>VLOOKUP(AA1573,[1]Sheet3!$A:$B,2,0)</f>
        <v>62</v>
      </c>
    </row>
    <row r="1574" spans="1:28" x14ac:dyDescent="0.25">
      <c r="A1574" t="s">
        <v>6252</v>
      </c>
      <c r="B1574" t="s">
        <v>6267</v>
      </c>
      <c r="C1574" t="s">
        <v>115</v>
      </c>
      <c r="D1574" t="str">
        <f>CONCATENATE(C1574,".")</f>
        <v>2014  December.</v>
      </c>
      <c r="E1574" t="str">
        <f>LEFT(D1574, SEARCH(".",D1574)-1)</f>
        <v>2014  December</v>
      </c>
      <c r="F1574">
        <v>2014</v>
      </c>
      <c r="G1574" t="str">
        <f>RIGHT(E1574,LEN(E1574)-6)</f>
        <v>December</v>
      </c>
      <c r="H1574">
        <v>156</v>
      </c>
      <c r="I1574" t="s">
        <v>213</v>
      </c>
      <c r="J1574" t="s">
        <v>1510</v>
      </c>
      <c r="K1574" t="s">
        <v>103</v>
      </c>
      <c r="L1574" t="s">
        <v>91</v>
      </c>
      <c r="M1574" t="s">
        <v>34</v>
      </c>
      <c r="N1574" t="s">
        <v>35</v>
      </c>
      <c r="O1574" t="s">
        <v>36</v>
      </c>
      <c r="Q1574" s="2">
        <f>VALUE(LEFT(LEFT(N1574,5),SUM(LEN(LEFT(N1574,5))-LEN(SUBSTITUTE(LEFT(N1574,5),{"0","1","2","3","4","5","6","7","8","9","."},"")))))</f>
        <v>1</v>
      </c>
      <c r="R1574">
        <f>IF(Q1574&gt;5,Q1574/1024,Q1574)</f>
        <v>1</v>
      </c>
      <c r="S1574" t="str">
        <f>MID(K1575,9,3)</f>
        <v>4.4</v>
      </c>
      <c r="T1574" s="2" t="str">
        <f>LEFT(J1574,3)</f>
        <v>5.0</v>
      </c>
      <c r="U1574">
        <f>VALUE(LEFT(LEFT(M1574,5),SUM(LEN(LEFT(M1574,5))-LEN(SUBSTITUTE(LEFT(M1574,5),{"0","1","2","3","4","5","6","7","8","9","."},"")))))</f>
        <v>8</v>
      </c>
      <c r="V1574">
        <f>IF(U1574&lt;100,U1574,U1574/1024)</f>
        <v>8</v>
      </c>
      <c r="W1574" s="3">
        <f>VALUE(LEFT(LEFT(O1574,5),SUM(LEN(LEFT(O1574,5))-LEN(SUBSTITUTE(LEFT(O1574,5),{"0","1","2","3","4","5","6","7","8","9","."},"")))))</f>
        <v>8</v>
      </c>
      <c r="X1574" s="3" t="e">
        <f>LEFT(L1574, SEARCH("MHz",L1574)-1)</f>
        <v>#VALUE!</v>
      </c>
      <c r="Y1574" t="e">
        <f>IF(RIGHT(X1574,1)=" ",RIGHT(X1574,4),RIGHT(X1574,3))</f>
        <v>#VALUE!</v>
      </c>
      <c r="Z1574">
        <f>VLOOKUP(G1574,[1]Sheet1!$A$1:$B$12,2,0)</f>
        <v>12</v>
      </c>
      <c r="AA1574" t="str">
        <f>CONCATENATE(F1574," ",Z1574)</f>
        <v>2014 12</v>
      </c>
      <c r="AB1574">
        <f>VLOOKUP(AA1574,[1]Sheet3!$A:$B,2,0)</f>
        <v>62</v>
      </c>
    </row>
    <row r="1575" spans="1:28" x14ac:dyDescent="0.25">
      <c r="A1575" t="s">
        <v>6252</v>
      </c>
      <c r="B1575" t="s">
        <v>6268</v>
      </c>
      <c r="C1575" t="s">
        <v>115</v>
      </c>
      <c r="D1575" t="str">
        <f>CONCATENATE(C1575,".")</f>
        <v>2014  December.</v>
      </c>
      <c r="E1575" t="str">
        <f>LEFT(D1575, SEARCH(".",D1575)-1)</f>
        <v>2014  December</v>
      </c>
      <c r="F1575">
        <v>2014</v>
      </c>
      <c r="G1575" t="str">
        <f>RIGHT(E1575,LEN(E1575)-6)</f>
        <v>December</v>
      </c>
      <c r="H1575">
        <v>119</v>
      </c>
      <c r="I1575" t="s">
        <v>213</v>
      </c>
      <c r="J1575" t="s">
        <v>889</v>
      </c>
      <c r="K1575" t="s">
        <v>103</v>
      </c>
      <c r="L1575" t="s">
        <v>138</v>
      </c>
      <c r="M1575" t="s">
        <v>109</v>
      </c>
      <c r="N1575" t="s">
        <v>139</v>
      </c>
      <c r="O1575" t="s">
        <v>515</v>
      </c>
      <c r="Q1575" s="2">
        <f>VALUE(LEFT(LEFT(N1575,5),SUM(LEN(LEFT(N1575,5))-LEN(SUBSTITUTE(LEFT(N1575,5),{"0","1","2","3","4","5","6","7","8","9","."},"")))))</f>
        <v>512</v>
      </c>
      <c r="R1575">
        <f>IF(Q1575&gt;5,Q1575/1024,Q1575)</f>
        <v>0.5</v>
      </c>
      <c r="S1575" t="str">
        <f>MID(K1576,9,3)</f>
        <v>4.4</v>
      </c>
      <c r="T1575" s="2" t="str">
        <f>LEFT(J1575,3)</f>
        <v>4.0</v>
      </c>
      <c r="U1575">
        <f>VALUE(LEFT(LEFT(M1575,5),SUM(LEN(LEFT(M1575,5))-LEN(SUBSTITUTE(LEFT(M1575,5),{"0","1","2","3","4","5","6","7","8","9","."},"")))))</f>
        <v>4</v>
      </c>
      <c r="V1575">
        <f>IF(U1575&lt;100,U1575,U1575/1024)</f>
        <v>4</v>
      </c>
      <c r="W1575" s="3">
        <f>VALUE(LEFT(LEFT(O1575,5),SUM(LEN(LEFT(O1575,5))-LEN(SUBSTITUTE(LEFT(O1575,5),{"0","1","2","3","4","5","6","7","8","9","."},"")))))</f>
        <v>3.15</v>
      </c>
      <c r="X1575" s="3" t="e">
        <f>LEFT(L1575, SEARCH("MHz",L1575)-1)</f>
        <v>#VALUE!</v>
      </c>
      <c r="Y1575" t="e">
        <f>IF(RIGHT(X1575,1)=" ",RIGHT(X1575,4),RIGHT(X1575,3))</f>
        <v>#VALUE!</v>
      </c>
      <c r="Z1575">
        <f>VLOOKUP(G1575,[1]Sheet1!$A$1:$B$12,2,0)</f>
        <v>12</v>
      </c>
      <c r="AA1575" t="str">
        <f>CONCATENATE(F1575," ",Z1575)</f>
        <v>2014 12</v>
      </c>
      <c r="AB1575">
        <f>VLOOKUP(AA1575,[1]Sheet3!$A:$B,2,0)</f>
        <v>62</v>
      </c>
    </row>
    <row r="1576" spans="1:28" x14ac:dyDescent="0.25">
      <c r="A1576" t="s">
        <v>6744</v>
      </c>
      <c r="B1576" t="s">
        <v>6763</v>
      </c>
      <c r="C1576" t="s">
        <v>115</v>
      </c>
      <c r="D1576" t="str">
        <f>CONCATENATE(C1576,".")</f>
        <v>2014  December.</v>
      </c>
      <c r="E1576" t="str">
        <f>LEFT(D1576, SEARCH(".",D1576)-1)</f>
        <v>2014  December</v>
      </c>
      <c r="F1576">
        <v>2014</v>
      </c>
      <c r="G1576" t="str">
        <f>RIGHT(E1576,LEN(E1576)-6)</f>
        <v>December</v>
      </c>
      <c r="I1576" t="s">
        <v>156</v>
      </c>
      <c r="J1576" t="s">
        <v>1484</v>
      </c>
      <c r="K1576" t="s">
        <v>103</v>
      </c>
      <c r="L1576" t="s">
        <v>469</v>
      </c>
      <c r="M1576" t="s">
        <v>34</v>
      </c>
      <c r="N1576" t="s">
        <v>35</v>
      </c>
      <c r="O1576" t="s">
        <v>30</v>
      </c>
      <c r="P1576">
        <v>130</v>
      </c>
      <c r="Q1576" s="2">
        <f>VALUE(LEFT(LEFT(N1576,5),SUM(LEN(LEFT(N1576,5))-LEN(SUBSTITUTE(LEFT(N1576,5),{"0","1","2","3","4","5","6","7","8","9","."},"")))))</f>
        <v>1</v>
      </c>
      <c r="R1576">
        <f>IF(Q1576&gt;5,Q1576/1024,Q1576)</f>
        <v>1</v>
      </c>
      <c r="S1576" t="str">
        <f>MID(K1577,9,3)</f>
        <v>4.4</v>
      </c>
      <c r="T1576" s="2" t="str">
        <f>LEFT(J1576,3)</f>
        <v>5.5</v>
      </c>
      <c r="U1576">
        <f>VALUE(LEFT(LEFT(M1576,5),SUM(LEN(LEFT(M1576,5))-LEN(SUBSTITUTE(LEFT(M1576,5),{"0","1","2","3","4","5","6","7","8","9","."},"")))))</f>
        <v>8</v>
      </c>
      <c r="V1576">
        <f>IF(U1576&lt;100,U1576,U1576/1024)</f>
        <v>8</v>
      </c>
      <c r="W1576" s="3">
        <f>VALUE(LEFT(LEFT(O1576,5),SUM(LEN(LEFT(O1576,5))-LEN(SUBSTITUTE(LEFT(O1576,5),{"0","1","2","3","4","5","6","7","8","9","."},"")))))</f>
        <v>13</v>
      </c>
      <c r="X1576" s="3" t="e">
        <f>LEFT(L1576, SEARCH("MHz",L1576)-1)</f>
        <v>#VALUE!</v>
      </c>
      <c r="Y1576" t="e">
        <f>IF(RIGHT(X1576,1)=" ",RIGHT(X1576,4),RIGHT(X1576,3))</f>
        <v>#VALUE!</v>
      </c>
      <c r="Z1576">
        <f>VLOOKUP(G1576,[1]Sheet1!$A$1:$B$12,2,0)</f>
        <v>12</v>
      </c>
      <c r="AA1576" t="str">
        <f>CONCATENATE(F1576," ",Z1576)</f>
        <v>2014 12</v>
      </c>
      <c r="AB1576">
        <f>VLOOKUP(AA1576,[1]Sheet3!$A:$B,2,0)</f>
        <v>62</v>
      </c>
    </row>
    <row r="1577" spans="1:28" x14ac:dyDescent="0.25">
      <c r="A1577" t="s">
        <v>6744</v>
      </c>
      <c r="B1577" t="s">
        <v>6764</v>
      </c>
      <c r="C1577" t="s">
        <v>115</v>
      </c>
      <c r="D1577" t="str">
        <f>CONCATENATE(C1577,".")</f>
        <v>2014  December.</v>
      </c>
      <c r="E1577" t="str">
        <f>LEFT(D1577, SEARCH(".",D1577)-1)</f>
        <v>2014  December</v>
      </c>
      <c r="F1577">
        <v>2014</v>
      </c>
      <c r="G1577" t="str">
        <f>RIGHT(E1577,LEN(E1577)-6)</f>
        <v>December</v>
      </c>
      <c r="I1577" t="s">
        <v>156</v>
      </c>
      <c r="J1577" t="s">
        <v>760</v>
      </c>
      <c r="K1577" t="s">
        <v>103</v>
      </c>
      <c r="L1577" t="s">
        <v>469</v>
      </c>
      <c r="M1577" t="s">
        <v>34</v>
      </c>
      <c r="N1577" t="s">
        <v>35</v>
      </c>
      <c r="O1577" t="s">
        <v>36</v>
      </c>
      <c r="P1577">
        <v>110</v>
      </c>
      <c r="Q1577" s="2">
        <f>VALUE(LEFT(LEFT(N1577,5),SUM(LEN(LEFT(N1577,5))-LEN(SUBSTITUTE(LEFT(N1577,5),{"0","1","2","3","4","5","6","7","8","9","."},"")))))</f>
        <v>1</v>
      </c>
      <c r="R1577">
        <f>IF(Q1577&gt;5,Q1577/1024,Q1577)</f>
        <v>1</v>
      </c>
      <c r="S1577" t="str">
        <f>MID(K1578,9,3)</f>
        <v>4.4</v>
      </c>
      <c r="T1577" s="2" t="str">
        <f>LEFT(J1577,3)</f>
        <v>5.0</v>
      </c>
      <c r="U1577">
        <f>VALUE(LEFT(LEFT(M1577,5),SUM(LEN(LEFT(M1577,5))-LEN(SUBSTITUTE(LEFT(M1577,5),{"0","1","2","3","4","5","6","7","8","9","."},"")))))</f>
        <v>8</v>
      </c>
      <c r="V1577">
        <f>IF(U1577&lt;100,U1577,U1577/1024)</f>
        <v>8</v>
      </c>
      <c r="W1577" s="3">
        <f>VALUE(LEFT(LEFT(O1577,5),SUM(LEN(LEFT(O1577,5))-LEN(SUBSTITUTE(LEFT(O1577,5),{"0","1","2","3","4","5","6","7","8","9","."},"")))))</f>
        <v>8</v>
      </c>
      <c r="X1577" s="3" t="e">
        <f>LEFT(L1577, SEARCH("MHz",L1577)-1)</f>
        <v>#VALUE!</v>
      </c>
      <c r="Y1577" t="e">
        <f>IF(RIGHT(X1577,1)=" ",RIGHT(X1577,4),RIGHT(X1577,3))</f>
        <v>#VALUE!</v>
      </c>
      <c r="Z1577">
        <f>VLOOKUP(G1577,[1]Sheet1!$A$1:$B$12,2,0)</f>
        <v>12</v>
      </c>
      <c r="AA1577" t="str">
        <f>CONCATENATE(F1577," ",Z1577)</f>
        <v>2014 12</v>
      </c>
      <c r="AB1577">
        <f>VLOOKUP(AA1577,[1]Sheet3!$A:$B,2,0)</f>
        <v>62</v>
      </c>
    </row>
    <row r="1578" spans="1:28" x14ac:dyDescent="0.25">
      <c r="A1578" t="s">
        <v>6744</v>
      </c>
      <c r="B1578" t="s">
        <v>6765</v>
      </c>
      <c r="C1578" t="s">
        <v>115</v>
      </c>
      <c r="D1578" t="str">
        <f>CONCATENATE(C1578,".")</f>
        <v>2014  December.</v>
      </c>
      <c r="E1578" t="str">
        <f>LEFT(D1578, SEARCH(".",D1578)-1)</f>
        <v>2014  December</v>
      </c>
      <c r="F1578">
        <v>2014</v>
      </c>
      <c r="G1578" t="str">
        <f>RIGHT(E1578,LEN(E1578)-6)</f>
        <v>December</v>
      </c>
      <c r="I1578" t="s">
        <v>156</v>
      </c>
      <c r="J1578" t="s">
        <v>457</v>
      </c>
      <c r="K1578" t="s">
        <v>103</v>
      </c>
      <c r="L1578" t="s">
        <v>91</v>
      </c>
      <c r="M1578" t="s">
        <v>34</v>
      </c>
      <c r="N1578" t="s">
        <v>35</v>
      </c>
      <c r="O1578" t="s">
        <v>846</v>
      </c>
      <c r="P1578">
        <v>120</v>
      </c>
      <c r="Q1578" s="2">
        <f>VALUE(LEFT(LEFT(N1578,5),SUM(LEN(LEFT(N1578,5))-LEN(SUBSTITUTE(LEFT(N1578,5),{"0","1","2","3","4","5","6","7","8","9","."},"")))))</f>
        <v>1</v>
      </c>
      <c r="R1578">
        <f>IF(Q1578&gt;5,Q1578/1024,Q1578)</f>
        <v>1</v>
      </c>
      <c r="S1578" t="str">
        <f>MID(K1579,9,3)</f>
        <v>4.4</v>
      </c>
      <c r="T1578" s="2" t="str">
        <f>LEFT(J1578,3)</f>
        <v>5.0</v>
      </c>
      <c r="U1578">
        <f>VALUE(LEFT(LEFT(M1578,5),SUM(LEN(LEFT(M1578,5))-LEN(SUBSTITUTE(LEFT(M1578,5),{"0","1","2","3","4","5","6","7","8","9","."},"")))))</f>
        <v>8</v>
      </c>
      <c r="V1578">
        <f>IF(U1578&lt;100,U1578,U1578/1024)</f>
        <v>8</v>
      </c>
      <c r="W1578" s="3">
        <f>VALUE(LEFT(LEFT(O1578,5),SUM(LEN(LEFT(O1578,5))-LEN(SUBSTITUTE(LEFT(O1578,5),{"0","1","2","3","4","5","6","7","8","9","."},"")))))</f>
        <v>8</v>
      </c>
      <c r="X1578" s="3" t="e">
        <f>LEFT(L1578, SEARCH("MHz",L1578)-1)</f>
        <v>#VALUE!</v>
      </c>
      <c r="Y1578" t="e">
        <f>IF(RIGHT(X1578,1)=" ",RIGHT(X1578,4),RIGHT(X1578,3))</f>
        <v>#VALUE!</v>
      </c>
      <c r="Z1578">
        <f>VLOOKUP(G1578,[1]Sheet1!$A$1:$B$12,2,0)</f>
        <v>12</v>
      </c>
      <c r="AA1578" t="str">
        <f>CONCATENATE(F1578," ",Z1578)</f>
        <v>2014 12</v>
      </c>
      <c r="AB1578">
        <f>VLOOKUP(AA1578,[1]Sheet3!$A:$B,2,0)</f>
        <v>62</v>
      </c>
    </row>
    <row r="1579" spans="1:28" x14ac:dyDescent="0.25">
      <c r="A1579" t="s">
        <v>6744</v>
      </c>
      <c r="B1579" t="s">
        <v>6766</v>
      </c>
      <c r="C1579" t="s">
        <v>115</v>
      </c>
      <c r="D1579" t="str">
        <f>CONCATENATE(C1579,".")</f>
        <v>2014  December.</v>
      </c>
      <c r="E1579" t="str">
        <f>LEFT(D1579, SEARCH(".",D1579)-1)</f>
        <v>2014  December</v>
      </c>
      <c r="F1579">
        <v>2014</v>
      </c>
      <c r="G1579" t="str">
        <f>RIGHT(E1579,LEN(E1579)-6)</f>
        <v>December</v>
      </c>
      <c r="I1579" t="s">
        <v>156</v>
      </c>
      <c r="J1579" t="s">
        <v>71</v>
      </c>
      <c r="K1579" t="s">
        <v>103</v>
      </c>
      <c r="L1579" t="s">
        <v>91</v>
      </c>
      <c r="M1579" t="s">
        <v>34</v>
      </c>
      <c r="N1579" t="s">
        <v>35</v>
      </c>
      <c r="O1579" t="s">
        <v>36</v>
      </c>
      <c r="Q1579" s="2">
        <f>VALUE(LEFT(LEFT(N1579,5),SUM(LEN(LEFT(N1579,5))-LEN(SUBSTITUTE(LEFT(N1579,5),{"0","1","2","3","4","5","6","7","8","9","."},"")))))</f>
        <v>1</v>
      </c>
      <c r="R1579">
        <f>IF(Q1579&gt;5,Q1579/1024,Q1579)</f>
        <v>1</v>
      </c>
      <c r="S1579" t="str">
        <f>MID(K1580,9,3)</f>
        <v>4.4</v>
      </c>
      <c r="T1579" s="2" t="str">
        <f>LEFT(J1579,3)</f>
        <v>4.5</v>
      </c>
      <c r="U1579">
        <f>VALUE(LEFT(LEFT(M1579,5),SUM(LEN(LEFT(M1579,5))-LEN(SUBSTITUTE(LEFT(M1579,5),{"0","1","2","3","4","5","6","7","8","9","."},"")))))</f>
        <v>8</v>
      </c>
      <c r="V1579">
        <f>IF(U1579&lt;100,U1579,U1579/1024)</f>
        <v>8</v>
      </c>
      <c r="W1579" s="3">
        <f>VALUE(LEFT(LEFT(O1579,5),SUM(LEN(LEFT(O1579,5))-LEN(SUBSTITUTE(LEFT(O1579,5),{"0","1","2","3","4","5","6","7","8","9","."},"")))))</f>
        <v>8</v>
      </c>
      <c r="X1579" s="3" t="e">
        <f>LEFT(L1579, SEARCH("MHz",L1579)-1)</f>
        <v>#VALUE!</v>
      </c>
      <c r="Y1579" t="e">
        <f>IF(RIGHT(X1579,1)=" ",RIGHT(X1579,4),RIGHT(X1579,3))</f>
        <v>#VALUE!</v>
      </c>
      <c r="Z1579">
        <f>VLOOKUP(G1579,[1]Sheet1!$A$1:$B$12,2,0)</f>
        <v>12</v>
      </c>
      <c r="AA1579" t="str">
        <f>CONCATENATE(F1579," ",Z1579)</f>
        <v>2014 12</v>
      </c>
      <c r="AB1579">
        <f>VLOOKUP(AA1579,[1]Sheet3!$A:$B,2,0)</f>
        <v>62</v>
      </c>
    </row>
    <row r="1580" spans="1:28" x14ac:dyDescent="0.25">
      <c r="A1580" t="s">
        <v>6908</v>
      </c>
      <c r="B1580" t="s">
        <v>1740</v>
      </c>
      <c r="C1580" t="s">
        <v>115</v>
      </c>
      <c r="D1580" t="str">
        <f>CONCATENATE(C1580,".")</f>
        <v>2014  December.</v>
      </c>
      <c r="E1580" t="str">
        <f>LEFT(D1580, SEARCH(".",D1580)-1)</f>
        <v>2014  December</v>
      </c>
      <c r="F1580">
        <v>2014</v>
      </c>
      <c r="G1580" t="str">
        <f>RIGHT(E1580,LEN(E1580)-6)</f>
        <v>December</v>
      </c>
      <c r="H1580">
        <v>136.1</v>
      </c>
      <c r="I1580" t="s">
        <v>146</v>
      </c>
      <c r="J1580" t="s">
        <v>835</v>
      </c>
      <c r="K1580" t="s">
        <v>103</v>
      </c>
      <c r="L1580" t="s">
        <v>462</v>
      </c>
      <c r="M1580" t="s">
        <v>34</v>
      </c>
      <c r="N1580" t="s">
        <v>35</v>
      </c>
      <c r="O1580" t="s">
        <v>73</v>
      </c>
      <c r="P1580">
        <v>80</v>
      </c>
      <c r="Q1580" s="2">
        <f>VALUE(LEFT(LEFT(N1580,5),SUM(LEN(LEFT(N1580,5))-LEN(SUBSTITUTE(LEFT(N1580,5),{"0","1","2","3","4","5","6","7","8","9","."},"")))))</f>
        <v>1</v>
      </c>
      <c r="R1580">
        <f>IF(Q1580&gt;5,Q1580/1024,Q1580)</f>
        <v>1</v>
      </c>
      <c r="S1580" t="str">
        <f>MID(K1581,9,3)</f>
        <v>4.4</v>
      </c>
      <c r="T1580" s="2" t="str">
        <f>LEFT(J1580,3)</f>
        <v>4.5</v>
      </c>
      <c r="U1580">
        <f>VALUE(LEFT(LEFT(M1580,5),SUM(LEN(LEFT(M1580,5))-LEN(SUBSTITUTE(LEFT(M1580,5),{"0","1","2","3","4","5","6","7","8","9","."},"")))))</f>
        <v>8</v>
      </c>
      <c r="V1580">
        <f>IF(U1580&lt;100,U1580,U1580/1024)</f>
        <v>8</v>
      </c>
      <c r="W1580" s="3">
        <f>VALUE(LEFT(LEFT(O1580,5),SUM(LEN(LEFT(O1580,5))-LEN(SUBSTITUTE(LEFT(O1580,5),{"0","1","2","3","4","5","6","7","8","9","."},"")))))</f>
        <v>5</v>
      </c>
      <c r="X1580" s="3" t="e">
        <f>LEFT(L1580, SEARCH("MHz",L1580)-1)</f>
        <v>#VALUE!</v>
      </c>
      <c r="Y1580" t="e">
        <f>IF(RIGHT(X1580,1)=" ",RIGHT(X1580,4),RIGHT(X1580,3))</f>
        <v>#VALUE!</v>
      </c>
      <c r="Z1580">
        <f>VLOOKUP(G1580,[1]Sheet1!$A$1:$B$12,2,0)</f>
        <v>12</v>
      </c>
      <c r="AA1580" t="str">
        <f>CONCATENATE(F1580," ",Z1580)</f>
        <v>2014 12</v>
      </c>
      <c r="AB1580">
        <f>VLOOKUP(AA1580,[1]Sheet3!$A:$B,2,0)</f>
        <v>62</v>
      </c>
    </row>
    <row r="1581" spans="1:28" x14ac:dyDescent="0.25">
      <c r="A1581" t="s">
        <v>751</v>
      </c>
      <c r="B1581" t="s">
        <v>847</v>
      </c>
      <c r="C1581" t="s">
        <v>115</v>
      </c>
      <c r="D1581" t="str">
        <f>CONCATENATE(C1581,".")</f>
        <v>2014  December.</v>
      </c>
      <c r="E1581" t="str">
        <f>LEFT(D1581, SEARCH(".",D1581)-1)</f>
        <v>2014  December</v>
      </c>
      <c r="F1581">
        <v>2014</v>
      </c>
      <c r="G1581" t="str">
        <f>RIGHT(E1581,LEN(E1581)-6)</f>
        <v>December</v>
      </c>
      <c r="H1581">
        <v>125.2</v>
      </c>
      <c r="I1581" t="s">
        <v>128</v>
      </c>
      <c r="J1581" t="s">
        <v>848</v>
      </c>
      <c r="K1581" t="s">
        <v>849</v>
      </c>
      <c r="L1581" t="s">
        <v>91</v>
      </c>
      <c r="M1581" t="s">
        <v>34</v>
      </c>
      <c r="N1581" t="s">
        <v>35</v>
      </c>
      <c r="O1581" t="s">
        <v>178</v>
      </c>
      <c r="Q1581" s="2">
        <f>VALUE(LEFT(LEFT(N1581,5),SUM(LEN(LEFT(N1581,5))-LEN(SUBSTITUTE(LEFT(N1581,5),{"0","1","2","3","4","5","6","7","8","9","."},"")))))</f>
        <v>1</v>
      </c>
      <c r="R1581">
        <f>IF(Q1581&gt;5,Q1581/1024,Q1581)</f>
        <v>1</v>
      </c>
      <c r="S1581" t="str">
        <f>MID(K1582,9,3)</f>
        <v>4.4</v>
      </c>
      <c r="T1581" s="2" t="str">
        <f>LEFT(J1581,3)</f>
        <v>4.0</v>
      </c>
      <c r="U1581">
        <f>VALUE(LEFT(LEFT(M1581,5),SUM(LEN(LEFT(M1581,5))-LEN(SUBSTITUTE(LEFT(M1581,5),{"0","1","2","3","4","5","6","7","8","9","."},"")))))</f>
        <v>8</v>
      </c>
      <c r="V1581">
        <f>IF(U1581&lt;100,U1581,U1581/1024)</f>
        <v>8</v>
      </c>
      <c r="W1581" s="3">
        <f>VALUE(LEFT(LEFT(O1581,5),SUM(LEN(LEFT(O1581,5))-LEN(SUBSTITUTE(LEFT(O1581,5),{"0","1","2","3","4","5","6","7","8","9","."},"")))))</f>
        <v>5</v>
      </c>
      <c r="X1581" s="3" t="e">
        <f>LEFT(L1581, SEARCH("MHz",L1581)-1)</f>
        <v>#VALUE!</v>
      </c>
      <c r="Y1581" t="e">
        <f>IF(RIGHT(X1581,1)=" ",RIGHT(X1581,4),RIGHT(X1581,3))</f>
        <v>#VALUE!</v>
      </c>
      <c r="Z1581">
        <f>VLOOKUP(G1581,[1]Sheet1!$A$1:$B$12,2,0)</f>
        <v>12</v>
      </c>
      <c r="AA1581" t="str">
        <f>CONCATENATE(F1581," ",Z1581)</f>
        <v>2014 12</v>
      </c>
      <c r="AB1581">
        <f>VLOOKUP(AA1581,[1]Sheet3!$A:$B,2,0)</f>
        <v>62</v>
      </c>
    </row>
    <row r="1582" spans="1:28" x14ac:dyDescent="0.25">
      <c r="A1582" t="s">
        <v>2637</v>
      </c>
      <c r="B1582" t="s">
        <v>2826</v>
      </c>
      <c r="C1582" t="s">
        <v>115</v>
      </c>
      <c r="D1582" t="str">
        <f>CONCATENATE(C1582,".")</f>
        <v>2014  December.</v>
      </c>
      <c r="E1582" t="str">
        <f>LEFT(D1582, SEARCH(".",D1582)-1)</f>
        <v>2014  December</v>
      </c>
      <c r="F1582">
        <v>2014</v>
      </c>
      <c r="G1582" t="str">
        <f>RIGHT(E1582,LEN(E1582)-6)</f>
        <v>December</v>
      </c>
      <c r="H1582">
        <v>165</v>
      </c>
      <c r="I1582" t="s">
        <v>2827</v>
      </c>
      <c r="J1582" t="s">
        <v>2697</v>
      </c>
      <c r="K1582" t="s">
        <v>1286</v>
      </c>
      <c r="L1582" t="s">
        <v>2828</v>
      </c>
      <c r="M1582" t="s">
        <v>2829</v>
      </c>
      <c r="N1582" t="s">
        <v>29</v>
      </c>
      <c r="O1582" t="s">
        <v>2830</v>
      </c>
      <c r="P1582">
        <v>320</v>
      </c>
      <c r="Q1582" s="2">
        <f>VALUE(LEFT(LEFT(N1582,5),SUM(LEN(LEFT(N1582,5))-LEN(SUBSTITUTE(LEFT(N1582,5),{"0","1","2","3","4","5","6","7","8","9","."},"")))))</f>
        <v>3</v>
      </c>
      <c r="R1582">
        <f>IF(Q1582&gt;5,Q1582/1024,Q1582)</f>
        <v>3</v>
      </c>
      <c r="S1582" t="str">
        <f>MID(K1583,9,3)</f>
        <v>4.4</v>
      </c>
      <c r="T1582" s="2" t="str">
        <f>LEFT(J1582,3)</f>
        <v>5.5</v>
      </c>
      <c r="U1582">
        <f>VALUE(LEFT(LEFT(M1582,5),SUM(LEN(LEFT(M1582,5))-LEN(SUBSTITUTE(LEFT(M1582,5),{"0","1","2","3","4","5","6","7","8","9","."},"")))))</f>
        <v>16</v>
      </c>
      <c r="V1582">
        <f>IF(U1582&lt;100,U1582,U1582/1024)</f>
        <v>16</v>
      </c>
      <c r="W1582" s="3" t="e">
        <f>VALUE(LEFT(LEFT(O1582,5),SUM(LEN(LEFT(O1582,5))-LEN(SUBSTITUTE(LEFT(O1582,5),{"0","1","2","3","4","5","6","7","8","9","."},"")))))</f>
        <v>#VALUE!</v>
      </c>
      <c r="X1582" s="3" t="e">
        <f>LEFT(L1582, SEARCH("MHz",L1582)-1)</f>
        <v>#VALUE!</v>
      </c>
      <c r="Y1582" t="e">
        <f>IF(RIGHT(X1582,1)=" ",RIGHT(X1582,4),RIGHT(X1582,3))</f>
        <v>#VALUE!</v>
      </c>
      <c r="Z1582">
        <f>VLOOKUP(G1582,[1]Sheet1!$A$1:$B$12,2,0)</f>
        <v>12</v>
      </c>
      <c r="AA1582" t="str">
        <f>CONCATENATE(F1582," ",Z1582)</f>
        <v>2014 12</v>
      </c>
      <c r="AB1582">
        <f>VLOOKUP(AA1582,[1]Sheet3!$A:$B,2,0)</f>
        <v>62</v>
      </c>
    </row>
    <row r="1583" spans="1:28" x14ac:dyDescent="0.25">
      <c r="A1583" t="s">
        <v>6641</v>
      </c>
      <c r="B1583" t="s">
        <v>6719</v>
      </c>
      <c r="C1583" t="s">
        <v>115</v>
      </c>
      <c r="D1583" t="str">
        <f>CONCATENATE(C1583,".")</f>
        <v>2014  December.</v>
      </c>
      <c r="E1583" t="str">
        <f>LEFT(D1583, SEARCH(".",D1583)-1)</f>
        <v>2014  December</v>
      </c>
      <c r="F1583">
        <v>2014</v>
      </c>
      <c r="G1583" t="str">
        <f>RIGHT(E1583,LEN(E1583)-6)</f>
        <v>December</v>
      </c>
      <c r="H1583">
        <v>149</v>
      </c>
      <c r="I1583" t="s">
        <v>124</v>
      </c>
      <c r="J1583" t="s">
        <v>5614</v>
      </c>
      <c r="K1583" t="s">
        <v>4198</v>
      </c>
      <c r="L1583" t="s">
        <v>2383</v>
      </c>
      <c r="M1583" t="s">
        <v>57</v>
      </c>
      <c r="N1583" t="s">
        <v>29</v>
      </c>
      <c r="O1583" t="s">
        <v>100</v>
      </c>
      <c r="P1583">
        <v>230</v>
      </c>
      <c r="Q1583" s="2">
        <f>VALUE(LEFT(LEFT(N1583,5),SUM(LEN(LEFT(N1583,5))-LEN(SUBSTITUTE(LEFT(N1583,5),{"0","1","2","3","4","5","6","7","8","9","."},"")))))</f>
        <v>3</v>
      </c>
      <c r="R1583">
        <f>IF(Q1583&gt;5,Q1583/1024,Q1583)</f>
        <v>3</v>
      </c>
      <c r="S1583" t="str">
        <f>MID(K1584,9,3)</f>
        <v>4.4</v>
      </c>
      <c r="T1583" s="2" t="str">
        <f>LEFT(J1583,3)</f>
        <v>5.0</v>
      </c>
      <c r="U1583">
        <f>VALUE(LEFT(LEFT(M1583,5),SUM(LEN(LEFT(M1583,5))-LEN(SUBSTITUTE(LEFT(M1583,5),{"0","1","2","3","4","5","6","7","8","9","."},"")))))</f>
        <v>16</v>
      </c>
      <c r="V1583">
        <f>IF(U1583&lt;100,U1583,U1583/1024)</f>
        <v>16</v>
      </c>
      <c r="W1583" s="3">
        <f>VALUE(LEFT(LEFT(O1583,5),SUM(LEN(LEFT(O1583,5))-LEN(SUBSTITUTE(LEFT(O1583,5),{"0","1","2","3","4","5","6","7","8","9","."},"")))))</f>
        <v>13</v>
      </c>
      <c r="X1583" s="3" t="e">
        <f>LEFT(L1583, SEARCH("MHz",L1583)-1)</f>
        <v>#VALUE!</v>
      </c>
      <c r="Y1583" t="e">
        <f>IF(RIGHT(X1583,1)=" ",RIGHT(X1583,4),RIGHT(X1583,3))</f>
        <v>#VALUE!</v>
      </c>
      <c r="Z1583">
        <f>VLOOKUP(G1583,[1]Sheet1!$A$1:$B$12,2,0)</f>
        <v>12</v>
      </c>
      <c r="AA1583" t="str">
        <f>CONCATENATE(F1583," ",Z1583)</f>
        <v>2014 12</v>
      </c>
      <c r="AB1583">
        <f>VLOOKUP(AA1583,[1]Sheet3!$A:$B,2,0)</f>
        <v>62</v>
      </c>
    </row>
    <row r="1584" spans="1:28" x14ac:dyDescent="0.25">
      <c r="A1584" t="s">
        <v>751</v>
      </c>
      <c r="B1584" t="s">
        <v>904</v>
      </c>
      <c r="C1584" t="s">
        <v>115</v>
      </c>
      <c r="D1584" t="str">
        <f>CONCATENATE(C1584,".")</f>
        <v>2014  December.</v>
      </c>
      <c r="E1584" t="str">
        <f>LEFT(D1584, SEARCH(".",D1584)-1)</f>
        <v>2014  December</v>
      </c>
      <c r="F1584">
        <v>2014</v>
      </c>
      <c r="G1584" t="str">
        <f>RIGHT(E1584,LEN(E1584)-6)</f>
        <v>December</v>
      </c>
      <c r="H1584">
        <v>510.2</v>
      </c>
      <c r="I1584" t="s">
        <v>213</v>
      </c>
      <c r="J1584" t="s">
        <v>905</v>
      </c>
      <c r="K1584" t="s">
        <v>113</v>
      </c>
      <c r="L1584" t="s">
        <v>98</v>
      </c>
      <c r="M1584" t="s">
        <v>34</v>
      </c>
      <c r="N1584" t="s">
        <v>35</v>
      </c>
      <c r="O1584" t="s">
        <v>73</v>
      </c>
      <c r="Q1584" s="2">
        <f>VALUE(LEFT(LEFT(N1584,5),SUM(LEN(LEFT(N1584,5))-LEN(SUBSTITUTE(LEFT(N1584,5),{"0","1","2","3","4","5","6","7","8","9","."},"")))))</f>
        <v>1</v>
      </c>
      <c r="R1584">
        <f>IF(Q1584&gt;5,Q1584/1024,Q1584)</f>
        <v>1</v>
      </c>
      <c r="S1584" t="str">
        <f>MID(K1585,9,3)</f>
        <v>4.4</v>
      </c>
      <c r="T1584" s="2" t="str">
        <f>LEFT(J1584,3)</f>
        <v>10.</v>
      </c>
      <c r="U1584">
        <f>VALUE(LEFT(LEFT(M1584,5),SUM(LEN(LEFT(M1584,5))-LEN(SUBSTITUTE(LEFT(M1584,5),{"0","1","2","3","4","5","6","7","8","9","."},"")))))</f>
        <v>8</v>
      </c>
      <c r="V1584">
        <f>IF(U1584&lt;100,U1584,U1584/1024)</f>
        <v>8</v>
      </c>
      <c r="W1584" s="3">
        <f>VALUE(LEFT(LEFT(O1584,5),SUM(LEN(LEFT(O1584,5))-LEN(SUBSTITUTE(LEFT(O1584,5),{"0","1","2","3","4","5","6","7","8","9","."},"")))))</f>
        <v>5</v>
      </c>
      <c r="X1584" s="3" t="e">
        <f>LEFT(L1584, SEARCH("MHz",L1584)-1)</f>
        <v>#VALUE!</v>
      </c>
      <c r="Y1584" t="e">
        <f>IF(RIGHT(X1584,1)=" ",RIGHT(X1584,4),RIGHT(X1584,3))</f>
        <v>#VALUE!</v>
      </c>
      <c r="Z1584">
        <f>VLOOKUP(G1584,[1]Sheet1!$A$1:$B$12,2,0)</f>
        <v>12</v>
      </c>
      <c r="AA1584" t="str">
        <f>CONCATENATE(F1584," ",Z1584)</f>
        <v>2014 12</v>
      </c>
      <c r="AB1584">
        <f>VLOOKUP(AA1584,[1]Sheet3!$A:$B,2,0)</f>
        <v>62</v>
      </c>
    </row>
    <row r="1585" spans="1:28" x14ac:dyDescent="0.25">
      <c r="A1585" t="s">
        <v>2256</v>
      </c>
      <c r="B1585" t="s">
        <v>2351</v>
      </c>
      <c r="C1585" t="s">
        <v>115</v>
      </c>
      <c r="D1585" t="str">
        <f>CONCATENATE(C1585,".")</f>
        <v>2014  December.</v>
      </c>
      <c r="E1585" t="str">
        <f>LEFT(D1585, SEARCH(".",D1585)-1)</f>
        <v>2014  December</v>
      </c>
      <c r="F1585">
        <v>2014</v>
      </c>
      <c r="G1585" t="str">
        <f>RIGHT(E1585,LEN(E1585)-6)</f>
        <v>December</v>
      </c>
      <c r="H1585">
        <v>160</v>
      </c>
      <c r="I1585" t="s">
        <v>128</v>
      </c>
      <c r="J1585" t="s">
        <v>2352</v>
      </c>
      <c r="K1585" t="s">
        <v>113</v>
      </c>
      <c r="L1585" t="s">
        <v>126</v>
      </c>
      <c r="M1585" t="s">
        <v>34</v>
      </c>
      <c r="N1585" t="s">
        <v>35</v>
      </c>
      <c r="O1585" t="s">
        <v>1533</v>
      </c>
      <c r="P1585">
        <v>190</v>
      </c>
      <c r="Q1585" s="2">
        <f>VALUE(LEFT(LEFT(N1585,5),SUM(LEN(LEFT(N1585,5))-LEN(SUBSTITUTE(LEFT(N1585,5),{"0","1","2","3","4","5","6","7","8","9","."},"")))))</f>
        <v>1</v>
      </c>
      <c r="R1585">
        <f>IF(Q1585&gt;5,Q1585/1024,Q1585)</f>
        <v>1</v>
      </c>
      <c r="S1585" t="str">
        <f>MID(K1586,9,3)</f>
        <v>4.4</v>
      </c>
      <c r="T1585" s="2" t="str">
        <f>LEFT(J1585,3)</f>
        <v>5.0</v>
      </c>
      <c r="U1585">
        <f>VALUE(LEFT(LEFT(M1585,5),SUM(LEN(LEFT(M1585,5))-LEN(SUBSTITUTE(LEFT(M1585,5),{"0","1","2","3","4","5","6","7","8","9","."},"")))))</f>
        <v>8</v>
      </c>
      <c r="V1585">
        <f>IF(U1585&lt;100,U1585,U1585/1024)</f>
        <v>8</v>
      </c>
      <c r="W1585" s="3">
        <f>VALUE(LEFT(LEFT(O1585,5),SUM(LEN(LEFT(O1585,5))-LEN(SUBSTITUTE(LEFT(O1585,5),{"0","1","2","3","4","5","6","7","8","9","."},"")))))</f>
        <v>8</v>
      </c>
      <c r="X1585" s="3" t="e">
        <f>LEFT(L1585, SEARCH("MHz",L1585)-1)</f>
        <v>#VALUE!</v>
      </c>
      <c r="Y1585" t="e">
        <f>IF(RIGHT(X1585,1)=" ",RIGHT(X1585,4),RIGHT(X1585,3))</f>
        <v>#VALUE!</v>
      </c>
      <c r="Z1585">
        <f>VLOOKUP(G1585,[1]Sheet1!$A$1:$B$12,2,0)</f>
        <v>12</v>
      </c>
      <c r="AA1585" t="str">
        <f>CONCATENATE(F1585," ",Z1585)</f>
        <v>2014 12</v>
      </c>
      <c r="AB1585">
        <f>VLOOKUP(AA1585,[1]Sheet3!$A:$B,2,0)</f>
        <v>62</v>
      </c>
    </row>
    <row r="1586" spans="1:28" x14ac:dyDescent="0.25">
      <c r="A1586" t="s">
        <v>2256</v>
      </c>
      <c r="B1586" t="s">
        <v>2353</v>
      </c>
      <c r="C1586" t="s">
        <v>115</v>
      </c>
      <c r="D1586" t="str">
        <f>CONCATENATE(C1586,".")</f>
        <v>2014  December.</v>
      </c>
      <c r="E1586" t="str">
        <f>LEFT(D1586, SEARCH(".",D1586)-1)</f>
        <v>2014  December</v>
      </c>
      <c r="F1586">
        <v>2014</v>
      </c>
      <c r="G1586" t="str">
        <f>RIGHT(E1586,LEN(E1586)-6)</f>
        <v>December</v>
      </c>
      <c r="H1586">
        <v>160</v>
      </c>
      <c r="I1586" t="s">
        <v>25</v>
      </c>
      <c r="J1586" t="s">
        <v>2352</v>
      </c>
      <c r="K1586" t="s">
        <v>113</v>
      </c>
      <c r="L1586" t="s">
        <v>462</v>
      </c>
      <c r="M1586" t="s">
        <v>34</v>
      </c>
      <c r="N1586" t="s">
        <v>35</v>
      </c>
      <c r="O1586" t="s">
        <v>1533</v>
      </c>
      <c r="P1586">
        <v>180</v>
      </c>
      <c r="Q1586" s="2">
        <f>VALUE(LEFT(LEFT(N1586,5),SUM(LEN(LEFT(N1586,5))-LEN(SUBSTITUTE(LEFT(N1586,5),{"0","1","2","3","4","5","6","7","8","9","."},"")))))</f>
        <v>1</v>
      </c>
      <c r="R1586">
        <f>IF(Q1586&gt;5,Q1586/1024,Q1586)</f>
        <v>1</v>
      </c>
      <c r="S1586" t="str">
        <f>MID(K1587,9,3)</f>
        <v>4.4</v>
      </c>
      <c r="T1586" s="2" t="str">
        <f>LEFT(J1586,3)</f>
        <v>5.0</v>
      </c>
      <c r="U1586">
        <f>VALUE(LEFT(LEFT(M1586,5),SUM(LEN(LEFT(M1586,5))-LEN(SUBSTITUTE(LEFT(M1586,5),{"0","1","2","3","4","5","6","7","8","9","."},"")))))</f>
        <v>8</v>
      </c>
      <c r="V1586">
        <f>IF(U1586&lt;100,U1586,U1586/1024)</f>
        <v>8</v>
      </c>
      <c r="W1586" s="3">
        <f>VALUE(LEFT(LEFT(O1586,5),SUM(LEN(LEFT(O1586,5))-LEN(SUBSTITUTE(LEFT(O1586,5),{"0","1","2","3","4","5","6","7","8","9","."},"")))))</f>
        <v>8</v>
      </c>
      <c r="X1586" s="3" t="e">
        <f>LEFT(L1586, SEARCH("MHz",L1586)-1)</f>
        <v>#VALUE!</v>
      </c>
      <c r="Y1586" t="e">
        <f>IF(RIGHT(X1586,1)=" ",RIGHT(X1586,4),RIGHT(X1586,3))</f>
        <v>#VALUE!</v>
      </c>
      <c r="Z1586">
        <f>VLOOKUP(G1586,[1]Sheet1!$A$1:$B$12,2,0)</f>
        <v>12</v>
      </c>
      <c r="AA1586" t="str">
        <f>CONCATENATE(F1586," ",Z1586)</f>
        <v>2014 12</v>
      </c>
      <c r="AB1586">
        <f>VLOOKUP(AA1586,[1]Sheet3!$A:$B,2,0)</f>
        <v>62</v>
      </c>
    </row>
    <row r="1587" spans="1:28" x14ac:dyDescent="0.25">
      <c r="A1587" t="s">
        <v>4079</v>
      </c>
      <c r="B1587" t="s">
        <v>4124</v>
      </c>
      <c r="C1587" t="s">
        <v>115</v>
      </c>
      <c r="D1587" t="str">
        <f>CONCATENATE(C1587,".")</f>
        <v>2014  December.</v>
      </c>
      <c r="E1587" t="str">
        <f>LEFT(D1587, SEARCH(".",D1587)-1)</f>
        <v>2014  December</v>
      </c>
      <c r="F1587">
        <v>2014</v>
      </c>
      <c r="G1587" t="str">
        <f>RIGHT(E1587,LEN(E1587)-6)</f>
        <v>December</v>
      </c>
      <c r="H1587">
        <v>145</v>
      </c>
      <c r="I1587" t="s">
        <v>128</v>
      </c>
      <c r="J1587" t="s">
        <v>3292</v>
      </c>
      <c r="K1587" t="s">
        <v>113</v>
      </c>
      <c r="L1587" t="s">
        <v>861</v>
      </c>
      <c r="M1587" t="s">
        <v>21</v>
      </c>
      <c r="N1587" t="s">
        <v>22</v>
      </c>
      <c r="O1587" t="s">
        <v>4116</v>
      </c>
      <c r="P1587">
        <v>130</v>
      </c>
      <c r="Q1587" s="2">
        <f>VALUE(LEFT(LEFT(N1587,5),SUM(LEN(LEFT(N1587,5))-LEN(SUBSTITUTE(LEFT(N1587,5),{"0","1","2","3","4","5","6","7","8","9","."},"")))))</f>
        <v>2</v>
      </c>
      <c r="R1587">
        <f>IF(Q1587&gt;5,Q1587/1024,Q1587)</f>
        <v>2</v>
      </c>
      <c r="S1587" t="str">
        <f>MID(K1588,9,3)</f>
        <v>4.4</v>
      </c>
      <c r="T1587" s="2" t="str">
        <f>LEFT(J1587,3)</f>
        <v>5.5</v>
      </c>
      <c r="U1587">
        <f>VALUE(LEFT(LEFT(M1587,5),SUM(LEN(LEFT(M1587,5))-LEN(SUBSTITUTE(LEFT(M1587,5),{"0","1","2","3","4","5","6","7","8","9","."},"")))))</f>
        <v>43540</v>
      </c>
      <c r="V1587">
        <f>IF(U1587&lt;100,U1587,U1587/1024)</f>
        <v>42.51953125</v>
      </c>
      <c r="W1587" s="3">
        <f>VALUE(LEFT(LEFT(O1587,5),SUM(LEN(LEFT(O1587,5))-LEN(SUBSTITUTE(LEFT(O1587,5),{"0","1","2","3","4","5","6","7","8","9","."},"")))))</f>
        <v>13</v>
      </c>
      <c r="X1587" s="3" t="e">
        <f>LEFT(L1587, SEARCH("MHz",L1587)-1)</f>
        <v>#VALUE!</v>
      </c>
      <c r="Y1587" t="e">
        <f>IF(RIGHT(X1587,1)=" ",RIGHT(X1587,4),RIGHT(X1587,3))</f>
        <v>#VALUE!</v>
      </c>
      <c r="Z1587">
        <f>VLOOKUP(G1587,[1]Sheet1!$A$1:$B$12,2,0)</f>
        <v>12</v>
      </c>
      <c r="AA1587" t="str">
        <f>CONCATENATE(F1587," ",Z1587)</f>
        <v>2014 12</v>
      </c>
      <c r="AB1587">
        <f>VLOOKUP(AA1587,[1]Sheet3!$A:$B,2,0)</f>
        <v>62</v>
      </c>
    </row>
    <row r="1588" spans="1:28" x14ac:dyDescent="0.25">
      <c r="A1588" t="s">
        <v>6512</v>
      </c>
      <c r="B1588" t="s">
        <v>6554</v>
      </c>
      <c r="C1588" t="s">
        <v>115</v>
      </c>
      <c r="D1588" t="str">
        <f>CONCATENATE(C1588,".")</f>
        <v>2014  December.</v>
      </c>
      <c r="E1588" t="str">
        <f>LEFT(D1588, SEARCH(".",D1588)-1)</f>
        <v>2014  December</v>
      </c>
      <c r="F1588">
        <v>2014</v>
      </c>
      <c r="G1588" t="str">
        <f>RIGHT(E1588,LEN(E1588)-6)</f>
        <v>December</v>
      </c>
      <c r="H1588">
        <v>156</v>
      </c>
      <c r="I1588" t="s">
        <v>1466</v>
      </c>
      <c r="J1588" t="s">
        <v>6551</v>
      </c>
      <c r="K1588" t="s">
        <v>113</v>
      </c>
      <c r="L1588" t="s">
        <v>1193</v>
      </c>
      <c r="M1588" t="s">
        <v>57</v>
      </c>
      <c r="N1588" t="s">
        <v>22</v>
      </c>
      <c r="O1588" t="s">
        <v>2748</v>
      </c>
      <c r="P1588">
        <v>470</v>
      </c>
      <c r="Q1588" s="2">
        <f>VALUE(LEFT(LEFT(N1588,5),SUM(LEN(LEFT(N1588,5))-LEN(SUBSTITUTE(LEFT(N1588,5),{"0","1","2","3","4","5","6","7","8","9","."},"")))))</f>
        <v>2</v>
      </c>
      <c r="R1588">
        <f>IF(Q1588&gt;5,Q1588/1024,Q1588)</f>
        <v>2</v>
      </c>
      <c r="S1588" t="str">
        <f>MID(K1589,9,3)</f>
        <v>4.4</v>
      </c>
      <c r="T1588" s="2" t="str">
        <f>LEFT(J1588,3)</f>
        <v>5.5</v>
      </c>
      <c r="U1588">
        <f>VALUE(LEFT(LEFT(M1588,5),SUM(LEN(LEFT(M1588,5))-LEN(SUBSTITUTE(LEFT(M1588,5),{"0","1","2","3","4","5","6","7","8","9","."},"")))))</f>
        <v>16</v>
      </c>
      <c r="V1588">
        <f>IF(U1588&lt;100,U1588,U1588/1024)</f>
        <v>16</v>
      </c>
      <c r="W1588" s="3">
        <f>VALUE(LEFT(LEFT(O1588,5),SUM(LEN(LEFT(O1588,5))-LEN(SUBSTITUTE(LEFT(O1588,5),{"0","1","2","3","4","5","6","7","8","9","."},"")))))</f>
        <v>13</v>
      </c>
      <c r="X1588" s="3" t="e">
        <f>LEFT(L1588, SEARCH("MHz",L1588)-1)</f>
        <v>#VALUE!</v>
      </c>
      <c r="Y1588" t="e">
        <f>IF(RIGHT(X1588,1)=" ",RIGHT(X1588,4),RIGHT(X1588,3))</f>
        <v>#VALUE!</v>
      </c>
      <c r="Z1588">
        <f>VLOOKUP(G1588,[1]Sheet1!$A$1:$B$12,2,0)</f>
        <v>12</v>
      </c>
      <c r="AA1588" t="str">
        <f>CONCATENATE(F1588," ",Z1588)</f>
        <v>2014 12</v>
      </c>
      <c r="AB1588">
        <f>VLOOKUP(AA1588,[1]Sheet3!$A:$B,2,0)</f>
        <v>62</v>
      </c>
    </row>
    <row r="1589" spans="1:28" x14ac:dyDescent="0.25">
      <c r="A1589" t="s">
        <v>6512</v>
      </c>
      <c r="B1589" t="s">
        <v>6562</v>
      </c>
      <c r="C1589" t="s">
        <v>115</v>
      </c>
      <c r="D1589" t="str">
        <f>CONCATENATE(C1589,".")</f>
        <v>2014  December.</v>
      </c>
      <c r="E1589" t="str">
        <f>LEFT(D1589, SEARCH(".",D1589)-1)</f>
        <v>2014  December</v>
      </c>
      <c r="F1589">
        <v>2014</v>
      </c>
      <c r="G1589" t="str">
        <f>RIGHT(E1589,LEN(E1589)-6)</f>
        <v>December</v>
      </c>
      <c r="H1589">
        <v>137</v>
      </c>
      <c r="I1589" t="s">
        <v>128</v>
      </c>
      <c r="J1589" t="s">
        <v>6563</v>
      </c>
      <c r="K1589" t="s">
        <v>113</v>
      </c>
      <c r="L1589" t="s">
        <v>462</v>
      </c>
      <c r="M1589" t="s">
        <v>57</v>
      </c>
      <c r="N1589" t="s">
        <v>35</v>
      </c>
      <c r="O1589" t="s">
        <v>36</v>
      </c>
      <c r="Q1589" s="2">
        <f>VALUE(LEFT(LEFT(N1589,5),SUM(LEN(LEFT(N1589,5))-LEN(SUBSTITUTE(LEFT(N1589,5),{"0","1","2","3","4","5","6","7","8","9","."},"")))))</f>
        <v>1</v>
      </c>
      <c r="R1589">
        <f>IF(Q1589&gt;5,Q1589/1024,Q1589)</f>
        <v>1</v>
      </c>
      <c r="S1589" t="str">
        <f>MID(K1590,9,3)</f>
        <v>4.4</v>
      </c>
      <c r="T1589" s="2" t="str">
        <f>LEFT(J1589,3)</f>
        <v>4.7</v>
      </c>
      <c r="U1589">
        <f>VALUE(LEFT(LEFT(M1589,5),SUM(LEN(LEFT(M1589,5))-LEN(SUBSTITUTE(LEFT(M1589,5),{"0","1","2","3","4","5","6","7","8","9","."},"")))))</f>
        <v>16</v>
      </c>
      <c r="V1589">
        <f>IF(U1589&lt;100,U1589,U1589/1024)</f>
        <v>16</v>
      </c>
      <c r="W1589" s="3">
        <f>VALUE(LEFT(LEFT(O1589,5),SUM(LEN(LEFT(O1589,5))-LEN(SUBSTITUTE(LEFT(O1589,5),{"0","1","2","3","4","5","6","7","8","9","."},"")))))</f>
        <v>8</v>
      </c>
      <c r="X1589" s="3" t="e">
        <f>LEFT(L1589, SEARCH("MHz",L1589)-1)</f>
        <v>#VALUE!</v>
      </c>
      <c r="Y1589" t="e">
        <f>IF(RIGHT(X1589,1)=" ",RIGHT(X1589,4),RIGHT(X1589,3))</f>
        <v>#VALUE!</v>
      </c>
      <c r="Z1589">
        <f>VLOOKUP(G1589,[1]Sheet1!$A$1:$B$12,2,0)</f>
        <v>12</v>
      </c>
      <c r="AA1589" t="str">
        <f>CONCATENATE(F1589," ",Z1589)</f>
        <v>2014 12</v>
      </c>
      <c r="AB1589">
        <f>VLOOKUP(AA1589,[1]Sheet3!$A:$B,2,0)</f>
        <v>62</v>
      </c>
    </row>
    <row r="1590" spans="1:28" x14ac:dyDescent="0.25">
      <c r="A1590" t="s">
        <v>14</v>
      </c>
      <c r="B1590" t="s">
        <v>114</v>
      </c>
      <c r="C1590" t="s">
        <v>115</v>
      </c>
      <c r="D1590" t="str">
        <f>CONCATENATE(C1590,".")</f>
        <v>2014  December.</v>
      </c>
      <c r="E1590" t="str">
        <f>LEFT(D1590, SEARCH(".",D1590)-1)</f>
        <v>2014  December</v>
      </c>
      <c r="F1590">
        <v>2014</v>
      </c>
      <c r="G1590" t="str">
        <f>RIGHT(E1590,LEN(E1590)-6)</f>
        <v>December</v>
      </c>
      <c r="H1590">
        <v>116</v>
      </c>
      <c r="I1590" t="s">
        <v>51</v>
      </c>
      <c r="J1590" t="s">
        <v>116</v>
      </c>
      <c r="K1590" t="s">
        <v>117</v>
      </c>
      <c r="L1590" t="s">
        <v>118</v>
      </c>
      <c r="M1590" t="s">
        <v>57</v>
      </c>
      <c r="N1590" t="s">
        <v>22</v>
      </c>
      <c r="O1590" t="s">
        <v>48</v>
      </c>
      <c r="P1590">
        <v>200</v>
      </c>
      <c r="Q1590" s="2">
        <f>VALUE(LEFT(LEFT(N1590,5),SUM(LEN(LEFT(N1590,5))-LEN(SUBSTITUTE(LEFT(N1590,5),{"0","1","2","3","4","5","6","7","8","9","."},"")))))</f>
        <v>2</v>
      </c>
      <c r="R1590">
        <f>IF(Q1590&gt;5,Q1590/1024,Q1590)</f>
        <v>2</v>
      </c>
      <c r="S1590" t="str">
        <f>MID(K1591,9,3)</f>
        <v>5.0</v>
      </c>
      <c r="T1590" s="2" t="str">
        <f>LEFT(J1590,3)</f>
        <v>5.0</v>
      </c>
      <c r="U1590">
        <f>VALUE(LEFT(LEFT(M1590,5),SUM(LEN(LEFT(M1590,5))-LEN(SUBSTITUTE(LEFT(M1590,5),{"0","1","2","3","4","5","6","7","8","9","."},"")))))</f>
        <v>16</v>
      </c>
      <c r="V1590">
        <f>IF(U1590&lt;100,U1590,U1590/1024)</f>
        <v>16</v>
      </c>
      <c r="W1590" s="3">
        <f>VALUE(LEFT(LEFT(O1590,5),SUM(LEN(LEFT(O1590,5))-LEN(SUBSTITUTE(LEFT(O1590,5),{"0","1","2","3","4","5","6","7","8","9","."},"")))))</f>
        <v>13</v>
      </c>
      <c r="X1590" s="3" t="e">
        <f>LEFT(L1590, SEARCH("MHz",L1590)-1)</f>
        <v>#VALUE!</v>
      </c>
      <c r="Y1590" t="e">
        <f>IF(RIGHT(X1590,1)=" ",RIGHT(X1590,4),RIGHT(X1590,3))</f>
        <v>#VALUE!</v>
      </c>
      <c r="Z1590">
        <f>VLOOKUP(G1590,[1]Sheet1!$A$1:$B$12,2,0)</f>
        <v>12</v>
      </c>
      <c r="AA1590" t="str">
        <f>CONCATENATE(F1590," ",Z1590)</f>
        <v>2014 12</v>
      </c>
      <c r="AB1590">
        <f>VLOOKUP(AA1590,[1]Sheet3!$A:$B,2,0)</f>
        <v>62</v>
      </c>
    </row>
    <row r="1591" spans="1:28" x14ac:dyDescent="0.25">
      <c r="A1591" t="s">
        <v>751</v>
      </c>
      <c r="B1591" t="s">
        <v>850</v>
      </c>
      <c r="C1591" t="s">
        <v>115</v>
      </c>
      <c r="D1591" t="str">
        <f>CONCATENATE(C1591,".")</f>
        <v>2014  December.</v>
      </c>
      <c r="E1591" t="str">
        <f>LEFT(D1591, SEARCH(".",D1591)-1)</f>
        <v>2014  December</v>
      </c>
      <c r="F1591">
        <v>2014</v>
      </c>
      <c r="G1591" t="str">
        <f>RIGHT(E1591,LEN(E1591)-6)</f>
        <v>December</v>
      </c>
      <c r="H1591">
        <v>127</v>
      </c>
      <c r="I1591" t="s">
        <v>128</v>
      </c>
      <c r="J1591" t="s">
        <v>851</v>
      </c>
      <c r="K1591" t="s">
        <v>66</v>
      </c>
      <c r="L1591" t="s">
        <v>91</v>
      </c>
      <c r="M1591" t="s">
        <v>34</v>
      </c>
      <c r="N1591" t="s">
        <v>35</v>
      </c>
      <c r="O1591" t="s">
        <v>178</v>
      </c>
      <c r="Q1591" s="2">
        <f>VALUE(LEFT(LEFT(N1591,5),SUM(LEN(LEFT(N1591,5))-LEN(SUBSTITUTE(LEFT(N1591,5),{"0","1","2","3","4","5","6","7","8","9","."},"")))))</f>
        <v>1</v>
      </c>
      <c r="R1591">
        <f>IF(Q1591&gt;5,Q1591/1024,Q1591)</f>
        <v>1</v>
      </c>
      <c r="S1591" t="str">
        <f>MID(K1592,9,3)</f>
        <v>5.0</v>
      </c>
      <c r="T1591" s="2" t="str">
        <f>LEFT(J1591,3)</f>
        <v>4.5</v>
      </c>
      <c r="U1591">
        <f>VALUE(LEFT(LEFT(M1591,5),SUM(LEN(LEFT(M1591,5))-LEN(SUBSTITUTE(LEFT(M1591,5),{"0","1","2","3","4","5","6","7","8","9","."},"")))))</f>
        <v>8</v>
      </c>
      <c r="V1591">
        <f>IF(U1591&lt;100,U1591,U1591/1024)</f>
        <v>8</v>
      </c>
      <c r="W1591" s="3">
        <f>VALUE(LEFT(LEFT(O1591,5),SUM(LEN(LEFT(O1591,5))-LEN(SUBSTITUTE(LEFT(O1591,5),{"0","1","2","3","4","5","6","7","8","9","."},"")))))</f>
        <v>5</v>
      </c>
      <c r="X1591" s="3" t="e">
        <f>LEFT(L1591, SEARCH("MHz",L1591)-1)</f>
        <v>#VALUE!</v>
      </c>
      <c r="Y1591" t="e">
        <f>IF(RIGHT(X1591,1)=" ",RIGHT(X1591,4),RIGHT(X1591,3))</f>
        <v>#VALUE!</v>
      </c>
      <c r="Z1591">
        <f>VLOOKUP(G1591,[1]Sheet1!$A$1:$B$12,2,0)</f>
        <v>12</v>
      </c>
      <c r="AA1591" t="str">
        <f>CONCATENATE(F1591," ",Z1591)</f>
        <v>2014 12</v>
      </c>
      <c r="AB1591">
        <f>VLOOKUP(AA1591,[1]Sheet3!$A:$B,2,0)</f>
        <v>62</v>
      </c>
    </row>
    <row r="1592" spans="1:28" x14ac:dyDescent="0.25">
      <c r="A1592" t="s">
        <v>3077</v>
      </c>
      <c r="B1592" t="s">
        <v>3089</v>
      </c>
      <c r="C1592" t="s">
        <v>115</v>
      </c>
      <c r="D1592" t="str">
        <f>CONCATENATE(C1592,".")</f>
        <v>2014  December.</v>
      </c>
      <c r="E1592" t="str">
        <f>LEFT(D1592, SEARCH(".",D1592)-1)</f>
        <v>2014  December</v>
      </c>
      <c r="F1592">
        <v>2014</v>
      </c>
      <c r="G1592" t="str">
        <f>RIGHT(E1592,LEN(E1592)-6)</f>
        <v>December</v>
      </c>
      <c r="H1592">
        <v>119.5</v>
      </c>
      <c r="I1592" t="s">
        <v>156</v>
      </c>
      <c r="J1592" t="s">
        <v>380</v>
      </c>
      <c r="K1592" t="s">
        <v>66</v>
      </c>
      <c r="L1592" t="s">
        <v>126</v>
      </c>
      <c r="M1592" t="s">
        <v>28</v>
      </c>
      <c r="N1592" t="s">
        <v>22</v>
      </c>
      <c r="O1592" t="s">
        <v>30</v>
      </c>
      <c r="Q1592" s="2">
        <f>VALUE(LEFT(LEFT(N1592,5),SUM(LEN(LEFT(N1592,5))-LEN(SUBSTITUTE(LEFT(N1592,5),{"0","1","2","3","4","5","6","7","8","9","."},"")))))</f>
        <v>2</v>
      </c>
      <c r="R1592">
        <f>IF(Q1592&gt;5,Q1592/1024,Q1592)</f>
        <v>2</v>
      </c>
      <c r="S1592" t="str">
        <f>MID(K1593,9,3)</f>
        <v>4.0</v>
      </c>
      <c r="T1592" s="2" t="str">
        <f>LEFT(J1592,3)</f>
        <v>5.0</v>
      </c>
      <c r="U1592">
        <f>VALUE(LEFT(LEFT(M1592,5),SUM(LEN(LEFT(M1592,5))-LEN(SUBSTITUTE(LEFT(M1592,5),{"0","1","2","3","4","5","6","7","8","9","."},"")))))</f>
        <v>32</v>
      </c>
      <c r="V1592">
        <f>IF(U1592&lt;100,U1592,U1592/1024)</f>
        <v>32</v>
      </c>
      <c r="W1592" s="3">
        <f>VALUE(LEFT(LEFT(O1592,5),SUM(LEN(LEFT(O1592,5))-LEN(SUBSTITUTE(LEFT(O1592,5),{"0","1","2","3","4","5","6","7","8","9","."},"")))))</f>
        <v>13</v>
      </c>
      <c r="X1592" s="3" t="e">
        <f>LEFT(L1592, SEARCH("MHz",L1592)-1)</f>
        <v>#VALUE!</v>
      </c>
      <c r="Y1592" t="e">
        <f>IF(RIGHT(X1592,1)=" ",RIGHT(X1592,4),RIGHT(X1592,3))</f>
        <v>#VALUE!</v>
      </c>
      <c r="Z1592">
        <f>VLOOKUP(G1592,[1]Sheet1!$A$1:$B$12,2,0)</f>
        <v>12</v>
      </c>
      <c r="AA1592" t="str">
        <f>CONCATENATE(F1592," ",Z1592)</f>
        <v>2014 12</v>
      </c>
      <c r="AB1592">
        <f>VLOOKUP(AA1592,[1]Sheet3!$A:$B,2,0)</f>
        <v>62</v>
      </c>
    </row>
    <row r="1593" spans="1:28" x14ac:dyDescent="0.25">
      <c r="A1593" t="s">
        <v>3032</v>
      </c>
      <c r="B1593" t="s">
        <v>3046</v>
      </c>
      <c r="C1593" t="s">
        <v>160</v>
      </c>
      <c r="D1593" t="str">
        <f>CONCATENATE(C1593,".")</f>
        <v>2014  February.</v>
      </c>
      <c r="E1593" t="str">
        <f>LEFT(D1593, SEARCH(".",D1593)-1)</f>
        <v>2014  February</v>
      </c>
      <c r="F1593">
        <v>2014</v>
      </c>
      <c r="G1593" t="str">
        <f>RIGHT(E1593,LEN(E1593)-6)</f>
        <v>February</v>
      </c>
      <c r="H1593">
        <v>100</v>
      </c>
      <c r="I1593" t="s">
        <v>241</v>
      </c>
      <c r="J1593" t="s">
        <v>963</v>
      </c>
      <c r="K1593" t="s">
        <v>215</v>
      </c>
      <c r="L1593" t="s">
        <v>234</v>
      </c>
      <c r="M1593" t="s">
        <v>270</v>
      </c>
      <c r="N1593" t="s">
        <v>139</v>
      </c>
      <c r="O1593" t="s">
        <v>430</v>
      </c>
      <c r="Q1593" s="2">
        <f>VALUE(LEFT(LEFT(N1593,5),SUM(LEN(LEFT(N1593,5))-LEN(SUBSTITUTE(LEFT(N1593,5),{"0","1","2","3","4","5","6","7","8","9","."},"")))))</f>
        <v>512</v>
      </c>
      <c r="R1593">
        <f>IF(Q1593&gt;5,Q1593/1024,Q1593)</f>
        <v>0.5</v>
      </c>
      <c r="S1593" t="str">
        <f>MID(K1594,9,3)</f>
        <v>4.1</v>
      </c>
      <c r="T1593" s="2" t="str">
        <f>LEFT(J1593,3)</f>
        <v>3.5</v>
      </c>
      <c r="U1593">
        <f>VALUE(LEFT(LEFT(M1593,5),SUM(LEN(LEFT(M1593,5))-LEN(SUBSTITUTE(LEFT(M1593,5),{"0","1","2","3","4","5","6","7","8","9","."},"")))))</f>
        <v>512</v>
      </c>
      <c r="V1593">
        <f>IF(U1593&lt;100,U1593,U1593/1024)</f>
        <v>0.5</v>
      </c>
      <c r="W1593" s="3">
        <f>VALUE(LEFT(LEFT(O1593,5),SUM(LEN(LEFT(O1593,5))-LEN(SUBSTITUTE(LEFT(O1593,5),{"0","1","2","3","4","5","6","7","8","9","."},"")))))</f>
        <v>2</v>
      </c>
      <c r="X1593" s="3" t="e">
        <f>LEFT(L1593, SEARCH("MHz",L1593)-1)</f>
        <v>#VALUE!</v>
      </c>
      <c r="Y1593" t="e">
        <f>IF(RIGHT(X1593,1)=" ",RIGHT(X1593,4),RIGHT(X1593,3))</f>
        <v>#VALUE!</v>
      </c>
      <c r="Z1593">
        <f>VLOOKUP(G1593,[1]Sheet1!$A$1:$B$12,2,0)</f>
        <v>2</v>
      </c>
      <c r="AA1593" t="str">
        <f>CONCATENATE(F1593," ",Z1593)</f>
        <v>2014 2</v>
      </c>
      <c r="AB1593">
        <f>VLOOKUP(AA1593,[1]Sheet3!$A:$B,2,0)</f>
        <v>63</v>
      </c>
    </row>
    <row r="1594" spans="1:28" x14ac:dyDescent="0.25">
      <c r="A1594" t="s">
        <v>1099</v>
      </c>
      <c r="B1594" t="s">
        <v>1287</v>
      </c>
      <c r="C1594" t="s">
        <v>160</v>
      </c>
      <c r="D1594" t="str">
        <f>CONCATENATE(C1594,".")</f>
        <v>2014  February.</v>
      </c>
      <c r="E1594" t="str">
        <f>LEFT(D1594, SEARCH(".",D1594)-1)</f>
        <v>2014  February</v>
      </c>
      <c r="F1594">
        <v>2014</v>
      </c>
      <c r="G1594" t="str">
        <f>RIGHT(E1594,LEN(E1594)-6)</f>
        <v>February</v>
      </c>
      <c r="H1594">
        <v>145</v>
      </c>
      <c r="I1594" t="s">
        <v>146</v>
      </c>
      <c r="J1594" t="s">
        <v>798</v>
      </c>
      <c r="K1594" t="s">
        <v>226</v>
      </c>
      <c r="L1594" t="s">
        <v>1288</v>
      </c>
      <c r="M1594" t="s">
        <v>21</v>
      </c>
      <c r="N1594" t="s">
        <v>22</v>
      </c>
      <c r="O1594" t="s">
        <v>30</v>
      </c>
      <c r="P1594">
        <v>510</v>
      </c>
      <c r="Q1594" s="2">
        <f>VALUE(LEFT(LEFT(N1594,5),SUM(LEN(LEFT(N1594,5))-LEN(SUBSTITUTE(LEFT(N1594,5),{"0","1","2","3","4","5","6","7","8","9","."},"")))))</f>
        <v>2</v>
      </c>
      <c r="R1594">
        <f>IF(Q1594&gt;5,Q1594/1024,Q1594)</f>
        <v>2</v>
      </c>
      <c r="S1594" t="str">
        <f>MID(K1595,9,3)</f>
        <v>4.1</v>
      </c>
      <c r="T1594" s="2" t="str">
        <f>LEFT(J1594,3)</f>
        <v>5.0</v>
      </c>
      <c r="U1594">
        <f>VALUE(LEFT(LEFT(M1594,5),SUM(LEN(LEFT(M1594,5))-LEN(SUBSTITUTE(LEFT(M1594,5),{"0","1","2","3","4","5","6","7","8","9","."},"")))))</f>
        <v>43540</v>
      </c>
      <c r="V1594">
        <f>IF(U1594&lt;100,U1594,U1594/1024)</f>
        <v>42.51953125</v>
      </c>
      <c r="W1594" s="3">
        <f>VALUE(LEFT(LEFT(O1594,5),SUM(LEN(LEFT(O1594,5))-LEN(SUBSTITUTE(LEFT(O1594,5),{"0","1","2","3","4","5","6","7","8","9","."},"")))))</f>
        <v>13</v>
      </c>
      <c r="X1594" s="3" t="e">
        <f>LEFT(L1594, SEARCH("MHz",L1594)-1)</f>
        <v>#VALUE!</v>
      </c>
      <c r="Y1594" t="e">
        <f>IF(RIGHT(X1594,1)=" ",RIGHT(X1594,4),RIGHT(X1594,3))</f>
        <v>#VALUE!</v>
      </c>
      <c r="Z1594">
        <f>VLOOKUP(G1594,[1]Sheet1!$A$1:$B$12,2,0)</f>
        <v>2</v>
      </c>
      <c r="AA1594" t="str">
        <f>CONCATENATE(F1594," ",Z1594)</f>
        <v>2014 2</v>
      </c>
      <c r="AB1594">
        <f>VLOOKUP(AA1594,[1]Sheet3!$A:$B,2,0)</f>
        <v>63</v>
      </c>
    </row>
    <row r="1595" spans="1:28" x14ac:dyDescent="0.25">
      <c r="A1595" t="s">
        <v>3572</v>
      </c>
      <c r="B1595" t="s">
        <v>3797</v>
      </c>
      <c r="C1595" t="s">
        <v>160</v>
      </c>
      <c r="D1595" t="str">
        <f>CONCATENATE(C1595,".")</f>
        <v>2014  February.</v>
      </c>
      <c r="E1595" t="str">
        <f>LEFT(D1595, SEARCH(".",D1595)-1)</f>
        <v>2014  February</v>
      </c>
      <c r="F1595">
        <v>2014</v>
      </c>
      <c r="G1595" t="str">
        <f>RIGHT(E1595,LEN(E1595)-6)</f>
        <v>February</v>
      </c>
      <c r="H1595">
        <v>104.6</v>
      </c>
      <c r="I1595" t="s">
        <v>3795</v>
      </c>
      <c r="J1595" t="s">
        <v>3031</v>
      </c>
      <c r="K1595" t="s">
        <v>632</v>
      </c>
      <c r="L1595" t="s">
        <v>209</v>
      </c>
      <c r="M1595" t="s">
        <v>109</v>
      </c>
      <c r="N1595" t="s">
        <v>139</v>
      </c>
      <c r="O1595" t="s">
        <v>140</v>
      </c>
      <c r="P1595">
        <v>90</v>
      </c>
      <c r="Q1595" s="2">
        <f>VALUE(LEFT(LEFT(N1595,5),SUM(LEN(LEFT(N1595,5))-LEN(SUBSTITUTE(LEFT(N1595,5),{"0","1","2","3","4","5","6","7","8","9","."},"")))))</f>
        <v>512</v>
      </c>
      <c r="R1595">
        <f>IF(Q1595&gt;5,Q1595/1024,Q1595)</f>
        <v>0.5</v>
      </c>
      <c r="S1595" t="str">
        <f>MID(K1596,9,3)</f>
        <v>4.1</v>
      </c>
      <c r="T1595" s="2" t="str">
        <f>LEFT(J1595,3)</f>
        <v>3.0</v>
      </c>
      <c r="U1595">
        <f>VALUE(LEFT(LEFT(M1595,5),SUM(LEN(LEFT(M1595,5))-LEN(SUBSTITUTE(LEFT(M1595,5),{"0","1","2","3","4","5","6","7","8","9","."},"")))))</f>
        <v>4</v>
      </c>
      <c r="V1595">
        <f>IF(U1595&lt;100,U1595,U1595/1024)</f>
        <v>4</v>
      </c>
      <c r="W1595" s="3">
        <f>VALUE(LEFT(LEFT(O1595,5),SUM(LEN(LEFT(O1595,5))-LEN(SUBSTITUTE(LEFT(O1595,5),{"0","1","2","3","4","5","6","7","8","9","."},"")))))</f>
        <v>2</v>
      </c>
      <c r="X1595" s="3" t="e">
        <f>LEFT(L1595, SEARCH("MHz",L1595)-1)</f>
        <v>#VALUE!</v>
      </c>
      <c r="Y1595" t="e">
        <f>IF(RIGHT(X1595,1)=" ",RIGHT(X1595,4),RIGHT(X1595,3))</f>
        <v>#VALUE!</v>
      </c>
      <c r="Z1595">
        <f>VLOOKUP(G1595,[1]Sheet1!$A$1:$B$12,2,0)</f>
        <v>2</v>
      </c>
      <c r="AA1595" t="str">
        <f>CONCATENATE(F1595," ",Z1595)</f>
        <v>2014 2</v>
      </c>
      <c r="AB1595">
        <f>VLOOKUP(AA1595,[1]Sheet3!$A:$B,2,0)</f>
        <v>63</v>
      </c>
    </row>
    <row r="1596" spans="1:28" x14ac:dyDescent="0.25">
      <c r="A1596" t="s">
        <v>4692</v>
      </c>
      <c r="B1596" t="s">
        <v>4701</v>
      </c>
      <c r="C1596" t="s">
        <v>160</v>
      </c>
      <c r="D1596" t="str">
        <f>CONCATENATE(C1596,".")</f>
        <v>2014  February.</v>
      </c>
      <c r="E1596" t="str">
        <f>LEFT(D1596, SEARCH(".",D1596)-1)</f>
        <v>2014  February</v>
      </c>
      <c r="F1596">
        <v>2014</v>
      </c>
      <c r="G1596" t="str">
        <f>RIGHT(E1596,LEN(E1596)-6)</f>
        <v>February</v>
      </c>
      <c r="H1596">
        <v>190</v>
      </c>
      <c r="I1596" t="s">
        <v>25</v>
      </c>
      <c r="J1596" t="s">
        <v>1468</v>
      </c>
      <c r="K1596" t="s">
        <v>632</v>
      </c>
      <c r="L1596" t="s">
        <v>1901</v>
      </c>
      <c r="M1596" t="s">
        <v>109</v>
      </c>
      <c r="N1596" t="s">
        <v>1415</v>
      </c>
      <c r="O1596" t="s">
        <v>4702</v>
      </c>
      <c r="P1596">
        <v>100</v>
      </c>
      <c r="Q1596" s="2">
        <f>VALUE(LEFT(LEFT(N1596,5),SUM(LEN(LEFT(N1596,5))-LEN(SUBSTITUTE(LEFT(N1596,5),{"0","1","2","3","4","5","6","7","8","9","."},"")))))</f>
        <v>768</v>
      </c>
      <c r="R1596">
        <f>IF(Q1596&gt;5,Q1596/1024,Q1596)</f>
        <v>0.75</v>
      </c>
      <c r="S1596" t="str">
        <f>MID(K1597,9,3)</f>
        <v>4.1</v>
      </c>
      <c r="T1596" s="2" t="str">
        <f>LEFT(J1596,3)</f>
        <v>5.0</v>
      </c>
      <c r="U1596">
        <f>VALUE(LEFT(LEFT(M1596,5),SUM(LEN(LEFT(M1596,5))-LEN(SUBSTITUTE(LEFT(M1596,5),{"0","1","2","3","4","5","6","7","8","9","."},"")))))</f>
        <v>4</v>
      </c>
      <c r="V1596">
        <f>IF(U1596&lt;100,U1596,U1596/1024)</f>
        <v>4</v>
      </c>
      <c r="W1596" s="3">
        <f>VALUE(LEFT(LEFT(O1596,5),SUM(LEN(LEFT(O1596,5))-LEN(SUBSTITUTE(LEFT(O1596,5),{"0","1","2","3","4","5","6","7","8","9","."},"")))))</f>
        <v>5</v>
      </c>
      <c r="X1596" s="3" t="e">
        <f>LEFT(L1596, SEARCH("MHz",L1596)-1)</f>
        <v>#VALUE!</v>
      </c>
      <c r="Y1596" t="e">
        <f>IF(RIGHT(X1596,1)=" ",RIGHT(X1596,4),RIGHT(X1596,3))</f>
        <v>#VALUE!</v>
      </c>
      <c r="Z1596">
        <f>VLOOKUP(G1596,[1]Sheet1!$A$1:$B$12,2,0)</f>
        <v>2</v>
      </c>
      <c r="AA1596" t="str">
        <f>CONCATENATE(F1596," ",Z1596)</f>
        <v>2014 2</v>
      </c>
      <c r="AB1596">
        <f>VLOOKUP(AA1596,[1]Sheet3!$A:$B,2,0)</f>
        <v>63</v>
      </c>
    </row>
    <row r="1597" spans="1:28" x14ac:dyDescent="0.25">
      <c r="A1597" t="s">
        <v>4692</v>
      </c>
      <c r="B1597" t="s">
        <v>4703</v>
      </c>
      <c r="C1597" t="s">
        <v>160</v>
      </c>
      <c r="D1597" t="str">
        <f>CONCATENATE(C1597,".")</f>
        <v>2014  February.</v>
      </c>
      <c r="E1597" t="str">
        <f>LEFT(D1597, SEARCH(".",D1597)-1)</f>
        <v>2014  February</v>
      </c>
      <c r="F1597">
        <v>2014</v>
      </c>
      <c r="G1597" t="str">
        <f>RIGHT(E1597,LEN(E1597)-6)</f>
        <v>February</v>
      </c>
      <c r="H1597">
        <v>128.69999999999999</v>
      </c>
      <c r="I1597" t="s">
        <v>25</v>
      </c>
      <c r="J1597" t="s">
        <v>4704</v>
      </c>
      <c r="K1597" t="s">
        <v>632</v>
      </c>
      <c r="L1597" t="s">
        <v>1901</v>
      </c>
      <c r="M1597" t="s">
        <v>109</v>
      </c>
      <c r="N1597" t="s">
        <v>1415</v>
      </c>
      <c r="O1597" t="s">
        <v>187</v>
      </c>
      <c r="P1597">
        <v>120</v>
      </c>
      <c r="Q1597" s="2">
        <f>VALUE(LEFT(LEFT(N1597,5),SUM(LEN(LEFT(N1597,5))-LEN(SUBSTITUTE(LEFT(N1597,5),{"0","1","2","3","4","5","6","7","8","9","."},"")))))</f>
        <v>768</v>
      </c>
      <c r="R1597">
        <f>IF(Q1597&gt;5,Q1597/1024,Q1597)</f>
        <v>0.75</v>
      </c>
      <c r="S1597" t="str">
        <f>MID(K1598,9,3)</f>
        <v>4.1</v>
      </c>
      <c r="T1597" s="2" t="str">
        <f>LEFT(J1597,3)</f>
        <v>4.0</v>
      </c>
      <c r="U1597">
        <f>VALUE(LEFT(LEFT(M1597,5),SUM(LEN(LEFT(M1597,5))-LEN(SUBSTITUTE(LEFT(M1597,5),{"0","1","2","3","4","5","6","7","8","9","."},"")))))</f>
        <v>4</v>
      </c>
      <c r="V1597">
        <f>IF(U1597&lt;100,U1597,U1597/1024)</f>
        <v>4</v>
      </c>
      <c r="W1597" s="3">
        <f>VALUE(LEFT(LEFT(O1597,5),SUM(LEN(LEFT(O1597,5))-LEN(SUBSTITUTE(LEFT(O1597,5),{"0","1","2","3","4","5","6","7","8","9","."},"")))))</f>
        <v>3.15</v>
      </c>
      <c r="X1597" s="3" t="e">
        <f>LEFT(L1597, SEARCH("MHz",L1597)-1)</f>
        <v>#VALUE!</v>
      </c>
      <c r="Y1597" t="e">
        <f>IF(RIGHT(X1597,1)=" ",RIGHT(X1597,4),RIGHT(X1597,3))</f>
        <v>#VALUE!</v>
      </c>
      <c r="Z1597">
        <f>VLOOKUP(G1597,[1]Sheet1!$A$1:$B$12,2,0)</f>
        <v>2</v>
      </c>
      <c r="AA1597" t="str">
        <f>CONCATENATE(F1597," ",Z1597)</f>
        <v>2014 2</v>
      </c>
      <c r="AB1597">
        <f>VLOOKUP(AA1597,[1]Sheet3!$A:$B,2,0)</f>
        <v>63</v>
      </c>
    </row>
    <row r="1598" spans="1:28" x14ac:dyDescent="0.25">
      <c r="A1598" t="s">
        <v>4692</v>
      </c>
      <c r="B1598" t="s">
        <v>4705</v>
      </c>
      <c r="C1598" t="s">
        <v>160</v>
      </c>
      <c r="D1598" t="str">
        <f>CONCATENATE(C1598,".")</f>
        <v>2014  February.</v>
      </c>
      <c r="E1598" t="str">
        <f>LEFT(D1598, SEARCH(".",D1598)-1)</f>
        <v>2014  February</v>
      </c>
      <c r="F1598">
        <v>2014</v>
      </c>
      <c r="G1598" t="str">
        <f>RIGHT(E1598,LEN(E1598)-6)</f>
        <v>February</v>
      </c>
      <c r="H1598">
        <v>128.69999999999999</v>
      </c>
      <c r="I1598" t="s">
        <v>25</v>
      </c>
      <c r="J1598" t="s">
        <v>4704</v>
      </c>
      <c r="K1598" t="s">
        <v>632</v>
      </c>
      <c r="L1598" t="s">
        <v>1901</v>
      </c>
      <c r="M1598" t="s">
        <v>109</v>
      </c>
      <c r="N1598" t="s">
        <v>139</v>
      </c>
      <c r="O1598" t="s">
        <v>2090</v>
      </c>
      <c r="P1598">
        <v>100</v>
      </c>
      <c r="Q1598" s="2">
        <f>VALUE(LEFT(LEFT(N1598,5),SUM(LEN(LEFT(N1598,5))-LEN(SUBSTITUTE(LEFT(N1598,5),{"0","1","2","3","4","5","6","7","8","9","."},"")))))</f>
        <v>512</v>
      </c>
      <c r="R1598">
        <f>IF(Q1598&gt;5,Q1598/1024,Q1598)</f>
        <v>0.5</v>
      </c>
      <c r="S1598" t="str">
        <f>MID(K1599,9,3)</f>
        <v>4.1</v>
      </c>
      <c r="T1598" s="2" t="str">
        <f>LEFT(J1598,3)</f>
        <v>4.0</v>
      </c>
      <c r="U1598">
        <f>VALUE(LEFT(LEFT(M1598,5),SUM(LEN(LEFT(M1598,5))-LEN(SUBSTITUTE(LEFT(M1598,5),{"0","1","2","3","4","5","6","7","8","9","."},"")))))</f>
        <v>4</v>
      </c>
      <c r="V1598">
        <f>IF(U1598&lt;100,U1598,U1598/1024)</f>
        <v>4</v>
      </c>
      <c r="W1598" s="3">
        <f>VALUE(LEFT(LEFT(O1598,5),SUM(LEN(LEFT(O1598,5))-LEN(SUBSTITUTE(LEFT(O1598,5),{"0","1","2","3","4","5","6","7","8","9","."},"")))))</f>
        <v>3.15</v>
      </c>
      <c r="X1598" s="3" t="e">
        <f>LEFT(L1598, SEARCH("MHz",L1598)-1)</f>
        <v>#VALUE!</v>
      </c>
      <c r="Y1598" t="e">
        <f>IF(RIGHT(X1598,1)=" ",RIGHT(X1598,4),RIGHT(X1598,3))</f>
        <v>#VALUE!</v>
      </c>
      <c r="Z1598">
        <f>VLOOKUP(G1598,[1]Sheet1!$A$1:$B$12,2,0)</f>
        <v>2</v>
      </c>
      <c r="AA1598" t="str">
        <f>CONCATENATE(F1598," ",Z1598)</f>
        <v>2014 2</v>
      </c>
      <c r="AB1598">
        <f>VLOOKUP(AA1598,[1]Sheet3!$A:$B,2,0)</f>
        <v>63</v>
      </c>
    </row>
    <row r="1599" spans="1:28" x14ac:dyDescent="0.25">
      <c r="A1599" t="s">
        <v>5257</v>
      </c>
      <c r="B1599" t="s">
        <v>5573</v>
      </c>
      <c r="C1599" t="s">
        <v>160</v>
      </c>
      <c r="D1599" t="str">
        <f>CONCATENATE(C1599,".")</f>
        <v>2014  February.</v>
      </c>
      <c r="E1599" t="str">
        <f>LEFT(D1599, SEARCH(".",D1599)-1)</f>
        <v>2014  February</v>
      </c>
      <c r="F1599">
        <v>2014</v>
      </c>
      <c r="G1599" t="str">
        <f>RIGHT(E1599,LEN(E1599)-6)</f>
        <v>February</v>
      </c>
      <c r="H1599">
        <v>105</v>
      </c>
      <c r="I1599" t="s">
        <v>1705</v>
      </c>
      <c r="J1599" t="s">
        <v>5574</v>
      </c>
      <c r="K1599" t="s">
        <v>632</v>
      </c>
      <c r="L1599" t="s">
        <v>209</v>
      </c>
      <c r="M1599" t="s">
        <v>109</v>
      </c>
      <c r="N1599" t="s">
        <v>139</v>
      </c>
      <c r="O1599" t="s">
        <v>140</v>
      </c>
      <c r="P1599">
        <v>120</v>
      </c>
      <c r="Q1599" s="2">
        <f>VALUE(LEFT(LEFT(N1599,5),SUM(LEN(LEFT(N1599,5))-LEN(SUBSTITUTE(LEFT(N1599,5),{"0","1","2","3","4","5","6","7","8","9","."},"")))))</f>
        <v>512</v>
      </c>
      <c r="R1599">
        <f>IF(Q1599&gt;5,Q1599/1024,Q1599)</f>
        <v>0.5</v>
      </c>
      <c r="S1599" t="str">
        <f>MID(K1600,9,3)</f>
        <v>4.2</v>
      </c>
      <c r="T1599" s="2" t="str">
        <f>LEFT(J1599,3)</f>
        <v>3.1</v>
      </c>
      <c r="U1599">
        <f>VALUE(LEFT(LEFT(M1599,5),SUM(LEN(LEFT(M1599,5))-LEN(SUBSTITUTE(LEFT(M1599,5),{"0","1","2","3","4","5","6","7","8","9","."},"")))))</f>
        <v>4</v>
      </c>
      <c r="V1599">
        <f>IF(U1599&lt;100,U1599,U1599/1024)</f>
        <v>4</v>
      </c>
      <c r="W1599" s="3">
        <f>VALUE(LEFT(LEFT(O1599,5),SUM(LEN(LEFT(O1599,5))-LEN(SUBSTITUTE(LEFT(O1599,5),{"0","1","2","3","4","5","6","7","8","9","."},"")))))</f>
        <v>2</v>
      </c>
      <c r="X1599" s="3" t="e">
        <f>LEFT(L1599, SEARCH("MHz",L1599)-1)</f>
        <v>#VALUE!</v>
      </c>
      <c r="Y1599" t="e">
        <f>IF(RIGHT(X1599,1)=" ",RIGHT(X1599,4),RIGHT(X1599,3))</f>
        <v>#VALUE!</v>
      </c>
      <c r="Z1599">
        <f>VLOOKUP(G1599,[1]Sheet1!$A$1:$B$12,2,0)</f>
        <v>2</v>
      </c>
      <c r="AA1599" t="str">
        <f>CONCATENATE(F1599," ",Z1599)</f>
        <v>2014 2</v>
      </c>
      <c r="AB1599">
        <f>VLOOKUP(AA1599,[1]Sheet3!$A:$B,2,0)</f>
        <v>63</v>
      </c>
    </row>
    <row r="1600" spans="1:28" x14ac:dyDescent="0.25">
      <c r="A1600" t="s">
        <v>1437</v>
      </c>
      <c r="B1600" t="s">
        <v>1647</v>
      </c>
      <c r="C1600" t="s">
        <v>160</v>
      </c>
      <c r="D1600" t="str">
        <f>CONCATENATE(C1600,".")</f>
        <v>2014  February.</v>
      </c>
      <c r="E1600" t="str">
        <f>LEFT(D1600, SEARCH(".",D1600)-1)</f>
        <v>2014  February</v>
      </c>
      <c r="F1600">
        <v>2014</v>
      </c>
      <c r="G1600" t="str">
        <f>RIGHT(E1600,LEN(E1600)-6)</f>
        <v>February</v>
      </c>
      <c r="H1600">
        <v>149</v>
      </c>
      <c r="I1600" t="s">
        <v>124</v>
      </c>
      <c r="J1600" t="s">
        <v>1648</v>
      </c>
      <c r="K1600" t="s">
        <v>168</v>
      </c>
      <c r="L1600" t="s">
        <v>94</v>
      </c>
      <c r="M1600" t="s">
        <v>57</v>
      </c>
      <c r="N1600" t="s">
        <v>35</v>
      </c>
      <c r="O1600" t="s">
        <v>36</v>
      </c>
      <c r="P1600">
        <v>190</v>
      </c>
      <c r="Q1600" s="2">
        <f>VALUE(LEFT(LEFT(N1600,5),SUM(LEN(LEFT(N1600,5))-LEN(SUBSTITUTE(LEFT(N1600,5),{"0","1","2","3","4","5","6","7","8","9","."},"")))))</f>
        <v>1</v>
      </c>
      <c r="R1600">
        <f>IF(Q1600&gt;5,Q1600/1024,Q1600)</f>
        <v>1</v>
      </c>
      <c r="S1600" t="str">
        <f>MID(K1601,9,3)</f>
        <v>4.2</v>
      </c>
      <c r="T1600" s="2" t="str">
        <f>LEFT(J1600,3)</f>
        <v>4.5</v>
      </c>
      <c r="U1600">
        <f>VALUE(LEFT(LEFT(M1600,5),SUM(LEN(LEFT(M1600,5))-LEN(SUBSTITUTE(LEFT(M1600,5),{"0","1","2","3","4","5","6","7","8","9","."},"")))))</f>
        <v>16</v>
      </c>
      <c r="V1600">
        <f>IF(U1600&lt;100,U1600,U1600/1024)</f>
        <v>16</v>
      </c>
      <c r="W1600" s="3">
        <f>VALUE(LEFT(LEFT(O1600,5),SUM(LEN(LEFT(O1600,5))-LEN(SUBSTITUTE(LEFT(O1600,5),{"0","1","2","3","4","5","6","7","8","9","."},"")))))</f>
        <v>8</v>
      </c>
      <c r="X1600" s="3" t="e">
        <f>LEFT(L1600, SEARCH("MHz",L1600)-1)</f>
        <v>#VALUE!</v>
      </c>
      <c r="Y1600" t="e">
        <f>IF(RIGHT(X1600,1)=" ",RIGHT(X1600,4),RIGHT(X1600,3))</f>
        <v>#VALUE!</v>
      </c>
      <c r="Z1600">
        <f>VLOOKUP(G1600,[1]Sheet1!$A$1:$B$12,2,0)</f>
        <v>2</v>
      </c>
      <c r="AA1600" t="str">
        <f>CONCATENATE(F1600," ",Z1600)</f>
        <v>2014 2</v>
      </c>
      <c r="AB1600">
        <f>VLOOKUP(AA1600,[1]Sheet3!$A:$B,2,0)</f>
        <v>63</v>
      </c>
    </row>
    <row r="1601" spans="1:28" x14ac:dyDescent="0.25">
      <c r="A1601" t="s">
        <v>2637</v>
      </c>
      <c r="B1601" t="s">
        <v>2873</v>
      </c>
      <c r="C1601" t="s">
        <v>160</v>
      </c>
      <c r="D1601" t="str">
        <f>CONCATENATE(C1601,".")</f>
        <v>2014  February.</v>
      </c>
      <c r="E1601" t="str">
        <f>LEFT(D1601, SEARCH(".",D1601)-1)</f>
        <v>2014  February</v>
      </c>
      <c r="F1601">
        <v>2014</v>
      </c>
      <c r="G1601" t="str">
        <f>RIGHT(E1601,LEN(E1601)-6)</f>
        <v>February</v>
      </c>
      <c r="H1601">
        <v>180</v>
      </c>
      <c r="I1601" t="s">
        <v>2874</v>
      </c>
      <c r="J1601" t="s">
        <v>388</v>
      </c>
      <c r="K1601" t="s">
        <v>168</v>
      </c>
      <c r="L1601" t="s">
        <v>91</v>
      </c>
      <c r="M1601" t="s">
        <v>109</v>
      </c>
      <c r="N1601" t="s">
        <v>35</v>
      </c>
      <c r="O1601" t="s">
        <v>73</v>
      </c>
      <c r="P1601">
        <v>270</v>
      </c>
      <c r="Q1601" s="2">
        <f>VALUE(LEFT(LEFT(N1601,5),SUM(LEN(LEFT(N1601,5))-LEN(SUBSTITUTE(LEFT(N1601,5),{"0","1","2","3","4","5","6","7","8","9","."},"")))))</f>
        <v>1</v>
      </c>
      <c r="R1601">
        <f>IF(Q1601&gt;5,Q1601/1024,Q1601)</f>
        <v>1</v>
      </c>
      <c r="S1601" t="str">
        <f>MID(K1602,9,3)</f>
        <v>4.2</v>
      </c>
      <c r="T1601" s="2" t="str">
        <f>LEFT(J1601,3)</f>
        <v>5.5</v>
      </c>
      <c r="U1601">
        <f>VALUE(LEFT(LEFT(M1601,5),SUM(LEN(LEFT(M1601,5))-LEN(SUBSTITUTE(LEFT(M1601,5),{"0","1","2","3","4","5","6","7","8","9","."},"")))))</f>
        <v>4</v>
      </c>
      <c r="V1601">
        <f>IF(U1601&lt;100,U1601,U1601/1024)</f>
        <v>4</v>
      </c>
      <c r="W1601" s="3">
        <f>VALUE(LEFT(LEFT(O1601,5),SUM(LEN(LEFT(O1601,5))-LEN(SUBSTITUTE(LEFT(O1601,5),{"0","1","2","3","4","5","6","7","8","9","."},"")))))</f>
        <v>5</v>
      </c>
      <c r="X1601" s="3" t="e">
        <f>LEFT(L1601, SEARCH("MHz",L1601)-1)</f>
        <v>#VALUE!</v>
      </c>
      <c r="Y1601" t="e">
        <f>IF(RIGHT(X1601,1)=" ",RIGHT(X1601,4),RIGHT(X1601,3))</f>
        <v>#VALUE!</v>
      </c>
      <c r="Z1601">
        <f>VLOOKUP(G1601,[1]Sheet1!$A$1:$B$12,2,0)</f>
        <v>2</v>
      </c>
      <c r="AA1601" t="str">
        <f>CONCATENATE(F1601," ",Z1601)</f>
        <v>2014 2</v>
      </c>
      <c r="AB1601">
        <f>VLOOKUP(AA1601,[1]Sheet3!$A:$B,2,0)</f>
        <v>63</v>
      </c>
    </row>
    <row r="1602" spans="1:28" x14ac:dyDescent="0.25">
      <c r="A1602" t="s">
        <v>2637</v>
      </c>
      <c r="B1602" t="s">
        <v>2877</v>
      </c>
      <c r="C1602" t="s">
        <v>160</v>
      </c>
      <c r="D1602" t="str">
        <f>CONCATENATE(C1602,".")</f>
        <v>2014  February.</v>
      </c>
      <c r="E1602" t="str">
        <f>LEFT(D1602, SEARCH(".",D1602)-1)</f>
        <v>2014  February</v>
      </c>
      <c r="F1602">
        <v>2014</v>
      </c>
      <c r="G1602" t="str">
        <f>RIGHT(E1602,LEN(E1602)-6)</f>
        <v>February</v>
      </c>
      <c r="H1602">
        <v>620</v>
      </c>
      <c r="I1602" t="s">
        <v>146</v>
      </c>
      <c r="J1602" t="s">
        <v>260</v>
      </c>
      <c r="K1602" t="s">
        <v>168</v>
      </c>
      <c r="L1602" t="s">
        <v>1314</v>
      </c>
      <c r="M1602" t="s">
        <v>173</v>
      </c>
      <c r="N1602" t="s">
        <v>35</v>
      </c>
      <c r="O1602" t="s">
        <v>187</v>
      </c>
      <c r="P1602">
        <v>350</v>
      </c>
      <c r="Q1602" s="2">
        <f>VALUE(LEFT(LEFT(N1602,5),SUM(LEN(LEFT(N1602,5))-LEN(SUBSTITUTE(LEFT(N1602,5),{"0","1","2","3","4","5","6","7","8","9","."},"")))))</f>
        <v>1</v>
      </c>
      <c r="R1602">
        <f>IF(Q1602&gt;5,Q1602/1024,Q1602)</f>
        <v>1</v>
      </c>
      <c r="S1602" t="str">
        <f>MID(K1603,9,3)</f>
        <v>4.2</v>
      </c>
      <c r="T1602" s="2" t="str">
        <f>LEFT(J1602,3)</f>
        <v>10.</v>
      </c>
      <c r="U1602">
        <f>VALUE(LEFT(LEFT(M1602,5),SUM(LEN(LEFT(M1602,5))-LEN(SUBSTITUTE(LEFT(M1602,5),{"0","1","2","3","4","5","6","7","8","9","."},"")))))</f>
        <v>43473</v>
      </c>
      <c r="V1602">
        <f>IF(U1602&lt;100,U1602,U1602/1024)</f>
        <v>42.4541015625</v>
      </c>
      <c r="W1602" s="3">
        <f>VALUE(LEFT(LEFT(O1602,5),SUM(LEN(LEFT(O1602,5))-LEN(SUBSTITUTE(LEFT(O1602,5),{"0","1","2","3","4","5","6","7","8","9","."},"")))))</f>
        <v>3.15</v>
      </c>
      <c r="X1602" s="3" t="e">
        <f>LEFT(L1602, SEARCH("MHz",L1602)-1)</f>
        <v>#VALUE!</v>
      </c>
      <c r="Y1602" t="e">
        <f>IF(RIGHT(X1602,1)=" ",RIGHT(X1602,4),RIGHT(X1602,3))</f>
        <v>#VALUE!</v>
      </c>
      <c r="Z1602">
        <f>VLOOKUP(G1602,[1]Sheet1!$A$1:$B$12,2,0)</f>
        <v>2</v>
      </c>
      <c r="AA1602" t="str">
        <f>CONCATENATE(F1602," ",Z1602)</f>
        <v>2014 2</v>
      </c>
      <c r="AB1602">
        <f>VLOOKUP(AA1602,[1]Sheet3!$A:$B,2,0)</f>
        <v>63</v>
      </c>
    </row>
    <row r="1603" spans="1:28" x14ac:dyDescent="0.25">
      <c r="A1603" t="s">
        <v>3318</v>
      </c>
      <c r="B1603" t="s">
        <v>3486</v>
      </c>
      <c r="C1603" t="s">
        <v>160</v>
      </c>
      <c r="D1603" t="str">
        <f>CONCATENATE(C1603,".")</f>
        <v>2014  February.</v>
      </c>
      <c r="E1603" t="str">
        <f>LEFT(D1603, SEARCH(".",D1603)-1)</f>
        <v>2014  February</v>
      </c>
      <c r="F1603">
        <v>2014</v>
      </c>
      <c r="G1603" t="str">
        <f>RIGHT(E1603,LEN(E1603)-6)</f>
        <v>February</v>
      </c>
      <c r="H1603">
        <v>140</v>
      </c>
      <c r="I1603" t="s">
        <v>1458</v>
      </c>
      <c r="J1603" t="s">
        <v>97</v>
      </c>
      <c r="K1603" t="s">
        <v>168</v>
      </c>
      <c r="L1603" t="s">
        <v>91</v>
      </c>
      <c r="M1603" t="s">
        <v>57</v>
      </c>
      <c r="N1603" t="s">
        <v>35</v>
      </c>
      <c r="O1603" t="s">
        <v>30</v>
      </c>
      <c r="P1603">
        <v>200</v>
      </c>
      <c r="Q1603" s="2">
        <f>VALUE(LEFT(LEFT(N1603,5),SUM(LEN(LEFT(N1603,5))-LEN(SUBSTITUTE(LEFT(N1603,5),{"0","1","2","3","4","5","6","7","8","9","."},"")))))</f>
        <v>1</v>
      </c>
      <c r="R1603">
        <f>IF(Q1603&gt;5,Q1603/1024,Q1603)</f>
        <v>1</v>
      </c>
      <c r="S1603" t="str">
        <f>MID(K1604,9,3)</f>
        <v>4.2</v>
      </c>
      <c r="T1603" s="2" t="str">
        <f>LEFT(J1603,3)</f>
        <v>5.0</v>
      </c>
      <c r="U1603">
        <f>VALUE(LEFT(LEFT(M1603,5),SUM(LEN(LEFT(M1603,5))-LEN(SUBSTITUTE(LEFT(M1603,5),{"0","1","2","3","4","5","6","7","8","9","."},"")))))</f>
        <v>16</v>
      </c>
      <c r="V1603">
        <f>IF(U1603&lt;100,U1603,U1603/1024)</f>
        <v>16</v>
      </c>
      <c r="W1603" s="3">
        <f>VALUE(LEFT(LEFT(O1603,5),SUM(LEN(LEFT(O1603,5))-LEN(SUBSTITUTE(LEFT(O1603,5),{"0","1","2","3","4","5","6","7","8","9","."},"")))))</f>
        <v>13</v>
      </c>
      <c r="X1603" s="3" t="e">
        <f>LEFT(L1603, SEARCH("MHz",L1603)-1)</f>
        <v>#VALUE!</v>
      </c>
      <c r="Y1603" t="e">
        <f>IF(RIGHT(X1603,1)=" ",RIGHT(X1603,4),RIGHT(X1603,3))</f>
        <v>#VALUE!</v>
      </c>
      <c r="Z1603">
        <f>VLOOKUP(G1603,[1]Sheet1!$A$1:$B$12,2,0)</f>
        <v>2</v>
      </c>
      <c r="AA1603" t="str">
        <f>CONCATENATE(F1603," ",Z1603)</f>
        <v>2014 2</v>
      </c>
      <c r="AB1603">
        <f>VLOOKUP(AA1603,[1]Sheet3!$A:$B,2,0)</f>
        <v>63</v>
      </c>
    </row>
    <row r="1604" spans="1:28" x14ac:dyDescent="0.25">
      <c r="A1604" t="s">
        <v>3318</v>
      </c>
      <c r="B1604" t="s">
        <v>3487</v>
      </c>
      <c r="C1604" t="s">
        <v>160</v>
      </c>
      <c r="D1604" t="str">
        <f>CONCATENATE(C1604,".")</f>
        <v>2014  February.</v>
      </c>
      <c r="E1604" t="str">
        <f>LEFT(D1604, SEARCH(".",D1604)-1)</f>
        <v>2014  February</v>
      </c>
      <c r="F1604">
        <v>2014</v>
      </c>
      <c r="G1604" t="str">
        <f>RIGHT(E1604,LEN(E1604)-6)</f>
        <v>February</v>
      </c>
      <c r="H1604">
        <v>151</v>
      </c>
      <c r="I1604" t="s">
        <v>156</v>
      </c>
      <c r="J1604" t="s">
        <v>1980</v>
      </c>
      <c r="K1604" t="s">
        <v>168</v>
      </c>
      <c r="L1604" t="s">
        <v>91</v>
      </c>
      <c r="M1604" t="s">
        <v>34</v>
      </c>
      <c r="N1604" t="s">
        <v>35</v>
      </c>
      <c r="O1604" t="s">
        <v>36</v>
      </c>
      <c r="P1604">
        <v>170</v>
      </c>
      <c r="Q1604" s="2">
        <f>VALUE(LEFT(LEFT(N1604,5),SUM(LEN(LEFT(N1604,5))-LEN(SUBSTITUTE(LEFT(N1604,5),{"0","1","2","3","4","5","6","7","8","9","."},"")))))</f>
        <v>1</v>
      </c>
      <c r="R1604">
        <f>IF(Q1604&gt;5,Q1604/1024,Q1604)</f>
        <v>1</v>
      </c>
      <c r="S1604" t="str">
        <f>MID(K1605,9,3)</f>
        <v>4.2</v>
      </c>
      <c r="T1604" s="2" t="str">
        <f>LEFT(J1604,3)</f>
        <v>4.7</v>
      </c>
      <c r="U1604">
        <f>VALUE(LEFT(LEFT(M1604,5),SUM(LEN(LEFT(M1604,5))-LEN(SUBSTITUTE(LEFT(M1604,5),{"0","1","2","3","4","5","6","7","8","9","."},"")))))</f>
        <v>8</v>
      </c>
      <c r="V1604">
        <f>IF(U1604&lt;100,U1604,U1604/1024)</f>
        <v>8</v>
      </c>
      <c r="W1604" s="3">
        <f>VALUE(LEFT(LEFT(O1604,5),SUM(LEN(LEFT(O1604,5))-LEN(SUBSTITUTE(LEFT(O1604,5),{"0","1","2","3","4","5","6","7","8","9","."},"")))))</f>
        <v>8</v>
      </c>
      <c r="X1604" s="3" t="e">
        <f>LEFT(L1604, SEARCH("MHz",L1604)-1)</f>
        <v>#VALUE!</v>
      </c>
      <c r="Y1604" t="e">
        <f>IF(RIGHT(X1604,1)=" ",RIGHT(X1604,4),RIGHT(X1604,3))</f>
        <v>#VALUE!</v>
      </c>
      <c r="Z1604">
        <f>VLOOKUP(G1604,[1]Sheet1!$A$1:$B$12,2,0)</f>
        <v>2</v>
      </c>
      <c r="AA1604" t="str">
        <f>CONCATENATE(F1604," ",Z1604)</f>
        <v>2014 2</v>
      </c>
      <c r="AB1604">
        <f>VLOOKUP(AA1604,[1]Sheet3!$A:$B,2,0)</f>
        <v>63</v>
      </c>
    </row>
    <row r="1605" spans="1:28" x14ac:dyDescent="0.25">
      <c r="A1605" t="s">
        <v>6252</v>
      </c>
      <c r="B1605" t="s">
        <v>6279</v>
      </c>
      <c r="C1605" t="s">
        <v>160</v>
      </c>
      <c r="D1605" t="str">
        <f>CONCATENATE(C1605,".")</f>
        <v>2014  February.</v>
      </c>
      <c r="E1605" t="str">
        <f>LEFT(D1605, SEARCH(".",D1605)-1)</f>
        <v>2014  February</v>
      </c>
      <c r="F1605">
        <v>2014</v>
      </c>
      <c r="G1605" t="str">
        <f>RIGHT(E1605,LEN(E1605)-6)</f>
        <v>February</v>
      </c>
      <c r="H1605">
        <v>190</v>
      </c>
      <c r="I1605" t="s">
        <v>241</v>
      </c>
      <c r="J1605" t="s">
        <v>2020</v>
      </c>
      <c r="K1605" t="s">
        <v>168</v>
      </c>
      <c r="O1605" t="s">
        <v>1440</v>
      </c>
      <c r="P1605">
        <v>80</v>
      </c>
      <c r="Q1605" s="2" t="e">
        <f>VALUE(LEFT(LEFT(N1605,5),SUM(LEN(LEFT(N1605,5))-LEN(SUBSTITUTE(LEFT(N1605,5),{"0","1","2","3","4","5","6","7","8","9","."},"")))))</f>
        <v>#VALUE!</v>
      </c>
      <c r="R1605" t="e">
        <f>IF(Q1605&gt;5,Q1605/1024,Q1605)</f>
        <v>#VALUE!</v>
      </c>
      <c r="S1605" t="str">
        <f>MID(K1606,9,3)</f>
        <v>4.2</v>
      </c>
      <c r="T1605" s="2" t="str">
        <f>LEFT(J1605,3)</f>
        <v>5.0</v>
      </c>
      <c r="U1605" t="e">
        <f>VALUE(LEFT(LEFT(M1605,5),SUM(LEN(LEFT(M1605,5))-LEN(SUBSTITUTE(LEFT(M1605,5),{"0","1","2","3","4","5","6","7","8","9","."},"")))))</f>
        <v>#VALUE!</v>
      </c>
      <c r="V1605" t="e">
        <f>IF(U1605&lt;100,U1605,U1605/1024)</f>
        <v>#VALUE!</v>
      </c>
      <c r="W1605" s="3">
        <f>VALUE(LEFT(LEFT(O1605,5),SUM(LEN(LEFT(O1605,5))-LEN(SUBSTITUTE(LEFT(O1605,5),{"0","1","2","3","4","5","6","7","8","9","."},"")))))</f>
        <v>8</v>
      </c>
      <c r="X1605" s="3" t="e">
        <f>LEFT(L1605, SEARCH("MHz",L1605)-1)</f>
        <v>#VALUE!</v>
      </c>
      <c r="Y1605" t="e">
        <f>IF(RIGHT(X1605,1)=" ",RIGHT(X1605,4),RIGHT(X1605,3))</f>
        <v>#VALUE!</v>
      </c>
      <c r="Z1605">
        <f>VLOOKUP(G1605,[1]Sheet1!$A$1:$B$12,2,0)</f>
        <v>2</v>
      </c>
      <c r="AA1605" t="str">
        <f>CONCATENATE(F1605," ",Z1605)</f>
        <v>2014 2</v>
      </c>
      <c r="AB1605">
        <f>VLOOKUP(AA1605,[1]Sheet3!$A:$B,2,0)</f>
        <v>63</v>
      </c>
    </row>
    <row r="1606" spans="1:28" x14ac:dyDescent="0.25">
      <c r="A1606" t="s">
        <v>6252</v>
      </c>
      <c r="B1606" t="s">
        <v>6280</v>
      </c>
      <c r="C1606" t="s">
        <v>160</v>
      </c>
      <c r="D1606" t="str">
        <f>CONCATENATE(C1606,".")</f>
        <v>2014  February.</v>
      </c>
      <c r="E1606" t="str">
        <f>LEFT(D1606, SEARCH(".",D1606)-1)</f>
        <v>2014  February</v>
      </c>
      <c r="F1606">
        <v>2014</v>
      </c>
      <c r="G1606" t="str">
        <f>RIGHT(E1606,LEN(E1606)-6)</f>
        <v>February</v>
      </c>
      <c r="H1606">
        <v>156</v>
      </c>
      <c r="I1606" t="s">
        <v>241</v>
      </c>
      <c r="J1606" t="s">
        <v>3600</v>
      </c>
      <c r="K1606" t="s">
        <v>168</v>
      </c>
      <c r="O1606" t="s">
        <v>187</v>
      </c>
      <c r="P1606">
        <v>60</v>
      </c>
      <c r="Q1606" s="2" t="e">
        <f>VALUE(LEFT(LEFT(N1606,5),SUM(LEN(LEFT(N1606,5))-LEN(SUBSTITUTE(LEFT(N1606,5),{"0","1","2","3","4","5","6","7","8","9","."},"")))))</f>
        <v>#VALUE!</v>
      </c>
      <c r="R1606" t="e">
        <f>IF(Q1606&gt;5,Q1606/1024,Q1606)</f>
        <v>#VALUE!</v>
      </c>
      <c r="S1606" t="str">
        <f>MID(K1607,9,3)</f>
        <v>4.2</v>
      </c>
      <c r="T1606" s="2" t="str">
        <f>LEFT(J1606,3)</f>
        <v>4.5</v>
      </c>
      <c r="U1606" t="e">
        <f>VALUE(LEFT(LEFT(M1606,5),SUM(LEN(LEFT(M1606,5))-LEN(SUBSTITUTE(LEFT(M1606,5),{"0","1","2","3","4","5","6","7","8","9","."},"")))))</f>
        <v>#VALUE!</v>
      </c>
      <c r="V1606" t="e">
        <f>IF(U1606&lt;100,U1606,U1606/1024)</f>
        <v>#VALUE!</v>
      </c>
      <c r="W1606" s="3">
        <f>VALUE(LEFT(LEFT(O1606,5),SUM(LEN(LEFT(O1606,5))-LEN(SUBSTITUTE(LEFT(O1606,5),{"0","1","2","3","4","5","6","7","8","9","."},"")))))</f>
        <v>3.15</v>
      </c>
      <c r="X1606" s="3" t="e">
        <f>LEFT(L1606, SEARCH("MHz",L1606)-1)</f>
        <v>#VALUE!</v>
      </c>
      <c r="Y1606" t="e">
        <f>IF(RIGHT(X1606,1)=" ",RIGHT(X1606,4),RIGHT(X1606,3))</f>
        <v>#VALUE!</v>
      </c>
      <c r="Z1606">
        <f>VLOOKUP(G1606,[1]Sheet1!$A$1:$B$12,2,0)</f>
        <v>2</v>
      </c>
      <c r="AA1606" t="str">
        <f>CONCATENATE(F1606," ",Z1606)</f>
        <v>2014 2</v>
      </c>
      <c r="AB1606">
        <f>VLOOKUP(AA1606,[1]Sheet3!$A:$B,2,0)</f>
        <v>63</v>
      </c>
    </row>
    <row r="1607" spans="1:28" x14ac:dyDescent="0.25">
      <c r="A1607" t="s">
        <v>6422</v>
      </c>
      <c r="B1607" t="s">
        <v>6490</v>
      </c>
      <c r="C1607" t="s">
        <v>160</v>
      </c>
      <c r="D1607" t="str">
        <f>CONCATENATE(C1607,".")</f>
        <v>2014  February.</v>
      </c>
      <c r="E1607" t="str">
        <f>LEFT(D1607, SEARCH(".",D1607)-1)</f>
        <v>2014  February</v>
      </c>
      <c r="F1607">
        <v>2014</v>
      </c>
      <c r="G1607" t="str">
        <f>RIGHT(E1607,LEN(E1607)-6)</f>
        <v>February</v>
      </c>
      <c r="H1607">
        <v>250</v>
      </c>
      <c r="I1607" t="s">
        <v>206</v>
      </c>
      <c r="J1607" t="s">
        <v>6491</v>
      </c>
      <c r="K1607" t="s">
        <v>168</v>
      </c>
      <c r="L1607" t="s">
        <v>172</v>
      </c>
      <c r="M1607" t="s">
        <v>109</v>
      </c>
      <c r="N1607" t="s">
        <v>139</v>
      </c>
      <c r="O1607" t="s">
        <v>515</v>
      </c>
      <c r="P1607">
        <v>110</v>
      </c>
      <c r="Q1607" s="2">
        <f>VALUE(LEFT(LEFT(N1607,5),SUM(LEN(LEFT(N1607,5))-LEN(SUBSTITUTE(LEFT(N1607,5),{"0","1","2","3","4","5","6","7","8","9","."},"")))))</f>
        <v>512</v>
      </c>
      <c r="R1607">
        <f>IF(Q1607&gt;5,Q1607/1024,Q1607)</f>
        <v>0.5</v>
      </c>
      <c r="S1607" t="str">
        <f>MID(K1608,9,3)</f>
        <v>4.2</v>
      </c>
      <c r="T1607" s="2" t="str">
        <f>LEFT(J1607,3)</f>
        <v>7.0</v>
      </c>
      <c r="U1607">
        <f>VALUE(LEFT(LEFT(M1607,5),SUM(LEN(LEFT(M1607,5))-LEN(SUBSTITUTE(LEFT(M1607,5),{"0","1","2","3","4","5","6","7","8","9","."},"")))))</f>
        <v>4</v>
      </c>
      <c r="V1607">
        <f>IF(U1607&lt;100,U1607,U1607/1024)</f>
        <v>4</v>
      </c>
      <c r="W1607" s="3">
        <f>VALUE(LEFT(LEFT(O1607,5),SUM(LEN(LEFT(O1607,5))-LEN(SUBSTITUTE(LEFT(O1607,5),{"0","1","2","3","4","5","6","7","8","9","."},"")))))</f>
        <v>3.15</v>
      </c>
      <c r="X1607" s="3" t="e">
        <f>LEFT(L1607, SEARCH("MHz",L1607)-1)</f>
        <v>#VALUE!</v>
      </c>
      <c r="Y1607" t="e">
        <f>IF(RIGHT(X1607,1)=" ",RIGHT(X1607,4),RIGHT(X1607,3))</f>
        <v>#VALUE!</v>
      </c>
      <c r="Z1607">
        <f>VLOOKUP(G1607,[1]Sheet1!$A$1:$B$12,2,0)</f>
        <v>2</v>
      </c>
      <c r="AA1607" t="str">
        <f>CONCATENATE(F1607," ",Z1607)</f>
        <v>2014 2</v>
      </c>
      <c r="AB1607">
        <f>VLOOKUP(AA1607,[1]Sheet3!$A:$B,2,0)</f>
        <v>63</v>
      </c>
    </row>
    <row r="1608" spans="1:28" x14ac:dyDescent="0.25">
      <c r="A1608" t="s">
        <v>6422</v>
      </c>
      <c r="B1608" t="s">
        <v>6492</v>
      </c>
      <c r="C1608" t="s">
        <v>160</v>
      </c>
      <c r="D1608" t="str">
        <f>CONCATENATE(C1608,".")</f>
        <v>2014  February.</v>
      </c>
      <c r="E1608" t="str">
        <f>LEFT(D1608, SEARCH(".",D1608)-1)</f>
        <v>2014  February</v>
      </c>
      <c r="F1608">
        <v>2014</v>
      </c>
      <c r="G1608" t="str">
        <f>RIGHT(E1608,LEN(E1608)-6)</f>
        <v>February</v>
      </c>
      <c r="H1608">
        <v>104</v>
      </c>
      <c r="I1608" t="s">
        <v>495</v>
      </c>
      <c r="J1608" t="s">
        <v>1879</v>
      </c>
      <c r="K1608" t="s">
        <v>168</v>
      </c>
      <c r="L1608" t="s">
        <v>477</v>
      </c>
      <c r="M1608" t="s">
        <v>109</v>
      </c>
      <c r="N1608" t="s">
        <v>139</v>
      </c>
      <c r="O1608" t="s">
        <v>140</v>
      </c>
      <c r="Q1608" s="2">
        <f>VALUE(LEFT(LEFT(N1608,5),SUM(LEN(LEFT(N1608,5))-LEN(SUBSTITUTE(LEFT(N1608,5),{"0","1","2","3","4","5","6","7","8","9","."},"")))))</f>
        <v>512</v>
      </c>
      <c r="R1608">
        <f>IF(Q1608&gt;5,Q1608/1024,Q1608)</f>
        <v>0.5</v>
      </c>
      <c r="S1608" t="str">
        <f>MID(K1609,9,3)</f>
        <v>4.2</v>
      </c>
      <c r="T1608" s="2" t="str">
        <f>LEFT(J1608,3)</f>
        <v>3.5</v>
      </c>
      <c r="U1608">
        <f>VALUE(LEFT(LEFT(M1608,5),SUM(LEN(LEFT(M1608,5))-LEN(SUBSTITUTE(LEFT(M1608,5),{"0","1","2","3","4","5","6","7","8","9","."},"")))))</f>
        <v>4</v>
      </c>
      <c r="V1608">
        <f>IF(U1608&lt;100,U1608,U1608/1024)</f>
        <v>4</v>
      </c>
      <c r="W1608" s="3">
        <f>VALUE(LEFT(LEFT(O1608,5),SUM(LEN(LEFT(O1608,5))-LEN(SUBSTITUTE(LEFT(O1608,5),{"0","1","2","3","4","5","6","7","8","9","."},"")))))</f>
        <v>2</v>
      </c>
      <c r="X1608" s="3" t="e">
        <f>LEFT(L1608, SEARCH("MHz",L1608)-1)</f>
        <v>#VALUE!</v>
      </c>
      <c r="Y1608" t="e">
        <f>IF(RIGHT(X1608,1)=" ",RIGHT(X1608,4),RIGHT(X1608,3))</f>
        <v>#VALUE!</v>
      </c>
      <c r="Z1608">
        <f>VLOOKUP(G1608,[1]Sheet1!$A$1:$B$12,2,0)</f>
        <v>2</v>
      </c>
      <c r="AA1608" t="str">
        <f>CONCATENATE(F1608," ",Z1608)</f>
        <v>2014 2</v>
      </c>
      <c r="AB1608">
        <f>VLOOKUP(AA1608,[1]Sheet3!$A:$B,2,0)</f>
        <v>63</v>
      </c>
    </row>
    <row r="1609" spans="1:28" x14ac:dyDescent="0.25">
      <c r="A1609" t="s">
        <v>6744</v>
      </c>
      <c r="B1609" t="s">
        <v>6797</v>
      </c>
      <c r="C1609" t="s">
        <v>160</v>
      </c>
      <c r="D1609" t="str">
        <f>CONCATENATE(C1609,".")</f>
        <v>2014  February.</v>
      </c>
      <c r="E1609" t="str">
        <f>LEFT(D1609, SEARCH(".",D1609)-1)</f>
        <v>2014  February</v>
      </c>
      <c r="F1609">
        <v>2014</v>
      </c>
      <c r="G1609" t="str">
        <f>RIGHT(E1609,LEN(E1609)-6)</f>
        <v>February</v>
      </c>
      <c r="I1609" t="s">
        <v>156</v>
      </c>
      <c r="J1609" t="s">
        <v>760</v>
      </c>
      <c r="K1609" t="s">
        <v>168</v>
      </c>
      <c r="L1609" t="s">
        <v>91</v>
      </c>
      <c r="M1609" t="s">
        <v>109</v>
      </c>
      <c r="N1609" t="s">
        <v>35</v>
      </c>
      <c r="O1609" t="s">
        <v>36</v>
      </c>
      <c r="P1609">
        <v>140</v>
      </c>
      <c r="Q1609" s="2">
        <f>VALUE(LEFT(LEFT(N1609,5),SUM(LEN(LEFT(N1609,5))-LEN(SUBSTITUTE(LEFT(N1609,5),{"0","1","2","3","4","5","6","7","8","9","."},"")))))</f>
        <v>1</v>
      </c>
      <c r="R1609">
        <f>IF(Q1609&gt;5,Q1609/1024,Q1609)</f>
        <v>1</v>
      </c>
      <c r="S1609" t="str">
        <f>MID(K1610,9,3)</f>
        <v>4.2</v>
      </c>
      <c r="T1609" s="2" t="str">
        <f>LEFT(J1609,3)</f>
        <v>5.0</v>
      </c>
      <c r="U1609">
        <f>VALUE(LEFT(LEFT(M1609,5),SUM(LEN(LEFT(M1609,5))-LEN(SUBSTITUTE(LEFT(M1609,5),{"0","1","2","3","4","5","6","7","8","9","."},"")))))</f>
        <v>4</v>
      </c>
      <c r="V1609">
        <f>IF(U1609&lt;100,U1609,U1609/1024)</f>
        <v>4</v>
      </c>
      <c r="W1609" s="3">
        <f>VALUE(LEFT(LEFT(O1609,5),SUM(LEN(LEFT(O1609,5))-LEN(SUBSTITUTE(LEFT(O1609,5),{"0","1","2","3","4","5","6","7","8","9","."},"")))))</f>
        <v>8</v>
      </c>
      <c r="X1609" s="3" t="e">
        <f>LEFT(L1609, SEARCH("MHz",L1609)-1)</f>
        <v>#VALUE!</v>
      </c>
      <c r="Y1609" t="e">
        <f>IF(RIGHT(X1609,1)=" ",RIGHT(X1609,4),RIGHT(X1609,3))</f>
        <v>#VALUE!</v>
      </c>
      <c r="Z1609">
        <f>VLOOKUP(G1609,[1]Sheet1!$A$1:$B$12,2,0)</f>
        <v>2</v>
      </c>
      <c r="AA1609" t="str">
        <f>CONCATENATE(F1609," ",Z1609)</f>
        <v>2014 2</v>
      </c>
      <c r="AB1609">
        <f>VLOOKUP(AA1609,[1]Sheet3!$A:$B,2,0)</f>
        <v>63</v>
      </c>
    </row>
    <row r="1610" spans="1:28" x14ac:dyDescent="0.25">
      <c r="A1610" t="s">
        <v>6824</v>
      </c>
      <c r="B1610" t="s">
        <v>6864</v>
      </c>
      <c r="C1610" t="s">
        <v>160</v>
      </c>
      <c r="D1610" t="str">
        <f>CONCATENATE(C1610,".")</f>
        <v>2014  February.</v>
      </c>
      <c r="E1610" t="str">
        <f>LEFT(D1610, SEARCH(".",D1610)-1)</f>
        <v>2014  February</v>
      </c>
      <c r="F1610">
        <v>2014</v>
      </c>
      <c r="G1610" t="str">
        <f>RIGHT(E1610,LEN(E1610)-6)</f>
        <v>February</v>
      </c>
      <c r="H1610">
        <v>149</v>
      </c>
      <c r="I1610" t="s">
        <v>241</v>
      </c>
      <c r="J1610" t="s">
        <v>3508</v>
      </c>
      <c r="K1610" t="s">
        <v>168</v>
      </c>
      <c r="L1610" t="s">
        <v>107</v>
      </c>
      <c r="M1610" t="s">
        <v>109</v>
      </c>
      <c r="N1610" t="s">
        <v>139</v>
      </c>
      <c r="O1610" t="s">
        <v>178</v>
      </c>
      <c r="Q1610" s="2">
        <f>VALUE(LEFT(LEFT(N1610,5),SUM(LEN(LEFT(N1610,5))-LEN(SUBSTITUTE(LEFT(N1610,5),{"0","1","2","3","4","5","6","7","8","9","."},"")))))</f>
        <v>512</v>
      </c>
      <c r="R1610">
        <f>IF(Q1610&gt;5,Q1610/1024,Q1610)</f>
        <v>0.5</v>
      </c>
      <c r="S1610" t="str">
        <f>MID(K1611,9,3)</f>
        <v>4.2</v>
      </c>
      <c r="T1610" s="2" t="str">
        <f>LEFT(J1610,3)</f>
        <v>4.5</v>
      </c>
      <c r="U1610">
        <f>VALUE(LEFT(LEFT(M1610,5),SUM(LEN(LEFT(M1610,5))-LEN(SUBSTITUTE(LEFT(M1610,5),{"0","1","2","3","4","5","6","7","8","9","."},"")))))</f>
        <v>4</v>
      </c>
      <c r="V1610">
        <f>IF(U1610&lt;100,U1610,U1610/1024)</f>
        <v>4</v>
      </c>
      <c r="W1610" s="3">
        <f>VALUE(LEFT(LEFT(O1610,5),SUM(LEN(LEFT(O1610,5))-LEN(SUBSTITUTE(LEFT(O1610,5),{"0","1","2","3","4","5","6","7","8","9","."},"")))))</f>
        <v>5</v>
      </c>
      <c r="X1610" s="3" t="e">
        <f>LEFT(L1610, SEARCH("MHz",L1610)-1)</f>
        <v>#VALUE!</v>
      </c>
      <c r="Y1610" t="e">
        <f>IF(RIGHT(X1610,1)=" ",RIGHT(X1610,4),RIGHT(X1610,3))</f>
        <v>#VALUE!</v>
      </c>
      <c r="Z1610">
        <f>VLOOKUP(G1610,[1]Sheet1!$A$1:$B$12,2,0)</f>
        <v>2</v>
      </c>
      <c r="AA1610" t="str">
        <f>CONCATENATE(F1610," ",Z1610)</f>
        <v>2014 2</v>
      </c>
      <c r="AB1610">
        <f>VLOOKUP(AA1610,[1]Sheet3!$A:$B,2,0)</f>
        <v>63</v>
      </c>
    </row>
    <row r="1611" spans="1:28" x14ac:dyDescent="0.25">
      <c r="A1611" t="s">
        <v>2096</v>
      </c>
      <c r="B1611" t="s">
        <v>2172</v>
      </c>
      <c r="C1611" t="s">
        <v>160</v>
      </c>
      <c r="D1611" t="str">
        <f>CONCATENATE(C1611,".")</f>
        <v>2014  February.</v>
      </c>
      <c r="E1611" t="str">
        <f>LEFT(D1611, SEARCH(".",D1611)-1)</f>
        <v>2014  February</v>
      </c>
      <c r="F1611">
        <v>2014</v>
      </c>
      <c r="G1611" t="str">
        <f>RIGHT(E1611,LEN(E1611)-6)</f>
        <v>February</v>
      </c>
      <c r="H1611">
        <v>133</v>
      </c>
      <c r="I1611" t="s">
        <v>124</v>
      </c>
      <c r="J1611" t="s">
        <v>1635</v>
      </c>
      <c r="K1611" t="s">
        <v>2173</v>
      </c>
      <c r="L1611" t="s">
        <v>126</v>
      </c>
      <c r="M1611" t="s">
        <v>57</v>
      </c>
      <c r="N1611" t="s">
        <v>22</v>
      </c>
      <c r="O1611" t="s">
        <v>2174</v>
      </c>
      <c r="P1611">
        <v>270</v>
      </c>
      <c r="Q1611" s="2">
        <f>VALUE(LEFT(LEFT(N1611,5),SUM(LEN(LEFT(N1611,5))-LEN(SUBSTITUTE(LEFT(N1611,5),{"0","1","2","3","4","5","6","7","8","9","."},"")))))</f>
        <v>2</v>
      </c>
      <c r="R1611">
        <f>IF(Q1611&gt;5,Q1611/1024,Q1611)</f>
        <v>2</v>
      </c>
      <c r="S1611" t="str">
        <f>MID(K1612,9,3)</f>
        <v>4.2</v>
      </c>
      <c r="T1611" s="2" t="str">
        <f>LEFT(J1611,3)</f>
        <v>5.0</v>
      </c>
      <c r="U1611">
        <f>VALUE(LEFT(LEFT(M1611,5),SUM(LEN(LEFT(M1611,5))-LEN(SUBSTITUTE(LEFT(M1611,5),{"0","1","2","3","4","5","6","7","8","9","."},"")))))</f>
        <v>16</v>
      </c>
      <c r="V1611">
        <f>IF(U1611&lt;100,U1611,U1611/1024)</f>
        <v>16</v>
      </c>
      <c r="W1611" s="3">
        <f>VALUE(LEFT(LEFT(O1611,5),SUM(LEN(LEFT(O1611,5))-LEN(SUBSTITUTE(LEFT(O1611,5),{"0","1","2","3","4","5","6","7","8","9","."},"")))))</f>
        <v>13</v>
      </c>
      <c r="X1611" s="3" t="e">
        <f>LEFT(L1611, SEARCH("MHz",L1611)-1)</f>
        <v>#VALUE!</v>
      </c>
      <c r="Y1611" t="e">
        <f>IF(RIGHT(X1611,1)=" ",RIGHT(X1611,4),RIGHT(X1611,3))</f>
        <v>#VALUE!</v>
      </c>
      <c r="Z1611">
        <f>VLOOKUP(G1611,[1]Sheet1!$A$1:$B$12,2,0)</f>
        <v>2</v>
      </c>
      <c r="AA1611" t="str">
        <f>CONCATENATE(F1611," ",Z1611)</f>
        <v>2014 2</v>
      </c>
      <c r="AB1611">
        <f>VLOOKUP(AA1611,[1]Sheet3!$A:$B,2,0)</f>
        <v>63</v>
      </c>
    </row>
    <row r="1612" spans="1:28" x14ac:dyDescent="0.25">
      <c r="A1612" t="s">
        <v>347</v>
      </c>
      <c r="B1612" t="s">
        <v>567</v>
      </c>
      <c r="C1612" t="s">
        <v>160</v>
      </c>
      <c r="D1612" t="str">
        <f>CONCATENATE(C1612,".")</f>
        <v>2014  February.</v>
      </c>
      <c r="E1612" t="str">
        <f>LEFT(D1612, SEARCH(".",D1612)-1)</f>
        <v>2014  February</v>
      </c>
      <c r="F1612">
        <v>2014</v>
      </c>
      <c r="G1612" t="str">
        <f>RIGHT(E1612,LEN(E1612)-6)</f>
        <v>February</v>
      </c>
      <c r="H1612">
        <v>128</v>
      </c>
      <c r="I1612" t="s">
        <v>495</v>
      </c>
      <c r="J1612" t="s">
        <v>565</v>
      </c>
      <c r="K1612" t="s">
        <v>568</v>
      </c>
      <c r="L1612" t="s">
        <v>261</v>
      </c>
      <c r="M1612" t="s">
        <v>34</v>
      </c>
      <c r="N1612" t="s">
        <v>569</v>
      </c>
      <c r="O1612" t="s">
        <v>36</v>
      </c>
      <c r="P1612">
        <v>200</v>
      </c>
      <c r="Q1612" s="2">
        <f>VALUE(LEFT(LEFT(N1612,5),SUM(LEN(LEFT(N1612,5))-LEN(SUBSTITUTE(LEFT(N1612,5),{"0","1","2","3","4","5","6","7","8","9","."},"")))))</f>
        <v>1</v>
      </c>
      <c r="R1612">
        <f>IF(Q1612&gt;5,Q1612/1024,Q1612)</f>
        <v>1</v>
      </c>
      <c r="S1612" t="str">
        <f>MID(K1613,9,3)</f>
        <v>4.2</v>
      </c>
      <c r="T1612" s="2" t="str">
        <f>LEFT(J1612,3)</f>
        <v>5.0</v>
      </c>
      <c r="U1612">
        <f>VALUE(LEFT(LEFT(M1612,5),SUM(LEN(LEFT(M1612,5))-LEN(SUBSTITUTE(LEFT(M1612,5),{"0","1","2","3","4","5","6","7","8","9","."},"")))))</f>
        <v>8</v>
      </c>
      <c r="V1612">
        <f>IF(U1612&lt;100,U1612,U1612/1024)</f>
        <v>8</v>
      </c>
      <c r="W1612" s="3">
        <f>VALUE(LEFT(LEFT(O1612,5),SUM(LEN(LEFT(O1612,5))-LEN(SUBSTITUTE(LEFT(O1612,5),{"0","1","2","3","4","5","6","7","8","9","."},"")))))</f>
        <v>8</v>
      </c>
      <c r="X1612" s="3" t="e">
        <f>LEFT(L1612, SEARCH("MHz",L1612)-1)</f>
        <v>#VALUE!</v>
      </c>
      <c r="Y1612" t="e">
        <f>IF(RIGHT(X1612,1)=" ",RIGHT(X1612,4),RIGHT(X1612,3))</f>
        <v>#VALUE!</v>
      </c>
      <c r="Z1612">
        <f>VLOOKUP(G1612,[1]Sheet1!$A$1:$B$12,2,0)</f>
        <v>2</v>
      </c>
      <c r="AA1612" t="str">
        <f>CONCATENATE(F1612," ",Z1612)</f>
        <v>2014 2</v>
      </c>
      <c r="AB1612">
        <f>VLOOKUP(AA1612,[1]Sheet3!$A:$B,2,0)</f>
        <v>63</v>
      </c>
    </row>
    <row r="1613" spans="1:28" x14ac:dyDescent="0.25">
      <c r="A1613" t="s">
        <v>6824</v>
      </c>
      <c r="B1613" t="s">
        <v>6863</v>
      </c>
      <c r="C1613" t="s">
        <v>160</v>
      </c>
      <c r="D1613" t="str">
        <f>CONCATENATE(C1613,".")</f>
        <v>2014  February.</v>
      </c>
      <c r="E1613" t="str">
        <f>LEFT(D1613, SEARCH(".",D1613)-1)</f>
        <v>2014  February</v>
      </c>
      <c r="F1613">
        <v>2014</v>
      </c>
      <c r="G1613" t="str">
        <f>RIGHT(E1613,LEN(E1613)-6)</f>
        <v>February</v>
      </c>
      <c r="H1613">
        <v>123</v>
      </c>
      <c r="I1613" t="s">
        <v>897</v>
      </c>
      <c r="J1613" t="s">
        <v>380</v>
      </c>
      <c r="K1613" t="s">
        <v>568</v>
      </c>
      <c r="L1613" t="s">
        <v>126</v>
      </c>
      <c r="M1613" t="s">
        <v>34</v>
      </c>
      <c r="N1613" t="s">
        <v>35</v>
      </c>
      <c r="O1613" t="s">
        <v>30</v>
      </c>
      <c r="Q1613" s="2">
        <f>VALUE(LEFT(LEFT(N1613,5),SUM(LEN(LEFT(N1613,5))-LEN(SUBSTITUTE(LEFT(N1613,5),{"0","1","2","3","4","5","6","7","8","9","."},"")))))</f>
        <v>1</v>
      </c>
      <c r="R1613">
        <f>IF(Q1613&gt;5,Q1613/1024,Q1613)</f>
        <v>1</v>
      </c>
      <c r="S1613" t="str">
        <f>MID(K1614,9,3)</f>
        <v>4.2</v>
      </c>
      <c r="T1613" s="2" t="str">
        <f>LEFT(J1613,3)</f>
        <v>5.0</v>
      </c>
      <c r="U1613">
        <f>VALUE(LEFT(LEFT(M1613,5),SUM(LEN(LEFT(M1613,5))-LEN(SUBSTITUTE(LEFT(M1613,5),{"0","1","2","3","4","5","6","7","8","9","."},"")))))</f>
        <v>8</v>
      </c>
      <c r="V1613">
        <f>IF(U1613&lt;100,U1613,U1613/1024)</f>
        <v>8</v>
      </c>
      <c r="W1613" s="3">
        <f>VALUE(LEFT(LEFT(O1613,5),SUM(LEN(LEFT(O1613,5))-LEN(SUBSTITUTE(LEFT(O1613,5),{"0","1","2","3","4","5","6","7","8","9","."},"")))))</f>
        <v>13</v>
      </c>
      <c r="X1613" s="3" t="e">
        <f>LEFT(L1613, SEARCH("MHz",L1613)-1)</f>
        <v>#VALUE!</v>
      </c>
      <c r="Y1613" t="e">
        <f>IF(RIGHT(X1613,1)=" ",RIGHT(X1613,4),RIGHT(X1613,3))</f>
        <v>#VALUE!</v>
      </c>
      <c r="Z1613">
        <f>VLOOKUP(G1613,[1]Sheet1!$A$1:$B$12,2,0)</f>
        <v>2</v>
      </c>
      <c r="AA1613" t="str">
        <f>CONCATENATE(F1613," ",Z1613)</f>
        <v>2014 2</v>
      </c>
      <c r="AB1613">
        <f>VLOOKUP(AA1613,[1]Sheet3!$A:$B,2,0)</f>
        <v>63</v>
      </c>
    </row>
    <row r="1614" spans="1:28" x14ac:dyDescent="0.25">
      <c r="A1614" t="s">
        <v>3318</v>
      </c>
      <c r="B1614" t="s">
        <v>3484</v>
      </c>
      <c r="C1614" t="s">
        <v>160</v>
      </c>
      <c r="D1614" t="str">
        <f>CONCATENATE(C1614,".")</f>
        <v>2014  February.</v>
      </c>
      <c r="E1614" t="str">
        <f>LEFT(D1614, SEARCH(".",D1614)-1)</f>
        <v>2014  February</v>
      </c>
      <c r="F1614">
        <v>2014</v>
      </c>
      <c r="G1614" t="str">
        <f>RIGHT(E1614,LEN(E1614)-6)</f>
        <v>February</v>
      </c>
      <c r="H1614">
        <v>190</v>
      </c>
      <c r="I1614" t="s">
        <v>1458</v>
      </c>
      <c r="J1614" t="s">
        <v>3485</v>
      </c>
      <c r="K1614" t="s">
        <v>924</v>
      </c>
      <c r="L1614" t="s">
        <v>91</v>
      </c>
      <c r="M1614" t="s">
        <v>57</v>
      </c>
      <c r="N1614" t="s">
        <v>22</v>
      </c>
      <c r="O1614" t="s">
        <v>36</v>
      </c>
      <c r="P1614">
        <v>250</v>
      </c>
      <c r="Q1614" s="2">
        <f>VALUE(LEFT(LEFT(N1614,5),SUM(LEN(LEFT(N1614,5))-LEN(SUBSTITUTE(LEFT(N1614,5),{"0","1","2","3","4","5","6","7","8","9","."},"")))))</f>
        <v>2</v>
      </c>
      <c r="R1614">
        <f>IF(Q1614&gt;5,Q1614/1024,Q1614)</f>
        <v>2</v>
      </c>
      <c r="S1614" t="str">
        <f>MID(K1615,9,3)</f>
        <v>4.2</v>
      </c>
      <c r="T1614" s="2" t="str">
        <f>LEFT(J1614,3)</f>
        <v>5.3</v>
      </c>
      <c r="U1614">
        <f>VALUE(LEFT(LEFT(M1614,5),SUM(LEN(LEFT(M1614,5))-LEN(SUBSTITUTE(LEFT(M1614,5),{"0","1","2","3","4","5","6","7","8","9","."},"")))))</f>
        <v>16</v>
      </c>
      <c r="V1614">
        <f>IF(U1614&lt;100,U1614,U1614/1024)</f>
        <v>16</v>
      </c>
      <c r="W1614" s="3">
        <f>VALUE(LEFT(LEFT(O1614,5),SUM(LEN(LEFT(O1614,5))-LEN(SUBSTITUTE(LEFT(O1614,5),{"0","1","2","3","4","5","6","7","8","9","."},"")))))</f>
        <v>8</v>
      </c>
      <c r="X1614" s="3" t="e">
        <f>LEFT(L1614, SEARCH("MHz",L1614)-1)</f>
        <v>#VALUE!</v>
      </c>
      <c r="Y1614" t="e">
        <f>IF(RIGHT(X1614,1)=" ",RIGHT(X1614,4),RIGHT(X1614,3))</f>
        <v>#VALUE!</v>
      </c>
      <c r="Z1614">
        <f>VLOOKUP(G1614,[1]Sheet1!$A$1:$B$12,2,0)</f>
        <v>2</v>
      </c>
      <c r="AA1614" t="str">
        <f>CONCATENATE(F1614," ",Z1614)</f>
        <v>2014 2</v>
      </c>
      <c r="AB1614">
        <f>VLOOKUP(AA1614,[1]Sheet3!$A:$B,2,0)</f>
        <v>63</v>
      </c>
    </row>
    <row r="1615" spans="1:28" x14ac:dyDescent="0.25">
      <c r="A1615" t="s">
        <v>1796</v>
      </c>
      <c r="B1615" t="s">
        <v>1871</v>
      </c>
      <c r="C1615" t="s">
        <v>160</v>
      </c>
      <c r="D1615" t="str">
        <f>CONCATENATE(C1615,".")</f>
        <v>2014  February.</v>
      </c>
      <c r="E1615" t="str">
        <f>LEFT(D1615, SEARCH(".",D1615)-1)</f>
        <v>2014  February</v>
      </c>
      <c r="F1615">
        <v>2014</v>
      </c>
      <c r="G1615" t="str">
        <f>RIGHT(E1615,LEN(E1615)-6)</f>
        <v>February</v>
      </c>
      <c r="H1615">
        <v>137</v>
      </c>
      <c r="I1615" t="s">
        <v>156</v>
      </c>
      <c r="J1615" t="s">
        <v>773</v>
      </c>
      <c r="K1615" t="s">
        <v>203</v>
      </c>
      <c r="L1615" t="s">
        <v>990</v>
      </c>
      <c r="M1615" t="s">
        <v>57</v>
      </c>
      <c r="N1615" t="s">
        <v>35</v>
      </c>
      <c r="O1615" t="s">
        <v>30</v>
      </c>
      <c r="Q1615" s="2">
        <f>VALUE(LEFT(LEFT(N1615,5),SUM(LEN(LEFT(N1615,5))-LEN(SUBSTITUTE(LEFT(N1615,5),{"0","1","2","3","4","5","6","7","8","9","."},"")))))</f>
        <v>1</v>
      </c>
      <c r="R1615">
        <f>IF(Q1615&gt;5,Q1615/1024,Q1615)</f>
        <v>1</v>
      </c>
      <c r="S1615" t="str">
        <f>MID(K1616,9,3)</f>
        <v>4.2</v>
      </c>
      <c r="T1615" s="2" t="str">
        <f>LEFT(J1615,3)</f>
        <v>5.0</v>
      </c>
      <c r="U1615">
        <f>VALUE(LEFT(LEFT(M1615,5),SUM(LEN(LEFT(M1615,5))-LEN(SUBSTITUTE(LEFT(M1615,5),{"0","1","2","3","4","5","6","7","8","9","."},"")))))</f>
        <v>16</v>
      </c>
      <c r="V1615">
        <f>IF(U1615&lt;100,U1615,U1615/1024)</f>
        <v>16</v>
      </c>
      <c r="W1615" s="3">
        <f>VALUE(LEFT(LEFT(O1615,5),SUM(LEN(LEFT(O1615,5))-LEN(SUBSTITUTE(LEFT(O1615,5),{"0","1","2","3","4","5","6","7","8","9","."},"")))))</f>
        <v>13</v>
      </c>
      <c r="X1615" s="3" t="e">
        <f>LEFT(L1615, SEARCH("MHz",L1615)-1)</f>
        <v>#VALUE!</v>
      </c>
      <c r="Y1615" t="e">
        <f>IF(RIGHT(X1615,1)=" ",RIGHT(X1615,4),RIGHT(X1615,3))</f>
        <v>#VALUE!</v>
      </c>
      <c r="Z1615">
        <f>VLOOKUP(G1615,[1]Sheet1!$A$1:$B$12,2,0)</f>
        <v>2</v>
      </c>
      <c r="AA1615" t="str">
        <f>CONCATENATE(F1615," ",Z1615)</f>
        <v>2014 2</v>
      </c>
      <c r="AB1615">
        <f>VLOOKUP(AA1615,[1]Sheet3!$A:$B,2,0)</f>
        <v>63</v>
      </c>
    </row>
    <row r="1616" spans="1:28" x14ac:dyDescent="0.25">
      <c r="A1616" t="s">
        <v>4730</v>
      </c>
      <c r="B1616" t="s">
        <v>1731</v>
      </c>
      <c r="C1616" t="s">
        <v>160</v>
      </c>
      <c r="D1616" t="str">
        <f>CONCATENATE(C1616,".")</f>
        <v>2014  February.</v>
      </c>
      <c r="E1616" t="str">
        <f>LEFT(D1616, SEARCH(".",D1616)-1)</f>
        <v>2014  February</v>
      </c>
      <c r="F1616">
        <v>2014</v>
      </c>
      <c r="G1616" t="str">
        <f>RIGHT(E1616,LEN(E1616)-6)</f>
        <v>February</v>
      </c>
      <c r="H1616">
        <v>130</v>
      </c>
      <c r="I1616" t="s">
        <v>495</v>
      </c>
      <c r="J1616" t="s">
        <v>4787</v>
      </c>
      <c r="K1616" t="s">
        <v>203</v>
      </c>
      <c r="L1616" t="s">
        <v>172</v>
      </c>
      <c r="M1616" t="s">
        <v>109</v>
      </c>
      <c r="N1616" t="s">
        <v>139</v>
      </c>
      <c r="O1616" t="s">
        <v>42</v>
      </c>
      <c r="P1616">
        <v>160</v>
      </c>
      <c r="Q1616" s="2">
        <f>VALUE(LEFT(LEFT(N1616,5),SUM(LEN(LEFT(N1616,5))-LEN(SUBSTITUTE(LEFT(N1616,5),{"0","1","2","3","4","5","6","7","8","9","."},"")))))</f>
        <v>512</v>
      </c>
      <c r="R1616">
        <f>IF(Q1616&gt;5,Q1616/1024,Q1616)</f>
        <v>0.5</v>
      </c>
      <c r="S1616" t="str">
        <f>MID(K1617,9,3)</f>
        <v>4.2</v>
      </c>
      <c r="T1616" s="2" t="str">
        <f>LEFT(J1616,3)</f>
        <v>4.5</v>
      </c>
      <c r="U1616">
        <f>VALUE(LEFT(LEFT(M1616,5),SUM(LEN(LEFT(M1616,5))-LEN(SUBSTITUTE(LEFT(M1616,5),{"0","1","2","3","4","5","6","7","8","9","."},"")))))</f>
        <v>4</v>
      </c>
      <c r="V1616">
        <f>IF(U1616&lt;100,U1616,U1616/1024)</f>
        <v>4</v>
      </c>
      <c r="W1616" s="3">
        <f>VALUE(LEFT(LEFT(O1616,5),SUM(LEN(LEFT(O1616,5))-LEN(SUBSTITUTE(LEFT(O1616,5),{"0","1","2","3","4","5","6","7","8","9","."},"")))))</f>
        <v>5</v>
      </c>
      <c r="X1616" s="3" t="e">
        <f>LEFT(L1616, SEARCH("MHz",L1616)-1)</f>
        <v>#VALUE!</v>
      </c>
      <c r="Y1616" t="e">
        <f>IF(RIGHT(X1616,1)=" ",RIGHT(X1616,4),RIGHT(X1616,3))</f>
        <v>#VALUE!</v>
      </c>
      <c r="Z1616">
        <f>VLOOKUP(G1616,[1]Sheet1!$A$1:$B$12,2,0)</f>
        <v>2</v>
      </c>
      <c r="AA1616" t="str">
        <f>CONCATENATE(F1616," ",Z1616)</f>
        <v>2014 2</v>
      </c>
      <c r="AB1616">
        <f>VLOOKUP(AA1616,[1]Sheet3!$A:$B,2,0)</f>
        <v>63</v>
      </c>
    </row>
    <row r="1617" spans="1:28" x14ac:dyDescent="0.25">
      <c r="A1617" t="s">
        <v>14</v>
      </c>
      <c r="B1617" t="s">
        <v>159</v>
      </c>
      <c r="C1617" t="s">
        <v>160</v>
      </c>
      <c r="D1617" t="str">
        <f>CONCATENATE(C1617,".")</f>
        <v>2014  February.</v>
      </c>
      <c r="E1617" t="str">
        <f>LEFT(D1617, SEARCH(".",D1617)-1)</f>
        <v>2014  February</v>
      </c>
      <c r="F1617">
        <v>2014</v>
      </c>
      <c r="G1617" t="str">
        <f>RIGHT(E1617,LEN(E1617)-6)</f>
        <v>February</v>
      </c>
      <c r="H1617">
        <v>134</v>
      </c>
      <c r="I1617" t="s">
        <v>25</v>
      </c>
      <c r="J1617" t="s">
        <v>161</v>
      </c>
      <c r="K1617" t="s">
        <v>158</v>
      </c>
      <c r="L1617" t="s">
        <v>133</v>
      </c>
      <c r="M1617" t="s">
        <v>109</v>
      </c>
      <c r="N1617" t="s">
        <v>35</v>
      </c>
      <c r="O1617" t="s">
        <v>30</v>
      </c>
      <c r="P1617">
        <v>200</v>
      </c>
      <c r="Q1617" s="2">
        <f>VALUE(LEFT(LEFT(N1617,5),SUM(LEN(LEFT(N1617,5))-LEN(SUBSTITUTE(LEFT(N1617,5),{"0","1","2","3","4","5","6","7","8","9","."},"")))))</f>
        <v>1</v>
      </c>
      <c r="R1617">
        <f>IF(Q1617&gt;5,Q1617/1024,Q1617)</f>
        <v>1</v>
      </c>
      <c r="S1617" t="str">
        <f>MID(K1618,9,3)</f>
        <v>4.2</v>
      </c>
      <c r="T1617" s="2" t="str">
        <f>LEFT(J1617,3)</f>
        <v>4.7</v>
      </c>
      <c r="U1617">
        <f>VALUE(LEFT(LEFT(M1617,5),SUM(LEN(LEFT(M1617,5))-LEN(SUBSTITUTE(LEFT(M1617,5),{"0","1","2","3","4","5","6","7","8","9","."},"")))))</f>
        <v>4</v>
      </c>
      <c r="V1617">
        <f>IF(U1617&lt;100,U1617,U1617/1024)</f>
        <v>4</v>
      </c>
      <c r="W1617" s="3">
        <f>VALUE(LEFT(LEFT(O1617,5),SUM(LEN(LEFT(O1617,5))-LEN(SUBSTITUTE(LEFT(O1617,5),{"0","1","2","3","4","5","6","7","8","9","."},"")))))</f>
        <v>13</v>
      </c>
      <c r="X1617" s="3" t="e">
        <f>LEFT(L1617, SEARCH("MHz",L1617)-1)</f>
        <v>#VALUE!</v>
      </c>
      <c r="Y1617" t="e">
        <f>IF(RIGHT(X1617,1)=" ",RIGHT(X1617,4),RIGHT(X1617,3))</f>
        <v>#VALUE!</v>
      </c>
      <c r="Z1617">
        <f>VLOOKUP(G1617,[1]Sheet1!$A$1:$B$12,2,0)</f>
        <v>2</v>
      </c>
      <c r="AA1617" t="str">
        <f>CONCATENATE(F1617," ",Z1617)</f>
        <v>2014 2</v>
      </c>
      <c r="AB1617">
        <f>VLOOKUP(AA1617,[1]Sheet3!$A:$B,2,0)</f>
        <v>63</v>
      </c>
    </row>
    <row r="1618" spans="1:28" x14ac:dyDescent="0.25">
      <c r="A1618" t="s">
        <v>14</v>
      </c>
      <c r="B1618" t="s">
        <v>162</v>
      </c>
      <c r="C1618" t="s">
        <v>160</v>
      </c>
      <c r="D1618" t="str">
        <f>CONCATENATE(C1618,".")</f>
        <v>2014  February.</v>
      </c>
      <c r="E1618" t="str">
        <f>LEFT(D1618, SEARCH(".",D1618)-1)</f>
        <v>2014  February</v>
      </c>
      <c r="F1618">
        <v>2014</v>
      </c>
      <c r="G1618" t="str">
        <f>RIGHT(E1618,LEN(E1618)-6)</f>
        <v>February</v>
      </c>
      <c r="H1618">
        <v>122</v>
      </c>
      <c r="I1618" t="s">
        <v>25</v>
      </c>
      <c r="J1618" t="s">
        <v>163</v>
      </c>
      <c r="K1618" t="s">
        <v>158</v>
      </c>
      <c r="L1618" t="s">
        <v>164</v>
      </c>
      <c r="M1618" t="s">
        <v>109</v>
      </c>
      <c r="N1618" t="s">
        <v>139</v>
      </c>
      <c r="O1618" t="s">
        <v>73</v>
      </c>
      <c r="P1618">
        <v>100</v>
      </c>
      <c r="Q1618" s="2">
        <f>VALUE(LEFT(LEFT(N1618,5),SUM(LEN(LEFT(N1618,5))-LEN(SUBSTITUTE(LEFT(N1618,5),{"0","1","2","3","4","5","6","7","8","9","."},"")))))</f>
        <v>512</v>
      </c>
      <c r="R1618">
        <f>IF(Q1618&gt;5,Q1618/1024,Q1618)</f>
        <v>0.5</v>
      </c>
      <c r="S1618" t="str">
        <f>MID(K1619,9,3)</f>
        <v>4.2</v>
      </c>
      <c r="T1618" s="2" t="str">
        <f>LEFT(J1618,3)</f>
        <v>4.0</v>
      </c>
      <c r="U1618">
        <f>VALUE(LEFT(LEFT(M1618,5),SUM(LEN(LEFT(M1618,5))-LEN(SUBSTITUTE(LEFT(M1618,5),{"0","1","2","3","4","5","6","7","8","9","."},"")))))</f>
        <v>4</v>
      </c>
      <c r="V1618">
        <f>IF(U1618&lt;100,U1618,U1618/1024)</f>
        <v>4</v>
      </c>
      <c r="W1618" s="3">
        <f>VALUE(LEFT(LEFT(O1618,5),SUM(LEN(LEFT(O1618,5))-LEN(SUBSTITUTE(LEFT(O1618,5),{"0","1","2","3","4","5","6","7","8","9","."},"")))))</f>
        <v>5</v>
      </c>
      <c r="X1618" s="3" t="e">
        <f>LEFT(L1618, SEARCH("MHz",L1618)-1)</f>
        <v>#VALUE!</v>
      </c>
      <c r="Y1618" t="e">
        <f>IF(RIGHT(X1618,1)=" ",RIGHT(X1618,4),RIGHT(X1618,3))</f>
        <v>#VALUE!</v>
      </c>
      <c r="Z1618">
        <f>VLOOKUP(G1618,[1]Sheet1!$A$1:$B$12,2,0)</f>
        <v>2</v>
      </c>
      <c r="AA1618" t="str">
        <f>CONCATENATE(F1618," ",Z1618)</f>
        <v>2014 2</v>
      </c>
      <c r="AB1618">
        <f>VLOOKUP(AA1618,[1]Sheet3!$A:$B,2,0)</f>
        <v>63</v>
      </c>
    </row>
    <row r="1619" spans="1:28" x14ac:dyDescent="0.25">
      <c r="A1619" t="s">
        <v>347</v>
      </c>
      <c r="B1619" t="s">
        <v>575</v>
      </c>
      <c r="C1619" t="s">
        <v>160</v>
      </c>
      <c r="D1619" t="str">
        <f>CONCATENATE(C1619,".")</f>
        <v>2014  February.</v>
      </c>
      <c r="E1619" t="str">
        <f>LEFT(D1619, SEARCH(".",D1619)-1)</f>
        <v>2014  February</v>
      </c>
      <c r="F1619">
        <v>2014</v>
      </c>
      <c r="G1619" t="str">
        <f>RIGHT(E1619,LEN(E1619)-6)</f>
        <v>February</v>
      </c>
      <c r="H1619">
        <v>78</v>
      </c>
      <c r="I1619" t="s">
        <v>146</v>
      </c>
      <c r="J1619" t="s">
        <v>576</v>
      </c>
      <c r="K1619" t="s">
        <v>158</v>
      </c>
      <c r="L1619" t="s">
        <v>477</v>
      </c>
      <c r="M1619" t="s">
        <v>109</v>
      </c>
      <c r="N1619" t="s">
        <v>139</v>
      </c>
      <c r="O1619" t="s">
        <v>577</v>
      </c>
      <c r="P1619">
        <v>90</v>
      </c>
      <c r="Q1619" s="2">
        <f>VALUE(LEFT(LEFT(N1619,5),SUM(LEN(LEFT(N1619,5))-LEN(SUBSTITUTE(LEFT(N1619,5),{"0","1","2","3","4","5","6","7","8","9","."},"")))))</f>
        <v>512</v>
      </c>
      <c r="R1619">
        <f>IF(Q1619&gt;5,Q1619/1024,Q1619)</f>
        <v>0.5</v>
      </c>
      <c r="S1619" t="str">
        <f>MID(K1620,9,3)</f>
        <v>4.2</v>
      </c>
      <c r="T1619" s="2" t="str">
        <f>LEFT(J1619,3)</f>
        <v>2.8</v>
      </c>
      <c r="U1619">
        <f>VALUE(LEFT(LEFT(M1619,5),SUM(LEN(LEFT(M1619,5))-LEN(SUBSTITUTE(LEFT(M1619,5),{"0","1","2","3","4","5","6","7","8","9","."},"")))))</f>
        <v>4</v>
      </c>
      <c r="V1619">
        <f>IF(U1619&lt;100,U1619,U1619/1024)</f>
        <v>4</v>
      </c>
      <c r="W1619" s="3">
        <f>VALUE(LEFT(LEFT(O1619,5),SUM(LEN(LEFT(O1619,5))-LEN(SUBSTITUTE(LEFT(O1619,5),{"0","1","2","3","4","5","6","7","8","9","."},"")))))</f>
        <v>2</v>
      </c>
      <c r="X1619" s="3" t="e">
        <f>LEFT(L1619, SEARCH("MHz",L1619)-1)</f>
        <v>#VALUE!</v>
      </c>
      <c r="Y1619" t="e">
        <f>IF(RIGHT(X1619,1)=" ",RIGHT(X1619,4),RIGHT(X1619,3))</f>
        <v>#VALUE!</v>
      </c>
      <c r="Z1619">
        <f>VLOOKUP(G1619,[1]Sheet1!$A$1:$B$12,2,0)</f>
        <v>2</v>
      </c>
      <c r="AA1619" t="str">
        <f>CONCATENATE(F1619," ",Z1619)</f>
        <v>2014 2</v>
      </c>
      <c r="AB1619">
        <f>VLOOKUP(AA1619,[1]Sheet3!$A:$B,2,0)</f>
        <v>63</v>
      </c>
    </row>
    <row r="1620" spans="1:28" x14ac:dyDescent="0.25">
      <c r="A1620" t="s">
        <v>751</v>
      </c>
      <c r="B1620" t="s">
        <v>894</v>
      </c>
      <c r="C1620" t="s">
        <v>160</v>
      </c>
      <c r="D1620" t="str">
        <f>CONCATENATE(C1620,".")</f>
        <v>2014  February.</v>
      </c>
      <c r="E1620" t="str">
        <f>LEFT(D1620, SEARCH(".",D1620)-1)</f>
        <v>2014  February</v>
      </c>
      <c r="F1620">
        <v>2014</v>
      </c>
      <c r="G1620" t="str">
        <f>RIGHT(E1620,LEN(E1620)-6)</f>
        <v>February</v>
      </c>
      <c r="H1620">
        <v>150.5</v>
      </c>
      <c r="I1620" t="s">
        <v>124</v>
      </c>
      <c r="J1620" t="s">
        <v>895</v>
      </c>
      <c r="K1620" t="s">
        <v>158</v>
      </c>
      <c r="L1620" t="s">
        <v>882</v>
      </c>
      <c r="M1620" t="s">
        <v>28</v>
      </c>
      <c r="N1620" t="s">
        <v>29</v>
      </c>
      <c r="O1620" t="s">
        <v>883</v>
      </c>
      <c r="P1620">
        <v>470</v>
      </c>
      <c r="Q1620" s="2">
        <f>VALUE(LEFT(LEFT(N1620,5),SUM(LEN(LEFT(N1620,5))-LEN(SUBSTITUTE(LEFT(N1620,5),{"0","1","2","3","4","5","6","7","8","9","."},"")))))</f>
        <v>3</v>
      </c>
      <c r="R1620">
        <f>IF(Q1620&gt;5,Q1620/1024,Q1620)</f>
        <v>3</v>
      </c>
      <c r="S1620" t="str">
        <f>MID(K1621,9,3)</f>
        <v>4.2</v>
      </c>
      <c r="T1620" s="2" t="str">
        <f>LEFT(J1620,3)</f>
        <v>5.5</v>
      </c>
      <c r="U1620">
        <f>VALUE(LEFT(LEFT(M1620,5),SUM(LEN(LEFT(M1620,5))-LEN(SUBSTITUTE(LEFT(M1620,5),{"0","1","2","3","4","5","6","7","8","9","."},"")))))</f>
        <v>32</v>
      </c>
      <c r="V1620">
        <f>IF(U1620&lt;100,U1620,U1620/1024)</f>
        <v>32</v>
      </c>
      <c r="W1620" s="3">
        <f>VALUE(LEFT(LEFT(O1620,5),SUM(LEN(LEFT(O1620,5))-LEN(SUBSTITUTE(LEFT(O1620,5),{"0","1","2","3","4","5","6","7","8","9","."},"")))))</f>
        <v>16</v>
      </c>
      <c r="X1620" s="3" t="e">
        <f>LEFT(L1620, SEARCH("MHz",L1620)-1)</f>
        <v>#VALUE!</v>
      </c>
      <c r="Y1620" t="e">
        <f>IF(RIGHT(X1620,1)=" ",RIGHT(X1620,4),RIGHT(X1620,3))</f>
        <v>#VALUE!</v>
      </c>
      <c r="Z1620">
        <f>VLOOKUP(G1620,[1]Sheet1!$A$1:$B$12,2,0)</f>
        <v>2</v>
      </c>
      <c r="AA1620" t="str">
        <f>CONCATENATE(F1620," ",Z1620)</f>
        <v>2014 2</v>
      </c>
      <c r="AB1620">
        <f>VLOOKUP(AA1620,[1]Sheet3!$A:$B,2,0)</f>
        <v>63</v>
      </c>
    </row>
    <row r="1621" spans="1:28" x14ac:dyDescent="0.25">
      <c r="A1621" t="s">
        <v>1042</v>
      </c>
      <c r="B1621" t="s">
        <v>1076</v>
      </c>
      <c r="C1621" t="s">
        <v>160</v>
      </c>
      <c r="D1621" t="str">
        <f>CONCATENATE(C1621,".")</f>
        <v>2014  February.</v>
      </c>
      <c r="E1621" t="str">
        <f>LEFT(D1621, SEARCH(".",D1621)-1)</f>
        <v>2014  February</v>
      </c>
      <c r="F1621">
        <v>2014</v>
      </c>
      <c r="G1621" t="str">
        <f>RIGHT(E1621,LEN(E1621)-6)</f>
        <v>February</v>
      </c>
      <c r="H1621">
        <v>232</v>
      </c>
      <c r="I1621" t="s">
        <v>156</v>
      </c>
      <c r="J1621" t="s">
        <v>1077</v>
      </c>
      <c r="K1621" t="s">
        <v>158</v>
      </c>
      <c r="L1621" t="s">
        <v>91</v>
      </c>
      <c r="M1621" t="s">
        <v>109</v>
      </c>
      <c r="N1621" t="s">
        <v>35</v>
      </c>
      <c r="O1621" t="s">
        <v>36</v>
      </c>
      <c r="P1621">
        <v>240</v>
      </c>
      <c r="Q1621" s="2">
        <f>VALUE(LEFT(LEFT(N1621,5),SUM(LEN(LEFT(N1621,5))-LEN(SUBSTITUTE(LEFT(N1621,5),{"0","1","2","3","4","5","6","7","8","9","."},"")))))</f>
        <v>1</v>
      </c>
      <c r="R1621">
        <f>IF(Q1621&gt;5,Q1621/1024,Q1621)</f>
        <v>1</v>
      </c>
      <c r="S1621" t="str">
        <f>MID(K1622,9,3)</f>
        <v>4.2</v>
      </c>
      <c r="T1621" s="2" t="str">
        <f>LEFT(J1621,3)</f>
        <v>6.4</v>
      </c>
      <c r="U1621">
        <f>VALUE(LEFT(LEFT(M1621,5),SUM(LEN(LEFT(M1621,5))-LEN(SUBSTITUTE(LEFT(M1621,5),{"0","1","2","3","4","5","6","7","8","9","."},"")))))</f>
        <v>4</v>
      </c>
      <c r="V1621">
        <f>IF(U1621&lt;100,U1621,U1621/1024)</f>
        <v>4</v>
      </c>
      <c r="W1621" s="3">
        <f>VALUE(LEFT(LEFT(O1621,5),SUM(LEN(LEFT(O1621,5))-LEN(SUBSTITUTE(LEFT(O1621,5),{"0","1","2","3","4","5","6","7","8","9","."},"")))))</f>
        <v>8</v>
      </c>
      <c r="X1621" s="3" t="e">
        <f>LEFT(L1621, SEARCH("MHz",L1621)-1)</f>
        <v>#VALUE!</v>
      </c>
      <c r="Y1621" t="e">
        <f>IF(RIGHT(X1621,1)=" ",RIGHT(X1621,4),RIGHT(X1621,3))</f>
        <v>#VALUE!</v>
      </c>
      <c r="Z1621">
        <f>VLOOKUP(G1621,[1]Sheet1!$A$1:$B$12,2,0)</f>
        <v>2</v>
      </c>
      <c r="AA1621" t="str">
        <f>CONCATENATE(F1621," ",Z1621)</f>
        <v>2014 2</v>
      </c>
      <c r="AB1621">
        <f>VLOOKUP(AA1621,[1]Sheet3!$A:$B,2,0)</f>
        <v>63</v>
      </c>
    </row>
    <row r="1622" spans="1:28" x14ac:dyDescent="0.25">
      <c r="A1622" t="s">
        <v>1042</v>
      </c>
      <c r="B1622" t="s">
        <v>1078</v>
      </c>
      <c r="C1622" t="s">
        <v>160</v>
      </c>
      <c r="D1622" t="str">
        <f>CONCATENATE(C1622,".")</f>
        <v>2014  February.</v>
      </c>
      <c r="E1622" t="str">
        <f>LEFT(D1622, SEARCH(".",D1622)-1)</f>
        <v>2014  February</v>
      </c>
      <c r="F1622">
        <v>2014</v>
      </c>
      <c r="G1622" t="str">
        <f>RIGHT(E1622,LEN(E1622)-6)</f>
        <v>February</v>
      </c>
      <c r="H1622">
        <v>140</v>
      </c>
      <c r="I1622" t="s">
        <v>156</v>
      </c>
      <c r="J1622" t="s">
        <v>80</v>
      </c>
      <c r="K1622" t="s">
        <v>158</v>
      </c>
      <c r="L1622" t="s">
        <v>126</v>
      </c>
      <c r="M1622" t="s">
        <v>34</v>
      </c>
      <c r="N1622" t="s">
        <v>35</v>
      </c>
      <c r="O1622" t="s">
        <v>36</v>
      </c>
      <c r="P1622">
        <v>240</v>
      </c>
      <c r="Q1622" s="2">
        <f>VALUE(LEFT(LEFT(N1622,5),SUM(LEN(LEFT(N1622,5))-LEN(SUBSTITUTE(LEFT(N1622,5),{"0","1","2","3","4","5","6","7","8","9","."},"")))))</f>
        <v>1</v>
      </c>
      <c r="R1622">
        <f>IF(Q1622&gt;5,Q1622/1024,Q1622)</f>
        <v>1</v>
      </c>
      <c r="S1622" t="str">
        <f>MID(K1623,9,3)</f>
        <v>4.2</v>
      </c>
      <c r="T1622" s="2" t="str">
        <f>LEFT(J1622,3)</f>
        <v>5.0</v>
      </c>
      <c r="U1622">
        <f>VALUE(LEFT(LEFT(M1622,5),SUM(LEN(LEFT(M1622,5))-LEN(SUBSTITUTE(LEFT(M1622,5),{"0","1","2","3","4","5","6","7","8","9","."},"")))))</f>
        <v>8</v>
      </c>
      <c r="V1622">
        <f>IF(U1622&lt;100,U1622,U1622/1024)</f>
        <v>8</v>
      </c>
      <c r="W1622" s="3">
        <f>VALUE(LEFT(LEFT(O1622,5),SUM(LEN(LEFT(O1622,5))-LEN(SUBSTITUTE(LEFT(O1622,5),{"0","1","2","3","4","5","6","7","8","9","."},"")))))</f>
        <v>8</v>
      </c>
      <c r="X1622" s="3" t="e">
        <f>LEFT(L1622, SEARCH("MHz",L1622)-1)</f>
        <v>#VALUE!</v>
      </c>
      <c r="Y1622" t="e">
        <f>IF(RIGHT(X1622,1)=" ",RIGHT(X1622,4),RIGHT(X1622,3))</f>
        <v>#VALUE!</v>
      </c>
      <c r="Z1622">
        <f>VLOOKUP(G1622,[1]Sheet1!$A$1:$B$12,2,0)</f>
        <v>2</v>
      </c>
      <c r="AA1622" t="str">
        <f>CONCATENATE(F1622," ",Z1622)</f>
        <v>2014 2</v>
      </c>
      <c r="AB1622">
        <f>VLOOKUP(AA1622,[1]Sheet3!$A:$B,2,0)</f>
        <v>63</v>
      </c>
    </row>
    <row r="1623" spans="1:28" x14ac:dyDescent="0.25">
      <c r="A1623" t="s">
        <v>1042</v>
      </c>
      <c r="B1623" t="s">
        <v>1079</v>
      </c>
      <c r="C1623" t="s">
        <v>160</v>
      </c>
      <c r="D1623" t="str">
        <f>CONCATENATE(C1623,".")</f>
        <v>2014  February.</v>
      </c>
      <c r="E1623" t="str">
        <f>LEFT(D1623, SEARCH(".",D1623)-1)</f>
        <v>2014  February</v>
      </c>
      <c r="F1623">
        <v>2014</v>
      </c>
      <c r="G1623" t="str">
        <f>RIGHT(E1623,LEN(E1623)-6)</f>
        <v>February</v>
      </c>
      <c r="H1623">
        <v>115</v>
      </c>
      <c r="I1623" t="s">
        <v>156</v>
      </c>
      <c r="J1623" t="s">
        <v>1080</v>
      </c>
      <c r="K1623" t="s">
        <v>158</v>
      </c>
      <c r="M1623" t="s">
        <v>109</v>
      </c>
      <c r="N1623" t="s">
        <v>139</v>
      </c>
      <c r="O1623" t="s">
        <v>73</v>
      </c>
      <c r="P1623">
        <v>120</v>
      </c>
      <c r="Q1623" s="2">
        <f>VALUE(LEFT(LEFT(N1623,5),SUM(LEN(LEFT(N1623,5))-LEN(SUBSTITUTE(LEFT(N1623,5),{"0","1","2","3","4","5","6","7","8","9","."},"")))))</f>
        <v>512</v>
      </c>
      <c r="R1623">
        <f>IF(Q1623&gt;5,Q1623/1024,Q1623)</f>
        <v>0.5</v>
      </c>
      <c r="S1623" t="str">
        <f>MID(K1624,9,3)</f>
        <v>4.2</v>
      </c>
      <c r="T1623" s="2" t="str">
        <f>LEFT(J1623,3)</f>
        <v>4.0</v>
      </c>
      <c r="U1623">
        <f>VALUE(LEFT(LEFT(M1623,5),SUM(LEN(LEFT(M1623,5))-LEN(SUBSTITUTE(LEFT(M1623,5),{"0","1","2","3","4","5","6","7","8","9","."},"")))))</f>
        <v>4</v>
      </c>
      <c r="V1623">
        <f>IF(U1623&lt;100,U1623,U1623/1024)</f>
        <v>4</v>
      </c>
      <c r="W1623" s="3">
        <f>VALUE(LEFT(LEFT(O1623,5),SUM(LEN(LEFT(O1623,5))-LEN(SUBSTITUTE(LEFT(O1623,5),{"0","1","2","3","4","5","6","7","8","9","."},"")))))</f>
        <v>5</v>
      </c>
      <c r="X1623" s="3" t="e">
        <f>LEFT(L1623, SEARCH("MHz",L1623)-1)</f>
        <v>#VALUE!</v>
      </c>
      <c r="Y1623" t="e">
        <f>IF(RIGHT(X1623,1)=" ",RIGHT(X1623,4),RIGHT(X1623,3))</f>
        <v>#VALUE!</v>
      </c>
      <c r="Z1623">
        <f>VLOOKUP(G1623,[1]Sheet1!$A$1:$B$12,2,0)</f>
        <v>2</v>
      </c>
      <c r="AA1623" t="str">
        <f>CONCATENATE(F1623," ",Z1623)</f>
        <v>2014 2</v>
      </c>
      <c r="AB1623">
        <f>VLOOKUP(AA1623,[1]Sheet3!$A:$B,2,0)</f>
        <v>63</v>
      </c>
    </row>
    <row r="1624" spans="1:28" x14ac:dyDescent="0.25">
      <c r="A1624" t="s">
        <v>2220</v>
      </c>
      <c r="B1624">
        <v>8</v>
      </c>
      <c r="C1624" t="s">
        <v>160</v>
      </c>
      <c r="D1624" t="str">
        <f>CONCATENATE(C1624,".")</f>
        <v>2014  February.</v>
      </c>
      <c r="E1624" t="str">
        <f>LEFT(D1624, SEARCH(".",D1624)-1)</f>
        <v>2014  February</v>
      </c>
      <c r="F1624">
        <v>2014</v>
      </c>
      <c r="G1624" t="str">
        <f>RIGHT(E1624,LEN(E1624)-6)</f>
        <v>February</v>
      </c>
      <c r="H1624">
        <v>313</v>
      </c>
      <c r="I1624" t="s">
        <v>39</v>
      </c>
      <c r="J1624" t="s">
        <v>2240</v>
      </c>
      <c r="K1624" t="s">
        <v>158</v>
      </c>
      <c r="L1624" t="s">
        <v>75</v>
      </c>
      <c r="M1624" t="s">
        <v>57</v>
      </c>
      <c r="N1624" t="s">
        <v>35</v>
      </c>
      <c r="O1624" t="s">
        <v>140</v>
      </c>
      <c r="P1624">
        <v>120</v>
      </c>
      <c r="Q1624" s="2">
        <f>VALUE(LEFT(LEFT(N1624,5),SUM(LEN(LEFT(N1624,5))-LEN(SUBSTITUTE(LEFT(N1624,5),{"0","1","2","3","4","5","6","7","8","9","."},"")))))</f>
        <v>1</v>
      </c>
      <c r="R1624">
        <f>IF(Q1624&gt;5,Q1624/1024,Q1624)</f>
        <v>1</v>
      </c>
      <c r="S1624" t="str">
        <f>MID(K1625,9,3)</f>
        <v>4.2</v>
      </c>
      <c r="T1624" s="2" t="str">
        <f>LEFT(J1624,3)</f>
        <v>7.8</v>
      </c>
      <c r="U1624">
        <f>VALUE(LEFT(LEFT(M1624,5),SUM(LEN(LEFT(M1624,5))-LEN(SUBSTITUTE(LEFT(M1624,5),{"0","1","2","3","4","5","6","7","8","9","."},"")))))</f>
        <v>16</v>
      </c>
      <c r="V1624">
        <f>IF(U1624&lt;100,U1624,U1624/1024)</f>
        <v>16</v>
      </c>
      <c r="W1624" s="3">
        <f>VALUE(LEFT(LEFT(O1624,5),SUM(LEN(LEFT(O1624,5))-LEN(SUBSTITUTE(LEFT(O1624,5),{"0","1","2","3","4","5","6","7","8","9","."},"")))))</f>
        <v>2</v>
      </c>
      <c r="X1624" s="3" t="e">
        <f>LEFT(L1624, SEARCH("MHz",L1624)-1)</f>
        <v>#VALUE!</v>
      </c>
      <c r="Y1624" t="e">
        <f>IF(RIGHT(X1624,1)=" ",RIGHT(X1624,4),RIGHT(X1624,3))</f>
        <v>#VALUE!</v>
      </c>
      <c r="Z1624">
        <f>VLOOKUP(G1624,[1]Sheet1!$A$1:$B$12,2,0)</f>
        <v>2</v>
      </c>
      <c r="AA1624" t="str">
        <f>CONCATENATE(F1624," ",Z1624)</f>
        <v>2014 2</v>
      </c>
      <c r="AB1624">
        <f>VLOOKUP(AA1624,[1]Sheet3!$A:$B,2,0)</f>
        <v>63</v>
      </c>
    </row>
    <row r="1625" spans="1:28" x14ac:dyDescent="0.25">
      <c r="A1625" t="s">
        <v>2637</v>
      </c>
      <c r="B1625" t="s">
        <v>2881</v>
      </c>
      <c r="C1625" t="s">
        <v>160</v>
      </c>
      <c r="D1625" t="str">
        <f>CONCATENATE(C1625,".")</f>
        <v>2014  February.</v>
      </c>
      <c r="E1625" t="str">
        <f>LEFT(D1625, SEARCH(".",D1625)-1)</f>
        <v>2014  February</v>
      </c>
      <c r="F1625">
        <v>2014</v>
      </c>
      <c r="G1625" t="str">
        <f>RIGHT(E1625,LEN(E1625)-6)</f>
        <v>February</v>
      </c>
      <c r="H1625">
        <v>329</v>
      </c>
      <c r="I1625" t="s">
        <v>124</v>
      </c>
      <c r="J1625" t="s">
        <v>2882</v>
      </c>
      <c r="K1625" t="s">
        <v>158</v>
      </c>
      <c r="L1625" t="s">
        <v>1314</v>
      </c>
      <c r="M1625" t="s">
        <v>34</v>
      </c>
      <c r="N1625" t="s">
        <v>35</v>
      </c>
      <c r="O1625" t="s">
        <v>92</v>
      </c>
      <c r="P1625">
        <v>300</v>
      </c>
      <c r="Q1625" s="2">
        <f>VALUE(LEFT(LEFT(N1625,5),SUM(LEN(LEFT(N1625,5))-LEN(SUBSTITUTE(LEFT(N1625,5),{"0","1","2","3","4","5","6","7","8","9","."},"")))))</f>
        <v>1</v>
      </c>
      <c r="R1625">
        <f>IF(Q1625&gt;5,Q1625/1024,Q1625)</f>
        <v>1</v>
      </c>
      <c r="S1625" t="str">
        <f>MID(K1626,9,3)</f>
        <v>4.2</v>
      </c>
      <c r="T1625" s="2" t="str">
        <f>LEFT(J1625,3)</f>
        <v>8.0</v>
      </c>
      <c r="U1625">
        <f>VALUE(LEFT(LEFT(M1625,5),SUM(LEN(LEFT(M1625,5))-LEN(SUBSTITUTE(LEFT(M1625,5),{"0","1","2","3","4","5","6","7","8","9","."},"")))))</f>
        <v>8</v>
      </c>
      <c r="V1625">
        <f>IF(U1625&lt;100,U1625,U1625/1024)</f>
        <v>8</v>
      </c>
      <c r="W1625" s="3">
        <f>VALUE(LEFT(LEFT(O1625,5),SUM(LEN(LEFT(O1625,5))-LEN(SUBSTITUTE(LEFT(O1625,5),{"0","1","2","3","4","5","6","7","8","9","."},"")))))</f>
        <v>5</v>
      </c>
      <c r="X1625" s="3" t="e">
        <f>LEFT(L1625, SEARCH("MHz",L1625)-1)</f>
        <v>#VALUE!</v>
      </c>
      <c r="Y1625" t="e">
        <f>IF(RIGHT(X1625,1)=" ",RIGHT(X1625,4),RIGHT(X1625,3))</f>
        <v>#VALUE!</v>
      </c>
      <c r="Z1625">
        <f>VLOOKUP(G1625,[1]Sheet1!$A$1:$B$12,2,0)</f>
        <v>2</v>
      </c>
      <c r="AA1625" t="str">
        <f>CONCATENATE(F1625," ",Z1625)</f>
        <v>2014 2</v>
      </c>
      <c r="AB1625">
        <f>VLOOKUP(AA1625,[1]Sheet3!$A:$B,2,0)</f>
        <v>63</v>
      </c>
    </row>
    <row r="1626" spans="1:28" x14ac:dyDescent="0.25">
      <c r="A1626" t="s">
        <v>3032</v>
      </c>
      <c r="B1626" t="s">
        <v>3047</v>
      </c>
      <c r="C1626" t="s">
        <v>160</v>
      </c>
      <c r="D1626" t="str">
        <f>CONCATENATE(C1626,".")</f>
        <v>2014  February.</v>
      </c>
      <c r="E1626" t="str">
        <f>LEFT(D1626, SEARCH(".",D1626)-1)</f>
        <v>2014  February</v>
      </c>
      <c r="F1626">
        <v>2014</v>
      </c>
      <c r="G1626" t="str">
        <f>RIGHT(E1626,LEN(E1626)-6)</f>
        <v>February</v>
      </c>
      <c r="H1626">
        <v>100</v>
      </c>
      <c r="I1626" t="s">
        <v>241</v>
      </c>
      <c r="J1626" t="s">
        <v>3048</v>
      </c>
      <c r="K1626" t="s">
        <v>158</v>
      </c>
      <c r="L1626" t="s">
        <v>234</v>
      </c>
      <c r="M1626" t="s">
        <v>270</v>
      </c>
      <c r="N1626" t="s">
        <v>139</v>
      </c>
      <c r="O1626" t="s">
        <v>430</v>
      </c>
      <c r="Q1626" s="2">
        <f>VALUE(LEFT(LEFT(N1626,5),SUM(LEN(LEFT(N1626,5))-LEN(SUBSTITUTE(LEFT(N1626,5),{"0","1","2","3","4","5","6","7","8","9","."},"")))))</f>
        <v>512</v>
      </c>
      <c r="R1626">
        <f>IF(Q1626&gt;5,Q1626/1024,Q1626)</f>
        <v>0.5</v>
      </c>
      <c r="S1626" t="str">
        <f>MID(K1627,9,3)</f>
        <v>4.2</v>
      </c>
      <c r="T1626" s="2" t="str">
        <f>LEFT(J1626,3)</f>
        <v>2.6</v>
      </c>
      <c r="U1626">
        <f>VALUE(LEFT(LEFT(M1626,5),SUM(LEN(LEFT(M1626,5))-LEN(SUBSTITUTE(LEFT(M1626,5),{"0","1","2","3","4","5","6","7","8","9","."},"")))))</f>
        <v>512</v>
      </c>
      <c r="V1626">
        <f>IF(U1626&lt;100,U1626,U1626/1024)</f>
        <v>0.5</v>
      </c>
      <c r="W1626" s="3">
        <f>VALUE(LEFT(LEFT(O1626,5),SUM(LEN(LEFT(O1626,5))-LEN(SUBSTITUTE(LEFT(O1626,5),{"0","1","2","3","4","5","6","7","8","9","."},"")))))</f>
        <v>2</v>
      </c>
      <c r="X1626" s="3" t="e">
        <f>LEFT(L1626, SEARCH("MHz",L1626)-1)</f>
        <v>#VALUE!</v>
      </c>
      <c r="Y1626" t="e">
        <f>IF(RIGHT(X1626,1)=" ",RIGHT(X1626,4),RIGHT(X1626,3))</f>
        <v>#VALUE!</v>
      </c>
      <c r="Z1626">
        <f>VLOOKUP(G1626,[1]Sheet1!$A$1:$B$12,2,0)</f>
        <v>2</v>
      </c>
      <c r="AA1626" t="str">
        <f>CONCATENATE(F1626," ",Z1626)</f>
        <v>2014 2</v>
      </c>
      <c r="AB1626">
        <f>VLOOKUP(AA1626,[1]Sheet3!$A:$B,2,0)</f>
        <v>63</v>
      </c>
    </row>
    <row r="1627" spans="1:28" x14ac:dyDescent="0.25">
      <c r="A1627" t="s">
        <v>4804</v>
      </c>
      <c r="B1627" t="s">
        <v>4808</v>
      </c>
      <c r="C1627" t="s">
        <v>160</v>
      </c>
      <c r="D1627" t="str">
        <f>CONCATENATE(C1627,".")</f>
        <v>2014  February.</v>
      </c>
      <c r="E1627" t="str">
        <f>LEFT(D1627, SEARCH(".",D1627)-1)</f>
        <v>2014  February</v>
      </c>
      <c r="F1627">
        <v>2014</v>
      </c>
      <c r="G1627" t="str">
        <f>RIGHT(E1627,LEN(E1627)-6)</f>
        <v>February</v>
      </c>
      <c r="H1627">
        <v>130</v>
      </c>
      <c r="I1627" t="s">
        <v>146</v>
      </c>
      <c r="J1627" t="s">
        <v>1562</v>
      </c>
      <c r="K1627" t="s">
        <v>158</v>
      </c>
      <c r="L1627" t="s">
        <v>164</v>
      </c>
      <c r="M1627" t="s">
        <v>109</v>
      </c>
      <c r="N1627" t="s">
        <v>35</v>
      </c>
      <c r="O1627" t="s">
        <v>73</v>
      </c>
      <c r="Q1627" s="2">
        <f>VALUE(LEFT(LEFT(N1627,5),SUM(LEN(LEFT(N1627,5))-LEN(SUBSTITUTE(LEFT(N1627,5),{"0","1","2","3","4","5","6","7","8","9","."},"")))))</f>
        <v>1</v>
      </c>
      <c r="R1627">
        <f>IF(Q1627&gt;5,Q1627/1024,Q1627)</f>
        <v>1</v>
      </c>
      <c r="S1627" t="str">
        <f>MID(K1628,9,3)</f>
        <v>4.2</v>
      </c>
      <c r="T1627" s="2" t="str">
        <f>LEFT(J1627,3)</f>
        <v>5.0</v>
      </c>
      <c r="U1627">
        <f>VALUE(LEFT(LEFT(M1627,5),SUM(LEN(LEFT(M1627,5))-LEN(SUBSTITUTE(LEFT(M1627,5),{"0","1","2","3","4","5","6","7","8","9","."},"")))))</f>
        <v>4</v>
      </c>
      <c r="V1627">
        <f>IF(U1627&lt;100,U1627,U1627/1024)</f>
        <v>4</v>
      </c>
      <c r="W1627" s="3">
        <f>VALUE(LEFT(LEFT(O1627,5),SUM(LEN(LEFT(O1627,5))-LEN(SUBSTITUTE(LEFT(O1627,5),{"0","1","2","3","4","5","6","7","8","9","."},"")))))</f>
        <v>5</v>
      </c>
      <c r="X1627" s="3" t="e">
        <f>LEFT(L1627, SEARCH("MHz",L1627)-1)</f>
        <v>#VALUE!</v>
      </c>
      <c r="Y1627" t="e">
        <f>IF(RIGHT(X1627,1)=" ",RIGHT(X1627,4),RIGHT(X1627,3))</f>
        <v>#VALUE!</v>
      </c>
      <c r="Z1627">
        <f>VLOOKUP(G1627,[1]Sheet1!$A$1:$B$12,2,0)</f>
        <v>2</v>
      </c>
      <c r="AA1627" t="str">
        <f>CONCATENATE(F1627," ",Z1627)</f>
        <v>2014 2</v>
      </c>
      <c r="AB1627">
        <f>VLOOKUP(AA1627,[1]Sheet3!$A:$B,2,0)</f>
        <v>63</v>
      </c>
    </row>
    <row r="1628" spans="1:28" x14ac:dyDescent="0.25">
      <c r="A1628" t="s">
        <v>5257</v>
      </c>
      <c r="B1628" t="s">
        <v>5572</v>
      </c>
      <c r="C1628" t="s">
        <v>160</v>
      </c>
      <c r="D1628" t="str">
        <f>CONCATENATE(C1628,".")</f>
        <v>2014  February.</v>
      </c>
      <c r="E1628" t="str">
        <f>LEFT(D1628, SEARCH(".",D1628)-1)</f>
        <v>2014  February</v>
      </c>
      <c r="F1628">
        <v>2014</v>
      </c>
      <c r="G1628" t="str">
        <f>RIGHT(E1628,LEN(E1628)-6)</f>
        <v>February</v>
      </c>
      <c r="H1628">
        <v>137</v>
      </c>
      <c r="I1628" t="s">
        <v>124</v>
      </c>
      <c r="J1628" t="s">
        <v>1301</v>
      </c>
      <c r="K1628" t="s">
        <v>158</v>
      </c>
      <c r="L1628" t="s">
        <v>551</v>
      </c>
      <c r="M1628" t="s">
        <v>34</v>
      </c>
      <c r="N1628" t="s">
        <v>5532</v>
      </c>
      <c r="O1628" t="s">
        <v>341</v>
      </c>
      <c r="P1628">
        <v>260</v>
      </c>
      <c r="Q1628" s="2" t="e">
        <f>VALUE(LEFT(LEFT(N1628,5),SUM(LEN(LEFT(N1628,5))-LEN(SUBSTITUTE(LEFT(N1628,5),{"0","1","2","3","4","5","6","7","8","9","."},"")))))</f>
        <v>#VALUE!</v>
      </c>
      <c r="R1628" t="e">
        <f>IF(Q1628&gt;5,Q1628/1024,Q1628)</f>
        <v>#VALUE!</v>
      </c>
      <c r="S1628" t="str">
        <f>MID(K1629,9,3)</f>
        <v>4.2</v>
      </c>
      <c r="T1628" s="2" t="str">
        <f>LEFT(J1628,3)</f>
        <v>4.5</v>
      </c>
      <c r="U1628">
        <f>VALUE(LEFT(LEFT(M1628,5),SUM(LEN(LEFT(M1628,5))-LEN(SUBSTITUTE(LEFT(M1628,5),{"0","1","2","3","4","5","6","7","8","9","."},"")))))</f>
        <v>8</v>
      </c>
      <c r="V1628">
        <f>IF(U1628&lt;100,U1628,U1628/1024)</f>
        <v>8</v>
      </c>
      <c r="W1628" s="3">
        <f>VALUE(LEFT(LEFT(O1628,5),SUM(LEN(LEFT(O1628,5))-LEN(SUBSTITUTE(LEFT(O1628,5),{"0","1","2","3","4","5","6","7","8","9","."},"")))))</f>
        <v>5</v>
      </c>
      <c r="X1628" s="3" t="e">
        <f>LEFT(L1628, SEARCH("MHz",L1628)-1)</f>
        <v>#VALUE!</v>
      </c>
      <c r="Y1628" t="e">
        <f>IF(RIGHT(X1628,1)=" ",RIGHT(X1628,4),RIGHT(X1628,3))</f>
        <v>#VALUE!</v>
      </c>
      <c r="Z1628">
        <f>VLOOKUP(G1628,[1]Sheet1!$A$1:$B$12,2,0)</f>
        <v>2</v>
      </c>
      <c r="AA1628" t="str">
        <f>CONCATENATE(F1628," ",Z1628)</f>
        <v>2014 2</v>
      </c>
      <c r="AB1628">
        <f>VLOOKUP(AA1628,[1]Sheet3!$A:$B,2,0)</f>
        <v>63</v>
      </c>
    </row>
    <row r="1629" spans="1:28" x14ac:dyDescent="0.25">
      <c r="A1629" t="s">
        <v>6367</v>
      </c>
      <c r="B1629" t="s">
        <v>6369</v>
      </c>
      <c r="C1629" t="s">
        <v>160</v>
      </c>
      <c r="D1629" t="str">
        <f>CONCATENATE(C1629,".")</f>
        <v>2014  February.</v>
      </c>
      <c r="E1629" t="str">
        <f>LEFT(D1629, SEARCH(".",D1629)-1)</f>
        <v>2014  February</v>
      </c>
      <c r="F1629">
        <v>2014</v>
      </c>
      <c r="G1629" t="str">
        <f>RIGHT(E1629,LEN(E1629)-6)</f>
        <v>February</v>
      </c>
      <c r="H1629">
        <v>354.4</v>
      </c>
      <c r="I1629" t="s">
        <v>39</v>
      </c>
      <c r="J1629" t="s">
        <v>2561</v>
      </c>
      <c r="K1629" t="s">
        <v>158</v>
      </c>
      <c r="L1629" t="s">
        <v>692</v>
      </c>
      <c r="M1629" t="s">
        <v>34</v>
      </c>
      <c r="N1629" t="s">
        <v>35</v>
      </c>
      <c r="O1629" t="s">
        <v>169</v>
      </c>
      <c r="P1629">
        <v>70</v>
      </c>
      <c r="Q1629" s="2">
        <f>VALUE(LEFT(LEFT(N1629,5),SUM(LEN(LEFT(N1629,5))-LEN(SUBSTITUTE(LEFT(N1629,5),{"0","1","2","3","4","5","6","7","8","9","."},"")))))</f>
        <v>1</v>
      </c>
      <c r="R1629">
        <f>IF(Q1629&gt;5,Q1629/1024,Q1629)</f>
        <v>1</v>
      </c>
      <c r="S1629" t="str">
        <f>MID(K1630,9,3)</f>
        <v>4.2</v>
      </c>
      <c r="T1629" s="2" t="str">
        <f>LEFT(J1629,3)</f>
        <v>7.0</v>
      </c>
      <c r="U1629">
        <f>VALUE(LEFT(LEFT(M1629,5),SUM(LEN(LEFT(M1629,5))-LEN(SUBSTITUTE(LEFT(M1629,5),{"0","1","2","3","4","5","6","7","8","9","."},"")))))</f>
        <v>8</v>
      </c>
      <c r="V1629">
        <f>IF(U1629&lt;100,U1629,U1629/1024)</f>
        <v>8</v>
      </c>
      <c r="W1629" s="3" t="e">
        <f>VALUE(LEFT(LEFT(O1629,5),SUM(LEN(LEFT(O1629,5))-LEN(SUBSTITUTE(LEFT(O1629,5),{"0","1","2","3","4","5","6","7","8","9","."},"")))))</f>
        <v>#VALUE!</v>
      </c>
      <c r="X1629" s="3" t="e">
        <f>LEFT(L1629, SEARCH("MHz",L1629)-1)</f>
        <v>#VALUE!</v>
      </c>
      <c r="Y1629" t="e">
        <f>IF(RIGHT(X1629,1)=" ",RIGHT(X1629,4),RIGHT(X1629,3))</f>
        <v>#VALUE!</v>
      </c>
      <c r="Z1629">
        <f>VLOOKUP(G1629,[1]Sheet1!$A$1:$B$12,2,0)</f>
        <v>2</v>
      </c>
      <c r="AA1629" t="str">
        <f>CONCATENATE(F1629," ",Z1629)</f>
        <v>2014 2</v>
      </c>
      <c r="AB1629">
        <f>VLOOKUP(AA1629,[1]Sheet3!$A:$B,2,0)</f>
        <v>63</v>
      </c>
    </row>
    <row r="1630" spans="1:28" x14ac:dyDescent="0.25">
      <c r="A1630" t="s">
        <v>2637</v>
      </c>
      <c r="B1630" t="s">
        <v>2883</v>
      </c>
      <c r="C1630" t="s">
        <v>160</v>
      </c>
      <c r="D1630" t="str">
        <f>CONCATENATE(C1630,".")</f>
        <v>2014  February.</v>
      </c>
      <c r="E1630" t="str">
        <f>LEFT(D1630, SEARCH(".",D1630)-1)</f>
        <v>2014  February</v>
      </c>
      <c r="F1630">
        <v>2014</v>
      </c>
      <c r="G1630" t="str">
        <f>RIGHT(E1630,LEN(E1630)-6)</f>
        <v>February</v>
      </c>
      <c r="H1630">
        <v>239</v>
      </c>
      <c r="I1630" t="s">
        <v>124</v>
      </c>
      <c r="J1630" t="s">
        <v>2242</v>
      </c>
      <c r="K1630" t="s">
        <v>891</v>
      </c>
      <c r="L1630" t="s">
        <v>1314</v>
      </c>
      <c r="M1630" t="s">
        <v>57</v>
      </c>
      <c r="N1630" t="s">
        <v>22</v>
      </c>
      <c r="O1630" t="s">
        <v>30</v>
      </c>
      <c r="P1630">
        <v>350</v>
      </c>
      <c r="Q1630" s="2">
        <f>VALUE(LEFT(LEFT(N1630,5),SUM(LEN(LEFT(N1630,5))-LEN(SUBSTITUTE(LEFT(N1630,5),{"0","1","2","3","4","5","6","7","8","9","."},"")))))</f>
        <v>2</v>
      </c>
      <c r="R1630">
        <f>IF(Q1630&gt;5,Q1630/1024,Q1630)</f>
        <v>2</v>
      </c>
      <c r="S1630" t="str">
        <f>MID(K1631,9,3)</f>
        <v>4.3</v>
      </c>
      <c r="T1630" s="2" t="str">
        <f>LEFT(J1630,3)</f>
        <v>7.0</v>
      </c>
      <c r="U1630">
        <f>VALUE(LEFT(LEFT(M1630,5),SUM(LEN(LEFT(M1630,5))-LEN(SUBSTITUTE(LEFT(M1630,5),{"0","1","2","3","4","5","6","7","8","9","."},"")))))</f>
        <v>16</v>
      </c>
      <c r="V1630">
        <f>IF(U1630&lt;100,U1630,U1630/1024)</f>
        <v>16</v>
      </c>
      <c r="W1630" s="3">
        <f>VALUE(LEFT(LEFT(O1630,5),SUM(LEN(LEFT(O1630,5))-LEN(SUBSTITUTE(LEFT(O1630,5),{"0","1","2","3","4","5","6","7","8","9","."},"")))))</f>
        <v>13</v>
      </c>
      <c r="X1630" s="3" t="e">
        <f>LEFT(L1630, SEARCH("MHz",L1630)-1)</f>
        <v>#VALUE!</v>
      </c>
      <c r="Y1630" t="e">
        <f>IF(RIGHT(X1630,1)=" ",RIGHT(X1630,4),RIGHT(X1630,3))</f>
        <v>#VALUE!</v>
      </c>
      <c r="Z1630">
        <f>VLOOKUP(G1630,[1]Sheet1!$A$1:$B$12,2,0)</f>
        <v>2</v>
      </c>
      <c r="AA1630" t="str">
        <f>CONCATENATE(F1630," ",Z1630)</f>
        <v>2014 2</v>
      </c>
      <c r="AB1630">
        <f>VLOOKUP(AA1630,[1]Sheet3!$A:$B,2,0)</f>
        <v>63</v>
      </c>
    </row>
    <row r="1631" spans="1:28" x14ac:dyDescent="0.25">
      <c r="A1631" t="s">
        <v>347</v>
      </c>
      <c r="B1631" t="s">
        <v>553</v>
      </c>
      <c r="C1631" t="s">
        <v>160</v>
      </c>
      <c r="D1631" t="str">
        <f>CONCATENATE(C1631,".")</f>
        <v>2014  February.</v>
      </c>
      <c r="E1631" t="str">
        <f>LEFT(D1631, SEARCH(".",D1631)-1)</f>
        <v>2014  February</v>
      </c>
      <c r="F1631">
        <v>2014</v>
      </c>
      <c r="G1631" t="str">
        <f>RIGHT(E1631,LEN(E1631)-6)</f>
        <v>February</v>
      </c>
      <c r="H1631">
        <v>182</v>
      </c>
      <c r="I1631" t="s">
        <v>495</v>
      </c>
      <c r="J1631" t="s">
        <v>554</v>
      </c>
      <c r="K1631" t="s">
        <v>555</v>
      </c>
      <c r="L1631" t="s">
        <v>200</v>
      </c>
      <c r="M1631" t="s">
        <v>34</v>
      </c>
      <c r="N1631" t="s">
        <v>35</v>
      </c>
      <c r="O1631" t="s">
        <v>36</v>
      </c>
      <c r="P1631">
        <v>280</v>
      </c>
      <c r="Q1631" s="2">
        <f>VALUE(LEFT(LEFT(N1631,5),SUM(LEN(LEFT(N1631,5))-LEN(SUBSTITUTE(LEFT(N1631,5),{"0","1","2","3","4","5","6","7","8","9","."},"")))))</f>
        <v>1</v>
      </c>
      <c r="R1631">
        <f>IF(Q1631&gt;5,Q1631/1024,Q1631)</f>
        <v>1</v>
      </c>
      <c r="S1631" t="str">
        <f>MID(K1632,9,3)</f>
        <v>4.3</v>
      </c>
      <c r="T1631" s="2" t="str">
        <f>LEFT(J1631,3)</f>
        <v>5.9</v>
      </c>
      <c r="U1631">
        <f>VALUE(LEFT(LEFT(M1631,5),SUM(LEN(LEFT(M1631,5))-LEN(SUBSTITUTE(LEFT(M1631,5),{"0","1","2","3","4","5","6","7","8","9","."},"")))))</f>
        <v>8</v>
      </c>
      <c r="V1631">
        <f>IF(U1631&lt;100,U1631,U1631/1024)</f>
        <v>8</v>
      </c>
      <c r="W1631" s="3">
        <f>VALUE(LEFT(LEFT(O1631,5),SUM(LEN(LEFT(O1631,5))-LEN(SUBSTITUTE(LEFT(O1631,5),{"0","1","2","3","4","5","6","7","8","9","."},"")))))</f>
        <v>8</v>
      </c>
      <c r="X1631" s="3" t="e">
        <f>LEFT(L1631, SEARCH("MHz",L1631)-1)</f>
        <v>#VALUE!</v>
      </c>
      <c r="Y1631" t="e">
        <f>IF(RIGHT(X1631,1)=" ",RIGHT(X1631,4),RIGHT(X1631,3))</f>
        <v>#VALUE!</v>
      </c>
      <c r="Z1631">
        <f>VLOOKUP(G1631,[1]Sheet1!$A$1:$B$12,2,0)</f>
        <v>2</v>
      </c>
      <c r="AA1631" t="str">
        <f>CONCATENATE(F1631," ",Z1631)</f>
        <v>2014 2</v>
      </c>
      <c r="AB1631">
        <f>VLOOKUP(AA1631,[1]Sheet3!$A:$B,2,0)</f>
        <v>63</v>
      </c>
    </row>
    <row r="1632" spans="1:28" x14ac:dyDescent="0.25">
      <c r="A1632" t="s">
        <v>347</v>
      </c>
      <c r="B1632" t="s">
        <v>558</v>
      </c>
      <c r="C1632" t="s">
        <v>160</v>
      </c>
      <c r="D1632" t="str">
        <f>CONCATENATE(C1632,".")</f>
        <v>2014  February.</v>
      </c>
      <c r="E1632" t="str">
        <f>LEFT(D1632, SEARCH(".",D1632)-1)</f>
        <v>2014  February</v>
      </c>
      <c r="F1632">
        <v>2014</v>
      </c>
      <c r="G1632" t="str">
        <f>RIGHT(E1632,LEN(E1632)-6)</f>
        <v>February</v>
      </c>
      <c r="H1632">
        <v>130</v>
      </c>
      <c r="I1632" t="s">
        <v>146</v>
      </c>
      <c r="J1632" t="s">
        <v>559</v>
      </c>
      <c r="K1632" t="s">
        <v>555</v>
      </c>
      <c r="L1632" t="s">
        <v>200</v>
      </c>
      <c r="M1632" t="s">
        <v>109</v>
      </c>
      <c r="N1632" t="s">
        <v>35</v>
      </c>
      <c r="O1632" t="s">
        <v>73</v>
      </c>
      <c r="P1632">
        <v>120</v>
      </c>
      <c r="Q1632" s="2">
        <f>VALUE(LEFT(LEFT(N1632,5),SUM(LEN(LEFT(N1632,5))-LEN(SUBSTITUTE(LEFT(N1632,5),{"0","1","2","3","4","5","6","7","8","9","."},"")))))</f>
        <v>1</v>
      </c>
      <c r="R1632">
        <f>IF(Q1632&gt;5,Q1632/1024,Q1632)</f>
        <v>1</v>
      </c>
      <c r="S1632" t="str">
        <f>MID(K1633,9,3)</f>
        <v>4.3</v>
      </c>
      <c r="T1632" s="2" t="str">
        <f>LEFT(J1632,3)</f>
        <v>4.0</v>
      </c>
      <c r="U1632">
        <f>VALUE(LEFT(LEFT(M1632,5),SUM(LEN(LEFT(M1632,5))-LEN(SUBSTITUTE(LEFT(M1632,5),{"0","1","2","3","4","5","6","7","8","9","."},"")))))</f>
        <v>4</v>
      </c>
      <c r="V1632">
        <f>IF(U1632&lt;100,U1632,U1632/1024)</f>
        <v>4</v>
      </c>
      <c r="W1632" s="3">
        <f>VALUE(LEFT(LEFT(O1632,5),SUM(LEN(LEFT(O1632,5))-LEN(SUBSTITUTE(LEFT(O1632,5),{"0","1","2","3","4","5","6","7","8","9","."},"")))))</f>
        <v>5</v>
      </c>
      <c r="X1632" s="3" t="e">
        <f>LEFT(L1632, SEARCH("MHz",L1632)-1)</f>
        <v>#VALUE!</v>
      </c>
      <c r="Y1632" t="e">
        <f>IF(RIGHT(X1632,1)=" ",RIGHT(X1632,4),RIGHT(X1632,3))</f>
        <v>#VALUE!</v>
      </c>
      <c r="Z1632">
        <f>VLOOKUP(G1632,[1]Sheet1!$A$1:$B$12,2,0)</f>
        <v>2</v>
      </c>
      <c r="AA1632" t="str">
        <f>CONCATENATE(F1632," ",Z1632)</f>
        <v>2014 2</v>
      </c>
      <c r="AB1632">
        <f>VLOOKUP(AA1632,[1]Sheet3!$A:$B,2,0)</f>
        <v>63</v>
      </c>
    </row>
    <row r="1633" spans="1:28" x14ac:dyDescent="0.25">
      <c r="A1633" t="s">
        <v>751</v>
      </c>
      <c r="B1633" t="s">
        <v>896</v>
      </c>
      <c r="C1633" t="s">
        <v>160</v>
      </c>
      <c r="D1633" t="str">
        <f>CONCATENATE(C1633,".")</f>
        <v>2014  February.</v>
      </c>
      <c r="E1633" t="str">
        <f>LEFT(D1633, SEARCH(".",D1633)-1)</f>
        <v>2014  February</v>
      </c>
      <c r="F1633">
        <v>2014</v>
      </c>
      <c r="G1633" t="str">
        <f>RIGHT(E1633,LEN(E1633)-6)</f>
        <v>February</v>
      </c>
      <c r="H1633">
        <v>143.5</v>
      </c>
      <c r="I1633" t="s">
        <v>897</v>
      </c>
      <c r="J1633" t="s">
        <v>794</v>
      </c>
      <c r="K1633" t="s">
        <v>555</v>
      </c>
      <c r="L1633" t="s">
        <v>898</v>
      </c>
      <c r="M1633" t="s">
        <v>57</v>
      </c>
      <c r="N1633" t="s">
        <v>22</v>
      </c>
      <c r="O1633" t="s">
        <v>30</v>
      </c>
      <c r="P1633">
        <v>310</v>
      </c>
      <c r="Q1633" s="2">
        <f>VALUE(LEFT(LEFT(N1633,5),SUM(LEN(LEFT(N1633,5))-LEN(SUBSTITUTE(LEFT(N1633,5),{"0","1","2","3","4","5","6","7","8","9","."},"")))))</f>
        <v>2</v>
      </c>
      <c r="R1633">
        <f>IF(Q1633&gt;5,Q1633/1024,Q1633)</f>
        <v>2</v>
      </c>
      <c r="S1633" t="str">
        <f>MID(K1634,9,3)</f>
        <v>4.3</v>
      </c>
      <c r="T1633" s="2" t="str">
        <f>LEFT(J1633,3)</f>
        <v>5.0</v>
      </c>
      <c r="U1633">
        <f>VALUE(LEFT(LEFT(M1633,5),SUM(LEN(LEFT(M1633,5))-LEN(SUBSTITUTE(LEFT(M1633,5),{"0","1","2","3","4","5","6","7","8","9","."},"")))))</f>
        <v>16</v>
      </c>
      <c r="V1633">
        <f>IF(U1633&lt;100,U1633,U1633/1024)</f>
        <v>16</v>
      </c>
      <c r="W1633" s="3">
        <f>VALUE(LEFT(LEFT(O1633,5),SUM(LEN(LEFT(O1633,5))-LEN(SUBSTITUTE(LEFT(O1633,5),{"0","1","2","3","4","5","6","7","8","9","."},"")))))</f>
        <v>13</v>
      </c>
      <c r="X1633" s="3" t="e">
        <f>LEFT(L1633, SEARCH("MHz",L1633)-1)</f>
        <v>#VALUE!</v>
      </c>
      <c r="Y1633" t="e">
        <f>IF(RIGHT(X1633,1)=" ",RIGHT(X1633,4),RIGHT(X1633,3))</f>
        <v>#VALUE!</v>
      </c>
      <c r="Z1633">
        <f>VLOOKUP(G1633,[1]Sheet1!$A$1:$B$12,2,0)</f>
        <v>2</v>
      </c>
      <c r="AA1633" t="str">
        <f>CONCATENATE(F1633," ",Z1633)</f>
        <v>2014 2</v>
      </c>
      <c r="AB1633">
        <f>VLOOKUP(AA1633,[1]Sheet3!$A:$B,2,0)</f>
        <v>63</v>
      </c>
    </row>
    <row r="1634" spans="1:28" x14ac:dyDescent="0.25">
      <c r="A1634" t="s">
        <v>1042</v>
      </c>
      <c r="B1634" t="s">
        <v>1074</v>
      </c>
      <c r="C1634" t="s">
        <v>160</v>
      </c>
      <c r="D1634" t="str">
        <f>CONCATENATE(C1634,".")</f>
        <v>2014  February.</v>
      </c>
      <c r="E1634" t="str">
        <f>LEFT(D1634, SEARCH(".",D1634)-1)</f>
        <v>2014  February</v>
      </c>
      <c r="F1634">
        <v>2014</v>
      </c>
      <c r="G1634" t="str">
        <f>RIGHT(E1634,LEN(E1634)-6)</f>
        <v>February</v>
      </c>
      <c r="I1634" t="s">
        <v>146</v>
      </c>
      <c r="J1634" t="s">
        <v>1075</v>
      </c>
      <c r="K1634" t="s">
        <v>555</v>
      </c>
      <c r="L1634" t="s">
        <v>133</v>
      </c>
      <c r="M1634" t="s">
        <v>34</v>
      </c>
      <c r="N1634" t="s">
        <v>35</v>
      </c>
      <c r="O1634" t="s">
        <v>73</v>
      </c>
      <c r="P1634">
        <v>280</v>
      </c>
      <c r="Q1634" s="2">
        <f>VALUE(LEFT(LEFT(N1634,5),SUM(LEN(LEFT(N1634,5))-LEN(SUBSTITUTE(LEFT(N1634,5),{"0","1","2","3","4","5","6","7","8","9","."},"")))))</f>
        <v>1</v>
      </c>
      <c r="R1634">
        <f>IF(Q1634&gt;5,Q1634/1024,Q1634)</f>
        <v>1</v>
      </c>
      <c r="S1634" t="str">
        <f>MID(K1635,9,3)</f>
        <v>4.3</v>
      </c>
      <c r="T1634" s="2" t="str">
        <f>LEFT(J1634,3)</f>
        <v>8.0</v>
      </c>
      <c r="U1634">
        <f>VALUE(LEFT(LEFT(M1634,5),SUM(LEN(LEFT(M1634,5))-LEN(SUBSTITUTE(LEFT(M1634,5),{"0","1","2","3","4","5","6","7","8","9","."},"")))))</f>
        <v>8</v>
      </c>
      <c r="V1634">
        <f>IF(U1634&lt;100,U1634,U1634/1024)</f>
        <v>8</v>
      </c>
      <c r="W1634" s="3">
        <f>VALUE(LEFT(LEFT(O1634,5),SUM(LEN(LEFT(O1634,5))-LEN(SUBSTITUTE(LEFT(O1634,5),{"0","1","2","3","4","5","6","7","8","9","."},"")))))</f>
        <v>5</v>
      </c>
      <c r="X1634" s="3" t="e">
        <f>LEFT(L1634, SEARCH("MHz",L1634)-1)</f>
        <v>#VALUE!</v>
      </c>
      <c r="Y1634" t="e">
        <f>IF(RIGHT(X1634,1)=" ",RIGHT(X1634,4),RIGHT(X1634,3))</f>
        <v>#VALUE!</v>
      </c>
      <c r="Z1634">
        <f>VLOOKUP(G1634,[1]Sheet1!$A$1:$B$12,2,0)</f>
        <v>2</v>
      </c>
      <c r="AA1634" t="str">
        <f>CONCATENATE(F1634," ",Z1634)</f>
        <v>2014 2</v>
      </c>
      <c r="AB1634">
        <f>VLOOKUP(AA1634,[1]Sheet3!$A:$B,2,0)</f>
        <v>63</v>
      </c>
    </row>
    <row r="1635" spans="1:28" x14ac:dyDescent="0.25">
      <c r="A1635" t="s">
        <v>2637</v>
      </c>
      <c r="B1635" t="s">
        <v>2878</v>
      </c>
      <c r="C1635" t="s">
        <v>160</v>
      </c>
      <c r="D1635" t="str">
        <f>CONCATENATE(C1635,".")</f>
        <v>2014  February.</v>
      </c>
      <c r="E1635" t="str">
        <f>LEFT(D1635, SEARCH(".",D1635)-1)</f>
        <v>2014  February</v>
      </c>
      <c r="F1635">
        <v>2014</v>
      </c>
      <c r="G1635" t="str">
        <f>RIGHT(E1635,LEN(E1635)-6)</f>
        <v>February</v>
      </c>
      <c r="H1635">
        <v>115</v>
      </c>
      <c r="I1635" t="s">
        <v>124</v>
      </c>
      <c r="J1635" t="s">
        <v>2872</v>
      </c>
      <c r="K1635" t="s">
        <v>555</v>
      </c>
      <c r="L1635" t="s">
        <v>133</v>
      </c>
      <c r="M1635" t="s">
        <v>34</v>
      </c>
      <c r="N1635" t="s">
        <v>35</v>
      </c>
      <c r="O1635" t="s">
        <v>36</v>
      </c>
      <c r="P1635">
        <v>240</v>
      </c>
      <c r="Q1635" s="2">
        <f>VALUE(LEFT(LEFT(N1635,5),SUM(LEN(LEFT(N1635,5))-LEN(SUBSTITUTE(LEFT(N1635,5),{"0","1","2","3","4","5","6","7","8","9","."},"")))))</f>
        <v>1</v>
      </c>
      <c r="R1635">
        <f>IF(Q1635&gt;5,Q1635/1024,Q1635)</f>
        <v>1</v>
      </c>
      <c r="S1635" t="str">
        <f>MID(K1636,9,3)</f>
        <v>4.3</v>
      </c>
      <c r="T1635" s="2" t="str">
        <f>LEFT(J1635,3)</f>
        <v>4.5</v>
      </c>
      <c r="U1635">
        <f>VALUE(LEFT(LEFT(M1635,5),SUM(LEN(LEFT(M1635,5))-LEN(SUBSTITUTE(LEFT(M1635,5),{"0","1","2","3","4","5","6","7","8","9","."},"")))))</f>
        <v>8</v>
      </c>
      <c r="V1635">
        <f>IF(U1635&lt;100,U1635,U1635/1024)</f>
        <v>8</v>
      </c>
      <c r="W1635" s="3">
        <f>VALUE(LEFT(LEFT(O1635,5),SUM(LEN(LEFT(O1635,5))-LEN(SUBSTITUTE(LEFT(O1635,5),{"0","1","2","3","4","5","6","7","8","9","."},"")))))</f>
        <v>8</v>
      </c>
      <c r="X1635" s="3" t="e">
        <f>LEFT(L1635, SEARCH("MHz",L1635)-1)</f>
        <v>#VALUE!</v>
      </c>
      <c r="Y1635" t="e">
        <f>IF(RIGHT(X1635,1)=" ",RIGHT(X1635,4),RIGHT(X1635,3))</f>
        <v>#VALUE!</v>
      </c>
      <c r="Z1635">
        <f>VLOOKUP(G1635,[1]Sheet1!$A$1:$B$12,2,0)</f>
        <v>2</v>
      </c>
      <c r="AA1635" t="str">
        <f>CONCATENATE(F1635," ",Z1635)</f>
        <v>2014 2</v>
      </c>
      <c r="AB1635">
        <f>VLOOKUP(AA1635,[1]Sheet3!$A:$B,2,0)</f>
        <v>63</v>
      </c>
    </row>
    <row r="1636" spans="1:28" x14ac:dyDescent="0.25">
      <c r="A1636" t="s">
        <v>2637</v>
      </c>
      <c r="B1636" t="s">
        <v>2879</v>
      </c>
      <c r="C1636" t="s">
        <v>160</v>
      </c>
      <c r="D1636" t="str">
        <f>CONCATENATE(C1636,".")</f>
        <v>2014  February.</v>
      </c>
      <c r="E1636" t="str">
        <f>LEFT(D1636, SEARCH(".",D1636)-1)</f>
        <v>2014  February</v>
      </c>
      <c r="F1636">
        <v>2014</v>
      </c>
      <c r="G1636" t="str">
        <f>RIGHT(E1636,LEN(E1636)-6)</f>
        <v>February</v>
      </c>
      <c r="H1636">
        <v>115</v>
      </c>
      <c r="I1636" t="s">
        <v>124</v>
      </c>
      <c r="J1636" t="s">
        <v>2880</v>
      </c>
      <c r="K1636" t="s">
        <v>555</v>
      </c>
      <c r="L1636" t="s">
        <v>200</v>
      </c>
      <c r="M1636" t="s">
        <v>109</v>
      </c>
      <c r="N1636" t="s">
        <v>35</v>
      </c>
      <c r="O1636" t="s">
        <v>36</v>
      </c>
      <c r="P1636">
        <v>250</v>
      </c>
      <c r="Q1636" s="2">
        <f>VALUE(LEFT(LEFT(N1636,5),SUM(LEN(LEFT(N1636,5))-LEN(SUBSTITUTE(LEFT(N1636,5),{"0","1","2","3","4","5","6","7","8","9","."},"")))))</f>
        <v>1</v>
      </c>
      <c r="R1636">
        <f>IF(Q1636&gt;5,Q1636/1024,Q1636)</f>
        <v>1</v>
      </c>
      <c r="S1636" t="str">
        <f>MID(K1637,9,3)</f>
        <v>4.3</v>
      </c>
      <c r="T1636" s="2" t="str">
        <f>LEFT(J1636,3)</f>
        <v>4.5</v>
      </c>
      <c r="U1636">
        <f>VALUE(LEFT(LEFT(M1636,5),SUM(LEN(LEFT(M1636,5))-LEN(SUBSTITUTE(LEFT(M1636,5),{"0","1","2","3","4","5","6","7","8","9","."},"")))))</f>
        <v>4</v>
      </c>
      <c r="V1636">
        <f>IF(U1636&lt;100,U1636,U1636/1024)</f>
        <v>4</v>
      </c>
      <c r="W1636" s="3">
        <f>VALUE(LEFT(LEFT(O1636,5),SUM(LEN(LEFT(O1636,5))-LEN(SUBSTITUTE(LEFT(O1636,5),{"0","1","2","3","4","5","6","7","8","9","."},"")))))</f>
        <v>8</v>
      </c>
      <c r="X1636" s="3" t="e">
        <f>LEFT(L1636, SEARCH("MHz",L1636)-1)</f>
        <v>#VALUE!</v>
      </c>
      <c r="Y1636" t="e">
        <f>IF(RIGHT(X1636,1)=" ",RIGHT(X1636,4),RIGHT(X1636,3))</f>
        <v>#VALUE!</v>
      </c>
      <c r="Z1636">
        <f>VLOOKUP(G1636,[1]Sheet1!$A$1:$B$12,2,0)</f>
        <v>2</v>
      </c>
      <c r="AA1636" t="str">
        <f>CONCATENATE(F1636," ",Z1636)</f>
        <v>2014 2</v>
      </c>
      <c r="AB1636">
        <f>VLOOKUP(AA1636,[1]Sheet3!$A:$B,2,0)</f>
        <v>63</v>
      </c>
    </row>
    <row r="1637" spans="1:28" x14ac:dyDescent="0.25">
      <c r="A1637" t="s">
        <v>2637</v>
      </c>
      <c r="B1637" t="s">
        <v>2884</v>
      </c>
      <c r="C1637" t="s">
        <v>160</v>
      </c>
      <c r="D1637" t="str">
        <f>CONCATENATE(C1637,".")</f>
        <v>2014  February.</v>
      </c>
      <c r="E1637" t="str">
        <f>LEFT(D1637, SEARCH(".",D1637)-1)</f>
        <v>2014  February</v>
      </c>
      <c r="F1637">
        <v>2014</v>
      </c>
      <c r="G1637" t="str">
        <f>RIGHT(E1637,LEN(E1637)-6)</f>
        <v>February</v>
      </c>
      <c r="H1637">
        <v>145</v>
      </c>
      <c r="I1637" t="s">
        <v>124</v>
      </c>
      <c r="J1637" t="s">
        <v>1522</v>
      </c>
      <c r="K1637" t="s">
        <v>555</v>
      </c>
      <c r="L1637" t="s">
        <v>107</v>
      </c>
      <c r="M1637" t="s">
        <v>109</v>
      </c>
      <c r="N1637" t="s">
        <v>139</v>
      </c>
      <c r="O1637" t="s">
        <v>73</v>
      </c>
      <c r="P1637">
        <v>100</v>
      </c>
      <c r="Q1637" s="2">
        <f>VALUE(LEFT(LEFT(N1637,5),SUM(LEN(LEFT(N1637,5))-LEN(SUBSTITUTE(LEFT(N1637,5),{"0","1","2","3","4","5","6","7","8","9","."},"")))))</f>
        <v>512</v>
      </c>
      <c r="R1637">
        <f>IF(Q1637&gt;5,Q1637/1024,Q1637)</f>
        <v>0.5</v>
      </c>
      <c r="S1637" t="str">
        <f>MID(K1638,9,3)</f>
        <v>4.3</v>
      </c>
      <c r="T1637" s="2" t="str">
        <f>LEFT(J1637,3)</f>
        <v>4.5</v>
      </c>
      <c r="U1637">
        <f>VALUE(LEFT(LEFT(M1637,5),SUM(LEN(LEFT(M1637,5))-LEN(SUBSTITUTE(LEFT(M1637,5),{"0","1","2","3","4","5","6","7","8","9","."},"")))))</f>
        <v>4</v>
      </c>
      <c r="V1637">
        <f>IF(U1637&lt;100,U1637,U1637/1024)</f>
        <v>4</v>
      </c>
      <c r="W1637" s="3">
        <f>VALUE(LEFT(LEFT(O1637,5),SUM(LEN(LEFT(O1637,5))-LEN(SUBSTITUTE(LEFT(O1637,5),{"0","1","2","3","4","5","6","7","8","9","."},"")))))</f>
        <v>5</v>
      </c>
      <c r="X1637" s="3" t="e">
        <f>LEFT(L1637, SEARCH("MHz",L1637)-1)</f>
        <v>#VALUE!</v>
      </c>
      <c r="Y1637" t="e">
        <f>IF(RIGHT(X1637,1)=" ",RIGHT(X1637,4),RIGHT(X1637,3))</f>
        <v>#VALUE!</v>
      </c>
      <c r="Z1637">
        <f>VLOOKUP(G1637,[1]Sheet1!$A$1:$B$12,2,0)</f>
        <v>2</v>
      </c>
      <c r="AA1637" t="str">
        <f>CONCATENATE(F1637," ",Z1637)</f>
        <v>2014 2</v>
      </c>
      <c r="AB1637">
        <f>VLOOKUP(AA1637,[1]Sheet3!$A:$B,2,0)</f>
        <v>63</v>
      </c>
    </row>
    <row r="1638" spans="1:28" x14ac:dyDescent="0.25">
      <c r="A1638" t="s">
        <v>4804</v>
      </c>
      <c r="B1638" t="s">
        <v>4806</v>
      </c>
      <c r="C1638" t="s">
        <v>160</v>
      </c>
      <c r="D1638" t="str">
        <f>CONCATENATE(C1638,".")</f>
        <v>2014  February.</v>
      </c>
      <c r="E1638" t="str">
        <f>LEFT(D1638, SEARCH(".",D1638)-1)</f>
        <v>2014  February</v>
      </c>
      <c r="F1638">
        <v>2014</v>
      </c>
      <c r="G1638" t="str">
        <f>RIGHT(E1638,LEN(E1638)-6)</f>
        <v>February</v>
      </c>
      <c r="I1638" t="s">
        <v>146</v>
      </c>
      <c r="J1638" t="s">
        <v>4807</v>
      </c>
      <c r="K1638" t="s">
        <v>555</v>
      </c>
      <c r="L1638" t="s">
        <v>200</v>
      </c>
      <c r="M1638" t="s">
        <v>34</v>
      </c>
      <c r="N1638" t="s">
        <v>35</v>
      </c>
      <c r="O1638" t="s">
        <v>73</v>
      </c>
      <c r="Q1638" s="2">
        <f>VALUE(LEFT(LEFT(N1638,5),SUM(LEN(LEFT(N1638,5))-LEN(SUBSTITUTE(LEFT(N1638,5),{"0","1","2","3","4","5","6","7","8","9","."},"")))))</f>
        <v>1</v>
      </c>
      <c r="R1638">
        <f>IF(Q1638&gt;5,Q1638/1024,Q1638)</f>
        <v>1</v>
      </c>
      <c r="S1638" t="str">
        <f>MID(K1639,9,3)</f>
        <v>4.3</v>
      </c>
      <c r="T1638" s="2" t="str">
        <f>LEFT(J1638,3)</f>
        <v>4.5</v>
      </c>
      <c r="U1638">
        <f>VALUE(LEFT(LEFT(M1638,5),SUM(LEN(LEFT(M1638,5))-LEN(SUBSTITUTE(LEFT(M1638,5),{"0","1","2","3","4","5","6","7","8","9","."},"")))))</f>
        <v>8</v>
      </c>
      <c r="V1638">
        <f>IF(U1638&lt;100,U1638,U1638/1024)</f>
        <v>8</v>
      </c>
      <c r="W1638" s="3">
        <f>VALUE(LEFT(LEFT(O1638,5),SUM(LEN(LEFT(O1638,5))-LEN(SUBSTITUTE(LEFT(O1638,5),{"0","1","2","3","4","5","6","7","8","9","."},"")))))</f>
        <v>5</v>
      </c>
      <c r="X1638" s="3" t="e">
        <f>LEFT(L1638, SEARCH("MHz",L1638)-1)</f>
        <v>#VALUE!</v>
      </c>
      <c r="Y1638" t="e">
        <f>IF(RIGHT(X1638,1)=" ",RIGHT(X1638,4),RIGHT(X1638,3))</f>
        <v>#VALUE!</v>
      </c>
      <c r="Z1638">
        <f>VLOOKUP(G1638,[1]Sheet1!$A$1:$B$12,2,0)</f>
        <v>2</v>
      </c>
      <c r="AA1638" t="str">
        <f>CONCATENATE(F1638," ",Z1638)</f>
        <v>2014 2</v>
      </c>
      <c r="AB1638">
        <f>VLOOKUP(AA1638,[1]Sheet3!$A:$B,2,0)</f>
        <v>63</v>
      </c>
    </row>
    <row r="1639" spans="1:28" x14ac:dyDescent="0.25">
      <c r="A1639" t="s">
        <v>6003</v>
      </c>
      <c r="B1639" t="s">
        <v>6102</v>
      </c>
      <c r="C1639" t="s">
        <v>160</v>
      </c>
      <c r="D1639" t="str">
        <f>CONCATENATE(C1639,".")</f>
        <v>2014  February.</v>
      </c>
      <c r="E1639" t="str">
        <f>LEFT(D1639, SEARCH(".",D1639)-1)</f>
        <v>2014  February</v>
      </c>
      <c r="F1639">
        <v>2014</v>
      </c>
      <c r="G1639" t="str">
        <f>RIGHT(E1639,LEN(E1639)-6)</f>
        <v>February</v>
      </c>
      <c r="H1639">
        <v>148</v>
      </c>
      <c r="I1639" t="s">
        <v>1066</v>
      </c>
      <c r="J1639" t="s">
        <v>6101</v>
      </c>
      <c r="K1639" t="s">
        <v>6103</v>
      </c>
      <c r="L1639" t="s">
        <v>133</v>
      </c>
      <c r="M1639" t="s">
        <v>34</v>
      </c>
      <c r="N1639" t="s">
        <v>35</v>
      </c>
      <c r="O1639" t="s">
        <v>36</v>
      </c>
      <c r="P1639">
        <v>180</v>
      </c>
      <c r="Q1639" s="2">
        <f>VALUE(LEFT(LEFT(N1639,5),SUM(LEN(LEFT(N1639,5))-LEN(SUBSTITUTE(LEFT(N1639,5),{"0","1","2","3","4","5","6","7","8","9","."},"")))))</f>
        <v>1</v>
      </c>
      <c r="R1639">
        <f>IF(Q1639&gt;5,Q1639/1024,Q1639)</f>
        <v>1</v>
      </c>
      <c r="S1639" t="str">
        <f>MID(K1640,9,3)</f>
        <v>4.3</v>
      </c>
      <c r="T1639" s="2" t="str">
        <f>LEFT(J1639,3)</f>
        <v>4.8</v>
      </c>
      <c r="U1639">
        <f>VALUE(LEFT(LEFT(M1639,5),SUM(LEN(LEFT(M1639,5))-LEN(SUBSTITUTE(LEFT(M1639,5),{"0","1","2","3","4","5","6","7","8","9","."},"")))))</f>
        <v>8</v>
      </c>
      <c r="V1639">
        <f>IF(U1639&lt;100,U1639,U1639/1024)</f>
        <v>8</v>
      </c>
      <c r="W1639" s="3">
        <f>VALUE(LEFT(LEFT(O1639,5),SUM(LEN(LEFT(O1639,5))-LEN(SUBSTITUTE(LEFT(O1639,5),{"0","1","2","3","4","5","6","7","8","9","."},"")))))</f>
        <v>8</v>
      </c>
      <c r="X1639" s="3" t="e">
        <f>LEFT(L1639, SEARCH("MHz",L1639)-1)</f>
        <v>#VALUE!</v>
      </c>
      <c r="Y1639" t="e">
        <f>IF(RIGHT(X1639,1)=" ",RIGHT(X1639,4),RIGHT(X1639,3))</f>
        <v>#VALUE!</v>
      </c>
      <c r="Z1639">
        <f>VLOOKUP(G1639,[1]Sheet1!$A$1:$B$12,2,0)</f>
        <v>2</v>
      </c>
      <c r="AA1639" t="str">
        <f>CONCATENATE(F1639," ",Z1639)</f>
        <v>2014 2</v>
      </c>
      <c r="AB1639">
        <f>VLOOKUP(AA1639,[1]Sheet3!$A:$B,2,0)</f>
        <v>63</v>
      </c>
    </row>
    <row r="1640" spans="1:28" x14ac:dyDescent="0.25">
      <c r="A1640" t="s">
        <v>347</v>
      </c>
      <c r="B1640" t="s">
        <v>564</v>
      </c>
      <c r="C1640" t="s">
        <v>160</v>
      </c>
      <c r="D1640" t="str">
        <f>CONCATENATE(C1640,".")</f>
        <v>2014  February.</v>
      </c>
      <c r="E1640" t="str">
        <f>LEFT(D1640, SEARCH(".",D1640)-1)</f>
        <v>2014  February</v>
      </c>
      <c r="F1640">
        <v>2014</v>
      </c>
      <c r="G1640" t="str">
        <f>RIGHT(E1640,LEN(E1640)-6)</f>
        <v>February</v>
      </c>
      <c r="H1640">
        <v>126</v>
      </c>
      <c r="I1640" t="s">
        <v>124</v>
      </c>
      <c r="J1640" t="s">
        <v>565</v>
      </c>
      <c r="K1640" t="s">
        <v>566</v>
      </c>
      <c r="L1640" t="s">
        <v>200</v>
      </c>
      <c r="M1640" t="s">
        <v>34</v>
      </c>
      <c r="N1640" t="s">
        <v>35</v>
      </c>
      <c r="O1640" t="s">
        <v>36</v>
      </c>
      <c r="P1640">
        <v>280</v>
      </c>
      <c r="Q1640" s="2">
        <f>VALUE(LEFT(LEFT(N1640,5),SUM(LEN(LEFT(N1640,5))-LEN(SUBSTITUTE(LEFT(N1640,5),{"0","1","2","3","4","5","6","7","8","9","."},"")))))</f>
        <v>1</v>
      </c>
      <c r="R1640">
        <f>IF(Q1640&gt;5,Q1640/1024,Q1640)</f>
        <v>1</v>
      </c>
      <c r="S1640" t="str">
        <f>MID(K1641,9,3)</f>
        <v>4.3</v>
      </c>
      <c r="T1640" s="2" t="str">
        <f>LEFT(J1640,3)</f>
        <v>5.0</v>
      </c>
      <c r="U1640">
        <f>VALUE(LEFT(LEFT(M1640,5),SUM(LEN(LEFT(M1640,5))-LEN(SUBSTITUTE(LEFT(M1640,5),{"0","1","2","3","4","5","6","7","8","9","."},"")))))</f>
        <v>8</v>
      </c>
      <c r="V1640">
        <f>IF(U1640&lt;100,U1640,U1640/1024)</f>
        <v>8</v>
      </c>
      <c r="W1640" s="3">
        <f>VALUE(LEFT(LEFT(O1640,5),SUM(LEN(LEFT(O1640,5))-LEN(SUBSTITUTE(LEFT(O1640,5),{"0","1","2","3","4","5","6","7","8","9","."},"")))))</f>
        <v>8</v>
      </c>
      <c r="X1640" s="3" t="e">
        <f>LEFT(L1640, SEARCH("MHz",L1640)-1)</f>
        <v>#VALUE!</v>
      </c>
      <c r="Y1640" t="e">
        <f>IF(RIGHT(X1640,1)=" ",RIGHT(X1640,4),RIGHT(X1640,3))</f>
        <v>#VALUE!</v>
      </c>
      <c r="Z1640">
        <f>VLOOKUP(G1640,[1]Sheet1!$A$1:$B$12,2,0)</f>
        <v>2</v>
      </c>
      <c r="AA1640" t="str">
        <f>CONCATENATE(F1640," ",Z1640)</f>
        <v>2014 2</v>
      </c>
      <c r="AB1640">
        <f>VLOOKUP(AA1640,[1]Sheet3!$A:$B,2,0)</f>
        <v>63</v>
      </c>
    </row>
    <row r="1641" spans="1:28" x14ac:dyDescent="0.25">
      <c r="A1641" t="s">
        <v>347</v>
      </c>
      <c r="B1641" t="s">
        <v>570</v>
      </c>
      <c r="C1641" t="s">
        <v>160</v>
      </c>
      <c r="D1641" t="str">
        <f>CONCATENATE(C1641,".")</f>
        <v>2014  February.</v>
      </c>
      <c r="E1641" t="str">
        <f>LEFT(D1641, SEARCH(".",D1641)-1)</f>
        <v>2014  February</v>
      </c>
      <c r="F1641">
        <v>2014</v>
      </c>
      <c r="G1641" t="str">
        <f>RIGHT(E1641,LEN(E1641)-6)</f>
        <v>February</v>
      </c>
      <c r="H1641">
        <v>116</v>
      </c>
      <c r="I1641" t="s">
        <v>124</v>
      </c>
      <c r="J1641" t="s">
        <v>562</v>
      </c>
      <c r="K1641" t="s">
        <v>566</v>
      </c>
      <c r="L1641" t="s">
        <v>200</v>
      </c>
      <c r="M1641" t="s">
        <v>571</v>
      </c>
      <c r="N1641" t="s">
        <v>572</v>
      </c>
      <c r="O1641" t="s">
        <v>36</v>
      </c>
      <c r="P1641">
        <v>200</v>
      </c>
      <c r="Q1641" s="2">
        <f>VALUE(LEFT(LEFT(N1641,5),SUM(LEN(LEFT(N1641,5))-LEN(SUBSTITUTE(LEFT(N1641,5),{"0","1","2","3","4","5","6","7","8","9","."},"")))))</f>
        <v>1</v>
      </c>
      <c r="R1641">
        <f>IF(Q1641&gt;5,Q1641/1024,Q1641)</f>
        <v>1</v>
      </c>
      <c r="S1641" t="str">
        <f>MID(K1642,9,3)</f>
        <v>4.3</v>
      </c>
      <c r="T1641" s="2" t="str">
        <f>LEFT(J1641,3)</f>
        <v>4.5</v>
      </c>
      <c r="U1641" t="e">
        <f>VALUE(LEFT(LEFT(M1641,5),SUM(LEN(LEFT(M1641,5))-LEN(SUBSTITUTE(LEFT(M1641,5),{"0","1","2","3","4","5","6","7","8","9","."},"")))))</f>
        <v>#VALUE!</v>
      </c>
      <c r="V1641" t="e">
        <f>IF(U1641&lt;100,U1641,U1641/1024)</f>
        <v>#VALUE!</v>
      </c>
      <c r="W1641" s="3">
        <f>VALUE(LEFT(LEFT(O1641,5),SUM(LEN(LEFT(O1641,5))-LEN(SUBSTITUTE(LEFT(O1641,5),{"0","1","2","3","4","5","6","7","8","9","."},"")))))</f>
        <v>8</v>
      </c>
      <c r="X1641" s="3" t="e">
        <f>LEFT(L1641, SEARCH("MHz",L1641)-1)</f>
        <v>#VALUE!</v>
      </c>
      <c r="Y1641" t="e">
        <f>IF(RIGHT(X1641,1)=" ",RIGHT(X1641,4),RIGHT(X1641,3))</f>
        <v>#VALUE!</v>
      </c>
      <c r="Z1641">
        <f>VLOOKUP(G1641,[1]Sheet1!$A$1:$B$12,2,0)</f>
        <v>2</v>
      </c>
      <c r="AA1641" t="str">
        <f>CONCATENATE(F1641," ",Z1641)</f>
        <v>2014 2</v>
      </c>
      <c r="AB1641">
        <f>VLOOKUP(AA1641,[1]Sheet3!$A:$B,2,0)</f>
        <v>63</v>
      </c>
    </row>
    <row r="1642" spans="1:28" x14ac:dyDescent="0.25">
      <c r="A1642" t="s">
        <v>347</v>
      </c>
      <c r="B1642" t="s">
        <v>573</v>
      </c>
      <c r="C1642" t="s">
        <v>160</v>
      </c>
      <c r="D1642" t="str">
        <f>CONCATENATE(C1642,".")</f>
        <v>2014  February.</v>
      </c>
      <c r="E1642" t="str">
        <f>LEFT(D1642, SEARCH(".",D1642)-1)</f>
        <v>2014  February</v>
      </c>
      <c r="F1642">
        <v>2014</v>
      </c>
      <c r="G1642" t="str">
        <f>RIGHT(E1642,LEN(E1642)-6)</f>
        <v>February</v>
      </c>
      <c r="H1642">
        <v>110</v>
      </c>
      <c r="I1642" t="s">
        <v>25</v>
      </c>
      <c r="J1642" t="s">
        <v>563</v>
      </c>
      <c r="K1642" t="s">
        <v>566</v>
      </c>
      <c r="L1642" t="s">
        <v>200</v>
      </c>
      <c r="M1642" t="s">
        <v>109</v>
      </c>
      <c r="N1642" t="s">
        <v>574</v>
      </c>
      <c r="O1642" t="s">
        <v>36</v>
      </c>
      <c r="P1642">
        <v>160</v>
      </c>
      <c r="Q1642" s="2">
        <f>VALUE(LEFT(LEFT(N1642,5),SUM(LEN(LEFT(N1642,5))-LEN(SUBSTITUTE(LEFT(N1642,5),{"0","1","2","3","4","5","6","7","8","9","."},"")))))</f>
        <v>1</v>
      </c>
      <c r="R1642">
        <f>IF(Q1642&gt;5,Q1642/1024,Q1642)</f>
        <v>1</v>
      </c>
      <c r="S1642" t="str">
        <f>MID(K1643,9,3)</f>
        <v>4.3</v>
      </c>
      <c r="T1642" s="2" t="str">
        <f>LEFT(J1642,3)</f>
        <v>4.5</v>
      </c>
      <c r="U1642">
        <f>VALUE(LEFT(LEFT(M1642,5),SUM(LEN(LEFT(M1642,5))-LEN(SUBSTITUTE(LEFT(M1642,5),{"0","1","2","3","4","5","6","7","8","9","."},"")))))</f>
        <v>4</v>
      </c>
      <c r="V1642">
        <f>IF(U1642&lt;100,U1642,U1642/1024)</f>
        <v>4</v>
      </c>
      <c r="W1642" s="3">
        <f>VALUE(LEFT(LEFT(O1642,5),SUM(LEN(LEFT(O1642,5))-LEN(SUBSTITUTE(LEFT(O1642,5),{"0","1","2","3","4","5","6","7","8","9","."},"")))))</f>
        <v>8</v>
      </c>
      <c r="X1642" s="3" t="e">
        <f>LEFT(L1642, SEARCH("MHz",L1642)-1)</f>
        <v>#VALUE!</v>
      </c>
      <c r="Y1642" t="e">
        <f>IF(RIGHT(X1642,1)=" ",RIGHT(X1642,4),RIGHT(X1642,3))</f>
        <v>#VALUE!</v>
      </c>
      <c r="Z1642">
        <f>VLOOKUP(G1642,[1]Sheet1!$A$1:$B$12,2,0)</f>
        <v>2</v>
      </c>
      <c r="AA1642" t="str">
        <f>CONCATENATE(F1642," ",Z1642)</f>
        <v>2014 2</v>
      </c>
      <c r="AB1642">
        <f>VLOOKUP(AA1642,[1]Sheet3!$A:$B,2,0)</f>
        <v>63</v>
      </c>
    </row>
    <row r="1643" spans="1:28" x14ac:dyDescent="0.25">
      <c r="A1643" t="s">
        <v>3318</v>
      </c>
      <c r="B1643" t="s">
        <v>3482</v>
      </c>
      <c r="C1643" t="s">
        <v>160</v>
      </c>
      <c r="D1643" t="str">
        <f>CONCATENATE(C1643,".")</f>
        <v>2014  February.</v>
      </c>
      <c r="E1643" t="str">
        <f>LEFT(D1643, SEARCH(".",D1643)-1)</f>
        <v>2014  February</v>
      </c>
      <c r="F1643">
        <v>2014</v>
      </c>
      <c r="G1643" t="str">
        <f>RIGHT(E1643,LEN(E1643)-6)</f>
        <v>February</v>
      </c>
      <c r="H1643">
        <v>615</v>
      </c>
      <c r="I1643" t="s">
        <v>124</v>
      </c>
      <c r="J1643" t="s">
        <v>3483</v>
      </c>
      <c r="K1643" t="s">
        <v>566</v>
      </c>
      <c r="L1643" t="s">
        <v>1176</v>
      </c>
      <c r="M1643" t="s">
        <v>21</v>
      </c>
      <c r="N1643" t="s">
        <v>22</v>
      </c>
      <c r="O1643" t="s">
        <v>1130</v>
      </c>
      <c r="P1643">
        <v>260</v>
      </c>
      <c r="Q1643" s="2">
        <f>VALUE(LEFT(LEFT(N1643,5),SUM(LEN(LEFT(N1643,5))-LEN(SUBSTITUTE(LEFT(N1643,5),{"0","1","2","3","4","5","6","7","8","9","."},"")))))</f>
        <v>2</v>
      </c>
      <c r="R1643">
        <f>IF(Q1643&gt;5,Q1643/1024,Q1643)</f>
        <v>2</v>
      </c>
      <c r="S1643" t="str">
        <f>MID(K1644,9,3)</f>
        <v>4.3</v>
      </c>
      <c r="T1643" s="2" t="str">
        <f>LEFT(J1643,3)</f>
        <v>10.</v>
      </c>
      <c r="U1643">
        <f>VALUE(LEFT(LEFT(M1643,5),SUM(LEN(LEFT(M1643,5))-LEN(SUBSTITUTE(LEFT(M1643,5),{"0","1","2","3","4","5","6","7","8","9","."},"")))))</f>
        <v>43540</v>
      </c>
      <c r="V1643">
        <f>IF(U1643&lt;100,U1643,U1643/1024)</f>
        <v>42.51953125</v>
      </c>
      <c r="W1643" s="3">
        <f>VALUE(LEFT(LEFT(O1643,5),SUM(LEN(LEFT(O1643,5))-LEN(SUBSTITUTE(LEFT(O1643,5),{"0","1","2","3","4","5","6","7","8","9","."},"")))))</f>
        <v>8</v>
      </c>
      <c r="X1643" s="3" t="e">
        <f>LEFT(L1643, SEARCH("MHz",L1643)-1)</f>
        <v>#VALUE!</v>
      </c>
      <c r="Y1643" t="e">
        <f>IF(RIGHT(X1643,1)=" ",RIGHT(X1643,4),RIGHT(X1643,3))</f>
        <v>#VALUE!</v>
      </c>
      <c r="Z1643">
        <f>VLOOKUP(G1643,[1]Sheet1!$A$1:$B$12,2,0)</f>
        <v>2</v>
      </c>
      <c r="AA1643" t="str">
        <f>CONCATENATE(F1643," ",Z1643)</f>
        <v>2014 2</v>
      </c>
      <c r="AB1643">
        <f>VLOOKUP(AA1643,[1]Sheet3!$A:$B,2,0)</f>
        <v>63</v>
      </c>
    </row>
    <row r="1644" spans="1:28" x14ac:dyDescent="0.25">
      <c r="A1644" t="s">
        <v>6003</v>
      </c>
      <c r="B1644" t="s">
        <v>6100</v>
      </c>
      <c r="C1644" t="s">
        <v>160</v>
      </c>
      <c r="D1644" t="str">
        <f>CONCATENATE(C1644,".")</f>
        <v>2014  February.</v>
      </c>
      <c r="E1644" t="str">
        <f>LEFT(D1644, SEARCH(".",D1644)-1)</f>
        <v>2014  February</v>
      </c>
      <c r="F1644">
        <v>2014</v>
      </c>
      <c r="G1644" t="str">
        <f>RIGHT(E1644,LEN(E1644)-6)</f>
        <v>February</v>
      </c>
      <c r="H1644">
        <v>148</v>
      </c>
      <c r="I1644" t="s">
        <v>124</v>
      </c>
      <c r="J1644" t="s">
        <v>6101</v>
      </c>
      <c r="K1644" t="s">
        <v>2890</v>
      </c>
      <c r="L1644" t="s">
        <v>133</v>
      </c>
      <c r="M1644" t="s">
        <v>34</v>
      </c>
      <c r="N1644" t="s">
        <v>35</v>
      </c>
      <c r="O1644" t="s">
        <v>5478</v>
      </c>
      <c r="P1644">
        <v>170</v>
      </c>
      <c r="Q1644" s="2">
        <f>VALUE(LEFT(LEFT(N1644,5),SUM(LEN(LEFT(N1644,5))-LEN(SUBSTITUTE(LEFT(N1644,5),{"0","1","2","3","4","5","6","7","8","9","."},"")))))</f>
        <v>1</v>
      </c>
      <c r="R1644">
        <f>IF(Q1644&gt;5,Q1644/1024,Q1644)</f>
        <v>1</v>
      </c>
      <c r="S1644" t="str">
        <f>MID(K1645,9,3)</f>
        <v>4.4</v>
      </c>
      <c r="T1644" s="2" t="str">
        <f>LEFT(J1644,3)</f>
        <v>4.8</v>
      </c>
      <c r="U1644">
        <f>VALUE(LEFT(LEFT(M1644,5),SUM(LEN(LEFT(M1644,5))-LEN(SUBSTITUTE(LEFT(M1644,5),{"0","1","2","3","4","5","6","7","8","9","."},"")))))</f>
        <v>8</v>
      </c>
      <c r="V1644">
        <f>IF(U1644&lt;100,U1644,U1644/1024)</f>
        <v>8</v>
      </c>
      <c r="W1644" s="3">
        <f>VALUE(LEFT(LEFT(O1644,5),SUM(LEN(LEFT(O1644,5))-LEN(SUBSTITUTE(LEFT(O1644,5),{"0","1","2","3","4","5","6","7","8","9","."},"")))))</f>
        <v>8</v>
      </c>
      <c r="X1644" s="3" t="e">
        <f>LEFT(L1644, SEARCH("MHz",L1644)-1)</f>
        <v>#VALUE!</v>
      </c>
      <c r="Y1644" t="e">
        <f>IF(RIGHT(X1644,1)=" ",RIGHT(X1644,4),RIGHT(X1644,3))</f>
        <v>#VALUE!</v>
      </c>
      <c r="Z1644">
        <f>VLOOKUP(G1644,[1]Sheet1!$A$1:$B$12,2,0)</f>
        <v>2</v>
      </c>
      <c r="AA1644" t="str">
        <f>CONCATENATE(F1644," ",Z1644)</f>
        <v>2014 2</v>
      </c>
      <c r="AB1644">
        <f>VLOOKUP(AA1644,[1]Sheet3!$A:$B,2,0)</f>
        <v>63</v>
      </c>
    </row>
    <row r="1645" spans="1:28" x14ac:dyDescent="0.25">
      <c r="A1645" t="s">
        <v>1042</v>
      </c>
      <c r="B1645" t="s">
        <v>1071</v>
      </c>
      <c r="C1645" t="s">
        <v>160</v>
      </c>
      <c r="D1645" t="str">
        <f>CONCATENATE(C1645,".")</f>
        <v>2014  February.</v>
      </c>
      <c r="E1645" t="str">
        <f>LEFT(D1645, SEARCH(".",D1645)-1)</f>
        <v>2014  February</v>
      </c>
      <c r="F1645">
        <v>2014</v>
      </c>
      <c r="G1645" t="str">
        <f>RIGHT(E1645,LEN(E1645)-6)</f>
        <v>February</v>
      </c>
      <c r="H1645">
        <v>110</v>
      </c>
      <c r="I1645" t="s">
        <v>509</v>
      </c>
      <c r="J1645" t="s">
        <v>137</v>
      </c>
      <c r="K1645" t="s">
        <v>90</v>
      </c>
      <c r="L1645" t="s">
        <v>164</v>
      </c>
      <c r="M1645" t="s">
        <v>109</v>
      </c>
      <c r="N1645" t="s">
        <v>139</v>
      </c>
      <c r="O1645" t="s">
        <v>73</v>
      </c>
      <c r="Q1645" s="2">
        <f>VALUE(LEFT(LEFT(N1645,5),SUM(LEN(LEFT(N1645,5))-LEN(SUBSTITUTE(LEFT(N1645,5),{"0","1","2","3","4","5","6","7","8","9","."},"")))))</f>
        <v>512</v>
      </c>
      <c r="R1645">
        <f>IF(Q1645&gt;5,Q1645/1024,Q1645)</f>
        <v>0.5</v>
      </c>
      <c r="S1645" t="str">
        <f>MID(K1646,9,3)</f>
        <v>4.4</v>
      </c>
      <c r="T1645" s="2" t="str">
        <f>LEFT(J1645,3)</f>
        <v>4.0</v>
      </c>
      <c r="U1645">
        <f>VALUE(LEFT(LEFT(M1645,5),SUM(LEN(LEFT(M1645,5))-LEN(SUBSTITUTE(LEFT(M1645,5),{"0","1","2","3","4","5","6","7","8","9","."},"")))))</f>
        <v>4</v>
      </c>
      <c r="V1645">
        <f>IF(U1645&lt;100,U1645,U1645/1024)</f>
        <v>4</v>
      </c>
      <c r="W1645" s="3">
        <f>VALUE(LEFT(LEFT(O1645,5),SUM(LEN(LEFT(O1645,5))-LEN(SUBSTITUTE(LEFT(O1645,5),{"0","1","2","3","4","5","6","7","8","9","."},"")))))</f>
        <v>5</v>
      </c>
      <c r="X1645" s="3" t="e">
        <f>LEFT(L1645, SEARCH("MHz",L1645)-1)</f>
        <v>#VALUE!</v>
      </c>
      <c r="Y1645" t="e">
        <f>IF(RIGHT(X1645,1)=" ",RIGHT(X1645,4),RIGHT(X1645,3))</f>
        <v>#VALUE!</v>
      </c>
      <c r="Z1645">
        <f>VLOOKUP(G1645,[1]Sheet1!$A$1:$B$12,2,0)</f>
        <v>2</v>
      </c>
      <c r="AA1645" t="str">
        <f>CONCATENATE(F1645," ",Z1645)</f>
        <v>2014 2</v>
      </c>
      <c r="AB1645">
        <f>VLOOKUP(AA1645,[1]Sheet3!$A:$B,2,0)</f>
        <v>63</v>
      </c>
    </row>
    <row r="1646" spans="1:28" x14ac:dyDescent="0.25">
      <c r="A1646" t="s">
        <v>347</v>
      </c>
      <c r="B1646" t="s">
        <v>549</v>
      </c>
      <c r="C1646" t="s">
        <v>160</v>
      </c>
      <c r="D1646" t="str">
        <f>CONCATENATE(C1646,".")</f>
        <v>2014  February.</v>
      </c>
      <c r="E1646" t="str">
        <f>LEFT(D1646, SEARCH(".",D1646)-1)</f>
        <v>2014  February</v>
      </c>
      <c r="F1646">
        <v>2014</v>
      </c>
      <c r="G1646" t="str">
        <f>RIGHT(E1646,LEN(E1646)-6)</f>
        <v>February</v>
      </c>
      <c r="H1646">
        <v>285</v>
      </c>
      <c r="I1646" t="s">
        <v>39</v>
      </c>
      <c r="J1646" t="s">
        <v>550</v>
      </c>
      <c r="K1646" t="s">
        <v>103</v>
      </c>
      <c r="L1646" t="s">
        <v>551</v>
      </c>
      <c r="M1646" t="s">
        <v>109</v>
      </c>
      <c r="N1646" t="s">
        <v>552</v>
      </c>
      <c r="O1646" t="s">
        <v>169</v>
      </c>
      <c r="P1646">
        <v>80</v>
      </c>
      <c r="Q1646" s="2">
        <f>VALUE(LEFT(LEFT(N1646,5),SUM(LEN(LEFT(N1646,5))-LEN(SUBSTITUTE(LEFT(N1646,5),{"0","1","2","3","4","5","6","7","8","9","."},"")))))</f>
        <v>1</v>
      </c>
      <c r="R1646">
        <f>IF(Q1646&gt;5,Q1646/1024,Q1646)</f>
        <v>1</v>
      </c>
      <c r="S1646" t="str">
        <f>MID(K1647,9,3)</f>
        <v>4.4</v>
      </c>
      <c r="T1646" s="2" t="str">
        <f>LEFT(J1646,3)</f>
        <v>7.0</v>
      </c>
      <c r="U1646">
        <f>VALUE(LEFT(LEFT(M1646,5),SUM(LEN(LEFT(M1646,5))-LEN(SUBSTITUTE(LEFT(M1646,5),{"0","1","2","3","4","5","6","7","8","9","."},"")))))</f>
        <v>4</v>
      </c>
      <c r="V1646">
        <f>IF(U1646&lt;100,U1646,U1646/1024)</f>
        <v>4</v>
      </c>
      <c r="W1646" s="3" t="e">
        <f>VALUE(LEFT(LEFT(O1646,5),SUM(LEN(LEFT(O1646,5))-LEN(SUBSTITUTE(LEFT(O1646,5),{"0","1","2","3","4","5","6","7","8","9","."},"")))))</f>
        <v>#VALUE!</v>
      </c>
      <c r="X1646" s="3" t="e">
        <f>LEFT(L1646, SEARCH("MHz",L1646)-1)</f>
        <v>#VALUE!</v>
      </c>
      <c r="Y1646" t="e">
        <f>IF(RIGHT(X1646,1)=" ",RIGHT(X1646,4),RIGHT(X1646,3))</f>
        <v>#VALUE!</v>
      </c>
      <c r="Z1646">
        <f>VLOOKUP(G1646,[1]Sheet1!$A$1:$B$12,2,0)</f>
        <v>2</v>
      </c>
      <c r="AA1646" t="str">
        <f>CONCATENATE(F1646," ",Z1646)</f>
        <v>2014 2</v>
      </c>
      <c r="AB1646">
        <f>VLOOKUP(AA1646,[1]Sheet3!$A:$B,2,0)</f>
        <v>63</v>
      </c>
    </row>
    <row r="1647" spans="1:28" x14ac:dyDescent="0.25">
      <c r="A1647" t="s">
        <v>347</v>
      </c>
      <c r="B1647" t="s">
        <v>556</v>
      </c>
      <c r="C1647" t="s">
        <v>160</v>
      </c>
      <c r="D1647" t="str">
        <f>CONCATENATE(C1647,".")</f>
        <v>2014  February.</v>
      </c>
      <c r="E1647" t="str">
        <f>LEFT(D1647, SEARCH(".",D1647)-1)</f>
        <v>2014  February</v>
      </c>
      <c r="F1647">
        <v>2014</v>
      </c>
      <c r="G1647" t="str">
        <f>RIGHT(E1647,LEN(E1647)-6)</f>
        <v>February</v>
      </c>
      <c r="H1647">
        <v>162</v>
      </c>
      <c r="I1647" t="s">
        <v>146</v>
      </c>
      <c r="J1647" t="s">
        <v>557</v>
      </c>
      <c r="K1647" t="s">
        <v>103</v>
      </c>
      <c r="L1647" t="s">
        <v>261</v>
      </c>
      <c r="M1647" t="s">
        <v>109</v>
      </c>
      <c r="N1647" t="s">
        <v>35</v>
      </c>
      <c r="O1647" t="s">
        <v>73</v>
      </c>
      <c r="P1647">
        <v>140</v>
      </c>
      <c r="Q1647" s="2">
        <f>VALUE(LEFT(LEFT(N1647,5),SUM(LEN(LEFT(N1647,5))-LEN(SUBSTITUTE(LEFT(N1647,5),{"0","1","2","3","4","5","6","7","8","9","."},"")))))</f>
        <v>1</v>
      </c>
      <c r="R1647">
        <f>IF(Q1647&gt;5,Q1647/1024,Q1647)</f>
        <v>1</v>
      </c>
      <c r="S1647" t="str">
        <f>MID(K1648,9,3)</f>
        <v>4.4</v>
      </c>
      <c r="T1647" s="2" t="str">
        <f>LEFT(J1647,3)</f>
        <v>5.0</v>
      </c>
      <c r="U1647">
        <f>VALUE(LEFT(LEFT(M1647,5),SUM(LEN(LEFT(M1647,5))-LEN(SUBSTITUTE(LEFT(M1647,5),{"0","1","2","3","4","5","6","7","8","9","."},"")))))</f>
        <v>4</v>
      </c>
      <c r="V1647">
        <f>IF(U1647&lt;100,U1647,U1647/1024)</f>
        <v>4</v>
      </c>
      <c r="W1647" s="3">
        <f>VALUE(LEFT(LEFT(O1647,5),SUM(LEN(LEFT(O1647,5))-LEN(SUBSTITUTE(LEFT(O1647,5),{"0","1","2","3","4","5","6","7","8","9","."},"")))))</f>
        <v>5</v>
      </c>
      <c r="X1647" s="3" t="e">
        <f>LEFT(L1647, SEARCH("MHz",L1647)-1)</f>
        <v>#VALUE!</v>
      </c>
      <c r="Y1647" t="e">
        <f>IF(RIGHT(X1647,1)=" ",RIGHT(X1647,4),RIGHT(X1647,3))</f>
        <v>#VALUE!</v>
      </c>
      <c r="Z1647">
        <f>VLOOKUP(G1647,[1]Sheet1!$A$1:$B$12,2,0)</f>
        <v>2</v>
      </c>
      <c r="AA1647" t="str">
        <f>CONCATENATE(F1647," ",Z1647)</f>
        <v>2014 2</v>
      </c>
      <c r="AB1647">
        <f>VLOOKUP(AA1647,[1]Sheet3!$A:$B,2,0)</f>
        <v>63</v>
      </c>
    </row>
    <row r="1648" spans="1:28" x14ac:dyDescent="0.25">
      <c r="A1648" t="s">
        <v>2256</v>
      </c>
      <c r="B1648" t="s">
        <v>2404</v>
      </c>
      <c r="C1648" t="s">
        <v>160</v>
      </c>
      <c r="D1648" t="str">
        <f>CONCATENATE(C1648,".")</f>
        <v>2014  February.</v>
      </c>
      <c r="E1648" t="str">
        <f>LEFT(D1648, SEARCH(".",D1648)-1)</f>
        <v>2014  February</v>
      </c>
      <c r="F1648">
        <v>2014</v>
      </c>
      <c r="G1648" t="str">
        <f>RIGHT(E1648,LEN(E1648)-6)</f>
        <v>February</v>
      </c>
      <c r="H1648">
        <v>143.5</v>
      </c>
      <c r="I1648" t="s">
        <v>181</v>
      </c>
      <c r="J1648" t="s">
        <v>2405</v>
      </c>
      <c r="K1648" t="s">
        <v>103</v>
      </c>
      <c r="L1648" t="s">
        <v>133</v>
      </c>
      <c r="M1648" t="s">
        <v>34</v>
      </c>
      <c r="N1648" t="s">
        <v>35</v>
      </c>
      <c r="O1648" t="s">
        <v>36</v>
      </c>
      <c r="P1648">
        <v>200</v>
      </c>
      <c r="Q1648" s="2">
        <f>VALUE(LEFT(LEFT(N1648,5),SUM(LEN(LEFT(N1648,5))-LEN(SUBSTITUTE(LEFT(N1648,5),{"0","1","2","3","4","5","6","7","8","9","."},"")))))</f>
        <v>1</v>
      </c>
      <c r="R1648">
        <f>IF(Q1648&gt;5,Q1648/1024,Q1648)</f>
        <v>1</v>
      </c>
      <c r="S1648" t="str">
        <f>MID(K1649,9,3)</f>
        <v>4.4</v>
      </c>
      <c r="T1648" s="2" t="str">
        <f>LEFT(J1648,3)</f>
        <v>4.7</v>
      </c>
      <c r="U1648">
        <f>VALUE(LEFT(LEFT(M1648,5),SUM(LEN(LEFT(M1648,5))-LEN(SUBSTITUTE(LEFT(M1648,5),{"0","1","2","3","4","5","6","7","8","9","."},"")))))</f>
        <v>8</v>
      </c>
      <c r="V1648">
        <f>IF(U1648&lt;100,U1648,U1648/1024)</f>
        <v>8</v>
      </c>
      <c r="W1648" s="3">
        <f>VALUE(LEFT(LEFT(O1648,5),SUM(LEN(LEFT(O1648,5))-LEN(SUBSTITUTE(LEFT(O1648,5),{"0","1","2","3","4","5","6","7","8","9","."},"")))))</f>
        <v>8</v>
      </c>
      <c r="X1648" s="3" t="e">
        <f>LEFT(L1648, SEARCH("MHz",L1648)-1)</f>
        <v>#VALUE!</v>
      </c>
      <c r="Y1648" t="e">
        <f>IF(RIGHT(X1648,1)=" ",RIGHT(X1648,4),RIGHT(X1648,3))</f>
        <v>#VALUE!</v>
      </c>
      <c r="Z1648">
        <f>VLOOKUP(G1648,[1]Sheet1!$A$1:$B$12,2,0)</f>
        <v>2</v>
      </c>
      <c r="AA1648" t="str">
        <f>CONCATENATE(F1648," ",Z1648)</f>
        <v>2014 2</v>
      </c>
      <c r="AB1648">
        <f>VLOOKUP(AA1648,[1]Sheet3!$A:$B,2,0)</f>
        <v>63</v>
      </c>
    </row>
    <row r="1649" spans="1:28" x14ac:dyDescent="0.25">
      <c r="A1649" t="s">
        <v>3572</v>
      </c>
      <c r="B1649" t="s">
        <v>3773</v>
      </c>
      <c r="C1649" t="s">
        <v>160</v>
      </c>
      <c r="D1649" t="str">
        <f>CONCATENATE(C1649,".")</f>
        <v>2014  February.</v>
      </c>
      <c r="E1649" t="str">
        <f>LEFT(D1649, SEARCH(".",D1649)-1)</f>
        <v>2014  February</v>
      </c>
      <c r="F1649">
        <v>2014</v>
      </c>
      <c r="G1649" t="str">
        <f>RIGHT(E1649,LEN(E1649)-6)</f>
        <v>February</v>
      </c>
      <c r="H1649">
        <v>129.6</v>
      </c>
      <c r="I1649" t="s">
        <v>124</v>
      </c>
      <c r="J1649" t="s">
        <v>3774</v>
      </c>
      <c r="K1649" t="s">
        <v>103</v>
      </c>
      <c r="L1649" t="s">
        <v>133</v>
      </c>
      <c r="M1649" t="s">
        <v>1279</v>
      </c>
      <c r="N1649" t="s">
        <v>35</v>
      </c>
      <c r="O1649" t="s">
        <v>73</v>
      </c>
      <c r="P1649">
        <v>200</v>
      </c>
      <c r="Q1649" s="2">
        <f>VALUE(LEFT(LEFT(N1649,5),SUM(LEN(LEFT(N1649,5))-LEN(SUBSTITUTE(LEFT(N1649,5),{"0","1","2","3","4","5","6","7","8","9","."},"")))))</f>
        <v>1</v>
      </c>
      <c r="R1649">
        <f>IF(Q1649&gt;5,Q1649/1024,Q1649)</f>
        <v>1</v>
      </c>
      <c r="S1649" t="str">
        <f>MID(K1650,9,3)</f>
        <v>4.4</v>
      </c>
      <c r="T1649" s="2" t="str">
        <f>LEFT(J1649,3)</f>
        <v>4.5</v>
      </c>
      <c r="U1649" t="e">
        <f>VALUE(LEFT(LEFT(M1649,5),SUM(LEN(LEFT(M1649,5))-LEN(SUBSTITUTE(LEFT(M1649,5),{"0","1","2","3","4","5","6","7","8","9","."},"")))))</f>
        <v>#VALUE!</v>
      </c>
      <c r="V1649" t="e">
        <f>IF(U1649&lt;100,U1649,U1649/1024)</f>
        <v>#VALUE!</v>
      </c>
      <c r="W1649" s="3">
        <f>VALUE(LEFT(LEFT(O1649,5),SUM(LEN(LEFT(O1649,5))-LEN(SUBSTITUTE(LEFT(O1649,5),{"0","1","2","3","4","5","6","7","8","9","."},"")))))</f>
        <v>5</v>
      </c>
      <c r="X1649" s="3" t="e">
        <f>LEFT(L1649, SEARCH("MHz",L1649)-1)</f>
        <v>#VALUE!</v>
      </c>
      <c r="Y1649" t="e">
        <f>IF(RIGHT(X1649,1)=" ",RIGHT(X1649,4),RIGHT(X1649,3))</f>
        <v>#VALUE!</v>
      </c>
      <c r="Z1649">
        <f>VLOOKUP(G1649,[1]Sheet1!$A$1:$B$12,2,0)</f>
        <v>2</v>
      </c>
      <c r="AA1649" t="str">
        <f>CONCATENATE(F1649," ",Z1649)</f>
        <v>2014 2</v>
      </c>
      <c r="AB1649">
        <f>VLOOKUP(AA1649,[1]Sheet3!$A:$B,2,0)</f>
        <v>63</v>
      </c>
    </row>
    <row r="1650" spans="1:28" x14ac:dyDescent="0.25">
      <c r="A1650" t="s">
        <v>3572</v>
      </c>
      <c r="B1650" t="s">
        <v>3775</v>
      </c>
      <c r="C1650" t="s">
        <v>160</v>
      </c>
      <c r="D1650" t="str">
        <f>CONCATENATE(C1650,".")</f>
        <v>2014  February.</v>
      </c>
      <c r="E1650" t="str">
        <f>LEFT(D1650, SEARCH(".",D1650)-1)</f>
        <v>2014  February</v>
      </c>
      <c r="F1650">
        <v>2014</v>
      </c>
      <c r="G1650" t="str">
        <f>RIGHT(E1650,LEN(E1650)-6)</f>
        <v>February</v>
      </c>
      <c r="H1650">
        <v>121</v>
      </c>
      <c r="I1650" t="s">
        <v>124</v>
      </c>
      <c r="J1650" t="s">
        <v>3776</v>
      </c>
      <c r="K1650" t="s">
        <v>103</v>
      </c>
      <c r="L1650" t="s">
        <v>3777</v>
      </c>
      <c r="M1650" t="s">
        <v>34</v>
      </c>
      <c r="N1650" t="s">
        <v>35</v>
      </c>
      <c r="O1650" t="s">
        <v>30</v>
      </c>
      <c r="P1650">
        <v>240</v>
      </c>
      <c r="Q1650" s="2">
        <f>VALUE(LEFT(LEFT(N1650,5),SUM(LEN(LEFT(N1650,5))-LEN(SUBSTITUTE(LEFT(N1650,5),{"0","1","2","3","4","5","6","7","8","9","."},"")))))</f>
        <v>1</v>
      </c>
      <c r="R1650">
        <f>IF(Q1650&gt;5,Q1650/1024,Q1650)</f>
        <v>1</v>
      </c>
      <c r="S1650" t="str">
        <f>MID(K1651,9,3)</f>
        <v>4.4</v>
      </c>
      <c r="T1650" s="2" t="str">
        <f>LEFT(J1650,3)</f>
        <v>4.7</v>
      </c>
      <c r="U1650">
        <f>VALUE(LEFT(LEFT(M1650,5),SUM(LEN(LEFT(M1650,5))-LEN(SUBSTITUTE(LEFT(M1650,5),{"0","1","2","3","4","5","6","7","8","9","."},"")))))</f>
        <v>8</v>
      </c>
      <c r="V1650">
        <f>IF(U1650&lt;100,U1650,U1650/1024)</f>
        <v>8</v>
      </c>
      <c r="W1650" s="3">
        <f>VALUE(LEFT(LEFT(O1650,5),SUM(LEN(LEFT(O1650,5))-LEN(SUBSTITUTE(LEFT(O1650,5),{"0","1","2","3","4","5","6","7","8","9","."},"")))))</f>
        <v>13</v>
      </c>
      <c r="X1650" s="3" t="e">
        <f>LEFT(L1650, SEARCH("MHz",L1650)-1)</f>
        <v>#VALUE!</v>
      </c>
      <c r="Y1650" t="e">
        <f>IF(RIGHT(X1650,1)=" ",RIGHT(X1650,4),RIGHT(X1650,3))</f>
        <v>#VALUE!</v>
      </c>
      <c r="Z1650">
        <f>VLOOKUP(G1650,[1]Sheet1!$A$1:$B$12,2,0)</f>
        <v>2</v>
      </c>
      <c r="AA1650" t="str">
        <f>CONCATENATE(F1650," ",Z1650)</f>
        <v>2014 2</v>
      </c>
      <c r="AB1650">
        <f>VLOOKUP(AA1650,[1]Sheet3!$A:$B,2,0)</f>
        <v>63</v>
      </c>
    </row>
    <row r="1651" spans="1:28" x14ac:dyDescent="0.25">
      <c r="A1651" t="s">
        <v>3572</v>
      </c>
      <c r="B1651" t="s">
        <v>3779</v>
      </c>
      <c r="C1651" t="s">
        <v>160</v>
      </c>
      <c r="D1651" t="str">
        <f>CONCATENATE(C1651,".")</f>
        <v>2014  February.</v>
      </c>
      <c r="E1651" t="str">
        <f>LEFT(D1651, SEARCH(".",D1651)-1)</f>
        <v>2014  February</v>
      </c>
      <c r="F1651">
        <v>2014</v>
      </c>
      <c r="G1651" t="str">
        <f>RIGHT(E1651,LEN(E1651)-6)</f>
        <v>February</v>
      </c>
      <c r="H1651">
        <v>121</v>
      </c>
      <c r="I1651" t="s">
        <v>25</v>
      </c>
      <c r="J1651" t="s">
        <v>3776</v>
      </c>
      <c r="K1651" t="s">
        <v>103</v>
      </c>
      <c r="L1651" t="s">
        <v>133</v>
      </c>
      <c r="M1651" t="s">
        <v>34</v>
      </c>
      <c r="N1651" t="s">
        <v>35</v>
      </c>
      <c r="O1651" t="s">
        <v>249</v>
      </c>
      <c r="P1651">
        <v>160</v>
      </c>
      <c r="Q1651" s="2">
        <f>VALUE(LEFT(LEFT(N1651,5),SUM(LEN(LEFT(N1651,5))-LEN(SUBSTITUTE(LEFT(N1651,5),{"0","1","2","3","4","5","6","7","8","9","."},"")))))</f>
        <v>1</v>
      </c>
      <c r="R1651">
        <f>IF(Q1651&gt;5,Q1651/1024,Q1651)</f>
        <v>1</v>
      </c>
      <c r="S1651" t="str">
        <f>MID(K1652,9,3)</f>
        <v>4.4</v>
      </c>
      <c r="T1651" s="2" t="str">
        <f>LEFT(J1651,3)</f>
        <v>4.7</v>
      </c>
      <c r="U1651">
        <f>VALUE(LEFT(LEFT(M1651,5),SUM(LEN(LEFT(M1651,5))-LEN(SUBSTITUTE(LEFT(M1651,5),{"0","1","2","3","4","5","6","7","8","9","."},"")))))</f>
        <v>8</v>
      </c>
      <c r="V1651">
        <f>IF(U1651&lt;100,U1651,U1651/1024)</f>
        <v>8</v>
      </c>
      <c r="W1651" s="3">
        <f>VALUE(LEFT(LEFT(O1651,5),SUM(LEN(LEFT(O1651,5))-LEN(SUBSTITUTE(LEFT(O1651,5),{"0","1","2","3","4","5","6","7","8","9","."},"")))))</f>
        <v>8</v>
      </c>
      <c r="X1651" s="3" t="e">
        <f>LEFT(L1651, SEARCH("MHz",L1651)-1)</f>
        <v>#VALUE!</v>
      </c>
      <c r="Y1651" t="e">
        <f>IF(RIGHT(X1651,1)=" ",RIGHT(X1651,4),RIGHT(X1651,3))</f>
        <v>#VALUE!</v>
      </c>
      <c r="Z1651">
        <f>VLOOKUP(G1651,[1]Sheet1!$A$1:$B$12,2,0)</f>
        <v>2</v>
      </c>
      <c r="AA1651" t="str">
        <f>CONCATENATE(F1651," ",Z1651)</f>
        <v>2014 2</v>
      </c>
      <c r="AB1651">
        <f>VLOOKUP(AA1651,[1]Sheet3!$A:$B,2,0)</f>
        <v>63</v>
      </c>
    </row>
    <row r="1652" spans="1:28" x14ac:dyDescent="0.25">
      <c r="A1652" t="s">
        <v>3572</v>
      </c>
      <c r="B1652" t="s">
        <v>3781</v>
      </c>
      <c r="C1652" t="s">
        <v>160</v>
      </c>
      <c r="D1652" t="str">
        <f>CONCATENATE(C1652,".")</f>
        <v>2014  February.</v>
      </c>
      <c r="E1652" t="str">
        <f>LEFT(D1652, SEARCH(".",D1652)-1)</f>
        <v>2014  February</v>
      </c>
      <c r="F1652">
        <v>2014</v>
      </c>
      <c r="G1652" t="str">
        <f>RIGHT(E1652,LEN(E1652)-6)</f>
        <v>February</v>
      </c>
      <c r="H1652">
        <v>126</v>
      </c>
      <c r="I1652" t="s">
        <v>213</v>
      </c>
      <c r="J1652" t="s">
        <v>2887</v>
      </c>
      <c r="K1652" t="s">
        <v>103</v>
      </c>
      <c r="L1652" t="s">
        <v>133</v>
      </c>
      <c r="M1652" t="s">
        <v>34</v>
      </c>
      <c r="N1652" t="s">
        <v>35</v>
      </c>
      <c r="O1652" t="s">
        <v>437</v>
      </c>
      <c r="P1652">
        <v>170</v>
      </c>
      <c r="Q1652" s="2">
        <f>VALUE(LEFT(LEFT(N1652,5),SUM(LEN(LEFT(N1652,5))-LEN(SUBSTITUTE(LEFT(N1652,5),{"0","1","2","3","4","5","6","7","8","9","."},"")))))</f>
        <v>1</v>
      </c>
      <c r="R1652">
        <f>IF(Q1652&gt;5,Q1652/1024,Q1652)</f>
        <v>1</v>
      </c>
      <c r="S1652" t="str">
        <f>MID(K1653,9,3)</f>
        <v>4.4</v>
      </c>
      <c r="T1652" s="2" t="str">
        <f>LEFT(J1652,3)</f>
        <v>4.7</v>
      </c>
      <c r="U1652">
        <f>VALUE(LEFT(LEFT(M1652,5),SUM(LEN(LEFT(M1652,5))-LEN(SUBSTITUTE(LEFT(M1652,5),{"0","1","2","3","4","5","6","7","8","9","."},"")))))</f>
        <v>8</v>
      </c>
      <c r="V1652">
        <f>IF(U1652&lt;100,U1652,U1652/1024)</f>
        <v>8</v>
      </c>
      <c r="W1652" s="3">
        <f>VALUE(LEFT(LEFT(O1652,5),SUM(LEN(LEFT(O1652,5))-LEN(SUBSTITUTE(LEFT(O1652,5),{"0","1","2","3","4","5","6","7","8","9","."},"")))))</f>
        <v>5</v>
      </c>
      <c r="X1652" s="3" t="e">
        <f>LEFT(L1652, SEARCH("MHz",L1652)-1)</f>
        <v>#VALUE!</v>
      </c>
      <c r="Y1652" t="e">
        <f>IF(RIGHT(X1652,1)=" ",RIGHT(X1652,4),RIGHT(X1652,3))</f>
        <v>#VALUE!</v>
      </c>
      <c r="Z1652">
        <f>VLOOKUP(G1652,[1]Sheet1!$A$1:$B$12,2,0)</f>
        <v>2</v>
      </c>
      <c r="AA1652" t="str">
        <f>CONCATENATE(F1652," ",Z1652)</f>
        <v>2014 2</v>
      </c>
      <c r="AB1652">
        <f>VLOOKUP(AA1652,[1]Sheet3!$A:$B,2,0)</f>
        <v>63</v>
      </c>
    </row>
    <row r="1653" spans="1:28" x14ac:dyDescent="0.25">
      <c r="A1653" t="s">
        <v>3572</v>
      </c>
      <c r="B1653" t="s">
        <v>3782</v>
      </c>
      <c r="C1653" t="s">
        <v>160</v>
      </c>
      <c r="D1653" t="str">
        <f>CONCATENATE(C1653,".")</f>
        <v>2014  February.</v>
      </c>
      <c r="E1653" t="str">
        <f>LEFT(D1653, SEARCH(".",D1653)-1)</f>
        <v>2014  February</v>
      </c>
      <c r="F1653">
        <v>2014</v>
      </c>
      <c r="G1653" t="str">
        <f>RIGHT(E1653,LEN(E1653)-6)</f>
        <v>February</v>
      </c>
      <c r="H1653">
        <v>124</v>
      </c>
      <c r="I1653" t="s">
        <v>213</v>
      </c>
      <c r="J1653" t="s">
        <v>3783</v>
      </c>
      <c r="K1653" t="s">
        <v>103</v>
      </c>
      <c r="L1653" t="s">
        <v>107</v>
      </c>
      <c r="M1653" t="s">
        <v>109</v>
      </c>
      <c r="N1653" t="s">
        <v>35</v>
      </c>
      <c r="O1653" t="s">
        <v>3784</v>
      </c>
      <c r="P1653">
        <v>150</v>
      </c>
      <c r="Q1653" s="2">
        <f>VALUE(LEFT(LEFT(N1653,5),SUM(LEN(LEFT(N1653,5))-LEN(SUBSTITUTE(LEFT(N1653,5),{"0","1","2","3","4","5","6","7","8","9","."},"")))))</f>
        <v>1</v>
      </c>
      <c r="R1653">
        <f>IF(Q1653&gt;5,Q1653/1024,Q1653)</f>
        <v>1</v>
      </c>
      <c r="S1653" t="str">
        <f>MID(K1654,9,3)</f>
        <v>4.4</v>
      </c>
      <c r="T1653" s="2" t="str">
        <f>LEFT(J1653,3)</f>
        <v>4.5</v>
      </c>
      <c r="U1653">
        <f>VALUE(LEFT(LEFT(M1653,5),SUM(LEN(LEFT(M1653,5))-LEN(SUBSTITUTE(LEFT(M1653,5),{"0","1","2","3","4","5","6","7","8","9","."},"")))))</f>
        <v>4</v>
      </c>
      <c r="V1653">
        <f>IF(U1653&lt;100,U1653,U1653/1024)</f>
        <v>4</v>
      </c>
      <c r="W1653" s="3">
        <f>VALUE(LEFT(LEFT(O1653,5),SUM(LEN(LEFT(O1653,5))-LEN(SUBSTITUTE(LEFT(O1653,5),{"0","1","2","3","4","5","6","7","8","9","."},"")))))</f>
        <v>5</v>
      </c>
      <c r="X1653" s="3" t="e">
        <f>LEFT(L1653, SEARCH("MHz",L1653)-1)</f>
        <v>#VALUE!</v>
      </c>
      <c r="Y1653" t="e">
        <f>IF(RIGHT(X1653,1)=" ",RIGHT(X1653,4),RIGHT(X1653,3))</f>
        <v>#VALUE!</v>
      </c>
      <c r="Z1653">
        <f>VLOOKUP(G1653,[1]Sheet1!$A$1:$B$12,2,0)</f>
        <v>2</v>
      </c>
      <c r="AA1653" t="str">
        <f>CONCATENATE(F1653," ",Z1653)</f>
        <v>2014 2</v>
      </c>
      <c r="AB1653">
        <f>VLOOKUP(AA1653,[1]Sheet3!$A:$B,2,0)</f>
        <v>63</v>
      </c>
    </row>
    <row r="1654" spans="1:28" x14ac:dyDescent="0.25">
      <c r="A1654" t="s">
        <v>3572</v>
      </c>
      <c r="B1654" t="s">
        <v>3785</v>
      </c>
      <c r="C1654" t="s">
        <v>160</v>
      </c>
      <c r="D1654" t="str">
        <f>CONCATENATE(C1654,".")</f>
        <v>2014  February.</v>
      </c>
      <c r="E1654" t="str">
        <f>LEFT(D1654, SEARCH(".",D1654)-1)</f>
        <v>2014  February</v>
      </c>
      <c r="F1654">
        <v>2014</v>
      </c>
      <c r="G1654" t="str">
        <f>RIGHT(E1654,LEN(E1654)-6)</f>
        <v>February</v>
      </c>
      <c r="H1654">
        <v>126.6</v>
      </c>
      <c r="I1654" t="s">
        <v>231</v>
      </c>
      <c r="J1654" t="s">
        <v>3783</v>
      </c>
      <c r="K1654" t="s">
        <v>103</v>
      </c>
      <c r="L1654" t="s">
        <v>107</v>
      </c>
      <c r="M1654" t="s">
        <v>109</v>
      </c>
      <c r="N1654" t="s">
        <v>35</v>
      </c>
      <c r="O1654" t="s">
        <v>73</v>
      </c>
      <c r="P1654">
        <v>130</v>
      </c>
      <c r="Q1654" s="2">
        <f>VALUE(LEFT(LEFT(N1654,5),SUM(LEN(LEFT(N1654,5))-LEN(SUBSTITUTE(LEFT(N1654,5),{"0","1","2","3","4","5","6","7","8","9","."},"")))))</f>
        <v>1</v>
      </c>
      <c r="R1654">
        <f>IF(Q1654&gt;5,Q1654/1024,Q1654)</f>
        <v>1</v>
      </c>
      <c r="S1654" t="str">
        <f>MID(K1655,9,3)</f>
        <v>4.4</v>
      </c>
      <c r="T1654" s="2" t="str">
        <f>LEFT(J1654,3)</f>
        <v>4.5</v>
      </c>
      <c r="U1654">
        <f>VALUE(LEFT(LEFT(M1654,5),SUM(LEN(LEFT(M1654,5))-LEN(SUBSTITUTE(LEFT(M1654,5),{"0","1","2","3","4","5","6","7","8","9","."},"")))))</f>
        <v>4</v>
      </c>
      <c r="V1654">
        <f>IF(U1654&lt;100,U1654,U1654/1024)</f>
        <v>4</v>
      </c>
      <c r="W1654" s="3">
        <f>VALUE(LEFT(LEFT(O1654,5),SUM(LEN(LEFT(O1654,5))-LEN(SUBSTITUTE(LEFT(O1654,5),{"0","1","2","3","4","5","6","7","8","9","."},"")))))</f>
        <v>5</v>
      </c>
      <c r="X1654" s="3" t="e">
        <f>LEFT(L1654, SEARCH("MHz",L1654)-1)</f>
        <v>#VALUE!</v>
      </c>
      <c r="Y1654" t="e">
        <f>IF(RIGHT(X1654,1)=" ",RIGHT(X1654,4),RIGHT(X1654,3))</f>
        <v>#VALUE!</v>
      </c>
      <c r="Z1654">
        <f>VLOOKUP(G1654,[1]Sheet1!$A$1:$B$12,2,0)</f>
        <v>2</v>
      </c>
      <c r="AA1654" t="str">
        <f>CONCATENATE(F1654," ",Z1654)</f>
        <v>2014 2</v>
      </c>
      <c r="AB1654">
        <f>VLOOKUP(AA1654,[1]Sheet3!$A:$B,2,0)</f>
        <v>63</v>
      </c>
    </row>
    <row r="1655" spans="1:28" x14ac:dyDescent="0.25">
      <c r="A1655" t="s">
        <v>3572</v>
      </c>
      <c r="B1655" t="s">
        <v>3788</v>
      </c>
      <c r="C1655" t="s">
        <v>160</v>
      </c>
      <c r="D1655" t="str">
        <f>CONCATENATE(C1655,".")</f>
        <v>2014  February.</v>
      </c>
      <c r="E1655" t="str">
        <f>LEFT(D1655, SEARCH(".",D1655)-1)</f>
        <v>2014  February</v>
      </c>
      <c r="F1655">
        <v>2014</v>
      </c>
      <c r="G1655" t="str">
        <f>RIGHT(E1655,LEN(E1655)-6)</f>
        <v>February</v>
      </c>
      <c r="H1655">
        <v>114</v>
      </c>
      <c r="I1655" t="s">
        <v>213</v>
      </c>
      <c r="J1655" t="s">
        <v>3789</v>
      </c>
      <c r="K1655" t="s">
        <v>103</v>
      </c>
      <c r="L1655" t="s">
        <v>107</v>
      </c>
      <c r="M1655" t="s">
        <v>109</v>
      </c>
      <c r="N1655" t="s">
        <v>139</v>
      </c>
      <c r="O1655" t="s">
        <v>187</v>
      </c>
      <c r="P1655">
        <v>80</v>
      </c>
      <c r="Q1655" s="2">
        <f>VALUE(LEFT(LEFT(N1655,5),SUM(LEN(LEFT(N1655,5))-LEN(SUBSTITUTE(LEFT(N1655,5),{"0","1","2","3","4","5","6","7","8","9","."},"")))))</f>
        <v>512</v>
      </c>
      <c r="R1655">
        <f>IF(Q1655&gt;5,Q1655/1024,Q1655)</f>
        <v>0.5</v>
      </c>
      <c r="S1655" t="str">
        <f>MID(K1656,9,3)</f>
        <v>4.4</v>
      </c>
      <c r="T1655" s="2" t="str">
        <f>LEFT(J1655,3)</f>
        <v>3.5</v>
      </c>
      <c r="U1655">
        <f>VALUE(LEFT(LEFT(M1655,5),SUM(LEN(LEFT(M1655,5))-LEN(SUBSTITUTE(LEFT(M1655,5),{"0","1","2","3","4","5","6","7","8","9","."},"")))))</f>
        <v>4</v>
      </c>
      <c r="V1655">
        <f>IF(U1655&lt;100,U1655,U1655/1024)</f>
        <v>4</v>
      </c>
      <c r="W1655" s="3">
        <f>VALUE(LEFT(LEFT(O1655,5),SUM(LEN(LEFT(O1655,5))-LEN(SUBSTITUTE(LEFT(O1655,5),{"0","1","2","3","4","5","6","7","8","9","."},"")))))</f>
        <v>3.15</v>
      </c>
      <c r="X1655" s="3" t="e">
        <f>LEFT(L1655, SEARCH("MHz",L1655)-1)</f>
        <v>#VALUE!</v>
      </c>
      <c r="Y1655" t="e">
        <f>IF(RIGHT(X1655,1)=" ",RIGHT(X1655,4),RIGHT(X1655,3))</f>
        <v>#VALUE!</v>
      </c>
      <c r="Z1655">
        <f>VLOOKUP(G1655,[1]Sheet1!$A$1:$B$12,2,0)</f>
        <v>2</v>
      </c>
      <c r="AA1655" t="str">
        <f>CONCATENATE(F1655," ",Z1655)</f>
        <v>2014 2</v>
      </c>
      <c r="AB1655">
        <f>VLOOKUP(AA1655,[1]Sheet3!$A:$B,2,0)</f>
        <v>63</v>
      </c>
    </row>
    <row r="1656" spans="1:28" x14ac:dyDescent="0.25">
      <c r="A1656" t="s">
        <v>3572</v>
      </c>
      <c r="B1656" t="s">
        <v>3790</v>
      </c>
      <c r="C1656" t="s">
        <v>160</v>
      </c>
      <c r="D1656" t="str">
        <f>CONCATENATE(C1656,".")</f>
        <v>2014  February.</v>
      </c>
      <c r="E1656" t="str">
        <f>LEFT(D1656, SEARCH(".",D1656)-1)</f>
        <v>2014  February</v>
      </c>
      <c r="F1656">
        <v>2014</v>
      </c>
      <c r="G1656" t="str">
        <f>RIGHT(E1656,LEN(E1656)-6)</f>
        <v>February</v>
      </c>
      <c r="H1656">
        <v>113.4</v>
      </c>
      <c r="I1656" t="s">
        <v>206</v>
      </c>
      <c r="J1656" t="s">
        <v>3789</v>
      </c>
      <c r="K1656" t="s">
        <v>103</v>
      </c>
      <c r="L1656" t="s">
        <v>107</v>
      </c>
      <c r="M1656" t="s">
        <v>109</v>
      </c>
      <c r="N1656" t="s">
        <v>139</v>
      </c>
      <c r="O1656" t="s">
        <v>187</v>
      </c>
      <c r="P1656">
        <v>90</v>
      </c>
      <c r="Q1656" s="2">
        <f>VALUE(LEFT(LEFT(N1656,5),SUM(LEN(LEFT(N1656,5))-LEN(SUBSTITUTE(LEFT(N1656,5),{"0","1","2","3","4","5","6","7","8","9","."},"")))))</f>
        <v>512</v>
      </c>
      <c r="R1656">
        <f>IF(Q1656&gt;5,Q1656/1024,Q1656)</f>
        <v>0.5</v>
      </c>
      <c r="S1656" t="str">
        <f>MID(K1657,9,3)</f>
        <v>4.4</v>
      </c>
      <c r="T1656" s="2" t="str">
        <f>LEFT(J1656,3)</f>
        <v>3.5</v>
      </c>
      <c r="U1656">
        <f>VALUE(LEFT(LEFT(M1656,5),SUM(LEN(LEFT(M1656,5))-LEN(SUBSTITUTE(LEFT(M1656,5),{"0","1","2","3","4","5","6","7","8","9","."},"")))))</f>
        <v>4</v>
      </c>
      <c r="V1656">
        <f>IF(U1656&lt;100,U1656,U1656/1024)</f>
        <v>4</v>
      </c>
      <c r="W1656" s="3">
        <f>VALUE(LEFT(LEFT(O1656,5),SUM(LEN(LEFT(O1656,5))-LEN(SUBSTITUTE(LEFT(O1656,5),{"0","1","2","3","4","5","6","7","8","9","."},"")))))</f>
        <v>3.15</v>
      </c>
      <c r="X1656" s="3" t="e">
        <f>LEFT(L1656, SEARCH("MHz",L1656)-1)</f>
        <v>#VALUE!</v>
      </c>
      <c r="Y1656" t="e">
        <f>IF(RIGHT(X1656,1)=" ",RIGHT(X1656,4),RIGHT(X1656,3))</f>
        <v>#VALUE!</v>
      </c>
      <c r="Z1656">
        <f>VLOOKUP(G1656,[1]Sheet1!$A$1:$B$12,2,0)</f>
        <v>2</v>
      </c>
      <c r="AA1656" t="str">
        <f>CONCATENATE(F1656," ",Z1656)</f>
        <v>2014 2</v>
      </c>
      <c r="AB1656">
        <f>VLOOKUP(AA1656,[1]Sheet3!$A:$B,2,0)</f>
        <v>63</v>
      </c>
    </row>
    <row r="1657" spans="1:28" x14ac:dyDescent="0.25">
      <c r="A1657" t="s">
        <v>6602</v>
      </c>
      <c r="B1657" t="s">
        <v>3073</v>
      </c>
      <c r="C1657" t="s">
        <v>160</v>
      </c>
      <c r="D1657" t="str">
        <f>CONCATENATE(C1657,".")</f>
        <v>2014  February.</v>
      </c>
      <c r="E1657" t="str">
        <f>LEFT(D1657, SEARCH(".",D1657)-1)</f>
        <v>2014  February</v>
      </c>
      <c r="F1657">
        <v>2014</v>
      </c>
      <c r="G1657" t="str">
        <f>RIGHT(E1657,LEN(E1657)-6)</f>
        <v>February</v>
      </c>
      <c r="H1657">
        <v>167</v>
      </c>
      <c r="I1657" t="s">
        <v>231</v>
      </c>
      <c r="J1657" t="s">
        <v>660</v>
      </c>
      <c r="K1657" t="s">
        <v>103</v>
      </c>
      <c r="L1657" t="s">
        <v>91</v>
      </c>
      <c r="M1657" t="s">
        <v>109</v>
      </c>
      <c r="N1657" t="s">
        <v>35</v>
      </c>
      <c r="O1657" t="s">
        <v>36</v>
      </c>
      <c r="Q1657" s="2">
        <f>VALUE(LEFT(LEFT(N1657,5),SUM(LEN(LEFT(N1657,5))-LEN(SUBSTITUTE(LEFT(N1657,5),{"0","1","2","3","4","5","6","7","8","9","."},"")))))</f>
        <v>1</v>
      </c>
      <c r="R1657">
        <f>IF(Q1657&gt;5,Q1657/1024,Q1657)</f>
        <v>1</v>
      </c>
      <c r="S1657" t="str">
        <f>MID(K1658,9,3)</f>
        <v>4.4</v>
      </c>
      <c r="T1657" s="2" t="str">
        <f>LEFT(J1657,3)</f>
        <v>5.0</v>
      </c>
      <c r="U1657">
        <f>VALUE(LEFT(LEFT(M1657,5),SUM(LEN(LEFT(M1657,5))-LEN(SUBSTITUTE(LEFT(M1657,5),{"0","1","2","3","4","5","6","7","8","9","."},"")))))</f>
        <v>4</v>
      </c>
      <c r="V1657">
        <f>IF(U1657&lt;100,U1657,U1657/1024)</f>
        <v>4</v>
      </c>
      <c r="W1657" s="3">
        <f>VALUE(LEFT(LEFT(O1657,5),SUM(LEN(LEFT(O1657,5))-LEN(SUBSTITUTE(LEFT(O1657,5),{"0","1","2","3","4","5","6","7","8","9","."},"")))))</f>
        <v>8</v>
      </c>
      <c r="X1657" s="3" t="e">
        <f>LEFT(L1657, SEARCH("MHz",L1657)-1)</f>
        <v>#VALUE!</v>
      </c>
      <c r="Y1657" t="e">
        <f>IF(RIGHT(X1657,1)=" ",RIGHT(X1657,4),RIGHT(X1657,3))</f>
        <v>#VALUE!</v>
      </c>
      <c r="Z1657">
        <f>VLOOKUP(G1657,[1]Sheet1!$A$1:$B$12,2,0)</f>
        <v>2</v>
      </c>
      <c r="AA1657" t="str">
        <f>CONCATENATE(F1657," ",Z1657)</f>
        <v>2014 2</v>
      </c>
      <c r="AB1657">
        <f>VLOOKUP(AA1657,[1]Sheet3!$A:$B,2,0)</f>
        <v>63</v>
      </c>
    </row>
    <row r="1658" spans="1:28" x14ac:dyDescent="0.25">
      <c r="A1658" t="s">
        <v>6908</v>
      </c>
      <c r="B1658" t="s">
        <v>7051</v>
      </c>
      <c r="C1658" t="s">
        <v>160</v>
      </c>
      <c r="D1658" t="str">
        <f>CONCATENATE(C1658,".")</f>
        <v>2014  February.</v>
      </c>
      <c r="E1658" t="str">
        <f>LEFT(D1658, SEARCH(".",D1658)-1)</f>
        <v>2014  February</v>
      </c>
      <c r="F1658">
        <v>2014</v>
      </c>
      <c r="G1658" t="str">
        <f>RIGHT(E1658,LEN(E1658)-6)</f>
        <v>February</v>
      </c>
      <c r="I1658" t="s">
        <v>156</v>
      </c>
      <c r="J1658" t="s">
        <v>7052</v>
      </c>
      <c r="K1658" t="s">
        <v>103</v>
      </c>
      <c r="L1658" t="s">
        <v>7053</v>
      </c>
      <c r="M1658" t="s">
        <v>57</v>
      </c>
      <c r="N1658" t="s">
        <v>22</v>
      </c>
      <c r="O1658" t="s">
        <v>30</v>
      </c>
      <c r="Q1658" s="2">
        <f>VALUE(LEFT(LEFT(N1658,5),SUM(LEN(LEFT(N1658,5))-LEN(SUBSTITUTE(LEFT(N1658,5),{"0","1","2","3","4","5","6","7","8","9","."},"")))))</f>
        <v>2</v>
      </c>
      <c r="R1658">
        <f>IF(Q1658&gt;5,Q1658/1024,Q1658)</f>
        <v>2</v>
      </c>
      <c r="S1658" t="str">
        <f>MID(K1659,9,3)</f>
        <v>4.4</v>
      </c>
      <c r="T1658" s="2" t="str">
        <f>LEFT(J1658,3)</f>
        <v>6.0</v>
      </c>
      <c r="U1658">
        <f>VALUE(LEFT(LEFT(M1658,5),SUM(LEN(LEFT(M1658,5))-LEN(SUBSTITUTE(LEFT(M1658,5),{"0","1","2","3","4","5","6","7","8","9","."},"")))))</f>
        <v>16</v>
      </c>
      <c r="V1658">
        <f>IF(U1658&lt;100,U1658,U1658/1024)</f>
        <v>16</v>
      </c>
      <c r="W1658" s="3">
        <f>VALUE(LEFT(LEFT(O1658,5),SUM(LEN(LEFT(O1658,5))-LEN(SUBSTITUTE(LEFT(O1658,5),{"0","1","2","3","4","5","6","7","8","9","."},"")))))</f>
        <v>13</v>
      </c>
      <c r="X1658" s="3" t="e">
        <f>LEFT(L1658, SEARCH("MHz",L1658)-1)</f>
        <v>#VALUE!</v>
      </c>
      <c r="Y1658" t="e">
        <f>IF(RIGHT(X1658,1)=" ",RIGHT(X1658,4),RIGHT(X1658,3))</f>
        <v>#VALUE!</v>
      </c>
      <c r="Z1658">
        <f>VLOOKUP(G1658,[1]Sheet1!$A$1:$B$12,2,0)</f>
        <v>2</v>
      </c>
      <c r="AA1658" t="str">
        <f>CONCATENATE(F1658," ",Z1658)</f>
        <v>2014 2</v>
      </c>
      <c r="AB1658">
        <f>VLOOKUP(AA1658,[1]Sheet3!$A:$B,2,0)</f>
        <v>63</v>
      </c>
    </row>
    <row r="1659" spans="1:28" x14ac:dyDescent="0.25">
      <c r="A1659" t="s">
        <v>6003</v>
      </c>
      <c r="B1659" t="s">
        <v>6106</v>
      </c>
      <c r="C1659" t="s">
        <v>160</v>
      </c>
      <c r="D1659" t="str">
        <f>CONCATENATE(C1659,".")</f>
        <v>2014  February.</v>
      </c>
      <c r="E1659" t="str">
        <f>LEFT(D1659, SEARCH(".",D1659)-1)</f>
        <v>2014  February</v>
      </c>
      <c r="F1659">
        <v>2014</v>
      </c>
      <c r="G1659" t="str">
        <f>RIGHT(E1659,LEN(E1659)-6)</f>
        <v>February</v>
      </c>
      <c r="H1659">
        <v>426</v>
      </c>
      <c r="I1659" t="s">
        <v>39</v>
      </c>
      <c r="J1659" t="s">
        <v>6105</v>
      </c>
      <c r="K1659" t="s">
        <v>2811</v>
      </c>
      <c r="L1659" t="s">
        <v>1284</v>
      </c>
      <c r="M1659" t="s">
        <v>21</v>
      </c>
      <c r="N1659" t="s">
        <v>29</v>
      </c>
      <c r="O1659" t="s">
        <v>6065</v>
      </c>
      <c r="P1659">
        <v>380</v>
      </c>
      <c r="Q1659" s="2">
        <f>VALUE(LEFT(LEFT(N1659,5),SUM(LEN(LEFT(N1659,5))-LEN(SUBSTITUTE(LEFT(N1659,5),{"0","1","2","3","4","5","6","7","8","9","."},"")))))</f>
        <v>3</v>
      </c>
      <c r="R1659">
        <f>IF(Q1659&gt;5,Q1659/1024,Q1659)</f>
        <v>3</v>
      </c>
      <c r="S1659" t="str">
        <f>MID(K1660,9,3)</f>
        <v>4.4</v>
      </c>
      <c r="T1659" s="2" t="str">
        <f>LEFT(J1659,3)</f>
        <v>10.</v>
      </c>
      <c r="U1659">
        <f>VALUE(LEFT(LEFT(M1659,5),SUM(LEN(LEFT(M1659,5))-LEN(SUBSTITUTE(LEFT(M1659,5),{"0","1","2","3","4","5","6","7","8","9","."},"")))))</f>
        <v>43540</v>
      </c>
      <c r="V1659">
        <f>IF(U1659&lt;100,U1659,U1659/1024)</f>
        <v>42.51953125</v>
      </c>
      <c r="W1659" s="3">
        <f>VALUE(LEFT(LEFT(O1659,5),SUM(LEN(LEFT(O1659,5))-LEN(SUBSTITUTE(LEFT(O1659,5),{"0","1","2","3","4","5","6","7","8","9","."},"")))))</f>
        <v>8.1</v>
      </c>
      <c r="X1659" s="3" t="e">
        <f>LEFT(L1659, SEARCH("MHz",L1659)-1)</f>
        <v>#VALUE!</v>
      </c>
      <c r="Y1659" t="e">
        <f>IF(RIGHT(X1659,1)=" ",RIGHT(X1659,4),RIGHT(X1659,3))</f>
        <v>#VALUE!</v>
      </c>
      <c r="Z1659">
        <f>VLOOKUP(G1659,[1]Sheet1!$A$1:$B$12,2,0)</f>
        <v>2</v>
      </c>
      <c r="AA1659" t="str">
        <f>CONCATENATE(F1659," ",Z1659)</f>
        <v>2014 2</v>
      </c>
      <c r="AB1659">
        <f>VLOOKUP(AA1659,[1]Sheet3!$A:$B,2,0)</f>
        <v>63</v>
      </c>
    </row>
    <row r="1660" spans="1:28" x14ac:dyDescent="0.25">
      <c r="A1660" t="s">
        <v>3572</v>
      </c>
      <c r="B1660" t="s">
        <v>3791</v>
      </c>
      <c r="C1660" t="s">
        <v>160</v>
      </c>
      <c r="D1660" t="str">
        <f>CONCATENATE(C1660,".")</f>
        <v>2014  February.</v>
      </c>
      <c r="E1660" t="str">
        <f>LEFT(D1660, SEARCH(".",D1660)-1)</f>
        <v>2014  February</v>
      </c>
      <c r="F1660">
        <v>2014</v>
      </c>
      <c r="G1660" t="str">
        <f>RIGHT(E1660,LEN(E1660)-6)</f>
        <v>February</v>
      </c>
      <c r="H1660">
        <v>172</v>
      </c>
      <c r="I1660" t="s">
        <v>124</v>
      </c>
      <c r="J1660" t="s">
        <v>3792</v>
      </c>
      <c r="K1660" t="s">
        <v>3749</v>
      </c>
      <c r="L1660" t="s">
        <v>1407</v>
      </c>
      <c r="M1660" t="s">
        <v>21</v>
      </c>
      <c r="N1660" t="s">
        <v>29</v>
      </c>
      <c r="O1660" t="s">
        <v>3793</v>
      </c>
      <c r="P1660">
        <v>310</v>
      </c>
      <c r="Q1660" s="2">
        <f>VALUE(LEFT(LEFT(N1660,5),SUM(LEN(LEFT(N1660,5))-LEN(SUBSTITUTE(LEFT(N1660,5),{"0","1","2","3","4","5","6","7","8","9","."},"")))))</f>
        <v>3</v>
      </c>
      <c r="R1660">
        <f>IF(Q1660&gt;5,Q1660/1024,Q1660)</f>
        <v>3</v>
      </c>
      <c r="S1660" t="str">
        <f>MID(K1661,9,3)</f>
        <v>4.4</v>
      </c>
      <c r="T1660" s="2" t="str">
        <f>LEFT(J1660,3)</f>
        <v>5.9</v>
      </c>
      <c r="U1660">
        <f>VALUE(LEFT(LEFT(M1660,5),SUM(LEN(LEFT(M1660,5))-LEN(SUBSTITUTE(LEFT(M1660,5),{"0","1","2","3","4","5","6","7","8","9","."},"")))))</f>
        <v>43540</v>
      </c>
      <c r="V1660">
        <f>IF(U1660&lt;100,U1660,U1660/1024)</f>
        <v>42.51953125</v>
      </c>
      <c r="W1660" s="3">
        <f>VALUE(LEFT(LEFT(O1660,5),SUM(LEN(LEFT(O1660,5))-LEN(SUBSTITUTE(LEFT(O1660,5),{"0","1","2","3","4","5","6","7","8","9","."},"")))))</f>
        <v>13</v>
      </c>
      <c r="X1660" s="3" t="e">
        <f>LEFT(L1660, SEARCH("MHz",L1660)-1)</f>
        <v>#VALUE!</v>
      </c>
      <c r="Y1660" t="e">
        <f>IF(RIGHT(X1660,1)=" ",RIGHT(X1660,4),RIGHT(X1660,3))</f>
        <v>#VALUE!</v>
      </c>
      <c r="Z1660">
        <f>VLOOKUP(G1660,[1]Sheet1!$A$1:$B$12,2,0)</f>
        <v>2</v>
      </c>
      <c r="AA1660" t="str">
        <f>CONCATENATE(F1660," ",Z1660)</f>
        <v>2014 2</v>
      </c>
      <c r="AB1660">
        <f>VLOOKUP(AA1660,[1]Sheet3!$A:$B,2,0)</f>
        <v>63</v>
      </c>
    </row>
    <row r="1661" spans="1:28" x14ac:dyDescent="0.25">
      <c r="A1661" t="s">
        <v>5257</v>
      </c>
      <c r="B1661" t="s">
        <v>5567</v>
      </c>
      <c r="C1661" t="s">
        <v>160</v>
      </c>
      <c r="D1661" t="str">
        <f>CONCATENATE(C1661,".")</f>
        <v>2014  February.</v>
      </c>
      <c r="E1661" t="str">
        <f>LEFT(D1661, SEARCH(".",D1661)-1)</f>
        <v>2014  February</v>
      </c>
      <c r="F1661">
        <v>2014</v>
      </c>
      <c r="G1661" t="str">
        <f>RIGHT(E1661,LEN(E1661)-6)</f>
        <v>February</v>
      </c>
      <c r="H1661">
        <v>144.9</v>
      </c>
      <c r="I1661" t="s">
        <v>124</v>
      </c>
      <c r="J1661" t="s">
        <v>5568</v>
      </c>
      <c r="K1661" t="s">
        <v>3749</v>
      </c>
      <c r="L1661" t="s">
        <v>2383</v>
      </c>
      <c r="M1661" t="s">
        <v>57</v>
      </c>
      <c r="N1661" t="s">
        <v>22</v>
      </c>
      <c r="O1661" t="s">
        <v>5471</v>
      </c>
      <c r="P1661">
        <v>480</v>
      </c>
      <c r="Q1661" s="2">
        <f>VALUE(LEFT(LEFT(N1661,5),SUM(LEN(LEFT(N1661,5))-LEN(SUBSTITUTE(LEFT(N1661,5),{"0","1","2","3","4","5","6","7","8","9","."},"")))))</f>
        <v>2</v>
      </c>
      <c r="R1661">
        <f>IF(Q1661&gt;5,Q1661/1024,Q1661)</f>
        <v>2</v>
      </c>
      <c r="S1661" t="str">
        <f>MID(K1662,9,3)</f>
        <v>4.4</v>
      </c>
      <c r="T1661" s="2" t="str">
        <f>LEFT(J1661,3)</f>
        <v>5.1</v>
      </c>
      <c r="U1661">
        <f>VALUE(LEFT(LEFT(M1661,5),SUM(LEN(LEFT(M1661,5))-LEN(SUBSTITUTE(LEFT(M1661,5),{"0","1","2","3","4","5","6","7","8","9","."},"")))))</f>
        <v>16</v>
      </c>
      <c r="V1661">
        <f>IF(U1661&lt;100,U1661,U1661/1024)</f>
        <v>16</v>
      </c>
      <c r="W1661" s="3">
        <f>VALUE(LEFT(LEFT(O1661,5),SUM(LEN(LEFT(O1661,5))-LEN(SUBSTITUTE(LEFT(O1661,5),{"0","1","2","3","4","5","6","7","8","9","."},"")))))</f>
        <v>16</v>
      </c>
      <c r="X1661" s="3" t="e">
        <f>LEFT(L1661, SEARCH("MHz",L1661)-1)</f>
        <v>#VALUE!</v>
      </c>
      <c r="Y1661" t="e">
        <f>IF(RIGHT(X1661,1)=" ",RIGHT(X1661,4),RIGHT(X1661,3))</f>
        <v>#VALUE!</v>
      </c>
      <c r="Z1661">
        <f>VLOOKUP(G1661,[1]Sheet1!$A$1:$B$12,2,0)</f>
        <v>2</v>
      </c>
      <c r="AA1661" t="str">
        <f>CONCATENATE(F1661," ",Z1661)</f>
        <v>2014 2</v>
      </c>
      <c r="AB1661">
        <f>VLOOKUP(AA1661,[1]Sheet3!$A:$B,2,0)</f>
        <v>63</v>
      </c>
    </row>
    <row r="1662" spans="1:28" x14ac:dyDescent="0.25">
      <c r="A1662" t="s">
        <v>3572</v>
      </c>
      <c r="B1662" t="s">
        <v>3778</v>
      </c>
      <c r="C1662" t="s">
        <v>160</v>
      </c>
      <c r="D1662" t="str">
        <f>CONCATENATE(C1662,".")</f>
        <v>2014  February.</v>
      </c>
      <c r="E1662" t="str">
        <f>LEFT(D1662, SEARCH(".",D1662)-1)</f>
        <v>2014  February</v>
      </c>
      <c r="F1662">
        <v>2014</v>
      </c>
      <c r="G1662" t="str">
        <f>RIGHT(E1662,LEN(E1662)-6)</f>
        <v>February</v>
      </c>
      <c r="H1662">
        <v>121</v>
      </c>
      <c r="I1662" t="s">
        <v>124</v>
      </c>
      <c r="J1662" t="s">
        <v>3776</v>
      </c>
      <c r="K1662" t="s">
        <v>1262</v>
      </c>
      <c r="L1662" t="s">
        <v>133</v>
      </c>
      <c r="M1662" t="s">
        <v>34</v>
      </c>
      <c r="N1662" t="s">
        <v>35</v>
      </c>
      <c r="O1662" t="s">
        <v>36</v>
      </c>
      <c r="P1662">
        <v>180</v>
      </c>
      <c r="Q1662" s="2">
        <f>VALUE(LEFT(LEFT(N1662,5),SUM(LEN(LEFT(N1662,5))-LEN(SUBSTITUTE(LEFT(N1662,5),{"0","1","2","3","4","5","6","7","8","9","."},"")))))</f>
        <v>1</v>
      </c>
      <c r="R1662">
        <f>IF(Q1662&gt;5,Q1662/1024,Q1662)</f>
        <v>1</v>
      </c>
      <c r="S1662" t="str">
        <f>MID(K1663,9,3)</f>
        <v>4.4</v>
      </c>
      <c r="T1662" s="2" t="str">
        <f>LEFT(J1662,3)</f>
        <v>4.7</v>
      </c>
      <c r="U1662">
        <f>VALUE(LEFT(LEFT(M1662,5),SUM(LEN(LEFT(M1662,5))-LEN(SUBSTITUTE(LEFT(M1662,5),{"0","1","2","3","4","5","6","7","8","9","."},"")))))</f>
        <v>8</v>
      </c>
      <c r="V1662">
        <f>IF(U1662&lt;100,U1662,U1662/1024)</f>
        <v>8</v>
      </c>
      <c r="W1662" s="3">
        <f>VALUE(LEFT(LEFT(O1662,5),SUM(LEN(LEFT(O1662,5))-LEN(SUBSTITUTE(LEFT(O1662,5),{"0","1","2","3","4","5","6","7","8","9","."},"")))))</f>
        <v>8</v>
      </c>
      <c r="X1662" s="3" t="e">
        <f>LEFT(L1662, SEARCH("MHz",L1662)-1)</f>
        <v>#VALUE!</v>
      </c>
      <c r="Y1662" t="e">
        <f>IF(RIGHT(X1662,1)=" ",RIGHT(X1662,4),RIGHT(X1662,3))</f>
        <v>#VALUE!</v>
      </c>
      <c r="Z1662">
        <f>VLOOKUP(G1662,[1]Sheet1!$A$1:$B$12,2,0)</f>
        <v>2</v>
      </c>
      <c r="AA1662" t="str">
        <f>CONCATENATE(F1662," ",Z1662)</f>
        <v>2014 2</v>
      </c>
      <c r="AB1662">
        <f>VLOOKUP(AA1662,[1]Sheet3!$A:$B,2,0)</f>
        <v>63</v>
      </c>
    </row>
    <row r="1663" spans="1:28" x14ac:dyDescent="0.25">
      <c r="A1663" t="s">
        <v>3572</v>
      </c>
      <c r="B1663" t="s">
        <v>3780</v>
      </c>
      <c r="C1663" t="s">
        <v>160</v>
      </c>
      <c r="D1663" t="str">
        <f>CONCATENATE(C1663,".")</f>
        <v>2014  February.</v>
      </c>
      <c r="E1663" t="str">
        <f>LEFT(D1663, SEARCH(".",D1663)-1)</f>
        <v>2014  February</v>
      </c>
      <c r="F1663">
        <v>2014</v>
      </c>
      <c r="G1663" t="str">
        <f>RIGHT(E1663,LEN(E1663)-6)</f>
        <v>February</v>
      </c>
      <c r="H1663">
        <v>125</v>
      </c>
      <c r="I1663" t="s">
        <v>231</v>
      </c>
      <c r="J1663" t="s">
        <v>2887</v>
      </c>
      <c r="K1663" t="s">
        <v>1262</v>
      </c>
      <c r="L1663" t="s">
        <v>133</v>
      </c>
      <c r="M1663" t="s">
        <v>34</v>
      </c>
      <c r="N1663" t="s">
        <v>35</v>
      </c>
      <c r="O1663" t="s">
        <v>437</v>
      </c>
      <c r="P1663">
        <v>290</v>
      </c>
      <c r="Q1663" s="2">
        <f>VALUE(LEFT(LEFT(N1663,5),SUM(LEN(LEFT(N1663,5))-LEN(SUBSTITUTE(LEFT(N1663,5),{"0","1","2","3","4","5","6","7","8","9","."},"")))))</f>
        <v>1</v>
      </c>
      <c r="R1663">
        <f>IF(Q1663&gt;5,Q1663/1024,Q1663)</f>
        <v>1</v>
      </c>
      <c r="S1663" t="str">
        <f>MID(K1664,9,3)</f>
        <v>4.4</v>
      </c>
      <c r="T1663" s="2" t="str">
        <f>LEFT(J1663,3)</f>
        <v>4.7</v>
      </c>
      <c r="U1663">
        <f>VALUE(LEFT(LEFT(M1663,5),SUM(LEN(LEFT(M1663,5))-LEN(SUBSTITUTE(LEFT(M1663,5),{"0","1","2","3","4","5","6","7","8","9","."},"")))))</f>
        <v>8</v>
      </c>
      <c r="V1663">
        <f>IF(U1663&lt;100,U1663,U1663/1024)</f>
        <v>8</v>
      </c>
      <c r="W1663" s="3">
        <f>VALUE(LEFT(LEFT(O1663,5),SUM(LEN(LEFT(O1663,5))-LEN(SUBSTITUTE(LEFT(O1663,5),{"0","1","2","3","4","5","6","7","8","9","."},"")))))</f>
        <v>5</v>
      </c>
      <c r="X1663" s="3" t="e">
        <f>LEFT(L1663, SEARCH("MHz",L1663)-1)</f>
        <v>#VALUE!</v>
      </c>
      <c r="Y1663" t="e">
        <f>IF(RIGHT(X1663,1)=" ",RIGHT(X1663,4),RIGHT(X1663,3))</f>
        <v>#VALUE!</v>
      </c>
      <c r="Z1663">
        <f>VLOOKUP(G1663,[1]Sheet1!$A$1:$B$12,2,0)</f>
        <v>2</v>
      </c>
      <c r="AA1663" t="str">
        <f>CONCATENATE(F1663," ",Z1663)</f>
        <v>2014 2</v>
      </c>
      <c r="AB1663">
        <f>VLOOKUP(AA1663,[1]Sheet3!$A:$B,2,0)</f>
        <v>63</v>
      </c>
    </row>
    <row r="1664" spans="1:28" x14ac:dyDescent="0.25">
      <c r="A1664" t="s">
        <v>6003</v>
      </c>
      <c r="B1664" t="s">
        <v>6104</v>
      </c>
      <c r="C1664" t="s">
        <v>160</v>
      </c>
      <c r="D1664" t="str">
        <f>CONCATENATE(C1664,".")</f>
        <v>2014  February.</v>
      </c>
      <c r="E1664" t="str">
        <f>LEFT(D1664, SEARCH(".",D1664)-1)</f>
        <v>2014  February</v>
      </c>
      <c r="F1664">
        <v>2014</v>
      </c>
      <c r="G1664" t="str">
        <f>RIGHT(E1664,LEN(E1664)-6)</f>
        <v>February</v>
      </c>
      <c r="H1664">
        <v>439</v>
      </c>
      <c r="I1664" t="s">
        <v>124</v>
      </c>
      <c r="J1664" t="s">
        <v>6105</v>
      </c>
      <c r="K1664" t="s">
        <v>2870</v>
      </c>
      <c r="L1664" t="s">
        <v>1284</v>
      </c>
      <c r="M1664" t="s">
        <v>57</v>
      </c>
      <c r="N1664" t="s">
        <v>29</v>
      </c>
      <c r="O1664" t="s">
        <v>6078</v>
      </c>
      <c r="P1664">
        <v>350</v>
      </c>
      <c r="Q1664" s="2">
        <f>VALUE(LEFT(LEFT(N1664,5),SUM(LEN(LEFT(N1664,5))-LEN(SUBSTITUTE(LEFT(N1664,5),{"0","1","2","3","4","5","6","7","8","9","."},"")))))</f>
        <v>3</v>
      </c>
      <c r="R1664">
        <f>IF(Q1664&gt;5,Q1664/1024,Q1664)</f>
        <v>3</v>
      </c>
      <c r="S1664" t="str">
        <f>MID(K1665,9,3)</f>
        <v>4.4</v>
      </c>
      <c r="T1664" s="2" t="str">
        <f>LEFT(J1664,3)</f>
        <v>10.</v>
      </c>
      <c r="U1664">
        <f>VALUE(LEFT(LEFT(M1664,5),SUM(LEN(LEFT(M1664,5))-LEN(SUBSTITUTE(LEFT(M1664,5),{"0","1","2","3","4","5","6","7","8","9","."},"")))))</f>
        <v>16</v>
      </c>
      <c r="V1664">
        <f>IF(U1664&lt;100,U1664,U1664/1024)</f>
        <v>16</v>
      </c>
      <c r="W1664" s="3">
        <f>VALUE(LEFT(LEFT(O1664,5),SUM(LEN(LEFT(O1664,5))-LEN(SUBSTITUTE(LEFT(O1664,5),{"0","1","2","3","4","5","6","7","8","9","."},"")))))</f>
        <v>8.1</v>
      </c>
      <c r="X1664" s="3" t="e">
        <f>LEFT(L1664, SEARCH("MHz",L1664)-1)</f>
        <v>#VALUE!</v>
      </c>
      <c r="Y1664" t="e">
        <f>IF(RIGHT(X1664,1)=" ",RIGHT(X1664,4),RIGHT(X1664,3))</f>
        <v>#VALUE!</v>
      </c>
      <c r="Z1664">
        <f>VLOOKUP(G1664,[1]Sheet1!$A$1:$B$12,2,0)</f>
        <v>2</v>
      </c>
      <c r="AA1664" t="str">
        <f>CONCATENATE(F1664," ",Z1664)</f>
        <v>2014 2</v>
      </c>
      <c r="AB1664">
        <f>VLOOKUP(AA1664,[1]Sheet3!$A:$B,2,0)</f>
        <v>63</v>
      </c>
    </row>
    <row r="1665" spans="1:28" x14ac:dyDescent="0.25">
      <c r="A1665" t="s">
        <v>2256</v>
      </c>
      <c r="B1665" t="s">
        <v>2403</v>
      </c>
      <c r="C1665" t="s">
        <v>160</v>
      </c>
      <c r="D1665" t="str">
        <f>CONCATENATE(C1665,".")</f>
        <v>2014  February.</v>
      </c>
      <c r="E1665" t="str">
        <f>LEFT(D1665, SEARCH(".",D1665)-1)</f>
        <v>2014  February</v>
      </c>
      <c r="F1665">
        <v>2014</v>
      </c>
      <c r="G1665" t="str">
        <f>RIGHT(E1665,LEN(E1665)-6)</f>
        <v>February</v>
      </c>
      <c r="H1665">
        <v>165</v>
      </c>
      <c r="I1665" t="s">
        <v>181</v>
      </c>
      <c r="J1665" t="s">
        <v>1030</v>
      </c>
      <c r="K1665" t="s">
        <v>2395</v>
      </c>
      <c r="L1665" t="s">
        <v>1176</v>
      </c>
      <c r="M1665" t="s">
        <v>34</v>
      </c>
      <c r="N1665" t="s">
        <v>363</v>
      </c>
      <c r="O1665" t="s">
        <v>2375</v>
      </c>
      <c r="P1665">
        <v>250</v>
      </c>
      <c r="Q1665" s="2">
        <f>VALUE(LEFT(LEFT(N1665,5),SUM(LEN(LEFT(N1665,5))-LEN(SUBSTITUTE(LEFT(N1665,5),{"0","1","2","3","4","5","6","7","8","9","."},"")))))</f>
        <v>1.5</v>
      </c>
      <c r="R1665">
        <f>IF(Q1665&gt;5,Q1665/1024,Q1665)</f>
        <v>1.5</v>
      </c>
      <c r="S1665" t="str">
        <f>MID(K1666,9,3)</f>
        <v>4.4</v>
      </c>
      <c r="T1665" s="2" t="str">
        <f>LEFT(J1665,3)</f>
        <v>5.5</v>
      </c>
      <c r="U1665">
        <f>VALUE(LEFT(LEFT(M1665,5),SUM(LEN(LEFT(M1665,5))-LEN(SUBSTITUTE(LEFT(M1665,5),{"0","1","2","3","4","5","6","7","8","9","."},"")))))</f>
        <v>8</v>
      </c>
      <c r="V1665">
        <f>IF(U1665&lt;100,U1665,U1665/1024)</f>
        <v>8</v>
      </c>
      <c r="W1665" s="3">
        <f>VALUE(LEFT(LEFT(O1665,5),SUM(LEN(LEFT(O1665,5))-LEN(SUBSTITUTE(LEFT(O1665,5),{"0","1","2","3","4","5","6","7","8","9","."},"")))))</f>
        <v>13</v>
      </c>
      <c r="X1665" s="3" t="e">
        <f>LEFT(L1665, SEARCH("MHz",L1665)-1)</f>
        <v>#VALUE!</v>
      </c>
      <c r="Y1665" t="e">
        <f>IF(RIGHT(X1665,1)=" ",RIGHT(X1665,4),RIGHT(X1665,3))</f>
        <v>#VALUE!</v>
      </c>
      <c r="Z1665">
        <f>VLOOKUP(G1665,[1]Sheet1!$A$1:$B$12,2,0)</f>
        <v>2</v>
      </c>
      <c r="AA1665" t="str">
        <f>CONCATENATE(F1665," ",Z1665)</f>
        <v>2014 2</v>
      </c>
      <c r="AB1665">
        <f>VLOOKUP(AA1665,[1]Sheet3!$A:$B,2,0)</f>
        <v>63</v>
      </c>
    </row>
    <row r="1666" spans="1:28" x14ac:dyDescent="0.25">
      <c r="A1666" t="s">
        <v>5257</v>
      </c>
      <c r="B1666" t="s">
        <v>5569</v>
      </c>
      <c r="C1666" t="s">
        <v>160</v>
      </c>
      <c r="D1666" t="str">
        <f>CONCATENATE(C1666,".")</f>
        <v>2014  February.</v>
      </c>
      <c r="E1666" t="str">
        <f>LEFT(D1666, SEARCH(".",D1666)-1)</f>
        <v>2014  February</v>
      </c>
      <c r="F1666">
        <v>2014</v>
      </c>
      <c r="G1666" t="str">
        <f>RIGHT(E1666,LEN(E1666)-6)</f>
        <v>February</v>
      </c>
      <c r="H1666">
        <v>145</v>
      </c>
      <c r="I1666" t="s">
        <v>124</v>
      </c>
      <c r="J1666" t="s">
        <v>5393</v>
      </c>
      <c r="K1666" t="s">
        <v>2395</v>
      </c>
      <c r="L1666" t="s">
        <v>2383</v>
      </c>
      <c r="M1666" t="s">
        <v>21</v>
      </c>
      <c r="N1666" t="s">
        <v>22</v>
      </c>
      <c r="O1666" t="s">
        <v>5570</v>
      </c>
      <c r="P1666">
        <v>360</v>
      </c>
      <c r="Q1666" s="2">
        <f>VALUE(LEFT(LEFT(N1666,5),SUM(LEN(LEFT(N1666,5))-LEN(SUBSTITUTE(LEFT(N1666,5),{"0","1","2","3","4","5","6","7","8","9","."},"")))))</f>
        <v>2</v>
      </c>
      <c r="R1666">
        <f>IF(Q1666&gt;5,Q1666/1024,Q1666)</f>
        <v>2</v>
      </c>
      <c r="S1666" t="str">
        <f>MID(K1667,9,3)</f>
        <v>4.4</v>
      </c>
      <c r="T1666" s="2" t="str">
        <f>LEFT(J1666,3)</f>
        <v>5.1</v>
      </c>
      <c r="U1666">
        <f>VALUE(LEFT(LEFT(M1666,5),SUM(LEN(LEFT(M1666,5))-LEN(SUBSTITUTE(LEFT(M1666,5),{"0","1","2","3","4","5","6","7","8","9","."},"")))))</f>
        <v>43540</v>
      </c>
      <c r="V1666">
        <f>IF(U1666&lt;100,U1666,U1666/1024)</f>
        <v>42.51953125</v>
      </c>
      <c r="W1666" s="3">
        <f>VALUE(LEFT(LEFT(O1666,5),SUM(LEN(LEFT(O1666,5))-LEN(SUBSTITUTE(LEFT(O1666,5),{"0","1","2","3","4","5","6","7","8","9","."},"")))))</f>
        <v>16</v>
      </c>
      <c r="X1666" s="3" t="e">
        <f>LEFT(L1666, SEARCH("MHz",L1666)-1)</f>
        <v>#VALUE!</v>
      </c>
      <c r="Y1666" t="e">
        <f>IF(RIGHT(X1666,1)=" ",RIGHT(X1666,4),RIGHT(X1666,3))</f>
        <v>#VALUE!</v>
      </c>
      <c r="Z1666">
        <f>VLOOKUP(G1666,[1]Sheet1!$A$1:$B$12,2,0)</f>
        <v>2</v>
      </c>
      <c r="AA1666" t="str">
        <f>CONCATENATE(F1666," ",Z1666)</f>
        <v>2014 2</v>
      </c>
      <c r="AB1666">
        <f>VLOOKUP(AA1666,[1]Sheet3!$A:$B,2,0)</f>
        <v>63</v>
      </c>
    </row>
    <row r="1667" spans="1:28" x14ac:dyDescent="0.25">
      <c r="A1667" t="s">
        <v>6003</v>
      </c>
      <c r="B1667" t="s">
        <v>6107</v>
      </c>
      <c r="C1667" t="s">
        <v>160</v>
      </c>
      <c r="D1667" t="str">
        <f>CONCATENATE(C1667,".")</f>
        <v>2014  February.</v>
      </c>
      <c r="E1667" t="str">
        <f>LEFT(D1667, SEARCH(".",D1667)-1)</f>
        <v>2014  February</v>
      </c>
      <c r="F1667">
        <v>2014</v>
      </c>
      <c r="G1667" t="str">
        <f>RIGHT(E1667,LEN(E1667)-6)</f>
        <v>February</v>
      </c>
      <c r="H1667">
        <v>163</v>
      </c>
      <c r="I1667" t="s">
        <v>124</v>
      </c>
      <c r="J1667" t="s">
        <v>6108</v>
      </c>
      <c r="K1667" t="s">
        <v>2395</v>
      </c>
      <c r="L1667" t="s">
        <v>1284</v>
      </c>
      <c r="M1667" t="s">
        <v>57</v>
      </c>
      <c r="N1667" t="s">
        <v>29</v>
      </c>
      <c r="O1667" t="s">
        <v>6109</v>
      </c>
      <c r="P1667">
        <v>260</v>
      </c>
      <c r="Q1667" s="2">
        <f>VALUE(LEFT(LEFT(N1667,5),SUM(LEN(LEFT(N1667,5))-LEN(SUBSTITUTE(LEFT(N1667,5),{"0","1","2","3","4","5","6","7","8","9","."},"")))))</f>
        <v>3</v>
      </c>
      <c r="R1667">
        <f>IF(Q1667&gt;5,Q1667/1024,Q1667)</f>
        <v>3</v>
      </c>
      <c r="S1667" t="str">
        <f>MID(K1668,9,3)</f>
        <v>4.4</v>
      </c>
      <c r="T1667" s="2" t="str">
        <f>LEFT(J1667,3)</f>
        <v>5.2</v>
      </c>
      <c r="U1667">
        <f>VALUE(LEFT(LEFT(M1667,5),SUM(LEN(LEFT(M1667,5))-LEN(SUBSTITUTE(LEFT(M1667,5),{"0","1","2","3","4","5","6","7","8","9","."},"")))))</f>
        <v>16</v>
      </c>
      <c r="V1667">
        <f>IF(U1667&lt;100,U1667,U1667/1024)</f>
        <v>16</v>
      </c>
      <c r="W1667" s="3">
        <f>VALUE(LEFT(LEFT(O1667,5),SUM(LEN(LEFT(O1667,5))-LEN(SUBSTITUTE(LEFT(O1667,5),{"0","1","2","3","4","5","6","7","8","9","."},"")))))</f>
        <v>20.7</v>
      </c>
      <c r="X1667" s="3" t="e">
        <f>LEFT(L1667, SEARCH("MHz",L1667)-1)</f>
        <v>#VALUE!</v>
      </c>
      <c r="Y1667" t="e">
        <f>IF(RIGHT(X1667,1)=" ",RIGHT(X1667,4),RIGHT(X1667,3))</f>
        <v>#VALUE!</v>
      </c>
      <c r="Z1667">
        <f>VLOOKUP(G1667,[1]Sheet1!$A$1:$B$12,2,0)</f>
        <v>2</v>
      </c>
      <c r="AA1667" t="str">
        <f>CONCATENATE(F1667," ",Z1667)</f>
        <v>2014 2</v>
      </c>
      <c r="AB1667">
        <f>VLOOKUP(AA1667,[1]Sheet3!$A:$B,2,0)</f>
        <v>63</v>
      </c>
    </row>
    <row r="1668" spans="1:28" x14ac:dyDescent="0.25">
      <c r="A1668" t="s">
        <v>6888</v>
      </c>
      <c r="B1668" t="s">
        <v>6889</v>
      </c>
      <c r="C1668" t="s">
        <v>160</v>
      </c>
      <c r="D1668" t="str">
        <f>CONCATENATE(C1668,".")</f>
        <v>2014  February.</v>
      </c>
      <c r="E1668" t="str">
        <f>LEFT(D1668, SEARCH(".",D1668)-1)</f>
        <v>2014  February</v>
      </c>
      <c r="F1668">
        <v>2014</v>
      </c>
      <c r="G1668" t="str">
        <f>RIGHT(E1668,LEN(E1668)-6)</f>
        <v>February</v>
      </c>
      <c r="H1668">
        <v>145</v>
      </c>
      <c r="I1668" t="s">
        <v>181</v>
      </c>
      <c r="J1668" t="s">
        <v>355</v>
      </c>
      <c r="K1668" t="s">
        <v>6890</v>
      </c>
      <c r="L1668" t="s">
        <v>1284</v>
      </c>
      <c r="M1668" t="s">
        <v>28</v>
      </c>
      <c r="N1668" t="s">
        <v>22</v>
      </c>
      <c r="O1668" t="s">
        <v>249</v>
      </c>
      <c r="P1668">
        <v>150</v>
      </c>
      <c r="Q1668" s="2">
        <f>VALUE(LEFT(LEFT(N1668,5),SUM(LEN(LEFT(N1668,5))-LEN(SUBSTITUTE(LEFT(N1668,5),{"0","1","2","3","4","5","6","7","8","9","."},"")))))</f>
        <v>2</v>
      </c>
      <c r="R1668">
        <f>IF(Q1668&gt;5,Q1668/1024,Q1668)</f>
        <v>2</v>
      </c>
      <c r="S1668" t="str">
        <f>MID(K1669,9,3)</f>
        <v>4.4</v>
      </c>
      <c r="T1668" s="2" t="str">
        <f>LEFT(J1668,3)</f>
        <v>5.0</v>
      </c>
      <c r="U1668">
        <f>VALUE(LEFT(LEFT(M1668,5),SUM(LEN(LEFT(M1668,5))-LEN(SUBSTITUTE(LEFT(M1668,5),{"0","1","2","3","4","5","6","7","8","9","."},"")))))</f>
        <v>32</v>
      </c>
      <c r="V1668">
        <f>IF(U1668&lt;100,U1668,U1668/1024)</f>
        <v>32</v>
      </c>
      <c r="W1668" s="3">
        <f>VALUE(LEFT(LEFT(O1668,5),SUM(LEN(LEFT(O1668,5))-LEN(SUBSTITUTE(LEFT(O1668,5),{"0","1","2","3","4","5","6","7","8","9","."},"")))))</f>
        <v>8</v>
      </c>
      <c r="X1668" s="3" t="e">
        <f>LEFT(L1668, SEARCH("MHz",L1668)-1)</f>
        <v>#VALUE!</v>
      </c>
      <c r="Y1668" t="e">
        <f>IF(RIGHT(X1668,1)=" ",RIGHT(X1668,4),RIGHT(X1668,3))</f>
        <v>#VALUE!</v>
      </c>
      <c r="Z1668">
        <f>VLOOKUP(G1668,[1]Sheet1!$A$1:$B$12,2,0)</f>
        <v>2</v>
      </c>
      <c r="AA1668" t="str">
        <f>CONCATENATE(F1668," ",Z1668)</f>
        <v>2014 2</v>
      </c>
      <c r="AB1668">
        <f>VLOOKUP(AA1668,[1]Sheet3!$A:$B,2,0)</f>
        <v>63</v>
      </c>
    </row>
    <row r="1669" spans="1:28" x14ac:dyDescent="0.25">
      <c r="A1669" t="s">
        <v>2256</v>
      </c>
      <c r="B1669" t="s">
        <v>2343</v>
      </c>
      <c r="C1669" t="s">
        <v>160</v>
      </c>
      <c r="D1669" t="str">
        <f>CONCATENATE(C1669,".")</f>
        <v>2014  February.</v>
      </c>
      <c r="E1669" t="str">
        <f>LEFT(D1669, SEARCH(".",D1669)-1)</f>
        <v>2014  February</v>
      </c>
      <c r="F1669">
        <v>2014</v>
      </c>
      <c r="G1669" t="str">
        <f>RIGHT(E1669,LEN(E1669)-6)</f>
        <v>February</v>
      </c>
      <c r="H1669">
        <v>140</v>
      </c>
      <c r="I1669" t="s">
        <v>358</v>
      </c>
      <c r="J1669" t="s">
        <v>1382</v>
      </c>
      <c r="K1669" t="s">
        <v>113</v>
      </c>
      <c r="L1669" t="s">
        <v>861</v>
      </c>
      <c r="M1669" t="s">
        <v>57</v>
      </c>
      <c r="N1669" t="s">
        <v>1052</v>
      </c>
      <c r="O1669" t="s">
        <v>804</v>
      </c>
      <c r="P1669">
        <v>180</v>
      </c>
      <c r="Q1669" s="2" t="e">
        <f>VALUE(LEFT(LEFT(N1669,5),SUM(LEN(LEFT(N1669,5))-LEN(SUBSTITUTE(LEFT(N1669,5),{"0","1","2","3","4","5","6","7","8","9","."},"")))))</f>
        <v>#VALUE!</v>
      </c>
      <c r="R1669" t="e">
        <f>IF(Q1669&gt;5,Q1669/1024,Q1669)</f>
        <v>#VALUE!</v>
      </c>
      <c r="S1669" t="str">
        <f>MID(K1670,9,3)</f>
        <v>Wea</v>
      </c>
      <c r="T1669" s="2" t="str">
        <f>LEFT(J1669,3)</f>
        <v>5.0</v>
      </c>
      <c r="U1669">
        <f>VALUE(LEFT(LEFT(M1669,5),SUM(LEN(LEFT(M1669,5))-LEN(SUBSTITUTE(LEFT(M1669,5),{"0","1","2","3","4","5","6","7","8","9","."},"")))))</f>
        <v>16</v>
      </c>
      <c r="V1669">
        <f>IF(U1669&lt;100,U1669,U1669/1024)</f>
        <v>16</v>
      </c>
      <c r="W1669" s="3">
        <f>VALUE(LEFT(LEFT(O1669,5),SUM(LEN(LEFT(O1669,5))-LEN(SUBSTITUTE(LEFT(O1669,5),{"0","1","2","3","4","5","6","7","8","9","."},"")))))</f>
        <v>13</v>
      </c>
      <c r="X1669" s="3" t="e">
        <f>LEFT(L1669, SEARCH("MHz",L1669)-1)</f>
        <v>#VALUE!</v>
      </c>
      <c r="Y1669" t="e">
        <f>IF(RIGHT(X1669,1)=" ",RIGHT(X1669,4),RIGHT(X1669,3))</f>
        <v>#VALUE!</v>
      </c>
      <c r="Z1669">
        <f>VLOOKUP(G1669,[1]Sheet1!$A$1:$B$12,2,0)</f>
        <v>2</v>
      </c>
      <c r="AA1669" t="str">
        <f>CONCATENATE(F1669," ",Z1669)</f>
        <v>2014 2</v>
      </c>
      <c r="AB1669">
        <f>VLOOKUP(AA1669,[1]Sheet3!$A:$B,2,0)</f>
        <v>63</v>
      </c>
    </row>
    <row r="1670" spans="1:28" x14ac:dyDescent="0.25">
      <c r="A1670" t="s">
        <v>6003</v>
      </c>
      <c r="B1670" t="s">
        <v>6096</v>
      </c>
      <c r="C1670" t="s">
        <v>160</v>
      </c>
      <c r="D1670" t="str">
        <f>CONCATENATE(C1670,".")</f>
        <v>2014  February.</v>
      </c>
      <c r="E1670" t="str">
        <f>LEFT(D1670, SEARCH(".",D1670)-1)</f>
        <v>2014  February</v>
      </c>
      <c r="F1670">
        <v>2014</v>
      </c>
      <c r="G1670" t="str">
        <f>RIGHT(E1670,LEN(E1670)-6)</f>
        <v>February</v>
      </c>
      <c r="H1670">
        <v>76</v>
      </c>
      <c r="I1670" t="s">
        <v>39</v>
      </c>
      <c r="J1670" t="s">
        <v>6097</v>
      </c>
      <c r="K1670" t="s">
        <v>1187</v>
      </c>
      <c r="L1670" t="s">
        <v>133</v>
      </c>
      <c r="M1670" t="s">
        <v>109</v>
      </c>
      <c r="N1670" t="s">
        <v>139</v>
      </c>
      <c r="P1670">
        <v>160</v>
      </c>
      <c r="Q1670" s="2">
        <f>VALUE(LEFT(LEFT(N1670,5),SUM(LEN(LEFT(N1670,5))-LEN(SUBSTITUTE(LEFT(N1670,5),{"0","1","2","3","4","5","6","7","8","9","."},"")))))</f>
        <v>512</v>
      </c>
      <c r="R1670">
        <f>IF(Q1670&gt;5,Q1670/1024,Q1670)</f>
        <v>0.5</v>
      </c>
      <c r="S1670" t="str">
        <f>MID(K1671,9,3)</f>
        <v>4.2</v>
      </c>
      <c r="T1670" s="2" t="str">
        <f>LEFT(J1670,3)</f>
        <v>1.6</v>
      </c>
      <c r="U1670">
        <f>VALUE(LEFT(LEFT(M1670,5),SUM(LEN(LEFT(M1670,5))-LEN(SUBSTITUTE(LEFT(M1670,5),{"0","1","2","3","4","5","6","7","8","9","."},"")))))</f>
        <v>4</v>
      </c>
      <c r="V1670">
        <f>IF(U1670&lt;100,U1670,U1670/1024)</f>
        <v>4</v>
      </c>
      <c r="W1670" s="3" t="e">
        <f>VALUE(LEFT(LEFT(O1670,5),SUM(LEN(LEFT(O1670,5))-LEN(SUBSTITUTE(LEFT(O1670,5),{"0","1","2","3","4","5","6","7","8","9","."},"")))))</f>
        <v>#VALUE!</v>
      </c>
      <c r="X1670" s="3" t="e">
        <f>LEFT(L1670, SEARCH("MHz",L1670)-1)</f>
        <v>#VALUE!</v>
      </c>
      <c r="Y1670" t="e">
        <f>IF(RIGHT(X1670,1)=" ",RIGHT(X1670,4),RIGHT(X1670,3))</f>
        <v>#VALUE!</v>
      </c>
      <c r="Z1670">
        <f>VLOOKUP(G1670,[1]Sheet1!$A$1:$B$12,2,0)</f>
        <v>2</v>
      </c>
      <c r="AA1670" t="str">
        <f>CONCATENATE(F1670," ",Z1670)</f>
        <v>2014 2</v>
      </c>
      <c r="AB1670">
        <f>VLOOKUP(AA1670,[1]Sheet3!$A:$B,2,0)</f>
        <v>63</v>
      </c>
    </row>
    <row r="1671" spans="1:28" x14ac:dyDescent="0.25">
      <c r="A1671" t="s">
        <v>2038</v>
      </c>
      <c r="B1671" t="s">
        <v>2058</v>
      </c>
      <c r="C1671" t="s">
        <v>1282</v>
      </c>
      <c r="D1671" t="str">
        <f>CONCATENATE(C1671,".")</f>
        <v>2014  March.</v>
      </c>
      <c r="E1671" t="str">
        <f>LEFT(D1671, SEARCH(".",D1671)-1)</f>
        <v>2014  March</v>
      </c>
      <c r="F1671">
        <v>2014</v>
      </c>
      <c r="G1671" t="str">
        <f>RIGHT(E1671,LEN(E1671)-6)</f>
        <v>March</v>
      </c>
      <c r="H1671">
        <v>138</v>
      </c>
      <c r="I1671" t="s">
        <v>156</v>
      </c>
      <c r="J1671" t="s">
        <v>1070</v>
      </c>
      <c r="K1671" t="s">
        <v>168</v>
      </c>
      <c r="L1671" t="s">
        <v>164</v>
      </c>
      <c r="M1671" t="s">
        <v>109</v>
      </c>
      <c r="N1671" t="s">
        <v>35</v>
      </c>
      <c r="O1671" t="s">
        <v>36</v>
      </c>
      <c r="Q1671" s="2">
        <f>VALUE(LEFT(LEFT(N1671,5),SUM(LEN(LEFT(N1671,5))-LEN(SUBSTITUTE(LEFT(N1671,5),{"0","1","2","3","4","5","6","7","8","9","."},"")))))</f>
        <v>1</v>
      </c>
      <c r="R1671">
        <f>IF(Q1671&gt;5,Q1671/1024,Q1671)</f>
        <v>1</v>
      </c>
      <c r="S1671" t="str">
        <f>MID(K1672,9,3)</f>
        <v>4.2</v>
      </c>
      <c r="T1671" s="2" t="str">
        <f>LEFT(J1671,3)</f>
        <v>4.5</v>
      </c>
      <c r="U1671">
        <f>VALUE(LEFT(LEFT(M1671,5),SUM(LEN(LEFT(M1671,5))-LEN(SUBSTITUTE(LEFT(M1671,5),{"0","1","2","3","4","5","6","7","8","9","."},"")))))</f>
        <v>4</v>
      </c>
      <c r="V1671">
        <f>IF(U1671&lt;100,U1671,U1671/1024)</f>
        <v>4</v>
      </c>
      <c r="W1671" s="3">
        <f>VALUE(LEFT(LEFT(O1671,5),SUM(LEN(LEFT(O1671,5))-LEN(SUBSTITUTE(LEFT(O1671,5),{"0","1","2","3","4","5","6","7","8","9","."},"")))))</f>
        <v>8</v>
      </c>
      <c r="X1671" s="3" t="e">
        <f>LEFT(L1671, SEARCH("MHz",L1671)-1)</f>
        <v>#VALUE!</v>
      </c>
      <c r="Y1671" t="e">
        <f>IF(RIGHT(X1671,1)=" ",RIGHT(X1671,4),RIGHT(X1671,3))</f>
        <v>#VALUE!</v>
      </c>
      <c r="Z1671">
        <f>VLOOKUP(G1671,[1]Sheet1!$A$1:$B$12,2,0)</f>
        <v>3</v>
      </c>
      <c r="AA1671" t="str">
        <f>CONCATENATE(F1671," ",Z1671)</f>
        <v>2014 3</v>
      </c>
      <c r="AB1671">
        <f>VLOOKUP(AA1671,[1]Sheet3!$A:$B,2,0)</f>
        <v>64</v>
      </c>
    </row>
    <row r="1672" spans="1:28" x14ac:dyDescent="0.25">
      <c r="A1672" t="s">
        <v>2637</v>
      </c>
      <c r="B1672" t="s">
        <v>2865</v>
      </c>
      <c r="C1672" t="s">
        <v>1282</v>
      </c>
      <c r="D1672" t="str">
        <f>CONCATENATE(C1672,".")</f>
        <v>2014  March.</v>
      </c>
      <c r="E1672" t="str">
        <f>LEFT(D1672, SEARCH(".",D1672)-1)</f>
        <v>2014  March</v>
      </c>
      <c r="F1672">
        <v>2014</v>
      </c>
      <c r="G1672" t="str">
        <f>RIGHT(E1672,LEN(E1672)-6)</f>
        <v>March</v>
      </c>
      <c r="H1672">
        <v>126</v>
      </c>
      <c r="I1672" t="s">
        <v>124</v>
      </c>
      <c r="J1672" t="s">
        <v>2866</v>
      </c>
      <c r="K1672" t="s">
        <v>168</v>
      </c>
      <c r="L1672" t="s">
        <v>164</v>
      </c>
      <c r="M1672" t="s">
        <v>109</v>
      </c>
      <c r="N1672" t="s">
        <v>139</v>
      </c>
      <c r="O1672" t="s">
        <v>187</v>
      </c>
      <c r="P1672">
        <v>70</v>
      </c>
      <c r="Q1672" s="2">
        <f>VALUE(LEFT(LEFT(N1672,5),SUM(LEN(LEFT(N1672,5))-LEN(SUBSTITUTE(LEFT(N1672,5),{"0","1","2","3","4","5","6","7","8","9","."},"")))))</f>
        <v>512</v>
      </c>
      <c r="R1672">
        <f>IF(Q1672&gt;5,Q1672/1024,Q1672)</f>
        <v>0.5</v>
      </c>
      <c r="S1672" t="str">
        <f>MID(K1673,9,3)</f>
        <v>4.2</v>
      </c>
      <c r="T1672" s="2" t="str">
        <f>LEFT(J1672,3)</f>
        <v>4.0</v>
      </c>
      <c r="U1672">
        <f>VALUE(LEFT(LEFT(M1672,5),SUM(LEN(LEFT(M1672,5))-LEN(SUBSTITUTE(LEFT(M1672,5),{"0","1","2","3","4","5","6","7","8","9","."},"")))))</f>
        <v>4</v>
      </c>
      <c r="V1672">
        <f>IF(U1672&lt;100,U1672,U1672/1024)</f>
        <v>4</v>
      </c>
      <c r="W1672" s="3">
        <f>VALUE(LEFT(LEFT(O1672,5),SUM(LEN(LEFT(O1672,5))-LEN(SUBSTITUTE(LEFT(O1672,5),{"0","1","2","3","4","5","6","7","8","9","."},"")))))</f>
        <v>3.15</v>
      </c>
      <c r="X1672" s="3" t="e">
        <f>LEFT(L1672, SEARCH("MHz",L1672)-1)</f>
        <v>#VALUE!</v>
      </c>
      <c r="Y1672" t="e">
        <f>IF(RIGHT(X1672,1)=" ",RIGHT(X1672,4),RIGHT(X1672,3))</f>
        <v>#VALUE!</v>
      </c>
      <c r="Z1672">
        <f>VLOOKUP(G1672,[1]Sheet1!$A$1:$B$12,2,0)</f>
        <v>3</v>
      </c>
      <c r="AA1672" t="str">
        <f>CONCATENATE(F1672," ",Z1672)</f>
        <v>2014 3</v>
      </c>
      <c r="AB1672">
        <f>VLOOKUP(AA1672,[1]Sheet3!$A:$B,2,0)</f>
        <v>64</v>
      </c>
    </row>
    <row r="1673" spans="1:28" x14ac:dyDescent="0.25">
      <c r="A1673" t="s">
        <v>2637</v>
      </c>
      <c r="B1673" t="s">
        <v>2875</v>
      </c>
      <c r="C1673" t="s">
        <v>1282</v>
      </c>
      <c r="D1673" t="str">
        <f>CONCATENATE(C1673,".")</f>
        <v>2014  March.</v>
      </c>
      <c r="E1673" t="str">
        <f>LEFT(D1673, SEARCH(".",D1673)-1)</f>
        <v>2014  March</v>
      </c>
      <c r="F1673">
        <v>2014</v>
      </c>
      <c r="G1673" t="str">
        <f>RIGHT(E1673,LEN(E1673)-6)</f>
        <v>March</v>
      </c>
      <c r="H1673">
        <v>180</v>
      </c>
      <c r="I1673" t="s">
        <v>124</v>
      </c>
      <c r="J1673" t="s">
        <v>2876</v>
      </c>
      <c r="K1673" t="s">
        <v>168</v>
      </c>
      <c r="L1673" t="s">
        <v>164</v>
      </c>
      <c r="M1673" t="s">
        <v>109</v>
      </c>
      <c r="N1673" t="s">
        <v>139</v>
      </c>
      <c r="O1673" t="s">
        <v>42</v>
      </c>
      <c r="P1673">
        <v>100</v>
      </c>
      <c r="Q1673" s="2">
        <f>VALUE(LEFT(LEFT(N1673,5),SUM(LEN(LEFT(N1673,5))-LEN(SUBSTITUTE(LEFT(N1673,5),{"0","1","2","3","4","5","6","7","8","9","."},"")))))</f>
        <v>512</v>
      </c>
      <c r="R1673">
        <f>IF(Q1673&gt;5,Q1673/1024,Q1673)</f>
        <v>0.5</v>
      </c>
      <c r="S1673" t="str">
        <f>MID(K1674,9,3)</f>
        <v>4.2</v>
      </c>
      <c r="T1673" s="2" t="str">
        <f>LEFT(J1673,3)</f>
        <v>5.0</v>
      </c>
      <c r="U1673">
        <f>VALUE(LEFT(LEFT(M1673,5),SUM(LEN(LEFT(M1673,5))-LEN(SUBSTITUTE(LEFT(M1673,5),{"0","1","2","3","4","5","6","7","8","9","."},"")))))</f>
        <v>4</v>
      </c>
      <c r="V1673">
        <f>IF(U1673&lt;100,U1673,U1673/1024)</f>
        <v>4</v>
      </c>
      <c r="W1673" s="3">
        <f>VALUE(LEFT(LEFT(O1673,5),SUM(LEN(LEFT(O1673,5))-LEN(SUBSTITUTE(LEFT(O1673,5),{"0","1","2","3","4","5","6","7","8","9","."},"")))))</f>
        <v>5</v>
      </c>
      <c r="X1673" s="3" t="e">
        <f>LEFT(L1673, SEARCH("MHz",L1673)-1)</f>
        <v>#VALUE!</v>
      </c>
      <c r="Y1673" t="e">
        <f>IF(RIGHT(X1673,1)=" ",RIGHT(X1673,4),RIGHT(X1673,3))</f>
        <v>#VALUE!</v>
      </c>
      <c r="Z1673">
        <f>VLOOKUP(G1673,[1]Sheet1!$A$1:$B$12,2,0)</f>
        <v>3</v>
      </c>
      <c r="AA1673" t="str">
        <f>CONCATENATE(F1673," ",Z1673)</f>
        <v>2014 3</v>
      </c>
      <c r="AB1673">
        <f>VLOOKUP(AA1673,[1]Sheet3!$A:$B,2,0)</f>
        <v>64</v>
      </c>
    </row>
    <row r="1674" spans="1:28" x14ac:dyDescent="0.25">
      <c r="A1674" t="s">
        <v>5257</v>
      </c>
      <c r="B1674" t="s">
        <v>5561</v>
      </c>
      <c r="C1674" t="s">
        <v>1282</v>
      </c>
      <c r="D1674" t="str">
        <f>CONCATENATE(C1674,".")</f>
        <v>2014  March.</v>
      </c>
      <c r="E1674" t="str">
        <f>LEFT(D1674, SEARCH(".",D1674)-1)</f>
        <v>2014  March</v>
      </c>
      <c r="F1674">
        <v>2014</v>
      </c>
      <c r="G1674" t="str">
        <f>RIGHT(E1674,LEN(E1674)-6)</f>
        <v>March</v>
      </c>
      <c r="H1674">
        <v>139</v>
      </c>
      <c r="I1674" t="s">
        <v>124</v>
      </c>
      <c r="J1674" t="s">
        <v>5562</v>
      </c>
      <c r="K1674" t="s">
        <v>168</v>
      </c>
      <c r="L1674" t="s">
        <v>200</v>
      </c>
      <c r="M1674" t="s">
        <v>34</v>
      </c>
      <c r="N1674" t="s">
        <v>35</v>
      </c>
      <c r="O1674" t="s">
        <v>73</v>
      </c>
      <c r="P1674">
        <v>200</v>
      </c>
      <c r="Q1674" s="2">
        <f>VALUE(LEFT(LEFT(N1674,5),SUM(LEN(LEFT(N1674,5))-LEN(SUBSTITUTE(LEFT(N1674,5),{"0","1","2","3","4","5","6","7","8","9","."},"")))))</f>
        <v>1</v>
      </c>
      <c r="R1674">
        <f>IF(Q1674&gt;5,Q1674/1024,Q1674)</f>
        <v>1</v>
      </c>
      <c r="S1674" t="str">
        <f>MID(K1675,9,3)</f>
        <v>4.2</v>
      </c>
      <c r="T1674" s="2" t="str">
        <f>LEFT(J1674,3)</f>
        <v>4.5</v>
      </c>
      <c r="U1674">
        <f>VALUE(LEFT(LEFT(M1674,5),SUM(LEN(LEFT(M1674,5))-LEN(SUBSTITUTE(LEFT(M1674,5),{"0","1","2","3","4","5","6","7","8","9","."},"")))))</f>
        <v>8</v>
      </c>
      <c r="V1674">
        <f>IF(U1674&lt;100,U1674,U1674/1024)</f>
        <v>8</v>
      </c>
      <c r="W1674" s="3">
        <f>VALUE(LEFT(LEFT(O1674,5),SUM(LEN(LEFT(O1674,5))-LEN(SUBSTITUTE(LEFT(O1674,5),{"0","1","2","3","4","5","6","7","8","9","."},"")))))</f>
        <v>5</v>
      </c>
      <c r="X1674" s="3" t="e">
        <f>LEFT(L1674, SEARCH("MHz",L1674)-1)</f>
        <v>#VALUE!</v>
      </c>
      <c r="Y1674" t="e">
        <f>IF(RIGHT(X1674,1)=" ",RIGHT(X1674,4),RIGHT(X1674,3))</f>
        <v>#VALUE!</v>
      </c>
      <c r="Z1674">
        <f>VLOOKUP(G1674,[1]Sheet1!$A$1:$B$12,2,0)</f>
        <v>3</v>
      </c>
      <c r="AA1674" t="str">
        <f>CONCATENATE(F1674," ",Z1674)</f>
        <v>2014 3</v>
      </c>
      <c r="AB1674">
        <f>VLOOKUP(AA1674,[1]Sheet3!$A:$B,2,0)</f>
        <v>64</v>
      </c>
    </row>
    <row r="1675" spans="1:28" x14ac:dyDescent="0.25">
      <c r="A1675" t="s">
        <v>6252</v>
      </c>
      <c r="B1675" t="s">
        <v>6273</v>
      </c>
      <c r="C1675" t="s">
        <v>1282</v>
      </c>
      <c r="D1675" t="str">
        <f>CONCATENATE(C1675,".")</f>
        <v>2014  March.</v>
      </c>
      <c r="E1675" t="str">
        <f>LEFT(D1675, SEARCH(".",D1675)-1)</f>
        <v>2014  March</v>
      </c>
      <c r="F1675">
        <v>2014</v>
      </c>
      <c r="G1675" t="str">
        <f>RIGHT(E1675,LEN(E1675)-6)</f>
        <v>March</v>
      </c>
      <c r="H1675">
        <v>177</v>
      </c>
      <c r="I1675" t="s">
        <v>241</v>
      </c>
      <c r="J1675" t="s">
        <v>1220</v>
      </c>
      <c r="K1675" t="s">
        <v>168</v>
      </c>
      <c r="O1675" t="s">
        <v>1440</v>
      </c>
      <c r="P1675">
        <v>80</v>
      </c>
      <c r="Q1675" s="2" t="e">
        <f>VALUE(LEFT(LEFT(N1675,5),SUM(LEN(LEFT(N1675,5))-LEN(SUBSTITUTE(LEFT(N1675,5),{"0","1","2","3","4","5","6","7","8","9","."},"")))))</f>
        <v>#VALUE!</v>
      </c>
      <c r="R1675" t="e">
        <f>IF(Q1675&gt;5,Q1675/1024,Q1675)</f>
        <v>#VALUE!</v>
      </c>
      <c r="S1675" t="str">
        <f>MID(K1676,9,3)</f>
        <v>4.2</v>
      </c>
      <c r="T1675" s="2" t="str">
        <f>LEFT(J1675,3)</f>
        <v>5.0</v>
      </c>
      <c r="U1675" t="e">
        <f>VALUE(LEFT(LEFT(M1675,5),SUM(LEN(LEFT(M1675,5))-LEN(SUBSTITUTE(LEFT(M1675,5),{"0","1","2","3","4","5","6","7","8","9","."},"")))))</f>
        <v>#VALUE!</v>
      </c>
      <c r="V1675" t="e">
        <f>IF(U1675&lt;100,U1675,U1675/1024)</f>
        <v>#VALUE!</v>
      </c>
      <c r="W1675" s="3">
        <f>VALUE(LEFT(LEFT(O1675,5),SUM(LEN(LEFT(O1675,5))-LEN(SUBSTITUTE(LEFT(O1675,5),{"0","1","2","3","4","5","6","7","8","9","."},"")))))</f>
        <v>8</v>
      </c>
      <c r="X1675" s="3" t="e">
        <f>LEFT(L1675, SEARCH("MHz",L1675)-1)</f>
        <v>#VALUE!</v>
      </c>
      <c r="Y1675" t="e">
        <f>IF(RIGHT(X1675,1)=" ",RIGHT(X1675,4),RIGHT(X1675,3))</f>
        <v>#VALUE!</v>
      </c>
      <c r="Z1675">
        <f>VLOOKUP(G1675,[1]Sheet1!$A$1:$B$12,2,0)</f>
        <v>3</v>
      </c>
      <c r="AA1675" t="str">
        <f>CONCATENATE(F1675," ",Z1675)</f>
        <v>2014 3</v>
      </c>
      <c r="AB1675">
        <f>VLOOKUP(AA1675,[1]Sheet3!$A:$B,2,0)</f>
        <v>64</v>
      </c>
    </row>
    <row r="1676" spans="1:28" x14ac:dyDescent="0.25">
      <c r="A1676" t="s">
        <v>6641</v>
      </c>
      <c r="B1676" t="s">
        <v>6727</v>
      </c>
      <c r="C1676" t="s">
        <v>1282</v>
      </c>
      <c r="D1676" t="str">
        <f>CONCATENATE(C1676,".")</f>
        <v>2014  March.</v>
      </c>
      <c r="E1676" t="str">
        <f>LEFT(D1676, SEARCH(".",D1676)-1)</f>
        <v>2014  March</v>
      </c>
      <c r="F1676">
        <v>2014</v>
      </c>
      <c r="G1676" t="str">
        <f>RIGHT(E1676,LEN(E1676)-6)</f>
        <v>March</v>
      </c>
      <c r="H1676">
        <v>199</v>
      </c>
      <c r="I1676" t="s">
        <v>156</v>
      </c>
      <c r="J1676" t="s">
        <v>77</v>
      </c>
      <c r="K1676" t="s">
        <v>168</v>
      </c>
      <c r="L1676" t="s">
        <v>6728</v>
      </c>
      <c r="M1676" t="s">
        <v>34</v>
      </c>
      <c r="N1676" t="s">
        <v>1052</v>
      </c>
      <c r="O1676" t="s">
        <v>2375</v>
      </c>
      <c r="P1676">
        <v>120</v>
      </c>
      <c r="Q1676" s="2" t="e">
        <f>VALUE(LEFT(LEFT(N1676,5),SUM(LEN(LEFT(N1676,5))-LEN(SUBSTITUTE(LEFT(N1676,5),{"0","1","2","3","4","5","6","7","8","9","."},"")))))</f>
        <v>#VALUE!</v>
      </c>
      <c r="R1676" t="e">
        <f>IF(Q1676&gt;5,Q1676/1024,Q1676)</f>
        <v>#VALUE!</v>
      </c>
      <c r="S1676" t="str">
        <f>MID(K1677,9,3)</f>
        <v>4.2</v>
      </c>
      <c r="T1676" s="2" t="str">
        <f>LEFT(J1676,3)</f>
        <v>5.5</v>
      </c>
      <c r="U1676">
        <f>VALUE(LEFT(LEFT(M1676,5),SUM(LEN(LEFT(M1676,5))-LEN(SUBSTITUTE(LEFT(M1676,5),{"0","1","2","3","4","5","6","7","8","9","."},"")))))</f>
        <v>8</v>
      </c>
      <c r="V1676">
        <f>IF(U1676&lt;100,U1676,U1676/1024)</f>
        <v>8</v>
      </c>
      <c r="W1676" s="3">
        <f>VALUE(LEFT(LEFT(O1676,5),SUM(LEN(LEFT(O1676,5))-LEN(SUBSTITUTE(LEFT(O1676,5),{"0","1","2","3","4","5","6","7","8","9","."},"")))))</f>
        <v>13</v>
      </c>
      <c r="X1676" s="3" t="e">
        <f>LEFT(L1676, SEARCH("MHz",L1676)-1)</f>
        <v>#VALUE!</v>
      </c>
      <c r="Y1676" t="e">
        <f>IF(RIGHT(X1676,1)=" ",RIGHT(X1676,4),RIGHT(X1676,3))</f>
        <v>#VALUE!</v>
      </c>
      <c r="Z1676">
        <f>VLOOKUP(G1676,[1]Sheet1!$A$1:$B$12,2,0)</f>
        <v>3</v>
      </c>
      <c r="AA1676" t="str">
        <f>CONCATENATE(F1676," ",Z1676)</f>
        <v>2014 3</v>
      </c>
      <c r="AB1676">
        <f>VLOOKUP(AA1676,[1]Sheet3!$A:$B,2,0)</f>
        <v>64</v>
      </c>
    </row>
    <row r="1677" spans="1:28" x14ac:dyDescent="0.25">
      <c r="A1677" t="s">
        <v>6744</v>
      </c>
      <c r="B1677" t="s">
        <v>6792</v>
      </c>
      <c r="C1677" t="s">
        <v>1282</v>
      </c>
      <c r="D1677" t="str">
        <f>CONCATENATE(C1677,".")</f>
        <v>2014  March.</v>
      </c>
      <c r="E1677" t="str">
        <f>LEFT(D1677, SEARCH(".",D1677)-1)</f>
        <v>2014  March</v>
      </c>
      <c r="F1677">
        <v>2014</v>
      </c>
      <c r="G1677" t="str">
        <f>RIGHT(E1677,LEN(E1677)-6)</f>
        <v>March</v>
      </c>
      <c r="I1677" t="s">
        <v>156</v>
      </c>
      <c r="J1677" t="s">
        <v>760</v>
      </c>
      <c r="K1677" t="s">
        <v>168</v>
      </c>
      <c r="L1677" t="s">
        <v>91</v>
      </c>
      <c r="M1677" t="s">
        <v>34</v>
      </c>
      <c r="N1677" t="s">
        <v>35</v>
      </c>
      <c r="O1677" t="s">
        <v>36</v>
      </c>
      <c r="P1677">
        <v>160</v>
      </c>
      <c r="Q1677" s="2">
        <f>VALUE(LEFT(LEFT(N1677,5),SUM(LEN(LEFT(N1677,5))-LEN(SUBSTITUTE(LEFT(N1677,5),{"0","1","2","3","4","5","6","7","8","9","."},"")))))</f>
        <v>1</v>
      </c>
      <c r="R1677">
        <f>IF(Q1677&gt;5,Q1677/1024,Q1677)</f>
        <v>1</v>
      </c>
      <c r="S1677" t="str">
        <f>MID(K1678,9,3)</f>
        <v>4.2</v>
      </c>
      <c r="T1677" s="2" t="str">
        <f>LEFT(J1677,3)</f>
        <v>5.0</v>
      </c>
      <c r="U1677">
        <f>VALUE(LEFT(LEFT(M1677,5),SUM(LEN(LEFT(M1677,5))-LEN(SUBSTITUTE(LEFT(M1677,5),{"0","1","2","3","4","5","6","7","8","9","."},"")))))</f>
        <v>8</v>
      </c>
      <c r="V1677">
        <f>IF(U1677&lt;100,U1677,U1677/1024)</f>
        <v>8</v>
      </c>
      <c r="W1677" s="3">
        <f>VALUE(LEFT(LEFT(O1677,5),SUM(LEN(LEFT(O1677,5))-LEN(SUBSTITUTE(LEFT(O1677,5),{"0","1","2","3","4","5","6","7","8","9","."},"")))))</f>
        <v>8</v>
      </c>
      <c r="X1677" s="3" t="e">
        <f>LEFT(L1677, SEARCH("MHz",L1677)-1)</f>
        <v>#VALUE!</v>
      </c>
      <c r="Y1677" t="e">
        <f>IF(RIGHT(X1677,1)=" ",RIGHT(X1677,4),RIGHT(X1677,3))</f>
        <v>#VALUE!</v>
      </c>
      <c r="Z1677">
        <f>VLOOKUP(G1677,[1]Sheet1!$A$1:$B$12,2,0)</f>
        <v>3</v>
      </c>
      <c r="AA1677" t="str">
        <f>CONCATENATE(F1677," ",Z1677)</f>
        <v>2014 3</v>
      </c>
      <c r="AB1677">
        <f>VLOOKUP(AA1677,[1]Sheet3!$A:$B,2,0)</f>
        <v>64</v>
      </c>
    </row>
    <row r="1678" spans="1:28" x14ac:dyDescent="0.25">
      <c r="A1678" t="s">
        <v>6744</v>
      </c>
      <c r="B1678" t="s">
        <v>6793</v>
      </c>
      <c r="C1678" t="s">
        <v>1282</v>
      </c>
      <c r="D1678" t="str">
        <f>CONCATENATE(C1678,".")</f>
        <v>2014  March.</v>
      </c>
      <c r="E1678" t="str">
        <f>LEFT(D1678, SEARCH(".",D1678)-1)</f>
        <v>2014  March</v>
      </c>
      <c r="F1678">
        <v>2014</v>
      </c>
      <c r="G1678" t="str">
        <f>RIGHT(E1678,LEN(E1678)-6)</f>
        <v>March</v>
      </c>
      <c r="H1678">
        <v>120</v>
      </c>
      <c r="I1678" t="s">
        <v>156</v>
      </c>
      <c r="J1678" t="s">
        <v>6794</v>
      </c>
      <c r="K1678" t="s">
        <v>168</v>
      </c>
      <c r="L1678" t="s">
        <v>164</v>
      </c>
      <c r="M1678" t="s">
        <v>109</v>
      </c>
      <c r="N1678" t="s">
        <v>35</v>
      </c>
      <c r="O1678" t="s">
        <v>178</v>
      </c>
      <c r="P1678">
        <v>100</v>
      </c>
      <c r="Q1678" s="2">
        <f>VALUE(LEFT(LEFT(N1678,5),SUM(LEN(LEFT(N1678,5))-LEN(SUBSTITUTE(LEFT(N1678,5),{"0","1","2","3","4","5","6","7","8","9","."},"")))))</f>
        <v>1</v>
      </c>
      <c r="R1678">
        <f>IF(Q1678&gt;5,Q1678/1024,Q1678)</f>
        <v>1</v>
      </c>
      <c r="S1678" t="str">
        <f>MID(K1679,9,3)</f>
        <v>4.2</v>
      </c>
      <c r="T1678" s="2" t="str">
        <f>LEFT(J1678,3)</f>
        <v>4.0</v>
      </c>
      <c r="U1678">
        <f>VALUE(LEFT(LEFT(M1678,5),SUM(LEN(LEFT(M1678,5))-LEN(SUBSTITUTE(LEFT(M1678,5),{"0","1","2","3","4","5","6","7","8","9","."},"")))))</f>
        <v>4</v>
      </c>
      <c r="V1678">
        <f>IF(U1678&lt;100,U1678,U1678/1024)</f>
        <v>4</v>
      </c>
      <c r="W1678" s="3">
        <f>VALUE(LEFT(LEFT(O1678,5),SUM(LEN(LEFT(O1678,5))-LEN(SUBSTITUTE(LEFT(O1678,5),{"0","1","2","3","4","5","6","7","8","9","."},"")))))</f>
        <v>5</v>
      </c>
      <c r="X1678" s="3" t="e">
        <f>LEFT(L1678, SEARCH("MHz",L1678)-1)</f>
        <v>#VALUE!</v>
      </c>
      <c r="Y1678" t="e">
        <f>IF(RIGHT(X1678,1)=" ",RIGHT(X1678,4),RIGHT(X1678,3))</f>
        <v>#VALUE!</v>
      </c>
      <c r="Z1678">
        <f>VLOOKUP(G1678,[1]Sheet1!$A$1:$B$12,2,0)</f>
        <v>3</v>
      </c>
      <c r="AA1678" t="str">
        <f>CONCATENATE(F1678," ",Z1678)</f>
        <v>2014 3</v>
      </c>
      <c r="AB1678">
        <f>VLOOKUP(AA1678,[1]Sheet3!$A:$B,2,0)</f>
        <v>64</v>
      </c>
    </row>
    <row r="1679" spans="1:28" x14ac:dyDescent="0.25">
      <c r="A1679" t="s">
        <v>6744</v>
      </c>
      <c r="B1679" t="s">
        <v>6795</v>
      </c>
      <c r="C1679" t="s">
        <v>1282</v>
      </c>
      <c r="D1679" t="str">
        <f>CONCATENATE(C1679,".")</f>
        <v>2014  March.</v>
      </c>
      <c r="E1679" t="str">
        <f>LEFT(D1679, SEARCH(".",D1679)-1)</f>
        <v>2014  March</v>
      </c>
      <c r="F1679">
        <v>2014</v>
      </c>
      <c r="G1679" t="str">
        <f>RIGHT(E1679,LEN(E1679)-6)</f>
        <v>March</v>
      </c>
      <c r="I1679" t="s">
        <v>156</v>
      </c>
      <c r="J1679" t="s">
        <v>1446</v>
      </c>
      <c r="K1679" t="s">
        <v>924</v>
      </c>
      <c r="L1679" t="s">
        <v>91</v>
      </c>
      <c r="M1679" t="s">
        <v>109</v>
      </c>
      <c r="N1679" t="s">
        <v>35</v>
      </c>
      <c r="O1679" t="s">
        <v>36</v>
      </c>
      <c r="P1679">
        <v>170</v>
      </c>
      <c r="Q1679" s="2">
        <f>VALUE(LEFT(LEFT(N1679,5),SUM(LEN(LEFT(N1679,5))-LEN(SUBSTITUTE(LEFT(N1679,5),{"0","1","2","3","4","5","6","7","8","9","."},"")))))</f>
        <v>1</v>
      </c>
      <c r="R1679">
        <f>IF(Q1679&gt;5,Q1679/1024,Q1679)</f>
        <v>1</v>
      </c>
      <c r="S1679" t="str">
        <f>MID(K1680,9,3)</f>
        <v>4.2</v>
      </c>
      <c r="T1679" s="2" t="str">
        <f>LEFT(J1679,3)</f>
        <v>6.0</v>
      </c>
      <c r="U1679">
        <f>VALUE(LEFT(LEFT(M1679,5),SUM(LEN(LEFT(M1679,5))-LEN(SUBSTITUTE(LEFT(M1679,5),{"0","1","2","3","4","5","6","7","8","9","."},"")))))</f>
        <v>4</v>
      </c>
      <c r="V1679">
        <f>IF(U1679&lt;100,U1679,U1679/1024)</f>
        <v>4</v>
      </c>
      <c r="W1679" s="3">
        <f>VALUE(LEFT(LEFT(O1679,5),SUM(LEN(LEFT(O1679,5))-LEN(SUBSTITUTE(LEFT(O1679,5),{"0","1","2","3","4","5","6","7","8","9","."},"")))))</f>
        <v>8</v>
      </c>
      <c r="X1679" s="3" t="e">
        <f>LEFT(L1679, SEARCH("MHz",L1679)-1)</f>
        <v>#VALUE!</v>
      </c>
      <c r="Y1679" t="e">
        <f>IF(RIGHT(X1679,1)=" ",RIGHT(X1679,4),RIGHT(X1679,3))</f>
        <v>#VALUE!</v>
      </c>
      <c r="Z1679">
        <f>VLOOKUP(G1679,[1]Sheet1!$A$1:$B$12,2,0)</f>
        <v>3</v>
      </c>
      <c r="AA1679" t="str">
        <f>CONCATENATE(F1679," ",Z1679)</f>
        <v>2014 3</v>
      </c>
      <c r="AB1679">
        <f>VLOOKUP(AA1679,[1]Sheet3!$A:$B,2,0)</f>
        <v>64</v>
      </c>
    </row>
    <row r="1680" spans="1:28" x14ac:dyDescent="0.25">
      <c r="A1680" t="s">
        <v>3318</v>
      </c>
      <c r="B1680" t="s">
        <v>3458</v>
      </c>
      <c r="C1680" t="s">
        <v>1282</v>
      </c>
      <c r="D1680" t="str">
        <f>CONCATENATE(C1680,".")</f>
        <v>2014  March.</v>
      </c>
      <c r="E1680" t="str">
        <f>LEFT(D1680, SEARCH(".",D1680)-1)</f>
        <v>2014  March</v>
      </c>
      <c r="F1680">
        <v>2014</v>
      </c>
      <c r="G1680" t="str">
        <f>RIGHT(E1680,LEN(E1680)-6)</f>
        <v>March</v>
      </c>
      <c r="H1680">
        <v>161</v>
      </c>
      <c r="I1680" t="s">
        <v>887</v>
      </c>
      <c r="J1680" t="s">
        <v>800</v>
      </c>
      <c r="K1680" t="s">
        <v>158</v>
      </c>
      <c r="L1680" t="s">
        <v>469</v>
      </c>
      <c r="M1680" t="s">
        <v>109</v>
      </c>
      <c r="N1680" t="s">
        <v>35</v>
      </c>
      <c r="O1680" t="s">
        <v>73</v>
      </c>
      <c r="P1680">
        <v>160</v>
      </c>
      <c r="Q1680" s="2">
        <f>VALUE(LEFT(LEFT(N1680,5),SUM(LEN(LEFT(N1680,5))-LEN(SUBSTITUTE(LEFT(N1680,5),{"0","1","2","3","4","5","6","7","8","9","."},"")))))</f>
        <v>1</v>
      </c>
      <c r="R1680">
        <f>IF(Q1680&gt;5,Q1680/1024,Q1680)</f>
        <v>1</v>
      </c>
      <c r="S1680" t="str">
        <f>MID(K1681,9,3)</f>
        <v>4.2</v>
      </c>
      <c r="T1680" s="2" t="str">
        <f>LEFT(J1680,3)</f>
        <v>5.5</v>
      </c>
      <c r="U1680">
        <f>VALUE(LEFT(LEFT(M1680,5),SUM(LEN(LEFT(M1680,5))-LEN(SUBSTITUTE(LEFT(M1680,5),{"0","1","2","3","4","5","6","7","8","9","."},"")))))</f>
        <v>4</v>
      </c>
      <c r="V1680">
        <f>IF(U1680&lt;100,U1680,U1680/1024)</f>
        <v>4</v>
      </c>
      <c r="W1680" s="3">
        <f>VALUE(LEFT(LEFT(O1680,5),SUM(LEN(LEFT(O1680,5))-LEN(SUBSTITUTE(LEFT(O1680,5),{"0","1","2","3","4","5","6","7","8","9","."},"")))))</f>
        <v>5</v>
      </c>
      <c r="X1680" s="3" t="e">
        <f>LEFT(L1680, SEARCH("MHz",L1680)-1)</f>
        <v>#VALUE!</v>
      </c>
      <c r="Y1680" t="e">
        <f>IF(RIGHT(X1680,1)=" ",RIGHT(X1680,4),RIGHT(X1680,3))</f>
        <v>#VALUE!</v>
      </c>
      <c r="Z1680">
        <f>VLOOKUP(G1680,[1]Sheet1!$A$1:$B$12,2,0)</f>
        <v>3</v>
      </c>
      <c r="AA1680" t="str">
        <f>CONCATENATE(F1680," ",Z1680)</f>
        <v>2014 3</v>
      </c>
      <c r="AB1680">
        <f>VLOOKUP(AA1680,[1]Sheet3!$A:$B,2,0)</f>
        <v>64</v>
      </c>
    </row>
    <row r="1681" spans="1:28" x14ac:dyDescent="0.25">
      <c r="A1681" t="s">
        <v>4035</v>
      </c>
      <c r="B1681" t="s">
        <v>4063</v>
      </c>
      <c r="C1681" t="s">
        <v>1282</v>
      </c>
      <c r="D1681" t="str">
        <f>CONCATENATE(C1681,".")</f>
        <v>2014  March.</v>
      </c>
      <c r="E1681" t="str">
        <f>LEFT(D1681, SEARCH(".",D1681)-1)</f>
        <v>2014  March</v>
      </c>
      <c r="F1681">
        <v>2014</v>
      </c>
      <c r="G1681" t="str">
        <f>RIGHT(E1681,LEN(E1681)-6)</f>
        <v>March</v>
      </c>
      <c r="H1681">
        <v>210</v>
      </c>
      <c r="I1681" t="s">
        <v>231</v>
      </c>
      <c r="J1681" t="s">
        <v>4064</v>
      </c>
      <c r="K1681" t="s">
        <v>158</v>
      </c>
      <c r="L1681" t="s">
        <v>107</v>
      </c>
      <c r="M1681" t="s">
        <v>109</v>
      </c>
      <c r="N1681" t="s">
        <v>139</v>
      </c>
      <c r="O1681" t="s">
        <v>36</v>
      </c>
      <c r="Q1681" s="2">
        <f>VALUE(LEFT(LEFT(N1681,5),SUM(LEN(LEFT(N1681,5))-LEN(SUBSTITUTE(LEFT(N1681,5),{"0","1","2","3","4","5","6","7","8","9","."},"")))))</f>
        <v>512</v>
      </c>
      <c r="R1681">
        <f>IF(Q1681&gt;5,Q1681/1024,Q1681)</f>
        <v>0.5</v>
      </c>
      <c r="S1681" t="str">
        <f>MID(K1682,9,3)</f>
        <v>4.2</v>
      </c>
      <c r="T1681" s="2" t="str">
        <f>LEFT(J1681,3)</f>
        <v>6.0</v>
      </c>
      <c r="U1681">
        <f>VALUE(LEFT(LEFT(M1681,5),SUM(LEN(LEFT(M1681,5))-LEN(SUBSTITUTE(LEFT(M1681,5),{"0","1","2","3","4","5","6","7","8","9","."},"")))))</f>
        <v>4</v>
      </c>
      <c r="V1681">
        <f>IF(U1681&lt;100,U1681,U1681/1024)</f>
        <v>4</v>
      </c>
      <c r="W1681" s="3">
        <f>VALUE(LEFT(LEFT(O1681,5),SUM(LEN(LEFT(O1681,5))-LEN(SUBSTITUTE(LEFT(O1681,5),{"0","1","2","3","4","5","6","7","8","9","."},"")))))</f>
        <v>8</v>
      </c>
      <c r="X1681" s="3" t="e">
        <f>LEFT(L1681, SEARCH("MHz",L1681)-1)</f>
        <v>#VALUE!</v>
      </c>
      <c r="Y1681" t="e">
        <f>IF(RIGHT(X1681,1)=" ",RIGHT(X1681,4),RIGHT(X1681,3))</f>
        <v>#VALUE!</v>
      </c>
      <c r="Z1681">
        <f>VLOOKUP(G1681,[1]Sheet1!$A$1:$B$12,2,0)</f>
        <v>3</v>
      </c>
      <c r="AA1681" t="str">
        <f>CONCATENATE(F1681," ",Z1681)</f>
        <v>2014 3</v>
      </c>
      <c r="AB1681">
        <f>VLOOKUP(AA1681,[1]Sheet3!$A:$B,2,0)</f>
        <v>64</v>
      </c>
    </row>
    <row r="1682" spans="1:28" x14ac:dyDescent="0.25">
      <c r="A1682" t="s">
        <v>5257</v>
      </c>
      <c r="B1682" t="s">
        <v>5563</v>
      </c>
      <c r="C1682" t="s">
        <v>1282</v>
      </c>
      <c r="D1682" t="str">
        <f>CONCATENATE(C1682,".")</f>
        <v>2014  March.</v>
      </c>
      <c r="E1682" t="str">
        <f>LEFT(D1682, SEARCH(".",D1682)-1)</f>
        <v>2014  March</v>
      </c>
      <c r="F1682">
        <v>2014</v>
      </c>
      <c r="G1682" t="str">
        <f>RIGHT(E1682,LEN(E1682)-6)</f>
        <v>March</v>
      </c>
      <c r="H1682">
        <v>112</v>
      </c>
      <c r="I1682" t="s">
        <v>213</v>
      </c>
      <c r="J1682" t="s">
        <v>2949</v>
      </c>
      <c r="K1682" t="s">
        <v>158</v>
      </c>
      <c r="L1682" t="s">
        <v>4078</v>
      </c>
      <c r="M1682" t="s">
        <v>173</v>
      </c>
      <c r="N1682" t="s">
        <v>35</v>
      </c>
      <c r="O1682" t="s">
        <v>73</v>
      </c>
      <c r="P1682">
        <v>180</v>
      </c>
      <c r="Q1682" s="2">
        <f>VALUE(LEFT(LEFT(N1682,5),SUM(LEN(LEFT(N1682,5))-LEN(SUBSTITUTE(LEFT(N1682,5),{"0","1","2","3","4","5","6","7","8","9","."},"")))))</f>
        <v>1</v>
      </c>
      <c r="R1682">
        <f>IF(Q1682&gt;5,Q1682/1024,Q1682)</f>
        <v>1</v>
      </c>
      <c r="S1682" t="str">
        <f>MID(K1683,9,3)</f>
        <v>4.2</v>
      </c>
      <c r="T1682" s="2" t="str">
        <f>LEFT(J1682,3)</f>
        <v>4.0</v>
      </c>
      <c r="U1682">
        <f>VALUE(LEFT(LEFT(M1682,5),SUM(LEN(LEFT(M1682,5))-LEN(SUBSTITUTE(LEFT(M1682,5),{"0","1","2","3","4","5","6","7","8","9","."},"")))))</f>
        <v>43473</v>
      </c>
      <c r="V1682">
        <f>IF(U1682&lt;100,U1682,U1682/1024)</f>
        <v>42.4541015625</v>
      </c>
      <c r="W1682" s="3">
        <f>VALUE(LEFT(LEFT(O1682,5),SUM(LEN(LEFT(O1682,5))-LEN(SUBSTITUTE(LEFT(O1682,5),{"0","1","2","3","4","5","6","7","8","9","."},"")))))</f>
        <v>5</v>
      </c>
      <c r="X1682" s="3" t="e">
        <f>LEFT(L1682, SEARCH("MHz",L1682)-1)</f>
        <v>#VALUE!</v>
      </c>
      <c r="Y1682" t="e">
        <f>IF(RIGHT(X1682,1)=" ",RIGHT(X1682,4),RIGHT(X1682,3))</f>
        <v>#VALUE!</v>
      </c>
      <c r="Z1682">
        <f>VLOOKUP(G1682,[1]Sheet1!$A$1:$B$12,2,0)</f>
        <v>3</v>
      </c>
      <c r="AA1682" t="str">
        <f>CONCATENATE(F1682," ",Z1682)</f>
        <v>2014 3</v>
      </c>
      <c r="AB1682">
        <f>VLOOKUP(AA1682,[1]Sheet3!$A:$B,2,0)</f>
        <v>64</v>
      </c>
    </row>
    <row r="1683" spans="1:28" x14ac:dyDescent="0.25">
      <c r="A1683" t="s">
        <v>3572</v>
      </c>
      <c r="B1683" t="s">
        <v>3770</v>
      </c>
      <c r="C1683" t="s">
        <v>1282</v>
      </c>
      <c r="D1683" t="str">
        <f>CONCATENATE(C1683,".")</f>
        <v>2014  March.</v>
      </c>
      <c r="E1683" t="str">
        <f>LEFT(D1683, SEARCH(".",D1683)-1)</f>
        <v>2014  March</v>
      </c>
      <c r="F1683">
        <v>2014</v>
      </c>
      <c r="G1683" t="str">
        <f>RIGHT(E1683,LEN(E1683)-6)</f>
        <v>March</v>
      </c>
      <c r="H1683">
        <v>339.9</v>
      </c>
      <c r="I1683" t="s">
        <v>124</v>
      </c>
      <c r="J1683" t="s">
        <v>3655</v>
      </c>
      <c r="K1683" t="s">
        <v>3771</v>
      </c>
      <c r="L1683" t="s">
        <v>3772</v>
      </c>
      <c r="M1683" t="s">
        <v>57</v>
      </c>
      <c r="N1683" t="s">
        <v>22</v>
      </c>
      <c r="O1683" t="s">
        <v>92</v>
      </c>
      <c r="P1683">
        <v>220</v>
      </c>
      <c r="Q1683" s="2">
        <f>VALUE(LEFT(LEFT(N1683,5),SUM(LEN(LEFT(N1683,5))-LEN(SUBSTITUTE(LEFT(N1683,5),{"0","1","2","3","4","5","6","7","8","9","."},"")))))</f>
        <v>2</v>
      </c>
      <c r="R1683">
        <f>IF(Q1683&gt;5,Q1683/1024,Q1683)</f>
        <v>2</v>
      </c>
      <c r="S1683" t="str">
        <f>MID(K1684,9,3)</f>
        <v>4.3</v>
      </c>
      <c r="T1683" s="2" t="str">
        <f>LEFT(J1683,3)</f>
        <v>8.3</v>
      </c>
      <c r="U1683">
        <f>VALUE(LEFT(LEFT(M1683,5),SUM(LEN(LEFT(M1683,5))-LEN(SUBSTITUTE(LEFT(M1683,5),{"0","1","2","3","4","5","6","7","8","9","."},"")))))</f>
        <v>16</v>
      </c>
      <c r="V1683">
        <f>IF(U1683&lt;100,U1683,U1683/1024)</f>
        <v>16</v>
      </c>
      <c r="W1683" s="3">
        <f>VALUE(LEFT(LEFT(O1683,5),SUM(LEN(LEFT(O1683,5))-LEN(SUBSTITUTE(LEFT(O1683,5),{"0","1","2","3","4","5","6","7","8","9","."},"")))))</f>
        <v>5</v>
      </c>
      <c r="X1683" s="3" t="e">
        <f>LEFT(L1683, SEARCH("MHz",L1683)-1)</f>
        <v>#VALUE!</v>
      </c>
      <c r="Y1683" t="e">
        <f>IF(RIGHT(X1683,1)=" ",RIGHT(X1683,4),RIGHT(X1683,3))</f>
        <v>#VALUE!</v>
      </c>
      <c r="Z1683">
        <f>VLOOKUP(G1683,[1]Sheet1!$A$1:$B$12,2,0)</f>
        <v>3</v>
      </c>
      <c r="AA1683" t="str">
        <f>CONCATENATE(F1683," ",Z1683)</f>
        <v>2014 3</v>
      </c>
      <c r="AB1683">
        <f>VLOOKUP(AA1683,[1]Sheet3!$A:$B,2,0)</f>
        <v>64</v>
      </c>
    </row>
    <row r="1684" spans="1:28" x14ac:dyDescent="0.25">
      <c r="A1684" t="s">
        <v>2637</v>
      </c>
      <c r="B1684" t="s">
        <v>2864</v>
      </c>
      <c r="C1684" t="s">
        <v>1282</v>
      </c>
      <c r="D1684" t="str">
        <f>CONCATENATE(C1684,".")</f>
        <v>2014  March.</v>
      </c>
      <c r="E1684" t="str">
        <f>LEFT(D1684, SEARCH(".",D1684)-1)</f>
        <v>2014  March</v>
      </c>
      <c r="F1684">
        <v>2014</v>
      </c>
      <c r="G1684" t="str">
        <f>RIGHT(E1684,LEN(E1684)-6)</f>
        <v>March</v>
      </c>
      <c r="H1684">
        <v>160</v>
      </c>
      <c r="I1684" t="s">
        <v>124</v>
      </c>
      <c r="J1684" t="s">
        <v>786</v>
      </c>
      <c r="K1684" t="s">
        <v>555</v>
      </c>
      <c r="L1684" t="s">
        <v>133</v>
      </c>
      <c r="M1684" t="s">
        <v>109</v>
      </c>
      <c r="N1684" t="s">
        <v>35</v>
      </c>
      <c r="O1684" t="s">
        <v>36</v>
      </c>
      <c r="P1684">
        <v>170</v>
      </c>
      <c r="Q1684" s="2">
        <f>VALUE(LEFT(LEFT(N1684,5),SUM(LEN(LEFT(N1684,5))-LEN(SUBSTITUTE(LEFT(N1684,5),{"0","1","2","3","4","5","6","7","8","9","."},"")))))</f>
        <v>1</v>
      </c>
      <c r="R1684">
        <f>IF(Q1684&gt;5,Q1684/1024,Q1684)</f>
        <v>1</v>
      </c>
      <c r="S1684" t="str">
        <f>MID(K1685,9,3)</f>
        <v>4.3</v>
      </c>
      <c r="T1684" s="2" t="str">
        <f>LEFT(J1684,3)</f>
        <v>5.0</v>
      </c>
      <c r="U1684">
        <f>VALUE(LEFT(LEFT(M1684,5),SUM(LEN(LEFT(M1684,5))-LEN(SUBSTITUTE(LEFT(M1684,5),{"0","1","2","3","4","5","6","7","8","9","."},"")))))</f>
        <v>4</v>
      </c>
      <c r="V1684">
        <f>IF(U1684&lt;100,U1684,U1684/1024)</f>
        <v>4</v>
      </c>
      <c r="W1684" s="3">
        <f>VALUE(LEFT(LEFT(O1684,5),SUM(LEN(LEFT(O1684,5))-LEN(SUBSTITUTE(LEFT(O1684,5),{"0","1","2","3","4","5","6","7","8","9","."},"")))))</f>
        <v>8</v>
      </c>
      <c r="X1684" s="3" t="e">
        <f>LEFT(L1684, SEARCH("MHz",L1684)-1)</f>
        <v>#VALUE!</v>
      </c>
      <c r="Y1684" t="e">
        <f>IF(RIGHT(X1684,1)=" ",RIGHT(X1684,4),RIGHT(X1684,3))</f>
        <v>#VALUE!</v>
      </c>
      <c r="Z1684">
        <f>VLOOKUP(G1684,[1]Sheet1!$A$1:$B$12,2,0)</f>
        <v>3</v>
      </c>
      <c r="AA1684" t="str">
        <f>CONCATENATE(F1684," ",Z1684)</f>
        <v>2014 3</v>
      </c>
      <c r="AB1684">
        <f>VLOOKUP(AA1684,[1]Sheet3!$A:$B,2,0)</f>
        <v>64</v>
      </c>
    </row>
    <row r="1685" spans="1:28" x14ac:dyDescent="0.25">
      <c r="A1685" t="s">
        <v>4730</v>
      </c>
      <c r="B1685" t="s">
        <v>4785</v>
      </c>
      <c r="C1685" t="s">
        <v>1282</v>
      </c>
      <c r="D1685" t="str">
        <f>CONCATENATE(C1685,".")</f>
        <v>2014  March.</v>
      </c>
      <c r="E1685" t="str">
        <f>LEFT(D1685, SEARCH(".",D1685)-1)</f>
        <v>2014  March</v>
      </c>
      <c r="F1685">
        <v>2014</v>
      </c>
      <c r="G1685" t="str">
        <f>RIGHT(E1685,LEN(E1685)-6)</f>
        <v>March</v>
      </c>
      <c r="H1685">
        <v>171</v>
      </c>
      <c r="I1685" t="s">
        <v>124</v>
      </c>
      <c r="J1685" t="s">
        <v>3292</v>
      </c>
      <c r="K1685" t="s">
        <v>555</v>
      </c>
      <c r="L1685" t="s">
        <v>2383</v>
      </c>
      <c r="M1685" t="s">
        <v>28</v>
      </c>
      <c r="N1685" t="s">
        <v>29</v>
      </c>
      <c r="O1685" t="s">
        <v>3414</v>
      </c>
      <c r="P1685">
        <v>440</v>
      </c>
      <c r="Q1685" s="2">
        <f>VALUE(LEFT(LEFT(N1685,5),SUM(LEN(LEFT(N1685,5))-LEN(SUBSTITUTE(LEFT(N1685,5),{"0","1","2","3","4","5","6","7","8","9","."},"")))))</f>
        <v>3</v>
      </c>
      <c r="R1685">
        <f>IF(Q1685&gt;5,Q1685/1024,Q1685)</f>
        <v>3</v>
      </c>
      <c r="S1685" t="str">
        <f>MID(K1686,9,3)</f>
        <v>4.3</v>
      </c>
      <c r="T1685" s="2" t="str">
        <f>LEFT(J1685,3)</f>
        <v>5.5</v>
      </c>
      <c r="U1685">
        <f>VALUE(LEFT(LEFT(M1685,5),SUM(LEN(LEFT(M1685,5))-LEN(SUBSTITUTE(LEFT(M1685,5),{"0","1","2","3","4","5","6","7","8","9","."},"")))))</f>
        <v>32</v>
      </c>
      <c r="V1685">
        <f>IF(U1685&lt;100,U1685,U1685/1024)</f>
        <v>32</v>
      </c>
      <c r="W1685" s="3">
        <f>VALUE(LEFT(LEFT(O1685,5),SUM(LEN(LEFT(O1685,5))-LEN(SUBSTITUTE(LEFT(O1685,5),{"0","1","2","3","4","5","6","7","8","9","."},"")))))</f>
        <v>13</v>
      </c>
      <c r="X1685" s="3" t="e">
        <f>LEFT(L1685, SEARCH("MHz",L1685)-1)</f>
        <v>#VALUE!</v>
      </c>
      <c r="Y1685" t="e">
        <f>IF(RIGHT(X1685,1)=" ",RIGHT(X1685,4),RIGHT(X1685,3))</f>
        <v>#VALUE!</v>
      </c>
      <c r="Z1685">
        <f>VLOOKUP(G1685,[1]Sheet1!$A$1:$B$12,2,0)</f>
        <v>3</v>
      </c>
      <c r="AA1685" t="str">
        <f>CONCATENATE(F1685," ",Z1685)</f>
        <v>2014 3</v>
      </c>
      <c r="AB1685">
        <f>VLOOKUP(AA1685,[1]Sheet3!$A:$B,2,0)</f>
        <v>64</v>
      </c>
    </row>
    <row r="1686" spans="1:28" x14ac:dyDescent="0.25">
      <c r="A1686" t="s">
        <v>4730</v>
      </c>
      <c r="B1686" t="s">
        <v>4786</v>
      </c>
      <c r="C1686" t="s">
        <v>1282</v>
      </c>
      <c r="D1686" t="str">
        <f>CONCATENATE(C1686,".")</f>
        <v>2014  March.</v>
      </c>
      <c r="E1686" t="str">
        <f>LEFT(D1686, SEARCH(".",D1686)-1)</f>
        <v>2014  March</v>
      </c>
      <c r="F1686">
        <v>2014</v>
      </c>
      <c r="G1686" t="str">
        <f>RIGHT(E1686,LEN(E1686)-6)</f>
        <v>March</v>
      </c>
      <c r="H1686">
        <v>170</v>
      </c>
      <c r="I1686" t="s">
        <v>124</v>
      </c>
      <c r="J1686" t="s">
        <v>3292</v>
      </c>
      <c r="K1686" t="s">
        <v>555</v>
      </c>
      <c r="L1686" t="s">
        <v>1284</v>
      </c>
      <c r="M1686" t="s">
        <v>57</v>
      </c>
      <c r="N1686" t="s">
        <v>22</v>
      </c>
      <c r="O1686" t="s">
        <v>3414</v>
      </c>
      <c r="P1686">
        <v>370</v>
      </c>
      <c r="Q1686" s="2">
        <f>VALUE(LEFT(LEFT(N1686,5),SUM(LEN(LEFT(N1686,5))-LEN(SUBSTITUTE(LEFT(N1686,5),{"0","1","2","3","4","5","6","7","8","9","."},"")))))</f>
        <v>2</v>
      </c>
      <c r="R1686">
        <f>IF(Q1686&gt;5,Q1686/1024,Q1686)</f>
        <v>2</v>
      </c>
      <c r="S1686" t="str">
        <f>MID(K1687,9,3)</f>
        <v>4.3</v>
      </c>
      <c r="T1686" s="2" t="str">
        <f>LEFT(J1686,3)</f>
        <v>5.5</v>
      </c>
      <c r="U1686">
        <f>VALUE(LEFT(LEFT(M1686,5),SUM(LEN(LEFT(M1686,5))-LEN(SUBSTITUTE(LEFT(M1686,5),{"0","1","2","3","4","5","6","7","8","9","."},"")))))</f>
        <v>16</v>
      </c>
      <c r="V1686">
        <f>IF(U1686&lt;100,U1686,U1686/1024)</f>
        <v>16</v>
      </c>
      <c r="W1686" s="3">
        <f>VALUE(LEFT(LEFT(O1686,5),SUM(LEN(LEFT(O1686,5))-LEN(SUBSTITUTE(LEFT(O1686,5),{"0","1","2","3","4","5","6","7","8","9","."},"")))))</f>
        <v>13</v>
      </c>
      <c r="X1686" s="3" t="e">
        <f>LEFT(L1686, SEARCH("MHz",L1686)-1)</f>
        <v>#VALUE!</v>
      </c>
      <c r="Y1686" t="e">
        <f>IF(RIGHT(X1686,1)=" ",RIGHT(X1686,4),RIGHT(X1686,3))</f>
        <v>#VALUE!</v>
      </c>
      <c r="Z1686">
        <f>VLOOKUP(G1686,[1]Sheet1!$A$1:$B$12,2,0)</f>
        <v>3</v>
      </c>
      <c r="AA1686" t="str">
        <f>CONCATENATE(F1686," ",Z1686)</f>
        <v>2014 3</v>
      </c>
      <c r="AB1686">
        <f>VLOOKUP(AA1686,[1]Sheet3!$A:$B,2,0)</f>
        <v>64</v>
      </c>
    </row>
    <row r="1687" spans="1:28" x14ac:dyDescent="0.25">
      <c r="A1687" t="s">
        <v>6908</v>
      </c>
      <c r="B1687" t="s">
        <v>7047</v>
      </c>
      <c r="C1687" t="s">
        <v>1282</v>
      </c>
      <c r="D1687" t="str">
        <f>CONCATENATE(C1687,".")</f>
        <v>2014  March.</v>
      </c>
      <c r="E1687" t="str">
        <f>LEFT(D1687, SEARCH(".",D1687)-1)</f>
        <v>2014  March</v>
      </c>
      <c r="F1687">
        <v>2014</v>
      </c>
      <c r="G1687" t="str">
        <f>RIGHT(E1687,LEN(E1687)-6)</f>
        <v>March</v>
      </c>
      <c r="H1687">
        <v>215</v>
      </c>
      <c r="I1687" t="s">
        <v>156</v>
      </c>
      <c r="J1687" t="s">
        <v>7048</v>
      </c>
      <c r="K1687" t="s">
        <v>555</v>
      </c>
      <c r="L1687" t="s">
        <v>7049</v>
      </c>
      <c r="M1687" t="s">
        <v>68</v>
      </c>
      <c r="N1687" t="s">
        <v>7050</v>
      </c>
      <c r="O1687" t="s">
        <v>3408</v>
      </c>
      <c r="P1687">
        <v>350</v>
      </c>
      <c r="Q1687" s="2">
        <f>VALUE(LEFT(LEFT(N1687,5),SUM(LEN(LEFT(N1687,5))-LEN(SUBSTITUTE(LEFT(N1687,5),{"0","1","2","3","4","5","6","7","8","9","."},"")))))</f>
        <v>2</v>
      </c>
      <c r="R1687">
        <f>IF(Q1687&gt;5,Q1687/1024,Q1687)</f>
        <v>2</v>
      </c>
      <c r="S1687" t="str">
        <f>MID(K1688,9,3)</f>
        <v>4.4</v>
      </c>
      <c r="T1687" s="2" t="str">
        <f>LEFT(J1687,3)</f>
        <v>6.4</v>
      </c>
      <c r="U1687" t="e">
        <f>VALUE(LEFT(LEFT(M1687,5),SUM(LEN(LEFT(M1687,5))-LEN(SUBSTITUTE(LEFT(M1687,5),{"0","1","2","3","4","5","6","7","8","9","."},"")))))</f>
        <v>#VALUE!</v>
      </c>
      <c r="V1687" t="e">
        <f>IF(U1687&lt;100,U1687,U1687/1024)</f>
        <v>#VALUE!</v>
      </c>
      <c r="W1687" s="3">
        <f>VALUE(LEFT(LEFT(O1687,5),SUM(LEN(LEFT(O1687,5))-LEN(SUBSTITUTE(LEFT(O1687,5),{"0","1","2","3","4","5","6","7","8","9","."},"")))))</f>
        <v>13</v>
      </c>
      <c r="X1687" s="3" t="e">
        <f>LEFT(L1687, SEARCH("MHz",L1687)-1)</f>
        <v>#VALUE!</v>
      </c>
      <c r="Y1687" t="e">
        <f>IF(RIGHT(X1687,1)=" ",RIGHT(X1687,4),RIGHT(X1687,3))</f>
        <v>#VALUE!</v>
      </c>
      <c r="Z1687">
        <f>VLOOKUP(G1687,[1]Sheet1!$A$1:$B$12,2,0)</f>
        <v>3</v>
      </c>
      <c r="AA1687" t="str">
        <f>CONCATENATE(F1687," ",Z1687)</f>
        <v>2014 3</v>
      </c>
      <c r="AB1687">
        <f>VLOOKUP(AA1687,[1]Sheet3!$A:$B,2,0)</f>
        <v>64</v>
      </c>
    </row>
    <row r="1688" spans="1:28" x14ac:dyDescent="0.25">
      <c r="A1688" t="s">
        <v>1099</v>
      </c>
      <c r="B1688" t="s">
        <v>1281</v>
      </c>
      <c r="C1688" t="s">
        <v>1282</v>
      </c>
      <c r="D1688" t="str">
        <f>CONCATENATE(C1688,".")</f>
        <v>2014  March.</v>
      </c>
      <c r="E1688" t="str">
        <f>LEFT(D1688, SEARCH(".",D1688)-1)</f>
        <v>2014  March</v>
      </c>
      <c r="F1688">
        <v>2014</v>
      </c>
      <c r="G1688" t="str">
        <f>RIGHT(E1688,LEN(E1688)-6)</f>
        <v>March</v>
      </c>
      <c r="H1688">
        <v>150</v>
      </c>
      <c r="I1688" t="s">
        <v>124</v>
      </c>
      <c r="J1688" t="s">
        <v>1283</v>
      </c>
      <c r="K1688" t="s">
        <v>103</v>
      </c>
      <c r="L1688" t="s">
        <v>1284</v>
      </c>
      <c r="M1688" t="s">
        <v>57</v>
      </c>
      <c r="N1688" t="s">
        <v>22</v>
      </c>
      <c r="O1688" t="s">
        <v>30</v>
      </c>
      <c r="P1688">
        <v>320</v>
      </c>
      <c r="Q1688" s="2">
        <f>VALUE(LEFT(LEFT(N1688,5),SUM(LEN(LEFT(N1688,5))-LEN(SUBSTITUTE(LEFT(N1688,5),{"0","1","2","3","4","5","6","7","8","9","."},"")))))</f>
        <v>2</v>
      </c>
      <c r="R1688">
        <f>IF(Q1688&gt;5,Q1688/1024,Q1688)</f>
        <v>2</v>
      </c>
      <c r="S1688" t="str">
        <f>MID(K1689,9,3)</f>
        <v>4.4</v>
      </c>
      <c r="T1688" s="2" t="str">
        <f>LEFT(J1688,3)</f>
        <v>5.0</v>
      </c>
      <c r="U1688">
        <f>VALUE(LEFT(LEFT(M1688,5),SUM(LEN(LEFT(M1688,5))-LEN(SUBSTITUTE(LEFT(M1688,5),{"0","1","2","3","4","5","6","7","8","9","."},"")))))</f>
        <v>16</v>
      </c>
      <c r="V1688">
        <f>IF(U1688&lt;100,U1688,U1688/1024)</f>
        <v>16</v>
      </c>
      <c r="W1688" s="3">
        <f>VALUE(LEFT(LEFT(O1688,5),SUM(LEN(LEFT(O1688,5))-LEN(SUBSTITUTE(LEFT(O1688,5),{"0","1","2","3","4","5","6","7","8","9","."},"")))))</f>
        <v>13</v>
      </c>
      <c r="X1688" s="3" t="e">
        <f>LEFT(L1688, SEARCH("MHz",L1688)-1)</f>
        <v>#VALUE!</v>
      </c>
      <c r="Y1688" t="e">
        <f>IF(RIGHT(X1688,1)=" ",RIGHT(X1688,4),RIGHT(X1688,3))</f>
        <v>#VALUE!</v>
      </c>
      <c r="Z1688">
        <f>VLOOKUP(G1688,[1]Sheet1!$A$1:$B$12,2,0)</f>
        <v>3</v>
      </c>
      <c r="AA1688" t="str">
        <f>CONCATENATE(F1688," ",Z1688)</f>
        <v>2014 3</v>
      </c>
      <c r="AB1688">
        <f>VLOOKUP(AA1688,[1]Sheet3!$A:$B,2,0)</f>
        <v>64</v>
      </c>
    </row>
    <row r="1689" spans="1:28" x14ac:dyDescent="0.25">
      <c r="A1689" t="s">
        <v>3096</v>
      </c>
      <c r="B1689" t="s">
        <v>3109</v>
      </c>
      <c r="C1689" t="s">
        <v>1282</v>
      </c>
      <c r="D1689" t="str">
        <f>CONCATENATE(C1689,".")</f>
        <v>2014  March.</v>
      </c>
      <c r="E1689" t="str">
        <f>LEFT(D1689, SEARCH(".",D1689)-1)</f>
        <v>2014  March</v>
      </c>
      <c r="F1689">
        <v>2014</v>
      </c>
      <c r="G1689" t="str">
        <f>RIGHT(E1689,LEN(E1689)-6)</f>
        <v>March</v>
      </c>
      <c r="I1689" t="s">
        <v>156</v>
      </c>
      <c r="J1689" t="s">
        <v>767</v>
      </c>
      <c r="K1689" t="s">
        <v>103</v>
      </c>
      <c r="L1689" t="s">
        <v>878</v>
      </c>
      <c r="M1689" t="s">
        <v>57</v>
      </c>
      <c r="N1689" t="s">
        <v>22</v>
      </c>
      <c r="O1689" t="s">
        <v>30</v>
      </c>
      <c r="P1689">
        <v>200</v>
      </c>
      <c r="Q1689" s="2">
        <f>VALUE(LEFT(LEFT(N1689,5),SUM(LEN(LEFT(N1689,5))-LEN(SUBSTITUTE(LEFT(N1689,5),{"0","1","2","3","4","5","6","7","8","9","."},"")))))</f>
        <v>2</v>
      </c>
      <c r="R1689">
        <f>IF(Q1689&gt;5,Q1689/1024,Q1689)</f>
        <v>2</v>
      </c>
      <c r="S1689" t="str">
        <f>MID(K1690,9,3)</f>
        <v>4.4</v>
      </c>
      <c r="T1689" s="2" t="str">
        <f>LEFT(J1689,3)</f>
        <v>5.5</v>
      </c>
      <c r="U1689">
        <f>VALUE(LEFT(LEFT(M1689,5),SUM(LEN(LEFT(M1689,5))-LEN(SUBSTITUTE(LEFT(M1689,5),{"0","1","2","3","4","5","6","7","8","9","."},"")))))</f>
        <v>16</v>
      </c>
      <c r="V1689">
        <f>IF(U1689&lt;100,U1689,U1689/1024)</f>
        <v>16</v>
      </c>
      <c r="W1689" s="3">
        <f>VALUE(LEFT(LEFT(O1689,5),SUM(LEN(LEFT(O1689,5))-LEN(SUBSTITUTE(LEFT(O1689,5),{"0","1","2","3","4","5","6","7","8","9","."},"")))))</f>
        <v>13</v>
      </c>
      <c r="X1689" s="3" t="e">
        <f>LEFT(L1689, SEARCH("MHz",L1689)-1)</f>
        <v>#VALUE!</v>
      </c>
      <c r="Y1689" t="e">
        <f>IF(RIGHT(X1689,1)=" ",RIGHT(X1689,4),RIGHT(X1689,3))</f>
        <v>#VALUE!</v>
      </c>
      <c r="Z1689">
        <f>VLOOKUP(G1689,[1]Sheet1!$A$1:$B$12,2,0)</f>
        <v>3</v>
      </c>
      <c r="AA1689" t="str">
        <f>CONCATENATE(F1689," ",Z1689)</f>
        <v>2014 3</v>
      </c>
      <c r="AB1689">
        <f>VLOOKUP(AA1689,[1]Sheet3!$A:$B,2,0)</f>
        <v>64</v>
      </c>
    </row>
    <row r="1690" spans="1:28" x14ac:dyDescent="0.25">
      <c r="A1690" t="s">
        <v>3096</v>
      </c>
      <c r="B1690" t="s">
        <v>3110</v>
      </c>
      <c r="C1690" t="s">
        <v>1282</v>
      </c>
      <c r="D1690" t="str">
        <f>CONCATENATE(C1690,".")</f>
        <v>2014  March.</v>
      </c>
      <c r="E1690" t="str">
        <f>LEFT(D1690, SEARCH(".",D1690)-1)</f>
        <v>2014  March</v>
      </c>
      <c r="F1690">
        <v>2014</v>
      </c>
      <c r="G1690" t="str">
        <f>RIGHT(E1690,LEN(E1690)-6)</f>
        <v>March</v>
      </c>
      <c r="I1690" t="s">
        <v>156</v>
      </c>
      <c r="J1690" t="s">
        <v>177</v>
      </c>
      <c r="K1690" t="s">
        <v>103</v>
      </c>
      <c r="L1690" t="s">
        <v>126</v>
      </c>
      <c r="M1690" t="s">
        <v>57</v>
      </c>
      <c r="N1690" t="s">
        <v>22</v>
      </c>
      <c r="O1690" t="s">
        <v>883</v>
      </c>
      <c r="P1690">
        <v>220</v>
      </c>
      <c r="Q1690" s="2">
        <f>VALUE(LEFT(LEFT(N1690,5),SUM(LEN(LEFT(N1690,5))-LEN(SUBSTITUTE(LEFT(N1690,5),{"0","1","2","3","4","5","6","7","8","9","."},"")))))</f>
        <v>2</v>
      </c>
      <c r="R1690">
        <f>IF(Q1690&gt;5,Q1690/1024,Q1690)</f>
        <v>2</v>
      </c>
      <c r="S1690" t="str">
        <f>MID(K1691,9,3)</f>
        <v>4.4</v>
      </c>
      <c r="T1690" s="2" t="str">
        <f>LEFT(J1690,3)</f>
        <v>5.0</v>
      </c>
      <c r="U1690">
        <f>VALUE(LEFT(LEFT(M1690,5),SUM(LEN(LEFT(M1690,5))-LEN(SUBSTITUTE(LEFT(M1690,5),{"0","1","2","3","4","5","6","7","8","9","."},"")))))</f>
        <v>16</v>
      </c>
      <c r="V1690">
        <f>IF(U1690&lt;100,U1690,U1690/1024)</f>
        <v>16</v>
      </c>
      <c r="W1690" s="3">
        <f>VALUE(LEFT(LEFT(O1690,5),SUM(LEN(LEFT(O1690,5))-LEN(SUBSTITUTE(LEFT(O1690,5),{"0","1","2","3","4","5","6","7","8","9","."},"")))))</f>
        <v>16</v>
      </c>
      <c r="X1690" s="3" t="e">
        <f>LEFT(L1690, SEARCH("MHz",L1690)-1)</f>
        <v>#VALUE!</v>
      </c>
      <c r="Y1690" t="e">
        <f>IF(RIGHT(X1690,1)=" ",RIGHT(X1690,4),RIGHT(X1690,3))</f>
        <v>#VALUE!</v>
      </c>
      <c r="Z1690">
        <f>VLOOKUP(G1690,[1]Sheet1!$A$1:$B$12,2,0)</f>
        <v>3</v>
      </c>
      <c r="AA1690" t="str">
        <f>CONCATENATE(F1690," ",Z1690)</f>
        <v>2014 3</v>
      </c>
      <c r="AB1690">
        <f>VLOOKUP(AA1690,[1]Sheet3!$A:$B,2,0)</f>
        <v>64</v>
      </c>
    </row>
    <row r="1691" spans="1:28" x14ac:dyDescent="0.25">
      <c r="A1691" t="s">
        <v>3096</v>
      </c>
      <c r="B1691" t="s">
        <v>3111</v>
      </c>
      <c r="C1691" t="s">
        <v>1282</v>
      </c>
      <c r="D1691" t="str">
        <f>CONCATENATE(C1691,".")</f>
        <v>2014  March.</v>
      </c>
      <c r="E1691" t="str">
        <f>LEFT(D1691, SEARCH(".",D1691)-1)</f>
        <v>2014  March</v>
      </c>
      <c r="F1691">
        <v>2014</v>
      </c>
      <c r="G1691" t="str">
        <f>RIGHT(E1691,LEN(E1691)-6)</f>
        <v>March</v>
      </c>
      <c r="I1691" t="s">
        <v>156</v>
      </c>
      <c r="J1691" t="s">
        <v>60</v>
      </c>
      <c r="K1691" t="s">
        <v>103</v>
      </c>
      <c r="L1691" t="s">
        <v>126</v>
      </c>
      <c r="M1691" t="s">
        <v>57</v>
      </c>
      <c r="N1691" t="s">
        <v>35</v>
      </c>
      <c r="O1691" t="s">
        <v>30</v>
      </c>
      <c r="P1691">
        <v>170</v>
      </c>
      <c r="Q1691" s="2">
        <f>VALUE(LEFT(LEFT(N1691,5),SUM(LEN(LEFT(N1691,5))-LEN(SUBSTITUTE(LEFT(N1691,5),{"0","1","2","3","4","5","6","7","8","9","."},"")))))</f>
        <v>1</v>
      </c>
      <c r="R1691">
        <f>IF(Q1691&gt;5,Q1691/1024,Q1691)</f>
        <v>1</v>
      </c>
      <c r="S1691" t="str">
        <f>MID(K1692,9,3)</f>
        <v>4.4</v>
      </c>
      <c r="T1691" s="2" t="str">
        <f>LEFT(J1691,3)</f>
        <v>5.0</v>
      </c>
      <c r="U1691">
        <f>VALUE(LEFT(LEFT(M1691,5),SUM(LEN(LEFT(M1691,5))-LEN(SUBSTITUTE(LEFT(M1691,5),{"0","1","2","3","4","5","6","7","8","9","."},"")))))</f>
        <v>16</v>
      </c>
      <c r="V1691">
        <f>IF(U1691&lt;100,U1691,U1691/1024)</f>
        <v>16</v>
      </c>
      <c r="W1691" s="3">
        <f>VALUE(LEFT(LEFT(O1691,5),SUM(LEN(LEFT(O1691,5))-LEN(SUBSTITUTE(LEFT(O1691,5),{"0","1","2","3","4","5","6","7","8","9","."},"")))))</f>
        <v>13</v>
      </c>
      <c r="X1691" s="3" t="e">
        <f>LEFT(L1691, SEARCH("MHz",L1691)-1)</f>
        <v>#VALUE!</v>
      </c>
      <c r="Y1691" t="e">
        <f>IF(RIGHT(X1691,1)=" ",RIGHT(X1691,4),RIGHT(X1691,3))</f>
        <v>#VALUE!</v>
      </c>
      <c r="Z1691">
        <f>VLOOKUP(G1691,[1]Sheet1!$A$1:$B$12,2,0)</f>
        <v>3</v>
      </c>
      <c r="AA1691" t="str">
        <f>CONCATENATE(F1691," ",Z1691)</f>
        <v>2014 3</v>
      </c>
      <c r="AB1691">
        <f>VLOOKUP(AA1691,[1]Sheet3!$A:$B,2,0)</f>
        <v>64</v>
      </c>
    </row>
    <row r="1692" spans="1:28" x14ac:dyDescent="0.25">
      <c r="A1692" t="s">
        <v>1099</v>
      </c>
      <c r="B1692" t="s">
        <v>1285</v>
      </c>
      <c r="C1692" t="s">
        <v>1282</v>
      </c>
      <c r="D1692" t="str">
        <f>CONCATENATE(C1692,".")</f>
        <v>2014  March.</v>
      </c>
      <c r="E1692" t="str">
        <f>LEFT(D1692, SEARCH(".",D1692)-1)</f>
        <v>2014  March</v>
      </c>
      <c r="F1692">
        <v>2014</v>
      </c>
      <c r="G1692" t="str">
        <f>RIGHT(E1692,LEN(E1692)-6)</f>
        <v>March</v>
      </c>
      <c r="H1692">
        <v>150</v>
      </c>
      <c r="I1692" t="s">
        <v>124</v>
      </c>
      <c r="J1692" t="s">
        <v>1283</v>
      </c>
      <c r="K1692" t="s">
        <v>1286</v>
      </c>
      <c r="L1692" t="s">
        <v>1284</v>
      </c>
      <c r="M1692" t="s">
        <v>57</v>
      </c>
      <c r="N1692" t="s">
        <v>22</v>
      </c>
      <c r="O1692" t="s">
        <v>364</v>
      </c>
      <c r="P1692">
        <v>250</v>
      </c>
      <c r="Q1692" s="2">
        <f>VALUE(LEFT(LEFT(N1692,5),SUM(LEN(LEFT(N1692,5))-LEN(SUBSTITUTE(LEFT(N1692,5),{"0","1","2","3","4","5","6","7","8","9","."},"")))))</f>
        <v>2</v>
      </c>
      <c r="R1692">
        <f>IF(Q1692&gt;5,Q1692/1024,Q1692)</f>
        <v>2</v>
      </c>
      <c r="S1692" t="str">
        <f>MID(K1693,9,3)</f>
        <v>4.4</v>
      </c>
      <c r="T1692" s="2" t="str">
        <f>LEFT(J1692,3)</f>
        <v>5.0</v>
      </c>
      <c r="U1692">
        <f>VALUE(LEFT(LEFT(M1692,5),SUM(LEN(LEFT(M1692,5))-LEN(SUBSTITUTE(LEFT(M1692,5),{"0","1","2","3","4","5","6","7","8","9","."},"")))))</f>
        <v>16</v>
      </c>
      <c r="V1692">
        <f>IF(U1692&lt;100,U1692,U1692/1024)</f>
        <v>16</v>
      </c>
      <c r="W1692" s="3">
        <f>VALUE(LEFT(LEFT(O1692,5),SUM(LEN(LEFT(O1692,5))-LEN(SUBSTITUTE(LEFT(O1692,5),{"0","1","2","3","4","5","6","7","8","9","."},"")))))</f>
        <v>13</v>
      </c>
      <c r="X1692" s="3" t="e">
        <f>LEFT(L1692, SEARCH("MHz",L1692)-1)</f>
        <v>#VALUE!</v>
      </c>
      <c r="Y1692" t="e">
        <f>IF(RIGHT(X1692,1)=" ",RIGHT(X1692,4),RIGHT(X1692,3))</f>
        <v>#VALUE!</v>
      </c>
      <c r="Z1692">
        <f>VLOOKUP(G1692,[1]Sheet1!$A$1:$B$12,2,0)</f>
        <v>3</v>
      </c>
      <c r="AA1692" t="str">
        <f>CONCATENATE(F1692," ",Z1692)</f>
        <v>2014 3</v>
      </c>
      <c r="AB1692">
        <f>VLOOKUP(AA1692,[1]Sheet3!$A:$B,2,0)</f>
        <v>64</v>
      </c>
    </row>
    <row r="1693" spans="1:28" x14ac:dyDescent="0.25">
      <c r="A1693" t="s">
        <v>2256</v>
      </c>
      <c r="B1693" t="s">
        <v>2394</v>
      </c>
      <c r="C1693" t="s">
        <v>1282</v>
      </c>
      <c r="D1693" t="str">
        <f>CONCATENATE(C1693,".")</f>
        <v>2014  March.</v>
      </c>
      <c r="E1693" t="str">
        <f>LEFT(D1693, SEARCH(".",D1693)-1)</f>
        <v>2014  March</v>
      </c>
      <c r="F1693">
        <v>2014</v>
      </c>
      <c r="G1693" t="str">
        <f>RIGHT(E1693,LEN(E1693)-6)</f>
        <v>March</v>
      </c>
      <c r="H1693">
        <v>160</v>
      </c>
      <c r="I1693" t="s">
        <v>181</v>
      </c>
      <c r="J1693" t="s">
        <v>794</v>
      </c>
      <c r="K1693" t="s">
        <v>2395</v>
      </c>
      <c r="L1693" t="s">
        <v>1284</v>
      </c>
      <c r="M1693" t="s">
        <v>28</v>
      </c>
      <c r="N1693" t="s">
        <v>22</v>
      </c>
      <c r="O1693" t="s">
        <v>2380</v>
      </c>
      <c r="P1693">
        <v>250</v>
      </c>
      <c r="Q1693" s="2">
        <f>VALUE(LEFT(LEFT(N1693,5),SUM(LEN(LEFT(N1693,5))-LEN(SUBSTITUTE(LEFT(N1693,5),{"0","1","2","3","4","5","6","7","8","9","."},"")))))</f>
        <v>2</v>
      </c>
      <c r="R1693">
        <f>IF(Q1693&gt;5,Q1693/1024,Q1693)</f>
        <v>2</v>
      </c>
      <c r="S1693" t="str">
        <f>MID(K1694,9,3)</f>
        <v>4.4</v>
      </c>
      <c r="T1693" s="2" t="str">
        <f>LEFT(J1693,3)</f>
        <v>5.0</v>
      </c>
      <c r="U1693">
        <f>VALUE(LEFT(LEFT(M1693,5),SUM(LEN(LEFT(M1693,5))-LEN(SUBSTITUTE(LEFT(M1693,5),{"0","1","2","3","4","5","6","7","8","9","."},"")))))</f>
        <v>32</v>
      </c>
      <c r="V1693">
        <f>IF(U1693&lt;100,U1693,U1693/1024)</f>
        <v>32</v>
      </c>
      <c r="W1693" s="3" t="e">
        <f>VALUE(LEFT(LEFT(O1693,5),SUM(LEN(LEFT(O1693,5))-LEN(SUBSTITUTE(LEFT(O1693,5),{"0","1","2","3","4","5","6","7","8","9","."},"")))))</f>
        <v>#VALUE!</v>
      </c>
      <c r="X1693" s="3" t="e">
        <f>LEFT(L1693, SEARCH("MHz",L1693)-1)</f>
        <v>#VALUE!</v>
      </c>
      <c r="Y1693" t="e">
        <f>IF(RIGHT(X1693,1)=" ",RIGHT(X1693,4),RIGHT(X1693,3))</f>
        <v>#VALUE!</v>
      </c>
      <c r="Z1693">
        <f>VLOOKUP(G1693,[1]Sheet1!$A$1:$B$12,2,0)</f>
        <v>3</v>
      </c>
      <c r="AA1693" t="str">
        <f>CONCATENATE(F1693," ",Z1693)</f>
        <v>2014 3</v>
      </c>
      <c r="AB1693">
        <f>VLOOKUP(AA1693,[1]Sheet3!$A:$B,2,0)</f>
        <v>64</v>
      </c>
    </row>
    <row r="1694" spans="1:28" x14ac:dyDescent="0.25">
      <c r="A1694" t="s">
        <v>2256</v>
      </c>
      <c r="B1694" t="s">
        <v>2396</v>
      </c>
      <c r="C1694" t="s">
        <v>1282</v>
      </c>
      <c r="D1694" t="str">
        <f>CONCATENATE(C1694,".")</f>
        <v>2014  March.</v>
      </c>
      <c r="E1694" t="str">
        <f>LEFT(D1694, SEARCH(".",D1694)-1)</f>
        <v>2014  March</v>
      </c>
      <c r="F1694">
        <v>2014</v>
      </c>
      <c r="G1694" t="str">
        <f>RIGHT(E1694,LEN(E1694)-6)</f>
        <v>March</v>
      </c>
      <c r="H1694">
        <v>160</v>
      </c>
      <c r="I1694" t="s">
        <v>181</v>
      </c>
      <c r="J1694" t="s">
        <v>794</v>
      </c>
      <c r="K1694" t="s">
        <v>2395</v>
      </c>
      <c r="L1694" t="s">
        <v>2397</v>
      </c>
      <c r="M1694" t="s">
        <v>21</v>
      </c>
      <c r="N1694" t="s">
        <v>22</v>
      </c>
      <c r="O1694" t="s">
        <v>2398</v>
      </c>
      <c r="P1694">
        <v>250</v>
      </c>
      <c r="Q1694" s="2">
        <f>VALUE(LEFT(LEFT(N1694,5),SUM(LEN(LEFT(N1694,5))-LEN(SUBSTITUTE(LEFT(N1694,5),{"0","1","2","3","4","5","6","7","8","9","."},"")))))</f>
        <v>2</v>
      </c>
      <c r="R1694">
        <f>IF(Q1694&gt;5,Q1694/1024,Q1694)</f>
        <v>2</v>
      </c>
      <c r="S1694" t="str">
        <f>MID(K1695,9,3)</f>
        <v>4.4</v>
      </c>
      <c r="T1694" s="2" t="str">
        <f>LEFT(J1694,3)</f>
        <v>5.0</v>
      </c>
      <c r="U1694">
        <f>VALUE(LEFT(LEFT(M1694,5),SUM(LEN(LEFT(M1694,5))-LEN(SUBSTITUTE(LEFT(M1694,5),{"0","1","2","3","4","5","6","7","8","9","."},"")))))</f>
        <v>43540</v>
      </c>
      <c r="V1694">
        <f>IF(U1694&lt;100,U1694,U1694/1024)</f>
        <v>42.51953125</v>
      </c>
      <c r="W1694" s="3" t="e">
        <f>VALUE(LEFT(LEFT(O1694,5),SUM(LEN(LEFT(O1694,5))-LEN(SUBSTITUTE(LEFT(O1694,5),{"0","1","2","3","4","5","6","7","8","9","."},"")))))</f>
        <v>#VALUE!</v>
      </c>
      <c r="X1694" s="3" t="e">
        <f>LEFT(L1694, SEARCH("MHz",L1694)-1)</f>
        <v>#VALUE!</v>
      </c>
      <c r="Y1694" t="e">
        <f>IF(RIGHT(X1694,1)=" ",RIGHT(X1694,4),RIGHT(X1694,3))</f>
        <v>#VALUE!</v>
      </c>
      <c r="Z1694">
        <f>VLOOKUP(G1694,[1]Sheet1!$A$1:$B$12,2,0)</f>
        <v>3</v>
      </c>
      <c r="AA1694" t="str">
        <f>CONCATENATE(F1694," ",Z1694)</f>
        <v>2014 3</v>
      </c>
      <c r="AB1694">
        <f>VLOOKUP(AA1694,[1]Sheet3!$A:$B,2,0)</f>
        <v>64</v>
      </c>
    </row>
    <row r="1695" spans="1:28" x14ac:dyDescent="0.25">
      <c r="A1695" t="s">
        <v>5257</v>
      </c>
      <c r="B1695" t="s">
        <v>5566</v>
      </c>
      <c r="C1695" t="s">
        <v>1282</v>
      </c>
      <c r="D1695" t="str">
        <f>CONCATENATE(C1695,".")</f>
        <v>2014  March.</v>
      </c>
      <c r="E1695" t="str">
        <f>LEFT(D1695, SEARCH(".",D1695)-1)</f>
        <v>2014  March</v>
      </c>
      <c r="F1695">
        <v>2014</v>
      </c>
      <c r="G1695" t="str">
        <f>RIGHT(E1695,LEN(E1695)-6)</f>
        <v>March</v>
      </c>
      <c r="H1695">
        <v>145</v>
      </c>
      <c r="I1695" t="s">
        <v>124</v>
      </c>
      <c r="J1695" t="s">
        <v>5393</v>
      </c>
      <c r="K1695" t="s">
        <v>2374</v>
      </c>
      <c r="L1695" t="s">
        <v>5527</v>
      </c>
      <c r="M1695" t="s">
        <v>21</v>
      </c>
      <c r="N1695" t="s">
        <v>22</v>
      </c>
      <c r="O1695" t="s">
        <v>5471</v>
      </c>
      <c r="P1695">
        <v>380</v>
      </c>
      <c r="Q1695" s="2">
        <f>VALUE(LEFT(LEFT(N1695,5),SUM(LEN(LEFT(N1695,5))-LEN(SUBSTITUTE(LEFT(N1695,5),{"0","1","2","3","4","5","6","7","8","9","."},"")))))</f>
        <v>2</v>
      </c>
      <c r="R1695">
        <f>IF(Q1695&gt;5,Q1695/1024,Q1695)</f>
        <v>2</v>
      </c>
      <c r="S1695" t="str">
        <f>MID(K1696,9,3)</f>
        <v>4.4</v>
      </c>
      <c r="T1695" s="2" t="str">
        <f>LEFT(J1695,3)</f>
        <v>5.1</v>
      </c>
      <c r="U1695">
        <f>VALUE(LEFT(LEFT(M1695,5),SUM(LEN(LEFT(M1695,5))-LEN(SUBSTITUTE(LEFT(M1695,5),{"0","1","2","3","4","5","6","7","8","9","."},"")))))</f>
        <v>43540</v>
      </c>
      <c r="V1695">
        <f>IF(U1695&lt;100,U1695,U1695/1024)</f>
        <v>42.51953125</v>
      </c>
      <c r="W1695" s="3">
        <f>VALUE(LEFT(LEFT(O1695,5),SUM(LEN(LEFT(O1695,5))-LEN(SUBSTITUTE(LEFT(O1695,5),{"0","1","2","3","4","5","6","7","8","9","."},"")))))</f>
        <v>16</v>
      </c>
      <c r="X1695" s="3" t="e">
        <f>LEFT(L1695, SEARCH("MHz",L1695)-1)</f>
        <v>#VALUE!</v>
      </c>
      <c r="Y1695" t="e">
        <f>IF(RIGHT(X1695,1)=" ",RIGHT(X1695,4),RIGHT(X1695,3))</f>
        <v>#VALUE!</v>
      </c>
      <c r="Z1695">
        <f>VLOOKUP(G1695,[1]Sheet1!$A$1:$B$12,2,0)</f>
        <v>3</v>
      </c>
      <c r="AA1695" t="str">
        <f>CONCATENATE(F1695," ",Z1695)</f>
        <v>2014 3</v>
      </c>
      <c r="AB1695">
        <f>VLOOKUP(AA1695,[1]Sheet3!$A:$B,2,0)</f>
        <v>64</v>
      </c>
    </row>
    <row r="1696" spans="1:28" x14ac:dyDescent="0.25">
      <c r="A1696" t="s">
        <v>6641</v>
      </c>
      <c r="B1696" t="s">
        <v>6724</v>
      </c>
      <c r="C1696" t="s">
        <v>1282</v>
      </c>
      <c r="D1696" t="str">
        <f>CONCATENATE(C1696,".")</f>
        <v>2014  March.</v>
      </c>
      <c r="E1696" t="str">
        <f>LEFT(D1696, SEARCH(".",D1696)-1)</f>
        <v>2014  March</v>
      </c>
      <c r="F1696">
        <v>2014</v>
      </c>
      <c r="G1696" t="str">
        <f>RIGHT(E1696,LEN(E1696)-6)</f>
        <v>March</v>
      </c>
      <c r="H1696">
        <v>360</v>
      </c>
      <c r="I1696" t="s">
        <v>39</v>
      </c>
      <c r="J1696" t="s">
        <v>6725</v>
      </c>
      <c r="K1696" t="s">
        <v>113</v>
      </c>
      <c r="L1696" t="s">
        <v>4717</v>
      </c>
      <c r="M1696" t="s">
        <v>2795</v>
      </c>
      <c r="N1696" t="s">
        <v>22</v>
      </c>
      <c r="O1696" t="s">
        <v>6726</v>
      </c>
      <c r="P1696">
        <v>240</v>
      </c>
      <c r="Q1696" s="2">
        <f>VALUE(LEFT(LEFT(N1696,5),SUM(LEN(LEFT(N1696,5))-LEN(SUBSTITUTE(LEFT(N1696,5),{"0","1","2","3","4","5","6","7","8","9","."},"")))))</f>
        <v>2</v>
      </c>
      <c r="R1696">
        <f>IF(Q1696&gt;5,Q1696/1024,Q1696)</f>
        <v>2</v>
      </c>
      <c r="S1696" t="str">
        <f>MID(K1697,9,3)</f>
        <v>4.0</v>
      </c>
      <c r="T1696" s="2" t="str">
        <f>LEFT(J1696,3)</f>
        <v>7.9</v>
      </c>
      <c r="U1696">
        <f>VALUE(LEFT(LEFT(M1696,5),SUM(LEN(LEFT(M1696,5))-LEN(SUBSTITUTE(LEFT(M1696,5),{"0","1","2","3","4","5","6","7","8","9","."},"")))))</f>
        <v>43632</v>
      </c>
      <c r="V1696">
        <f>IF(U1696&lt;100,U1696,U1696/1024)</f>
        <v>42.609375</v>
      </c>
      <c r="W1696" s="3">
        <f>VALUE(LEFT(LEFT(O1696,5),SUM(LEN(LEFT(O1696,5))-LEN(SUBSTITUTE(LEFT(O1696,5),{"0","1","2","3","4","5","6","7","8","9","."},"")))))</f>
        <v>8</v>
      </c>
      <c r="X1696" s="3" t="e">
        <f>LEFT(L1696, SEARCH("MHz",L1696)-1)</f>
        <v>#VALUE!</v>
      </c>
      <c r="Y1696" t="e">
        <f>IF(RIGHT(X1696,1)=" ",RIGHT(X1696,4),RIGHT(X1696,3))</f>
        <v>#VALUE!</v>
      </c>
      <c r="Z1696">
        <f>VLOOKUP(G1696,[1]Sheet1!$A$1:$B$12,2,0)</f>
        <v>3</v>
      </c>
      <c r="AA1696" t="str">
        <f>CONCATENATE(F1696," ",Z1696)</f>
        <v>2014 3</v>
      </c>
      <c r="AB1696">
        <f>VLOOKUP(AA1696,[1]Sheet3!$A:$B,2,0)</f>
        <v>64</v>
      </c>
    </row>
    <row r="1697" spans="1:28" x14ac:dyDescent="0.25">
      <c r="A1697" t="s">
        <v>2637</v>
      </c>
      <c r="B1697" t="s">
        <v>2867</v>
      </c>
      <c r="C1697" t="s">
        <v>145</v>
      </c>
      <c r="D1697" t="str">
        <f>CONCATENATE(C1697,".")</f>
        <v>2014  April.</v>
      </c>
      <c r="E1697" t="str">
        <f>LEFT(D1697, SEARCH(".",D1697)-1)</f>
        <v>2014  April</v>
      </c>
      <c r="F1697">
        <v>2014</v>
      </c>
      <c r="G1697" t="str">
        <f>RIGHT(E1697,LEN(E1697)-6)</f>
        <v>April</v>
      </c>
      <c r="H1697">
        <v>136.1</v>
      </c>
      <c r="I1697" t="s">
        <v>146</v>
      </c>
      <c r="J1697" t="s">
        <v>664</v>
      </c>
      <c r="K1697" t="s">
        <v>215</v>
      </c>
      <c r="L1697" t="s">
        <v>510</v>
      </c>
      <c r="O1697" t="s">
        <v>42</v>
      </c>
      <c r="P1697">
        <v>110</v>
      </c>
      <c r="Q1697" s="2" t="e">
        <f>VALUE(LEFT(LEFT(N1697,5),SUM(LEN(LEFT(N1697,5))-LEN(SUBSTITUTE(LEFT(N1697,5),{"0","1","2","3","4","5","6","7","8","9","."},"")))))</f>
        <v>#VALUE!</v>
      </c>
      <c r="R1697" t="e">
        <f>IF(Q1697&gt;5,Q1697/1024,Q1697)</f>
        <v>#VALUE!</v>
      </c>
      <c r="S1697" t="str">
        <f>MID(K1698,9,3)</f>
        <v>4.2</v>
      </c>
      <c r="T1697" s="2" t="str">
        <f>LEFT(J1697,3)</f>
        <v>4.0</v>
      </c>
      <c r="U1697" t="e">
        <f>VALUE(LEFT(LEFT(M1697,5),SUM(LEN(LEFT(M1697,5))-LEN(SUBSTITUTE(LEFT(M1697,5),{"0","1","2","3","4","5","6","7","8","9","."},"")))))</f>
        <v>#VALUE!</v>
      </c>
      <c r="V1697" t="e">
        <f>IF(U1697&lt;100,U1697,U1697/1024)</f>
        <v>#VALUE!</v>
      </c>
      <c r="W1697" s="3">
        <f>VALUE(LEFT(LEFT(O1697,5),SUM(LEN(LEFT(O1697,5))-LEN(SUBSTITUTE(LEFT(O1697,5),{"0","1","2","3","4","5","6","7","8","9","."},"")))))</f>
        <v>5</v>
      </c>
      <c r="X1697" s="3" t="e">
        <f>LEFT(L1697, SEARCH("MHz",L1697)-1)</f>
        <v>#VALUE!</v>
      </c>
      <c r="Y1697" t="e">
        <f>IF(RIGHT(X1697,1)=" ",RIGHT(X1697,4),RIGHT(X1697,3))</f>
        <v>#VALUE!</v>
      </c>
      <c r="Z1697">
        <f>VLOOKUP(G1697,[1]Sheet1!$A$1:$B$12,2,0)</f>
        <v>4</v>
      </c>
      <c r="AA1697" t="str">
        <f>CONCATENATE(F1697," ",Z1697)</f>
        <v>2014 4</v>
      </c>
      <c r="AB1697">
        <f>VLOOKUP(AA1697,[1]Sheet3!$A:$B,2,0)</f>
        <v>65</v>
      </c>
    </row>
    <row r="1698" spans="1:28" x14ac:dyDescent="0.25">
      <c r="A1698" t="s">
        <v>1437</v>
      </c>
      <c r="B1698" t="s">
        <v>1641</v>
      </c>
      <c r="C1698" t="s">
        <v>145</v>
      </c>
      <c r="D1698" t="str">
        <f>CONCATENATE(C1698,".")</f>
        <v>2014  April.</v>
      </c>
      <c r="E1698" t="str">
        <f>LEFT(D1698, SEARCH(".",D1698)-1)</f>
        <v>2014  April</v>
      </c>
      <c r="F1698">
        <v>2014</v>
      </c>
      <c r="G1698" t="str">
        <f>RIGHT(E1698,LEN(E1698)-6)</f>
        <v>April</v>
      </c>
      <c r="H1698">
        <v>135</v>
      </c>
      <c r="I1698" t="s">
        <v>231</v>
      </c>
      <c r="J1698" t="s">
        <v>809</v>
      </c>
      <c r="K1698" t="s">
        <v>168</v>
      </c>
      <c r="L1698" t="s">
        <v>164</v>
      </c>
      <c r="M1698" t="s">
        <v>109</v>
      </c>
      <c r="N1698" t="s">
        <v>139</v>
      </c>
      <c r="O1698" t="s">
        <v>515</v>
      </c>
      <c r="P1698">
        <v>70</v>
      </c>
      <c r="Q1698" s="2">
        <f>VALUE(LEFT(LEFT(N1698,5),SUM(LEN(LEFT(N1698,5))-LEN(SUBSTITUTE(LEFT(N1698,5),{"0","1","2","3","4","5","6","7","8","9","."},"")))))</f>
        <v>512</v>
      </c>
      <c r="R1698">
        <f>IF(Q1698&gt;5,Q1698/1024,Q1698)</f>
        <v>0.5</v>
      </c>
      <c r="S1698" t="str">
        <f>MID(K1699,9,3)</f>
        <v>4.2</v>
      </c>
      <c r="T1698" s="2" t="str">
        <f>LEFT(J1698,3)</f>
        <v>4.5</v>
      </c>
      <c r="U1698">
        <f>VALUE(LEFT(LEFT(M1698,5),SUM(LEN(LEFT(M1698,5))-LEN(SUBSTITUTE(LEFT(M1698,5),{"0","1","2","3","4","5","6","7","8","9","."},"")))))</f>
        <v>4</v>
      </c>
      <c r="V1698">
        <f>IF(U1698&lt;100,U1698,U1698/1024)</f>
        <v>4</v>
      </c>
      <c r="W1698" s="3">
        <f>VALUE(LEFT(LEFT(O1698,5),SUM(LEN(LEFT(O1698,5))-LEN(SUBSTITUTE(LEFT(O1698,5),{"0","1","2","3","4","5","6","7","8","9","."},"")))))</f>
        <v>3.15</v>
      </c>
      <c r="X1698" s="3" t="e">
        <f>LEFT(L1698, SEARCH("MHz",L1698)-1)</f>
        <v>#VALUE!</v>
      </c>
      <c r="Y1698" t="e">
        <f>IF(RIGHT(X1698,1)=" ",RIGHT(X1698,4),RIGHT(X1698,3))</f>
        <v>#VALUE!</v>
      </c>
      <c r="Z1698">
        <f>VLOOKUP(G1698,[1]Sheet1!$A$1:$B$12,2,0)</f>
        <v>4</v>
      </c>
      <c r="AA1698" t="str">
        <f>CONCATENATE(F1698," ",Z1698)</f>
        <v>2014 4</v>
      </c>
      <c r="AB1698">
        <f>VLOOKUP(AA1698,[1]Sheet3!$A:$B,2,0)</f>
        <v>65</v>
      </c>
    </row>
    <row r="1699" spans="1:28" x14ac:dyDescent="0.25">
      <c r="A1699" t="s">
        <v>1437</v>
      </c>
      <c r="B1699" t="s">
        <v>1642</v>
      </c>
      <c r="C1699" t="s">
        <v>145</v>
      </c>
      <c r="D1699" t="str">
        <f>CONCATENATE(C1699,".")</f>
        <v>2014  April.</v>
      </c>
      <c r="E1699" t="str">
        <f>LEFT(D1699, SEARCH(".",D1699)-1)</f>
        <v>2014  April</v>
      </c>
      <c r="F1699">
        <v>2014</v>
      </c>
      <c r="G1699" t="str">
        <f>RIGHT(E1699,LEN(E1699)-6)</f>
        <v>April</v>
      </c>
      <c r="H1699">
        <v>101</v>
      </c>
      <c r="I1699" t="s">
        <v>231</v>
      </c>
      <c r="J1699" t="s">
        <v>1643</v>
      </c>
      <c r="K1699" t="s">
        <v>168</v>
      </c>
      <c r="L1699" t="s">
        <v>138</v>
      </c>
      <c r="M1699" t="s">
        <v>270</v>
      </c>
      <c r="N1699" t="s">
        <v>293</v>
      </c>
      <c r="O1699" t="s">
        <v>511</v>
      </c>
      <c r="P1699">
        <v>70</v>
      </c>
      <c r="Q1699" s="2">
        <f>VALUE(LEFT(LEFT(N1699,5),SUM(LEN(LEFT(N1699,5))-LEN(SUBSTITUTE(LEFT(N1699,5),{"0","1","2","3","4","5","6","7","8","9","."},"")))))</f>
        <v>256</v>
      </c>
      <c r="R1699">
        <f>IF(Q1699&gt;5,Q1699/1024,Q1699)</f>
        <v>0.25</v>
      </c>
      <c r="S1699" t="str">
        <f>MID(K1700,9,3)</f>
        <v>4.2</v>
      </c>
      <c r="T1699" s="2" t="str">
        <f>LEFT(J1699,3)</f>
        <v>3.5</v>
      </c>
      <c r="U1699">
        <f>VALUE(LEFT(LEFT(M1699,5),SUM(LEN(LEFT(M1699,5))-LEN(SUBSTITUTE(LEFT(M1699,5),{"0","1","2","3","4","5","6","7","8","9","."},"")))))</f>
        <v>512</v>
      </c>
      <c r="V1699">
        <f>IF(U1699&lt;100,U1699,U1699/1024)</f>
        <v>0.5</v>
      </c>
      <c r="W1699" s="3">
        <f>VALUE(LEFT(LEFT(O1699,5),SUM(LEN(LEFT(O1699,5))-LEN(SUBSTITUTE(LEFT(O1699,5),{"0","1","2","3","4","5","6","7","8","9","."},"")))))</f>
        <v>1.3</v>
      </c>
      <c r="X1699" s="3" t="e">
        <f>LEFT(L1699, SEARCH("MHz",L1699)-1)</f>
        <v>#VALUE!</v>
      </c>
      <c r="Y1699" t="e">
        <f>IF(RIGHT(X1699,1)=" ",RIGHT(X1699,4),RIGHT(X1699,3))</f>
        <v>#VALUE!</v>
      </c>
      <c r="Z1699">
        <f>VLOOKUP(G1699,[1]Sheet1!$A$1:$B$12,2,0)</f>
        <v>4</v>
      </c>
      <c r="AA1699" t="str">
        <f>CONCATENATE(F1699," ",Z1699)</f>
        <v>2014 4</v>
      </c>
      <c r="AB1699">
        <f>VLOOKUP(AA1699,[1]Sheet3!$A:$B,2,0)</f>
        <v>65</v>
      </c>
    </row>
    <row r="1700" spans="1:28" x14ac:dyDescent="0.25">
      <c r="A1700" t="s">
        <v>2038</v>
      </c>
      <c r="B1700" t="s">
        <v>2056</v>
      </c>
      <c r="C1700" t="s">
        <v>145</v>
      </c>
      <c r="D1700" t="str">
        <f>CONCATENATE(C1700,".")</f>
        <v>2014  April.</v>
      </c>
      <c r="E1700" t="str">
        <f>LEFT(D1700, SEARCH(".",D1700)-1)</f>
        <v>2014  April</v>
      </c>
      <c r="F1700">
        <v>2014</v>
      </c>
      <c r="G1700" t="str">
        <f>RIGHT(E1700,LEN(E1700)-6)</f>
        <v>April</v>
      </c>
      <c r="H1700">
        <v>121</v>
      </c>
      <c r="I1700" t="s">
        <v>156</v>
      </c>
      <c r="J1700" t="s">
        <v>426</v>
      </c>
      <c r="K1700" t="s">
        <v>168</v>
      </c>
      <c r="L1700" t="s">
        <v>164</v>
      </c>
      <c r="M1700" t="s">
        <v>109</v>
      </c>
      <c r="N1700" t="s">
        <v>139</v>
      </c>
      <c r="O1700" t="s">
        <v>36</v>
      </c>
      <c r="P1700">
        <v>100</v>
      </c>
      <c r="Q1700" s="2">
        <f>VALUE(LEFT(LEFT(N1700,5),SUM(LEN(LEFT(N1700,5))-LEN(SUBSTITUTE(LEFT(N1700,5),{"0","1","2","3","4","5","6","7","8","9","."},"")))))</f>
        <v>512</v>
      </c>
      <c r="R1700">
        <f>IF(Q1700&gt;5,Q1700/1024,Q1700)</f>
        <v>0.5</v>
      </c>
      <c r="S1700" t="str">
        <f>MID(K1701,9,3)</f>
        <v>4.2</v>
      </c>
      <c r="T1700" s="2" t="str">
        <f>LEFT(J1700,3)</f>
        <v>4.0</v>
      </c>
      <c r="U1700">
        <f>VALUE(LEFT(LEFT(M1700,5),SUM(LEN(LEFT(M1700,5))-LEN(SUBSTITUTE(LEFT(M1700,5),{"0","1","2","3","4","5","6","7","8","9","."},"")))))</f>
        <v>4</v>
      </c>
      <c r="V1700">
        <f>IF(U1700&lt;100,U1700,U1700/1024)</f>
        <v>4</v>
      </c>
      <c r="W1700" s="3">
        <f>VALUE(LEFT(LEFT(O1700,5),SUM(LEN(LEFT(O1700,5))-LEN(SUBSTITUTE(LEFT(O1700,5),{"0","1","2","3","4","5","6","7","8","9","."},"")))))</f>
        <v>8</v>
      </c>
      <c r="X1700" s="3" t="e">
        <f>LEFT(L1700, SEARCH("MHz",L1700)-1)</f>
        <v>#VALUE!</v>
      </c>
      <c r="Y1700" t="e">
        <f>IF(RIGHT(X1700,1)=" ",RIGHT(X1700,4),RIGHT(X1700,3))</f>
        <v>#VALUE!</v>
      </c>
      <c r="Z1700">
        <f>VLOOKUP(G1700,[1]Sheet1!$A$1:$B$12,2,0)</f>
        <v>4</v>
      </c>
      <c r="AA1700" t="str">
        <f>CONCATENATE(F1700," ",Z1700)</f>
        <v>2014 4</v>
      </c>
      <c r="AB1700">
        <f>VLOOKUP(AA1700,[1]Sheet3!$A:$B,2,0)</f>
        <v>65</v>
      </c>
    </row>
    <row r="1701" spans="1:28" x14ac:dyDescent="0.25">
      <c r="A1701" t="s">
        <v>2038</v>
      </c>
      <c r="B1701" t="s">
        <v>2057</v>
      </c>
      <c r="C1701" t="s">
        <v>145</v>
      </c>
      <c r="D1701" t="str">
        <f>CONCATENATE(C1701,".")</f>
        <v>2014  April.</v>
      </c>
      <c r="E1701" t="str">
        <f>LEFT(D1701, SEARCH(".",D1701)-1)</f>
        <v>2014  April</v>
      </c>
      <c r="F1701">
        <v>2014</v>
      </c>
      <c r="G1701" t="str">
        <f>RIGHT(E1701,LEN(E1701)-6)</f>
        <v>April</v>
      </c>
      <c r="H1701">
        <v>190</v>
      </c>
      <c r="I1701" t="s">
        <v>156</v>
      </c>
      <c r="J1701" t="s">
        <v>1446</v>
      </c>
      <c r="K1701" t="s">
        <v>168</v>
      </c>
      <c r="L1701" t="s">
        <v>91</v>
      </c>
      <c r="M1701" t="s">
        <v>34</v>
      </c>
      <c r="N1701" t="s">
        <v>35</v>
      </c>
      <c r="O1701" t="s">
        <v>36</v>
      </c>
      <c r="Q1701" s="2">
        <f>VALUE(LEFT(LEFT(N1701,5),SUM(LEN(LEFT(N1701,5))-LEN(SUBSTITUTE(LEFT(N1701,5),{"0","1","2","3","4","5","6","7","8","9","."},"")))))</f>
        <v>1</v>
      </c>
      <c r="R1701">
        <f>IF(Q1701&gt;5,Q1701/1024,Q1701)</f>
        <v>1</v>
      </c>
      <c r="S1701" t="str">
        <f>MID(K1702,9,3)</f>
        <v>4.2</v>
      </c>
      <c r="T1701" s="2" t="str">
        <f>LEFT(J1701,3)</f>
        <v>6.0</v>
      </c>
      <c r="U1701">
        <f>VALUE(LEFT(LEFT(M1701,5),SUM(LEN(LEFT(M1701,5))-LEN(SUBSTITUTE(LEFT(M1701,5),{"0","1","2","3","4","5","6","7","8","9","."},"")))))</f>
        <v>8</v>
      </c>
      <c r="V1701">
        <f>IF(U1701&lt;100,U1701,U1701/1024)</f>
        <v>8</v>
      </c>
      <c r="W1701" s="3">
        <f>VALUE(LEFT(LEFT(O1701,5),SUM(LEN(LEFT(O1701,5))-LEN(SUBSTITUTE(LEFT(O1701,5),{"0","1","2","3","4","5","6","7","8","9","."},"")))))</f>
        <v>8</v>
      </c>
      <c r="X1701" s="3" t="e">
        <f>LEFT(L1701, SEARCH("MHz",L1701)-1)</f>
        <v>#VALUE!</v>
      </c>
      <c r="Y1701" t="e">
        <f>IF(RIGHT(X1701,1)=" ",RIGHT(X1701,4),RIGHT(X1701,3))</f>
        <v>#VALUE!</v>
      </c>
      <c r="Z1701">
        <f>VLOOKUP(G1701,[1]Sheet1!$A$1:$B$12,2,0)</f>
        <v>4</v>
      </c>
      <c r="AA1701" t="str">
        <f>CONCATENATE(F1701," ",Z1701)</f>
        <v>2014 4</v>
      </c>
      <c r="AB1701">
        <f>VLOOKUP(AA1701,[1]Sheet3!$A:$B,2,0)</f>
        <v>65</v>
      </c>
    </row>
    <row r="1702" spans="1:28" x14ac:dyDescent="0.25">
      <c r="A1702" t="s">
        <v>3179</v>
      </c>
      <c r="B1702" t="s">
        <v>3270</v>
      </c>
      <c r="C1702" t="s">
        <v>145</v>
      </c>
      <c r="D1702" t="str">
        <f>CONCATENATE(C1702,".")</f>
        <v>2014  April.</v>
      </c>
      <c r="E1702" t="str">
        <f>LEFT(D1702, SEARCH(".",D1702)-1)</f>
        <v>2014  April</v>
      </c>
      <c r="F1702">
        <v>2014</v>
      </c>
      <c r="G1702" t="str">
        <f>RIGHT(E1702,LEN(E1702)-6)</f>
        <v>April</v>
      </c>
      <c r="H1702">
        <v>112</v>
      </c>
      <c r="I1702" t="s">
        <v>156</v>
      </c>
      <c r="J1702" t="s">
        <v>3023</v>
      </c>
      <c r="K1702" t="s">
        <v>168</v>
      </c>
      <c r="L1702" t="s">
        <v>551</v>
      </c>
      <c r="M1702" t="s">
        <v>270</v>
      </c>
      <c r="N1702" t="s">
        <v>293</v>
      </c>
      <c r="O1702" t="s">
        <v>511</v>
      </c>
      <c r="Q1702" s="2">
        <f>VALUE(LEFT(LEFT(N1702,5),SUM(LEN(LEFT(N1702,5))-LEN(SUBSTITUTE(LEFT(N1702,5),{"0","1","2","3","4","5","6","7","8","9","."},"")))))</f>
        <v>256</v>
      </c>
      <c r="R1702">
        <f>IF(Q1702&gt;5,Q1702/1024,Q1702)</f>
        <v>0.25</v>
      </c>
      <c r="S1702" t="str">
        <f>MID(K1703,9,3)</f>
        <v>4.2</v>
      </c>
      <c r="T1702" s="2" t="str">
        <f>LEFT(J1702,3)</f>
        <v>3.5</v>
      </c>
      <c r="U1702">
        <f>VALUE(LEFT(LEFT(M1702,5),SUM(LEN(LEFT(M1702,5))-LEN(SUBSTITUTE(LEFT(M1702,5),{"0","1","2","3","4","5","6","7","8","9","."},"")))))</f>
        <v>512</v>
      </c>
      <c r="V1702">
        <f>IF(U1702&lt;100,U1702,U1702/1024)</f>
        <v>0.5</v>
      </c>
      <c r="W1702" s="3">
        <f>VALUE(LEFT(LEFT(O1702,5),SUM(LEN(LEFT(O1702,5))-LEN(SUBSTITUTE(LEFT(O1702,5),{"0","1","2","3","4","5","6","7","8","9","."},"")))))</f>
        <v>1.3</v>
      </c>
      <c r="X1702" s="3" t="e">
        <f>LEFT(L1702, SEARCH("MHz",L1702)-1)</f>
        <v>#VALUE!</v>
      </c>
      <c r="Y1702" t="e">
        <f>IF(RIGHT(X1702,1)=" ",RIGHT(X1702,4),RIGHT(X1702,3))</f>
        <v>#VALUE!</v>
      </c>
      <c r="Z1702">
        <f>VLOOKUP(G1702,[1]Sheet1!$A$1:$B$12,2,0)</f>
        <v>4</v>
      </c>
      <c r="AA1702" t="str">
        <f>CONCATENATE(F1702," ",Z1702)</f>
        <v>2014 4</v>
      </c>
      <c r="AB1702">
        <f>VLOOKUP(AA1702,[1]Sheet3!$A:$B,2,0)</f>
        <v>65</v>
      </c>
    </row>
    <row r="1703" spans="1:28" x14ac:dyDescent="0.25">
      <c r="A1703" t="s">
        <v>3179</v>
      </c>
      <c r="B1703" t="s">
        <v>3271</v>
      </c>
      <c r="C1703" t="s">
        <v>145</v>
      </c>
      <c r="D1703" t="str">
        <f>CONCATENATE(C1703,".")</f>
        <v>2014  April.</v>
      </c>
      <c r="E1703" t="str">
        <f>LEFT(D1703, SEARCH(".",D1703)-1)</f>
        <v>2014  April</v>
      </c>
      <c r="F1703">
        <v>2014</v>
      </c>
      <c r="G1703" t="str">
        <f>RIGHT(E1703,LEN(E1703)-6)</f>
        <v>April</v>
      </c>
      <c r="H1703">
        <v>136</v>
      </c>
      <c r="I1703" t="s">
        <v>156</v>
      </c>
      <c r="J1703" t="s">
        <v>2504</v>
      </c>
      <c r="K1703" t="s">
        <v>168</v>
      </c>
      <c r="L1703" t="s">
        <v>172</v>
      </c>
      <c r="M1703" t="s">
        <v>109</v>
      </c>
      <c r="N1703" t="s">
        <v>139</v>
      </c>
      <c r="O1703" t="s">
        <v>178</v>
      </c>
      <c r="P1703">
        <v>100</v>
      </c>
      <c r="Q1703" s="2">
        <f>VALUE(LEFT(LEFT(N1703,5),SUM(LEN(LEFT(N1703,5))-LEN(SUBSTITUTE(LEFT(N1703,5),{"0","1","2","3","4","5","6","7","8","9","."},"")))))</f>
        <v>512</v>
      </c>
      <c r="R1703">
        <f>IF(Q1703&gt;5,Q1703/1024,Q1703)</f>
        <v>0.5</v>
      </c>
      <c r="S1703" t="str">
        <f>MID(K1704,9,3)</f>
        <v>4.2</v>
      </c>
      <c r="T1703" s="2" t="str">
        <f>LEFT(J1703,3)</f>
        <v>4.5</v>
      </c>
      <c r="U1703">
        <f>VALUE(LEFT(LEFT(M1703,5),SUM(LEN(LEFT(M1703,5))-LEN(SUBSTITUTE(LEFT(M1703,5),{"0","1","2","3","4","5","6","7","8","9","."},"")))))</f>
        <v>4</v>
      </c>
      <c r="V1703">
        <f>IF(U1703&lt;100,U1703,U1703/1024)</f>
        <v>4</v>
      </c>
      <c r="W1703" s="3">
        <f>VALUE(LEFT(LEFT(O1703,5),SUM(LEN(LEFT(O1703,5))-LEN(SUBSTITUTE(LEFT(O1703,5),{"0","1","2","3","4","5","6","7","8","9","."},"")))))</f>
        <v>5</v>
      </c>
      <c r="X1703" s="3" t="e">
        <f>LEFT(L1703, SEARCH("MHz",L1703)-1)</f>
        <v>#VALUE!</v>
      </c>
      <c r="Y1703" t="e">
        <f>IF(RIGHT(X1703,1)=" ",RIGHT(X1703,4),RIGHT(X1703,3))</f>
        <v>#VALUE!</v>
      </c>
      <c r="Z1703">
        <f>VLOOKUP(G1703,[1]Sheet1!$A$1:$B$12,2,0)</f>
        <v>4</v>
      </c>
      <c r="AA1703" t="str">
        <f>CONCATENATE(F1703," ",Z1703)</f>
        <v>2014 4</v>
      </c>
      <c r="AB1703">
        <f>VLOOKUP(AA1703,[1]Sheet3!$A:$B,2,0)</f>
        <v>65</v>
      </c>
    </row>
    <row r="1704" spans="1:28" x14ac:dyDescent="0.25">
      <c r="A1704" t="s">
        <v>3179</v>
      </c>
      <c r="B1704" t="s">
        <v>3273</v>
      </c>
      <c r="C1704" t="s">
        <v>145</v>
      </c>
      <c r="D1704" t="str">
        <f>CONCATENATE(C1704,".")</f>
        <v>2014  April.</v>
      </c>
      <c r="E1704" t="str">
        <f>LEFT(D1704, SEARCH(".",D1704)-1)</f>
        <v>2014  April</v>
      </c>
      <c r="F1704">
        <v>2014</v>
      </c>
      <c r="G1704" t="str">
        <f>RIGHT(E1704,LEN(E1704)-6)</f>
        <v>April</v>
      </c>
      <c r="H1704">
        <v>177</v>
      </c>
      <c r="I1704" t="s">
        <v>156</v>
      </c>
      <c r="J1704" t="s">
        <v>3274</v>
      </c>
      <c r="K1704" t="s">
        <v>168</v>
      </c>
      <c r="L1704" t="s">
        <v>200</v>
      </c>
      <c r="M1704" t="s">
        <v>109</v>
      </c>
      <c r="N1704" t="s">
        <v>35</v>
      </c>
      <c r="O1704" t="s">
        <v>36</v>
      </c>
      <c r="P1704">
        <v>150</v>
      </c>
      <c r="Q1704" s="2">
        <f>VALUE(LEFT(LEFT(N1704,5),SUM(LEN(LEFT(N1704,5))-LEN(SUBSTITUTE(LEFT(N1704,5),{"0","1","2","3","4","5","6","7","8","9","."},"")))))</f>
        <v>1</v>
      </c>
      <c r="R1704">
        <f>IF(Q1704&gt;5,Q1704/1024,Q1704)</f>
        <v>1</v>
      </c>
      <c r="S1704" t="str">
        <f>MID(K1705,9,3)</f>
        <v>4.2</v>
      </c>
      <c r="T1704" s="2" t="str">
        <f>LEFT(J1704,3)</f>
        <v>5.5</v>
      </c>
      <c r="U1704">
        <f>VALUE(LEFT(LEFT(M1704,5),SUM(LEN(LEFT(M1704,5))-LEN(SUBSTITUTE(LEFT(M1704,5),{"0","1","2","3","4","5","6","7","8","9","."},"")))))</f>
        <v>4</v>
      </c>
      <c r="V1704">
        <f>IF(U1704&lt;100,U1704,U1704/1024)</f>
        <v>4</v>
      </c>
      <c r="W1704" s="3">
        <f>VALUE(LEFT(LEFT(O1704,5),SUM(LEN(LEFT(O1704,5))-LEN(SUBSTITUTE(LEFT(O1704,5),{"0","1","2","3","4","5","6","7","8","9","."},"")))))</f>
        <v>8</v>
      </c>
      <c r="X1704" s="3" t="e">
        <f>LEFT(L1704, SEARCH("MHz",L1704)-1)</f>
        <v>#VALUE!</v>
      </c>
      <c r="Y1704" t="e">
        <f>IF(RIGHT(X1704,1)=" ",RIGHT(X1704,4),RIGHT(X1704,3))</f>
        <v>#VALUE!</v>
      </c>
      <c r="Z1704">
        <f>VLOOKUP(G1704,[1]Sheet1!$A$1:$B$12,2,0)</f>
        <v>4</v>
      </c>
      <c r="AA1704" t="str">
        <f>CONCATENATE(F1704," ",Z1704)</f>
        <v>2014 4</v>
      </c>
      <c r="AB1704">
        <f>VLOOKUP(AA1704,[1]Sheet3!$A:$B,2,0)</f>
        <v>65</v>
      </c>
    </row>
    <row r="1705" spans="1:28" x14ac:dyDescent="0.25">
      <c r="A1705" t="s">
        <v>6252</v>
      </c>
      <c r="B1705" t="s">
        <v>6277</v>
      </c>
      <c r="C1705" t="s">
        <v>145</v>
      </c>
      <c r="D1705" t="str">
        <f>CONCATENATE(C1705,".")</f>
        <v>2014  April.</v>
      </c>
      <c r="E1705" t="str">
        <f>LEFT(D1705, SEARCH(".",D1705)-1)</f>
        <v>2014  April</v>
      </c>
      <c r="F1705">
        <v>2014</v>
      </c>
      <c r="G1705" t="str">
        <f>RIGHT(E1705,LEN(E1705)-6)</f>
        <v>April</v>
      </c>
      <c r="H1705">
        <v>155</v>
      </c>
      <c r="I1705" t="s">
        <v>241</v>
      </c>
      <c r="J1705" t="s">
        <v>6278</v>
      </c>
      <c r="K1705" t="s">
        <v>168</v>
      </c>
      <c r="O1705" t="s">
        <v>140</v>
      </c>
      <c r="P1705">
        <v>60</v>
      </c>
      <c r="Q1705" s="2" t="e">
        <f>VALUE(LEFT(LEFT(N1705,5),SUM(LEN(LEFT(N1705,5))-LEN(SUBSTITUTE(LEFT(N1705,5),{"0","1","2","3","4","5","6","7","8","9","."},"")))))</f>
        <v>#VALUE!</v>
      </c>
      <c r="R1705" t="e">
        <f>IF(Q1705&gt;5,Q1705/1024,Q1705)</f>
        <v>#VALUE!</v>
      </c>
      <c r="S1705" t="str">
        <f>MID(K1706,9,3)</f>
        <v>4.2</v>
      </c>
      <c r="T1705" s="2" t="str">
        <f>LEFT(J1705,3)</f>
        <v>4.0</v>
      </c>
      <c r="U1705" t="e">
        <f>VALUE(LEFT(LEFT(M1705,5),SUM(LEN(LEFT(M1705,5))-LEN(SUBSTITUTE(LEFT(M1705,5),{"0","1","2","3","4","5","6","7","8","9","."},"")))))</f>
        <v>#VALUE!</v>
      </c>
      <c r="V1705" t="e">
        <f>IF(U1705&lt;100,U1705,U1705/1024)</f>
        <v>#VALUE!</v>
      </c>
      <c r="W1705" s="3">
        <f>VALUE(LEFT(LEFT(O1705,5),SUM(LEN(LEFT(O1705,5))-LEN(SUBSTITUTE(LEFT(O1705,5),{"0","1","2","3","4","5","6","7","8","9","."},"")))))</f>
        <v>2</v>
      </c>
      <c r="X1705" s="3" t="e">
        <f>LEFT(L1705, SEARCH("MHz",L1705)-1)</f>
        <v>#VALUE!</v>
      </c>
      <c r="Y1705" t="e">
        <f>IF(RIGHT(X1705,1)=" ",RIGHT(X1705,4),RIGHT(X1705,3))</f>
        <v>#VALUE!</v>
      </c>
      <c r="Z1705">
        <f>VLOOKUP(G1705,[1]Sheet1!$A$1:$B$12,2,0)</f>
        <v>4</v>
      </c>
      <c r="AA1705" t="str">
        <f>CONCATENATE(F1705," ",Z1705)</f>
        <v>2014 4</v>
      </c>
      <c r="AB1705">
        <f>VLOOKUP(AA1705,[1]Sheet3!$A:$B,2,0)</f>
        <v>65</v>
      </c>
    </row>
    <row r="1706" spans="1:28" x14ac:dyDescent="0.25">
      <c r="A1706" t="s">
        <v>5174</v>
      </c>
      <c r="B1706" t="s">
        <v>5250</v>
      </c>
      <c r="C1706" t="s">
        <v>145</v>
      </c>
      <c r="D1706" t="str">
        <f>CONCATENATE(C1706,".")</f>
        <v>2014  April.</v>
      </c>
      <c r="E1706" t="str">
        <f>LEFT(D1706, SEARCH(".",D1706)-1)</f>
        <v>2014  April</v>
      </c>
      <c r="F1706">
        <v>2014</v>
      </c>
      <c r="G1706" t="str">
        <f>RIGHT(E1706,LEN(E1706)-6)</f>
        <v>April</v>
      </c>
      <c r="I1706" t="s">
        <v>156</v>
      </c>
      <c r="J1706" t="s">
        <v>796</v>
      </c>
      <c r="K1706" t="s">
        <v>568</v>
      </c>
      <c r="L1706" t="s">
        <v>91</v>
      </c>
      <c r="M1706" t="s">
        <v>109</v>
      </c>
      <c r="N1706" t="s">
        <v>35</v>
      </c>
      <c r="O1706" t="s">
        <v>36</v>
      </c>
      <c r="P1706">
        <v>140</v>
      </c>
      <c r="Q1706" s="2">
        <f>VALUE(LEFT(LEFT(N1706,5),SUM(LEN(LEFT(N1706,5))-LEN(SUBSTITUTE(LEFT(N1706,5),{"0","1","2","3","4","5","6","7","8","9","."},"")))))</f>
        <v>1</v>
      </c>
      <c r="R1706">
        <f>IF(Q1706&gt;5,Q1706/1024,Q1706)</f>
        <v>1</v>
      </c>
      <c r="S1706" t="str">
        <f>MID(K1707,9,3)</f>
        <v>4.2</v>
      </c>
      <c r="T1706" s="2" t="str">
        <f>LEFT(J1706,3)</f>
        <v>4.5</v>
      </c>
      <c r="U1706">
        <f>VALUE(LEFT(LEFT(M1706,5),SUM(LEN(LEFT(M1706,5))-LEN(SUBSTITUTE(LEFT(M1706,5),{"0","1","2","3","4","5","6","7","8","9","."},"")))))</f>
        <v>4</v>
      </c>
      <c r="V1706">
        <f>IF(U1706&lt;100,U1706,U1706/1024)</f>
        <v>4</v>
      </c>
      <c r="W1706" s="3">
        <f>VALUE(LEFT(LEFT(O1706,5),SUM(LEN(LEFT(O1706,5))-LEN(SUBSTITUTE(LEFT(O1706,5),{"0","1","2","3","4","5","6","7","8","9","."},"")))))</f>
        <v>8</v>
      </c>
      <c r="X1706" s="3" t="e">
        <f>LEFT(L1706, SEARCH("MHz",L1706)-1)</f>
        <v>#VALUE!</v>
      </c>
      <c r="Y1706" t="e">
        <f>IF(RIGHT(X1706,1)=" ",RIGHT(X1706,4),RIGHT(X1706,3))</f>
        <v>#VALUE!</v>
      </c>
      <c r="Z1706">
        <f>VLOOKUP(G1706,[1]Sheet1!$A$1:$B$12,2,0)</f>
        <v>4</v>
      </c>
      <c r="AA1706" t="str">
        <f>CONCATENATE(F1706," ",Z1706)</f>
        <v>2014 4</v>
      </c>
      <c r="AB1706">
        <f>VLOOKUP(AA1706,[1]Sheet3!$A:$B,2,0)</f>
        <v>65</v>
      </c>
    </row>
    <row r="1707" spans="1:28" x14ac:dyDescent="0.25">
      <c r="A1707" t="s">
        <v>1437</v>
      </c>
      <c r="B1707" t="s">
        <v>1639</v>
      </c>
      <c r="C1707" t="s">
        <v>145</v>
      </c>
      <c r="D1707" t="str">
        <f>CONCATENATE(C1707,".")</f>
        <v>2014  April.</v>
      </c>
      <c r="E1707" t="str">
        <f>LEFT(D1707, SEARCH(".",D1707)-1)</f>
        <v>2014  April</v>
      </c>
      <c r="F1707">
        <v>2014</v>
      </c>
      <c r="G1707" t="str">
        <f>RIGHT(E1707,LEN(E1707)-6)</f>
        <v>April</v>
      </c>
      <c r="H1707">
        <v>162</v>
      </c>
      <c r="I1707" t="s">
        <v>124</v>
      </c>
      <c r="J1707" t="s">
        <v>1510</v>
      </c>
      <c r="K1707" t="s">
        <v>924</v>
      </c>
      <c r="L1707" t="s">
        <v>133</v>
      </c>
      <c r="M1707" t="s">
        <v>109</v>
      </c>
      <c r="N1707" t="s">
        <v>35</v>
      </c>
      <c r="O1707" t="s">
        <v>36</v>
      </c>
      <c r="Q1707" s="2">
        <f>VALUE(LEFT(LEFT(N1707,5),SUM(LEN(LEFT(N1707,5))-LEN(SUBSTITUTE(LEFT(N1707,5),{"0","1","2","3","4","5","6","7","8","9","."},"")))))</f>
        <v>1</v>
      </c>
      <c r="R1707">
        <f>IF(Q1707&gt;5,Q1707/1024,Q1707)</f>
        <v>1</v>
      </c>
      <c r="S1707" t="str">
        <f>MID(K1708,9,3)</f>
        <v>4.2</v>
      </c>
      <c r="T1707" s="2" t="str">
        <f>LEFT(J1707,3)</f>
        <v>5.0</v>
      </c>
      <c r="U1707">
        <f>VALUE(LEFT(LEFT(M1707,5),SUM(LEN(LEFT(M1707,5))-LEN(SUBSTITUTE(LEFT(M1707,5),{"0","1","2","3","4","5","6","7","8","9","."},"")))))</f>
        <v>4</v>
      </c>
      <c r="V1707">
        <f>IF(U1707&lt;100,U1707,U1707/1024)</f>
        <v>4</v>
      </c>
      <c r="W1707" s="3">
        <f>VALUE(LEFT(LEFT(O1707,5),SUM(LEN(LEFT(O1707,5))-LEN(SUBSTITUTE(LEFT(O1707,5),{"0","1","2","3","4","5","6","7","8","9","."},"")))))</f>
        <v>8</v>
      </c>
      <c r="X1707" s="3" t="e">
        <f>LEFT(L1707, SEARCH("MHz",L1707)-1)</f>
        <v>#VALUE!</v>
      </c>
      <c r="Y1707" t="e">
        <f>IF(RIGHT(X1707,1)=" ",RIGHT(X1707,4),RIGHT(X1707,3))</f>
        <v>#VALUE!</v>
      </c>
      <c r="Z1707">
        <f>VLOOKUP(G1707,[1]Sheet1!$A$1:$B$12,2,0)</f>
        <v>4</v>
      </c>
      <c r="AA1707" t="str">
        <f>CONCATENATE(F1707," ",Z1707)</f>
        <v>2014 4</v>
      </c>
      <c r="AB1707">
        <f>VLOOKUP(AA1707,[1]Sheet3!$A:$B,2,0)</f>
        <v>65</v>
      </c>
    </row>
    <row r="1708" spans="1:28" x14ac:dyDescent="0.25">
      <c r="A1708" t="s">
        <v>1437</v>
      </c>
      <c r="B1708" t="s">
        <v>1640</v>
      </c>
      <c r="C1708" t="s">
        <v>145</v>
      </c>
      <c r="D1708" t="str">
        <f>CONCATENATE(C1708,".")</f>
        <v>2014  April.</v>
      </c>
      <c r="E1708" t="str">
        <f>LEFT(D1708, SEARCH(".",D1708)-1)</f>
        <v>2014  April</v>
      </c>
      <c r="F1708">
        <v>2014</v>
      </c>
      <c r="G1708" t="str">
        <f>RIGHT(E1708,LEN(E1708)-6)</f>
        <v>April</v>
      </c>
      <c r="H1708">
        <v>206</v>
      </c>
      <c r="I1708" t="s">
        <v>156</v>
      </c>
      <c r="J1708" t="s">
        <v>1446</v>
      </c>
      <c r="K1708" t="s">
        <v>924</v>
      </c>
      <c r="L1708" t="s">
        <v>91</v>
      </c>
      <c r="M1708" t="s">
        <v>109</v>
      </c>
      <c r="N1708" t="s">
        <v>35</v>
      </c>
      <c r="O1708" t="s">
        <v>36</v>
      </c>
      <c r="P1708">
        <v>180</v>
      </c>
      <c r="Q1708" s="2">
        <f>VALUE(LEFT(LEFT(N1708,5),SUM(LEN(LEFT(N1708,5))-LEN(SUBSTITUTE(LEFT(N1708,5),{"0","1","2","3","4","5","6","7","8","9","."},"")))))</f>
        <v>1</v>
      </c>
      <c r="R1708">
        <f>IF(Q1708&gt;5,Q1708/1024,Q1708)</f>
        <v>1</v>
      </c>
      <c r="S1708" t="str">
        <f>MID(K1709,9,3)</f>
        <v>4.2</v>
      </c>
      <c r="T1708" s="2" t="str">
        <f>LEFT(J1708,3)</f>
        <v>6.0</v>
      </c>
      <c r="U1708">
        <f>VALUE(LEFT(LEFT(M1708,5),SUM(LEN(LEFT(M1708,5))-LEN(SUBSTITUTE(LEFT(M1708,5),{"0","1","2","3","4","5","6","7","8","9","."},"")))))</f>
        <v>4</v>
      </c>
      <c r="V1708">
        <f>IF(U1708&lt;100,U1708,U1708/1024)</f>
        <v>4</v>
      </c>
      <c r="W1708" s="3">
        <f>VALUE(LEFT(LEFT(O1708,5),SUM(LEN(LEFT(O1708,5))-LEN(SUBSTITUTE(LEFT(O1708,5),{"0","1","2","3","4","5","6","7","8","9","."},"")))))</f>
        <v>8</v>
      </c>
      <c r="X1708" s="3" t="e">
        <f>LEFT(L1708, SEARCH("MHz",L1708)-1)</f>
        <v>#VALUE!</v>
      </c>
      <c r="Y1708" t="e">
        <f>IF(RIGHT(X1708,1)=" ",RIGHT(X1708,4),RIGHT(X1708,3))</f>
        <v>#VALUE!</v>
      </c>
      <c r="Z1708">
        <f>VLOOKUP(G1708,[1]Sheet1!$A$1:$B$12,2,0)</f>
        <v>4</v>
      </c>
      <c r="AA1708" t="str">
        <f>CONCATENATE(F1708," ",Z1708)</f>
        <v>2014 4</v>
      </c>
      <c r="AB1708">
        <f>VLOOKUP(AA1708,[1]Sheet3!$A:$B,2,0)</f>
        <v>65</v>
      </c>
    </row>
    <row r="1709" spans="1:28" x14ac:dyDescent="0.25">
      <c r="A1709" t="s">
        <v>3179</v>
      </c>
      <c r="B1709" t="s">
        <v>3275</v>
      </c>
      <c r="C1709" t="s">
        <v>145</v>
      </c>
      <c r="D1709" t="str">
        <f>CONCATENATE(C1709,".")</f>
        <v>2014  April.</v>
      </c>
      <c r="E1709" t="str">
        <f>LEFT(D1709, SEARCH(".",D1709)-1)</f>
        <v>2014  April</v>
      </c>
      <c r="F1709">
        <v>2014</v>
      </c>
      <c r="G1709" t="str">
        <f>RIGHT(E1709,LEN(E1709)-6)</f>
        <v>April</v>
      </c>
      <c r="H1709">
        <v>112</v>
      </c>
      <c r="I1709" t="s">
        <v>156</v>
      </c>
      <c r="J1709" t="s">
        <v>2184</v>
      </c>
      <c r="K1709" t="s">
        <v>203</v>
      </c>
      <c r="L1709" t="s">
        <v>200</v>
      </c>
      <c r="M1709" t="s">
        <v>109</v>
      </c>
      <c r="N1709" t="s">
        <v>35</v>
      </c>
      <c r="O1709" t="s">
        <v>846</v>
      </c>
      <c r="P1709">
        <v>150</v>
      </c>
      <c r="Q1709" s="2">
        <f>VALUE(LEFT(LEFT(N1709,5),SUM(LEN(LEFT(N1709,5))-LEN(SUBSTITUTE(LEFT(N1709,5),{"0","1","2","3","4","5","6","7","8","9","."},"")))))</f>
        <v>1</v>
      </c>
      <c r="R1709">
        <f>IF(Q1709&gt;5,Q1709/1024,Q1709)</f>
        <v>1</v>
      </c>
      <c r="S1709" t="str">
        <f>MID(K1710,9,3)</f>
        <v>4.2</v>
      </c>
      <c r="T1709" s="2" t="str">
        <f>LEFT(J1709,3)</f>
        <v>4.7</v>
      </c>
      <c r="U1709">
        <f>VALUE(LEFT(LEFT(M1709,5),SUM(LEN(LEFT(M1709,5))-LEN(SUBSTITUTE(LEFT(M1709,5),{"0","1","2","3","4","5","6","7","8","9","."},"")))))</f>
        <v>4</v>
      </c>
      <c r="V1709">
        <f>IF(U1709&lt;100,U1709,U1709/1024)</f>
        <v>4</v>
      </c>
      <c r="W1709" s="3">
        <f>VALUE(LEFT(LEFT(O1709,5),SUM(LEN(LEFT(O1709,5))-LEN(SUBSTITUTE(LEFT(O1709,5),{"0","1","2","3","4","5","6","7","8","9","."},"")))))</f>
        <v>8</v>
      </c>
      <c r="X1709" s="3" t="e">
        <f>LEFT(L1709, SEARCH("MHz",L1709)-1)</f>
        <v>#VALUE!</v>
      </c>
      <c r="Y1709" t="e">
        <f>IF(RIGHT(X1709,1)=" ",RIGHT(X1709,4),RIGHT(X1709,3))</f>
        <v>#VALUE!</v>
      </c>
      <c r="Z1709">
        <f>VLOOKUP(G1709,[1]Sheet1!$A$1:$B$12,2,0)</f>
        <v>4</v>
      </c>
      <c r="AA1709" t="str">
        <f>CONCATENATE(F1709," ",Z1709)</f>
        <v>2014 4</v>
      </c>
      <c r="AB1709">
        <f>VLOOKUP(AA1709,[1]Sheet3!$A:$B,2,0)</f>
        <v>65</v>
      </c>
    </row>
    <row r="1710" spans="1:28" x14ac:dyDescent="0.25">
      <c r="A1710" t="s">
        <v>751</v>
      </c>
      <c r="B1710" t="s">
        <v>892</v>
      </c>
      <c r="C1710" t="s">
        <v>145</v>
      </c>
      <c r="D1710" t="str">
        <f>CONCATENATE(C1710,".")</f>
        <v>2014  April.</v>
      </c>
      <c r="E1710" t="str">
        <f>LEFT(D1710, SEARCH(".",D1710)-1)</f>
        <v>2014  April</v>
      </c>
      <c r="F1710">
        <v>2014</v>
      </c>
      <c r="G1710" t="str">
        <f>RIGHT(E1710,LEN(E1710)-6)</f>
        <v>April</v>
      </c>
      <c r="H1710">
        <v>143.1</v>
      </c>
      <c r="I1710" t="s">
        <v>128</v>
      </c>
      <c r="J1710" t="s">
        <v>893</v>
      </c>
      <c r="K1710" t="s">
        <v>158</v>
      </c>
      <c r="L1710" t="s">
        <v>126</v>
      </c>
      <c r="M1710" t="s">
        <v>57</v>
      </c>
      <c r="N1710" t="s">
        <v>35</v>
      </c>
      <c r="O1710" t="s">
        <v>30</v>
      </c>
      <c r="P1710">
        <v>290</v>
      </c>
      <c r="Q1710" s="2">
        <f>VALUE(LEFT(LEFT(N1710,5),SUM(LEN(LEFT(N1710,5))-LEN(SUBSTITUTE(LEFT(N1710,5),{"0","1","2","3","4","5","6","7","8","9","."},"")))))</f>
        <v>1</v>
      </c>
      <c r="R1710">
        <f>IF(Q1710&gt;5,Q1710/1024,Q1710)</f>
        <v>1</v>
      </c>
      <c r="S1710" t="str">
        <f>MID(K1711,9,3)</f>
        <v>4.2</v>
      </c>
      <c r="T1710" s="2" t="str">
        <f>LEFT(J1710,3)</f>
        <v>4.7</v>
      </c>
      <c r="U1710">
        <f>VALUE(LEFT(LEFT(M1710,5),SUM(LEN(LEFT(M1710,5))-LEN(SUBSTITUTE(LEFT(M1710,5),{"0","1","2","3","4","5","6","7","8","9","."},"")))))</f>
        <v>16</v>
      </c>
      <c r="V1710">
        <f>IF(U1710&lt;100,U1710,U1710/1024)</f>
        <v>16</v>
      </c>
      <c r="W1710" s="3">
        <f>VALUE(LEFT(LEFT(O1710,5),SUM(LEN(LEFT(O1710,5))-LEN(SUBSTITUTE(LEFT(O1710,5),{"0","1","2","3","4","5","6","7","8","9","."},"")))))</f>
        <v>13</v>
      </c>
      <c r="X1710" s="3" t="e">
        <f>LEFT(L1710, SEARCH("MHz",L1710)-1)</f>
        <v>#VALUE!</v>
      </c>
      <c r="Y1710" t="e">
        <f>IF(RIGHT(X1710,1)=" ",RIGHT(X1710,4),RIGHT(X1710,3))</f>
        <v>#VALUE!</v>
      </c>
      <c r="Z1710">
        <f>VLOOKUP(G1710,[1]Sheet1!$A$1:$B$12,2,0)</f>
        <v>4</v>
      </c>
      <c r="AA1710" t="str">
        <f>CONCATENATE(F1710," ",Z1710)</f>
        <v>2014 4</v>
      </c>
      <c r="AB1710">
        <f>VLOOKUP(AA1710,[1]Sheet3!$A:$B,2,0)</f>
        <v>65</v>
      </c>
    </row>
    <row r="1711" spans="1:28" x14ac:dyDescent="0.25">
      <c r="A1711" t="s">
        <v>2256</v>
      </c>
      <c r="B1711" t="s">
        <v>2393</v>
      </c>
      <c r="C1711" t="s">
        <v>145</v>
      </c>
      <c r="D1711" t="str">
        <f>CONCATENATE(C1711,".")</f>
        <v>2014  April.</v>
      </c>
      <c r="E1711" t="str">
        <f>LEFT(D1711, SEARCH(".",D1711)-1)</f>
        <v>2014  April</v>
      </c>
      <c r="F1711">
        <v>2014</v>
      </c>
      <c r="G1711" t="str">
        <f>RIGHT(E1711,LEN(E1711)-6)</f>
        <v>April</v>
      </c>
      <c r="H1711">
        <v>130</v>
      </c>
      <c r="I1711" t="s">
        <v>1095</v>
      </c>
      <c r="J1711" t="s">
        <v>1454</v>
      </c>
      <c r="K1711" t="s">
        <v>158</v>
      </c>
      <c r="L1711" t="s">
        <v>138</v>
      </c>
      <c r="M1711" t="s">
        <v>109</v>
      </c>
      <c r="N1711" t="s">
        <v>139</v>
      </c>
      <c r="O1711" t="s">
        <v>42</v>
      </c>
      <c r="P1711">
        <v>100</v>
      </c>
      <c r="Q1711" s="2">
        <f>VALUE(LEFT(LEFT(N1711,5),SUM(LEN(LEFT(N1711,5))-LEN(SUBSTITUTE(LEFT(N1711,5),{"0","1","2","3","4","5","6","7","8","9","."},"")))))</f>
        <v>512</v>
      </c>
      <c r="R1711">
        <f>IF(Q1711&gt;5,Q1711/1024,Q1711)</f>
        <v>0.5</v>
      </c>
      <c r="S1711" t="str">
        <f>MID(K1712,9,3)</f>
        <v>4.2</v>
      </c>
      <c r="T1711" s="2" t="str">
        <f>LEFT(J1711,3)</f>
        <v>4.0</v>
      </c>
      <c r="U1711">
        <f>VALUE(LEFT(LEFT(M1711,5),SUM(LEN(LEFT(M1711,5))-LEN(SUBSTITUTE(LEFT(M1711,5),{"0","1","2","3","4","5","6","7","8","9","."},"")))))</f>
        <v>4</v>
      </c>
      <c r="V1711">
        <f>IF(U1711&lt;100,U1711,U1711/1024)</f>
        <v>4</v>
      </c>
      <c r="W1711" s="3">
        <f>VALUE(LEFT(LEFT(O1711,5),SUM(LEN(LEFT(O1711,5))-LEN(SUBSTITUTE(LEFT(O1711,5),{"0","1","2","3","4","5","6","7","8","9","."},"")))))</f>
        <v>5</v>
      </c>
      <c r="X1711" s="3" t="e">
        <f>LEFT(L1711, SEARCH("MHz",L1711)-1)</f>
        <v>#VALUE!</v>
      </c>
      <c r="Y1711" t="e">
        <f>IF(RIGHT(X1711,1)=" ",RIGHT(X1711,4),RIGHT(X1711,3))</f>
        <v>#VALUE!</v>
      </c>
      <c r="Z1711">
        <f>VLOOKUP(G1711,[1]Sheet1!$A$1:$B$12,2,0)</f>
        <v>4</v>
      </c>
      <c r="AA1711" t="str">
        <f>CONCATENATE(F1711," ",Z1711)</f>
        <v>2014 4</v>
      </c>
      <c r="AB1711">
        <f>VLOOKUP(AA1711,[1]Sheet3!$A:$B,2,0)</f>
        <v>65</v>
      </c>
    </row>
    <row r="1712" spans="1:28" x14ac:dyDescent="0.25">
      <c r="A1712" t="s">
        <v>2256</v>
      </c>
      <c r="B1712" t="s">
        <v>2399</v>
      </c>
      <c r="C1712" t="s">
        <v>145</v>
      </c>
      <c r="D1712" t="str">
        <f>CONCATENATE(C1712,".")</f>
        <v>2014  April.</v>
      </c>
      <c r="E1712" t="str">
        <f>LEFT(D1712, SEARCH(".",D1712)-1)</f>
        <v>2014  April</v>
      </c>
      <c r="F1712">
        <v>2014</v>
      </c>
      <c r="G1712" t="str">
        <f>RIGHT(E1712,LEN(E1712)-6)</f>
        <v>April</v>
      </c>
      <c r="H1712">
        <v>140</v>
      </c>
      <c r="I1712" t="s">
        <v>231</v>
      </c>
      <c r="J1712" t="s">
        <v>596</v>
      </c>
      <c r="K1712" t="s">
        <v>158</v>
      </c>
      <c r="L1712" t="s">
        <v>91</v>
      </c>
      <c r="M1712" t="s">
        <v>109</v>
      </c>
      <c r="N1712" t="s">
        <v>270</v>
      </c>
      <c r="O1712" t="s">
        <v>42</v>
      </c>
      <c r="P1712">
        <v>140</v>
      </c>
      <c r="Q1712" s="2">
        <f>VALUE(LEFT(LEFT(N1712,5),SUM(LEN(LEFT(N1712,5))-LEN(SUBSTITUTE(LEFT(N1712,5),{"0","1","2","3","4","5","6","7","8","9","."},"")))))</f>
        <v>512</v>
      </c>
      <c r="R1712">
        <f>IF(Q1712&gt;5,Q1712/1024,Q1712)</f>
        <v>0.5</v>
      </c>
      <c r="S1712" t="str">
        <f>MID(K1713,9,3)</f>
        <v>4.2</v>
      </c>
      <c r="T1712" s="2" t="str">
        <f>LEFT(J1712,3)</f>
        <v>4.5</v>
      </c>
      <c r="U1712">
        <f>VALUE(LEFT(LEFT(M1712,5),SUM(LEN(LEFT(M1712,5))-LEN(SUBSTITUTE(LEFT(M1712,5),{"0","1","2","3","4","5","6","7","8","9","."},"")))))</f>
        <v>4</v>
      </c>
      <c r="V1712">
        <f>IF(U1712&lt;100,U1712,U1712/1024)</f>
        <v>4</v>
      </c>
      <c r="W1712" s="3">
        <f>VALUE(LEFT(LEFT(O1712,5),SUM(LEN(LEFT(O1712,5))-LEN(SUBSTITUTE(LEFT(O1712,5),{"0","1","2","3","4","5","6","7","8","9","."},"")))))</f>
        <v>5</v>
      </c>
      <c r="X1712" s="3" t="e">
        <f>LEFT(L1712, SEARCH("MHz",L1712)-1)</f>
        <v>#VALUE!</v>
      </c>
      <c r="Y1712" t="e">
        <f>IF(RIGHT(X1712,1)=" ",RIGHT(X1712,4),RIGHT(X1712,3))</f>
        <v>#VALUE!</v>
      </c>
      <c r="Z1712">
        <f>VLOOKUP(G1712,[1]Sheet1!$A$1:$B$12,2,0)</f>
        <v>4</v>
      </c>
      <c r="AA1712" t="str">
        <f>CONCATENATE(F1712," ",Z1712)</f>
        <v>2014 4</v>
      </c>
      <c r="AB1712">
        <f>VLOOKUP(AA1712,[1]Sheet3!$A:$B,2,0)</f>
        <v>65</v>
      </c>
    </row>
    <row r="1713" spans="1:28" x14ac:dyDescent="0.25">
      <c r="A1713" t="s">
        <v>3318</v>
      </c>
      <c r="B1713" t="s">
        <v>3472</v>
      </c>
      <c r="C1713" t="s">
        <v>145</v>
      </c>
      <c r="D1713" t="str">
        <f>CONCATENATE(C1713,".")</f>
        <v>2014  April.</v>
      </c>
      <c r="E1713" t="str">
        <f>LEFT(D1713, SEARCH(".",D1713)-1)</f>
        <v>2014  April</v>
      </c>
      <c r="F1713">
        <v>2014</v>
      </c>
      <c r="G1713" t="str">
        <f>RIGHT(E1713,LEN(E1713)-6)</f>
        <v>April</v>
      </c>
      <c r="H1713">
        <v>121</v>
      </c>
      <c r="I1713" t="s">
        <v>231</v>
      </c>
      <c r="J1713" t="s">
        <v>1945</v>
      </c>
      <c r="K1713" t="s">
        <v>158</v>
      </c>
      <c r="L1713" t="s">
        <v>164</v>
      </c>
      <c r="M1713" t="s">
        <v>109</v>
      </c>
      <c r="N1713" t="s">
        <v>139</v>
      </c>
      <c r="O1713" t="s">
        <v>140</v>
      </c>
      <c r="P1713">
        <v>50</v>
      </c>
      <c r="Q1713" s="2">
        <f>VALUE(LEFT(LEFT(N1713,5),SUM(LEN(LEFT(N1713,5))-LEN(SUBSTITUTE(LEFT(N1713,5),{"0","1","2","3","4","5","6","7","8","9","."},"")))))</f>
        <v>512</v>
      </c>
      <c r="R1713">
        <f>IF(Q1713&gt;5,Q1713/1024,Q1713)</f>
        <v>0.5</v>
      </c>
      <c r="S1713" t="str">
        <f>MID(K1714,9,3)</f>
        <v>4.2</v>
      </c>
      <c r="T1713" s="2" t="str">
        <f>LEFT(J1713,3)</f>
        <v>4.0</v>
      </c>
      <c r="U1713">
        <f>VALUE(LEFT(LEFT(M1713,5),SUM(LEN(LEFT(M1713,5))-LEN(SUBSTITUTE(LEFT(M1713,5),{"0","1","2","3","4","5","6","7","8","9","."},"")))))</f>
        <v>4</v>
      </c>
      <c r="V1713">
        <f>IF(U1713&lt;100,U1713,U1713/1024)</f>
        <v>4</v>
      </c>
      <c r="W1713" s="3">
        <f>VALUE(LEFT(LEFT(O1713,5),SUM(LEN(LEFT(O1713,5))-LEN(SUBSTITUTE(LEFT(O1713,5),{"0","1","2","3","4","5","6","7","8","9","."},"")))))</f>
        <v>2</v>
      </c>
      <c r="X1713" s="3" t="e">
        <f>LEFT(L1713, SEARCH("MHz",L1713)-1)</f>
        <v>#VALUE!</v>
      </c>
      <c r="Y1713" t="e">
        <f>IF(RIGHT(X1713,1)=" ",RIGHT(X1713,4),RIGHT(X1713,3))</f>
        <v>#VALUE!</v>
      </c>
      <c r="Z1713">
        <f>VLOOKUP(G1713,[1]Sheet1!$A$1:$B$12,2,0)</f>
        <v>4</v>
      </c>
      <c r="AA1713" t="str">
        <f>CONCATENATE(F1713," ",Z1713)</f>
        <v>2014 4</v>
      </c>
      <c r="AB1713">
        <f>VLOOKUP(AA1713,[1]Sheet3!$A:$B,2,0)</f>
        <v>65</v>
      </c>
    </row>
    <row r="1714" spans="1:28" x14ac:dyDescent="0.25">
      <c r="A1714" t="s">
        <v>3318</v>
      </c>
      <c r="B1714" t="s">
        <v>3475</v>
      </c>
      <c r="C1714" t="s">
        <v>145</v>
      </c>
      <c r="D1714" t="str">
        <f>CONCATENATE(C1714,".")</f>
        <v>2014  April.</v>
      </c>
      <c r="E1714" t="str">
        <f>LEFT(D1714, SEARCH(".",D1714)-1)</f>
        <v>2014  April</v>
      </c>
      <c r="F1714">
        <v>2014</v>
      </c>
      <c r="G1714" t="str">
        <f>RIGHT(E1714,LEN(E1714)-6)</f>
        <v>April</v>
      </c>
      <c r="H1714">
        <v>145</v>
      </c>
      <c r="I1714" t="s">
        <v>231</v>
      </c>
      <c r="J1714" t="s">
        <v>596</v>
      </c>
      <c r="K1714" t="s">
        <v>158</v>
      </c>
      <c r="L1714" t="s">
        <v>91</v>
      </c>
      <c r="M1714" t="s">
        <v>109</v>
      </c>
      <c r="N1714" t="s">
        <v>35</v>
      </c>
      <c r="O1714" t="s">
        <v>42</v>
      </c>
      <c r="P1714">
        <v>70</v>
      </c>
      <c r="Q1714" s="2">
        <f>VALUE(LEFT(LEFT(N1714,5),SUM(LEN(LEFT(N1714,5))-LEN(SUBSTITUTE(LEFT(N1714,5),{"0","1","2","3","4","5","6","7","8","9","."},"")))))</f>
        <v>1</v>
      </c>
      <c r="R1714">
        <f>IF(Q1714&gt;5,Q1714/1024,Q1714)</f>
        <v>1</v>
      </c>
      <c r="S1714" t="str">
        <f>MID(K1715,9,3)</f>
        <v>4.2</v>
      </c>
      <c r="T1714" s="2" t="str">
        <f>LEFT(J1714,3)</f>
        <v>4.5</v>
      </c>
      <c r="U1714">
        <f>VALUE(LEFT(LEFT(M1714,5),SUM(LEN(LEFT(M1714,5))-LEN(SUBSTITUTE(LEFT(M1714,5),{"0","1","2","3","4","5","6","7","8","9","."},"")))))</f>
        <v>4</v>
      </c>
      <c r="V1714">
        <f>IF(U1714&lt;100,U1714,U1714/1024)</f>
        <v>4</v>
      </c>
      <c r="W1714" s="3">
        <f>VALUE(LEFT(LEFT(O1714,5),SUM(LEN(LEFT(O1714,5))-LEN(SUBSTITUTE(LEFT(O1714,5),{"0","1","2","3","4","5","6","7","8","9","."},"")))))</f>
        <v>5</v>
      </c>
      <c r="X1714" s="3" t="e">
        <f>LEFT(L1714, SEARCH("MHz",L1714)-1)</f>
        <v>#VALUE!</v>
      </c>
      <c r="Y1714" t="e">
        <f>IF(RIGHT(X1714,1)=" ",RIGHT(X1714,4),RIGHT(X1714,3))</f>
        <v>#VALUE!</v>
      </c>
      <c r="Z1714">
        <f>VLOOKUP(G1714,[1]Sheet1!$A$1:$B$12,2,0)</f>
        <v>4</v>
      </c>
      <c r="AA1714" t="str">
        <f>CONCATENATE(F1714," ",Z1714)</f>
        <v>2014 4</v>
      </c>
      <c r="AB1714">
        <f>VLOOKUP(AA1714,[1]Sheet3!$A:$B,2,0)</f>
        <v>65</v>
      </c>
    </row>
    <row r="1715" spans="1:28" x14ac:dyDescent="0.25">
      <c r="A1715" t="s">
        <v>3318</v>
      </c>
      <c r="B1715" t="s">
        <v>3478</v>
      </c>
      <c r="C1715" t="s">
        <v>145</v>
      </c>
      <c r="D1715" t="str">
        <f>CONCATENATE(C1715,".")</f>
        <v>2014  April.</v>
      </c>
      <c r="E1715" t="str">
        <f>LEFT(D1715, SEARCH(".",D1715)-1)</f>
        <v>2014  April</v>
      </c>
      <c r="F1715">
        <v>2014</v>
      </c>
      <c r="G1715" t="str">
        <f>RIGHT(E1715,LEN(E1715)-6)</f>
        <v>April</v>
      </c>
      <c r="H1715">
        <v>360</v>
      </c>
      <c r="I1715" t="s">
        <v>124</v>
      </c>
      <c r="J1715" t="s">
        <v>3479</v>
      </c>
      <c r="K1715" t="s">
        <v>158</v>
      </c>
      <c r="L1715" t="s">
        <v>91</v>
      </c>
      <c r="M1715" t="s">
        <v>173</v>
      </c>
      <c r="N1715" t="s">
        <v>35</v>
      </c>
      <c r="O1715" t="s">
        <v>42</v>
      </c>
      <c r="P1715">
        <v>140</v>
      </c>
      <c r="Q1715" s="2">
        <f>VALUE(LEFT(LEFT(N1715,5),SUM(LEN(LEFT(N1715,5))-LEN(SUBSTITUTE(LEFT(N1715,5),{"0","1","2","3","4","5","6","7","8","9","."},"")))))</f>
        <v>1</v>
      </c>
      <c r="R1715">
        <f>IF(Q1715&gt;5,Q1715/1024,Q1715)</f>
        <v>1</v>
      </c>
      <c r="S1715" t="str">
        <f>MID(K1716,9,3)</f>
        <v>4.2</v>
      </c>
      <c r="T1715" s="2" t="str">
        <f>LEFT(J1715,3)</f>
        <v>8.0</v>
      </c>
      <c r="U1715">
        <f>VALUE(LEFT(LEFT(M1715,5),SUM(LEN(LEFT(M1715,5))-LEN(SUBSTITUTE(LEFT(M1715,5),{"0","1","2","3","4","5","6","7","8","9","."},"")))))</f>
        <v>43473</v>
      </c>
      <c r="V1715">
        <f>IF(U1715&lt;100,U1715,U1715/1024)</f>
        <v>42.4541015625</v>
      </c>
      <c r="W1715" s="3">
        <f>VALUE(LEFT(LEFT(O1715,5),SUM(LEN(LEFT(O1715,5))-LEN(SUBSTITUTE(LEFT(O1715,5),{"0","1","2","3","4","5","6","7","8","9","."},"")))))</f>
        <v>5</v>
      </c>
      <c r="X1715" s="3" t="e">
        <f>LEFT(L1715, SEARCH("MHz",L1715)-1)</f>
        <v>#VALUE!</v>
      </c>
      <c r="Y1715" t="e">
        <f>IF(RIGHT(X1715,1)=" ",RIGHT(X1715,4),RIGHT(X1715,3))</f>
        <v>#VALUE!</v>
      </c>
      <c r="Z1715">
        <f>VLOOKUP(G1715,[1]Sheet1!$A$1:$B$12,2,0)</f>
        <v>4</v>
      </c>
      <c r="AA1715" t="str">
        <f>CONCATENATE(F1715," ",Z1715)</f>
        <v>2014 4</v>
      </c>
      <c r="AB1715">
        <f>VLOOKUP(AA1715,[1]Sheet3!$A:$B,2,0)</f>
        <v>65</v>
      </c>
    </row>
    <row r="1716" spans="1:28" x14ac:dyDescent="0.25">
      <c r="A1716" t="s">
        <v>3318</v>
      </c>
      <c r="B1716" t="s">
        <v>3481</v>
      </c>
      <c r="C1716" t="s">
        <v>145</v>
      </c>
      <c r="D1716" t="str">
        <f>CONCATENATE(C1716,".")</f>
        <v>2014  April.</v>
      </c>
      <c r="E1716" t="str">
        <f>LEFT(D1716, SEARCH(".",D1716)-1)</f>
        <v>2014  April</v>
      </c>
      <c r="F1716">
        <v>2014</v>
      </c>
      <c r="G1716" t="str">
        <f>RIGHT(E1716,LEN(E1716)-6)</f>
        <v>April</v>
      </c>
      <c r="H1716">
        <v>327</v>
      </c>
      <c r="I1716" t="s">
        <v>124</v>
      </c>
      <c r="J1716" t="s">
        <v>999</v>
      </c>
      <c r="K1716" t="s">
        <v>158</v>
      </c>
      <c r="L1716" t="s">
        <v>91</v>
      </c>
      <c r="M1716" t="s">
        <v>34</v>
      </c>
      <c r="N1716" t="s">
        <v>35</v>
      </c>
      <c r="O1716" t="s">
        <v>140</v>
      </c>
      <c r="P1716">
        <v>80</v>
      </c>
      <c r="Q1716" s="2">
        <f>VALUE(LEFT(LEFT(N1716,5),SUM(LEN(LEFT(N1716,5))-LEN(SUBSTITUTE(LEFT(N1716,5),{"0","1","2","3","4","5","6","7","8","9","."},"")))))</f>
        <v>1</v>
      </c>
      <c r="R1716">
        <f>IF(Q1716&gt;5,Q1716/1024,Q1716)</f>
        <v>1</v>
      </c>
      <c r="S1716" t="str">
        <f>MID(K1717,9,3)</f>
        <v>4.2</v>
      </c>
      <c r="T1716" s="2" t="str">
        <f>LEFT(J1716,3)</f>
        <v>7.0</v>
      </c>
      <c r="U1716">
        <f>VALUE(LEFT(LEFT(M1716,5),SUM(LEN(LEFT(M1716,5))-LEN(SUBSTITUTE(LEFT(M1716,5),{"0","1","2","3","4","5","6","7","8","9","."},"")))))</f>
        <v>8</v>
      </c>
      <c r="V1716">
        <f>IF(U1716&lt;100,U1716,U1716/1024)</f>
        <v>8</v>
      </c>
      <c r="W1716" s="3">
        <f>VALUE(LEFT(LEFT(O1716,5),SUM(LEN(LEFT(O1716,5))-LEN(SUBSTITUTE(LEFT(O1716,5),{"0","1","2","3","4","5","6","7","8","9","."},"")))))</f>
        <v>2</v>
      </c>
      <c r="X1716" s="3" t="e">
        <f>LEFT(L1716, SEARCH("MHz",L1716)-1)</f>
        <v>#VALUE!</v>
      </c>
      <c r="Y1716" t="e">
        <f>IF(RIGHT(X1716,1)=" ",RIGHT(X1716,4),RIGHT(X1716,3))</f>
        <v>#VALUE!</v>
      </c>
      <c r="Z1716">
        <f>VLOOKUP(G1716,[1]Sheet1!$A$1:$B$12,2,0)</f>
        <v>4</v>
      </c>
      <c r="AA1716" t="str">
        <f>CONCATENATE(F1716," ",Z1716)</f>
        <v>2014 4</v>
      </c>
      <c r="AB1716">
        <f>VLOOKUP(AA1716,[1]Sheet3!$A:$B,2,0)</f>
        <v>65</v>
      </c>
    </row>
    <row r="1717" spans="1:28" x14ac:dyDescent="0.25">
      <c r="A1717" t="s">
        <v>4035</v>
      </c>
      <c r="B1717" t="s">
        <v>4062</v>
      </c>
      <c r="C1717" t="s">
        <v>145</v>
      </c>
      <c r="D1717" t="str">
        <f>CONCATENATE(C1717,".")</f>
        <v>2014  April.</v>
      </c>
      <c r="E1717" t="str">
        <f>LEFT(D1717, SEARCH(".",D1717)-1)</f>
        <v>2014  April</v>
      </c>
      <c r="F1717">
        <v>2014</v>
      </c>
      <c r="G1717" t="str">
        <f>RIGHT(E1717,LEN(E1717)-6)</f>
        <v>April</v>
      </c>
      <c r="H1717">
        <v>116</v>
      </c>
      <c r="I1717" t="s">
        <v>231</v>
      </c>
      <c r="J1717" t="s">
        <v>4058</v>
      </c>
      <c r="K1717" t="s">
        <v>158</v>
      </c>
      <c r="L1717" t="s">
        <v>138</v>
      </c>
      <c r="M1717" t="s">
        <v>3071</v>
      </c>
      <c r="N1717" t="s">
        <v>270</v>
      </c>
      <c r="O1717" t="s">
        <v>140</v>
      </c>
      <c r="Q1717" s="2">
        <f>VALUE(LEFT(LEFT(N1717,5),SUM(LEN(LEFT(N1717,5))-LEN(SUBSTITUTE(LEFT(N1717,5),{"0","1","2","3","4","5","6","7","8","9","."},"")))))</f>
        <v>512</v>
      </c>
      <c r="R1717">
        <f>IF(Q1717&gt;5,Q1717/1024,Q1717)</f>
        <v>0.5</v>
      </c>
      <c r="S1717" t="str">
        <f>MID(K1718,9,3)</f>
        <v>4.2</v>
      </c>
      <c r="T1717" s="2" t="str">
        <f>LEFT(J1717,3)</f>
        <v>3.5</v>
      </c>
      <c r="U1717">
        <f>VALUE(LEFT(LEFT(M1717,5),SUM(LEN(LEFT(M1717,5))-LEN(SUBSTITUTE(LEFT(M1717,5),{"0","1","2","3","4","5","6","7","8","9","."},"")))))</f>
        <v>512</v>
      </c>
      <c r="V1717">
        <f>IF(U1717&lt;100,U1717,U1717/1024)</f>
        <v>0.5</v>
      </c>
      <c r="W1717" s="3">
        <f>VALUE(LEFT(LEFT(O1717,5),SUM(LEN(LEFT(O1717,5))-LEN(SUBSTITUTE(LEFT(O1717,5),{"0","1","2","3","4","5","6","7","8","9","."},"")))))</f>
        <v>2</v>
      </c>
      <c r="X1717" s="3" t="e">
        <f>LEFT(L1717, SEARCH("MHz",L1717)-1)</f>
        <v>#VALUE!</v>
      </c>
      <c r="Y1717" t="e">
        <f>IF(RIGHT(X1717,1)=" ",RIGHT(X1717,4),RIGHT(X1717,3))</f>
        <v>#VALUE!</v>
      </c>
      <c r="Z1717">
        <f>VLOOKUP(G1717,[1]Sheet1!$A$1:$B$12,2,0)</f>
        <v>4</v>
      </c>
      <c r="AA1717" t="str">
        <f>CONCATENATE(F1717," ",Z1717)</f>
        <v>2014 4</v>
      </c>
      <c r="AB1717">
        <f>VLOOKUP(AA1717,[1]Sheet3!$A:$B,2,0)</f>
        <v>65</v>
      </c>
    </row>
    <row r="1718" spans="1:28" x14ac:dyDescent="0.25">
      <c r="A1718" t="s">
        <v>4141</v>
      </c>
      <c r="B1718" t="s">
        <v>4263</v>
      </c>
      <c r="C1718" t="s">
        <v>145</v>
      </c>
      <c r="D1718" t="str">
        <f>CONCATENATE(C1718,".")</f>
        <v>2014  April.</v>
      </c>
      <c r="E1718" t="str">
        <f>LEFT(D1718, SEARCH(".",D1718)-1)</f>
        <v>2014  April</v>
      </c>
      <c r="F1718">
        <v>2014</v>
      </c>
      <c r="G1718" t="str">
        <f>RIGHT(E1718,LEN(E1718)-6)</f>
        <v>April</v>
      </c>
      <c r="I1718" t="s">
        <v>156</v>
      </c>
      <c r="J1718" t="s">
        <v>4264</v>
      </c>
      <c r="K1718" t="s">
        <v>158</v>
      </c>
      <c r="L1718" t="s">
        <v>164</v>
      </c>
      <c r="M1718" t="s">
        <v>34</v>
      </c>
      <c r="N1718" t="s">
        <v>35</v>
      </c>
      <c r="O1718" t="s">
        <v>73</v>
      </c>
      <c r="P1718">
        <v>100</v>
      </c>
      <c r="Q1718" s="2">
        <f>VALUE(LEFT(LEFT(N1718,5),SUM(LEN(LEFT(N1718,5))-LEN(SUBSTITUTE(LEFT(N1718,5),{"0","1","2","3","4","5","6","7","8","9","."},"")))))</f>
        <v>1</v>
      </c>
      <c r="R1718">
        <f>IF(Q1718&gt;5,Q1718/1024,Q1718)</f>
        <v>1</v>
      </c>
      <c r="S1718" t="str">
        <f>MID(K1719,9,3)</f>
        <v>4.2</v>
      </c>
      <c r="T1718" s="2" t="str">
        <f>LEFT(J1718,3)</f>
        <v>6.0</v>
      </c>
      <c r="U1718">
        <f>VALUE(LEFT(LEFT(M1718,5),SUM(LEN(LEFT(M1718,5))-LEN(SUBSTITUTE(LEFT(M1718,5),{"0","1","2","3","4","5","6","7","8","9","."},"")))))</f>
        <v>8</v>
      </c>
      <c r="V1718">
        <f>IF(U1718&lt;100,U1718,U1718/1024)</f>
        <v>8</v>
      </c>
      <c r="W1718" s="3">
        <f>VALUE(LEFT(LEFT(O1718,5),SUM(LEN(LEFT(O1718,5))-LEN(SUBSTITUTE(LEFT(O1718,5),{"0","1","2","3","4","5","6","7","8","9","."},"")))))</f>
        <v>5</v>
      </c>
      <c r="X1718" s="3" t="e">
        <f>LEFT(L1718, SEARCH("MHz",L1718)-1)</f>
        <v>#VALUE!</v>
      </c>
      <c r="Y1718" t="e">
        <f>IF(RIGHT(X1718,1)=" ",RIGHT(X1718,4),RIGHT(X1718,3))</f>
        <v>#VALUE!</v>
      </c>
      <c r="Z1718">
        <f>VLOOKUP(G1718,[1]Sheet1!$A$1:$B$12,2,0)</f>
        <v>4</v>
      </c>
      <c r="AA1718" t="str">
        <f>CONCATENATE(F1718," ",Z1718)</f>
        <v>2014 4</v>
      </c>
      <c r="AB1718">
        <f>VLOOKUP(AA1718,[1]Sheet3!$A:$B,2,0)</f>
        <v>65</v>
      </c>
    </row>
    <row r="1719" spans="1:28" x14ac:dyDescent="0.25">
      <c r="A1719" t="s">
        <v>5257</v>
      </c>
      <c r="B1719" t="s">
        <v>5545</v>
      </c>
      <c r="C1719" t="s">
        <v>145</v>
      </c>
      <c r="D1719" t="str">
        <f>CONCATENATE(C1719,".")</f>
        <v>2014  April.</v>
      </c>
      <c r="E1719" t="str">
        <f>LEFT(D1719, SEARCH(".",D1719)-1)</f>
        <v>2014  April</v>
      </c>
      <c r="F1719">
        <v>2014</v>
      </c>
      <c r="G1719" t="str">
        <f>RIGHT(E1719,LEN(E1719)-6)</f>
        <v>April</v>
      </c>
      <c r="H1719">
        <v>165</v>
      </c>
      <c r="I1719" t="s">
        <v>124</v>
      </c>
      <c r="J1719" t="s">
        <v>5546</v>
      </c>
      <c r="K1719" t="s">
        <v>158</v>
      </c>
      <c r="L1719" t="s">
        <v>200</v>
      </c>
      <c r="O1719" t="s">
        <v>73</v>
      </c>
      <c r="P1719">
        <v>250</v>
      </c>
      <c r="Q1719" s="2" t="e">
        <f>VALUE(LEFT(LEFT(N1719,5),SUM(LEN(LEFT(N1719,5))-LEN(SUBSTITUTE(LEFT(N1719,5),{"0","1","2","3","4","5","6","7","8","9","."},"")))))</f>
        <v>#VALUE!</v>
      </c>
      <c r="R1719" t="e">
        <f>IF(Q1719&gt;5,Q1719/1024,Q1719)</f>
        <v>#VALUE!</v>
      </c>
      <c r="S1719" t="str">
        <f>MID(K1720,9,3)</f>
        <v>4.2</v>
      </c>
      <c r="T1719" s="2" t="str">
        <f>LEFT(J1719,3)</f>
        <v>4.6</v>
      </c>
      <c r="U1719" t="e">
        <f>VALUE(LEFT(LEFT(M1719,5),SUM(LEN(LEFT(M1719,5))-LEN(SUBSTITUTE(LEFT(M1719,5),{"0","1","2","3","4","5","6","7","8","9","."},"")))))</f>
        <v>#VALUE!</v>
      </c>
      <c r="V1719" t="e">
        <f>IF(U1719&lt;100,U1719,U1719/1024)</f>
        <v>#VALUE!</v>
      </c>
      <c r="W1719" s="3">
        <f>VALUE(LEFT(LEFT(O1719,5),SUM(LEN(LEFT(O1719,5))-LEN(SUBSTITUTE(LEFT(O1719,5),{"0","1","2","3","4","5","6","7","8","9","."},"")))))</f>
        <v>5</v>
      </c>
      <c r="X1719" s="3" t="e">
        <f>LEFT(L1719, SEARCH("MHz",L1719)-1)</f>
        <v>#VALUE!</v>
      </c>
      <c r="Y1719" t="e">
        <f>IF(RIGHT(X1719,1)=" ",RIGHT(X1719,4),RIGHT(X1719,3))</f>
        <v>#VALUE!</v>
      </c>
      <c r="Z1719">
        <f>VLOOKUP(G1719,[1]Sheet1!$A$1:$B$12,2,0)</f>
        <v>4</v>
      </c>
      <c r="AA1719" t="str">
        <f>CONCATENATE(F1719," ",Z1719)</f>
        <v>2014 4</v>
      </c>
      <c r="AB1719">
        <f>VLOOKUP(AA1719,[1]Sheet3!$A:$B,2,0)</f>
        <v>65</v>
      </c>
    </row>
    <row r="1720" spans="1:28" x14ac:dyDescent="0.25">
      <c r="A1720" t="s">
        <v>6566</v>
      </c>
      <c r="B1720" t="s">
        <v>6588</v>
      </c>
      <c r="C1720" t="s">
        <v>145</v>
      </c>
      <c r="D1720" t="str">
        <f>CONCATENATE(C1720,".")</f>
        <v>2014  April.</v>
      </c>
      <c r="E1720" t="str">
        <f>LEFT(D1720, SEARCH(".",D1720)-1)</f>
        <v>2014  April</v>
      </c>
      <c r="F1720">
        <v>2014</v>
      </c>
      <c r="G1720" t="str">
        <f>RIGHT(E1720,LEN(E1720)-6)</f>
        <v>April</v>
      </c>
      <c r="H1720">
        <v>117</v>
      </c>
      <c r="I1720" t="s">
        <v>213</v>
      </c>
      <c r="J1720" t="s">
        <v>505</v>
      </c>
      <c r="K1720" t="s">
        <v>158</v>
      </c>
      <c r="L1720" t="s">
        <v>164</v>
      </c>
      <c r="M1720" t="s">
        <v>109</v>
      </c>
      <c r="N1720" t="s">
        <v>139</v>
      </c>
      <c r="O1720" t="s">
        <v>187</v>
      </c>
      <c r="P1720">
        <v>50</v>
      </c>
      <c r="Q1720" s="2">
        <f>VALUE(LEFT(LEFT(N1720,5),SUM(LEN(LEFT(N1720,5))-LEN(SUBSTITUTE(LEFT(N1720,5),{"0","1","2","3","4","5","6","7","8","9","."},"")))))</f>
        <v>512</v>
      </c>
      <c r="R1720">
        <f>IF(Q1720&gt;5,Q1720/1024,Q1720)</f>
        <v>0.5</v>
      </c>
      <c r="S1720" t="str">
        <f>MID(K1721,9,3)</f>
        <v>4.2</v>
      </c>
      <c r="T1720" s="2" t="str">
        <f>LEFT(J1720,3)</f>
        <v>4.0</v>
      </c>
      <c r="U1720">
        <f>VALUE(LEFT(LEFT(M1720,5),SUM(LEN(LEFT(M1720,5))-LEN(SUBSTITUTE(LEFT(M1720,5),{"0","1","2","3","4","5","6","7","8","9","."},"")))))</f>
        <v>4</v>
      </c>
      <c r="V1720">
        <f>IF(U1720&lt;100,U1720,U1720/1024)</f>
        <v>4</v>
      </c>
      <c r="W1720" s="3">
        <f>VALUE(LEFT(LEFT(O1720,5),SUM(LEN(LEFT(O1720,5))-LEN(SUBSTITUTE(LEFT(O1720,5),{"0","1","2","3","4","5","6","7","8","9","."},"")))))</f>
        <v>3.15</v>
      </c>
      <c r="X1720" s="3" t="e">
        <f>LEFT(L1720, SEARCH("MHz",L1720)-1)</f>
        <v>#VALUE!</v>
      </c>
      <c r="Y1720" t="e">
        <f>IF(RIGHT(X1720,1)=" ",RIGHT(X1720,4),RIGHT(X1720,3))</f>
        <v>#VALUE!</v>
      </c>
      <c r="Z1720">
        <f>VLOOKUP(G1720,[1]Sheet1!$A$1:$B$12,2,0)</f>
        <v>4</v>
      </c>
      <c r="AA1720" t="str">
        <f>CONCATENATE(F1720," ",Z1720)</f>
        <v>2014 4</v>
      </c>
      <c r="AB1720">
        <f>VLOOKUP(AA1720,[1]Sheet3!$A:$B,2,0)</f>
        <v>65</v>
      </c>
    </row>
    <row r="1721" spans="1:28" x14ac:dyDescent="0.25">
      <c r="A1721" t="s">
        <v>14</v>
      </c>
      <c r="B1721" t="s">
        <v>144</v>
      </c>
      <c r="C1721" t="s">
        <v>145</v>
      </c>
      <c r="D1721" t="str">
        <f>CONCATENATE(C1721,".")</f>
        <v>2014  April.</v>
      </c>
      <c r="E1721" t="str">
        <f>LEFT(D1721, SEARCH(".",D1721)-1)</f>
        <v>2014  April</v>
      </c>
      <c r="F1721">
        <v>2014</v>
      </c>
      <c r="G1721" t="str">
        <f>RIGHT(E1721,LEN(E1721)-6)</f>
        <v>April</v>
      </c>
      <c r="H1721">
        <v>298</v>
      </c>
      <c r="I1721" t="s">
        <v>146</v>
      </c>
      <c r="J1721" t="s">
        <v>147</v>
      </c>
      <c r="K1721" t="s">
        <v>148</v>
      </c>
      <c r="L1721" t="s">
        <v>149</v>
      </c>
      <c r="M1721" t="s">
        <v>57</v>
      </c>
      <c r="N1721" t="s">
        <v>35</v>
      </c>
      <c r="O1721" t="s">
        <v>140</v>
      </c>
      <c r="P1721">
        <v>110</v>
      </c>
      <c r="Q1721" s="2">
        <f>VALUE(LEFT(LEFT(N1721,5),SUM(LEN(LEFT(N1721,5))-LEN(SUBSTITUTE(LEFT(N1721,5),{"0","1","2","3","4","5","6","7","8","9","."},"")))))</f>
        <v>1</v>
      </c>
      <c r="R1721">
        <f>IF(Q1721&gt;5,Q1721/1024,Q1721)</f>
        <v>1</v>
      </c>
      <c r="S1721" t="str">
        <f>MID(K1722,9,3)</f>
        <v>4.2</v>
      </c>
      <c r="T1721" s="2" t="str">
        <f>LEFT(J1721,3)</f>
        <v>7.0</v>
      </c>
      <c r="U1721">
        <f>VALUE(LEFT(LEFT(M1721,5),SUM(LEN(LEFT(M1721,5))-LEN(SUBSTITUTE(LEFT(M1721,5),{"0","1","2","3","4","5","6","7","8","9","."},"")))))</f>
        <v>16</v>
      </c>
      <c r="V1721">
        <f>IF(U1721&lt;100,U1721,U1721/1024)</f>
        <v>16</v>
      </c>
      <c r="W1721" s="3">
        <f>VALUE(LEFT(LEFT(O1721,5),SUM(LEN(LEFT(O1721,5))-LEN(SUBSTITUTE(LEFT(O1721,5),{"0","1","2","3","4","5","6","7","8","9","."},"")))))</f>
        <v>2</v>
      </c>
      <c r="X1721" s="3" t="e">
        <f>LEFT(L1721, SEARCH("MHz",L1721)-1)</f>
        <v>#VALUE!</v>
      </c>
      <c r="Y1721" t="e">
        <f>IF(RIGHT(X1721,1)=" ",RIGHT(X1721,4),RIGHT(X1721,3))</f>
        <v>#VALUE!</v>
      </c>
      <c r="Z1721">
        <f>VLOOKUP(G1721,[1]Sheet1!$A$1:$B$12,2,0)</f>
        <v>4</v>
      </c>
      <c r="AA1721" t="str">
        <f>CONCATENATE(F1721," ",Z1721)</f>
        <v>2014 4</v>
      </c>
      <c r="AB1721">
        <f>VLOOKUP(AA1721,[1]Sheet3!$A:$B,2,0)</f>
        <v>65</v>
      </c>
    </row>
    <row r="1722" spans="1:28" x14ac:dyDescent="0.25">
      <c r="A1722" t="s">
        <v>14</v>
      </c>
      <c r="B1722" t="s">
        <v>152</v>
      </c>
      <c r="C1722" t="s">
        <v>145</v>
      </c>
      <c r="D1722" t="str">
        <f>CONCATENATE(C1722,".")</f>
        <v>2014  April.</v>
      </c>
      <c r="E1722" t="str">
        <f>LEFT(D1722, SEARCH(".",D1722)-1)</f>
        <v>2014  April</v>
      </c>
      <c r="F1722">
        <v>2014</v>
      </c>
      <c r="G1722" t="str">
        <f>RIGHT(E1722,LEN(E1722)-6)</f>
        <v>April</v>
      </c>
      <c r="I1722" t="s">
        <v>39</v>
      </c>
      <c r="J1722" t="s">
        <v>151</v>
      </c>
      <c r="K1722" t="s">
        <v>148</v>
      </c>
      <c r="L1722" t="s">
        <v>153</v>
      </c>
      <c r="M1722" t="s">
        <v>34</v>
      </c>
      <c r="N1722" t="s">
        <v>35</v>
      </c>
      <c r="O1722" t="s">
        <v>42</v>
      </c>
      <c r="P1722">
        <v>90</v>
      </c>
      <c r="Q1722" s="2">
        <f>VALUE(LEFT(LEFT(N1722,5),SUM(LEN(LEFT(N1722,5))-LEN(SUBSTITUTE(LEFT(N1722,5),{"0","1","2","3","4","5","6","7","8","9","."},"")))))</f>
        <v>1</v>
      </c>
      <c r="R1722">
        <f>IF(Q1722&gt;5,Q1722/1024,Q1722)</f>
        <v>1</v>
      </c>
      <c r="S1722" t="str">
        <f>MID(K1723,9,3)</f>
        <v>4.2</v>
      </c>
      <c r="T1722" s="2" t="str">
        <f>LEFT(J1722,3)</f>
        <v>7.0</v>
      </c>
      <c r="U1722">
        <f>VALUE(LEFT(LEFT(M1722,5),SUM(LEN(LEFT(M1722,5))-LEN(SUBSTITUTE(LEFT(M1722,5),{"0","1","2","3","4","5","6","7","8","9","."},"")))))</f>
        <v>8</v>
      </c>
      <c r="V1722">
        <f>IF(U1722&lt;100,U1722,U1722/1024)</f>
        <v>8</v>
      </c>
      <c r="W1722" s="3">
        <f>VALUE(LEFT(LEFT(O1722,5),SUM(LEN(LEFT(O1722,5))-LEN(SUBSTITUTE(LEFT(O1722,5),{"0","1","2","3","4","5","6","7","8","9","."},"")))))</f>
        <v>5</v>
      </c>
      <c r="X1722" s="3" t="e">
        <f>LEFT(L1722, SEARCH("MHz",L1722)-1)</f>
        <v>#VALUE!</v>
      </c>
      <c r="Y1722" t="e">
        <f>IF(RIGHT(X1722,1)=" ",RIGHT(X1722,4),RIGHT(X1722,3))</f>
        <v>#VALUE!</v>
      </c>
      <c r="Z1722">
        <f>VLOOKUP(G1722,[1]Sheet1!$A$1:$B$12,2,0)</f>
        <v>4</v>
      </c>
      <c r="AA1722" t="str">
        <f>CONCATENATE(F1722," ",Z1722)</f>
        <v>2014 4</v>
      </c>
      <c r="AB1722">
        <f>VLOOKUP(AA1722,[1]Sheet3!$A:$B,2,0)</f>
        <v>65</v>
      </c>
    </row>
    <row r="1723" spans="1:28" x14ac:dyDescent="0.25">
      <c r="A1723" t="s">
        <v>1437</v>
      </c>
      <c r="B1723" t="s">
        <v>1637</v>
      </c>
      <c r="C1723" t="s">
        <v>145</v>
      </c>
      <c r="D1723" t="str">
        <f>CONCATENATE(C1723,".")</f>
        <v>2014  April.</v>
      </c>
      <c r="E1723" t="str">
        <f>LEFT(D1723, SEARCH(".",D1723)-1)</f>
        <v>2014  April</v>
      </c>
      <c r="F1723">
        <v>2014</v>
      </c>
      <c r="G1723" t="str">
        <f>RIGHT(E1723,LEN(E1723)-6)</f>
        <v>April</v>
      </c>
      <c r="H1723">
        <v>152</v>
      </c>
      <c r="I1723" t="s">
        <v>124</v>
      </c>
      <c r="J1723" t="s">
        <v>895</v>
      </c>
      <c r="K1723" t="s">
        <v>891</v>
      </c>
      <c r="L1723" t="s">
        <v>183</v>
      </c>
      <c r="M1723" t="s">
        <v>28</v>
      </c>
      <c r="N1723" t="s">
        <v>1638</v>
      </c>
      <c r="O1723" t="s">
        <v>883</v>
      </c>
      <c r="P1723">
        <v>290</v>
      </c>
      <c r="Q1723" s="2" t="e">
        <f>VALUE(LEFT(LEFT(N1723,5),SUM(LEN(LEFT(N1723,5))-LEN(SUBSTITUTE(LEFT(N1723,5),{"0","1","2","3","4","5","6","7","8","9","."},"")))))</f>
        <v>#VALUE!</v>
      </c>
      <c r="R1723" t="e">
        <f>IF(Q1723&gt;5,Q1723/1024,Q1723)</f>
        <v>#VALUE!</v>
      </c>
      <c r="S1723" t="str">
        <f>MID(K1724,9,3)</f>
        <v>4.2</v>
      </c>
      <c r="T1723" s="2" t="str">
        <f>LEFT(J1723,3)</f>
        <v>5.5</v>
      </c>
      <c r="U1723">
        <f>VALUE(LEFT(LEFT(M1723,5),SUM(LEN(LEFT(M1723,5))-LEN(SUBSTITUTE(LEFT(M1723,5),{"0","1","2","3","4","5","6","7","8","9","."},"")))))</f>
        <v>32</v>
      </c>
      <c r="V1723">
        <f>IF(U1723&lt;100,U1723,U1723/1024)</f>
        <v>32</v>
      </c>
      <c r="W1723" s="3">
        <f>VALUE(LEFT(LEFT(O1723,5),SUM(LEN(LEFT(O1723,5))-LEN(SUBSTITUTE(LEFT(O1723,5),{"0","1","2","3","4","5","6","7","8","9","."},"")))))</f>
        <v>16</v>
      </c>
      <c r="X1723" s="3" t="e">
        <f>LEFT(L1723, SEARCH("MHz",L1723)-1)</f>
        <v>#VALUE!</v>
      </c>
      <c r="Y1723" t="e">
        <f>IF(RIGHT(X1723,1)=" ",RIGHT(X1723,4),RIGHT(X1723,3))</f>
        <v>#VALUE!</v>
      </c>
      <c r="Z1723">
        <f>VLOOKUP(G1723,[1]Sheet1!$A$1:$B$12,2,0)</f>
        <v>4</v>
      </c>
      <c r="AA1723" t="str">
        <f>CONCATENATE(F1723," ",Z1723)</f>
        <v>2014 4</v>
      </c>
      <c r="AB1723">
        <f>VLOOKUP(AA1723,[1]Sheet3!$A:$B,2,0)</f>
        <v>65</v>
      </c>
    </row>
    <row r="1724" spans="1:28" x14ac:dyDescent="0.25">
      <c r="A1724" t="s">
        <v>3179</v>
      </c>
      <c r="B1724" t="s">
        <v>3269</v>
      </c>
      <c r="C1724" t="s">
        <v>145</v>
      </c>
      <c r="D1724" t="str">
        <f>CONCATENATE(C1724,".")</f>
        <v>2014  April.</v>
      </c>
      <c r="E1724" t="str">
        <f>LEFT(D1724, SEARCH(".",D1724)-1)</f>
        <v>2014  April</v>
      </c>
      <c r="F1724">
        <v>2014</v>
      </c>
      <c r="G1724" t="str">
        <f>RIGHT(E1724,LEN(E1724)-6)</f>
        <v>April</v>
      </c>
      <c r="H1724">
        <v>149</v>
      </c>
      <c r="I1724" t="s">
        <v>156</v>
      </c>
      <c r="J1724" t="s">
        <v>1468</v>
      </c>
      <c r="K1724" t="s">
        <v>891</v>
      </c>
      <c r="L1724" t="s">
        <v>261</v>
      </c>
      <c r="M1724" t="s">
        <v>34</v>
      </c>
      <c r="N1724" t="s">
        <v>35</v>
      </c>
      <c r="O1724" t="s">
        <v>3248</v>
      </c>
      <c r="Q1724" s="2">
        <f>VALUE(LEFT(LEFT(N1724,5),SUM(LEN(LEFT(N1724,5))-LEN(SUBSTITUTE(LEFT(N1724,5),{"0","1","2","3","4","5","6","7","8","9","."},"")))))</f>
        <v>1</v>
      </c>
      <c r="R1724">
        <f>IF(Q1724&gt;5,Q1724/1024,Q1724)</f>
        <v>1</v>
      </c>
      <c r="S1724" t="str">
        <f>MID(K1725,9,3)</f>
        <v>4.2</v>
      </c>
      <c r="T1724" s="2" t="str">
        <f>LEFT(J1724,3)</f>
        <v>5.0</v>
      </c>
      <c r="U1724">
        <f>VALUE(LEFT(LEFT(M1724,5),SUM(LEN(LEFT(M1724,5))-LEN(SUBSTITUTE(LEFT(M1724,5),{"0","1","2","3","4","5","6","7","8","9","."},"")))))</f>
        <v>8</v>
      </c>
      <c r="V1724">
        <f>IF(U1724&lt;100,U1724,U1724/1024)</f>
        <v>8</v>
      </c>
      <c r="W1724" s="3">
        <f>VALUE(LEFT(LEFT(O1724,5),SUM(LEN(LEFT(O1724,5))-LEN(SUBSTITUTE(LEFT(O1724,5),{"0","1","2","3","4","5","6","7","8","9","."},"")))))</f>
        <v>10</v>
      </c>
      <c r="X1724" s="3" t="e">
        <f>LEFT(L1724, SEARCH("MHz",L1724)-1)</f>
        <v>#VALUE!</v>
      </c>
      <c r="Y1724" t="e">
        <f>IF(RIGHT(X1724,1)=" ",RIGHT(X1724,4),RIGHT(X1724,3))</f>
        <v>#VALUE!</v>
      </c>
      <c r="Z1724">
        <f>VLOOKUP(G1724,[1]Sheet1!$A$1:$B$12,2,0)</f>
        <v>4</v>
      </c>
      <c r="AA1724" t="str">
        <f>CONCATENATE(F1724," ",Z1724)</f>
        <v>2014 4</v>
      </c>
      <c r="AB1724">
        <f>VLOOKUP(AA1724,[1]Sheet3!$A:$B,2,0)</f>
        <v>65</v>
      </c>
    </row>
    <row r="1725" spans="1:28" x14ac:dyDescent="0.25">
      <c r="A1725" t="s">
        <v>3318</v>
      </c>
      <c r="B1725" t="s">
        <v>3476</v>
      </c>
      <c r="C1725" t="s">
        <v>145</v>
      </c>
      <c r="D1725" t="str">
        <f>CONCATENATE(C1725,".")</f>
        <v>2014  April.</v>
      </c>
      <c r="E1725" t="str">
        <f>LEFT(D1725, SEARCH(".",D1725)-1)</f>
        <v>2014  April</v>
      </c>
      <c r="F1725">
        <v>2014</v>
      </c>
      <c r="G1725" t="str">
        <f>RIGHT(E1725,LEN(E1725)-6)</f>
        <v>April</v>
      </c>
      <c r="H1725">
        <v>550</v>
      </c>
      <c r="I1725" t="s">
        <v>124</v>
      </c>
      <c r="J1725" t="s">
        <v>3477</v>
      </c>
      <c r="K1725" t="s">
        <v>891</v>
      </c>
      <c r="L1725" t="s">
        <v>91</v>
      </c>
      <c r="M1725" t="s">
        <v>21</v>
      </c>
      <c r="N1725" t="s">
        <v>35</v>
      </c>
      <c r="O1725" t="s">
        <v>42</v>
      </c>
      <c r="P1725">
        <v>190</v>
      </c>
      <c r="Q1725" s="2">
        <f>VALUE(LEFT(LEFT(N1725,5),SUM(LEN(LEFT(N1725,5))-LEN(SUBSTITUTE(LEFT(N1725,5),{"0","1","2","3","4","5","6","7","8","9","."},"")))))</f>
        <v>1</v>
      </c>
      <c r="R1725">
        <f>IF(Q1725&gt;5,Q1725/1024,Q1725)</f>
        <v>1</v>
      </c>
      <c r="S1725" t="str">
        <f>MID(K1726,9,3)</f>
        <v>4.2</v>
      </c>
      <c r="T1725" s="2" t="str">
        <f>LEFT(J1725,3)</f>
        <v>10.</v>
      </c>
      <c r="U1725">
        <f>VALUE(LEFT(LEFT(M1725,5),SUM(LEN(LEFT(M1725,5))-LEN(SUBSTITUTE(LEFT(M1725,5),{"0","1","2","3","4","5","6","7","8","9","."},"")))))</f>
        <v>43540</v>
      </c>
      <c r="V1725">
        <f>IF(U1725&lt;100,U1725,U1725/1024)</f>
        <v>42.51953125</v>
      </c>
      <c r="W1725" s="3">
        <f>VALUE(LEFT(LEFT(O1725,5),SUM(LEN(LEFT(O1725,5))-LEN(SUBSTITUTE(LEFT(O1725,5),{"0","1","2","3","4","5","6","7","8","9","."},"")))))</f>
        <v>5</v>
      </c>
      <c r="X1725" s="3" t="e">
        <f>LEFT(L1725, SEARCH("MHz",L1725)-1)</f>
        <v>#VALUE!</v>
      </c>
      <c r="Y1725" t="e">
        <f>IF(RIGHT(X1725,1)=" ",RIGHT(X1725,4),RIGHT(X1725,3))</f>
        <v>#VALUE!</v>
      </c>
      <c r="Z1725">
        <f>VLOOKUP(G1725,[1]Sheet1!$A$1:$B$12,2,0)</f>
        <v>4</v>
      </c>
      <c r="AA1725" t="str">
        <f>CONCATENATE(F1725," ",Z1725)</f>
        <v>2014 4</v>
      </c>
      <c r="AB1725">
        <f>VLOOKUP(AA1725,[1]Sheet3!$A:$B,2,0)</f>
        <v>65</v>
      </c>
    </row>
    <row r="1726" spans="1:28" x14ac:dyDescent="0.25">
      <c r="A1726" t="s">
        <v>3318</v>
      </c>
      <c r="B1726" t="s">
        <v>3480</v>
      </c>
      <c r="C1726" t="s">
        <v>145</v>
      </c>
      <c r="D1726" t="str">
        <f>CONCATENATE(C1726,".")</f>
        <v>2014  April.</v>
      </c>
      <c r="E1726" t="str">
        <f>LEFT(D1726, SEARCH(".",D1726)-1)</f>
        <v>2014  April</v>
      </c>
      <c r="F1726">
        <v>2014</v>
      </c>
      <c r="G1726" t="str">
        <f>RIGHT(E1726,LEN(E1726)-6)</f>
        <v>April</v>
      </c>
      <c r="H1726">
        <v>320</v>
      </c>
      <c r="I1726" t="s">
        <v>124</v>
      </c>
      <c r="J1726" t="s">
        <v>2252</v>
      </c>
      <c r="K1726" t="s">
        <v>891</v>
      </c>
      <c r="L1726" t="s">
        <v>91</v>
      </c>
      <c r="M1726" t="s">
        <v>173</v>
      </c>
      <c r="N1726" t="s">
        <v>35</v>
      </c>
      <c r="O1726" t="s">
        <v>42</v>
      </c>
      <c r="P1726">
        <v>120</v>
      </c>
      <c r="Q1726" s="2">
        <f>VALUE(LEFT(LEFT(N1726,5),SUM(LEN(LEFT(N1726,5))-LEN(SUBSTITUTE(LEFT(N1726,5),{"0","1","2","3","4","5","6","7","8","9","."},"")))))</f>
        <v>1</v>
      </c>
      <c r="R1726">
        <f>IF(Q1726&gt;5,Q1726/1024,Q1726)</f>
        <v>1</v>
      </c>
      <c r="S1726" t="str">
        <f>MID(K1727,9,3)</f>
        <v>4.3</v>
      </c>
      <c r="T1726" s="2" t="str">
        <f>LEFT(J1726,3)</f>
        <v>7.0</v>
      </c>
      <c r="U1726">
        <f>VALUE(LEFT(LEFT(M1726,5),SUM(LEN(LEFT(M1726,5))-LEN(SUBSTITUTE(LEFT(M1726,5),{"0","1","2","3","4","5","6","7","8","9","."},"")))))</f>
        <v>43473</v>
      </c>
      <c r="V1726">
        <f>IF(U1726&lt;100,U1726,U1726/1024)</f>
        <v>42.4541015625</v>
      </c>
      <c r="W1726" s="3">
        <f>VALUE(LEFT(LEFT(O1726,5),SUM(LEN(LEFT(O1726,5))-LEN(SUBSTITUTE(LEFT(O1726,5),{"0","1","2","3","4","5","6","7","8","9","."},"")))))</f>
        <v>5</v>
      </c>
      <c r="X1726" s="3" t="e">
        <f>LEFT(L1726, SEARCH("MHz",L1726)-1)</f>
        <v>#VALUE!</v>
      </c>
      <c r="Y1726" t="e">
        <f>IF(RIGHT(X1726,1)=" ",RIGHT(X1726,4),RIGHT(X1726,3))</f>
        <v>#VALUE!</v>
      </c>
      <c r="Z1726">
        <f>VLOOKUP(G1726,[1]Sheet1!$A$1:$B$12,2,0)</f>
        <v>4</v>
      </c>
      <c r="AA1726" t="str">
        <f>CONCATENATE(F1726," ",Z1726)</f>
        <v>2014 4</v>
      </c>
      <c r="AB1726">
        <f>VLOOKUP(AA1726,[1]Sheet3!$A:$B,2,0)</f>
        <v>65</v>
      </c>
    </row>
    <row r="1727" spans="1:28" x14ac:dyDescent="0.25">
      <c r="A1727" t="s">
        <v>2637</v>
      </c>
      <c r="B1727" t="s">
        <v>2871</v>
      </c>
      <c r="C1727" t="s">
        <v>145</v>
      </c>
      <c r="D1727" t="str">
        <f>CONCATENATE(C1727,".")</f>
        <v>2014  April.</v>
      </c>
      <c r="E1727" t="str">
        <f>LEFT(D1727, SEARCH(".",D1727)-1)</f>
        <v>2014  April</v>
      </c>
      <c r="F1727">
        <v>2014</v>
      </c>
      <c r="G1727" t="str">
        <f>RIGHT(E1727,LEN(E1727)-6)</f>
        <v>April</v>
      </c>
      <c r="H1727">
        <v>115</v>
      </c>
      <c r="I1727" t="s">
        <v>124</v>
      </c>
      <c r="J1727" t="s">
        <v>2872</v>
      </c>
      <c r="K1727" t="s">
        <v>555</v>
      </c>
      <c r="L1727" t="s">
        <v>133</v>
      </c>
      <c r="M1727" t="s">
        <v>34</v>
      </c>
      <c r="N1727" t="s">
        <v>35</v>
      </c>
      <c r="O1727" t="s">
        <v>36</v>
      </c>
      <c r="P1727">
        <v>180</v>
      </c>
      <c r="Q1727" s="2">
        <f>VALUE(LEFT(LEFT(N1727,5),SUM(LEN(LEFT(N1727,5))-LEN(SUBSTITUTE(LEFT(N1727,5),{"0","1","2","3","4","5","6","7","8","9","."},"")))))</f>
        <v>1</v>
      </c>
      <c r="R1727">
        <f>IF(Q1727&gt;5,Q1727/1024,Q1727)</f>
        <v>1</v>
      </c>
      <c r="S1727" t="str">
        <f>MID(K1728,9,3)</f>
        <v>4.3</v>
      </c>
      <c r="T1727" s="2" t="str">
        <f>LEFT(J1727,3)</f>
        <v>4.5</v>
      </c>
      <c r="U1727">
        <f>VALUE(LEFT(LEFT(M1727,5),SUM(LEN(LEFT(M1727,5))-LEN(SUBSTITUTE(LEFT(M1727,5),{"0","1","2","3","4","5","6","7","8","9","."},"")))))</f>
        <v>8</v>
      </c>
      <c r="V1727">
        <f>IF(U1727&lt;100,U1727,U1727/1024)</f>
        <v>8</v>
      </c>
      <c r="W1727" s="3">
        <f>VALUE(LEFT(LEFT(O1727,5),SUM(LEN(LEFT(O1727,5))-LEN(SUBSTITUTE(LEFT(O1727,5),{"0","1","2","3","4","5","6","7","8","9","."},"")))))</f>
        <v>8</v>
      </c>
      <c r="X1727" s="3" t="e">
        <f>LEFT(L1727, SEARCH("MHz",L1727)-1)</f>
        <v>#VALUE!</v>
      </c>
      <c r="Y1727" t="e">
        <f>IF(RIGHT(X1727,1)=" ",RIGHT(X1727,4),RIGHT(X1727,3))</f>
        <v>#VALUE!</v>
      </c>
      <c r="Z1727">
        <f>VLOOKUP(G1727,[1]Sheet1!$A$1:$B$12,2,0)</f>
        <v>4</v>
      </c>
      <c r="AA1727" t="str">
        <f>CONCATENATE(F1727," ",Z1727)</f>
        <v>2014 4</v>
      </c>
      <c r="AB1727">
        <f>VLOOKUP(AA1727,[1]Sheet3!$A:$B,2,0)</f>
        <v>65</v>
      </c>
    </row>
    <row r="1728" spans="1:28" x14ac:dyDescent="0.25">
      <c r="A1728" t="s">
        <v>4730</v>
      </c>
      <c r="B1728" t="s">
        <v>4777</v>
      </c>
      <c r="C1728" t="s">
        <v>145</v>
      </c>
      <c r="D1728" t="str">
        <f>CONCATENATE(C1728,".")</f>
        <v>2014  April.</v>
      </c>
      <c r="E1728" t="str">
        <f>LEFT(D1728, SEARCH(".",D1728)-1)</f>
        <v>2014  April</v>
      </c>
      <c r="F1728">
        <v>2014</v>
      </c>
      <c r="G1728" t="str">
        <f>RIGHT(E1728,LEN(E1728)-6)</f>
        <v>April</v>
      </c>
      <c r="H1728">
        <v>140</v>
      </c>
      <c r="I1728" t="s">
        <v>124</v>
      </c>
      <c r="J1728" t="s">
        <v>400</v>
      </c>
      <c r="K1728" t="s">
        <v>555</v>
      </c>
      <c r="L1728" t="s">
        <v>1176</v>
      </c>
      <c r="M1728" t="s">
        <v>57</v>
      </c>
      <c r="N1728" t="s">
        <v>35</v>
      </c>
      <c r="O1728" t="s">
        <v>30</v>
      </c>
      <c r="P1728">
        <v>290</v>
      </c>
      <c r="Q1728" s="2">
        <f>VALUE(LEFT(LEFT(N1728,5),SUM(LEN(LEFT(N1728,5))-LEN(SUBSTITUTE(LEFT(N1728,5),{"0","1","2","3","4","5","6","7","8","9","."},"")))))</f>
        <v>1</v>
      </c>
      <c r="R1728">
        <f>IF(Q1728&gt;5,Q1728/1024,Q1728)</f>
        <v>1</v>
      </c>
      <c r="S1728" t="str">
        <f>MID(K1729,9,3)</f>
        <v>4.3</v>
      </c>
      <c r="T1728" s="2" t="str">
        <f>LEFT(J1728,3)</f>
        <v>5.0</v>
      </c>
      <c r="U1728">
        <f>VALUE(LEFT(LEFT(M1728,5),SUM(LEN(LEFT(M1728,5))-LEN(SUBSTITUTE(LEFT(M1728,5),{"0","1","2","3","4","5","6","7","8","9","."},"")))))</f>
        <v>16</v>
      </c>
      <c r="V1728">
        <f>IF(U1728&lt;100,U1728,U1728/1024)</f>
        <v>16</v>
      </c>
      <c r="W1728" s="3">
        <f>VALUE(LEFT(LEFT(O1728,5),SUM(LEN(LEFT(O1728,5))-LEN(SUBSTITUTE(LEFT(O1728,5),{"0","1","2","3","4","5","6","7","8","9","."},"")))))</f>
        <v>13</v>
      </c>
      <c r="X1728" s="3" t="e">
        <f>LEFT(L1728, SEARCH("MHz",L1728)-1)</f>
        <v>#VALUE!</v>
      </c>
      <c r="Y1728" t="e">
        <f>IF(RIGHT(X1728,1)=" ",RIGHT(X1728,4),RIGHT(X1728,3))</f>
        <v>#VALUE!</v>
      </c>
      <c r="Z1728">
        <f>VLOOKUP(G1728,[1]Sheet1!$A$1:$B$12,2,0)</f>
        <v>4</v>
      </c>
      <c r="AA1728" t="str">
        <f>CONCATENATE(F1728," ",Z1728)</f>
        <v>2014 4</v>
      </c>
      <c r="AB1728">
        <f>VLOOKUP(AA1728,[1]Sheet3!$A:$B,2,0)</f>
        <v>65</v>
      </c>
    </row>
    <row r="1729" spans="1:28" x14ac:dyDescent="0.25">
      <c r="A1729" t="s">
        <v>6908</v>
      </c>
      <c r="B1729" t="s">
        <v>7046</v>
      </c>
      <c r="C1729" t="s">
        <v>145</v>
      </c>
      <c r="D1729" t="str">
        <f>CONCATENATE(C1729,".")</f>
        <v>2014  April.</v>
      </c>
      <c r="E1729" t="str">
        <f>LEFT(D1729, SEARCH(".",D1729)-1)</f>
        <v>2014  April</v>
      </c>
      <c r="F1729">
        <v>2014</v>
      </c>
      <c r="G1729" t="str">
        <f>RIGHT(E1729,LEN(E1729)-6)</f>
        <v>April</v>
      </c>
      <c r="H1729">
        <v>165</v>
      </c>
      <c r="I1729" t="s">
        <v>156</v>
      </c>
      <c r="J1729" t="s">
        <v>116</v>
      </c>
      <c r="K1729" t="s">
        <v>555</v>
      </c>
      <c r="L1729" t="s">
        <v>133</v>
      </c>
      <c r="M1729" t="s">
        <v>109</v>
      </c>
      <c r="N1729" t="s">
        <v>35</v>
      </c>
      <c r="O1729" t="s">
        <v>30</v>
      </c>
      <c r="Q1729" s="2">
        <f>VALUE(LEFT(LEFT(N1729,5),SUM(LEN(LEFT(N1729,5))-LEN(SUBSTITUTE(LEFT(N1729,5),{"0","1","2","3","4","5","6","7","8","9","."},"")))))</f>
        <v>1</v>
      </c>
      <c r="R1729">
        <f>IF(Q1729&gt;5,Q1729/1024,Q1729)</f>
        <v>1</v>
      </c>
      <c r="S1729" t="str">
        <f>MID(K1730,9,3)</f>
        <v>4.3</v>
      </c>
      <c r="T1729" s="2" t="str">
        <f>LEFT(J1729,3)</f>
        <v>5.0</v>
      </c>
      <c r="U1729">
        <f>VALUE(LEFT(LEFT(M1729,5),SUM(LEN(LEFT(M1729,5))-LEN(SUBSTITUTE(LEFT(M1729,5),{"0","1","2","3","4","5","6","7","8","9","."},"")))))</f>
        <v>4</v>
      </c>
      <c r="V1729">
        <f>IF(U1729&lt;100,U1729,U1729/1024)</f>
        <v>4</v>
      </c>
      <c r="W1729" s="3">
        <f>VALUE(LEFT(LEFT(O1729,5),SUM(LEN(LEFT(O1729,5))-LEN(SUBSTITUTE(LEFT(O1729,5),{"0","1","2","3","4","5","6","7","8","9","."},"")))))</f>
        <v>13</v>
      </c>
      <c r="X1729" s="3" t="e">
        <f>LEFT(L1729, SEARCH("MHz",L1729)-1)</f>
        <v>#VALUE!</v>
      </c>
      <c r="Y1729" t="e">
        <f>IF(RIGHT(X1729,1)=" ",RIGHT(X1729,4),RIGHT(X1729,3))</f>
        <v>#VALUE!</v>
      </c>
      <c r="Z1729">
        <f>VLOOKUP(G1729,[1]Sheet1!$A$1:$B$12,2,0)</f>
        <v>4</v>
      </c>
      <c r="AA1729" t="str">
        <f>CONCATENATE(F1729," ",Z1729)</f>
        <v>2014 4</v>
      </c>
      <c r="AB1729">
        <f>VLOOKUP(AA1729,[1]Sheet3!$A:$B,2,0)</f>
        <v>65</v>
      </c>
    </row>
    <row r="1730" spans="1:28" x14ac:dyDescent="0.25">
      <c r="A1730" t="s">
        <v>3179</v>
      </c>
      <c r="B1730" t="s">
        <v>3272</v>
      </c>
      <c r="C1730" t="s">
        <v>145</v>
      </c>
      <c r="D1730" t="str">
        <f>CONCATENATE(C1730,".")</f>
        <v>2014  April.</v>
      </c>
      <c r="E1730" t="str">
        <f>LEFT(D1730, SEARCH(".",D1730)-1)</f>
        <v>2014  April</v>
      </c>
      <c r="F1730">
        <v>2014</v>
      </c>
      <c r="G1730" t="str">
        <f>RIGHT(E1730,LEN(E1730)-6)</f>
        <v>April</v>
      </c>
      <c r="I1730" t="s">
        <v>156</v>
      </c>
      <c r="J1730" t="s">
        <v>870</v>
      </c>
      <c r="K1730" t="s">
        <v>1303</v>
      </c>
      <c r="L1730" t="s">
        <v>133</v>
      </c>
      <c r="M1730" t="s">
        <v>109</v>
      </c>
      <c r="N1730" t="s">
        <v>35</v>
      </c>
      <c r="O1730" t="s">
        <v>178</v>
      </c>
      <c r="P1730">
        <v>80</v>
      </c>
      <c r="Q1730" s="2">
        <f>VALUE(LEFT(LEFT(N1730,5),SUM(LEN(LEFT(N1730,5))-LEN(SUBSTITUTE(LEFT(N1730,5),{"0","1","2","3","4","5","6","7","8","9","."},"")))))</f>
        <v>1</v>
      </c>
      <c r="R1730">
        <f>IF(Q1730&gt;5,Q1730/1024,Q1730)</f>
        <v>1</v>
      </c>
      <c r="S1730" t="str">
        <f>MID(K1731,9,3)</f>
        <v>4.3</v>
      </c>
      <c r="T1730" s="2" t="str">
        <f>LEFT(J1730,3)</f>
        <v>4.0</v>
      </c>
      <c r="U1730">
        <f>VALUE(LEFT(LEFT(M1730,5),SUM(LEN(LEFT(M1730,5))-LEN(SUBSTITUTE(LEFT(M1730,5),{"0","1","2","3","4","5","6","7","8","9","."},"")))))</f>
        <v>4</v>
      </c>
      <c r="V1730">
        <f>IF(U1730&lt;100,U1730,U1730/1024)</f>
        <v>4</v>
      </c>
      <c r="W1730" s="3">
        <f>VALUE(LEFT(LEFT(O1730,5),SUM(LEN(LEFT(O1730,5))-LEN(SUBSTITUTE(LEFT(O1730,5),{"0","1","2","3","4","5","6","7","8","9","."},"")))))</f>
        <v>5</v>
      </c>
      <c r="X1730" s="3" t="e">
        <f>LEFT(L1730, SEARCH("MHz",L1730)-1)</f>
        <v>#VALUE!</v>
      </c>
      <c r="Y1730" t="e">
        <f>IF(RIGHT(X1730,1)=" ",RIGHT(X1730,4),RIGHT(X1730,3))</f>
        <v>#VALUE!</v>
      </c>
      <c r="Z1730">
        <f>VLOOKUP(G1730,[1]Sheet1!$A$1:$B$12,2,0)</f>
        <v>4</v>
      </c>
      <c r="AA1730" t="str">
        <f>CONCATENATE(F1730," ",Z1730)</f>
        <v>2014 4</v>
      </c>
      <c r="AB1730">
        <f>VLOOKUP(AA1730,[1]Sheet3!$A:$B,2,0)</f>
        <v>65</v>
      </c>
    </row>
    <row r="1731" spans="1:28" x14ac:dyDescent="0.25">
      <c r="A1731" t="s">
        <v>6602</v>
      </c>
      <c r="B1731" t="s">
        <v>6639</v>
      </c>
      <c r="C1731" t="s">
        <v>145</v>
      </c>
      <c r="D1731" t="str">
        <f>CONCATENATE(C1731,".")</f>
        <v>2014  April.</v>
      </c>
      <c r="E1731" t="str">
        <f>LEFT(D1731, SEARCH(".",D1731)-1)</f>
        <v>2014  April</v>
      </c>
      <c r="F1731">
        <v>2014</v>
      </c>
      <c r="G1731" t="str">
        <f>RIGHT(E1731,LEN(E1731)-6)</f>
        <v>April</v>
      </c>
      <c r="H1731">
        <v>119</v>
      </c>
      <c r="I1731" t="s">
        <v>124</v>
      </c>
      <c r="J1731" t="s">
        <v>5214</v>
      </c>
      <c r="K1731" t="s">
        <v>1299</v>
      </c>
      <c r="L1731" t="s">
        <v>2461</v>
      </c>
      <c r="M1731" t="s">
        <v>109</v>
      </c>
      <c r="N1731" t="s">
        <v>35</v>
      </c>
      <c r="O1731" t="s">
        <v>36</v>
      </c>
      <c r="P1731">
        <v>200</v>
      </c>
      <c r="Q1731" s="2">
        <f>VALUE(LEFT(LEFT(N1731,5),SUM(LEN(LEFT(N1731,5))-LEN(SUBSTITUTE(LEFT(N1731,5),{"0","1","2","3","4","5","6","7","8","9","."},"")))))</f>
        <v>1</v>
      </c>
      <c r="R1731">
        <f>IF(Q1731&gt;5,Q1731/1024,Q1731)</f>
        <v>1</v>
      </c>
      <c r="S1731" t="str">
        <f>MID(K1732,9,3)</f>
        <v>4.3</v>
      </c>
      <c r="T1731" s="2" t="str">
        <f>LEFT(J1731,3)</f>
        <v>4.7</v>
      </c>
      <c r="U1731">
        <f>VALUE(LEFT(LEFT(M1731,5),SUM(LEN(LEFT(M1731,5))-LEN(SUBSTITUTE(LEFT(M1731,5),{"0","1","2","3","4","5","6","7","8","9","."},"")))))</f>
        <v>4</v>
      </c>
      <c r="V1731">
        <f>IF(U1731&lt;100,U1731,U1731/1024)</f>
        <v>4</v>
      </c>
      <c r="W1731" s="3">
        <f>VALUE(LEFT(LEFT(O1731,5),SUM(LEN(LEFT(O1731,5))-LEN(SUBSTITUTE(LEFT(O1731,5),{"0","1","2","3","4","5","6","7","8","9","."},"")))))</f>
        <v>8</v>
      </c>
      <c r="X1731" s="3" t="e">
        <f>LEFT(L1731, SEARCH("MHz",L1731)-1)</f>
        <v>#VALUE!</v>
      </c>
      <c r="Y1731" t="e">
        <f>IF(RIGHT(X1731,1)=" ",RIGHT(X1731,4),RIGHT(X1731,3))</f>
        <v>#VALUE!</v>
      </c>
      <c r="Z1731">
        <f>VLOOKUP(G1731,[1]Sheet1!$A$1:$B$12,2,0)</f>
        <v>4</v>
      </c>
      <c r="AA1731" t="str">
        <f>CONCATENATE(F1731," ",Z1731)</f>
        <v>2014 4</v>
      </c>
      <c r="AB1731">
        <f>VLOOKUP(AA1731,[1]Sheet3!$A:$B,2,0)</f>
        <v>65</v>
      </c>
    </row>
    <row r="1732" spans="1:28" x14ac:dyDescent="0.25">
      <c r="A1732" t="s">
        <v>5257</v>
      </c>
      <c r="B1732" t="s">
        <v>5547</v>
      </c>
      <c r="C1732" t="s">
        <v>145</v>
      </c>
      <c r="D1732" t="str">
        <f>CONCATENATE(C1732,".")</f>
        <v>2014  April.</v>
      </c>
      <c r="E1732" t="str">
        <f>LEFT(D1732, SEARCH(".",D1732)-1)</f>
        <v>2014  April</v>
      </c>
      <c r="F1732">
        <v>2014</v>
      </c>
      <c r="G1732" t="str">
        <f>RIGHT(E1732,LEN(E1732)-6)</f>
        <v>April</v>
      </c>
      <c r="H1732">
        <v>132</v>
      </c>
      <c r="I1732" t="s">
        <v>128</v>
      </c>
      <c r="J1732" t="s">
        <v>1583</v>
      </c>
      <c r="K1732" t="s">
        <v>5548</v>
      </c>
      <c r="L1732" t="s">
        <v>5549</v>
      </c>
      <c r="M1732" t="s">
        <v>57</v>
      </c>
      <c r="N1732" t="s">
        <v>363</v>
      </c>
      <c r="O1732" t="s">
        <v>36</v>
      </c>
      <c r="P1732">
        <v>300</v>
      </c>
      <c r="Q1732" s="2">
        <f>VALUE(LEFT(LEFT(N1732,5),SUM(LEN(LEFT(N1732,5))-LEN(SUBSTITUTE(LEFT(N1732,5),{"0","1","2","3","4","5","6","7","8","9","."},"")))))</f>
        <v>1.5</v>
      </c>
      <c r="R1732">
        <f>IF(Q1732&gt;5,Q1732/1024,Q1732)</f>
        <v>1.5</v>
      </c>
      <c r="S1732" t="str">
        <f>MID(K1733,9,3)</f>
        <v>4.4</v>
      </c>
      <c r="T1732" s="2" t="str">
        <f>LEFT(J1732,3)</f>
        <v>4.8</v>
      </c>
      <c r="U1732">
        <f>VALUE(LEFT(LEFT(M1732,5),SUM(LEN(LEFT(M1732,5))-LEN(SUBSTITUTE(LEFT(M1732,5),{"0","1","2","3","4","5","6","7","8","9","."},"")))))</f>
        <v>16</v>
      </c>
      <c r="V1732">
        <f>IF(U1732&lt;100,U1732,U1732/1024)</f>
        <v>16</v>
      </c>
      <c r="W1732" s="3">
        <f>VALUE(LEFT(LEFT(O1732,5),SUM(LEN(LEFT(O1732,5))-LEN(SUBSTITUTE(LEFT(O1732,5),{"0","1","2","3","4","5","6","7","8","9","."},"")))))</f>
        <v>8</v>
      </c>
      <c r="X1732" s="3" t="e">
        <f>LEFT(L1732, SEARCH("MHz",L1732)-1)</f>
        <v>#VALUE!</v>
      </c>
      <c r="Y1732" t="e">
        <f>IF(RIGHT(X1732,1)=" ",RIGHT(X1732,4),RIGHT(X1732,3))</f>
        <v>#VALUE!</v>
      </c>
      <c r="Z1732">
        <f>VLOOKUP(G1732,[1]Sheet1!$A$1:$B$12,2,0)</f>
        <v>4</v>
      </c>
      <c r="AA1732" t="str">
        <f>CONCATENATE(F1732," ",Z1732)</f>
        <v>2014 4</v>
      </c>
      <c r="AB1732">
        <f>VLOOKUP(AA1732,[1]Sheet3!$A:$B,2,0)</f>
        <v>65</v>
      </c>
    </row>
    <row r="1733" spans="1:28" x14ac:dyDescent="0.25">
      <c r="A1733" t="s">
        <v>14</v>
      </c>
      <c r="B1733" t="s">
        <v>150</v>
      </c>
      <c r="C1733" t="s">
        <v>145</v>
      </c>
      <c r="D1733" t="str">
        <f>CONCATENATE(C1733,".")</f>
        <v>2014  April.</v>
      </c>
      <c r="E1733" t="str">
        <f>LEFT(D1733, SEARCH(".",D1733)-1)</f>
        <v>2014  April</v>
      </c>
      <c r="F1733">
        <v>2014</v>
      </c>
      <c r="G1733" t="str">
        <f>RIGHT(E1733,LEN(E1733)-6)</f>
        <v>April</v>
      </c>
      <c r="H1733">
        <v>298</v>
      </c>
      <c r="I1733" t="s">
        <v>146</v>
      </c>
      <c r="J1733" t="s">
        <v>151</v>
      </c>
      <c r="K1733" t="s">
        <v>103</v>
      </c>
      <c r="L1733" t="s">
        <v>149</v>
      </c>
      <c r="M1733" t="s">
        <v>57</v>
      </c>
      <c r="N1733" t="s">
        <v>35</v>
      </c>
      <c r="O1733" t="s">
        <v>42</v>
      </c>
      <c r="P1733">
        <v>150</v>
      </c>
      <c r="Q1733" s="2">
        <f>VALUE(LEFT(LEFT(N1733,5),SUM(LEN(LEFT(N1733,5))-LEN(SUBSTITUTE(LEFT(N1733,5),{"0","1","2","3","4","5","6","7","8","9","."},"")))))</f>
        <v>1</v>
      </c>
      <c r="R1733">
        <f>IF(Q1733&gt;5,Q1733/1024,Q1733)</f>
        <v>1</v>
      </c>
      <c r="S1733" t="str">
        <f>MID(K1734,9,3)</f>
        <v>4.4</v>
      </c>
      <c r="T1733" s="2" t="str">
        <f>LEFT(J1733,3)</f>
        <v>7.0</v>
      </c>
      <c r="U1733">
        <f>VALUE(LEFT(LEFT(M1733,5),SUM(LEN(LEFT(M1733,5))-LEN(SUBSTITUTE(LEFT(M1733,5),{"0","1","2","3","4","5","6","7","8","9","."},"")))))</f>
        <v>16</v>
      </c>
      <c r="V1733">
        <f>IF(U1733&lt;100,U1733,U1733/1024)</f>
        <v>16</v>
      </c>
      <c r="W1733" s="3">
        <f>VALUE(LEFT(LEFT(O1733,5),SUM(LEN(LEFT(O1733,5))-LEN(SUBSTITUTE(LEFT(O1733,5),{"0","1","2","3","4","5","6","7","8","9","."},"")))))</f>
        <v>5</v>
      </c>
      <c r="X1733" s="3" t="e">
        <f>LEFT(L1733, SEARCH("MHz",L1733)-1)</f>
        <v>#VALUE!</v>
      </c>
      <c r="Y1733" t="e">
        <f>IF(RIGHT(X1733,1)=" ",RIGHT(X1733,4),RIGHT(X1733,3))</f>
        <v>#VALUE!</v>
      </c>
      <c r="Z1733">
        <f>VLOOKUP(G1733,[1]Sheet1!$A$1:$B$12,2,0)</f>
        <v>4</v>
      </c>
      <c r="AA1733" t="str">
        <f>CONCATENATE(F1733," ",Z1733)</f>
        <v>2014 4</v>
      </c>
      <c r="AB1733">
        <f>VLOOKUP(AA1733,[1]Sheet3!$A:$B,2,0)</f>
        <v>65</v>
      </c>
    </row>
    <row r="1734" spans="1:28" x14ac:dyDescent="0.25">
      <c r="A1734" t="s">
        <v>3572</v>
      </c>
      <c r="B1734" t="s">
        <v>3767</v>
      </c>
      <c r="C1734" t="s">
        <v>145</v>
      </c>
      <c r="D1734" t="str">
        <f>CONCATENATE(C1734,".")</f>
        <v>2014  April.</v>
      </c>
      <c r="E1734" t="str">
        <f>LEFT(D1734, SEARCH(".",D1734)-1)</f>
        <v>2014  April</v>
      </c>
      <c r="F1734">
        <v>2014</v>
      </c>
      <c r="G1734" t="str">
        <f>RIGHT(E1734,LEN(E1734)-6)</f>
        <v>April</v>
      </c>
      <c r="I1734" t="s">
        <v>231</v>
      </c>
      <c r="J1734" t="s">
        <v>1579</v>
      </c>
      <c r="K1734" t="s">
        <v>103</v>
      </c>
      <c r="L1734" t="s">
        <v>107</v>
      </c>
      <c r="M1734" t="s">
        <v>109</v>
      </c>
      <c r="N1734" t="s">
        <v>35</v>
      </c>
      <c r="O1734" t="s">
        <v>73</v>
      </c>
      <c r="P1734">
        <v>120</v>
      </c>
      <c r="Q1734" s="2">
        <f>VALUE(LEFT(LEFT(N1734,5),SUM(LEN(LEFT(N1734,5))-LEN(SUBSTITUTE(LEFT(N1734,5),{"0","1","2","3","4","5","6","7","8","9","."},"")))))</f>
        <v>1</v>
      </c>
      <c r="R1734">
        <f>IF(Q1734&gt;5,Q1734/1024,Q1734)</f>
        <v>1</v>
      </c>
      <c r="S1734" t="str">
        <f>MID(K1735,9,3)</f>
        <v>4.4</v>
      </c>
      <c r="T1734" s="2" t="str">
        <f>LEFT(J1734,3)</f>
        <v>5.0</v>
      </c>
      <c r="U1734">
        <f>VALUE(LEFT(LEFT(M1734,5),SUM(LEN(LEFT(M1734,5))-LEN(SUBSTITUTE(LEFT(M1734,5),{"0","1","2","3","4","5","6","7","8","9","."},"")))))</f>
        <v>4</v>
      </c>
      <c r="V1734">
        <f>IF(U1734&lt;100,U1734,U1734/1024)</f>
        <v>4</v>
      </c>
      <c r="W1734" s="3">
        <f>VALUE(LEFT(LEFT(O1734,5),SUM(LEN(LEFT(O1734,5))-LEN(SUBSTITUTE(LEFT(O1734,5),{"0","1","2","3","4","5","6","7","8","9","."},"")))))</f>
        <v>5</v>
      </c>
      <c r="X1734" s="3" t="e">
        <f>LEFT(L1734, SEARCH("MHz",L1734)-1)</f>
        <v>#VALUE!</v>
      </c>
      <c r="Y1734" t="e">
        <f>IF(RIGHT(X1734,1)=" ",RIGHT(X1734,4),RIGHT(X1734,3))</f>
        <v>#VALUE!</v>
      </c>
      <c r="Z1734">
        <f>VLOOKUP(G1734,[1]Sheet1!$A$1:$B$12,2,0)</f>
        <v>4</v>
      </c>
      <c r="AA1734" t="str">
        <f>CONCATENATE(F1734," ",Z1734)</f>
        <v>2014 4</v>
      </c>
      <c r="AB1734">
        <f>VLOOKUP(AA1734,[1]Sheet3!$A:$B,2,0)</f>
        <v>65</v>
      </c>
    </row>
    <row r="1735" spans="1:28" x14ac:dyDescent="0.25">
      <c r="A1735" t="s">
        <v>3572</v>
      </c>
      <c r="B1735" t="s">
        <v>3768</v>
      </c>
      <c r="C1735" t="s">
        <v>145</v>
      </c>
      <c r="D1735" t="str">
        <f>CONCATENATE(C1735,".")</f>
        <v>2014  April.</v>
      </c>
      <c r="E1735" t="str">
        <f>LEFT(D1735, SEARCH(".",D1735)-1)</f>
        <v>2014  April</v>
      </c>
      <c r="F1735">
        <v>2014</v>
      </c>
      <c r="G1735" t="str">
        <f>RIGHT(E1735,LEN(E1735)-6)</f>
        <v>April</v>
      </c>
      <c r="H1735">
        <v>123.9</v>
      </c>
      <c r="I1735" t="s">
        <v>124</v>
      </c>
      <c r="J1735" t="s">
        <v>2887</v>
      </c>
      <c r="K1735" t="s">
        <v>103</v>
      </c>
      <c r="L1735" t="s">
        <v>200</v>
      </c>
      <c r="M1735" t="s">
        <v>34</v>
      </c>
      <c r="N1735" t="s">
        <v>35</v>
      </c>
      <c r="O1735" t="s">
        <v>73</v>
      </c>
      <c r="P1735">
        <v>220</v>
      </c>
      <c r="Q1735" s="2">
        <f>VALUE(LEFT(LEFT(N1735,5),SUM(LEN(LEFT(N1735,5))-LEN(SUBSTITUTE(LEFT(N1735,5),{"0","1","2","3","4","5","6","7","8","9","."},"")))))</f>
        <v>1</v>
      </c>
      <c r="R1735">
        <f>IF(Q1735&gt;5,Q1735/1024,Q1735)</f>
        <v>1</v>
      </c>
      <c r="S1735" t="str">
        <f>MID(K1736,9,3)</f>
        <v>4.4</v>
      </c>
      <c r="T1735" s="2" t="str">
        <f>LEFT(J1735,3)</f>
        <v>4.7</v>
      </c>
      <c r="U1735">
        <f>VALUE(LEFT(LEFT(M1735,5),SUM(LEN(LEFT(M1735,5))-LEN(SUBSTITUTE(LEFT(M1735,5),{"0","1","2","3","4","5","6","7","8","9","."},"")))))</f>
        <v>8</v>
      </c>
      <c r="V1735">
        <f>IF(U1735&lt;100,U1735,U1735/1024)</f>
        <v>8</v>
      </c>
      <c r="W1735" s="3">
        <f>VALUE(LEFT(LEFT(O1735,5),SUM(LEN(LEFT(O1735,5))-LEN(SUBSTITUTE(LEFT(O1735,5),{"0","1","2","3","4","5","6","7","8","9","."},"")))))</f>
        <v>5</v>
      </c>
      <c r="X1735" s="3" t="e">
        <f>LEFT(L1735, SEARCH("MHz",L1735)-1)</f>
        <v>#VALUE!</v>
      </c>
      <c r="Y1735" t="e">
        <f>IF(RIGHT(X1735,1)=" ",RIGHT(X1735,4),RIGHT(X1735,3))</f>
        <v>#VALUE!</v>
      </c>
      <c r="Z1735">
        <f>VLOOKUP(G1735,[1]Sheet1!$A$1:$B$12,2,0)</f>
        <v>4</v>
      </c>
      <c r="AA1735" t="str">
        <f>CONCATENATE(F1735," ",Z1735)</f>
        <v>2014 4</v>
      </c>
      <c r="AB1735">
        <f>VLOOKUP(AA1735,[1]Sheet3!$A:$B,2,0)</f>
        <v>65</v>
      </c>
    </row>
    <row r="1736" spans="1:28" x14ac:dyDescent="0.25">
      <c r="A1736" t="s">
        <v>3572</v>
      </c>
      <c r="B1736" t="s">
        <v>3769</v>
      </c>
      <c r="C1736" t="s">
        <v>145</v>
      </c>
      <c r="D1736" t="str">
        <f>CONCATENATE(C1736,".")</f>
        <v>2014  April.</v>
      </c>
      <c r="E1736" t="str">
        <f>LEFT(D1736, SEARCH(".",D1736)-1)</f>
        <v>2014  April</v>
      </c>
      <c r="F1736">
        <v>2014</v>
      </c>
      <c r="G1736" t="str">
        <f>RIGHT(E1736,LEN(E1736)-6)</f>
        <v>April</v>
      </c>
      <c r="H1736">
        <v>126</v>
      </c>
      <c r="I1736" t="s">
        <v>231</v>
      </c>
      <c r="J1736" t="s">
        <v>970</v>
      </c>
      <c r="K1736" t="s">
        <v>103</v>
      </c>
      <c r="L1736" t="s">
        <v>107</v>
      </c>
      <c r="M1736" t="s">
        <v>109</v>
      </c>
      <c r="N1736" t="s">
        <v>35</v>
      </c>
      <c r="O1736" t="s">
        <v>73</v>
      </c>
      <c r="P1736">
        <v>150</v>
      </c>
      <c r="Q1736" s="2">
        <f>VALUE(LEFT(LEFT(N1736,5),SUM(LEN(LEFT(N1736,5))-LEN(SUBSTITUTE(LEFT(N1736,5),{"0","1","2","3","4","5","6","7","8","9","."},"")))))</f>
        <v>1</v>
      </c>
      <c r="R1736">
        <f>IF(Q1736&gt;5,Q1736/1024,Q1736)</f>
        <v>1</v>
      </c>
      <c r="S1736" t="str">
        <f>MID(K1737,9,3)</f>
        <v>4.4</v>
      </c>
      <c r="T1736" s="2" t="str">
        <f>LEFT(J1736,3)</f>
        <v>4.3</v>
      </c>
      <c r="U1736">
        <f>VALUE(LEFT(LEFT(M1736,5),SUM(LEN(LEFT(M1736,5))-LEN(SUBSTITUTE(LEFT(M1736,5),{"0","1","2","3","4","5","6","7","8","9","."},"")))))</f>
        <v>4</v>
      </c>
      <c r="V1736">
        <f>IF(U1736&lt;100,U1736,U1736/1024)</f>
        <v>4</v>
      </c>
      <c r="W1736" s="3">
        <f>VALUE(LEFT(LEFT(O1736,5),SUM(LEN(LEFT(O1736,5))-LEN(SUBSTITUTE(LEFT(O1736,5),{"0","1","2","3","4","5","6","7","8","9","."},"")))))</f>
        <v>5</v>
      </c>
      <c r="X1736" s="3" t="e">
        <f>LEFT(L1736, SEARCH("MHz",L1736)-1)</f>
        <v>#VALUE!</v>
      </c>
      <c r="Y1736" t="e">
        <f>IF(RIGHT(X1736,1)=" ",RIGHT(X1736,4),RIGHT(X1736,3))</f>
        <v>#VALUE!</v>
      </c>
      <c r="Z1736">
        <f>VLOOKUP(G1736,[1]Sheet1!$A$1:$B$12,2,0)</f>
        <v>4</v>
      </c>
      <c r="AA1736" t="str">
        <f>CONCATENATE(F1736," ",Z1736)</f>
        <v>2014 4</v>
      </c>
      <c r="AB1736">
        <f>VLOOKUP(AA1736,[1]Sheet3!$A:$B,2,0)</f>
        <v>65</v>
      </c>
    </row>
    <row r="1737" spans="1:28" x14ac:dyDescent="0.25">
      <c r="A1737" t="s">
        <v>4035</v>
      </c>
      <c r="B1737" t="s">
        <v>4061</v>
      </c>
      <c r="C1737" t="s">
        <v>145</v>
      </c>
      <c r="D1737" t="str">
        <f>CONCATENATE(C1737,".")</f>
        <v>2014  April.</v>
      </c>
      <c r="E1737" t="str">
        <f>LEFT(D1737, SEARCH(".",D1737)-1)</f>
        <v>2014  April</v>
      </c>
      <c r="F1737">
        <v>2014</v>
      </c>
      <c r="G1737" t="str">
        <f>RIGHT(E1737,LEN(E1737)-6)</f>
        <v>April</v>
      </c>
      <c r="H1737">
        <v>207</v>
      </c>
      <c r="I1737" t="s">
        <v>2874</v>
      </c>
      <c r="J1737" t="s">
        <v>2246</v>
      </c>
      <c r="K1737" t="s">
        <v>103</v>
      </c>
      <c r="L1737" t="s">
        <v>133</v>
      </c>
      <c r="M1737" t="s">
        <v>109</v>
      </c>
      <c r="N1737" t="s">
        <v>35</v>
      </c>
      <c r="O1737" t="s">
        <v>30</v>
      </c>
      <c r="Q1737" s="2">
        <f>VALUE(LEFT(LEFT(N1737,5),SUM(LEN(LEFT(N1737,5))-LEN(SUBSTITUTE(LEFT(N1737,5),{"0","1","2","3","4","5","6","7","8","9","."},"")))))</f>
        <v>1</v>
      </c>
      <c r="R1737">
        <f>IF(Q1737&gt;5,Q1737/1024,Q1737)</f>
        <v>1</v>
      </c>
      <c r="S1737" t="str">
        <f>MID(K1738,9,3)</f>
        <v>4.4</v>
      </c>
      <c r="T1737" s="2" t="str">
        <f>LEFT(J1737,3)</f>
        <v>6.0</v>
      </c>
      <c r="U1737">
        <f>VALUE(LEFT(LEFT(M1737,5),SUM(LEN(LEFT(M1737,5))-LEN(SUBSTITUTE(LEFT(M1737,5),{"0","1","2","3","4","5","6","7","8","9","."},"")))))</f>
        <v>4</v>
      </c>
      <c r="V1737">
        <f>IF(U1737&lt;100,U1737,U1737/1024)</f>
        <v>4</v>
      </c>
      <c r="W1737" s="3">
        <f>VALUE(LEFT(LEFT(O1737,5),SUM(LEN(LEFT(O1737,5))-LEN(SUBSTITUTE(LEFT(O1737,5),{"0","1","2","3","4","5","6","7","8","9","."},"")))))</f>
        <v>13</v>
      </c>
      <c r="X1737" s="3" t="e">
        <f>LEFT(L1737, SEARCH("MHz",L1737)-1)</f>
        <v>#VALUE!</v>
      </c>
      <c r="Y1737" t="e">
        <f>IF(RIGHT(X1737,1)=" ",RIGHT(X1737,4),RIGHT(X1737,3))</f>
        <v>#VALUE!</v>
      </c>
      <c r="Z1737">
        <f>VLOOKUP(G1737,[1]Sheet1!$A$1:$B$12,2,0)</f>
        <v>4</v>
      </c>
      <c r="AA1737" t="str">
        <f>CONCATENATE(F1737," ",Z1737)</f>
        <v>2014 4</v>
      </c>
      <c r="AB1737">
        <f>VLOOKUP(AA1737,[1]Sheet3!$A:$B,2,0)</f>
        <v>65</v>
      </c>
    </row>
    <row r="1738" spans="1:28" x14ac:dyDescent="0.25">
      <c r="A1738" t="s">
        <v>5257</v>
      </c>
      <c r="B1738" t="s">
        <v>5541</v>
      </c>
      <c r="C1738" t="s">
        <v>145</v>
      </c>
      <c r="D1738" t="str">
        <f>CONCATENATE(C1738,".")</f>
        <v>2014  April.</v>
      </c>
      <c r="E1738" t="str">
        <f>LEFT(D1738, SEARCH(".",D1738)-1)</f>
        <v>2014  April</v>
      </c>
      <c r="F1738">
        <v>2014</v>
      </c>
      <c r="G1738" t="str">
        <f>RIGHT(E1738,LEN(E1738)-6)</f>
        <v>April</v>
      </c>
      <c r="H1738">
        <v>200</v>
      </c>
      <c r="I1738" t="s">
        <v>124</v>
      </c>
      <c r="J1738" t="s">
        <v>5542</v>
      </c>
      <c r="K1738" t="s">
        <v>103</v>
      </c>
      <c r="L1738" t="s">
        <v>5543</v>
      </c>
      <c r="M1738" t="s">
        <v>34</v>
      </c>
      <c r="N1738" t="s">
        <v>22</v>
      </c>
      <c r="O1738" t="s">
        <v>5544</v>
      </c>
      <c r="P1738">
        <v>440</v>
      </c>
      <c r="Q1738" s="2">
        <f>VALUE(LEFT(LEFT(N1738,5),SUM(LEN(LEFT(N1738,5))-LEN(SUBSTITUTE(LEFT(N1738,5),{"0","1","2","3","4","5","6","7","8","9","."},"")))))</f>
        <v>2</v>
      </c>
      <c r="R1738">
        <f>IF(Q1738&gt;5,Q1738/1024,Q1738)</f>
        <v>2</v>
      </c>
      <c r="S1738" t="str">
        <f>MID(K1739,9,3)</f>
        <v>4.4</v>
      </c>
      <c r="T1738" s="2" t="str">
        <f>LEFT(J1738,3)</f>
        <v>4.8</v>
      </c>
      <c r="U1738">
        <f>VALUE(LEFT(LEFT(M1738,5),SUM(LEN(LEFT(M1738,5))-LEN(SUBSTITUTE(LEFT(M1738,5),{"0","1","2","3","4","5","6","7","8","9","."},"")))))</f>
        <v>8</v>
      </c>
      <c r="V1738">
        <f>IF(U1738&lt;100,U1738,U1738/1024)</f>
        <v>8</v>
      </c>
      <c r="W1738" s="3">
        <f>VALUE(LEFT(LEFT(O1738,5),SUM(LEN(LEFT(O1738,5))-LEN(SUBSTITUTE(LEFT(O1738,5),{"0","1","2","3","4","5","6","7","8","9","."},"")))))</f>
        <v>20.7</v>
      </c>
      <c r="X1738" s="3" t="e">
        <f>LEFT(L1738, SEARCH("MHz",L1738)-1)</f>
        <v>#VALUE!</v>
      </c>
      <c r="Y1738" t="e">
        <f>IF(RIGHT(X1738,1)=" ",RIGHT(X1738,4),RIGHT(X1738,3))</f>
        <v>#VALUE!</v>
      </c>
      <c r="Z1738">
        <f>VLOOKUP(G1738,[1]Sheet1!$A$1:$B$12,2,0)</f>
        <v>4</v>
      </c>
      <c r="AA1738" t="str">
        <f>CONCATENATE(F1738," ",Z1738)</f>
        <v>2014 4</v>
      </c>
      <c r="AB1738">
        <f>VLOOKUP(AA1738,[1]Sheet3!$A:$B,2,0)</f>
        <v>65</v>
      </c>
    </row>
    <row r="1739" spans="1:28" x14ac:dyDescent="0.25">
      <c r="A1739" t="s">
        <v>5257</v>
      </c>
      <c r="B1739" t="s">
        <v>5550</v>
      </c>
      <c r="C1739" t="s">
        <v>145</v>
      </c>
      <c r="D1739" t="str">
        <f>CONCATENATE(C1739,".")</f>
        <v>2014  April.</v>
      </c>
      <c r="E1739" t="str">
        <f>LEFT(D1739, SEARCH(".",D1739)-1)</f>
        <v>2014  April</v>
      </c>
      <c r="F1739">
        <v>2014</v>
      </c>
      <c r="G1739" t="str">
        <f>RIGHT(E1739,LEN(E1739)-6)</f>
        <v>April</v>
      </c>
      <c r="H1739">
        <v>123</v>
      </c>
      <c r="I1739" t="s">
        <v>124</v>
      </c>
      <c r="J1739" t="s">
        <v>1035</v>
      </c>
      <c r="K1739" t="s">
        <v>103</v>
      </c>
      <c r="L1739" t="s">
        <v>551</v>
      </c>
      <c r="M1739" t="s">
        <v>109</v>
      </c>
      <c r="N1739" t="s">
        <v>139</v>
      </c>
      <c r="O1739" t="s">
        <v>92</v>
      </c>
      <c r="P1739">
        <v>120</v>
      </c>
      <c r="Q1739" s="2">
        <f>VALUE(LEFT(LEFT(N1739,5),SUM(LEN(LEFT(N1739,5))-LEN(SUBSTITUTE(LEFT(N1739,5),{"0","1","2","3","4","5","6","7","8","9","."},"")))))</f>
        <v>512</v>
      </c>
      <c r="R1739">
        <f>IF(Q1739&gt;5,Q1739/1024,Q1739)</f>
        <v>0.5</v>
      </c>
      <c r="S1739" t="str">
        <f>MID(K1740,9,3)</f>
        <v>4.4</v>
      </c>
      <c r="T1739" s="2" t="str">
        <f>LEFT(J1739,3)</f>
        <v>4.0</v>
      </c>
      <c r="U1739">
        <f>VALUE(LEFT(LEFT(M1739,5),SUM(LEN(LEFT(M1739,5))-LEN(SUBSTITUTE(LEFT(M1739,5),{"0","1","2","3","4","5","6","7","8","9","."},"")))))</f>
        <v>4</v>
      </c>
      <c r="V1739">
        <f>IF(U1739&lt;100,U1739,U1739/1024)</f>
        <v>4</v>
      </c>
      <c r="W1739" s="3">
        <f>VALUE(LEFT(LEFT(O1739,5),SUM(LEN(LEFT(O1739,5))-LEN(SUBSTITUTE(LEFT(O1739,5),{"0","1","2","3","4","5","6","7","8","9","."},"")))))</f>
        <v>5</v>
      </c>
      <c r="X1739" s="3" t="e">
        <f>LEFT(L1739, SEARCH("MHz",L1739)-1)</f>
        <v>#VALUE!</v>
      </c>
      <c r="Y1739" t="e">
        <f>IF(RIGHT(X1739,1)=" ",RIGHT(X1739,4),RIGHT(X1739,3))</f>
        <v>#VALUE!</v>
      </c>
      <c r="Z1739">
        <f>VLOOKUP(G1739,[1]Sheet1!$A$1:$B$12,2,0)</f>
        <v>4</v>
      </c>
      <c r="AA1739" t="str">
        <f>CONCATENATE(F1739," ",Z1739)</f>
        <v>2014 4</v>
      </c>
      <c r="AB1739">
        <f>VLOOKUP(AA1739,[1]Sheet3!$A:$B,2,0)</f>
        <v>65</v>
      </c>
    </row>
    <row r="1740" spans="1:28" x14ac:dyDescent="0.25">
      <c r="A1740" t="s">
        <v>5257</v>
      </c>
      <c r="B1740" t="s">
        <v>5551</v>
      </c>
      <c r="C1740" t="s">
        <v>145</v>
      </c>
      <c r="D1740" t="str">
        <f>CONCATENATE(C1740,".")</f>
        <v>2014  April.</v>
      </c>
      <c r="E1740" t="str">
        <f>LEFT(D1740, SEARCH(".",D1740)-1)</f>
        <v>2014  April</v>
      </c>
      <c r="F1740">
        <v>2014</v>
      </c>
      <c r="G1740" t="str">
        <f>RIGHT(E1740,LEN(E1740)-6)</f>
        <v>April</v>
      </c>
      <c r="H1740">
        <v>276</v>
      </c>
      <c r="I1740" t="s">
        <v>39</v>
      </c>
      <c r="J1740" t="s">
        <v>5552</v>
      </c>
      <c r="K1740" t="s">
        <v>103</v>
      </c>
      <c r="L1740" t="s">
        <v>200</v>
      </c>
      <c r="M1740" t="s">
        <v>173</v>
      </c>
      <c r="N1740" t="s">
        <v>363</v>
      </c>
      <c r="O1740" t="s">
        <v>187</v>
      </c>
      <c r="P1740">
        <v>190</v>
      </c>
      <c r="Q1740" s="2">
        <f>VALUE(LEFT(LEFT(N1740,5),SUM(LEN(LEFT(N1740,5))-LEN(SUBSTITUTE(LEFT(N1740,5),{"0","1","2","3","4","5","6","7","8","9","."},"")))))</f>
        <v>1.5</v>
      </c>
      <c r="R1740">
        <f>IF(Q1740&gt;5,Q1740/1024,Q1740)</f>
        <v>1.5</v>
      </c>
      <c r="S1740" t="str">
        <f>MID(K1741,9,3)</f>
        <v>4.4</v>
      </c>
      <c r="T1740" s="2" t="str">
        <f>LEFT(J1740,3)</f>
        <v>7.0</v>
      </c>
      <c r="U1740">
        <f>VALUE(LEFT(LEFT(M1740,5),SUM(LEN(LEFT(M1740,5))-LEN(SUBSTITUTE(LEFT(M1740,5),{"0","1","2","3","4","5","6","7","8","9","."},"")))))</f>
        <v>43473</v>
      </c>
      <c r="V1740">
        <f>IF(U1740&lt;100,U1740,U1740/1024)</f>
        <v>42.4541015625</v>
      </c>
      <c r="W1740" s="3">
        <f>VALUE(LEFT(LEFT(O1740,5),SUM(LEN(LEFT(O1740,5))-LEN(SUBSTITUTE(LEFT(O1740,5),{"0","1","2","3","4","5","6","7","8","9","."},"")))))</f>
        <v>3.15</v>
      </c>
      <c r="X1740" s="3" t="e">
        <f>LEFT(L1740, SEARCH("MHz",L1740)-1)</f>
        <v>#VALUE!</v>
      </c>
      <c r="Y1740" t="e">
        <f>IF(RIGHT(X1740,1)=" ",RIGHT(X1740,4),RIGHT(X1740,3))</f>
        <v>#VALUE!</v>
      </c>
      <c r="Z1740">
        <f>VLOOKUP(G1740,[1]Sheet1!$A$1:$B$12,2,0)</f>
        <v>4</v>
      </c>
      <c r="AA1740" t="str">
        <f>CONCATENATE(F1740," ",Z1740)</f>
        <v>2014 4</v>
      </c>
      <c r="AB1740">
        <f>VLOOKUP(AA1740,[1]Sheet3!$A:$B,2,0)</f>
        <v>65</v>
      </c>
    </row>
    <row r="1741" spans="1:28" x14ac:dyDescent="0.25">
      <c r="A1741" t="s">
        <v>5257</v>
      </c>
      <c r="B1741" t="s">
        <v>5553</v>
      </c>
      <c r="C1741" t="s">
        <v>145</v>
      </c>
      <c r="D1741" t="str">
        <f>CONCATENATE(C1741,".")</f>
        <v>2014  April.</v>
      </c>
      <c r="E1741" t="str">
        <f>LEFT(D1741, SEARCH(".",D1741)-1)</f>
        <v>2014  April</v>
      </c>
      <c r="F1741">
        <v>2014</v>
      </c>
      <c r="G1741" t="str">
        <f>RIGHT(E1741,LEN(E1741)-6)</f>
        <v>April</v>
      </c>
      <c r="H1741">
        <v>276</v>
      </c>
      <c r="I1741" t="s">
        <v>124</v>
      </c>
      <c r="J1741" t="s">
        <v>5552</v>
      </c>
      <c r="K1741" t="s">
        <v>103</v>
      </c>
      <c r="L1741" t="s">
        <v>133</v>
      </c>
      <c r="M1741" t="s">
        <v>173</v>
      </c>
      <c r="N1741" t="s">
        <v>363</v>
      </c>
      <c r="O1741" t="s">
        <v>187</v>
      </c>
      <c r="P1741">
        <v>240</v>
      </c>
      <c r="Q1741" s="2">
        <f>VALUE(LEFT(LEFT(N1741,5),SUM(LEN(LEFT(N1741,5))-LEN(SUBSTITUTE(LEFT(N1741,5),{"0","1","2","3","4","5","6","7","8","9","."},"")))))</f>
        <v>1.5</v>
      </c>
      <c r="R1741">
        <f>IF(Q1741&gt;5,Q1741/1024,Q1741)</f>
        <v>1.5</v>
      </c>
      <c r="S1741" t="str">
        <f>MID(K1742,9,3)</f>
        <v>4.4</v>
      </c>
      <c r="T1741" s="2" t="str">
        <f>LEFT(J1741,3)</f>
        <v>7.0</v>
      </c>
      <c r="U1741">
        <f>VALUE(LEFT(LEFT(M1741,5),SUM(LEN(LEFT(M1741,5))-LEN(SUBSTITUTE(LEFT(M1741,5),{"0","1","2","3","4","5","6","7","8","9","."},"")))))</f>
        <v>43473</v>
      </c>
      <c r="V1741">
        <f>IF(U1741&lt;100,U1741,U1741/1024)</f>
        <v>42.4541015625</v>
      </c>
      <c r="W1741" s="3">
        <f>VALUE(LEFT(LEFT(O1741,5),SUM(LEN(LEFT(O1741,5))-LEN(SUBSTITUTE(LEFT(O1741,5),{"0","1","2","3","4","5","6","7","8","9","."},"")))))</f>
        <v>3.15</v>
      </c>
      <c r="X1741" s="3" t="e">
        <f>LEFT(L1741, SEARCH("MHz",L1741)-1)</f>
        <v>#VALUE!</v>
      </c>
      <c r="Y1741" t="e">
        <f>IF(RIGHT(X1741,1)=" ",RIGHT(X1741,4),RIGHT(X1741,3))</f>
        <v>#VALUE!</v>
      </c>
      <c r="Z1741">
        <f>VLOOKUP(G1741,[1]Sheet1!$A$1:$B$12,2,0)</f>
        <v>4</v>
      </c>
      <c r="AA1741" t="str">
        <f>CONCATENATE(F1741," ",Z1741)</f>
        <v>2014 4</v>
      </c>
      <c r="AB1741">
        <f>VLOOKUP(AA1741,[1]Sheet3!$A:$B,2,0)</f>
        <v>65</v>
      </c>
    </row>
    <row r="1742" spans="1:28" x14ac:dyDescent="0.25">
      <c r="A1742" t="s">
        <v>5257</v>
      </c>
      <c r="B1742" t="s">
        <v>5554</v>
      </c>
      <c r="C1742" t="s">
        <v>145</v>
      </c>
      <c r="D1742" t="str">
        <f>CONCATENATE(C1742,".")</f>
        <v>2014  April.</v>
      </c>
      <c r="E1742" t="str">
        <f>LEFT(D1742, SEARCH(".",D1742)-1)</f>
        <v>2014  April</v>
      </c>
      <c r="F1742">
        <v>2014</v>
      </c>
      <c r="G1742" t="str">
        <f>RIGHT(E1742,LEN(E1742)-6)</f>
        <v>April</v>
      </c>
      <c r="H1742">
        <v>276</v>
      </c>
      <c r="I1742" t="s">
        <v>124</v>
      </c>
      <c r="J1742" t="s">
        <v>5552</v>
      </c>
      <c r="K1742" t="s">
        <v>103</v>
      </c>
      <c r="L1742" t="s">
        <v>133</v>
      </c>
      <c r="M1742" t="s">
        <v>173</v>
      </c>
      <c r="N1742" t="s">
        <v>363</v>
      </c>
      <c r="O1742" t="s">
        <v>187</v>
      </c>
      <c r="P1742">
        <v>280</v>
      </c>
      <c r="Q1742" s="2">
        <f>VALUE(LEFT(LEFT(N1742,5),SUM(LEN(LEFT(N1742,5))-LEN(SUBSTITUTE(LEFT(N1742,5),{"0","1","2","3","4","5","6","7","8","9","."},"")))))</f>
        <v>1.5</v>
      </c>
      <c r="R1742">
        <f>IF(Q1742&gt;5,Q1742/1024,Q1742)</f>
        <v>1.5</v>
      </c>
      <c r="S1742" t="str">
        <f>MID(K1743,9,3)</f>
        <v>4.4</v>
      </c>
      <c r="T1742" s="2" t="str">
        <f>LEFT(J1742,3)</f>
        <v>7.0</v>
      </c>
      <c r="U1742">
        <f>VALUE(LEFT(LEFT(M1742,5),SUM(LEN(LEFT(M1742,5))-LEN(SUBSTITUTE(LEFT(M1742,5),{"0","1","2","3","4","5","6","7","8","9","."},"")))))</f>
        <v>43473</v>
      </c>
      <c r="V1742">
        <f>IF(U1742&lt;100,U1742,U1742/1024)</f>
        <v>42.4541015625</v>
      </c>
      <c r="W1742" s="3">
        <f>VALUE(LEFT(LEFT(O1742,5),SUM(LEN(LEFT(O1742,5))-LEN(SUBSTITUTE(LEFT(O1742,5),{"0","1","2","3","4","5","6","7","8","9","."},"")))))</f>
        <v>3.15</v>
      </c>
      <c r="X1742" s="3" t="e">
        <f>LEFT(L1742, SEARCH("MHz",L1742)-1)</f>
        <v>#VALUE!</v>
      </c>
      <c r="Y1742" t="e">
        <f>IF(RIGHT(X1742,1)=" ",RIGHT(X1742,4),RIGHT(X1742,3))</f>
        <v>#VALUE!</v>
      </c>
      <c r="Z1742">
        <f>VLOOKUP(G1742,[1]Sheet1!$A$1:$B$12,2,0)</f>
        <v>4</v>
      </c>
      <c r="AA1742" t="str">
        <f>CONCATENATE(F1742," ",Z1742)</f>
        <v>2014 4</v>
      </c>
      <c r="AB1742">
        <f>VLOOKUP(AA1742,[1]Sheet3!$A:$B,2,0)</f>
        <v>65</v>
      </c>
    </row>
    <row r="1743" spans="1:28" x14ac:dyDescent="0.25">
      <c r="A1743" t="s">
        <v>5257</v>
      </c>
      <c r="B1743" t="s">
        <v>5555</v>
      </c>
      <c r="C1743" t="s">
        <v>145</v>
      </c>
      <c r="D1743" t="str">
        <f>CONCATENATE(C1743,".")</f>
        <v>2014  April.</v>
      </c>
      <c r="E1743" t="str">
        <f>LEFT(D1743, SEARCH(".",D1743)-1)</f>
        <v>2014  April</v>
      </c>
      <c r="F1743">
        <v>2014</v>
      </c>
      <c r="G1743" t="str">
        <f>RIGHT(E1743,LEN(E1743)-6)</f>
        <v>April</v>
      </c>
      <c r="H1743">
        <v>320</v>
      </c>
      <c r="I1743" t="s">
        <v>39</v>
      </c>
      <c r="J1743" t="s">
        <v>543</v>
      </c>
      <c r="K1743" t="s">
        <v>103</v>
      </c>
      <c r="L1743" t="s">
        <v>200</v>
      </c>
      <c r="M1743" t="s">
        <v>57</v>
      </c>
      <c r="N1743" t="s">
        <v>363</v>
      </c>
      <c r="O1743" t="s">
        <v>187</v>
      </c>
      <c r="P1743">
        <v>270</v>
      </c>
      <c r="Q1743" s="2">
        <f>VALUE(LEFT(LEFT(N1743,5),SUM(LEN(LEFT(N1743,5))-LEN(SUBSTITUTE(LEFT(N1743,5),{"0","1","2","3","4","5","6","7","8","9","."},"")))))</f>
        <v>1.5</v>
      </c>
      <c r="R1743">
        <f>IF(Q1743&gt;5,Q1743/1024,Q1743)</f>
        <v>1.5</v>
      </c>
      <c r="S1743" t="str">
        <f>MID(K1744,9,3)</f>
        <v>4.4</v>
      </c>
      <c r="T1743" s="2" t="str">
        <f>LEFT(J1743,3)</f>
        <v>8.0</v>
      </c>
      <c r="U1743">
        <f>VALUE(LEFT(LEFT(M1743,5),SUM(LEN(LEFT(M1743,5))-LEN(SUBSTITUTE(LEFT(M1743,5),{"0","1","2","3","4","5","6","7","8","9","."},"")))))</f>
        <v>16</v>
      </c>
      <c r="V1743">
        <f>IF(U1743&lt;100,U1743,U1743/1024)</f>
        <v>16</v>
      </c>
      <c r="W1743" s="3">
        <f>VALUE(LEFT(LEFT(O1743,5),SUM(LEN(LEFT(O1743,5))-LEN(SUBSTITUTE(LEFT(O1743,5),{"0","1","2","3","4","5","6","7","8","9","."},"")))))</f>
        <v>3.15</v>
      </c>
      <c r="X1743" s="3" t="e">
        <f>LEFT(L1743, SEARCH("MHz",L1743)-1)</f>
        <v>#VALUE!</v>
      </c>
      <c r="Y1743" t="e">
        <f>IF(RIGHT(X1743,1)=" ",RIGHT(X1743,4),RIGHT(X1743,3))</f>
        <v>#VALUE!</v>
      </c>
      <c r="Z1743">
        <f>VLOOKUP(G1743,[1]Sheet1!$A$1:$B$12,2,0)</f>
        <v>4</v>
      </c>
      <c r="AA1743" t="str">
        <f>CONCATENATE(F1743," ",Z1743)</f>
        <v>2014 4</v>
      </c>
      <c r="AB1743">
        <f>VLOOKUP(AA1743,[1]Sheet3!$A:$B,2,0)</f>
        <v>65</v>
      </c>
    </row>
    <row r="1744" spans="1:28" x14ac:dyDescent="0.25">
      <c r="A1744" t="s">
        <v>5257</v>
      </c>
      <c r="B1744" t="s">
        <v>5556</v>
      </c>
      <c r="C1744" t="s">
        <v>145</v>
      </c>
      <c r="D1744" t="str">
        <f>CONCATENATE(C1744,".")</f>
        <v>2014  April.</v>
      </c>
      <c r="E1744" t="str">
        <f>LEFT(D1744, SEARCH(".",D1744)-1)</f>
        <v>2014  April</v>
      </c>
      <c r="F1744">
        <v>2014</v>
      </c>
      <c r="G1744" t="str">
        <f>RIGHT(E1744,LEN(E1744)-6)</f>
        <v>April</v>
      </c>
      <c r="H1744">
        <v>320</v>
      </c>
      <c r="I1744" t="s">
        <v>124</v>
      </c>
      <c r="J1744" t="s">
        <v>543</v>
      </c>
      <c r="K1744" t="s">
        <v>103</v>
      </c>
      <c r="L1744" t="s">
        <v>200</v>
      </c>
      <c r="M1744" t="s">
        <v>57</v>
      </c>
      <c r="N1744" t="s">
        <v>363</v>
      </c>
      <c r="O1744" t="s">
        <v>187</v>
      </c>
      <c r="P1744">
        <v>300</v>
      </c>
      <c r="Q1744" s="2">
        <f>VALUE(LEFT(LEFT(N1744,5),SUM(LEN(LEFT(N1744,5))-LEN(SUBSTITUTE(LEFT(N1744,5),{"0","1","2","3","4","5","6","7","8","9","."},"")))))</f>
        <v>1.5</v>
      </c>
      <c r="R1744">
        <f>IF(Q1744&gt;5,Q1744/1024,Q1744)</f>
        <v>1.5</v>
      </c>
      <c r="S1744" t="str">
        <f>MID(K1745,9,3)</f>
        <v>4.4</v>
      </c>
      <c r="T1744" s="2" t="str">
        <f>LEFT(J1744,3)</f>
        <v>8.0</v>
      </c>
      <c r="U1744">
        <f>VALUE(LEFT(LEFT(M1744,5),SUM(LEN(LEFT(M1744,5))-LEN(SUBSTITUTE(LEFT(M1744,5),{"0","1","2","3","4","5","6","7","8","9","."},"")))))</f>
        <v>16</v>
      </c>
      <c r="V1744">
        <f>IF(U1744&lt;100,U1744,U1744/1024)</f>
        <v>16</v>
      </c>
      <c r="W1744" s="3">
        <f>VALUE(LEFT(LEFT(O1744,5),SUM(LEN(LEFT(O1744,5))-LEN(SUBSTITUTE(LEFT(O1744,5),{"0","1","2","3","4","5","6","7","8","9","."},"")))))</f>
        <v>3.15</v>
      </c>
      <c r="X1744" s="3" t="e">
        <f>LEFT(L1744, SEARCH("MHz",L1744)-1)</f>
        <v>#VALUE!</v>
      </c>
      <c r="Y1744" t="e">
        <f>IF(RIGHT(X1744,1)=" ",RIGHT(X1744,4),RIGHT(X1744,3))</f>
        <v>#VALUE!</v>
      </c>
      <c r="Z1744">
        <f>VLOOKUP(G1744,[1]Sheet1!$A$1:$B$12,2,0)</f>
        <v>4</v>
      </c>
      <c r="AA1744" t="str">
        <f>CONCATENATE(F1744," ",Z1744)</f>
        <v>2014 4</v>
      </c>
      <c r="AB1744">
        <f>VLOOKUP(AA1744,[1]Sheet3!$A:$B,2,0)</f>
        <v>65</v>
      </c>
    </row>
    <row r="1745" spans="1:28" x14ac:dyDescent="0.25">
      <c r="A1745" t="s">
        <v>5257</v>
      </c>
      <c r="B1745" t="s">
        <v>5557</v>
      </c>
      <c r="C1745" t="s">
        <v>145</v>
      </c>
      <c r="D1745" t="str">
        <f>CONCATENATE(C1745,".")</f>
        <v>2014  April.</v>
      </c>
      <c r="E1745" t="str">
        <f>LEFT(D1745, SEARCH(".",D1745)-1)</f>
        <v>2014  April</v>
      </c>
      <c r="F1745">
        <v>2014</v>
      </c>
      <c r="G1745" t="str">
        <f>RIGHT(E1745,LEN(E1745)-6)</f>
        <v>April</v>
      </c>
      <c r="H1745">
        <v>320</v>
      </c>
      <c r="I1745" t="s">
        <v>124</v>
      </c>
      <c r="J1745" t="s">
        <v>543</v>
      </c>
      <c r="K1745" t="s">
        <v>103</v>
      </c>
      <c r="L1745" t="s">
        <v>200</v>
      </c>
      <c r="M1745" t="s">
        <v>57</v>
      </c>
      <c r="N1745" t="s">
        <v>363</v>
      </c>
      <c r="O1745" t="s">
        <v>187</v>
      </c>
      <c r="P1745">
        <v>350</v>
      </c>
      <c r="Q1745" s="2">
        <f>VALUE(LEFT(LEFT(N1745,5),SUM(LEN(LEFT(N1745,5))-LEN(SUBSTITUTE(LEFT(N1745,5),{"0","1","2","3","4","5","6","7","8","9","."},"")))))</f>
        <v>1.5</v>
      </c>
      <c r="R1745">
        <f>IF(Q1745&gt;5,Q1745/1024,Q1745)</f>
        <v>1.5</v>
      </c>
      <c r="S1745" t="str">
        <f>MID(K1746,9,3)</f>
        <v>4.4</v>
      </c>
      <c r="T1745" s="2" t="str">
        <f>LEFT(J1745,3)</f>
        <v>8.0</v>
      </c>
      <c r="U1745">
        <f>VALUE(LEFT(LEFT(M1745,5),SUM(LEN(LEFT(M1745,5))-LEN(SUBSTITUTE(LEFT(M1745,5),{"0","1","2","3","4","5","6","7","8","9","."},"")))))</f>
        <v>16</v>
      </c>
      <c r="V1745">
        <f>IF(U1745&lt;100,U1745,U1745/1024)</f>
        <v>16</v>
      </c>
      <c r="W1745" s="3">
        <f>VALUE(LEFT(LEFT(O1745,5),SUM(LEN(LEFT(O1745,5))-LEN(SUBSTITUTE(LEFT(O1745,5),{"0","1","2","3","4","5","6","7","8","9","."},"")))))</f>
        <v>3.15</v>
      </c>
      <c r="X1745" s="3" t="e">
        <f>LEFT(L1745, SEARCH("MHz",L1745)-1)</f>
        <v>#VALUE!</v>
      </c>
      <c r="Y1745" t="e">
        <f>IF(RIGHT(X1745,1)=" ",RIGHT(X1745,4),RIGHT(X1745,3))</f>
        <v>#VALUE!</v>
      </c>
      <c r="Z1745">
        <f>VLOOKUP(G1745,[1]Sheet1!$A$1:$B$12,2,0)</f>
        <v>4</v>
      </c>
      <c r="AA1745" t="str">
        <f>CONCATENATE(F1745," ",Z1745)</f>
        <v>2014 4</v>
      </c>
      <c r="AB1745">
        <f>VLOOKUP(AA1745,[1]Sheet3!$A:$B,2,0)</f>
        <v>65</v>
      </c>
    </row>
    <row r="1746" spans="1:28" x14ac:dyDescent="0.25">
      <c r="A1746" t="s">
        <v>5257</v>
      </c>
      <c r="B1746" t="s">
        <v>5558</v>
      </c>
      <c r="C1746" t="s">
        <v>145</v>
      </c>
      <c r="D1746" t="str">
        <f>CONCATENATE(C1746,".")</f>
        <v>2014  April.</v>
      </c>
      <c r="E1746" t="str">
        <f>LEFT(D1746, SEARCH(".",D1746)-1)</f>
        <v>2014  April</v>
      </c>
      <c r="F1746">
        <v>2014</v>
      </c>
      <c r="G1746" t="str">
        <f>RIGHT(E1746,LEN(E1746)-6)</f>
        <v>April</v>
      </c>
      <c r="H1746">
        <v>487</v>
      </c>
      <c r="I1746" t="s">
        <v>39</v>
      </c>
      <c r="J1746" t="s">
        <v>5418</v>
      </c>
      <c r="K1746" t="s">
        <v>103</v>
      </c>
      <c r="L1746" t="s">
        <v>200</v>
      </c>
      <c r="M1746" t="s">
        <v>57</v>
      </c>
      <c r="N1746" t="s">
        <v>363</v>
      </c>
      <c r="O1746" t="s">
        <v>187</v>
      </c>
      <c r="P1746">
        <v>270</v>
      </c>
      <c r="Q1746" s="2">
        <f>VALUE(LEFT(LEFT(N1746,5),SUM(LEN(LEFT(N1746,5))-LEN(SUBSTITUTE(LEFT(N1746,5),{"0","1","2","3","4","5","6","7","8","9","."},"")))))</f>
        <v>1.5</v>
      </c>
      <c r="R1746">
        <f>IF(Q1746&gt;5,Q1746/1024,Q1746)</f>
        <v>1.5</v>
      </c>
      <c r="S1746" t="str">
        <f>MID(K1747,9,3)</f>
        <v>4.4</v>
      </c>
      <c r="T1746" s="2" t="str">
        <f>LEFT(J1746,3)</f>
        <v>10.</v>
      </c>
      <c r="U1746">
        <f>VALUE(LEFT(LEFT(M1746,5),SUM(LEN(LEFT(M1746,5))-LEN(SUBSTITUTE(LEFT(M1746,5),{"0","1","2","3","4","5","6","7","8","9","."},"")))))</f>
        <v>16</v>
      </c>
      <c r="V1746">
        <f>IF(U1746&lt;100,U1746,U1746/1024)</f>
        <v>16</v>
      </c>
      <c r="W1746" s="3">
        <f>VALUE(LEFT(LEFT(O1746,5),SUM(LEN(LEFT(O1746,5))-LEN(SUBSTITUTE(LEFT(O1746,5),{"0","1","2","3","4","5","6","7","8","9","."},"")))))</f>
        <v>3.15</v>
      </c>
      <c r="X1746" s="3" t="e">
        <f>LEFT(L1746, SEARCH("MHz",L1746)-1)</f>
        <v>#VALUE!</v>
      </c>
      <c r="Y1746" t="e">
        <f>IF(RIGHT(X1746,1)=" ",RIGHT(X1746,4),RIGHT(X1746,3))</f>
        <v>#VALUE!</v>
      </c>
      <c r="Z1746">
        <f>VLOOKUP(G1746,[1]Sheet1!$A$1:$B$12,2,0)</f>
        <v>4</v>
      </c>
      <c r="AA1746" t="str">
        <f>CONCATENATE(F1746," ",Z1746)</f>
        <v>2014 4</v>
      </c>
      <c r="AB1746">
        <f>VLOOKUP(AA1746,[1]Sheet3!$A:$B,2,0)</f>
        <v>65</v>
      </c>
    </row>
    <row r="1747" spans="1:28" x14ac:dyDescent="0.25">
      <c r="A1747" t="s">
        <v>5257</v>
      </c>
      <c r="B1747" t="s">
        <v>5560</v>
      </c>
      <c r="C1747" t="s">
        <v>145</v>
      </c>
      <c r="D1747" t="str">
        <f>CONCATENATE(C1747,".")</f>
        <v>2014  April.</v>
      </c>
      <c r="E1747" t="str">
        <f>LEFT(D1747, SEARCH(".",D1747)-1)</f>
        <v>2014  April</v>
      </c>
      <c r="F1747">
        <v>2014</v>
      </c>
      <c r="G1747" t="str">
        <f>RIGHT(E1747,LEN(E1747)-6)</f>
        <v>April</v>
      </c>
      <c r="H1747">
        <v>487</v>
      </c>
      <c r="I1747" t="s">
        <v>124</v>
      </c>
      <c r="J1747" t="s">
        <v>5418</v>
      </c>
      <c r="K1747" t="s">
        <v>103</v>
      </c>
      <c r="L1747" t="s">
        <v>200</v>
      </c>
      <c r="M1747" t="s">
        <v>57</v>
      </c>
      <c r="N1747" t="s">
        <v>363</v>
      </c>
      <c r="O1747" t="s">
        <v>187</v>
      </c>
      <c r="P1747">
        <v>310</v>
      </c>
      <c r="Q1747" s="2">
        <f>VALUE(LEFT(LEFT(N1747,5),SUM(LEN(LEFT(N1747,5))-LEN(SUBSTITUTE(LEFT(N1747,5),{"0","1","2","3","4","5","6","7","8","9","."},"")))))</f>
        <v>1.5</v>
      </c>
      <c r="R1747">
        <f>IF(Q1747&gt;5,Q1747/1024,Q1747)</f>
        <v>1.5</v>
      </c>
      <c r="S1747" t="str">
        <f>MID(K1748,9,3)</f>
        <v>4.4</v>
      </c>
      <c r="T1747" s="2" t="str">
        <f>LEFT(J1747,3)</f>
        <v>10.</v>
      </c>
      <c r="U1747">
        <f>VALUE(LEFT(LEFT(M1747,5),SUM(LEN(LEFT(M1747,5))-LEN(SUBSTITUTE(LEFT(M1747,5),{"0","1","2","3","4","5","6","7","8","9","."},"")))))</f>
        <v>16</v>
      </c>
      <c r="V1747">
        <f>IF(U1747&lt;100,U1747,U1747/1024)</f>
        <v>16</v>
      </c>
      <c r="W1747" s="3">
        <f>VALUE(LEFT(LEFT(O1747,5),SUM(LEN(LEFT(O1747,5))-LEN(SUBSTITUTE(LEFT(O1747,5),{"0","1","2","3","4","5","6","7","8","9","."},"")))))</f>
        <v>3.15</v>
      </c>
      <c r="X1747" s="3" t="e">
        <f>LEFT(L1747, SEARCH("MHz",L1747)-1)</f>
        <v>#VALUE!</v>
      </c>
      <c r="Y1747" t="e">
        <f>IF(RIGHT(X1747,1)=" ",RIGHT(X1747,4),RIGHT(X1747,3))</f>
        <v>#VALUE!</v>
      </c>
      <c r="Z1747">
        <f>VLOOKUP(G1747,[1]Sheet1!$A$1:$B$12,2,0)</f>
        <v>4</v>
      </c>
      <c r="AA1747" t="str">
        <f>CONCATENATE(F1747," ",Z1747)</f>
        <v>2014 4</v>
      </c>
      <c r="AB1747">
        <f>VLOOKUP(AA1747,[1]Sheet3!$A:$B,2,0)</f>
        <v>65</v>
      </c>
    </row>
    <row r="1748" spans="1:28" x14ac:dyDescent="0.25">
      <c r="A1748" t="s">
        <v>6908</v>
      </c>
      <c r="B1748" t="s">
        <v>7044</v>
      </c>
      <c r="C1748" t="s">
        <v>145</v>
      </c>
      <c r="D1748" t="str">
        <f>CONCATENATE(C1748,".")</f>
        <v>2014  April.</v>
      </c>
      <c r="E1748" t="str">
        <f>LEFT(D1748, SEARCH(".",D1748)-1)</f>
        <v>2014  April</v>
      </c>
      <c r="F1748">
        <v>2014</v>
      </c>
      <c r="G1748" t="str">
        <f>RIGHT(E1748,LEN(E1748)-6)</f>
        <v>April</v>
      </c>
      <c r="H1748">
        <v>130</v>
      </c>
      <c r="I1748" t="s">
        <v>146</v>
      </c>
      <c r="J1748" t="s">
        <v>2045</v>
      </c>
      <c r="K1748" t="s">
        <v>103</v>
      </c>
      <c r="L1748" t="s">
        <v>1176</v>
      </c>
      <c r="M1748" t="s">
        <v>57</v>
      </c>
      <c r="N1748" t="s">
        <v>22</v>
      </c>
      <c r="O1748" t="s">
        <v>7045</v>
      </c>
      <c r="P1748">
        <v>200</v>
      </c>
      <c r="Q1748" s="2">
        <f>VALUE(LEFT(LEFT(N1748,5),SUM(LEN(LEFT(N1748,5))-LEN(SUBSTITUTE(LEFT(N1748,5),{"0","1","2","3","4","5","6","7","8","9","."},"")))))</f>
        <v>2</v>
      </c>
      <c r="R1748">
        <f>IF(Q1748&gt;5,Q1748/1024,Q1748)</f>
        <v>2</v>
      </c>
      <c r="S1748" t="str">
        <f>MID(K1749,9,3)</f>
        <v>4.4</v>
      </c>
      <c r="T1748" s="2" t="str">
        <f>LEFT(J1748,3)</f>
        <v>5.0</v>
      </c>
      <c r="U1748">
        <f>VALUE(LEFT(LEFT(M1748,5),SUM(LEN(LEFT(M1748,5))-LEN(SUBSTITUTE(LEFT(M1748,5),{"0","1","2","3","4","5","6","7","8","9","."},"")))))</f>
        <v>16</v>
      </c>
      <c r="V1748">
        <f>IF(U1748&lt;100,U1748,U1748/1024)</f>
        <v>16</v>
      </c>
      <c r="W1748" s="3">
        <f>VALUE(LEFT(LEFT(O1748,5),SUM(LEN(LEFT(O1748,5))-LEN(SUBSTITUTE(LEFT(O1748,5),{"0","1","2","3","4","5","6","7","8","9","."},"")))))</f>
        <v>8</v>
      </c>
      <c r="X1748" s="3" t="e">
        <f>LEFT(L1748, SEARCH("MHz",L1748)-1)</f>
        <v>#VALUE!</v>
      </c>
      <c r="Y1748" t="e">
        <f>IF(RIGHT(X1748,1)=" ",RIGHT(X1748,4),RIGHT(X1748,3))</f>
        <v>#VALUE!</v>
      </c>
      <c r="Z1748">
        <f>VLOOKUP(G1748,[1]Sheet1!$A$1:$B$12,2,0)</f>
        <v>4</v>
      </c>
      <c r="AA1748" t="str">
        <f>CONCATENATE(F1748," ",Z1748)</f>
        <v>2014 4</v>
      </c>
      <c r="AB1748">
        <f>VLOOKUP(AA1748,[1]Sheet3!$A:$B,2,0)</f>
        <v>65</v>
      </c>
    </row>
    <row r="1749" spans="1:28" x14ac:dyDescent="0.25">
      <c r="A1749" t="s">
        <v>5257</v>
      </c>
      <c r="B1749" t="s">
        <v>5559</v>
      </c>
      <c r="C1749" t="s">
        <v>145</v>
      </c>
      <c r="D1749" t="str">
        <f>CONCATENATE(C1749,".")</f>
        <v>2014  April.</v>
      </c>
      <c r="E1749" t="str">
        <f>LEFT(D1749, SEARCH(".",D1749)-1)</f>
        <v>2014  April</v>
      </c>
      <c r="F1749">
        <v>2014</v>
      </c>
      <c r="G1749" t="str">
        <f>RIGHT(E1749,LEN(E1749)-6)</f>
        <v>April</v>
      </c>
      <c r="H1749">
        <v>487</v>
      </c>
      <c r="I1749" t="s">
        <v>124</v>
      </c>
      <c r="J1749" t="s">
        <v>5418</v>
      </c>
      <c r="K1749" t="s">
        <v>1262</v>
      </c>
      <c r="L1749" t="s">
        <v>200</v>
      </c>
      <c r="M1749" t="s">
        <v>57</v>
      </c>
      <c r="N1749" t="s">
        <v>363</v>
      </c>
      <c r="O1749" t="s">
        <v>187</v>
      </c>
      <c r="P1749">
        <v>300</v>
      </c>
      <c r="Q1749" s="2">
        <f>VALUE(LEFT(LEFT(N1749,5),SUM(LEN(LEFT(N1749,5))-LEN(SUBSTITUTE(LEFT(N1749,5),{"0","1","2","3","4","5","6","7","8","9","."},"")))))</f>
        <v>1.5</v>
      </c>
      <c r="R1749">
        <f>IF(Q1749&gt;5,Q1749/1024,Q1749)</f>
        <v>1.5</v>
      </c>
      <c r="S1749" t="str">
        <f>MID(K1750,9,3)</f>
        <v>4.4</v>
      </c>
      <c r="T1749" s="2" t="str">
        <f>LEFT(J1749,3)</f>
        <v>10.</v>
      </c>
      <c r="U1749">
        <f>VALUE(LEFT(LEFT(M1749,5),SUM(LEN(LEFT(M1749,5))-LEN(SUBSTITUTE(LEFT(M1749,5),{"0","1","2","3","4","5","6","7","8","9","."},"")))))</f>
        <v>16</v>
      </c>
      <c r="V1749">
        <f>IF(U1749&lt;100,U1749,U1749/1024)</f>
        <v>16</v>
      </c>
      <c r="W1749" s="3">
        <f>VALUE(LEFT(LEFT(O1749,5),SUM(LEN(LEFT(O1749,5))-LEN(SUBSTITUTE(LEFT(O1749,5),{"0","1","2","3","4","5","6","7","8","9","."},"")))))</f>
        <v>3.15</v>
      </c>
      <c r="X1749" s="3" t="e">
        <f>LEFT(L1749, SEARCH("MHz",L1749)-1)</f>
        <v>#VALUE!</v>
      </c>
      <c r="Y1749" t="e">
        <f>IF(RIGHT(X1749,1)=" ",RIGHT(X1749,4),RIGHT(X1749,3))</f>
        <v>#VALUE!</v>
      </c>
      <c r="Z1749">
        <f>VLOOKUP(G1749,[1]Sheet1!$A$1:$B$12,2,0)</f>
        <v>4</v>
      </c>
      <c r="AA1749" t="str">
        <f>CONCATENATE(F1749," ",Z1749)</f>
        <v>2014 4</v>
      </c>
      <c r="AB1749">
        <f>VLOOKUP(AA1749,[1]Sheet3!$A:$B,2,0)</f>
        <v>65</v>
      </c>
    </row>
    <row r="1750" spans="1:28" x14ac:dyDescent="0.25">
      <c r="A1750" t="s">
        <v>4722</v>
      </c>
      <c r="B1750" t="s">
        <v>2444</v>
      </c>
      <c r="C1750" t="s">
        <v>145</v>
      </c>
      <c r="D1750" t="str">
        <f>CONCATENATE(C1750,".")</f>
        <v>2014  April.</v>
      </c>
      <c r="E1750" t="str">
        <f>LEFT(D1750, SEARCH(".",D1750)-1)</f>
        <v>2014  April</v>
      </c>
      <c r="F1750">
        <v>2014</v>
      </c>
      <c r="G1750" t="str">
        <f>RIGHT(E1750,LEN(E1750)-6)</f>
        <v>April</v>
      </c>
      <c r="H1750">
        <v>162</v>
      </c>
      <c r="I1750" t="s">
        <v>124</v>
      </c>
      <c r="J1750" t="s">
        <v>401</v>
      </c>
      <c r="K1750" t="s">
        <v>2374</v>
      </c>
      <c r="L1750" t="s">
        <v>2383</v>
      </c>
      <c r="M1750" t="s">
        <v>2795</v>
      </c>
      <c r="N1750" t="s">
        <v>29</v>
      </c>
      <c r="O1750" t="s">
        <v>3414</v>
      </c>
      <c r="P1750">
        <v>250</v>
      </c>
      <c r="Q1750" s="2">
        <f>VALUE(LEFT(LEFT(N1750,5),SUM(LEN(LEFT(N1750,5))-LEN(SUBSTITUTE(LEFT(N1750,5),{"0","1","2","3","4","5","6","7","8","9","."},"")))))</f>
        <v>3</v>
      </c>
      <c r="R1750">
        <f>IF(Q1750&gt;5,Q1750/1024,Q1750)</f>
        <v>3</v>
      </c>
      <c r="S1750" t="str">
        <f>MID(K1751,9,3)</f>
        <v>4.2</v>
      </c>
      <c r="T1750" s="2" t="str">
        <f>LEFT(J1750,3)</f>
        <v>5.5</v>
      </c>
      <c r="U1750">
        <f>VALUE(LEFT(LEFT(M1750,5),SUM(LEN(LEFT(M1750,5))-LEN(SUBSTITUTE(LEFT(M1750,5),{"0","1","2","3","4","5","6","7","8","9","."},"")))))</f>
        <v>43632</v>
      </c>
      <c r="V1750">
        <f>IF(U1750&lt;100,U1750,U1750/1024)</f>
        <v>42.609375</v>
      </c>
      <c r="W1750" s="3">
        <f>VALUE(LEFT(LEFT(O1750,5),SUM(LEN(LEFT(O1750,5))-LEN(SUBSTITUTE(LEFT(O1750,5),{"0","1","2","3","4","5","6","7","8","9","."},"")))))</f>
        <v>13</v>
      </c>
      <c r="X1750" s="3" t="e">
        <f>LEFT(L1750, SEARCH("MHz",L1750)-1)</f>
        <v>#VALUE!</v>
      </c>
      <c r="Y1750" t="e">
        <f>IF(RIGHT(X1750,1)=" ",RIGHT(X1750,4),RIGHT(X1750,3))</f>
        <v>#VALUE!</v>
      </c>
      <c r="Z1750">
        <f>VLOOKUP(G1750,[1]Sheet1!$A$1:$B$12,2,0)</f>
        <v>4</v>
      </c>
      <c r="AA1750" t="str">
        <f>CONCATENATE(F1750," ",Z1750)</f>
        <v>2014 4</v>
      </c>
      <c r="AB1750">
        <f>VLOOKUP(AA1750,[1]Sheet3!$A:$B,2,0)</f>
        <v>65</v>
      </c>
    </row>
    <row r="1751" spans="1:28" x14ac:dyDescent="0.25">
      <c r="A1751" t="s">
        <v>347</v>
      </c>
      <c r="B1751" t="s">
        <v>534</v>
      </c>
      <c r="C1751" t="s">
        <v>535</v>
      </c>
      <c r="D1751" t="str">
        <f>CONCATENATE(C1751,".")</f>
        <v>2014  May.</v>
      </c>
      <c r="E1751" t="str">
        <f>LEFT(D1751, SEARCH(".",D1751)-1)</f>
        <v>2014  May</v>
      </c>
      <c r="F1751">
        <v>2014</v>
      </c>
      <c r="G1751" t="str">
        <f>RIGHT(E1751,LEN(E1751)-6)</f>
        <v>May</v>
      </c>
      <c r="H1751">
        <v>100</v>
      </c>
      <c r="I1751" t="s">
        <v>206</v>
      </c>
      <c r="J1751" t="s">
        <v>536</v>
      </c>
      <c r="K1751" t="s">
        <v>168</v>
      </c>
      <c r="L1751" t="s">
        <v>477</v>
      </c>
      <c r="M1751" t="s">
        <v>109</v>
      </c>
      <c r="N1751" t="s">
        <v>139</v>
      </c>
      <c r="O1751" t="s">
        <v>140</v>
      </c>
      <c r="P1751">
        <v>80</v>
      </c>
      <c r="Q1751" s="2">
        <f>VALUE(LEFT(LEFT(N1751,5),SUM(LEN(LEFT(N1751,5))-LEN(SUBSTITUTE(LEFT(N1751,5),{"0","1","2","3","4","5","6","7","8","9","."},"")))))</f>
        <v>512</v>
      </c>
      <c r="R1751">
        <f>IF(Q1751&gt;5,Q1751/1024,Q1751)</f>
        <v>0.5</v>
      </c>
      <c r="S1751" t="str">
        <f>MID(K1752,9,3)</f>
        <v>4.2</v>
      </c>
      <c r="T1751" s="2" t="str">
        <f>LEFT(J1751,3)</f>
        <v>3.5</v>
      </c>
      <c r="U1751">
        <f>VALUE(LEFT(LEFT(M1751,5),SUM(LEN(LEFT(M1751,5))-LEN(SUBSTITUTE(LEFT(M1751,5),{"0","1","2","3","4","5","6","7","8","9","."},"")))))</f>
        <v>4</v>
      </c>
      <c r="V1751">
        <f>IF(U1751&lt;100,U1751,U1751/1024)</f>
        <v>4</v>
      </c>
      <c r="W1751" s="3">
        <f>VALUE(LEFT(LEFT(O1751,5),SUM(LEN(LEFT(O1751,5))-LEN(SUBSTITUTE(LEFT(O1751,5),{"0","1","2","3","4","5","6","7","8","9","."},"")))))</f>
        <v>2</v>
      </c>
      <c r="X1751" s="3" t="e">
        <f>LEFT(L1751, SEARCH("MHz",L1751)-1)</f>
        <v>#VALUE!</v>
      </c>
      <c r="Y1751" t="e">
        <f>IF(RIGHT(X1751,1)=" ",RIGHT(X1751,4),RIGHT(X1751,3))</f>
        <v>#VALUE!</v>
      </c>
      <c r="Z1751">
        <f>VLOOKUP(G1751,[1]Sheet1!$A$1:$B$12,2,0)</f>
        <v>5</v>
      </c>
      <c r="AA1751" t="str">
        <f>CONCATENATE(F1751," ",Z1751)</f>
        <v>2014 5</v>
      </c>
      <c r="AB1751">
        <f>VLOOKUP(AA1751,[1]Sheet3!$A:$B,2,0)</f>
        <v>66</v>
      </c>
    </row>
    <row r="1752" spans="1:28" x14ac:dyDescent="0.25">
      <c r="A1752" t="s">
        <v>2096</v>
      </c>
      <c r="B1752" t="s">
        <v>2160</v>
      </c>
      <c r="C1752" t="s">
        <v>535</v>
      </c>
      <c r="D1752" t="str">
        <f>CONCATENATE(C1752,".")</f>
        <v>2014  May.</v>
      </c>
      <c r="E1752" t="str">
        <f>LEFT(D1752, SEARCH(".",D1752)-1)</f>
        <v>2014  May</v>
      </c>
      <c r="F1752">
        <v>2014</v>
      </c>
      <c r="G1752" t="str">
        <f>RIGHT(E1752,LEN(E1752)-6)</f>
        <v>May</v>
      </c>
      <c r="H1752">
        <v>124.8</v>
      </c>
      <c r="I1752" t="s">
        <v>156</v>
      </c>
      <c r="J1752" t="s">
        <v>1572</v>
      </c>
      <c r="K1752" t="s">
        <v>168</v>
      </c>
      <c r="L1752" t="s">
        <v>164</v>
      </c>
      <c r="M1752" t="s">
        <v>109</v>
      </c>
      <c r="N1752" t="s">
        <v>139</v>
      </c>
      <c r="O1752" t="s">
        <v>73</v>
      </c>
      <c r="Q1752" s="2">
        <f>VALUE(LEFT(LEFT(N1752,5),SUM(LEN(LEFT(N1752,5))-LEN(SUBSTITUTE(LEFT(N1752,5),{"0","1","2","3","4","5","6","7","8","9","."},"")))))</f>
        <v>512</v>
      </c>
      <c r="R1752">
        <f>IF(Q1752&gt;5,Q1752/1024,Q1752)</f>
        <v>0.5</v>
      </c>
      <c r="S1752" t="str">
        <f>MID(K1753,9,3)</f>
        <v>4.2</v>
      </c>
      <c r="T1752" s="2" t="str">
        <f>LEFT(J1752,3)</f>
        <v>4.0</v>
      </c>
      <c r="U1752">
        <f>VALUE(LEFT(LEFT(M1752,5),SUM(LEN(LEFT(M1752,5))-LEN(SUBSTITUTE(LEFT(M1752,5),{"0","1","2","3","4","5","6","7","8","9","."},"")))))</f>
        <v>4</v>
      </c>
      <c r="V1752">
        <f>IF(U1752&lt;100,U1752,U1752/1024)</f>
        <v>4</v>
      </c>
      <c r="W1752" s="3">
        <f>VALUE(LEFT(LEFT(O1752,5),SUM(LEN(LEFT(O1752,5))-LEN(SUBSTITUTE(LEFT(O1752,5),{"0","1","2","3","4","5","6","7","8","9","."},"")))))</f>
        <v>5</v>
      </c>
      <c r="X1752" s="3" t="e">
        <f>LEFT(L1752, SEARCH("MHz",L1752)-1)</f>
        <v>#VALUE!</v>
      </c>
      <c r="Y1752" t="e">
        <f>IF(RIGHT(X1752,1)=" ",RIGHT(X1752,4),RIGHT(X1752,3))</f>
        <v>#VALUE!</v>
      </c>
      <c r="Z1752">
        <f>VLOOKUP(G1752,[1]Sheet1!$A$1:$B$12,2,0)</f>
        <v>5</v>
      </c>
      <c r="AA1752" t="str">
        <f>CONCATENATE(F1752," ",Z1752)</f>
        <v>2014 5</v>
      </c>
      <c r="AB1752">
        <f>VLOOKUP(AA1752,[1]Sheet3!$A:$B,2,0)</f>
        <v>66</v>
      </c>
    </row>
    <row r="1753" spans="1:28" x14ac:dyDescent="0.25">
      <c r="A1753" t="s">
        <v>3179</v>
      </c>
      <c r="B1753" t="s">
        <v>3267</v>
      </c>
      <c r="C1753" t="s">
        <v>535</v>
      </c>
      <c r="D1753" t="str">
        <f>CONCATENATE(C1753,".")</f>
        <v>2014  May.</v>
      </c>
      <c r="E1753" t="str">
        <f>LEFT(D1753, SEARCH(".",D1753)-1)</f>
        <v>2014  May</v>
      </c>
      <c r="F1753">
        <v>2014</v>
      </c>
      <c r="G1753" t="str">
        <f>RIGHT(E1753,LEN(E1753)-6)</f>
        <v>May</v>
      </c>
      <c r="H1753">
        <v>119</v>
      </c>
      <c r="I1753" t="s">
        <v>156</v>
      </c>
      <c r="J1753" t="s">
        <v>870</v>
      </c>
      <c r="K1753" t="s">
        <v>168</v>
      </c>
      <c r="L1753" t="s">
        <v>138</v>
      </c>
      <c r="M1753" t="s">
        <v>109</v>
      </c>
      <c r="N1753" t="s">
        <v>139</v>
      </c>
      <c r="O1753" t="s">
        <v>178</v>
      </c>
      <c r="Q1753" s="2">
        <f>VALUE(LEFT(LEFT(N1753,5),SUM(LEN(LEFT(N1753,5))-LEN(SUBSTITUTE(LEFT(N1753,5),{"0","1","2","3","4","5","6","7","8","9","."},"")))))</f>
        <v>512</v>
      </c>
      <c r="R1753">
        <f>IF(Q1753&gt;5,Q1753/1024,Q1753)</f>
        <v>0.5</v>
      </c>
      <c r="S1753" t="str">
        <f>MID(K1754,9,3)</f>
        <v>4.2</v>
      </c>
      <c r="T1753" s="2" t="str">
        <f>LEFT(J1753,3)</f>
        <v>4.0</v>
      </c>
      <c r="U1753">
        <f>VALUE(LEFT(LEFT(M1753,5),SUM(LEN(LEFT(M1753,5))-LEN(SUBSTITUTE(LEFT(M1753,5),{"0","1","2","3","4","5","6","7","8","9","."},"")))))</f>
        <v>4</v>
      </c>
      <c r="V1753">
        <f>IF(U1753&lt;100,U1753,U1753/1024)</f>
        <v>4</v>
      </c>
      <c r="W1753" s="3">
        <f>VALUE(LEFT(LEFT(O1753,5),SUM(LEN(LEFT(O1753,5))-LEN(SUBSTITUTE(LEFT(O1753,5),{"0","1","2","3","4","5","6","7","8","9","."},"")))))</f>
        <v>5</v>
      </c>
      <c r="X1753" s="3" t="e">
        <f>LEFT(L1753, SEARCH("MHz",L1753)-1)</f>
        <v>#VALUE!</v>
      </c>
      <c r="Y1753" t="e">
        <f>IF(RIGHT(X1753,1)=" ",RIGHT(X1753,4),RIGHT(X1753,3))</f>
        <v>#VALUE!</v>
      </c>
      <c r="Z1753">
        <f>VLOOKUP(G1753,[1]Sheet1!$A$1:$B$12,2,0)</f>
        <v>5</v>
      </c>
      <c r="AA1753" t="str">
        <f>CONCATENATE(F1753," ",Z1753)</f>
        <v>2014 5</v>
      </c>
      <c r="AB1753">
        <f>VLOOKUP(AA1753,[1]Sheet3!$A:$B,2,0)</f>
        <v>66</v>
      </c>
    </row>
    <row r="1754" spans="1:28" x14ac:dyDescent="0.25">
      <c r="A1754" t="s">
        <v>3179</v>
      </c>
      <c r="B1754" t="s">
        <v>3268</v>
      </c>
      <c r="C1754" t="s">
        <v>535</v>
      </c>
      <c r="D1754" t="str">
        <f>CONCATENATE(C1754,".")</f>
        <v>2014  May.</v>
      </c>
      <c r="E1754" t="str">
        <f>LEFT(D1754, SEARCH(".",D1754)-1)</f>
        <v>2014  May</v>
      </c>
      <c r="F1754">
        <v>2014</v>
      </c>
      <c r="G1754" t="str">
        <f>RIGHT(E1754,LEN(E1754)-6)</f>
        <v>May</v>
      </c>
      <c r="H1754">
        <v>103.8</v>
      </c>
      <c r="I1754" t="s">
        <v>156</v>
      </c>
      <c r="J1754" t="s">
        <v>429</v>
      </c>
      <c r="K1754" t="s">
        <v>168</v>
      </c>
      <c r="L1754" t="s">
        <v>138</v>
      </c>
      <c r="M1754" t="s">
        <v>318</v>
      </c>
      <c r="N1754" t="s">
        <v>293</v>
      </c>
      <c r="O1754" t="s">
        <v>140</v>
      </c>
      <c r="Q1754" s="2">
        <f>VALUE(LEFT(LEFT(N1754,5),SUM(LEN(LEFT(N1754,5))-LEN(SUBSTITUTE(LEFT(N1754,5),{"0","1","2","3","4","5","6","7","8","9","."},"")))))</f>
        <v>256</v>
      </c>
      <c r="R1754">
        <f>IF(Q1754&gt;5,Q1754/1024,Q1754)</f>
        <v>0.25</v>
      </c>
      <c r="S1754" t="str">
        <f>MID(K1755,9,3)</f>
        <v>4.2</v>
      </c>
      <c r="T1754" s="2" t="str">
        <f>LEFT(J1754,3)</f>
        <v>3.5</v>
      </c>
      <c r="U1754">
        <f>VALUE(LEFT(LEFT(M1754,5),SUM(LEN(LEFT(M1754,5))-LEN(SUBSTITUTE(LEFT(M1754,5),{"0","1","2","3","4","5","6","7","8","9","."},"")))))</f>
        <v>2</v>
      </c>
      <c r="V1754">
        <f>IF(U1754&lt;100,U1754,U1754/1024)</f>
        <v>2</v>
      </c>
      <c r="W1754" s="3">
        <f>VALUE(LEFT(LEFT(O1754,5),SUM(LEN(LEFT(O1754,5))-LEN(SUBSTITUTE(LEFT(O1754,5),{"0","1","2","3","4","5","6","7","8","9","."},"")))))</f>
        <v>2</v>
      </c>
      <c r="X1754" s="3" t="e">
        <f>LEFT(L1754, SEARCH("MHz",L1754)-1)</f>
        <v>#VALUE!</v>
      </c>
      <c r="Y1754" t="e">
        <f>IF(RIGHT(X1754,1)=" ",RIGHT(X1754,4),RIGHT(X1754,3))</f>
        <v>#VALUE!</v>
      </c>
      <c r="Z1754">
        <f>VLOOKUP(G1754,[1]Sheet1!$A$1:$B$12,2,0)</f>
        <v>5</v>
      </c>
      <c r="AA1754" t="str">
        <f>CONCATENATE(F1754," ",Z1754)</f>
        <v>2014 5</v>
      </c>
      <c r="AB1754">
        <f>VLOOKUP(AA1754,[1]Sheet3!$A:$B,2,0)</f>
        <v>66</v>
      </c>
    </row>
    <row r="1755" spans="1:28" x14ac:dyDescent="0.25">
      <c r="A1755" t="s">
        <v>3318</v>
      </c>
      <c r="B1755" t="s">
        <v>3465</v>
      </c>
      <c r="C1755" t="s">
        <v>535</v>
      </c>
      <c r="D1755" t="str">
        <f>CONCATENATE(C1755,".")</f>
        <v>2014  May.</v>
      </c>
      <c r="E1755" t="str">
        <f>LEFT(D1755, SEARCH(".",D1755)-1)</f>
        <v>2014  May</v>
      </c>
      <c r="F1755">
        <v>2014</v>
      </c>
      <c r="G1755" t="str">
        <f>RIGHT(E1755,LEN(E1755)-6)</f>
        <v>May</v>
      </c>
      <c r="H1755">
        <v>171.5</v>
      </c>
      <c r="I1755" t="s">
        <v>231</v>
      </c>
      <c r="J1755" t="s">
        <v>3466</v>
      </c>
      <c r="K1755" t="s">
        <v>168</v>
      </c>
      <c r="L1755" t="s">
        <v>126</v>
      </c>
      <c r="M1755" t="s">
        <v>34</v>
      </c>
      <c r="N1755" t="s">
        <v>35</v>
      </c>
      <c r="O1755" t="s">
        <v>36</v>
      </c>
      <c r="P1755">
        <v>180</v>
      </c>
      <c r="Q1755" s="2">
        <f>VALUE(LEFT(LEFT(N1755,5),SUM(LEN(LEFT(N1755,5))-LEN(SUBSTITUTE(LEFT(N1755,5),{"0","1","2","3","4","5","6","7","8","9","."},"")))))</f>
        <v>1</v>
      </c>
      <c r="R1755">
        <f>IF(Q1755&gt;5,Q1755/1024,Q1755)</f>
        <v>1</v>
      </c>
      <c r="S1755" t="str">
        <f>MID(K1756,9,3)</f>
        <v>4.2</v>
      </c>
      <c r="T1755" s="2" t="str">
        <f>LEFT(J1755,3)</f>
        <v>6.0</v>
      </c>
      <c r="U1755">
        <f>VALUE(LEFT(LEFT(M1755,5),SUM(LEN(LEFT(M1755,5))-LEN(SUBSTITUTE(LEFT(M1755,5),{"0","1","2","3","4","5","6","7","8","9","."},"")))))</f>
        <v>8</v>
      </c>
      <c r="V1755">
        <f>IF(U1755&lt;100,U1755,U1755/1024)</f>
        <v>8</v>
      </c>
      <c r="W1755" s="3">
        <f>VALUE(LEFT(LEFT(O1755,5),SUM(LEN(LEFT(O1755,5))-LEN(SUBSTITUTE(LEFT(O1755,5),{"0","1","2","3","4","5","6","7","8","9","."},"")))))</f>
        <v>8</v>
      </c>
      <c r="X1755" s="3" t="e">
        <f>LEFT(L1755, SEARCH("MHz",L1755)-1)</f>
        <v>#VALUE!</v>
      </c>
      <c r="Y1755" t="e">
        <f>IF(RIGHT(X1755,1)=" ",RIGHT(X1755,4),RIGHT(X1755,3))</f>
        <v>#VALUE!</v>
      </c>
      <c r="Z1755">
        <f>VLOOKUP(G1755,[1]Sheet1!$A$1:$B$12,2,0)</f>
        <v>5</v>
      </c>
      <c r="AA1755" t="str">
        <f>CONCATENATE(F1755," ",Z1755)</f>
        <v>2014 5</v>
      </c>
      <c r="AB1755">
        <f>VLOOKUP(AA1755,[1]Sheet3!$A:$B,2,0)</f>
        <v>66</v>
      </c>
    </row>
    <row r="1756" spans="1:28" x14ac:dyDescent="0.25">
      <c r="A1756" t="s">
        <v>4141</v>
      </c>
      <c r="B1756" t="s">
        <v>4262</v>
      </c>
      <c r="C1756" t="s">
        <v>535</v>
      </c>
      <c r="D1756" t="str">
        <f>CONCATENATE(C1756,".")</f>
        <v>2014  May.</v>
      </c>
      <c r="E1756" t="str">
        <f>LEFT(D1756, SEARCH(".",D1756)-1)</f>
        <v>2014  May</v>
      </c>
      <c r="F1756">
        <v>2014</v>
      </c>
      <c r="G1756" t="str">
        <f>RIGHT(E1756,LEN(E1756)-6)</f>
        <v>May</v>
      </c>
      <c r="I1756" t="s">
        <v>156</v>
      </c>
      <c r="J1756" t="s">
        <v>4261</v>
      </c>
      <c r="K1756" t="s">
        <v>168</v>
      </c>
      <c r="L1756" t="s">
        <v>91</v>
      </c>
      <c r="M1756" t="s">
        <v>109</v>
      </c>
      <c r="N1756" t="s">
        <v>35</v>
      </c>
      <c r="O1756" t="s">
        <v>36</v>
      </c>
      <c r="P1756">
        <v>110</v>
      </c>
      <c r="Q1756" s="2">
        <f>VALUE(LEFT(LEFT(N1756,5),SUM(LEN(LEFT(N1756,5))-LEN(SUBSTITUTE(LEFT(N1756,5),{"0","1","2","3","4","5","6","7","8","9","."},"")))))</f>
        <v>1</v>
      </c>
      <c r="R1756">
        <f>IF(Q1756&gt;5,Q1756/1024,Q1756)</f>
        <v>1</v>
      </c>
      <c r="S1756" t="str">
        <f>MID(K1757,9,3)</f>
        <v>4.2</v>
      </c>
      <c r="T1756" s="2" t="str">
        <f>LEFT(J1756,3)</f>
        <v>5.0</v>
      </c>
      <c r="U1756">
        <f>VALUE(LEFT(LEFT(M1756,5),SUM(LEN(LEFT(M1756,5))-LEN(SUBSTITUTE(LEFT(M1756,5),{"0","1","2","3","4","5","6","7","8","9","."},"")))))</f>
        <v>4</v>
      </c>
      <c r="V1756">
        <f>IF(U1756&lt;100,U1756,U1756/1024)</f>
        <v>4</v>
      </c>
      <c r="W1756" s="3">
        <f>VALUE(LEFT(LEFT(O1756,5),SUM(LEN(LEFT(O1756,5))-LEN(SUBSTITUTE(LEFT(O1756,5),{"0","1","2","3","4","5","6","7","8","9","."},"")))))</f>
        <v>8</v>
      </c>
      <c r="X1756" s="3" t="e">
        <f>LEFT(L1756, SEARCH("MHz",L1756)-1)</f>
        <v>#VALUE!</v>
      </c>
      <c r="Y1756" t="e">
        <f>IF(RIGHT(X1756,1)=" ",RIGHT(X1756,4),RIGHT(X1756,3))</f>
        <v>#VALUE!</v>
      </c>
      <c r="Z1756">
        <f>VLOOKUP(G1756,[1]Sheet1!$A$1:$B$12,2,0)</f>
        <v>5</v>
      </c>
      <c r="AA1756" t="str">
        <f>CONCATENATE(F1756," ",Z1756)</f>
        <v>2014 5</v>
      </c>
      <c r="AB1756">
        <f>VLOOKUP(AA1756,[1]Sheet3!$A:$B,2,0)</f>
        <v>66</v>
      </c>
    </row>
    <row r="1757" spans="1:28" x14ac:dyDescent="0.25">
      <c r="A1757" t="s">
        <v>4673</v>
      </c>
      <c r="B1757" t="s">
        <v>4677</v>
      </c>
      <c r="C1757" t="s">
        <v>535</v>
      </c>
      <c r="D1757" t="str">
        <f>CONCATENATE(C1757,".")</f>
        <v>2014  May.</v>
      </c>
      <c r="E1757" t="str">
        <f>LEFT(D1757, SEARCH(".",D1757)-1)</f>
        <v>2014  May</v>
      </c>
      <c r="F1757">
        <v>2014</v>
      </c>
      <c r="G1757" t="str">
        <f>RIGHT(E1757,LEN(E1757)-6)</f>
        <v>May</v>
      </c>
      <c r="H1757">
        <v>160</v>
      </c>
      <c r="I1757" t="s">
        <v>897</v>
      </c>
      <c r="J1757" t="s">
        <v>1406</v>
      </c>
      <c r="K1757" t="s">
        <v>168</v>
      </c>
      <c r="L1757" t="s">
        <v>138</v>
      </c>
      <c r="M1757" t="s">
        <v>109</v>
      </c>
      <c r="N1757" t="s">
        <v>139</v>
      </c>
      <c r="O1757" t="s">
        <v>178</v>
      </c>
      <c r="Q1757" s="2">
        <f>VALUE(LEFT(LEFT(N1757,5),SUM(LEN(LEFT(N1757,5))-LEN(SUBSTITUTE(LEFT(N1757,5),{"0","1","2","3","4","5","6","7","8","9","."},"")))))</f>
        <v>512</v>
      </c>
      <c r="R1757">
        <f>IF(Q1757&gt;5,Q1757/1024,Q1757)</f>
        <v>0.5</v>
      </c>
      <c r="S1757" t="str">
        <f>MID(K1758,9,3)</f>
        <v>4.2</v>
      </c>
      <c r="T1757" s="2" t="str">
        <f>LEFT(J1757,3)</f>
        <v>5.0</v>
      </c>
      <c r="U1757">
        <f>VALUE(LEFT(LEFT(M1757,5),SUM(LEN(LEFT(M1757,5))-LEN(SUBSTITUTE(LEFT(M1757,5),{"0","1","2","3","4","5","6","7","8","9","."},"")))))</f>
        <v>4</v>
      </c>
      <c r="V1757">
        <f>IF(U1757&lt;100,U1757,U1757/1024)</f>
        <v>4</v>
      </c>
      <c r="W1757" s="3">
        <f>VALUE(LEFT(LEFT(O1757,5),SUM(LEN(LEFT(O1757,5))-LEN(SUBSTITUTE(LEFT(O1757,5),{"0","1","2","3","4","5","6","7","8","9","."},"")))))</f>
        <v>5</v>
      </c>
      <c r="X1757" s="3" t="e">
        <f>LEFT(L1757, SEARCH("MHz",L1757)-1)</f>
        <v>#VALUE!</v>
      </c>
      <c r="Y1757" t="e">
        <f>IF(RIGHT(X1757,1)=" ",RIGHT(X1757,4),RIGHT(X1757,3))</f>
        <v>#VALUE!</v>
      </c>
      <c r="Z1757">
        <f>VLOOKUP(G1757,[1]Sheet1!$A$1:$B$12,2,0)</f>
        <v>5</v>
      </c>
      <c r="AA1757" t="str">
        <f>CONCATENATE(F1757," ",Z1757)</f>
        <v>2014 5</v>
      </c>
      <c r="AB1757">
        <f>VLOOKUP(AA1757,[1]Sheet3!$A:$B,2,0)</f>
        <v>66</v>
      </c>
    </row>
    <row r="1758" spans="1:28" x14ac:dyDescent="0.25">
      <c r="A1758" t="s">
        <v>4921</v>
      </c>
      <c r="B1758" t="s">
        <v>4934</v>
      </c>
      <c r="C1758" t="s">
        <v>535</v>
      </c>
      <c r="D1758" t="str">
        <f>CONCATENATE(C1758,".")</f>
        <v>2014  May.</v>
      </c>
      <c r="E1758" t="str">
        <f>LEFT(D1758, SEARCH(".",D1758)-1)</f>
        <v>2014  May</v>
      </c>
      <c r="F1758">
        <v>2014</v>
      </c>
      <c r="G1758" t="str">
        <f>RIGHT(E1758,LEN(E1758)-6)</f>
        <v>May</v>
      </c>
      <c r="H1758">
        <v>125</v>
      </c>
      <c r="I1758" t="s">
        <v>156</v>
      </c>
      <c r="J1758" t="s">
        <v>1819</v>
      </c>
      <c r="K1758" t="s">
        <v>168</v>
      </c>
      <c r="L1758" t="s">
        <v>477</v>
      </c>
      <c r="M1758" t="s">
        <v>109</v>
      </c>
      <c r="N1758" t="s">
        <v>139</v>
      </c>
      <c r="O1758" t="s">
        <v>178</v>
      </c>
      <c r="P1758">
        <v>130</v>
      </c>
      <c r="Q1758" s="2">
        <f>VALUE(LEFT(LEFT(N1758,5),SUM(LEN(LEFT(N1758,5))-LEN(SUBSTITUTE(LEFT(N1758,5),{"0","1","2","3","4","5","6","7","8","9","."},"")))))</f>
        <v>512</v>
      </c>
      <c r="R1758">
        <f>IF(Q1758&gt;5,Q1758/1024,Q1758)</f>
        <v>0.5</v>
      </c>
      <c r="S1758" t="str">
        <f>MID(K1759,9,3)</f>
        <v>4.2</v>
      </c>
      <c r="T1758" s="2" t="str">
        <f>LEFT(J1758,3)</f>
        <v>4.0</v>
      </c>
      <c r="U1758">
        <f>VALUE(LEFT(LEFT(M1758,5),SUM(LEN(LEFT(M1758,5))-LEN(SUBSTITUTE(LEFT(M1758,5),{"0","1","2","3","4","5","6","7","8","9","."},"")))))</f>
        <v>4</v>
      </c>
      <c r="V1758">
        <f>IF(U1758&lt;100,U1758,U1758/1024)</f>
        <v>4</v>
      </c>
      <c r="W1758" s="3">
        <f>VALUE(LEFT(LEFT(O1758,5),SUM(LEN(LEFT(O1758,5))-LEN(SUBSTITUTE(LEFT(O1758,5),{"0","1","2","3","4","5","6","7","8","9","."},"")))))</f>
        <v>5</v>
      </c>
      <c r="X1758" s="3" t="e">
        <f>LEFT(L1758, SEARCH("MHz",L1758)-1)</f>
        <v>#VALUE!</v>
      </c>
      <c r="Y1758" t="e">
        <f>IF(RIGHT(X1758,1)=" ",RIGHT(X1758,4),RIGHT(X1758,3))</f>
        <v>#VALUE!</v>
      </c>
      <c r="Z1758">
        <f>VLOOKUP(G1758,[1]Sheet1!$A$1:$B$12,2,0)</f>
        <v>5</v>
      </c>
      <c r="AA1758" t="str">
        <f>CONCATENATE(F1758," ",Z1758)</f>
        <v>2014 5</v>
      </c>
      <c r="AB1758">
        <f>VLOOKUP(AA1758,[1]Sheet3!$A:$B,2,0)</f>
        <v>66</v>
      </c>
    </row>
    <row r="1759" spans="1:28" x14ac:dyDescent="0.25">
      <c r="A1759" t="s">
        <v>4921</v>
      </c>
      <c r="B1759" t="s">
        <v>4935</v>
      </c>
      <c r="C1759" t="s">
        <v>535</v>
      </c>
      <c r="D1759" t="str">
        <f>CONCATENATE(C1759,".")</f>
        <v>2014  May.</v>
      </c>
      <c r="E1759" t="str">
        <f>LEFT(D1759, SEARCH(".",D1759)-1)</f>
        <v>2014  May</v>
      </c>
      <c r="F1759">
        <v>2014</v>
      </c>
      <c r="G1759" t="str">
        <f>RIGHT(E1759,LEN(E1759)-6)</f>
        <v>May</v>
      </c>
      <c r="H1759">
        <v>200</v>
      </c>
      <c r="I1759" t="s">
        <v>4936</v>
      </c>
      <c r="J1759" t="s">
        <v>2876</v>
      </c>
      <c r="K1759" t="s">
        <v>168</v>
      </c>
      <c r="L1759" t="s">
        <v>261</v>
      </c>
      <c r="M1759" t="s">
        <v>109</v>
      </c>
      <c r="N1759" t="s">
        <v>35</v>
      </c>
      <c r="O1759" t="s">
        <v>36</v>
      </c>
      <c r="Q1759" s="2">
        <f>VALUE(LEFT(LEFT(N1759,5),SUM(LEN(LEFT(N1759,5))-LEN(SUBSTITUTE(LEFT(N1759,5),{"0","1","2","3","4","5","6","7","8","9","."},"")))))</f>
        <v>1</v>
      </c>
      <c r="R1759">
        <f>IF(Q1759&gt;5,Q1759/1024,Q1759)</f>
        <v>1</v>
      </c>
      <c r="S1759" t="str">
        <f>MID(K1760,9,3)</f>
        <v>4.2</v>
      </c>
      <c r="T1759" s="2" t="str">
        <f>LEFT(J1759,3)</f>
        <v>5.0</v>
      </c>
      <c r="U1759">
        <f>VALUE(LEFT(LEFT(M1759,5),SUM(LEN(LEFT(M1759,5))-LEN(SUBSTITUTE(LEFT(M1759,5),{"0","1","2","3","4","5","6","7","8","9","."},"")))))</f>
        <v>4</v>
      </c>
      <c r="V1759">
        <f>IF(U1759&lt;100,U1759,U1759/1024)</f>
        <v>4</v>
      </c>
      <c r="W1759" s="3">
        <f>VALUE(LEFT(LEFT(O1759,5),SUM(LEN(LEFT(O1759,5))-LEN(SUBSTITUTE(LEFT(O1759,5),{"0","1","2","3","4","5","6","7","8","9","."},"")))))</f>
        <v>8</v>
      </c>
      <c r="X1759" s="3" t="e">
        <f>LEFT(L1759, SEARCH("MHz",L1759)-1)</f>
        <v>#VALUE!</v>
      </c>
      <c r="Y1759" t="e">
        <f>IF(RIGHT(X1759,1)=" ",RIGHT(X1759,4),RIGHT(X1759,3))</f>
        <v>#VALUE!</v>
      </c>
      <c r="Z1759">
        <f>VLOOKUP(G1759,[1]Sheet1!$A$1:$B$12,2,0)</f>
        <v>5</v>
      </c>
      <c r="AA1759" t="str">
        <f>CONCATENATE(F1759," ",Z1759)</f>
        <v>2014 5</v>
      </c>
      <c r="AB1759">
        <f>VLOOKUP(AA1759,[1]Sheet3!$A:$B,2,0)</f>
        <v>66</v>
      </c>
    </row>
    <row r="1760" spans="1:28" x14ac:dyDescent="0.25">
      <c r="A1760" t="s">
        <v>4991</v>
      </c>
      <c r="B1760" t="s">
        <v>5023</v>
      </c>
      <c r="C1760" t="s">
        <v>535</v>
      </c>
      <c r="D1760" t="str">
        <f>CONCATENATE(C1760,".")</f>
        <v>2014  May.</v>
      </c>
      <c r="E1760" t="str">
        <f>LEFT(D1760, SEARCH(".",D1760)-1)</f>
        <v>2014  May</v>
      </c>
      <c r="F1760">
        <v>2014</v>
      </c>
      <c r="G1760" t="str">
        <f>RIGHT(E1760,LEN(E1760)-6)</f>
        <v>May</v>
      </c>
      <c r="H1760">
        <v>107</v>
      </c>
      <c r="I1760" t="s">
        <v>887</v>
      </c>
      <c r="J1760" t="s">
        <v>2196</v>
      </c>
      <c r="K1760" t="s">
        <v>168</v>
      </c>
      <c r="L1760" t="s">
        <v>107</v>
      </c>
      <c r="M1760" t="s">
        <v>109</v>
      </c>
      <c r="N1760" t="s">
        <v>139</v>
      </c>
      <c r="O1760" t="s">
        <v>73</v>
      </c>
      <c r="Q1760" s="2">
        <f>VALUE(LEFT(LEFT(N1760,5),SUM(LEN(LEFT(N1760,5))-LEN(SUBSTITUTE(LEFT(N1760,5),{"0","1","2","3","4","5","6","7","8","9","."},"")))))</f>
        <v>512</v>
      </c>
      <c r="R1760">
        <f>IF(Q1760&gt;5,Q1760/1024,Q1760)</f>
        <v>0.5</v>
      </c>
      <c r="S1760" t="str">
        <f>MID(K1761,9,3)</f>
        <v>4.2</v>
      </c>
      <c r="T1760" s="2" t="str">
        <f>LEFT(J1760,3)</f>
        <v>3.5</v>
      </c>
      <c r="U1760">
        <f>VALUE(LEFT(LEFT(M1760,5),SUM(LEN(LEFT(M1760,5))-LEN(SUBSTITUTE(LEFT(M1760,5),{"0","1","2","3","4","5","6","7","8","9","."},"")))))</f>
        <v>4</v>
      </c>
      <c r="V1760">
        <f>IF(U1760&lt;100,U1760,U1760/1024)</f>
        <v>4</v>
      </c>
      <c r="W1760" s="3">
        <f>VALUE(LEFT(LEFT(O1760,5),SUM(LEN(LEFT(O1760,5))-LEN(SUBSTITUTE(LEFT(O1760,5),{"0","1","2","3","4","5","6","7","8","9","."},"")))))</f>
        <v>5</v>
      </c>
      <c r="X1760" s="3" t="e">
        <f>LEFT(L1760, SEARCH("MHz",L1760)-1)</f>
        <v>#VALUE!</v>
      </c>
      <c r="Y1760" t="e">
        <f>IF(RIGHT(X1760,1)=" ",RIGHT(X1760,4),RIGHT(X1760,3))</f>
        <v>#VALUE!</v>
      </c>
      <c r="Z1760">
        <f>VLOOKUP(G1760,[1]Sheet1!$A$1:$B$12,2,0)</f>
        <v>5</v>
      </c>
      <c r="AA1760" t="str">
        <f>CONCATENATE(F1760," ",Z1760)</f>
        <v>2014 5</v>
      </c>
      <c r="AB1760">
        <f>VLOOKUP(AA1760,[1]Sheet3!$A:$B,2,0)</f>
        <v>66</v>
      </c>
    </row>
    <row r="1761" spans="1:28" x14ac:dyDescent="0.25">
      <c r="A1761" t="s">
        <v>5174</v>
      </c>
      <c r="B1761" t="s">
        <v>5242</v>
      </c>
      <c r="C1761" t="s">
        <v>535</v>
      </c>
      <c r="D1761" t="str">
        <f>CONCATENATE(C1761,".")</f>
        <v>2014  May.</v>
      </c>
      <c r="E1761" t="str">
        <f>LEFT(D1761, SEARCH(".",D1761)-1)</f>
        <v>2014  May</v>
      </c>
      <c r="F1761">
        <v>2014</v>
      </c>
      <c r="G1761" t="str">
        <f>RIGHT(E1761,LEN(E1761)-6)</f>
        <v>May</v>
      </c>
      <c r="I1761" t="s">
        <v>509</v>
      </c>
      <c r="J1761" t="s">
        <v>951</v>
      </c>
      <c r="K1761" t="s">
        <v>168</v>
      </c>
      <c r="L1761" t="s">
        <v>138</v>
      </c>
      <c r="M1761" t="s">
        <v>109</v>
      </c>
      <c r="N1761" t="s">
        <v>139</v>
      </c>
      <c r="O1761" t="s">
        <v>73</v>
      </c>
      <c r="P1761">
        <v>80</v>
      </c>
      <c r="Q1761" s="2">
        <f>VALUE(LEFT(LEFT(N1761,5),SUM(LEN(LEFT(N1761,5))-LEN(SUBSTITUTE(LEFT(N1761,5),{"0","1","2","3","4","5","6","7","8","9","."},"")))))</f>
        <v>512</v>
      </c>
      <c r="R1761">
        <f>IF(Q1761&gt;5,Q1761/1024,Q1761)</f>
        <v>0.5</v>
      </c>
      <c r="S1761" t="str">
        <f>MID(K1762,9,3)</f>
        <v>4.2</v>
      </c>
      <c r="T1761" s="2" t="str">
        <f>LEFT(J1761,3)</f>
        <v>4.0</v>
      </c>
      <c r="U1761">
        <f>VALUE(LEFT(LEFT(M1761,5),SUM(LEN(LEFT(M1761,5))-LEN(SUBSTITUTE(LEFT(M1761,5),{"0","1","2","3","4","5","6","7","8","9","."},"")))))</f>
        <v>4</v>
      </c>
      <c r="V1761">
        <f>IF(U1761&lt;100,U1761,U1761/1024)</f>
        <v>4</v>
      </c>
      <c r="W1761" s="3">
        <f>VALUE(LEFT(LEFT(O1761,5),SUM(LEN(LEFT(O1761,5))-LEN(SUBSTITUTE(LEFT(O1761,5),{"0","1","2","3","4","5","6","7","8","9","."},"")))))</f>
        <v>5</v>
      </c>
      <c r="X1761" s="3" t="e">
        <f>LEFT(L1761, SEARCH("MHz",L1761)-1)</f>
        <v>#VALUE!</v>
      </c>
      <c r="Y1761" t="e">
        <f>IF(RIGHT(X1761,1)=" ",RIGHT(X1761,4),RIGHT(X1761,3))</f>
        <v>#VALUE!</v>
      </c>
      <c r="Z1761">
        <f>VLOOKUP(G1761,[1]Sheet1!$A$1:$B$12,2,0)</f>
        <v>5</v>
      </c>
      <c r="AA1761" t="str">
        <f>CONCATENATE(F1761," ",Z1761)</f>
        <v>2014 5</v>
      </c>
      <c r="AB1761">
        <f>VLOOKUP(AA1761,[1]Sheet3!$A:$B,2,0)</f>
        <v>66</v>
      </c>
    </row>
    <row r="1762" spans="1:28" x14ac:dyDescent="0.25">
      <c r="A1762" t="s">
        <v>5174</v>
      </c>
      <c r="B1762" t="s">
        <v>5243</v>
      </c>
      <c r="C1762" t="s">
        <v>535</v>
      </c>
      <c r="D1762" t="str">
        <f>CONCATENATE(C1762,".")</f>
        <v>2014  May.</v>
      </c>
      <c r="E1762" t="str">
        <f>LEFT(D1762, SEARCH(".",D1762)-1)</f>
        <v>2014  May</v>
      </c>
      <c r="F1762">
        <v>2014</v>
      </c>
      <c r="G1762" t="str">
        <f>RIGHT(E1762,LEN(E1762)-6)</f>
        <v>May</v>
      </c>
      <c r="I1762" t="s">
        <v>156</v>
      </c>
      <c r="J1762" t="s">
        <v>3023</v>
      </c>
      <c r="K1762" t="s">
        <v>168</v>
      </c>
      <c r="L1762" t="s">
        <v>138</v>
      </c>
      <c r="M1762" t="s">
        <v>270</v>
      </c>
      <c r="N1762" t="s">
        <v>139</v>
      </c>
      <c r="O1762" t="s">
        <v>140</v>
      </c>
      <c r="P1762">
        <v>60</v>
      </c>
      <c r="Q1762" s="2">
        <f>VALUE(LEFT(LEFT(N1762,5),SUM(LEN(LEFT(N1762,5))-LEN(SUBSTITUTE(LEFT(N1762,5),{"0","1","2","3","4","5","6","7","8","9","."},"")))))</f>
        <v>512</v>
      </c>
      <c r="R1762">
        <f>IF(Q1762&gt;5,Q1762/1024,Q1762)</f>
        <v>0.5</v>
      </c>
      <c r="S1762" t="str">
        <f>MID(K1763,9,3)</f>
        <v>4.2</v>
      </c>
      <c r="T1762" s="2" t="str">
        <f>LEFT(J1762,3)</f>
        <v>3.5</v>
      </c>
      <c r="U1762">
        <f>VALUE(LEFT(LEFT(M1762,5),SUM(LEN(LEFT(M1762,5))-LEN(SUBSTITUTE(LEFT(M1762,5),{"0","1","2","3","4","5","6","7","8","9","."},"")))))</f>
        <v>512</v>
      </c>
      <c r="V1762">
        <f>IF(U1762&lt;100,U1762,U1762/1024)</f>
        <v>0.5</v>
      </c>
      <c r="W1762" s="3">
        <f>VALUE(LEFT(LEFT(O1762,5),SUM(LEN(LEFT(O1762,5))-LEN(SUBSTITUTE(LEFT(O1762,5),{"0","1","2","3","4","5","6","7","8","9","."},"")))))</f>
        <v>2</v>
      </c>
      <c r="X1762" s="3" t="e">
        <f>LEFT(L1762, SEARCH("MHz",L1762)-1)</f>
        <v>#VALUE!</v>
      </c>
      <c r="Y1762" t="e">
        <f>IF(RIGHT(X1762,1)=" ",RIGHT(X1762,4),RIGHT(X1762,3))</f>
        <v>#VALUE!</v>
      </c>
      <c r="Z1762">
        <f>VLOOKUP(G1762,[1]Sheet1!$A$1:$B$12,2,0)</f>
        <v>5</v>
      </c>
      <c r="AA1762" t="str">
        <f>CONCATENATE(F1762," ",Z1762)</f>
        <v>2014 5</v>
      </c>
      <c r="AB1762">
        <f>VLOOKUP(AA1762,[1]Sheet3!$A:$B,2,0)</f>
        <v>66</v>
      </c>
    </row>
    <row r="1763" spans="1:28" x14ac:dyDescent="0.25">
      <c r="A1763" t="s">
        <v>5174</v>
      </c>
      <c r="B1763" t="s">
        <v>5246</v>
      </c>
      <c r="C1763" t="s">
        <v>535</v>
      </c>
      <c r="D1763" t="str">
        <f>CONCATENATE(C1763,".")</f>
        <v>2014  May.</v>
      </c>
      <c r="E1763" t="str">
        <f>LEFT(D1763, SEARCH(".",D1763)-1)</f>
        <v>2014  May</v>
      </c>
      <c r="F1763">
        <v>2014</v>
      </c>
      <c r="G1763" t="str">
        <f>RIGHT(E1763,LEN(E1763)-6)</f>
        <v>May</v>
      </c>
      <c r="I1763" t="s">
        <v>156</v>
      </c>
      <c r="J1763" t="s">
        <v>71</v>
      </c>
      <c r="K1763" t="s">
        <v>168</v>
      </c>
      <c r="L1763" t="s">
        <v>138</v>
      </c>
      <c r="M1763" t="s">
        <v>109</v>
      </c>
      <c r="N1763" t="s">
        <v>139</v>
      </c>
      <c r="O1763" t="s">
        <v>346</v>
      </c>
      <c r="P1763">
        <v>80</v>
      </c>
      <c r="Q1763" s="2">
        <f>VALUE(LEFT(LEFT(N1763,5),SUM(LEN(LEFT(N1763,5))-LEN(SUBSTITUTE(LEFT(N1763,5),{"0","1","2","3","4","5","6","7","8","9","."},"")))))</f>
        <v>512</v>
      </c>
      <c r="R1763">
        <f>IF(Q1763&gt;5,Q1763/1024,Q1763)</f>
        <v>0.5</v>
      </c>
      <c r="S1763" t="str">
        <f>MID(K1764,9,3)</f>
        <v>4.2</v>
      </c>
      <c r="T1763" s="2" t="str">
        <f>LEFT(J1763,3)</f>
        <v>4.5</v>
      </c>
      <c r="U1763">
        <f>VALUE(LEFT(LEFT(M1763,5),SUM(LEN(LEFT(M1763,5))-LEN(SUBSTITUTE(LEFT(M1763,5),{"0","1","2","3","4","5","6","7","8","9","."},"")))))</f>
        <v>4</v>
      </c>
      <c r="V1763">
        <f>IF(U1763&lt;100,U1763,U1763/1024)</f>
        <v>4</v>
      </c>
      <c r="W1763" s="3">
        <f>VALUE(LEFT(LEFT(O1763,5),SUM(LEN(LEFT(O1763,5))-LEN(SUBSTITUTE(LEFT(O1763,5),{"0","1","2","3","4","5","6","7","8","9","."},"")))))</f>
        <v>3.15</v>
      </c>
      <c r="X1763" s="3" t="e">
        <f>LEFT(L1763, SEARCH("MHz",L1763)-1)</f>
        <v>#VALUE!</v>
      </c>
      <c r="Y1763" t="e">
        <f>IF(RIGHT(X1763,1)=" ",RIGHT(X1763,4),RIGHT(X1763,3))</f>
        <v>#VALUE!</v>
      </c>
      <c r="Z1763">
        <f>VLOOKUP(G1763,[1]Sheet1!$A$1:$B$12,2,0)</f>
        <v>5</v>
      </c>
      <c r="AA1763" t="str">
        <f>CONCATENATE(F1763," ",Z1763)</f>
        <v>2014 5</v>
      </c>
      <c r="AB1763">
        <f>VLOOKUP(AA1763,[1]Sheet3!$A:$B,2,0)</f>
        <v>66</v>
      </c>
    </row>
    <row r="1764" spans="1:28" x14ac:dyDescent="0.25">
      <c r="A1764" t="s">
        <v>6422</v>
      </c>
      <c r="B1764" t="s">
        <v>6488</v>
      </c>
      <c r="C1764" t="s">
        <v>535</v>
      </c>
      <c r="D1764" t="str">
        <f>CONCATENATE(C1764,".")</f>
        <v>2014  May.</v>
      </c>
      <c r="E1764" t="str">
        <f>LEFT(D1764, SEARCH(".",D1764)-1)</f>
        <v>2014  May</v>
      </c>
      <c r="F1764">
        <v>2014</v>
      </c>
      <c r="G1764" t="str">
        <f>RIGHT(E1764,LEN(E1764)-6)</f>
        <v>May</v>
      </c>
      <c r="H1764">
        <v>100</v>
      </c>
      <c r="I1764" t="s">
        <v>495</v>
      </c>
      <c r="J1764" t="s">
        <v>443</v>
      </c>
      <c r="K1764" t="s">
        <v>168</v>
      </c>
      <c r="L1764" t="s">
        <v>261</v>
      </c>
      <c r="M1764" t="s">
        <v>109</v>
      </c>
      <c r="N1764" t="s">
        <v>35</v>
      </c>
      <c r="O1764" t="s">
        <v>662</v>
      </c>
      <c r="Q1764" s="2">
        <f>VALUE(LEFT(LEFT(N1764,5),SUM(LEN(LEFT(N1764,5))-LEN(SUBSTITUTE(LEFT(N1764,5),{"0","1","2","3","4","5","6","7","8","9","."},"")))))</f>
        <v>1</v>
      </c>
      <c r="R1764">
        <f>IF(Q1764&gt;5,Q1764/1024,Q1764)</f>
        <v>1</v>
      </c>
      <c r="S1764" t="str">
        <f>MID(K1765,9,3)</f>
        <v>4.2</v>
      </c>
      <c r="T1764" s="2" t="str">
        <f>LEFT(J1764,3)</f>
        <v>5.0</v>
      </c>
      <c r="U1764">
        <f>VALUE(LEFT(LEFT(M1764,5),SUM(LEN(LEFT(M1764,5))-LEN(SUBSTITUTE(LEFT(M1764,5),{"0","1","2","3","4","5","6","7","8","9","."},"")))))</f>
        <v>4</v>
      </c>
      <c r="V1764">
        <f>IF(U1764&lt;100,U1764,U1764/1024)</f>
        <v>4</v>
      </c>
      <c r="W1764" s="3">
        <f>VALUE(LEFT(LEFT(O1764,5),SUM(LEN(LEFT(O1764,5))-LEN(SUBSTITUTE(LEFT(O1764,5),{"0","1","2","3","4","5","6","7","8","9","."},"")))))</f>
        <v>12</v>
      </c>
      <c r="X1764" s="3" t="e">
        <f>LEFT(L1764, SEARCH("MHz",L1764)-1)</f>
        <v>#VALUE!</v>
      </c>
      <c r="Y1764" t="e">
        <f>IF(RIGHT(X1764,1)=" ",RIGHT(X1764,4),RIGHT(X1764,3))</f>
        <v>#VALUE!</v>
      </c>
      <c r="Z1764">
        <f>VLOOKUP(G1764,[1]Sheet1!$A$1:$B$12,2,0)</f>
        <v>5</v>
      </c>
      <c r="AA1764" t="str">
        <f>CONCATENATE(F1764," ",Z1764)</f>
        <v>2014 5</v>
      </c>
      <c r="AB1764">
        <f>VLOOKUP(AA1764,[1]Sheet3!$A:$B,2,0)</f>
        <v>66</v>
      </c>
    </row>
    <row r="1765" spans="1:28" x14ac:dyDescent="0.25">
      <c r="A1765" t="s">
        <v>6422</v>
      </c>
      <c r="B1765" t="s">
        <v>6489</v>
      </c>
      <c r="C1765" t="s">
        <v>535</v>
      </c>
      <c r="D1765" t="str">
        <f>CONCATENATE(C1765,".")</f>
        <v>2014  May.</v>
      </c>
      <c r="E1765" t="str">
        <f>LEFT(D1765, SEARCH(".",D1765)-1)</f>
        <v>2014  May</v>
      </c>
      <c r="F1765">
        <v>2014</v>
      </c>
      <c r="G1765" t="str">
        <f>RIGHT(E1765,LEN(E1765)-6)</f>
        <v>May</v>
      </c>
      <c r="H1765">
        <v>132.5</v>
      </c>
      <c r="I1765" t="s">
        <v>495</v>
      </c>
      <c r="J1765" t="s">
        <v>840</v>
      </c>
      <c r="K1765" t="s">
        <v>168</v>
      </c>
      <c r="L1765" t="s">
        <v>551</v>
      </c>
      <c r="M1765" t="s">
        <v>109</v>
      </c>
      <c r="N1765" t="s">
        <v>139</v>
      </c>
      <c r="O1765" t="s">
        <v>1130</v>
      </c>
      <c r="Q1765" s="2">
        <f>VALUE(LEFT(LEFT(N1765,5),SUM(LEN(LEFT(N1765,5))-LEN(SUBSTITUTE(LEFT(N1765,5),{"0","1","2","3","4","5","6","7","8","9","."},"")))))</f>
        <v>512</v>
      </c>
      <c r="R1765">
        <f>IF(Q1765&gt;5,Q1765/1024,Q1765)</f>
        <v>0.5</v>
      </c>
      <c r="S1765" t="str">
        <f>MID(K1766,9,3)</f>
        <v>4.2</v>
      </c>
      <c r="T1765" s="2" t="str">
        <f>LEFT(J1765,3)</f>
        <v>4.5</v>
      </c>
      <c r="U1765">
        <f>VALUE(LEFT(LEFT(M1765,5),SUM(LEN(LEFT(M1765,5))-LEN(SUBSTITUTE(LEFT(M1765,5),{"0","1","2","3","4","5","6","7","8","9","."},"")))))</f>
        <v>4</v>
      </c>
      <c r="V1765">
        <f>IF(U1765&lt;100,U1765,U1765/1024)</f>
        <v>4</v>
      </c>
      <c r="W1765" s="3">
        <f>VALUE(LEFT(LEFT(O1765,5),SUM(LEN(LEFT(O1765,5))-LEN(SUBSTITUTE(LEFT(O1765,5),{"0","1","2","3","4","5","6","7","8","9","."},"")))))</f>
        <v>8</v>
      </c>
      <c r="X1765" s="3" t="e">
        <f>LEFT(L1765, SEARCH("MHz",L1765)-1)</f>
        <v>#VALUE!</v>
      </c>
      <c r="Y1765" t="e">
        <f>IF(RIGHT(X1765,1)=" ",RIGHT(X1765,4),RIGHT(X1765,3))</f>
        <v>#VALUE!</v>
      </c>
      <c r="Z1765">
        <f>VLOOKUP(G1765,[1]Sheet1!$A$1:$B$12,2,0)</f>
        <v>5</v>
      </c>
      <c r="AA1765" t="str">
        <f>CONCATENATE(F1765," ",Z1765)</f>
        <v>2014 5</v>
      </c>
      <c r="AB1765">
        <f>VLOOKUP(AA1765,[1]Sheet3!$A:$B,2,0)</f>
        <v>66</v>
      </c>
    </row>
    <row r="1766" spans="1:28" x14ac:dyDescent="0.25">
      <c r="A1766" t="s">
        <v>6744</v>
      </c>
      <c r="B1766" t="s">
        <v>6790</v>
      </c>
      <c r="C1766" t="s">
        <v>535</v>
      </c>
      <c r="D1766" t="str">
        <f>CONCATENATE(C1766,".")</f>
        <v>2014  May.</v>
      </c>
      <c r="E1766" t="str">
        <f>LEFT(D1766, SEARCH(".",D1766)-1)</f>
        <v>2014  May</v>
      </c>
      <c r="F1766">
        <v>2014</v>
      </c>
      <c r="G1766" t="str">
        <f>RIGHT(E1766,LEN(E1766)-6)</f>
        <v>May</v>
      </c>
      <c r="I1766" t="s">
        <v>156</v>
      </c>
      <c r="J1766" t="s">
        <v>870</v>
      </c>
      <c r="K1766" t="s">
        <v>168</v>
      </c>
      <c r="L1766" t="s">
        <v>164</v>
      </c>
      <c r="M1766" t="s">
        <v>109</v>
      </c>
      <c r="N1766" t="s">
        <v>139</v>
      </c>
      <c r="O1766" t="s">
        <v>515</v>
      </c>
      <c r="P1766">
        <v>60</v>
      </c>
      <c r="Q1766" s="2">
        <f>VALUE(LEFT(LEFT(N1766,5),SUM(LEN(LEFT(N1766,5))-LEN(SUBSTITUTE(LEFT(N1766,5),{"0","1","2","3","4","5","6","7","8","9","."},"")))))</f>
        <v>512</v>
      </c>
      <c r="R1766">
        <f>IF(Q1766&gt;5,Q1766/1024,Q1766)</f>
        <v>0.5</v>
      </c>
      <c r="S1766" t="str">
        <f>MID(K1767,9,3)</f>
        <v>4.2</v>
      </c>
      <c r="T1766" s="2" t="str">
        <f>LEFT(J1766,3)</f>
        <v>4.0</v>
      </c>
      <c r="U1766">
        <f>VALUE(LEFT(LEFT(M1766,5),SUM(LEN(LEFT(M1766,5))-LEN(SUBSTITUTE(LEFT(M1766,5),{"0","1","2","3","4","5","6","7","8","9","."},"")))))</f>
        <v>4</v>
      </c>
      <c r="V1766">
        <f>IF(U1766&lt;100,U1766,U1766/1024)</f>
        <v>4</v>
      </c>
      <c r="W1766" s="3">
        <f>VALUE(LEFT(LEFT(O1766,5),SUM(LEN(LEFT(O1766,5))-LEN(SUBSTITUTE(LEFT(O1766,5),{"0","1","2","3","4","5","6","7","8","9","."},"")))))</f>
        <v>3.15</v>
      </c>
      <c r="X1766" s="3" t="e">
        <f>LEFT(L1766, SEARCH("MHz",L1766)-1)</f>
        <v>#VALUE!</v>
      </c>
      <c r="Y1766" t="e">
        <f>IF(RIGHT(X1766,1)=" ",RIGHT(X1766,4),RIGHT(X1766,3))</f>
        <v>#VALUE!</v>
      </c>
      <c r="Z1766">
        <f>VLOOKUP(G1766,[1]Sheet1!$A$1:$B$12,2,0)</f>
        <v>5</v>
      </c>
      <c r="AA1766" t="str">
        <f>CONCATENATE(F1766," ",Z1766)</f>
        <v>2014 5</v>
      </c>
      <c r="AB1766">
        <f>VLOOKUP(AA1766,[1]Sheet3!$A:$B,2,0)</f>
        <v>66</v>
      </c>
    </row>
    <row r="1767" spans="1:28" x14ac:dyDescent="0.25">
      <c r="A1767" t="s">
        <v>6744</v>
      </c>
      <c r="B1767" t="s">
        <v>6791</v>
      </c>
      <c r="C1767" t="s">
        <v>535</v>
      </c>
      <c r="D1767" t="str">
        <f>CONCATENATE(C1767,".")</f>
        <v>2014  May.</v>
      </c>
      <c r="E1767" t="str">
        <f>LEFT(D1767, SEARCH(".",D1767)-1)</f>
        <v>2014  May</v>
      </c>
      <c r="F1767">
        <v>2014</v>
      </c>
      <c r="G1767" t="str">
        <f>RIGHT(E1767,LEN(E1767)-6)</f>
        <v>May</v>
      </c>
      <c r="I1767" t="s">
        <v>156</v>
      </c>
      <c r="J1767" t="s">
        <v>881</v>
      </c>
      <c r="K1767" t="s">
        <v>168</v>
      </c>
      <c r="L1767" t="s">
        <v>94</v>
      </c>
      <c r="M1767" t="s">
        <v>109</v>
      </c>
      <c r="N1767" t="s">
        <v>35</v>
      </c>
      <c r="O1767" t="s">
        <v>36</v>
      </c>
      <c r="Q1767" s="2">
        <f>VALUE(LEFT(LEFT(N1767,5),SUM(LEN(LEFT(N1767,5))-LEN(SUBSTITUTE(LEFT(N1767,5),{"0","1","2","3","4","5","6","7","8","9","."},"")))))</f>
        <v>1</v>
      </c>
      <c r="R1767">
        <f>IF(Q1767&gt;5,Q1767/1024,Q1767)</f>
        <v>1</v>
      </c>
      <c r="S1767" t="str">
        <f>MID(K1768,9,3)</f>
        <v>4.2</v>
      </c>
      <c r="T1767" s="2" t="str">
        <f>LEFT(J1767,3)</f>
        <v>4.7</v>
      </c>
      <c r="U1767">
        <f>VALUE(LEFT(LEFT(M1767,5),SUM(LEN(LEFT(M1767,5))-LEN(SUBSTITUTE(LEFT(M1767,5),{"0","1","2","3","4","5","6","7","8","9","."},"")))))</f>
        <v>4</v>
      </c>
      <c r="V1767">
        <f>IF(U1767&lt;100,U1767,U1767/1024)</f>
        <v>4</v>
      </c>
      <c r="W1767" s="3">
        <f>VALUE(LEFT(LEFT(O1767,5),SUM(LEN(LEFT(O1767,5))-LEN(SUBSTITUTE(LEFT(O1767,5),{"0","1","2","3","4","5","6","7","8","9","."},"")))))</f>
        <v>8</v>
      </c>
      <c r="X1767" s="3" t="e">
        <f>LEFT(L1767, SEARCH("MHz",L1767)-1)</f>
        <v>#VALUE!</v>
      </c>
      <c r="Y1767" t="e">
        <f>IF(RIGHT(X1767,1)=" ",RIGHT(X1767,4),RIGHT(X1767,3))</f>
        <v>#VALUE!</v>
      </c>
      <c r="Z1767">
        <f>VLOOKUP(G1767,[1]Sheet1!$A$1:$B$12,2,0)</f>
        <v>5</v>
      </c>
      <c r="AA1767" t="str">
        <f>CONCATENATE(F1767," ",Z1767)</f>
        <v>2014 5</v>
      </c>
      <c r="AB1767">
        <f>VLOOKUP(AA1767,[1]Sheet3!$A:$B,2,0)</f>
        <v>66</v>
      </c>
    </row>
    <row r="1768" spans="1:28" x14ac:dyDescent="0.25">
      <c r="A1768" t="s">
        <v>6824</v>
      </c>
      <c r="B1768" t="s">
        <v>6860</v>
      </c>
      <c r="C1768" t="s">
        <v>535</v>
      </c>
      <c r="D1768" t="str">
        <f>CONCATENATE(C1768,".")</f>
        <v>2014  May.</v>
      </c>
      <c r="E1768" t="str">
        <f>LEFT(D1768, SEARCH(".",D1768)-1)</f>
        <v>2014  May</v>
      </c>
      <c r="F1768">
        <v>2014</v>
      </c>
      <c r="G1768" t="str">
        <f>RIGHT(E1768,LEN(E1768)-6)</f>
        <v>May</v>
      </c>
      <c r="H1768">
        <v>115</v>
      </c>
      <c r="I1768" t="s">
        <v>241</v>
      </c>
      <c r="J1768" t="s">
        <v>622</v>
      </c>
      <c r="K1768" t="s">
        <v>168</v>
      </c>
      <c r="L1768" t="s">
        <v>138</v>
      </c>
      <c r="M1768" t="s">
        <v>270</v>
      </c>
      <c r="N1768" t="s">
        <v>293</v>
      </c>
      <c r="O1768" t="s">
        <v>3178</v>
      </c>
      <c r="Q1768" s="2">
        <f>VALUE(LEFT(LEFT(N1768,5),SUM(LEN(LEFT(N1768,5))-LEN(SUBSTITUTE(LEFT(N1768,5),{"0","1","2","3","4","5","6","7","8","9","."},"")))))</f>
        <v>256</v>
      </c>
      <c r="R1768">
        <f>IF(Q1768&gt;5,Q1768/1024,Q1768)</f>
        <v>0.25</v>
      </c>
      <c r="S1768" t="str">
        <f>MID(K1769,9,3)</f>
        <v>4.2</v>
      </c>
      <c r="T1768" s="2" t="str">
        <f>LEFT(J1768,3)</f>
        <v>3.5</v>
      </c>
      <c r="U1768">
        <f>VALUE(LEFT(LEFT(M1768,5),SUM(LEN(LEFT(M1768,5))-LEN(SUBSTITUTE(LEFT(M1768,5),{"0","1","2","3","4","5","6","7","8","9","."},"")))))</f>
        <v>512</v>
      </c>
      <c r="V1768">
        <f>IF(U1768&lt;100,U1768,U1768/1024)</f>
        <v>0.5</v>
      </c>
      <c r="W1768" s="3">
        <f>VALUE(LEFT(LEFT(O1768,5),SUM(LEN(LEFT(O1768,5))-LEN(SUBSTITUTE(LEFT(O1768,5),{"0","1","2","3","4","5","6","7","8","9","."},"")))))</f>
        <v>3.2</v>
      </c>
      <c r="X1768" s="3" t="e">
        <f>LEFT(L1768, SEARCH("MHz",L1768)-1)</f>
        <v>#VALUE!</v>
      </c>
      <c r="Y1768" t="e">
        <f>IF(RIGHT(X1768,1)=" ",RIGHT(X1768,4),RIGHT(X1768,3))</f>
        <v>#VALUE!</v>
      </c>
      <c r="Z1768">
        <f>VLOOKUP(G1768,[1]Sheet1!$A$1:$B$12,2,0)</f>
        <v>5</v>
      </c>
      <c r="AA1768" t="str">
        <f>CONCATENATE(F1768," ",Z1768)</f>
        <v>2014 5</v>
      </c>
      <c r="AB1768">
        <f>VLOOKUP(AA1768,[1]Sheet3!$A:$B,2,0)</f>
        <v>66</v>
      </c>
    </row>
    <row r="1769" spans="1:28" x14ac:dyDescent="0.25">
      <c r="A1769" t="s">
        <v>6908</v>
      </c>
      <c r="B1769" t="s">
        <v>7041</v>
      </c>
      <c r="C1769" t="s">
        <v>535</v>
      </c>
      <c r="D1769" t="str">
        <f>CONCATENATE(C1769,".")</f>
        <v>2014  May.</v>
      </c>
      <c r="E1769" t="str">
        <f>LEFT(D1769, SEARCH(".",D1769)-1)</f>
        <v>2014  May</v>
      </c>
      <c r="F1769">
        <v>2014</v>
      </c>
      <c r="G1769" t="str">
        <f>RIGHT(E1769,LEN(E1769)-6)</f>
        <v>May</v>
      </c>
      <c r="H1769">
        <v>166</v>
      </c>
      <c r="I1769" t="s">
        <v>25</v>
      </c>
      <c r="J1769" t="s">
        <v>454</v>
      </c>
      <c r="K1769" t="s">
        <v>168</v>
      </c>
      <c r="L1769" t="s">
        <v>91</v>
      </c>
      <c r="M1769" t="s">
        <v>109</v>
      </c>
      <c r="N1769" t="s">
        <v>35</v>
      </c>
      <c r="O1769" t="s">
        <v>437</v>
      </c>
      <c r="P1769">
        <v>130</v>
      </c>
      <c r="Q1769" s="2">
        <f>VALUE(LEFT(LEFT(N1769,5),SUM(LEN(LEFT(N1769,5))-LEN(SUBSTITUTE(LEFT(N1769,5),{"0","1","2","3","4","5","6","7","8","9","."},"")))))</f>
        <v>1</v>
      </c>
      <c r="R1769">
        <f>IF(Q1769&gt;5,Q1769/1024,Q1769)</f>
        <v>1</v>
      </c>
      <c r="S1769" t="str">
        <f>MID(K1770,9,3)</f>
        <v>4.2</v>
      </c>
      <c r="T1769" s="2" t="str">
        <f>LEFT(J1769,3)</f>
        <v>5.0</v>
      </c>
      <c r="U1769">
        <f>VALUE(LEFT(LEFT(M1769,5),SUM(LEN(LEFT(M1769,5))-LEN(SUBSTITUTE(LEFT(M1769,5),{"0","1","2","3","4","5","6","7","8","9","."},"")))))</f>
        <v>4</v>
      </c>
      <c r="V1769">
        <f>IF(U1769&lt;100,U1769,U1769/1024)</f>
        <v>4</v>
      </c>
      <c r="W1769" s="3">
        <f>VALUE(LEFT(LEFT(O1769,5),SUM(LEN(LEFT(O1769,5))-LEN(SUBSTITUTE(LEFT(O1769,5),{"0","1","2","3","4","5","6","7","8","9","."},"")))))</f>
        <v>5</v>
      </c>
      <c r="X1769" s="3" t="e">
        <f>LEFT(L1769, SEARCH("MHz",L1769)-1)</f>
        <v>#VALUE!</v>
      </c>
      <c r="Y1769" t="e">
        <f>IF(RIGHT(X1769,1)=" ",RIGHT(X1769,4),RIGHT(X1769,3))</f>
        <v>#VALUE!</v>
      </c>
      <c r="Z1769">
        <f>VLOOKUP(G1769,[1]Sheet1!$A$1:$B$12,2,0)</f>
        <v>5</v>
      </c>
      <c r="AA1769" t="str">
        <f>CONCATENATE(F1769," ",Z1769)</f>
        <v>2014 5</v>
      </c>
      <c r="AB1769">
        <f>VLOOKUP(AA1769,[1]Sheet3!$A:$B,2,0)</f>
        <v>66</v>
      </c>
    </row>
    <row r="1770" spans="1:28" x14ac:dyDescent="0.25">
      <c r="A1770" t="s">
        <v>5174</v>
      </c>
      <c r="B1770" t="s">
        <v>5244</v>
      </c>
      <c r="C1770" t="s">
        <v>535</v>
      </c>
      <c r="D1770" t="str">
        <f>CONCATENATE(C1770,".")</f>
        <v>2014  May.</v>
      </c>
      <c r="E1770" t="str">
        <f>LEFT(D1770, SEARCH(".",D1770)-1)</f>
        <v>2014  May</v>
      </c>
      <c r="F1770">
        <v>2014</v>
      </c>
      <c r="G1770" t="str">
        <f>RIGHT(E1770,LEN(E1770)-6)</f>
        <v>May</v>
      </c>
      <c r="H1770">
        <v>167</v>
      </c>
      <c r="I1770" t="s">
        <v>156</v>
      </c>
      <c r="J1770" t="s">
        <v>660</v>
      </c>
      <c r="K1770" t="s">
        <v>568</v>
      </c>
      <c r="L1770" t="s">
        <v>91</v>
      </c>
      <c r="M1770" t="s">
        <v>109</v>
      </c>
      <c r="N1770" t="s">
        <v>35</v>
      </c>
      <c r="O1770" t="s">
        <v>36</v>
      </c>
      <c r="P1770">
        <v>130</v>
      </c>
      <c r="Q1770" s="2">
        <f>VALUE(LEFT(LEFT(N1770,5),SUM(LEN(LEFT(N1770,5))-LEN(SUBSTITUTE(LEFT(N1770,5),{"0","1","2","3","4","5","6","7","8","9","."},"")))))</f>
        <v>1</v>
      </c>
      <c r="R1770">
        <f>IF(Q1770&gt;5,Q1770/1024,Q1770)</f>
        <v>1</v>
      </c>
      <c r="S1770" t="str">
        <f>MID(K1771,9,3)</f>
        <v>4.2</v>
      </c>
      <c r="T1770" s="2" t="str">
        <f>LEFT(J1770,3)</f>
        <v>5.0</v>
      </c>
      <c r="U1770">
        <f>VALUE(LEFT(LEFT(M1770,5),SUM(LEN(LEFT(M1770,5))-LEN(SUBSTITUTE(LEFT(M1770,5),{"0","1","2","3","4","5","6","7","8","9","."},"")))))</f>
        <v>4</v>
      </c>
      <c r="V1770">
        <f>IF(U1770&lt;100,U1770,U1770/1024)</f>
        <v>4</v>
      </c>
      <c r="W1770" s="3">
        <f>VALUE(LEFT(LEFT(O1770,5),SUM(LEN(LEFT(O1770,5))-LEN(SUBSTITUTE(LEFT(O1770,5),{"0","1","2","3","4","5","6","7","8","9","."},"")))))</f>
        <v>8</v>
      </c>
      <c r="X1770" s="3" t="e">
        <f>LEFT(L1770, SEARCH("MHz",L1770)-1)</f>
        <v>#VALUE!</v>
      </c>
      <c r="Y1770" t="e">
        <f>IF(RIGHT(X1770,1)=" ",RIGHT(X1770,4),RIGHT(X1770,3))</f>
        <v>#VALUE!</v>
      </c>
      <c r="Z1770">
        <f>VLOOKUP(G1770,[1]Sheet1!$A$1:$B$12,2,0)</f>
        <v>5</v>
      </c>
      <c r="AA1770" t="str">
        <f>CONCATENATE(F1770," ",Z1770)</f>
        <v>2014 5</v>
      </c>
      <c r="AB1770">
        <f>VLOOKUP(AA1770,[1]Sheet3!$A:$B,2,0)</f>
        <v>66</v>
      </c>
    </row>
    <row r="1771" spans="1:28" x14ac:dyDescent="0.25">
      <c r="A1771" t="s">
        <v>5174</v>
      </c>
      <c r="B1771" t="s">
        <v>5245</v>
      </c>
      <c r="C1771" t="s">
        <v>535</v>
      </c>
      <c r="D1771" t="str">
        <f>CONCATENATE(C1771,".")</f>
        <v>2014  May.</v>
      </c>
      <c r="E1771" t="str">
        <f>LEFT(D1771, SEARCH(".",D1771)-1)</f>
        <v>2014  May</v>
      </c>
      <c r="F1771">
        <v>2014</v>
      </c>
      <c r="G1771" t="str">
        <f>RIGHT(E1771,LEN(E1771)-6)</f>
        <v>May</v>
      </c>
      <c r="H1771">
        <v>88.2</v>
      </c>
      <c r="I1771" t="s">
        <v>509</v>
      </c>
      <c r="J1771" t="s">
        <v>1070</v>
      </c>
      <c r="K1771" t="s">
        <v>568</v>
      </c>
      <c r="L1771" t="s">
        <v>91</v>
      </c>
      <c r="M1771" t="s">
        <v>34</v>
      </c>
      <c r="N1771" t="s">
        <v>35</v>
      </c>
      <c r="O1771" t="s">
        <v>73</v>
      </c>
      <c r="P1771">
        <v>120</v>
      </c>
      <c r="Q1771" s="2">
        <f>VALUE(LEFT(LEFT(N1771,5),SUM(LEN(LEFT(N1771,5))-LEN(SUBSTITUTE(LEFT(N1771,5),{"0","1","2","3","4","5","6","7","8","9","."},"")))))</f>
        <v>1</v>
      </c>
      <c r="R1771">
        <f>IF(Q1771&gt;5,Q1771/1024,Q1771)</f>
        <v>1</v>
      </c>
      <c r="S1771" t="str">
        <f>MID(K1772,9,3)</f>
        <v>4.2</v>
      </c>
      <c r="T1771" s="2" t="str">
        <f>LEFT(J1771,3)</f>
        <v>4.5</v>
      </c>
      <c r="U1771">
        <f>VALUE(LEFT(LEFT(M1771,5),SUM(LEN(LEFT(M1771,5))-LEN(SUBSTITUTE(LEFT(M1771,5),{"0","1","2","3","4","5","6","7","8","9","."},"")))))</f>
        <v>8</v>
      </c>
      <c r="V1771">
        <f>IF(U1771&lt;100,U1771,U1771/1024)</f>
        <v>8</v>
      </c>
      <c r="W1771" s="3">
        <f>VALUE(LEFT(LEFT(O1771,5),SUM(LEN(LEFT(O1771,5))-LEN(SUBSTITUTE(LEFT(O1771,5),{"0","1","2","3","4","5","6","7","8","9","."},"")))))</f>
        <v>5</v>
      </c>
      <c r="X1771" s="3" t="e">
        <f>LEFT(L1771, SEARCH("MHz",L1771)-1)</f>
        <v>#VALUE!</v>
      </c>
      <c r="Y1771" t="e">
        <f>IF(RIGHT(X1771,1)=" ",RIGHT(X1771,4),RIGHT(X1771,3))</f>
        <v>#VALUE!</v>
      </c>
      <c r="Z1771">
        <f>VLOOKUP(G1771,[1]Sheet1!$A$1:$B$12,2,0)</f>
        <v>5</v>
      </c>
      <c r="AA1771" t="str">
        <f>CONCATENATE(F1771," ",Z1771)</f>
        <v>2014 5</v>
      </c>
      <c r="AB1771">
        <f>VLOOKUP(AA1771,[1]Sheet3!$A:$B,2,0)</f>
        <v>66</v>
      </c>
    </row>
    <row r="1772" spans="1:28" x14ac:dyDescent="0.25">
      <c r="A1772" t="s">
        <v>5174</v>
      </c>
      <c r="B1772" t="s">
        <v>5248</v>
      </c>
      <c r="C1772" t="s">
        <v>535</v>
      </c>
      <c r="D1772" t="str">
        <f>CONCATENATE(C1772,".")</f>
        <v>2014  May.</v>
      </c>
      <c r="E1772" t="str">
        <f>LEFT(D1772, SEARCH(".",D1772)-1)</f>
        <v>2014  May</v>
      </c>
      <c r="F1772">
        <v>2014</v>
      </c>
      <c r="G1772" t="str">
        <f>RIGHT(E1772,LEN(E1772)-6)</f>
        <v>May</v>
      </c>
      <c r="I1772" t="s">
        <v>156</v>
      </c>
      <c r="J1772" t="s">
        <v>5249</v>
      </c>
      <c r="K1772" t="s">
        <v>568</v>
      </c>
      <c r="L1772" t="s">
        <v>91</v>
      </c>
      <c r="M1772" t="s">
        <v>109</v>
      </c>
      <c r="N1772" t="s">
        <v>139</v>
      </c>
      <c r="O1772" t="s">
        <v>73</v>
      </c>
      <c r="P1772">
        <v>80</v>
      </c>
      <c r="Q1772" s="2">
        <f>VALUE(LEFT(LEFT(N1772,5),SUM(LEN(LEFT(N1772,5))-LEN(SUBSTITUTE(LEFT(N1772,5),{"0","1","2","3","4","5","6","7","8","9","."},"")))))</f>
        <v>512</v>
      </c>
      <c r="R1772">
        <f>IF(Q1772&gt;5,Q1772/1024,Q1772)</f>
        <v>0.5</v>
      </c>
      <c r="S1772" t="str">
        <f>MID(K1773,9,3)</f>
        <v>4.2</v>
      </c>
      <c r="T1772" s="2" t="str">
        <f>LEFT(J1772,3)</f>
        <v>4.7</v>
      </c>
      <c r="U1772">
        <f>VALUE(LEFT(LEFT(M1772,5),SUM(LEN(LEFT(M1772,5))-LEN(SUBSTITUTE(LEFT(M1772,5),{"0","1","2","3","4","5","6","7","8","9","."},"")))))</f>
        <v>4</v>
      </c>
      <c r="V1772">
        <f>IF(U1772&lt;100,U1772,U1772/1024)</f>
        <v>4</v>
      </c>
      <c r="W1772" s="3">
        <f>VALUE(LEFT(LEFT(O1772,5),SUM(LEN(LEFT(O1772,5))-LEN(SUBSTITUTE(LEFT(O1772,5),{"0","1","2","3","4","5","6","7","8","9","."},"")))))</f>
        <v>5</v>
      </c>
      <c r="X1772" s="3" t="e">
        <f>LEFT(L1772, SEARCH("MHz",L1772)-1)</f>
        <v>#VALUE!</v>
      </c>
      <c r="Y1772" t="e">
        <f>IF(RIGHT(X1772,1)=" ",RIGHT(X1772,4),RIGHT(X1772,3))</f>
        <v>#VALUE!</v>
      </c>
      <c r="Z1772">
        <f>VLOOKUP(G1772,[1]Sheet1!$A$1:$B$12,2,0)</f>
        <v>5</v>
      </c>
      <c r="AA1772" t="str">
        <f>CONCATENATE(F1772," ",Z1772)</f>
        <v>2014 5</v>
      </c>
      <c r="AB1772">
        <f>VLOOKUP(AA1772,[1]Sheet3!$A:$B,2,0)</f>
        <v>66</v>
      </c>
    </row>
    <row r="1773" spans="1:28" x14ac:dyDescent="0.25">
      <c r="A1773" t="s">
        <v>6824</v>
      </c>
      <c r="B1773" t="s">
        <v>6862</v>
      </c>
      <c r="C1773" t="s">
        <v>535</v>
      </c>
      <c r="D1773" t="str">
        <f>CONCATENATE(C1773,".")</f>
        <v>2014  May.</v>
      </c>
      <c r="E1773" t="str">
        <f>LEFT(D1773, SEARCH(".",D1773)-1)</f>
        <v>2014  May</v>
      </c>
      <c r="F1773">
        <v>2014</v>
      </c>
      <c r="G1773" t="str">
        <f>RIGHT(E1773,LEN(E1773)-6)</f>
        <v>May</v>
      </c>
      <c r="H1773">
        <v>160</v>
      </c>
      <c r="I1773" t="s">
        <v>897</v>
      </c>
      <c r="J1773" t="s">
        <v>1492</v>
      </c>
      <c r="K1773" t="s">
        <v>924</v>
      </c>
      <c r="L1773" t="s">
        <v>91</v>
      </c>
      <c r="M1773" t="s">
        <v>109</v>
      </c>
      <c r="N1773" t="s">
        <v>35</v>
      </c>
      <c r="O1773" t="s">
        <v>30</v>
      </c>
      <c r="Q1773" s="2">
        <f>VALUE(LEFT(LEFT(N1773,5),SUM(LEN(LEFT(N1773,5))-LEN(SUBSTITUTE(LEFT(N1773,5),{"0","1","2","3","4","5","6","7","8","9","."},"")))))</f>
        <v>1</v>
      </c>
      <c r="R1773">
        <f>IF(Q1773&gt;5,Q1773/1024,Q1773)</f>
        <v>1</v>
      </c>
      <c r="S1773" t="str">
        <f>MID(K1774,9,3)</f>
        <v>4.2</v>
      </c>
      <c r="T1773" s="2" t="str">
        <f>LEFT(J1773,3)</f>
        <v>6.0</v>
      </c>
      <c r="U1773">
        <f>VALUE(LEFT(LEFT(M1773,5),SUM(LEN(LEFT(M1773,5))-LEN(SUBSTITUTE(LEFT(M1773,5),{"0","1","2","3","4","5","6","7","8","9","."},"")))))</f>
        <v>4</v>
      </c>
      <c r="V1773">
        <f>IF(U1773&lt;100,U1773,U1773/1024)</f>
        <v>4</v>
      </c>
      <c r="W1773" s="3">
        <f>VALUE(LEFT(LEFT(O1773,5),SUM(LEN(LEFT(O1773,5))-LEN(SUBSTITUTE(LEFT(O1773,5),{"0","1","2","3","4","5","6","7","8","9","."},"")))))</f>
        <v>13</v>
      </c>
      <c r="X1773" s="3" t="e">
        <f>LEFT(L1773, SEARCH("MHz",L1773)-1)</f>
        <v>#VALUE!</v>
      </c>
      <c r="Y1773" t="e">
        <f>IF(RIGHT(X1773,1)=" ",RIGHT(X1773,4),RIGHT(X1773,3))</f>
        <v>#VALUE!</v>
      </c>
      <c r="Z1773">
        <f>VLOOKUP(G1773,[1]Sheet1!$A$1:$B$12,2,0)</f>
        <v>5</v>
      </c>
      <c r="AA1773" t="str">
        <f>CONCATENATE(F1773," ",Z1773)</f>
        <v>2014 5</v>
      </c>
      <c r="AB1773">
        <f>VLOOKUP(AA1773,[1]Sheet3!$A:$B,2,0)</f>
        <v>66</v>
      </c>
    </row>
    <row r="1774" spans="1:28" x14ac:dyDescent="0.25">
      <c r="A1774" t="s">
        <v>4730</v>
      </c>
      <c r="B1774" t="s">
        <v>4780</v>
      </c>
      <c r="C1774" t="s">
        <v>535</v>
      </c>
      <c r="D1774" t="str">
        <f>CONCATENATE(C1774,".")</f>
        <v>2014  May.</v>
      </c>
      <c r="E1774" t="str">
        <f>LEFT(D1774, SEARCH(".",D1774)-1)</f>
        <v>2014  May</v>
      </c>
      <c r="F1774">
        <v>2014</v>
      </c>
      <c r="G1774" t="str">
        <f>RIGHT(E1774,LEN(E1774)-6)</f>
        <v>May</v>
      </c>
      <c r="I1774" t="s">
        <v>509</v>
      </c>
      <c r="J1774" t="s">
        <v>1904</v>
      </c>
      <c r="K1774" t="s">
        <v>203</v>
      </c>
      <c r="L1774" t="s">
        <v>91</v>
      </c>
      <c r="M1774" t="s">
        <v>109</v>
      </c>
      <c r="N1774" t="s">
        <v>35</v>
      </c>
      <c r="O1774" t="s">
        <v>73</v>
      </c>
      <c r="P1774">
        <v>200</v>
      </c>
      <c r="Q1774" s="2">
        <f>VALUE(LEFT(LEFT(N1774,5),SUM(LEN(LEFT(N1774,5))-LEN(SUBSTITUTE(LEFT(N1774,5),{"0","1","2","3","4","5","6","7","8","9","."},"")))))</f>
        <v>1</v>
      </c>
      <c r="R1774">
        <f>IF(Q1774&gt;5,Q1774/1024,Q1774)</f>
        <v>1</v>
      </c>
      <c r="S1774" t="str">
        <f>MID(K1775,9,3)</f>
        <v>4.2</v>
      </c>
      <c r="T1774" s="2" t="str">
        <f>LEFT(J1774,3)</f>
        <v>4.7</v>
      </c>
      <c r="U1774">
        <f>VALUE(LEFT(LEFT(M1774,5),SUM(LEN(LEFT(M1774,5))-LEN(SUBSTITUTE(LEFT(M1774,5),{"0","1","2","3","4","5","6","7","8","9","."},"")))))</f>
        <v>4</v>
      </c>
      <c r="V1774">
        <f>IF(U1774&lt;100,U1774,U1774/1024)</f>
        <v>4</v>
      </c>
      <c r="W1774" s="3">
        <f>VALUE(LEFT(LEFT(O1774,5),SUM(LEN(LEFT(O1774,5))-LEN(SUBSTITUTE(LEFT(O1774,5),{"0","1","2","3","4","5","6","7","8","9","."},"")))))</f>
        <v>5</v>
      </c>
      <c r="X1774" s="3" t="e">
        <f>LEFT(L1774, SEARCH("MHz",L1774)-1)</f>
        <v>#VALUE!</v>
      </c>
      <c r="Y1774" t="e">
        <f>IF(RIGHT(X1774,1)=" ",RIGHT(X1774,4),RIGHT(X1774,3))</f>
        <v>#VALUE!</v>
      </c>
      <c r="Z1774">
        <f>VLOOKUP(G1774,[1]Sheet1!$A$1:$B$12,2,0)</f>
        <v>5</v>
      </c>
      <c r="AA1774" t="str">
        <f>CONCATENATE(F1774," ",Z1774)</f>
        <v>2014 5</v>
      </c>
      <c r="AB1774">
        <f>VLOOKUP(AA1774,[1]Sheet3!$A:$B,2,0)</f>
        <v>66</v>
      </c>
    </row>
    <row r="1775" spans="1:28" x14ac:dyDescent="0.25">
      <c r="A1775" t="s">
        <v>4730</v>
      </c>
      <c r="B1775" t="s">
        <v>4781</v>
      </c>
      <c r="C1775" t="s">
        <v>535</v>
      </c>
      <c r="D1775" t="str">
        <f>CONCATENATE(C1775,".")</f>
        <v>2014  May.</v>
      </c>
      <c r="E1775" t="str">
        <f>LEFT(D1775, SEARCH(".",D1775)-1)</f>
        <v>2014  May</v>
      </c>
      <c r="F1775">
        <v>2014</v>
      </c>
      <c r="G1775" t="str">
        <f>RIGHT(E1775,LEN(E1775)-6)</f>
        <v>May</v>
      </c>
      <c r="H1775">
        <v>125</v>
      </c>
      <c r="I1775" t="s">
        <v>897</v>
      </c>
      <c r="J1775" t="s">
        <v>426</v>
      </c>
      <c r="K1775" t="s">
        <v>203</v>
      </c>
      <c r="L1775" t="s">
        <v>164</v>
      </c>
      <c r="M1775" t="s">
        <v>109</v>
      </c>
      <c r="N1775" t="s">
        <v>139</v>
      </c>
      <c r="O1775" t="s">
        <v>515</v>
      </c>
      <c r="P1775">
        <v>100</v>
      </c>
      <c r="Q1775" s="2">
        <f>VALUE(LEFT(LEFT(N1775,5),SUM(LEN(LEFT(N1775,5))-LEN(SUBSTITUTE(LEFT(N1775,5),{"0","1","2","3","4","5","6","7","8","9","."},"")))))</f>
        <v>512</v>
      </c>
      <c r="R1775">
        <f>IF(Q1775&gt;5,Q1775/1024,Q1775)</f>
        <v>0.5</v>
      </c>
      <c r="S1775" t="str">
        <f>MID(K1776,9,3)</f>
        <v>4.2</v>
      </c>
      <c r="T1775" s="2" t="str">
        <f>LEFT(J1775,3)</f>
        <v>4.0</v>
      </c>
      <c r="U1775">
        <f>VALUE(LEFT(LEFT(M1775,5),SUM(LEN(LEFT(M1775,5))-LEN(SUBSTITUTE(LEFT(M1775,5),{"0","1","2","3","4","5","6","7","8","9","."},"")))))</f>
        <v>4</v>
      </c>
      <c r="V1775">
        <f>IF(U1775&lt;100,U1775,U1775/1024)</f>
        <v>4</v>
      </c>
      <c r="W1775" s="3">
        <f>VALUE(LEFT(LEFT(O1775,5),SUM(LEN(LEFT(O1775,5))-LEN(SUBSTITUTE(LEFT(O1775,5),{"0","1","2","3","4","5","6","7","8","9","."},"")))))</f>
        <v>3.15</v>
      </c>
      <c r="X1775" s="3" t="e">
        <f>LEFT(L1775, SEARCH("MHz",L1775)-1)</f>
        <v>#VALUE!</v>
      </c>
      <c r="Y1775" t="e">
        <f>IF(RIGHT(X1775,1)=" ",RIGHT(X1775,4),RIGHT(X1775,3))</f>
        <v>#VALUE!</v>
      </c>
      <c r="Z1775">
        <f>VLOOKUP(G1775,[1]Sheet1!$A$1:$B$12,2,0)</f>
        <v>5</v>
      </c>
      <c r="AA1775" t="str">
        <f>CONCATENATE(F1775," ",Z1775)</f>
        <v>2014 5</v>
      </c>
      <c r="AB1775">
        <f>VLOOKUP(AA1775,[1]Sheet3!$A:$B,2,0)</f>
        <v>66</v>
      </c>
    </row>
    <row r="1776" spans="1:28" x14ac:dyDescent="0.25">
      <c r="A1776" t="s">
        <v>751</v>
      </c>
      <c r="B1776" t="s">
        <v>955</v>
      </c>
      <c r="C1776" t="s">
        <v>535</v>
      </c>
      <c r="D1776" t="str">
        <f>CONCATENATE(C1776,".")</f>
        <v>2014  May.</v>
      </c>
      <c r="E1776" t="str">
        <f>LEFT(D1776, SEARCH(".",D1776)-1)</f>
        <v>2014  May</v>
      </c>
      <c r="F1776">
        <v>2014</v>
      </c>
      <c r="G1776" t="str">
        <f>RIGHT(E1776,LEN(E1776)-6)</f>
        <v>May</v>
      </c>
      <c r="H1776">
        <v>143</v>
      </c>
      <c r="I1776" t="s">
        <v>509</v>
      </c>
      <c r="J1776" t="s">
        <v>161</v>
      </c>
      <c r="K1776" t="s">
        <v>158</v>
      </c>
      <c r="L1776" t="s">
        <v>91</v>
      </c>
      <c r="M1776" t="s">
        <v>34</v>
      </c>
      <c r="N1776" t="s">
        <v>35</v>
      </c>
      <c r="O1776" t="s">
        <v>36</v>
      </c>
      <c r="P1776">
        <v>200</v>
      </c>
      <c r="Q1776" s="2">
        <f>VALUE(LEFT(LEFT(N1776,5),SUM(LEN(LEFT(N1776,5))-LEN(SUBSTITUTE(LEFT(N1776,5),{"0","1","2","3","4","5","6","7","8","9","."},"")))))</f>
        <v>1</v>
      </c>
      <c r="R1776">
        <f>IF(Q1776&gt;5,Q1776/1024,Q1776)</f>
        <v>1</v>
      </c>
      <c r="S1776" t="str">
        <f>MID(K1777,9,3)</f>
        <v>4.2</v>
      </c>
      <c r="T1776" s="2" t="str">
        <f>LEFT(J1776,3)</f>
        <v>4.7</v>
      </c>
      <c r="U1776">
        <f>VALUE(LEFT(LEFT(M1776,5),SUM(LEN(LEFT(M1776,5))-LEN(SUBSTITUTE(LEFT(M1776,5),{"0","1","2","3","4","5","6","7","8","9","."},"")))))</f>
        <v>8</v>
      </c>
      <c r="V1776">
        <f>IF(U1776&lt;100,U1776,U1776/1024)</f>
        <v>8</v>
      </c>
      <c r="W1776" s="3">
        <f>VALUE(LEFT(LEFT(O1776,5),SUM(LEN(LEFT(O1776,5))-LEN(SUBSTITUTE(LEFT(O1776,5),{"0","1","2","3","4","5","6","7","8","9","."},"")))))</f>
        <v>8</v>
      </c>
      <c r="X1776" s="3" t="e">
        <f>LEFT(L1776, SEARCH("MHz",L1776)-1)</f>
        <v>#VALUE!</v>
      </c>
      <c r="Y1776" t="e">
        <f>IF(RIGHT(X1776,1)=" ",RIGHT(X1776,4),RIGHT(X1776,3))</f>
        <v>#VALUE!</v>
      </c>
      <c r="Z1776">
        <f>VLOOKUP(G1776,[1]Sheet1!$A$1:$B$12,2,0)</f>
        <v>5</v>
      </c>
      <c r="AA1776" t="str">
        <f>CONCATENATE(F1776," ",Z1776)</f>
        <v>2014 5</v>
      </c>
      <c r="AB1776">
        <f>VLOOKUP(AA1776,[1]Sheet3!$A:$B,2,0)</f>
        <v>66</v>
      </c>
    </row>
    <row r="1777" spans="1:28" x14ac:dyDescent="0.25">
      <c r="A1777" t="s">
        <v>2220</v>
      </c>
      <c r="B1777" t="s">
        <v>2238</v>
      </c>
      <c r="C1777" t="s">
        <v>535</v>
      </c>
      <c r="D1777" t="str">
        <f>CONCATENATE(C1777,".")</f>
        <v>2014  May.</v>
      </c>
      <c r="E1777" t="str">
        <f>LEFT(D1777, SEARCH(".",D1777)-1)</f>
        <v>2014  May</v>
      </c>
      <c r="F1777">
        <v>2014</v>
      </c>
      <c r="G1777" t="str">
        <f>RIGHT(E1777,LEN(E1777)-6)</f>
        <v>May</v>
      </c>
      <c r="H1777">
        <v>294.8</v>
      </c>
      <c r="I1777" t="s">
        <v>39</v>
      </c>
      <c r="J1777" t="s">
        <v>2239</v>
      </c>
      <c r="K1777" t="s">
        <v>158</v>
      </c>
      <c r="L1777" t="s">
        <v>75</v>
      </c>
      <c r="M1777" t="s">
        <v>34</v>
      </c>
      <c r="N1777" t="s">
        <v>35</v>
      </c>
      <c r="O1777" t="s">
        <v>140</v>
      </c>
      <c r="P1777">
        <v>70</v>
      </c>
      <c r="Q1777" s="2">
        <f>VALUE(LEFT(LEFT(N1777,5),SUM(LEN(LEFT(N1777,5))-LEN(SUBSTITUTE(LEFT(N1777,5),{"0","1","2","3","4","5","6","7","8","9","."},"")))))</f>
        <v>1</v>
      </c>
      <c r="R1777">
        <f>IF(Q1777&gt;5,Q1777/1024,Q1777)</f>
        <v>1</v>
      </c>
      <c r="S1777" t="str">
        <f>MID(K1778,9,3)</f>
        <v>4.2</v>
      </c>
      <c r="T1777" s="2" t="str">
        <f>LEFT(J1777,3)</f>
        <v>7.0</v>
      </c>
      <c r="U1777">
        <f>VALUE(LEFT(LEFT(M1777,5),SUM(LEN(LEFT(M1777,5))-LEN(SUBSTITUTE(LEFT(M1777,5),{"0","1","2","3","4","5","6","7","8","9","."},"")))))</f>
        <v>8</v>
      </c>
      <c r="V1777">
        <f>IF(U1777&lt;100,U1777,U1777/1024)</f>
        <v>8</v>
      </c>
      <c r="W1777" s="3">
        <f>VALUE(LEFT(LEFT(O1777,5),SUM(LEN(LEFT(O1777,5))-LEN(SUBSTITUTE(LEFT(O1777,5),{"0","1","2","3","4","5","6","7","8","9","."},"")))))</f>
        <v>2</v>
      </c>
      <c r="X1777" s="3" t="e">
        <f>LEFT(L1777, SEARCH("MHz",L1777)-1)</f>
        <v>#VALUE!</v>
      </c>
      <c r="Y1777" t="e">
        <f>IF(RIGHT(X1777,1)=" ",RIGHT(X1777,4),RIGHT(X1777,3))</f>
        <v>#VALUE!</v>
      </c>
      <c r="Z1777">
        <f>VLOOKUP(G1777,[1]Sheet1!$A$1:$B$12,2,0)</f>
        <v>5</v>
      </c>
      <c r="AA1777" t="str">
        <f>CONCATENATE(F1777," ",Z1777)</f>
        <v>2014 5</v>
      </c>
      <c r="AB1777">
        <f>VLOOKUP(AA1777,[1]Sheet3!$A:$B,2,0)</f>
        <v>66</v>
      </c>
    </row>
    <row r="1778" spans="1:28" x14ac:dyDescent="0.25">
      <c r="A1778" t="s">
        <v>2256</v>
      </c>
      <c r="B1778" t="s">
        <v>2392</v>
      </c>
      <c r="C1778" t="s">
        <v>535</v>
      </c>
      <c r="D1778" t="str">
        <f>CONCATENATE(C1778,".")</f>
        <v>2014  May.</v>
      </c>
      <c r="E1778" t="str">
        <f>LEFT(D1778, SEARCH(".",D1778)-1)</f>
        <v>2014  May</v>
      </c>
      <c r="F1778">
        <v>2014</v>
      </c>
      <c r="G1778" t="str">
        <f>RIGHT(E1778,LEN(E1778)-6)</f>
        <v>May</v>
      </c>
      <c r="H1778">
        <v>150</v>
      </c>
      <c r="I1778" t="s">
        <v>897</v>
      </c>
      <c r="J1778" t="s">
        <v>2382</v>
      </c>
      <c r="K1778" t="s">
        <v>158</v>
      </c>
      <c r="L1778" t="s">
        <v>469</v>
      </c>
      <c r="M1778" t="s">
        <v>109</v>
      </c>
      <c r="N1778" t="s">
        <v>35</v>
      </c>
      <c r="O1778" t="s">
        <v>249</v>
      </c>
      <c r="P1778">
        <v>180</v>
      </c>
      <c r="Q1778" s="2">
        <f>VALUE(LEFT(LEFT(N1778,5),SUM(LEN(LEFT(N1778,5))-LEN(SUBSTITUTE(LEFT(N1778,5),{"0","1","2","3","4","5","6","7","8","9","."},"")))))</f>
        <v>1</v>
      </c>
      <c r="R1778">
        <f>IF(Q1778&gt;5,Q1778/1024,Q1778)</f>
        <v>1</v>
      </c>
      <c r="S1778" t="str">
        <f>MID(K1779,9,3)</f>
        <v>4.2</v>
      </c>
      <c r="T1778" s="2" t="str">
        <f>LEFT(J1778,3)</f>
        <v>5.0</v>
      </c>
      <c r="U1778">
        <f>VALUE(LEFT(LEFT(M1778,5),SUM(LEN(LEFT(M1778,5))-LEN(SUBSTITUTE(LEFT(M1778,5),{"0","1","2","3","4","5","6","7","8","9","."},"")))))</f>
        <v>4</v>
      </c>
      <c r="V1778">
        <f>IF(U1778&lt;100,U1778,U1778/1024)</f>
        <v>4</v>
      </c>
      <c r="W1778" s="3">
        <f>VALUE(LEFT(LEFT(O1778,5),SUM(LEN(LEFT(O1778,5))-LEN(SUBSTITUTE(LEFT(O1778,5),{"0","1","2","3","4","5","6","7","8","9","."},"")))))</f>
        <v>8</v>
      </c>
      <c r="X1778" s="3" t="e">
        <f>LEFT(L1778, SEARCH("MHz",L1778)-1)</f>
        <v>#VALUE!</v>
      </c>
      <c r="Y1778" t="e">
        <f>IF(RIGHT(X1778,1)=" ",RIGHT(X1778,4),RIGHT(X1778,3))</f>
        <v>#VALUE!</v>
      </c>
      <c r="Z1778">
        <f>VLOOKUP(G1778,[1]Sheet1!$A$1:$B$12,2,0)</f>
        <v>5</v>
      </c>
      <c r="AA1778" t="str">
        <f>CONCATENATE(F1778," ",Z1778)</f>
        <v>2014 5</v>
      </c>
      <c r="AB1778">
        <f>VLOOKUP(AA1778,[1]Sheet3!$A:$B,2,0)</f>
        <v>66</v>
      </c>
    </row>
    <row r="1779" spans="1:28" x14ac:dyDescent="0.25">
      <c r="A1779" t="s">
        <v>2637</v>
      </c>
      <c r="B1779" t="s">
        <v>2857</v>
      </c>
      <c r="C1779" t="s">
        <v>535</v>
      </c>
      <c r="D1779" t="str">
        <f>CONCATENATE(C1779,".")</f>
        <v>2014  May.</v>
      </c>
      <c r="E1779" t="str">
        <f>LEFT(D1779, SEARCH(".",D1779)-1)</f>
        <v>2014  May</v>
      </c>
      <c r="F1779">
        <v>2014</v>
      </c>
      <c r="G1779" t="str">
        <f>RIGHT(E1779,LEN(E1779)-6)</f>
        <v>May</v>
      </c>
      <c r="H1779">
        <v>162</v>
      </c>
      <c r="I1779" t="s">
        <v>2858</v>
      </c>
      <c r="J1779" t="s">
        <v>2261</v>
      </c>
      <c r="K1779" t="s">
        <v>158</v>
      </c>
      <c r="L1779" t="s">
        <v>126</v>
      </c>
      <c r="M1779" t="s">
        <v>28</v>
      </c>
      <c r="N1779" t="s">
        <v>22</v>
      </c>
      <c r="O1779" t="s">
        <v>30</v>
      </c>
      <c r="P1779">
        <v>200</v>
      </c>
      <c r="Q1779" s="2">
        <f>VALUE(LEFT(LEFT(N1779,5),SUM(LEN(LEFT(N1779,5))-LEN(SUBSTITUTE(LEFT(N1779,5),{"0","1","2","3","4","5","6","7","8","9","."},"")))))</f>
        <v>2</v>
      </c>
      <c r="R1779">
        <f>IF(Q1779&gt;5,Q1779/1024,Q1779)</f>
        <v>2</v>
      </c>
      <c r="S1779" t="str">
        <f>MID(K1780,9,3)</f>
        <v>4.2</v>
      </c>
      <c r="T1779" s="2" t="str">
        <f>LEFT(J1779,3)</f>
        <v>5.5</v>
      </c>
      <c r="U1779">
        <f>VALUE(LEFT(LEFT(M1779,5),SUM(LEN(LEFT(M1779,5))-LEN(SUBSTITUTE(LEFT(M1779,5),{"0","1","2","3","4","5","6","7","8","9","."},"")))))</f>
        <v>32</v>
      </c>
      <c r="V1779">
        <f>IF(U1779&lt;100,U1779,U1779/1024)</f>
        <v>32</v>
      </c>
      <c r="W1779" s="3">
        <f>VALUE(LEFT(LEFT(O1779,5),SUM(LEN(LEFT(O1779,5))-LEN(SUBSTITUTE(LEFT(O1779,5),{"0","1","2","3","4","5","6","7","8","9","."},"")))))</f>
        <v>13</v>
      </c>
      <c r="X1779" s="3" t="e">
        <f>LEFT(L1779, SEARCH("MHz",L1779)-1)</f>
        <v>#VALUE!</v>
      </c>
      <c r="Y1779" t="e">
        <f>IF(RIGHT(X1779,1)=" ",RIGHT(X1779,4),RIGHT(X1779,3))</f>
        <v>#VALUE!</v>
      </c>
      <c r="Z1779">
        <f>VLOOKUP(G1779,[1]Sheet1!$A$1:$B$12,2,0)</f>
        <v>5</v>
      </c>
      <c r="AA1779" t="str">
        <f>CONCATENATE(F1779," ",Z1779)</f>
        <v>2014 5</v>
      </c>
      <c r="AB1779">
        <f>VLOOKUP(AA1779,[1]Sheet3!$A:$B,2,0)</f>
        <v>66</v>
      </c>
    </row>
    <row r="1780" spans="1:28" x14ac:dyDescent="0.25">
      <c r="A1780" t="s">
        <v>3032</v>
      </c>
      <c r="B1780" t="s">
        <v>3043</v>
      </c>
      <c r="C1780" t="s">
        <v>535</v>
      </c>
      <c r="D1780" t="str">
        <f>CONCATENATE(C1780,".")</f>
        <v>2014  May.</v>
      </c>
      <c r="E1780" t="str">
        <f>LEFT(D1780, SEARCH(".",D1780)-1)</f>
        <v>2014  May</v>
      </c>
      <c r="F1780">
        <v>2014</v>
      </c>
      <c r="G1780" t="str">
        <f>RIGHT(E1780,LEN(E1780)-6)</f>
        <v>May</v>
      </c>
      <c r="I1780" t="s">
        <v>241</v>
      </c>
      <c r="J1780" t="s">
        <v>3044</v>
      </c>
      <c r="K1780" t="s">
        <v>158</v>
      </c>
      <c r="L1780" t="s">
        <v>3045</v>
      </c>
      <c r="M1780" t="s">
        <v>109</v>
      </c>
      <c r="N1780" t="s">
        <v>139</v>
      </c>
      <c r="O1780" t="s">
        <v>430</v>
      </c>
      <c r="Q1780" s="2">
        <f>VALUE(LEFT(LEFT(N1780,5),SUM(LEN(LEFT(N1780,5))-LEN(SUBSTITUTE(LEFT(N1780,5),{"0","1","2","3","4","5","6","7","8","9","."},"")))))</f>
        <v>512</v>
      </c>
      <c r="R1780">
        <f>IF(Q1780&gt;5,Q1780/1024,Q1780)</f>
        <v>0.5</v>
      </c>
      <c r="S1780" t="str">
        <f>MID(K1781,9,3)</f>
        <v>4.2</v>
      </c>
      <c r="T1780" s="2" t="str">
        <f>LEFT(J1780,3)</f>
        <v>3.9</v>
      </c>
      <c r="U1780">
        <f>VALUE(LEFT(LEFT(M1780,5),SUM(LEN(LEFT(M1780,5))-LEN(SUBSTITUTE(LEFT(M1780,5),{"0","1","2","3","4","5","6","7","8","9","."},"")))))</f>
        <v>4</v>
      </c>
      <c r="V1780">
        <f>IF(U1780&lt;100,U1780,U1780/1024)</f>
        <v>4</v>
      </c>
      <c r="W1780" s="3">
        <f>VALUE(LEFT(LEFT(O1780,5),SUM(LEN(LEFT(O1780,5))-LEN(SUBSTITUTE(LEFT(O1780,5),{"0","1","2","3","4","5","6","7","8","9","."},"")))))</f>
        <v>2</v>
      </c>
      <c r="X1780" s="3" t="e">
        <f>LEFT(L1780, SEARCH("MHz",L1780)-1)</f>
        <v>#VALUE!</v>
      </c>
      <c r="Y1780" t="e">
        <f>IF(RIGHT(X1780,1)=" ",RIGHT(X1780,4),RIGHT(X1780,3))</f>
        <v>#VALUE!</v>
      </c>
      <c r="Z1780">
        <f>VLOOKUP(G1780,[1]Sheet1!$A$1:$B$12,2,0)</f>
        <v>5</v>
      </c>
      <c r="AA1780" t="str">
        <f>CONCATENATE(F1780," ",Z1780)</f>
        <v>2014 5</v>
      </c>
      <c r="AB1780">
        <f>VLOOKUP(AA1780,[1]Sheet3!$A:$B,2,0)</f>
        <v>66</v>
      </c>
    </row>
    <row r="1781" spans="1:28" x14ac:dyDescent="0.25">
      <c r="A1781" t="s">
        <v>3318</v>
      </c>
      <c r="B1781" t="s">
        <v>3463</v>
      </c>
      <c r="C1781" t="s">
        <v>535</v>
      </c>
      <c r="D1781" t="str">
        <f>CONCATENATE(C1781,".")</f>
        <v>2014  May.</v>
      </c>
      <c r="E1781" t="str">
        <f>LEFT(D1781, SEARCH(".",D1781)-1)</f>
        <v>2014  May</v>
      </c>
      <c r="F1781">
        <v>2014</v>
      </c>
      <c r="G1781" t="str">
        <f>RIGHT(E1781,LEN(E1781)-6)</f>
        <v>May</v>
      </c>
      <c r="H1781">
        <v>146</v>
      </c>
      <c r="I1781" t="s">
        <v>231</v>
      </c>
      <c r="J1781" t="s">
        <v>3464</v>
      </c>
      <c r="K1781" t="s">
        <v>158</v>
      </c>
      <c r="L1781" t="s">
        <v>469</v>
      </c>
      <c r="M1781" t="s">
        <v>34</v>
      </c>
      <c r="N1781" t="s">
        <v>2861</v>
      </c>
      <c r="O1781" t="s">
        <v>30</v>
      </c>
      <c r="P1781">
        <v>150</v>
      </c>
      <c r="Q1781" s="2">
        <f>VALUE(LEFT(LEFT(N1781,5),SUM(LEN(LEFT(N1781,5))-LEN(SUBSTITUTE(LEFT(N1781,5),{"0","1","2","3","4","5","6","7","8","9","."},"")))))</f>
        <v>1</v>
      </c>
      <c r="R1781">
        <f>IF(Q1781&gt;5,Q1781/1024,Q1781)</f>
        <v>1</v>
      </c>
      <c r="S1781" t="str">
        <f>MID(K1782,9,3)</f>
        <v>4.2</v>
      </c>
      <c r="T1781" s="2" t="str">
        <f>LEFT(J1781,3)</f>
        <v>5.3</v>
      </c>
      <c r="U1781">
        <f>VALUE(LEFT(LEFT(M1781,5),SUM(LEN(LEFT(M1781,5))-LEN(SUBSTITUTE(LEFT(M1781,5),{"0","1","2","3","4","5","6","7","8","9","."},"")))))</f>
        <v>8</v>
      </c>
      <c r="V1781">
        <f>IF(U1781&lt;100,U1781,U1781/1024)</f>
        <v>8</v>
      </c>
      <c r="W1781" s="3">
        <f>VALUE(LEFT(LEFT(O1781,5),SUM(LEN(LEFT(O1781,5))-LEN(SUBSTITUTE(LEFT(O1781,5),{"0","1","2","3","4","5","6","7","8","9","."},"")))))</f>
        <v>13</v>
      </c>
      <c r="X1781" s="3" t="e">
        <f>LEFT(L1781, SEARCH("MHz",L1781)-1)</f>
        <v>#VALUE!</v>
      </c>
      <c r="Y1781" t="e">
        <f>IF(RIGHT(X1781,1)=" ",RIGHT(X1781,4),RIGHT(X1781,3))</f>
        <v>#VALUE!</v>
      </c>
      <c r="Z1781">
        <f>VLOOKUP(G1781,[1]Sheet1!$A$1:$B$12,2,0)</f>
        <v>5</v>
      </c>
      <c r="AA1781" t="str">
        <f>CONCATENATE(F1781," ",Z1781)</f>
        <v>2014 5</v>
      </c>
      <c r="AB1781">
        <f>VLOOKUP(AA1781,[1]Sheet3!$A:$B,2,0)</f>
        <v>66</v>
      </c>
    </row>
    <row r="1782" spans="1:28" x14ac:dyDescent="0.25">
      <c r="A1782" t="s">
        <v>3318</v>
      </c>
      <c r="B1782" t="s">
        <v>3469</v>
      </c>
      <c r="C1782" t="s">
        <v>535</v>
      </c>
      <c r="D1782" t="str">
        <f>CONCATENATE(C1782,".")</f>
        <v>2014  May.</v>
      </c>
      <c r="E1782" t="str">
        <f>LEFT(D1782, SEARCH(".",D1782)-1)</f>
        <v>2014  May</v>
      </c>
      <c r="F1782">
        <v>2014</v>
      </c>
      <c r="G1782" t="str">
        <f>RIGHT(E1782,LEN(E1782)-6)</f>
        <v>May</v>
      </c>
      <c r="H1782">
        <v>192</v>
      </c>
      <c r="I1782" t="s">
        <v>156</v>
      </c>
      <c r="J1782" t="s">
        <v>3470</v>
      </c>
      <c r="K1782" t="s">
        <v>158</v>
      </c>
      <c r="L1782" t="s">
        <v>91</v>
      </c>
      <c r="M1782" t="s">
        <v>34</v>
      </c>
      <c r="N1782" t="s">
        <v>35</v>
      </c>
      <c r="O1782" t="s">
        <v>36</v>
      </c>
      <c r="P1782">
        <v>120</v>
      </c>
      <c r="Q1782" s="2">
        <f>VALUE(LEFT(LEFT(N1782,5),SUM(LEN(LEFT(N1782,5))-LEN(SUBSTITUTE(LEFT(N1782,5),{"0","1","2","3","4","5","6","7","8","9","."},"")))))</f>
        <v>1</v>
      </c>
      <c r="R1782">
        <f>IF(Q1782&gt;5,Q1782/1024,Q1782)</f>
        <v>1</v>
      </c>
      <c r="S1782" t="str">
        <f>MID(K1783,9,3)</f>
        <v>4.2</v>
      </c>
      <c r="T1782" s="2" t="str">
        <f>LEFT(J1782,3)</f>
        <v>6.0</v>
      </c>
      <c r="U1782">
        <f>VALUE(LEFT(LEFT(M1782,5),SUM(LEN(LEFT(M1782,5))-LEN(SUBSTITUTE(LEFT(M1782,5),{"0","1","2","3","4","5","6","7","8","9","."},"")))))</f>
        <v>8</v>
      </c>
      <c r="V1782">
        <f>IF(U1782&lt;100,U1782,U1782/1024)</f>
        <v>8</v>
      </c>
      <c r="W1782" s="3">
        <f>VALUE(LEFT(LEFT(O1782,5),SUM(LEN(LEFT(O1782,5))-LEN(SUBSTITUTE(LEFT(O1782,5),{"0","1","2","3","4","5","6","7","8","9","."},"")))))</f>
        <v>8</v>
      </c>
      <c r="X1782" s="3" t="e">
        <f>LEFT(L1782, SEARCH("MHz",L1782)-1)</f>
        <v>#VALUE!</v>
      </c>
      <c r="Y1782" t="e">
        <f>IF(RIGHT(X1782,1)=" ",RIGHT(X1782,4),RIGHT(X1782,3))</f>
        <v>#VALUE!</v>
      </c>
      <c r="Z1782">
        <f>VLOOKUP(G1782,[1]Sheet1!$A$1:$B$12,2,0)</f>
        <v>5</v>
      </c>
      <c r="AA1782" t="str">
        <f>CONCATENATE(F1782," ",Z1782)</f>
        <v>2014 5</v>
      </c>
      <c r="AB1782">
        <f>VLOOKUP(AA1782,[1]Sheet3!$A:$B,2,0)</f>
        <v>66</v>
      </c>
    </row>
    <row r="1783" spans="1:28" x14ac:dyDescent="0.25">
      <c r="A1783" t="s">
        <v>3318</v>
      </c>
      <c r="B1783" t="s">
        <v>3471</v>
      </c>
      <c r="C1783" t="s">
        <v>535</v>
      </c>
      <c r="D1783" t="str">
        <f>CONCATENATE(C1783,".")</f>
        <v>2014  May.</v>
      </c>
      <c r="E1783" t="str">
        <f>LEFT(D1783, SEARCH(".",D1783)-1)</f>
        <v>2014  May</v>
      </c>
      <c r="F1783">
        <v>2014</v>
      </c>
      <c r="G1783" t="str">
        <f>RIGHT(E1783,LEN(E1783)-6)</f>
        <v>May</v>
      </c>
      <c r="H1783">
        <v>165</v>
      </c>
      <c r="I1783" t="s">
        <v>156</v>
      </c>
      <c r="J1783" t="s">
        <v>1662</v>
      </c>
      <c r="K1783" t="s">
        <v>158</v>
      </c>
      <c r="L1783" t="s">
        <v>91</v>
      </c>
      <c r="M1783" t="s">
        <v>109</v>
      </c>
      <c r="N1783" t="s">
        <v>35</v>
      </c>
      <c r="O1783" t="s">
        <v>42</v>
      </c>
      <c r="P1783">
        <v>110</v>
      </c>
      <c r="Q1783" s="2">
        <f>VALUE(LEFT(LEFT(N1783,5),SUM(LEN(LEFT(N1783,5))-LEN(SUBSTITUTE(LEFT(N1783,5),{"0","1","2","3","4","5","6","7","8","9","."},"")))))</f>
        <v>1</v>
      </c>
      <c r="R1783">
        <f>IF(Q1783&gt;5,Q1783/1024,Q1783)</f>
        <v>1</v>
      </c>
      <c r="S1783" t="str">
        <f>MID(K1784,9,3)</f>
        <v>4.2</v>
      </c>
      <c r="T1783" s="2" t="str">
        <f>LEFT(J1783,3)</f>
        <v>5.0</v>
      </c>
      <c r="U1783">
        <f>VALUE(LEFT(LEFT(M1783,5),SUM(LEN(LEFT(M1783,5))-LEN(SUBSTITUTE(LEFT(M1783,5),{"0","1","2","3","4","5","6","7","8","9","."},"")))))</f>
        <v>4</v>
      </c>
      <c r="V1783">
        <f>IF(U1783&lt;100,U1783,U1783/1024)</f>
        <v>4</v>
      </c>
      <c r="W1783" s="3">
        <f>VALUE(LEFT(LEFT(O1783,5),SUM(LEN(LEFT(O1783,5))-LEN(SUBSTITUTE(LEFT(O1783,5),{"0","1","2","3","4","5","6","7","8","9","."},"")))))</f>
        <v>5</v>
      </c>
      <c r="X1783" s="3" t="e">
        <f>LEFT(L1783, SEARCH("MHz",L1783)-1)</f>
        <v>#VALUE!</v>
      </c>
      <c r="Y1783" t="e">
        <f>IF(RIGHT(X1783,1)=" ",RIGHT(X1783,4),RIGHT(X1783,3))</f>
        <v>#VALUE!</v>
      </c>
      <c r="Z1783">
        <f>VLOOKUP(G1783,[1]Sheet1!$A$1:$B$12,2,0)</f>
        <v>5</v>
      </c>
      <c r="AA1783" t="str">
        <f>CONCATENATE(F1783," ",Z1783)</f>
        <v>2014 5</v>
      </c>
      <c r="AB1783">
        <f>VLOOKUP(AA1783,[1]Sheet3!$A:$B,2,0)</f>
        <v>66</v>
      </c>
    </row>
    <row r="1784" spans="1:28" x14ac:dyDescent="0.25">
      <c r="A1784" t="s">
        <v>4141</v>
      </c>
      <c r="B1784" t="s">
        <v>4255</v>
      </c>
      <c r="C1784" t="s">
        <v>535</v>
      </c>
      <c r="D1784" t="str">
        <f>CONCATENATE(C1784,".")</f>
        <v>2014  May.</v>
      </c>
      <c r="E1784" t="str">
        <f>LEFT(D1784, SEARCH(".",D1784)-1)</f>
        <v>2014  May</v>
      </c>
      <c r="F1784">
        <v>2014</v>
      </c>
      <c r="G1784" t="str">
        <f>RIGHT(E1784,LEN(E1784)-6)</f>
        <v>May</v>
      </c>
      <c r="I1784" t="s">
        <v>156</v>
      </c>
      <c r="J1784" t="s">
        <v>4249</v>
      </c>
      <c r="K1784" t="s">
        <v>158</v>
      </c>
      <c r="L1784" t="s">
        <v>164</v>
      </c>
      <c r="M1784" t="s">
        <v>109</v>
      </c>
      <c r="N1784" t="s">
        <v>139</v>
      </c>
      <c r="O1784" t="s">
        <v>140</v>
      </c>
      <c r="P1784">
        <v>60</v>
      </c>
      <c r="Q1784" s="2">
        <f>VALUE(LEFT(LEFT(N1784,5),SUM(LEN(LEFT(N1784,5))-LEN(SUBSTITUTE(LEFT(N1784,5),{"0","1","2","3","4","5","6","7","8","9","."},"")))))</f>
        <v>512</v>
      </c>
      <c r="R1784">
        <f>IF(Q1784&gt;5,Q1784/1024,Q1784)</f>
        <v>0.5</v>
      </c>
      <c r="S1784" t="str">
        <f>MID(K1785,9,3)</f>
        <v>4.2</v>
      </c>
      <c r="T1784" s="2" t="str">
        <f>LEFT(J1784,3)</f>
        <v>4.0</v>
      </c>
      <c r="U1784">
        <f>VALUE(LEFT(LEFT(M1784,5),SUM(LEN(LEFT(M1784,5))-LEN(SUBSTITUTE(LEFT(M1784,5),{"0","1","2","3","4","5","6","7","8","9","."},"")))))</f>
        <v>4</v>
      </c>
      <c r="V1784">
        <f>IF(U1784&lt;100,U1784,U1784/1024)</f>
        <v>4</v>
      </c>
      <c r="W1784" s="3">
        <f>VALUE(LEFT(LEFT(O1784,5),SUM(LEN(LEFT(O1784,5))-LEN(SUBSTITUTE(LEFT(O1784,5),{"0","1","2","3","4","5","6","7","8","9","."},"")))))</f>
        <v>2</v>
      </c>
      <c r="X1784" s="3" t="e">
        <f>LEFT(L1784, SEARCH("MHz",L1784)-1)</f>
        <v>#VALUE!</v>
      </c>
      <c r="Y1784" t="e">
        <f>IF(RIGHT(X1784,1)=" ",RIGHT(X1784,4),RIGHT(X1784,3))</f>
        <v>#VALUE!</v>
      </c>
      <c r="Z1784">
        <f>VLOOKUP(G1784,[1]Sheet1!$A$1:$B$12,2,0)</f>
        <v>5</v>
      </c>
      <c r="AA1784" t="str">
        <f>CONCATENATE(F1784," ",Z1784)</f>
        <v>2014 5</v>
      </c>
      <c r="AB1784">
        <f>VLOOKUP(AA1784,[1]Sheet3!$A:$B,2,0)</f>
        <v>66</v>
      </c>
    </row>
    <row r="1785" spans="1:28" x14ac:dyDescent="0.25">
      <c r="A1785" t="s">
        <v>4991</v>
      </c>
      <c r="B1785" t="s">
        <v>5014</v>
      </c>
      <c r="C1785" t="s">
        <v>535</v>
      </c>
      <c r="D1785" t="str">
        <f>CONCATENATE(C1785,".")</f>
        <v>2014  May.</v>
      </c>
      <c r="E1785" t="str">
        <f>LEFT(D1785, SEARCH(".",D1785)-1)</f>
        <v>2014  May</v>
      </c>
      <c r="F1785">
        <v>2014</v>
      </c>
      <c r="G1785" t="str">
        <f>RIGHT(E1785,LEN(E1785)-6)</f>
        <v>May</v>
      </c>
      <c r="H1785">
        <v>109</v>
      </c>
      <c r="I1785" t="s">
        <v>156</v>
      </c>
      <c r="J1785" t="s">
        <v>760</v>
      </c>
      <c r="K1785" t="s">
        <v>158</v>
      </c>
      <c r="L1785" t="s">
        <v>107</v>
      </c>
      <c r="M1785" t="s">
        <v>109</v>
      </c>
      <c r="N1785" t="s">
        <v>139</v>
      </c>
      <c r="O1785" t="s">
        <v>73</v>
      </c>
      <c r="Q1785" s="2">
        <f>VALUE(LEFT(LEFT(N1785,5),SUM(LEN(LEFT(N1785,5))-LEN(SUBSTITUTE(LEFT(N1785,5),{"0","1","2","3","4","5","6","7","8","9","."},"")))))</f>
        <v>512</v>
      </c>
      <c r="R1785">
        <f>IF(Q1785&gt;5,Q1785/1024,Q1785)</f>
        <v>0.5</v>
      </c>
      <c r="S1785" t="str">
        <f>MID(K1786,9,3)</f>
        <v>4.2</v>
      </c>
      <c r="T1785" s="2" t="str">
        <f>LEFT(J1785,3)</f>
        <v>5.0</v>
      </c>
      <c r="U1785">
        <f>VALUE(LEFT(LEFT(M1785,5),SUM(LEN(LEFT(M1785,5))-LEN(SUBSTITUTE(LEFT(M1785,5),{"0","1","2","3","4","5","6","7","8","9","."},"")))))</f>
        <v>4</v>
      </c>
      <c r="V1785">
        <f>IF(U1785&lt;100,U1785,U1785/1024)</f>
        <v>4</v>
      </c>
      <c r="W1785" s="3">
        <f>VALUE(LEFT(LEFT(O1785,5),SUM(LEN(LEFT(O1785,5))-LEN(SUBSTITUTE(LEFT(O1785,5),{"0","1","2","3","4","5","6","7","8","9","."},"")))))</f>
        <v>5</v>
      </c>
      <c r="X1785" s="3" t="e">
        <f>LEFT(L1785, SEARCH("MHz",L1785)-1)</f>
        <v>#VALUE!</v>
      </c>
      <c r="Y1785" t="e">
        <f>IF(RIGHT(X1785,1)=" ",RIGHT(X1785,4),RIGHT(X1785,3))</f>
        <v>#VALUE!</v>
      </c>
      <c r="Z1785">
        <f>VLOOKUP(G1785,[1]Sheet1!$A$1:$B$12,2,0)</f>
        <v>5</v>
      </c>
      <c r="AA1785" t="str">
        <f>CONCATENATE(F1785," ",Z1785)</f>
        <v>2014 5</v>
      </c>
      <c r="AB1785">
        <f>VLOOKUP(AA1785,[1]Sheet3!$A:$B,2,0)</f>
        <v>66</v>
      </c>
    </row>
    <row r="1786" spans="1:28" x14ac:dyDescent="0.25">
      <c r="A1786" t="s">
        <v>4991</v>
      </c>
      <c r="B1786" t="s">
        <v>5022</v>
      </c>
      <c r="C1786" t="s">
        <v>535</v>
      </c>
      <c r="D1786" t="str">
        <f>CONCATENATE(C1786,".")</f>
        <v>2014  May.</v>
      </c>
      <c r="E1786" t="str">
        <f>LEFT(D1786, SEARCH(".",D1786)-1)</f>
        <v>2014  May</v>
      </c>
      <c r="F1786">
        <v>2014</v>
      </c>
      <c r="G1786" t="str">
        <f>RIGHT(E1786,LEN(E1786)-6)</f>
        <v>May</v>
      </c>
      <c r="H1786">
        <v>120</v>
      </c>
      <c r="I1786" t="s">
        <v>887</v>
      </c>
      <c r="J1786" t="s">
        <v>3021</v>
      </c>
      <c r="K1786" t="s">
        <v>158</v>
      </c>
      <c r="L1786" t="s">
        <v>164</v>
      </c>
      <c r="M1786" t="s">
        <v>318</v>
      </c>
      <c r="N1786" t="s">
        <v>293</v>
      </c>
      <c r="O1786" t="s">
        <v>73</v>
      </c>
      <c r="Q1786" s="2">
        <f>VALUE(LEFT(LEFT(N1786,5),SUM(LEN(LEFT(N1786,5))-LEN(SUBSTITUTE(LEFT(N1786,5),{"0","1","2","3","4","5","6","7","8","9","."},"")))))</f>
        <v>256</v>
      </c>
      <c r="R1786">
        <f>IF(Q1786&gt;5,Q1786/1024,Q1786)</f>
        <v>0.25</v>
      </c>
      <c r="S1786" t="str">
        <f>MID(K1787,9,3)</f>
        <v>4.2</v>
      </c>
      <c r="T1786" s="2" t="str">
        <f>LEFT(J1786,3)</f>
        <v>3.5</v>
      </c>
      <c r="U1786">
        <f>VALUE(LEFT(LEFT(M1786,5),SUM(LEN(LEFT(M1786,5))-LEN(SUBSTITUTE(LEFT(M1786,5),{"0","1","2","3","4","5","6","7","8","9","."},"")))))</f>
        <v>2</v>
      </c>
      <c r="V1786">
        <f>IF(U1786&lt;100,U1786,U1786/1024)</f>
        <v>2</v>
      </c>
      <c r="W1786" s="3">
        <f>VALUE(LEFT(LEFT(O1786,5),SUM(LEN(LEFT(O1786,5))-LEN(SUBSTITUTE(LEFT(O1786,5),{"0","1","2","3","4","5","6","7","8","9","."},"")))))</f>
        <v>5</v>
      </c>
      <c r="X1786" s="3" t="e">
        <f>LEFT(L1786, SEARCH("MHz",L1786)-1)</f>
        <v>#VALUE!</v>
      </c>
      <c r="Y1786" t="e">
        <f>IF(RIGHT(X1786,1)=" ",RIGHT(X1786,4),RIGHT(X1786,3))</f>
        <v>#VALUE!</v>
      </c>
      <c r="Z1786">
        <f>VLOOKUP(G1786,[1]Sheet1!$A$1:$B$12,2,0)</f>
        <v>5</v>
      </c>
      <c r="AA1786" t="str">
        <f>CONCATENATE(F1786," ",Z1786)</f>
        <v>2014 5</v>
      </c>
      <c r="AB1786">
        <f>VLOOKUP(AA1786,[1]Sheet3!$A:$B,2,0)</f>
        <v>66</v>
      </c>
    </row>
    <row r="1787" spans="1:28" x14ac:dyDescent="0.25">
      <c r="A1787" t="s">
        <v>4991</v>
      </c>
      <c r="B1787" t="s">
        <v>5026</v>
      </c>
      <c r="C1787" t="s">
        <v>535</v>
      </c>
      <c r="D1787" t="str">
        <f>CONCATENATE(C1787,".")</f>
        <v>2014  May.</v>
      </c>
      <c r="E1787" t="str">
        <f>LEFT(D1787, SEARCH(".",D1787)-1)</f>
        <v>2014  May</v>
      </c>
      <c r="F1787">
        <v>2014</v>
      </c>
      <c r="G1787" t="str">
        <f>RIGHT(E1787,LEN(E1787)-6)</f>
        <v>May</v>
      </c>
      <c r="I1787" t="s">
        <v>156</v>
      </c>
      <c r="J1787" t="s">
        <v>561</v>
      </c>
      <c r="K1787" t="s">
        <v>158</v>
      </c>
      <c r="L1787" t="s">
        <v>164</v>
      </c>
      <c r="M1787" t="s">
        <v>57</v>
      </c>
      <c r="N1787" t="s">
        <v>35</v>
      </c>
      <c r="O1787" t="s">
        <v>36</v>
      </c>
      <c r="Q1787" s="2">
        <f>VALUE(LEFT(LEFT(N1787,5),SUM(LEN(LEFT(N1787,5))-LEN(SUBSTITUTE(LEFT(N1787,5),{"0","1","2","3","4","5","6","7","8","9","."},"")))))</f>
        <v>1</v>
      </c>
      <c r="R1787">
        <f>IF(Q1787&gt;5,Q1787/1024,Q1787)</f>
        <v>1</v>
      </c>
      <c r="S1787" t="str">
        <f>MID(K1788,9,3)</f>
        <v>4.2</v>
      </c>
      <c r="T1787" s="2" t="str">
        <f>LEFT(J1787,3)</f>
        <v>7.0</v>
      </c>
      <c r="U1787">
        <f>VALUE(LEFT(LEFT(M1787,5),SUM(LEN(LEFT(M1787,5))-LEN(SUBSTITUTE(LEFT(M1787,5),{"0","1","2","3","4","5","6","7","8","9","."},"")))))</f>
        <v>16</v>
      </c>
      <c r="V1787">
        <f>IF(U1787&lt;100,U1787,U1787/1024)</f>
        <v>16</v>
      </c>
      <c r="W1787" s="3">
        <f>VALUE(LEFT(LEFT(O1787,5),SUM(LEN(LEFT(O1787,5))-LEN(SUBSTITUTE(LEFT(O1787,5),{"0","1","2","3","4","5","6","7","8","9","."},"")))))</f>
        <v>8</v>
      </c>
      <c r="X1787" s="3" t="e">
        <f>LEFT(L1787, SEARCH("MHz",L1787)-1)</f>
        <v>#VALUE!</v>
      </c>
      <c r="Y1787" t="e">
        <f>IF(RIGHT(X1787,1)=" ",RIGHT(X1787,4),RIGHT(X1787,3))</f>
        <v>#VALUE!</v>
      </c>
      <c r="Z1787">
        <f>VLOOKUP(G1787,[1]Sheet1!$A$1:$B$12,2,0)</f>
        <v>5</v>
      </c>
      <c r="AA1787" t="str">
        <f>CONCATENATE(F1787," ",Z1787)</f>
        <v>2014 5</v>
      </c>
      <c r="AB1787">
        <f>VLOOKUP(AA1787,[1]Sheet3!$A:$B,2,0)</f>
        <v>66</v>
      </c>
    </row>
    <row r="1788" spans="1:28" x14ac:dyDescent="0.25">
      <c r="A1788" t="s">
        <v>4991</v>
      </c>
      <c r="B1788" t="s">
        <v>5027</v>
      </c>
      <c r="C1788" t="s">
        <v>535</v>
      </c>
      <c r="D1788" t="str">
        <f>CONCATENATE(C1788,".")</f>
        <v>2014  May.</v>
      </c>
      <c r="E1788" t="str">
        <f>LEFT(D1788, SEARCH(".",D1788)-1)</f>
        <v>2014  May</v>
      </c>
      <c r="F1788">
        <v>2014</v>
      </c>
      <c r="G1788" t="str">
        <f>RIGHT(E1788,LEN(E1788)-6)</f>
        <v>May</v>
      </c>
      <c r="H1788">
        <v>250</v>
      </c>
      <c r="I1788" t="s">
        <v>156</v>
      </c>
      <c r="J1788" t="s">
        <v>5028</v>
      </c>
      <c r="K1788" t="s">
        <v>158</v>
      </c>
      <c r="L1788" t="s">
        <v>107</v>
      </c>
      <c r="M1788" t="s">
        <v>109</v>
      </c>
      <c r="N1788" t="s">
        <v>139</v>
      </c>
      <c r="O1788" t="s">
        <v>36</v>
      </c>
      <c r="Q1788" s="2">
        <f>VALUE(LEFT(LEFT(N1788,5),SUM(LEN(LEFT(N1788,5))-LEN(SUBSTITUTE(LEFT(N1788,5),{"0","1","2","3","4","5","6","7","8","9","."},"")))))</f>
        <v>512</v>
      </c>
      <c r="R1788">
        <f>IF(Q1788&gt;5,Q1788/1024,Q1788)</f>
        <v>0.5</v>
      </c>
      <c r="S1788" t="str">
        <f>MID(K1789,9,3)</f>
        <v>4.2</v>
      </c>
      <c r="T1788" s="2" t="str">
        <f>LEFT(J1788,3)</f>
        <v>6.0</v>
      </c>
      <c r="U1788">
        <f>VALUE(LEFT(LEFT(M1788,5),SUM(LEN(LEFT(M1788,5))-LEN(SUBSTITUTE(LEFT(M1788,5),{"0","1","2","3","4","5","6","7","8","9","."},"")))))</f>
        <v>4</v>
      </c>
      <c r="V1788">
        <f>IF(U1788&lt;100,U1788,U1788/1024)</f>
        <v>4</v>
      </c>
      <c r="W1788" s="3">
        <f>VALUE(LEFT(LEFT(O1788,5),SUM(LEN(LEFT(O1788,5))-LEN(SUBSTITUTE(LEFT(O1788,5),{"0","1","2","3","4","5","6","7","8","9","."},"")))))</f>
        <v>8</v>
      </c>
      <c r="X1788" s="3" t="e">
        <f>LEFT(L1788, SEARCH("MHz",L1788)-1)</f>
        <v>#VALUE!</v>
      </c>
      <c r="Y1788" t="e">
        <f>IF(RIGHT(X1788,1)=" ",RIGHT(X1788,4),RIGHT(X1788,3))</f>
        <v>#VALUE!</v>
      </c>
      <c r="Z1788">
        <f>VLOOKUP(G1788,[1]Sheet1!$A$1:$B$12,2,0)</f>
        <v>5</v>
      </c>
      <c r="AA1788" t="str">
        <f>CONCATENATE(F1788," ",Z1788)</f>
        <v>2014 5</v>
      </c>
      <c r="AB1788">
        <f>VLOOKUP(AA1788,[1]Sheet3!$A:$B,2,0)</f>
        <v>66</v>
      </c>
    </row>
    <row r="1789" spans="1:28" x14ac:dyDescent="0.25">
      <c r="A1789" t="s">
        <v>4991</v>
      </c>
      <c r="B1789" t="s">
        <v>5030</v>
      </c>
      <c r="C1789" t="s">
        <v>535</v>
      </c>
      <c r="D1789" t="str">
        <f>CONCATENATE(C1789,".")</f>
        <v>2014  May.</v>
      </c>
      <c r="E1789" t="str">
        <f>LEFT(D1789, SEARCH(".",D1789)-1)</f>
        <v>2014  May</v>
      </c>
      <c r="F1789">
        <v>2014</v>
      </c>
      <c r="G1789" t="str">
        <f>RIGHT(E1789,LEN(E1789)-6)</f>
        <v>May</v>
      </c>
      <c r="H1789">
        <v>175</v>
      </c>
      <c r="I1789" t="s">
        <v>156</v>
      </c>
      <c r="J1789" t="s">
        <v>1510</v>
      </c>
      <c r="K1789" t="s">
        <v>158</v>
      </c>
      <c r="L1789" t="s">
        <v>164</v>
      </c>
      <c r="M1789" t="s">
        <v>109</v>
      </c>
      <c r="N1789" t="s">
        <v>139</v>
      </c>
      <c r="O1789" t="s">
        <v>36</v>
      </c>
      <c r="Q1789" s="2">
        <f>VALUE(LEFT(LEFT(N1789,5),SUM(LEN(LEFT(N1789,5))-LEN(SUBSTITUTE(LEFT(N1789,5),{"0","1","2","3","4","5","6","7","8","9","."},"")))))</f>
        <v>512</v>
      </c>
      <c r="R1789">
        <f>IF(Q1789&gt;5,Q1789/1024,Q1789)</f>
        <v>0.5</v>
      </c>
      <c r="S1789" t="str">
        <f>MID(K1790,9,3)</f>
        <v>4.2</v>
      </c>
      <c r="T1789" s="2" t="str">
        <f>LEFT(J1789,3)</f>
        <v>5.0</v>
      </c>
      <c r="U1789">
        <f>VALUE(LEFT(LEFT(M1789,5),SUM(LEN(LEFT(M1789,5))-LEN(SUBSTITUTE(LEFT(M1789,5),{"0","1","2","3","4","5","6","7","8","9","."},"")))))</f>
        <v>4</v>
      </c>
      <c r="V1789">
        <f>IF(U1789&lt;100,U1789,U1789/1024)</f>
        <v>4</v>
      </c>
      <c r="W1789" s="3">
        <f>VALUE(LEFT(LEFT(O1789,5),SUM(LEN(LEFT(O1789,5))-LEN(SUBSTITUTE(LEFT(O1789,5),{"0","1","2","3","4","5","6","7","8","9","."},"")))))</f>
        <v>8</v>
      </c>
      <c r="X1789" s="3" t="e">
        <f>LEFT(L1789, SEARCH("MHz",L1789)-1)</f>
        <v>#VALUE!</v>
      </c>
      <c r="Y1789" t="e">
        <f>IF(RIGHT(X1789,1)=" ",RIGHT(X1789,4),RIGHT(X1789,3))</f>
        <v>#VALUE!</v>
      </c>
      <c r="Z1789">
        <f>VLOOKUP(G1789,[1]Sheet1!$A$1:$B$12,2,0)</f>
        <v>5</v>
      </c>
      <c r="AA1789" t="str">
        <f>CONCATENATE(F1789," ",Z1789)</f>
        <v>2014 5</v>
      </c>
      <c r="AB1789">
        <f>VLOOKUP(AA1789,[1]Sheet3!$A:$B,2,0)</f>
        <v>66</v>
      </c>
    </row>
    <row r="1790" spans="1:28" x14ac:dyDescent="0.25">
      <c r="A1790" t="s">
        <v>4991</v>
      </c>
      <c r="B1790" t="s">
        <v>5031</v>
      </c>
      <c r="C1790" t="s">
        <v>535</v>
      </c>
      <c r="D1790" t="str">
        <f>CONCATENATE(C1790,".")</f>
        <v>2014  May.</v>
      </c>
      <c r="E1790" t="str">
        <f>LEFT(D1790, SEARCH(".",D1790)-1)</f>
        <v>2014  May</v>
      </c>
      <c r="F1790">
        <v>2014</v>
      </c>
      <c r="G1790" t="str">
        <f>RIGHT(E1790,LEN(E1790)-6)</f>
        <v>May</v>
      </c>
      <c r="H1790">
        <v>142</v>
      </c>
      <c r="I1790" t="s">
        <v>156</v>
      </c>
      <c r="J1790" t="s">
        <v>5032</v>
      </c>
      <c r="K1790" t="s">
        <v>158</v>
      </c>
      <c r="L1790" t="s">
        <v>107</v>
      </c>
      <c r="M1790" t="s">
        <v>109</v>
      </c>
      <c r="N1790" t="s">
        <v>139</v>
      </c>
      <c r="O1790" t="s">
        <v>73</v>
      </c>
      <c r="Q1790" s="2">
        <f>VALUE(LEFT(LEFT(N1790,5),SUM(LEN(LEFT(N1790,5))-LEN(SUBSTITUTE(LEFT(N1790,5),{"0","1","2","3","4","5","6","7","8","9","."},"")))))</f>
        <v>512</v>
      </c>
      <c r="R1790">
        <f>IF(Q1790&gt;5,Q1790/1024,Q1790)</f>
        <v>0.5</v>
      </c>
      <c r="S1790" t="str">
        <f>MID(K1791,9,3)</f>
        <v>4.2</v>
      </c>
      <c r="T1790" s="2" t="str">
        <f>LEFT(J1790,3)</f>
        <v>4.5</v>
      </c>
      <c r="U1790">
        <f>VALUE(LEFT(LEFT(M1790,5),SUM(LEN(LEFT(M1790,5))-LEN(SUBSTITUTE(LEFT(M1790,5),{"0","1","2","3","4","5","6","7","8","9","."},"")))))</f>
        <v>4</v>
      </c>
      <c r="V1790">
        <f>IF(U1790&lt;100,U1790,U1790/1024)</f>
        <v>4</v>
      </c>
      <c r="W1790" s="3">
        <f>VALUE(LEFT(LEFT(O1790,5),SUM(LEN(LEFT(O1790,5))-LEN(SUBSTITUTE(LEFT(O1790,5),{"0","1","2","3","4","5","6","7","8","9","."},"")))))</f>
        <v>5</v>
      </c>
      <c r="X1790" s="3" t="e">
        <f>LEFT(L1790, SEARCH("MHz",L1790)-1)</f>
        <v>#VALUE!</v>
      </c>
      <c r="Y1790" t="e">
        <f>IF(RIGHT(X1790,1)=" ",RIGHT(X1790,4),RIGHT(X1790,3))</f>
        <v>#VALUE!</v>
      </c>
      <c r="Z1790">
        <f>VLOOKUP(G1790,[1]Sheet1!$A$1:$B$12,2,0)</f>
        <v>5</v>
      </c>
      <c r="AA1790" t="str">
        <f>CONCATENATE(F1790," ",Z1790)</f>
        <v>2014 5</v>
      </c>
      <c r="AB1790">
        <f>VLOOKUP(AA1790,[1]Sheet3!$A:$B,2,0)</f>
        <v>66</v>
      </c>
    </row>
    <row r="1791" spans="1:28" x14ac:dyDescent="0.25">
      <c r="A1791" t="s">
        <v>4991</v>
      </c>
      <c r="B1791" t="s">
        <v>5033</v>
      </c>
      <c r="C1791" t="s">
        <v>535</v>
      </c>
      <c r="D1791" t="str">
        <f>CONCATENATE(C1791,".")</f>
        <v>2014  May.</v>
      </c>
      <c r="E1791" t="str">
        <f>LEFT(D1791, SEARCH(".",D1791)-1)</f>
        <v>2014  May</v>
      </c>
      <c r="F1791">
        <v>2014</v>
      </c>
      <c r="G1791" t="str">
        <f>RIGHT(E1791,LEN(E1791)-6)</f>
        <v>May</v>
      </c>
      <c r="H1791">
        <v>112</v>
      </c>
      <c r="I1791" t="s">
        <v>156</v>
      </c>
      <c r="J1791" t="s">
        <v>3058</v>
      </c>
      <c r="K1791" t="s">
        <v>158</v>
      </c>
      <c r="L1791" t="s">
        <v>107</v>
      </c>
      <c r="M1791" t="s">
        <v>109</v>
      </c>
      <c r="N1791" t="s">
        <v>139</v>
      </c>
      <c r="O1791" t="s">
        <v>73</v>
      </c>
      <c r="Q1791" s="2">
        <f>VALUE(LEFT(LEFT(N1791,5),SUM(LEN(LEFT(N1791,5))-LEN(SUBSTITUTE(LEFT(N1791,5),{"0","1","2","3","4","5","6","7","8","9","."},"")))))</f>
        <v>512</v>
      </c>
      <c r="R1791">
        <f>IF(Q1791&gt;5,Q1791/1024,Q1791)</f>
        <v>0.5</v>
      </c>
      <c r="S1791" t="str">
        <f>MID(K1792,9,3)</f>
        <v>4.2</v>
      </c>
      <c r="T1791" s="2" t="str">
        <f>LEFT(J1791,3)</f>
        <v>4.0</v>
      </c>
      <c r="U1791">
        <f>VALUE(LEFT(LEFT(M1791,5),SUM(LEN(LEFT(M1791,5))-LEN(SUBSTITUTE(LEFT(M1791,5),{"0","1","2","3","4","5","6","7","8","9","."},"")))))</f>
        <v>4</v>
      </c>
      <c r="V1791">
        <f>IF(U1791&lt;100,U1791,U1791/1024)</f>
        <v>4</v>
      </c>
      <c r="W1791" s="3">
        <f>VALUE(LEFT(LEFT(O1791,5),SUM(LEN(LEFT(O1791,5))-LEN(SUBSTITUTE(LEFT(O1791,5),{"0","1","2","3","4","5","6","7","8","9","."},"")))))</f>
        <v>5</v>
      </c>
      <c r="X1791" s="3" t="e">
        <f>LEFT(L1791, SEARCH("MHz",L1791)-1)</f>
        <v>#VALUE!</v>
      </c>
      <c r="Y1791" t="e">
        <f>IF(RIGHT(X1791,1)=" ",RIGHT(X1791,4),RIGHT(X1791,3))</f>
        <v>#VALUE!</v>
      </c>
      <c r="Z1791">
        <f>VLOOKUP(G1791,[1]Sheet1!$A$1:$B$12,2,0)</f>
        <v>5</v>
      </c>
      <c r="AA1791" t="str">
        <f>CONCATENATE(F1791," ",Z1791)</f>
        <v>2014 5</v>
      </c>
      <c r="AB1791">
        <f>VLOOKUP(AA1791,[1]Sheet3!$A:$B,2,0)</f>
        <v>66</v>
      </c>
    </row>
    <row r="1792" spans="1:28" x14ac:dyDescent="0.25">
      <c r="A1792" t="s">
        <v>5057</v>
      </c>
      <c r="B1792" t="s">
        <v>5094</v>
      </c>
      <c r="C1792" t="s">
        <v>535</v>
      </c>
      <c r="D1792" t="str">
        <f>CONCATENATE(C1792,".")</f>
        <v>2014  May.</v>
      </c>
      <c r="E1792" t="str">
        <f>LEFT(D1792, SEARCH(".",D1792)-1)</f>
        <v>2014  May</v>
      </c>
      <c r="F1792">
        <v>2014</v>
      </c>
      <c r="G1792" t="str">
        <f>RIGHT(E1792,LEN(E1792)-6)</f>
        <v>May</v>
      </c>
      <c r="H1792">
        <v>119</v>
      </c>
      <c r="I1792" t="s">
        <v>231</v>
      </c>
      <c r="J1792" t="s">
        <v>3099</v>
      </c>
      <c r="K1792" t="s">
        <v>158</v>
      </c>
      <c r="L1792" t="s">
        <v>138</v>
      </c>
      <c r="M1792" t="s">
        <v>109</v>
      </c>
      <c r="N1792" t="s">
        <v>139</v>
      </c>
      <c r="O1792" t="s">
        <v>42</v>
      </c>
      <c r="Q1792" s="2">
        <f>VALUE(LEFT(LEFT(N1792,5),SUM(LEN(LEFT(N1792,5))-LEN(SUBSTITUTE(LEFT(N1792,5),{"0","1","2","3","4","5","6","7","8","9","."},"")))))</f>
        <v>512</v>
      </c>
      <c r="R1792">
        <f>IF(Q1792&gt;5,Q1792/1024,Q1792)</f>
        <v>0.5</v>
      </c>
      <c r="S1792" t="str">
        <f>MID(K1793,9,3)</f>
        <v>4.2</v>
      </c>
      <c r="T1792" s="2" t="str">
        <f>LEFT(J1792,3)</f>
        <v>4.0</v>
      </c>
      <c r="U1792">
        <f>VALUE(LEFT(LEFT(M1792,5),SUM(LEN(LEFT(M1792,5))-LEN(SUBSTITUTE(LEFT(M1792,5),{"0","1","2","3","4","5","6","7","8","9","."},"")))))</f>
        <v>4</v>
      </c>
      <c r="V1792">
        <f>IF(U1792&lt;100,U1792,U1792/1024)</f>
        <v>4</v>
      </c>
      <c r="W1792" s="3">
        <f>VALUE(LEFT(LEFT(O1792,5),SUM(LEN(LEFT(O1792,5))-LEN(SUBSTITUTE(LEFT(O1792,5),{"0","1","2","3","4","5","6","7","8","9","."},"")))))</f>
        <v>5</v>
      </c>
      <c r="X1792" s="3" t="e">
        <f>LEFT(L1792, SEARCH("MHz",L1792)-1)</f>
        <v>#VALUE!</v>
      </c>
      <c r="Y1792" t="e">
        <f>IF(RIGHT(X1792,1)=" ",RIGHT(X1792,4),RIGHT(X1792,3))</f>
        <v>#VALUE!</v>
      </c>
      <c r="Z1792">
        <f>VLOOKUP(G1792,[1]Sheet1!$A$1:$B$12,2,0)</f>
        <v>5</v>
      </c>
      <c r="AA1792" t="str">
        <f>CONCATENATE(F1792," ",Z1792)</f>
        <v>2014 5</v>
      </c>
      <c r="AB1792">
        <f>VLOOKUP(AA1792,[1]Sheet3!$A:$B,2,0)</f>
        <v>66</v>
      </c>
    </row>
    <row r="1793" spans="1:28" x14ac:dyDescent="0.25">
      <c r="A1793" t="s">
        <v>6824</v>
      </c>
      <c r="B1793" t="s">
        <v>6856</v>
      </c>
      <c r="C1793" t="s">
        <v>535</v>
      </c>
      <c r="D1793" t="str">
        <f>CONCATENATE(C1793,".")</f>
        <v>2014  May.</v>
      </c>
      <c r="E1793" t="str">
        <f>LEFT(D1793, SEARCH(".",D1793)-1)</f>
        <v>2014  May</v>
      </c>
      <c r="F1793">
        <v>2014</v>
      </c>
      <c r="G1793" t="str">
        <f>RIGHT(E1793,LEN(E1793)-6)</f>
        <v>May</v>
      </c>
      <c r="H1793">
        <v>202</v>
      </c>
      <c r="I1793" t="s">
        <v>241</v>
      </c>
      <c r="J1793" t="s">
        <v>6857</v>
      </c>
      <c r="K1793" t="s">
        <v>158</v>
      </c>
      <c r="L1793" t="s">
        <v>164</v>
      </c>
      <c r="M1793" t="s">
        <v>109</v>
      </c>
      <c r="N1793" t="s">
        <v>139</v>
      </c>
      <c r="O1793" t="s">
        <v>36</v>
      </c>
      <c r="Q1793" s="2">
        <f>VALUE(LEFT(LEFT(N1793,5),SUM(LEN(LEFT(N1793,5))-LEN(SUBSTITUTE(LEFT(N1793,5),{"0","1","2","3","4","5","6","7","8","9","."},"")))))</f>
        <v>512</v>
      </c>
      <c r="R1793">
        <f>IF(Q1793&gt;5,Q1793/1024,Q1793)</f>
        <v>0.5</v>
      </c>
      <c r="S1793" t="str">
        <f>MID(K1794,9,3)</f>
        <v>4.2</v>
      </c>
      <c r="T1793" s="2" t="str">
        <f>LEFT(J1793,3)</f>
        <v>5.5</v>
      </c>
      <c r="U1793">
        <f>VALUE(LEFT(LEFT(M1793,5),SUM(LEN(LEFT(M1793,5))-LEN(SUBSTITUTE(LEFT(M1793,5),{"0","1","2","3","4","5","6","7","8","9","."},"")))))</f>
        <v>4</v>
      </c>
      <c r="V1793">
        <f>IF(U1793&lt;100,U1793,U1793/1024)</f>
        <v>4</v>
      </c>
      <c r="W1793" s="3">
        <f>VALUE(LEFT(LEFT(O1793,5),SUM(LEN(LEFT(O1793,5))-LEN(SUBSTITUTE(LEFT(O1793,5),{"0","1","2","3","4","5","6","7","8","9","."},"")))))</f>
        <v>8</v>
      </c>
      <c r="X1793" s="3" t="e">
        <f>LEFT(L1793, SEARCH("MHz",L1793)-1)</f>
        <v>#VALUE!</v>
      </c>
      <c r="Y1793" t="e">
        <f>IF(RIGHT(X1793,1)=" ",RIGHT(X1793,4),RIGHT(X1793,3))</f>
        <v>#VALUE!</v>
      </c>
      <c r="Z1793">
        <f>VLOOKUP(G1793,[1]Sheet1!$A$1:$B$12,2,0)</f>
        <v>5</v>
      </c>
      <c r="AA1793" t="str">
        <f>CONCATENATE(F1793," ",Z1793)</f>
        <v>2014 5</v>
      </c>
      <c r="AB1793">
        <f>VLOOKUP(AA1793,[1]Sheet3!$A:$B,2,0)</f>
        <v>66</v>
      </c>
    </row>
    <row r="1794" spans="1:28" x14ac:dyDescent="0.25">
      <c r="A1794" t="s">
        <v>751</v>
      </c>
      <c r="B1794" t="s">
        <v>890</v>
      </c>
      <c r="C1794" t="s">
        <v>535</v>
      </c>
      <c r="D1794" t="str">
        <f>CONCATENATE(C1794,".")</f>
        <v>2014  May.</v>
      </c>
      <c r="E1794" t="str">
        <f>LEFT(D1794, SEARCH(".",D1794)-1)</f>
        <v>2014  May</v>
      </c>
      <c r="F1794">
        <v>2014</v>
      </c>
      <c r="G1794" t="str">
        <f>RIGHT(E1794,LEN(E1794)-6)</f>
        <v>May</v>
      </c>
      <c r="H1794">
        <v>129</v>
      </c>
      <c r="I1794" t="s">
        <v>124</v>
      </c>
      <c r="J1794" t="s">
        <v>508</v>
      </c>
      <c r="K1794" t="s">
        <v>891</v>
      </c>
      <c r="L1794" t="s">
        <v>126</v>
      </c>
      <c r="M1794" t="s">
        <v>57</v>
      </c>
      <c r="N1794" t="s">
        <v>22</v>
      </c>
      <c r="O1794" t="s">
        <v>30</v>
      </c>
      <c r="P1794">
        <v>340</v>
      </c>
      <c r="Q1794" s="2">
        <f>VALUE(LEFT(LEFT(N1794,5),SUM(LEN(LEFT(N1794,5))-LEN(SUBSTITUTE(LEFT(N1794,5),{"0","1","2","3","4","5","6","7","8","9","."},"")))))</f>
        <v>2</v>
      </c>
      <c r="R1794">
        <f>IF(Q1794&gt;5,Q1794/1024,Q1794)</f>
        <v>2</v>
      </c>
      <c r="S1794" t="str">
        <f>MID(K1795,9,3)</f>
        <v>4.2</v>
      </c>
      <c r="T1794" s="2" t="str">
        <f>LEFT(J1794,3)</f>
        <v>5.0</v>
      </c>
      <c r="U1794">
        <f>VALUE(LEFT(LEFT(M1794,5),SUM(LEN(LEFT(M1794,5))-LEN(SUBSTITUTE(LEFT(M1794,5),{"0","1","2","3","4","5","6","7","8","9","."},"")))))</f>
        <v>16</v>
      </c>
      <c r="V1794">
        <f>IF(U1794&lt;100,U1794,U1794/1024)</f>
        <v>16</v>
      </c>
      <c r="W1794" s="3">
        <f>VALUE(LEFT(LEFT(O1794,5),SUM(LEN(LEFT(O1794,5))-LEN(SUBSTITUTE(LEFT(O1794,5),{"0","1","2","3","4","5","6","7","8","9","."},"")))))</f>
        <v>13</v>
      </c>
      <c r="X1794" s="3" t="e">
        <f>LEFT(L1794, SEARCH("MHz",L1794)-1)</f>
        <v>#VALUE!</v>
      </c>
      <c r="Y1794" t="e">
        <f>IF(RIGHT(X1794,1)=" ",RIGHT(X1794,4),RIGHT(X1794,3))</f>
        <v>#VALUE!</v>
      </c>
      <c r="Z1794">
        <f>VLOOKUP(G1794,[1]Sheet1!$A$1:$B$12,2,0)</f>
        <v>5</v>
      </c>
      <c r="AA1794" t="str">
        <f>CONCATENATE(F1794," ",Z1794)</f>
        <v>2014 5</v>
      </c>
      <c r="AB1794">
        <f>VLOOKUP(AA1794,[1]Sheet3!$A:$B,2,0)</f>
        <v>66</v>
      </c>
    </row>
    <row r="1795" spans="1:28" x14ac:dyDescent="0.25">
      <c r="A1795" t="s">
        <v>1437</v>
      </c>
      <c r="B1795" t="s">
        <v>1634</v>
      </c>
      <c r="C1795" t="s">
        <v>535</v>
      </c>
      <c r="D1795" t="str">
        <f>CONCATENATE(C1795,".")</f>
        <v>2014  May.</v>
      </c>
      <c r="E1795" t="str">
        <f>LEFT(D1795, SEARCH(".",D1795)-1)</f>
        <v>2014  May</v>
      </c>
      <c r="F1795">
        <v>2014</v>
      </c>
      <c r="G1795" t="str">
        <f>RIGHT(E1795,LEN(E1795)-6)</f>
        <v>May</v>
      </c>
      <c r="H1795">
        <v>129</v>
      </c>
      <c r="I1795" t="s">
        <v>124</v>
      </c>
      <c r="J1795" t="s">
        <v>1635</v>
      </c>
      <c r="K1795" t="s">
        <v>891</v>
      </c>
      <c r="L1795" t="s">
        <v>126</v>
      </c>
      <c r="M1795" t="s">
        <v>57</v>
      </c>
      <c r="N1795" t="s">
        <v>22</v>
      </c>
      <c r="O1795" t="s">
        <v>30</v>
      </c>
      <c r="P1795">
        <v>260</v>
      </c>
      <c r="Q1795" s="2">
        <f>VALUE(LEFT(LEFT(N1795,5),SUM(LEN(LEFT(N1795,5))-LEN(SUBSTITUTE(LEFT(N1795,5),{"0","1","2","3","4","5","6","7","8","9","."},"")))))</f>
        <v>2</v>
      </c>
      <c r="R1795">
        <f>IF(Q1795&gt;5,Q1795/1024,Q1795)</f>
        <v>2</v>
      </c>
      <c r="S1795" t="str">
        <f>MID(K1796,9,3)</f>
        <v>4.2</v>
      </c>
      <c r="T1795" s="2" t="str">
        <f>LEFT(J1795,3)</f>
        <v>5.0</v>
      </c>
      <c r="U1795">
        <f>VALUE(LEFT(LEFT(M1795,5),SUM(LEN(LEFT(M1795,5))-LEN(SUBSTITUTE(LEFT(M1795,5),{"0","1","2","3","4","5","6","7","8","9","."},"")))))</f>
        <v>16</v>
      </c>
      <c r="V1795">
        <f>IF(U1795&lt;100,U1795,U1795/1024)</f>
        <v>16</v>
      </c>
      <c r="W1795" s="3">
        <f>VALUE(LEFT(LEFT(O1795,5),SUM(LEN(LEFT(O1795,5))-LEN(SUBSTITUTE(LEFT(O1795,5),{"0","1","2","3","4","5","6","7","8","9","."},"")))))</f>
        <v>13</v>
      </c>
      <c r="X1795" s="3" t="e">
        <f>LEFT(L1795, SEARCH("MHz",L1795)-1)</f>
        <v>#VALUE!</v>
      </c>
      <c r="Y1795" t="e">
        <f>IF(RIGHT(X1795,1)=" ",RIGHT(X1795,4),RIGHT(X1795,3))</f>
        <v>#VALUE!</v>
      </c>
      <c r="Z1795">
        <f>VLOOKUP(G1795,[1]Sheet1!$A$1:$B$12,2,0)</f>
        <v>5</v>
      </c>
      <c r="AA1795" t="str">
        <f>CONCATENATE(F1795," ",Z1795)</f>
        <v>2014 5</v>
      </c>
      <c r="AB1795">
        <f>VLOOKUP(AA1795,[1]Sheet3!$A:$B,2,0)</f>
        <v>66</v>
      </c>
    </row>
    <row r="1796" spans="1:28" x14ac:dyDescent="0.25">
      <c r="A1796" t="s">
        <v>1437</v>
      </c>
      <c r="B1796" t="s">
        <v>1636</v>
      </c>
      <c r="C1796" t="s">
        <v>535</v>
      </c>
      <c r="D1796" t="str">
        <f>CONCATENATE(C1796,".")</f>
        <v>2014  May.</v>
      </c>
      <c r="E1796" t="str">
        <f>LEFT(D1796, SEARCH(".",D1796)-1)</f>
        <v>2014  May</v>
      </c>
      <c r="F1796">
        <v>2014</v>
      </c>
      <c r="G1796" t="str">
        <f>RIGHT(E1796,LEN(E1796)-6)</f>
        <v>May</v>
      </c>
      <c r="H1796">
        <v>136</v>
      </c>
      <c r="I1796" t="s">
        <v>156</v>
      </c>
      <c r="J1796" t="s">
        <v>80</v>
      </c>
      <c r="K1796" t="s">
        <v>891</v>
      </c>
      <c r="L1796" t="s">
        <v>126</v>
      </c>
      <c r="M1796" t="s">
        <v>34</v>
      </c>
      <c r="N1796" t="s">
        <v>35</v>
      </c>
      <c r="O1796" t="s">
        <v>1440</v>
      </c>
      <c r="P1796">
        <v>150</v>
      </c>
      <c r="Q1796" s="2">
        <f>VALUE(LEFT(LEFT(N1796,5),SUM(LEN(LEFT(N1796,5))-LEN(SUBSTITUTE(LEFT(N1796,5),{"0","1","2","3","4","5","6","7","8","9","."},"")))))</f>
        <v>1</v>
      </c>
      <c r="R1796">
        <f>IF(Q1796&gt;5,Q1796/1024,Q1796)</f>
        <v>1</v>
      </c>
      <c r="S1796" t="str">
        <f>MID(K1797,9,3)</f>
        <v>4.2</v>
      </c>
      <c r="T1796" s="2" t="str">
        <f>LEFT(J1796,3)</f>
        <v>5.0</v>
      </c>
      <c r="U1796">
        <f>VALUE(LEFT(LEFT(M1796,5),SUM(LEN(LEFT(M1796,5))-LEN(SUBSTITUTE(LEFT(M1796,5),{"0","1","2","3","4","5","6","7","8","9","."},"")))))</f>
        <v>8</v>
      </c>
      <c r="V1796">
        <f>IF(U1796&lt;100,U1796,U1796/1024)</f>
        <v>8</v>
      </c>
      <c r="W1796" s="3">
        <f>VALUE(LEFT(LEFT(O1796,5),SUM(LEN(LEFT(O1796,5))-LEN(SUBSTITUTE(LEFT(O1796,5),{"0","1","2","3","4","5","6","7","8","9","."},"")))))</f>
        <v>8</v>
      </c>
      <c r="X1796" s="3" t="e">
        <f>LEFT(L1796, SEARCH("MHz",L1796)-1)</f>
        <v>#VALUE!</v>
      </c>
      <c r="Y1796" t="e">
        <f>IF(RIGHT(X1796,1)=" ",RIGHT(X1796,4),RIGHT(X1796,3))</f>
        <v>#VALUE!</v>
      </c>
      <c r="Z1796">
        <f>VLOOKUP(G1796,[1]Sheet1!$A$1:$B$12,2,0)</f>
        <v>5</v>
      </c>
      <c r="AA1796" t="str">
        <f>CONCATENATE(F1796," ",Z1796)</f>
        <v>2014 5</v>
      </c>
      <c r="AB1796">
        <f>VLOOKUP(AA1796,[1]Sheet3!$A:$B,2,0)</f>
        <v>66</v>
      </c>
    </row>
    <row r="1797" spans="1:28" x14ac:dyDescent="0.25">
      <c r="A1797" t="s">
        <v>4991</v>
      </c>
      <c r="B1797" t="s">
        <v>5024</v>
      </c>
      <c r="C1797" t="s">
        <v>535</v>
      </c>
      <c r="D1797" t="str">
        <f>CONCATENATE(C1797,".")</f>
        <v>2014  May.</v>
      </c>
      <c r="E1797" t="str">
        <f>LEFT(D1797, SEARCH(".",D1797)-1)</f>
        <v>2014  May</v>
      </c>
      <c r="F1797">
        <v>2014</v>
      </c>
      <c r="G1797" t="str">
        <f>RIGHT(E1797,LEN(E1797)-6)</f>
        <v>May</v>
      </c>
      <c r="H1797">
        <v>207</v>
      </c>
      <c r="I1797" t="s">
        <v>156</v>
      </c>
      <c r="J1797" t="s">
        <v>5025</v>
      </c>
      <c r="K1797" t="s">
        <v>891</v>
      </c>
      <c r="L1797" t="s">
        <v>164</v>
      </c>
      <c r="M1797" t="s">
        <v>109</v>
      </c>
      <c r="N1797" t="s">
        <v>139</v>
      </c>
      <c r="O1797" t="s">
        <v>73</v>
      </c>
      <c r="Q1797" s="2">
        <f>VALUE(LEFT(LEFT(N1797,5),SUM(LEN(LEFT(N1797,5))-LEN(SUBSTITUTE(LEFT(N1797,5),{"0","1","2","3","4","5","6","7","8","9","."},"")))))</f>
        <v>512</v>
      </c>
      <c r="R1797">
        <f>IF(Q1797&gt;5,Q1797/1024,Q1797)</f>
        <v>0.5</v>
      </c>
      <c r="S1797" t="str">
        <f>MID(K1798,9,3)</f>
        <v>4.2</v>
      </c>
      <c r="T1797" s="2" t="str">
        <f>LEFT(J1797,3)</f>
        <v>3.5</v>
      </c>
      <c r="U1797">
        <f>VALUE(LEFT(LEFT(M1797,5),SUM(LEN(LEFT(M1797,5))-LEN(SUBSTITUTE(LEFT(M1797,5),{"0","1","2","3","4","5","6","7","8","9","."},"")))))</f>
        <v>4</v>
      </c>
      <c r="V1797">
        <f>IF(U1797&lt;100,U1797,U1797/1024)</f>
        <v>4</v>
      </c>
      <c r="W1797" s="3">
        <f>VALUE(LEFT(LEFT(O1797,5),SUM(LEN(LEFT(O1797,5))-LEN(SUBSTITUTE(LEFT(O1797,5),{"0","1","2","3","4","5","6","7","8","9","."},"")))))</f>
        <v>5</v>
      </c>
      <c r="X1797" s="3" t="e">
        <f>LEFT(L1797, SEARCH("MHz",L1797)-1)</f>
        <v>#VALUE!</v>
      </c>
      <c r="Y1797" t="e">
        <f>IF(RIGHT(X1797,1)=" ",RIGHT(X1797,4),RIGHT(X1797,3))</f>
        <v>#VALUE!</v>
      </c>
      <c r="Z1797">
        <f>VLOOKUP(G1797,[1]Sheet1!$A$1:$B$12,2,0)</f>
        <v>5</v>
      </c>
      <c r="AA1797" t="str">
        <f>CONCATENATE(F1797," ",Z1797)</f>
        <v>2014 5</v>
      </c>
      <c r="AB1797">
        <f>VLOOKUP(AA1797,[1]Sheet3!$A:$B,2,0)</f>
        <v>66</v>
      </c>
    </row>
    <row r="1798" spans="1:28" x14ac:dyDescent="0.25">
      <c r="A1798" t="s">
        <v>6744</v>
      </c>
      <c r="B1798" t="s">
        <v>6788</v>
      </c>
      <c r="C1798" t="s">
        <v>535</v>
      </c>
      <c r="D1798" t="str">
        <f>CONCATENATE(C1798,".")</f>
        <v>2014  May.</v>
      </c>
      <c r="E1798" t="str">
        <f>LEFT(D1798, SEARCH(".",D1798)-1)</f>
        <v>2014  May</v>
      </c>
      <c r="F1798">
        <v>2014</v>
      </c>
      <c r="G1798" t="str">
        <f>RIGHT(E1798,LEN(E1798)-6)</f>
        <v>May</v>
      </c>
      <c r="I1798" t="s">
        <v>146</v>
      </c>
      <c r="J1798" t="s">
        <v>794</v>
      </c>
      <c r="K1798" t="s">
        <v>891</v>
      </c>
      <c r="L1798" t="s">
        <v>91</v>
      </c>
      <c r="M1798" t="s">
        <v>34</v>
      </c>
      <c r="N1798" t="s">
        <v>35</v>
      </c>
      <c r="O1798" t="s">
        <v>36</v>
      </c>
      <c r="Q1798" s="2">
        <f>VALUE(LEFT(LEFT(N1798,5),SUM(LEN(LEFT(N1798,5))-LEN(SUBSTITUTE(LEFT(N1798,5),{"0","1","2","3","4","5","6","7","8","9","."},"")))))</f>
        <v>1</v>
      </c>
      <c r="R1798">
        <f>IF(Q1798&gt;5,Q1798/1024,Q1798)</f>
        <v>1</v>
      </c>
      <c r="S1798" t="str">
        <f>MID(K1799,9,3)</f>
        <v>4.3</v>
      </c>
      <c r="T1798" s="2" t="str">
        <f>LEFT(J1798,3)</f>
        <v>5.0</v>
      </c>
      <c r="U1798">
        <f>VALUE(LEFT(LEFT(M1798,5),SUM(LEN(LEFT(M1798,5))-LEN(SUBSTITUTE(LEFT(M1798,5),{"0","1","2","3","4","5","6","7","8","9","."},"")))))</f>
        <v>8</v>
      </c>
      <c r="V1798">
        <f>IF(U1798&lt;100,U1798,U1798/1024)</f>
        <v>8</v>
      </c>
      <c r="W1798" s="3">
        <f>VALUE(LEFT(LEFT(O1798,5),SUM(LEN(LEFT(O1798,5))-LEN(SUBSTITUTE(LEFT(O1798,5),{"0","1","2","3","4","5","6","7","8","9","."},"")))))</f>
        <v>8</v>
      </c>
      <c r="X1798" s="3" t="e">
        <f>LEFT(L1798, SEARCH("MHz",L1798)-1)</f>
        <v>#VALUE!</v>
      </c>
      <c r="Y1798" t="e">
        <f>IF(RIGHT(X1798,1)=" ",RIGHT(X1798,4),RIGHT(X1798,3))</f>
        <v>#VALUE!</v>
      </c>
      <c r="Z1798">
        <f>VLOOKUP(G1798,[1]Sheet1!$A$1:$B$12,2,0)</f>
        <v>5</v>
      </c>
      <c r="AA1798" t="str">
        <f>CONCATENATE(F1798," ",Z1798)</f>
        <v>2014 5</v>
      </c>
      <c r="AB1798">
        <f>VLOOKUP(AA1798,[1]Sheet3!$A:$B,2,0)</f>
        <v>66</v>
      </c>
    </row>
    <row r="1799" spans="1:28" x14ac:dyDescent="0.25">
      <c r="A1799" t="s">
        <v>1099</v>
      </c>
      <c r="B1799" t="s">
        <v>1278</v>
      </c>
      <c r="C1799" t="s">
        <v>535</v>
      </c>
      <c r="D1799" t="str">
        <f>CONCATENATE(C1799,".")</f>
        <v>2014  May.</v>
      </c>
      <c r="E1799" t="str">
        <f>LEFT(D1799, SEARCH(".",D1799)-1)</f>
        <v>2014  May</v>
      </c>
      <c r="F1799">
        <v>2014</v>
      </c>
      <c r="G1799" t="str">
        <f>RIGHT(E1799,LEN(E1799)-6)</f>
        <v>May</v>
      </c>
      <c r="H1799">
        <v>290</v>
      </c>
      <c r="I1799" t="s">
        <v>25</v>
      </c>
      <c r="J1799" t="s">
        <v>393</v>
      </c>
      <c r="K1799" t="s">
        <v>555</v>
      </c>
      <c r="L1799" t="s">
        <v>551</v>
      </c>
      <c r="M1799" t="s">
        <v>1279</v>
      </c>
      <c r="N1799" t="s">
        <v>35</v>
      </c>
      <c r="O1799" t="s">
        <v>1280</v>
      </c>
      <c r="P1799">
        <v>100</v>
      </c>
      <c r="Q1799" s="2">
        <f>VALUE(LEFT(LEFT(N1799,5),SUM(LEN(LEFT(N1799,5))-LEN(SUBSTITUTE(LEFT(N1799,5),{"0","1","2","3","4","5","6","7","8","9","."},"")))))</f>
        <v>1</v>
      </c>
      <c r="R1799">
        <f>IF(Q1799&gt;5,Q1799/1024,Q1799)</f>
        <v>1</v>
      </c>
      <c r="S1799" t="str">
        <f>MID(K1800,9,3)</f>
        <v>4.3</v>
      </c>
      <c r="T1799" s="2" t="str">
        <f>LEFT(J1799,3)</f>
        <v>7.0</v>
      </c>
      <c r="U1799" t="e">
        <f>VALUE(LEFT(LEFT(M1799,5),SUM(LEN(LEFT(M1799,5))-LEN(SUBSTITUTE(LEFT(M1799,5),{"0","1","2","3","4","5","6","7","8","9","."},"")))))</f>
        <v>#VALUE!</v>
      </c>
      <c r="V1799" t="e">
        <f>IF(U1799&lt;100,U1799,U1799/1024)</f>
        <v>#VALUE!</v>
      </c>
      <c r="W1799" s="3">
        <f>VALUE(LEFT(LEFT(O1799,5),SUM(LEN(LEFT(O1799,5))-LEN(SUBSTITUTE(LEFT(O1799,5),{"0","1","2","3","4","5","6","7","8","9","."},"")))))</f>
        <v>2</v>
      </c>
      <c r="X1799" s="3" t="e">
        <f>LEFT(L1799, SEARCH("MHz",L1799)-1)</f>
        <v>#VALUE!</v>
      </c>
      <c r="Y1799" t="e">
        <f>IF(RIGHT(X1799,1)=" ",RIGHT(X1799,4),RIGHT(X1799,3))</f>
        <v>#VALUE!</v>
      </c>
      <c r="Z1799">
        <f>VLOOKUP(G1799,[1]Sheet1!$A$1:$B$12,2,0)</f>
        <v>5</v>
      </c>
      <c r="AA1799" t="str">
        <f>CONCATENATE(F1799," ",Z1799)</f>
        <v>2014 5</v>
      </c>
      <c r="AB1799">
        <f>VLOOKUP(AA1799,[1]Sheet3!$A:$B,2,0)</f>
        <v>66</v>
      </c>
    </row>
    <row r="1800" spans="1:28" x14ac:dyDescent="0.25">
      <c r="A1800" t="s">
        <v>3096</v>
      </c>
      <c r="B1800" t="s">
        <v>3107</v>
      </c>
      <c r="C1800" t="s">
        <v>535</v>
      </c>
      <c r="D1800" t="str">
        <f>CONCATENATE(C1800,".")</f>
        <v>2014  May.</v>
      </c>
      <c r="E1800" t="str">
        <f>LEFT(D1800, SEARCH(".",D1800)-1)</f>
        <v>2014  May</v>
      </c>
      <c r="F1800">
        <v>2014</v>
      </c>
      <c r="G1800" t="str">
        <f>RIGHT(E1800,LEN(E1800)-6)</f>
        <v>May</v>
      </c>
      <c r="I1800" t="s">
        <v>156</v>
      </c>
      <c r="J1800" t="s">
        <v>3108</v>
      </c>
      <c r="K1800" t="s">
        <v>555</v>
      </c>
      <c r="L1800" t="s">
        <v>200</v>
      </c>
      <c r="M1800" t="s">
        <v>109</v>
      </c>
      <c r="N1800" t="s">
        <v>35</v>
      </c>
      <c r="O1800" t="s">
        <v>73</v>
      </c>
      <c r="P1800">
        <v>80</v>
      </c>
      <c r="Q1800" s="2">
        <f>VALUE(LEFT(LEFT(N1800,5),SUM(LEN(LEFT(N1800,5))-LEN(SUBSTITUTE(LEFT(N1800,5),{"0","1","2","3","4","5","6","7","8","9","."},"")))))</f>
        <v>1</v>
      </c>
      <c r="R1800">
        <f>IF(Q1800&gt;5,Q1800/1024,Q1800)</f>
        <v>1</v>
      </c>
      <c r="S1800" t="str">
        <f>MID(K1801,9,3)</f>
        <v>4.3</v>
      </c>
      <c r="T1800" s="2" t="str">
        <f>LEFT(J1800,3)</f>
        <v>4.0</v>
      </c>
      <c r="U1800">
        <f>VALUE(LEFT(LEFT(M1800,5),SUM(LEN(LEFT(M1800,5))-LEN(SUBSTITUTE(LEFT(M1800,5),{"0","1","2","3","4","5","6","7","8","9","."},"")))))</f>
        <v>4</v>
      </c>
      <c r="V1800">
        <f>IF(U1800&lt;100,U1800,U1800/1024)</f>
        <v>4</v>
      </c>
      <c r="W1800" s="3">
        <f>VALUE(LEFT(LEFT(O1800,5),SUM(LEN(LEFT(O1800,5))-LEN(SUBSTITUTE(LEFT(O1800,5),{"0","1","2","3","4","5","6","7","8","9","."},"")))))</f>
        <v>5</v>
      </c>
      <c r="X1800" s="3" t="e">
        <f>LEFT(L1800, SEARCH("MHz",L1800)-1)</f>
        <v>#VALUE!</v>
      </c>
      <c r="Y1800" t="e">
        <f>IF(RIGHT(X1800,1)=" ",RIGHT(X1800,4),RIGHT(X1800,3))</f>
        <v>#VALUE!</v>
      </c>
      <c r="Z1800">
        <f>VLOOKUP(G1800,[1]Sheet1!$A$1:$B$12,2,0)</f>
        <v>5</v>
      </c>
      <c r="AA1800" t="str">
        <f>CONCATENATE(F1800," ",Z1800)</f>
        <v>2014 5</v>
      </c>
      <c r="AB1800">
        <f>VLOOKUP(AA1800,[1]Sheet3!$A:$B,2,0)</f>
        <v>66</v>
      </c>
    </row>
    <row r="1801" spans="1:28" x14ac:dyDescent="0.25">
      <c r="A1801" t="s">
        <v>4141</v>
      </c>
      <c r="B1801" t="s">
        <v>4260</v>
      </c>
      <c r="C1801" t="s">
        <v>535</v>
      </c>
      <c r="D1801" t="str">
        <f>CONCATENATE(C1801,".")</f>
        <v>2014  May.</v>
      </c>
      <c r="E1801" t="str">
        <f>LEFT(D1801, SEARCH(".",D1801)-1)</f>
        <v>2014  May</v>
      </c>
      <c r="F1801">
        <v>2014</v>
      </c>
      <c r="G1801" t="str">
        <f>RIGHT(E1801,LEN(E1801)-6)</f>
        <v>May</v>
      </c>
      <c r="I1801" t="s">
        <v>156</v>
      </c>
      <c r="J1801" t="s">
        <v>4261</v>
      </c>
      <c r="K1801" t="s">
        <v>555</v>
      </c>
      <c r="L1801" t="s">
        <v>133</v>
      </c>
      <c r="M1801" t="s">
        <v>109</v>
      </c>
      <c r="N1801" t="s">
        <v>35</v>
      </c>
      <c r="O1801" t="s">
        <v>36</v>
      </c>
      <c r="P1801">
        <v>120</v>
      </c>
      <c r="Q1801" s="2">
        <f>VALUE(LEFT(LEFT(N1801,5),SUM(LEN(LEFT(N1801,5))-LEN(SUBSTITUTE(LEFT(N1801,5),{"0","1","2","3","4","5","6","7","8","9","."},"")))))</f>
        <v>1</v>
      </c>
      <c r="R1801">
        <f>IF(Q1801&gt;5,Q1801/1024,Q1801)</f>
        <v>1</v>
      </c>
      <c r="S1801" t="str">
        <f>MID(K1802,9,3)</f>
        <v>4.3</v>
      </c>
      <c r="T1801" s="2" t="str">
        <f>LEFT(J1801,3)</f>
        <v>5.0</v>
      </c>
      <c r="U1801">
        <f>VALUE(LEFT(LEFT(M1801,5),SUM(LEN(LEFT(M1801,5))-LEN(SUBSTITUTE(LEFT(M1801,5),{"0","1","2","3","4","5","6","7","8","9","."},"")))))</f>
        <v>4</v>
      </c>
      <c r="V1801">
        <f>IF(U1801&lt;100,U1801,U1801/1024)</f>
        <v>4</v>
      </c>
      <c r="W1801" s="3">
        <f>VALUE(LEFT(LEFT(O1801,5),SUM(LEN(LEFT(O1801,5))-LEN(SUBSTITUTE(LEFT(O1801,5),{"0","1","2","3","4","5","6","7","8","9","."},"")))))</f>
        <v>8</v>
      </c>
      <c r="X1801" s="3" t="e">
        <f>LEFT(L1801, SEARCH("MHz",L1801)-1)</f>
        <v>#VALUE!</v>
      </c>
      <c r="Y1801" t="e">
        <f>IF(RIGHT(X1801,1)=" ",RIGHT(X1801,4),RIGHT(X1801,3))</f>
        <v>#VALUE!</v>
      </c>
      <c r="Z1801">
        <f>VLOOKUP(G1801,[1]Sheet1!$A$1:$B$12,2,0)</f>
        <v>5</v>
      </c>
      <c r="AA1801" t="str">
        <f>CONCATENATE(F1801," ",Z1801)</f>
        <v>2014 5</v>
      </c>
      <c r="AB1801">
        <f>VLOOKUP(AA1801,[1]Sheet3!$A:$B,2,0)</f>
        <v>66</v>
      </c>
    </row>
    <row r="1802" spans="1:28" x14ac:dyDescent="0.25">
      <c r="A1802" t="s">
        <v>6641</v>
      </c>
      <c r="B1802" t="s">
        <v>6732</v>
      </c>
      <c r="C1802" t="s">
        <v>535</v>
      </c>
      <c r="D1802" t="str">
        <f>CONCATENATE(C1802,".")</f>
        <v>2014  May.</v>
      </c>
      <c r="E1802" t="str">
        <f>LEFT(D1802, SEARCH(".",D1802)-1)</f>
        <v>2014  May</v>
      </c>
      <c r="F1802">
        <v>2014</v>
      </c>
      <c r="G1802" t="str">
        <f>RIGHT(E1802,LEN(E1802)-6)</f>
        <v>May</v>
      </c>
      <c r="H1802">
        <v>158</v>
      </c>
      <c r="I1802" t="s">
        <v>231</v>
      </c>
      <c r="J1802" t="s">
        <v>5214</v>
      </c>
      <c r="K1802" t="s">
        <v>566</v>
      </c>
      <c r="L1802" t="s">
        <v>1176</v>
      </c>
      <c r="M1802" t="s">
        <v>34</v>
      </c>
      <c r="N1802" t="s">
        <v>35</v>
      </c>
      <c r="O1802" t="s">
        <v>2163</v>
      </c>
      <c r="P1802">
        <v>90</v>
      </c>
      <c r="Q1802" s="2">
        <f>VALUE(LEFT(LEFT(N1802,5),SUM(LEN(LEFT(N1802,5))-LEN(SUBSTITUTE(LEFT(N1802,5),{"0","1","2","3","4","5","6","7","8","9","."},"")))))</f>
        <v>1</v>
      </c>
      <c r="R1802">
        <f>IF(Q1802&gt;5,Q1802/1024,Q1802)</f>
        <v>1</v>
      </c>
      <c r="S1802" t="str">
        <f>MID(K1803,9,3)</f>
        <v>4.4</v>
      </c>
      <c r="T1802" s="2" t="str">
        <f>LEFT(J1802,3)</f>
        <v>4.7</v>
      </c>
      <c r="U1802">
        <f>VALUE(LEFT(LEFT(M1802,5),SUM(LEN(LEFT(M1802,5))-LEN(SUBSTITUTE(LEFT(M1802,5),{"0","1","2","3","4","5","6","7","8","9","."},"")))))</f>
        <v>8</v>
      </c>
      <c r="V1802">
        <f>IF(U1802&lt;100,U1802,U1802/1024)</f>
        <v>8</v>
      </c>
      <c r="W1802" s="3">
        <f>VALUE(LEFT(LEFT(O1802,5),SUM(LEN(LEFT(O1802,5))-LEN(SUBSTITUTE(LEFT(O1802,5),{"0","1","2","3","4","5","6","7","8","9","."},"")))))</f>
        <v>8</v>
      </c>
      <c r="X1802" s="3" t="e">
        <f>LEFT(L1802, SEARCH("MHz",L1802)-1)</f>
        <v>#VALUE!</v>
      </c>
      <c r="Y1802" t="e">
        <f>IF(RIGHT(X1802,1)=" ",RIGHT(X1802,4),RIGHT(X1802,3))</f>
        <v>#VALUE!</v>
      </c>
      <c r="Z1802">
        <f>VLOOKUP(G1802,[1]Sheet1!$A$1:$B$12,2,0)</f>
        <v>5</v>
      </c>
      <c r="AA1802" t="str">
        <f>CONCATENATE(F1802," ",Z1802)</f>
        <v>2014 5</v>
      </c>
      <c r="AB1802">
        <f>VLOOKUP(AA1802,[1]Sheet3!$A:$B,2,0)</f>
        <v>66</v>
      </c>
    </row>
    <row r="1803" spans="1:28" x14ac:dyDescent="0.25">
      <c r="A1803" t="s">
        <v>4991</v>
      </c>
      <c r="B1803" t="s">
        <v>5015</v>
      </c>
      <c r="C1803" t="s">
        <v>535</v>
      </c>
      <c r="D1803" t="str">
        <f>CONCATENATE(C1803,".")</f>
        <v>2014  May.</v>
      </c>
      <c r="E1803" t="str">
        <f>LEFT(D1803, SEARCH(".",D1803)-1)</f>
        <v>2014  May</v>
      </c>
      <c r="F1803">
        <v>2014</v>
      </c>
      <c r="G1803" t="str">
        <f>RIGHT(E1803,LEN(E1803)-6)</f>
        <v>May</v>
      </c>
      <c r="H1803">
        <v>97</v>
      </c>
      <c r="I1803" t="s">
        <v>156</v>
      </c>
      <c r="J1803" t="s">
        <v>1841</v>
      </c>
      <c r="K1803" t="s">
        <v>90</v>
      </c>
      <c r="L1803" t="s">
        <v>107</v>
      </c>
      <c r="M1803" t="s">
        <v>270</v>
      </c>
      <c r="N1803" t="s">
        <v>293</v>
      </c>
      <c r="O1803" t="s">
        <v>73</v>
      </c>
      <c r="Q1803" s="2">
        <f>VALUE(LEFT(LEFT(N1803,5),SUM(LEN(LEFT(N1803,5))-LEN(SUBSTITUTE(LEFT(N1803,5),{"0","1","2","3","4","5","6","7","8","9","."},"")))))</f>
        <v>256</v>
      </c>
      <c r="R1803">
        <f>IF(Q1803&gt;5,Q1803/1024,Q1803)</f>
        <v>0.25</v>
      </c>
      <c r="S1803" t="str">
        <f>MID(K1804,9,3)</f>
        <v>4.4</v>
      </c>
      <c r="T1803" s="2" t="str">
        <f>LEFT(J1803,3)</f>
        <v>4.0</v>
      </c>
      <c r="U1803">
        <f>VALUE(LEFT(LEFT(M1803,5),SUM(LEN(LEFT(M1803,5))-LEN(SUBSTITUTE(LEFT(M1803,5),{"0","1","2","3","4","5","6","7","8","9","."},"")))))</f>
        <v>512</v>
      </c>
      <c r="V1803">
        <f>IF(U1803&lt;100,U1803,U1803/1024)</f>
        <v>0.5</v>
      </c>
      <c r="W1803" s="3">
        <f>VALUE(LEFT(LEFT(O1803,5),SUM(LEN(LEFT(O1803,5))-LEN(SUBSTITUTE(LEFT(O1803,5),{"0","1","2","3","4","5","6","7","8","9","."},"")))))</f>
        <v>5</v>
      </c>
      <c r="X1803" s="3" t="e">
        <f>LEFT(L1803, SEARCH("MHz",L1803)-1)</f>
        <v>#VALUE!</v>
      </c>
      <c r="Y1803" t="e">
        <f>IF(RIGHT(X1803,1)=" ",RIGHT(X1803,4),RIGHT(X1803,3))</f>
        <v>#VALUE!</v>
      </c>
      <c r="Z1803">
        <f>VLOOKUP(G1803,[1]Sheet1!$A$1:$B$12,2,0)</f>
        <v>5</v>
      </c>
      <c r="AA1803" t="str">
        <f>CONCATENATE(F1803," ",Z1803)</f>
        <v>2014 5</v>
      </c>
      <c r="AB1803">
        <f>VLOOKUP(AA1803,[1]Sheet3!$A:$B,2,0)</f>
        <v>66</v>
      </c>
    </row>
    <row r="1804" spans="1:28" x14ac:dyDescent="0.25">
      <c r="A1804" t="s">
        <v>751</v>
      </c>
      <c r="B1804" t="s">
        <v>867</v>
      </c>
      <c r="C1804" t="s">
        <v>535</v>
      </c>
      <c r="D1804" t="str">
        <f>CONCATENATE(C1804,".")</f>
        <v>2014  May.</v>
      </c>
      <c r="E1804" t="str">
        <f>LEFT(D1804, SEARCH(".",D1804)-1)</f>
        <v>2014  May</v>
      </c>
      <c r="F1804">
        <v>2014</v>
      </c>
      <c r="G1804" t="str">
        <f>RIGHT(E1804,LEN(E1804)-6)</f>
        <v>May</v>
      </c>
      <c r="H1804">
        <v>147.30000000000001</v>
      </c>
      <c r="I1804" t="s">
        <v>146</v>
      </c>
      <c r="J1804" t="s">
        <v>868</v>
      </c>
      <c r="K1804" t="s">
        <v>103</v>
      </c>
      <c r="L1804" t="s">
        <v>91</v>
      </c>
      <c r="M1804" t="s">
        <v>34</v>
      </c>
      <c r="N1804" t="s">
        <v>35</v>
      </c>
      <c r="O1804" t="s">
        <v>36</v>
      </c>
      <c r="Q1804" s="2">
        <f>VALUE(LEFT(LEFT(N1804,5),SUM(LEN(LEFT(N1804,5))-LEN(SUBSTITUTE(LEFT(N1804,5),{"0","1","2","3","4","5","6","7","8","9","."},"")))))</f>
        <v>1</v>
      </c>
      <c r="R1804">
        <f>IF(Q1804&gt;5,Q1804/1024,Q1804)</f>
        <v>1</v>
      </c>
      <c r="S1804" t="str">
        <f>MID(K1805,9,3)</f>
        <v>4.4</v>
      </c>
      <c r="T1804" s="2" t="str">
        <f>LEFT(J1804,3)</f>
        <v>5.0</v>
      </c>
      <c r="U1804">
        <f>VALUE(LEFT(LEFT(M1804,5),SUM(LEN(LEFT(M1804,5))-LEN(SUBSTITUTE(LEFT(M1804,5),{"0","1","2","3","4","5","6","7","8","9","."},"")))))</f>
        <v>8</v>
      </c>
      <c r="V1804">
        <f>IF(U1804&lt;100,U1804,U1804/1024)</f>
        <v>8</v>
      </c>
      <c r="W1804" s="3">
        <f>VALUE(LEFT(LEFT(O1804,5),SUM(LEN(LEFT(O1804,5))-LEN(SUBSTITUTE(LEFT(O1804,5),{"0","1","2","3","4","5","6","7","8","9","."},"")))))</f>
        <v>8</v>
      </c>
      <c r="X1804" s="3" t="e">
        <f>LEFT(L1804, SEARCH("MHz",L1804)-1)</f>
        <v>#VALUE!</v>
      </c>
      <c r="Y1804" t="e">
        <f>IF(RIGHT(X1804,1)=" ",RIGHT(X1804,4),RIGHT(X1804,3))</f>
        <v>#VALUE!</v>
      </c>
      <c r="Z1804">
        <f>VLOOKUP(G1804,[1]Sheet1!$A$1:$B$12,2,0)</f>
        <v>5</v>
      </c>
      <c r="AA1804" t="str">
        <f>CONCATENATE(F1804," ",Z1804)</f>
        <v>2014 5</v>
      </c>
      <c r="AB1804">
        <f>VLOOKUP(AA1804,[1]Sheet3!$A:$B,2,0)</f>
        <v>66</v>
      </c>
    </row>
    <row r="1805" spans="1:28" x14ac:dyDescent="0.25">
      <c r="A1805" t="s">
        <v>751</v>
      </c>
      <c r="B1805" t="s">
        <v>872</v>
      </c>
      <c r="C1805" t="s">
        <v>535</v>
      </c>
      <c r="D1805" t="str">
        <f>CONCATENATE(C1805,".")</f>
        <v>2014  May.</v>
      </c>
      <c r="E1805" t="str">
        <f>LEFT(D1805, SEARCH(".",D1805)-1)</f>
        <v>2014  May</v>
      </c>
      <c r="F1805">
        <v>2014</v>
      </c>
      <c r="G1805" t="str">
        <f>RIGHT(E1805,LEN(E1805)-6)</f>
        <v>May</v>
      </c>
      <c r="H1805">
        <v>119.8</v>
      </c>
      <c r="I1805" t="s">
        <v>811</v>
      </c>
      <c r="J1805" t="s">
        <v>873</v>
      </c>
      <c r="K1805" t="s">
        <v>103</v>
      </c>
      <c r="L1805" t="s">
        <v>164</v>
      </c>
      <c r="M1805" t="s">
        <v>109</v>
      </c>
      <c r="N1805" t="s">
        <v>139</v>
      </c>
      <c r="O1805" t="s">
        <v>515</v>
      </c>
      <c r="P1805">
        <v>90</v>
      </c>
      <c r="Q1805" s="2">
        <f>VALUE(LEFT(LEFT(N1805,5),SUM(LEN(LEFT(N1805,5))-LEN(SUBSTITUTE(LEFT(N1805,5),{"0","1","2","3","4","5","6","7","8","9","."},"")))))</f>
        <v>512</v>
      </c>
      <c r="R1805">
        <f>IF(Q1805&gt;5,Q1805/1024,Q1805)</f>
        <v>0.5</v>
      </c>
      <c r="S1805" t="str">
        <f>MID(K1806,9,3)</f>
        <v>4.4</v>
      </c>
      <c r="T1805" s="2" t="str">
        <f>LEFT(J1805,3)</f>
        <v>4.0</v>
      </c>
      <c r="U1805">
        <f>VALUE(LEFT(LEFT(M1805,5),SUM(LEN(LEFT(M1805,5))-LEN(SUBSTITUTE(LEFT(M1805,5),{"0","1","2","3","4","5","6","7","8","9","."},"")))))</f>
        <v>4</v>
      </c>
      <c r="V1805">
        <f>IF(U1805&lt;100,U1805,U1805/1024)</f>
        <v>4</v>
      </c>
      <c r="W1805" s="3">
        <f>VALUE(LEFT(LEFT(O1805,5),SUM(LEN(LEFT(O1805,5))-LEN(SUBSTITUTE(LEFT(O1805,5),{"0","1","2","3","4","5","6","7","8","9","."},"")))))</f>
        <v>3.15</v>
      </c>
      <c r="X1805" s="3" t="e">
        <f>LEFT(L1805, SEARCH("MHz",L1805)-1)</f>
        <v>#VALUE!</v>
      </c>
      <c r="Y1805" t="e">
        <f>IF(RIGHT(X1805,1)=" ",RIGHT(X1805,4),RIGHT(X1805,3))</f>
        <v>#VALUE!</v>
      </c>
      <c r="Z1805">
        <f>VLOOKUP(G1805,[1]Sheet1!$A$1:$B$12,2,0)</f>
        <v>5</v>
      </c>
      <c r="AA1805" t="str">
        <f>CONCATENATE(F1805," ",Z1805)</f>
        <v>2014 5</v>
      </c>
      <c r="AB1805">
        <f>VLOOKUP(AA1805,[1]Sheet3!$A:$B,2,0)</f>
        <v>66</v>
      </c>
    </row>
    <row r="1806" spans="1:28" x14ac:dyDescent="0.25">
      <c r="A1806" t="s">
        <v>2256</v>
      </c>
      <c r="B1806" t="s">
        <v>2391</v>
      </c>
      <c r="C1806" t="s">
        <v>535</v>
      </c>
      <c r="D1806" t="str">
        <f>CONCATENATE(C1806,".")</f>
        <v>2014  May.</v>
      </c>
      <c r="E1806" t="str">
        <f>LEFT(D1806, SEARCH(".",D1806)-1)</f>
        <v>2014  May</v>
      </c>
      <c r="F1806">
        <v>2014</v>
      </c>
      <c r="G1806" t="str">
        <f>RIGHT(E1806,LEN(E1806)-6)</f>
        <v>May</v>
      </c>
      <c r="H1806">
        <v>137</v>
      </c>
      <c r="I1806" t="s">
        <v>181</v>
      </c>
      <c r="J1806" t="s">
        <v>596</v>
      </c>
      <c r="K1806" t="s">
        <v>103</v>
      </c>
      <c r="L1806" t="s">
        <v>133</v>
      </c>
      <c r="M1806" t="s">
        <v>57</v>
      </c>
      <c r="N1806" t="s">
        <v>35</v>
      </c>
      <c r="O1806" t="s">
        <v>608</v>
      </c>
      <c r="P1806">
        <v>250</v>
      </c>
      <c r="Q1806" s="2">
        <f>VALUE(LEFT(LEFT(N1806,5),SUM(LEN(LEFT(N1806,5))-LEN(SUBSTITUTE(LEFT(N1806,5),{"0","1","2","3","4","5","6","7","8","9","."},"")))))</f>
        <v>1</v>
      </c>
      <c r="R1806">
        <f>IF(Q1806&gt;5,Q1806/1024,Q1806)</f>
        <v>1</v>
      </c>
      <c r="S1806" t="str">
        <f>MID(K1807,9,3)</f>
        <v>4.4</v>
      </c>
      <c r="T1806" s="2" t="str">
        <f>LEFT(J1806,3)</f>
        <v>4.5</v>
      </c>
      <c r="U1806">
        <f>VALUE(LEFT(LEFT(M1806,5),SUM(LEN(LEFT(M1806,5))-LEN(SUBSTITUTE(LEFT(M1806,5),{"0","1","2","3","4","5","6","7","8","9","."},"")))))</f>
        <v>16</v>
      </c>
      <c r="V1806">
        <f>IF(U1806&lt;100,U1806,U1806/1024)</f>
        <v>16</v>
      </c>
      <c r="W1806" s="3">
        <f>VALUE(LEFT(LEFT(O1806,5),SUM(LEN(LEFT(O1806,5))-LEN(SUBSTITUTE(LEFT(O1806,5),{"0","1","2","3","4","5","6","7","8","9","."},"")))))</f>
        <v>13</v>
      </c>
      <c r="X1806" s="3" t="e">
        <f>LEFT(L1806, SEARCH("MHz",L1806)-1)</f>
        <v>#VALUE!</v>
      </c>
      <c r="Y1806" t="e">
        <f>IF(RIGHT(X1806,1)=" ",RIGHT(X1806,4),RIGHT(X1806,3))</f>
        <v>#VALUE!</v>
      </c>
      <c r="Z1806">
        <f>VLOOKUP(G1806,[1]Sheet1!$A$1:$B$12,2,0)</f>
        <v>5</v>
      </c>
      <c r="AA1806" t="str">
        <f>CONCATENATE(F1806," ",Z1806)</f>
        <v>2014 5</v>
      </c>
      <c r="AB1806">
        <f>VLOOKUP(AA1806,[1]Sheet3!$A:$B,2,0)</f>
        <v>66</v>
      </c>
    </row>
    <row r="1807" spans="1:28" x14ac:dyDescent="0.25">
      <c r="A1807" t="s">
        <v>2637</v>
      </c>
      <c r="B1807" t="s">
        <v>2859</v>
      </c>
      <c r="C1807" t="s">
        <v>535</v>
      </c>
      <c r="D1807" t="str">
        <f>CONCATENATE(C1807,".")</f>
        <v>2014  May.</v>
      </c>
      <c r="E1807" t="str">
        <f>LEFT(D1807, SEARCH(".",D1807)-1)</f>
        <v>2014  May</v>
      </c>
      <c r="F1807">
        <v>2014</v>
      </c>
      <c r="G1807" t="str">
        <f>RIGHT(E1807,LEN(E1807)-6)</f>
        <v>May</v>
      </c>
      <c r="H1807">
        <v>140</v>
      </c>
      <c r="I1807" t="s">
        <v>124</v>
      </c>
      <c r="J1807" t="s">
        <v>2860</v>
      </c>
      <c r="K1807" t="s">
        <v>103</v>
      </c>
      <c r="L1807" t="s">
        <v>1314</v>
      </c>
      <c r="M1807" t="s">
        <v>34</v>
      </c>
      <c r="N1807" t="s">
        <v>2861</v>
      </c>
      <c r="O1807" t="s">
        <v>36</v>
      </c>
      <c r="P1807">
        <v>200</v>
      </c>
      <c r="Q1807" s="2">
        <f>VALUE(LEFT(LEFT(N1807,5),SUM(LEN(LEFT(N1807,5))-LEN(SUBSTITUTE(LEFT(N1807,5),{"0","1","2","3","4","5","6","7","8","9","."},"")))))</f>
        <v>1</v>
      </c>
      <c r="R1807">
        <f>IF(Q1807&gt;5,Q1807/1024,Q1807)</f>
        <v>1</v>
      </c>
      <c r="S1807" t="str">
        <f>MID(K1808,9,3)</f>
        <v>4.4</v>
      </c>
      <c r="T1807" s="2" t="str">
        <f>LEFT(J1807,3)</f>
        <v>5.0</v>
      </c>
      <c r="U1807">
        <f>VALUE(LEFT(LEFT(M1807,5),SUM(LEN(LEFT(M1807,5))-LEN(SUBSTITUTE(LEFT(M1807,5),{"0","1","2","3","4","5","6","7","8","9","."},"")))))</f>
        <v>8</v>
      </c>
      <c r="V1807">
        <f>IF(U1807&lt;100,U1807,U1807/1024)</f>
        <v>8</v>
      </c>
      <c r="W1807" s="3">
        <f>VALUE(LEFT(LEFT(O1807,5),SUM(LEN(LEFT(O1807,5))-LEN(SUBSTITUTE(LEFT(O1807,5),{"0","1","2","3","4","5","6","7","8","9","."},"")))))</f>
        <v>8</v>
      </c>
      <c r="X1807" s="3" t="e">
        <f>LEFT(L1807, SEARCH("MHz",L1807)-1)</f>
        <v>#VALUE!</v>
      </c>
      <c r="Y1807" t="e">
        <f>IF(RIGHT(X1807,1)=" ",RIGHT(X1807,4),RIGHT(X1807,3))</f>
        <v>#VALUE!</v>
      </c>
      <c r="Z1807">
        <f>VLOOKUP(G1807,[1]Sheet1!$A$1:$B$12,2,0)</f>
        <v>5</v>
      </c>
      <c r="AA1807" t="str">
        <f>CONCATENATE(F1807," ",Z1807)</f>
        <v>2014 5</v>
      </c>
      <c r="AB1807">
        <f>VLOOKUP(AA1807,[1]Sheet3!$A:$B,2,0)</f>
        <v>66</v>
      </c>
    </row>
    <row r="1808" spans="1:28" x14ac:dyDescent="0.25">
      <c r="A1808" t="s">
        <v>3179</v>
      </c>
      <c r="B1808" t="s">
        <v>3266</v>
      </c>
      <c r="C1808" t="s">
        <v>535</v>
      </c>
      <c r="D1808" t="str">
        <f>CONCATENATE(C1808,".")</f>
        <v>2014  May.</v>
      </c>
      <c r="E1808" t="str">
        <f>LEFT(D1808, SEARCH(".",D1808)-1)</f>
        <v>2014  May</v>
      </c>
      <c r="F1808">
        <v>2014</v>
      </c>
      <c r="G1808" t="str">
        <f>RIGHT(E1808,LEN(E1808)-6)</f>
        <v>May</v>
      </c>
      <c r="H1808">
        <v>138</v>
      </c>
      <c r="I1808" t="s">
        <v>156</v>
      </c>
      <c r="J1808" t="s">
        <v>851</v>
      </c>
      <c r="K1808" t="s">
        <v>103</v>
      </c>
      <c r="L1808" t="s">
        <v>200</v>
      </c>
      <c r="M1808" t="s">
        <v>34</v>
      </c>
      <c r="N1808" t="s">
        <v>35</v>
      </c>
      <c r="O1808" t="s">
        <v>36</v>
      </c>
      <c r="P1808">
        <v>100</v>
      </c>
      <c r="Q1808" s="2">
        <f>VALUE(LEFT(LEFT(N1808,5),SUM(LEN(LEFT(N1808,5))-LEN(SUBSTITUTE(LEFT(N1808,5),{"0","1","2","3","4","5","6","7","8","9","."},"")))))</f>
        <v>1</v>
      </c>
      <c r="R1808">
        <f>IF(Q1808&gt;5,Q1808/1024,Q1808)</f>
        <v>1</v>
      </c>
      <c r="S1808" t="str">
        <f>MID(K1809,9,3)</f>
        <v>4.4</v>
      </c>
      <c r="T1808" s="2" t="str">
        <f>LEFT(J1808,3)</f>
        <v>4.5</v>
      </c>
      <c r="U1808">
        <f>VALUE(LEFT(LEFT(M1808,5),SUM(LEN(LEFT(M1808,5))-LEN(SUBSTITUTE(LEFT(M1808,5),{"0","1","2","3","4","5","6","7","8","9","."},"")))))</f>
        <v>8</v>
      </c>
      <c r="V1808">
        <f>IF(U1808&lt;100,U1808,U1808/1024)</f>
        <v>8</v>
      </c>
      <c r="W1808" s="3">
        <f>VALUE(LEFT(LEFT(O1808,5),SUM(LEN(LEFT(O1808,5))-LEN(SUBSTITUTE(LEFT(O1808,5),{"0","1","2","3","4","5","6","7","8","9","."},"")))))</f>
        <v>8</v>
      </c>
      <c r="X1808" s="3" t="e">
        <f>LEFT(L1808, SEARCH("MHz",L1808)-1)</f>
        <v>#VALUE!</v>
      </c>
      <c r="Y1808" t="e">
        <f>IF(RIGHT(X1808,1)=" ",RIGHT(X1808,4),RIGHT(X1808,3))</f>
        <v>#VALUE!</v>
      </c>
      <c r="Z1808">
        <f>VLOOKUP(G1808,[1]Sheet1!$A$1:$B$12,2,0)</f>
        <v>5</v>
      </c>
      <c r="AA1808" t="str">
        <f>CONCATENATE(F1808," ",Z1808)</f>
        <v>2014 5</v>
      </c>
      <c r="AB1808">
        <f>VLOOKUP(AA1808,[1]Sheet3!$A:$B,2,0)</f>
        <v>66</v>
      </c>
    </row>
    <row r="1809" spans="1:28" x14ac:dyDescent="0.25">
      <c r="A1809" t="s">
        <v>3572</v>
      </c>
      <c r="B1809" t="s">
        <v>1435</v>
      </c>
      <c r="C1809" t="s">
        <v>535</v>
      </c>
      <c r="D1809" t="str">
        <f>CONCATENATE(C1809,".")</f>
        <v>2014  May.</v>
      </c>
      <c r="E1809" t="str">
        <f>LEFT(D1809, SEARCH(".",D1809)-1)</f>
        <v>2014  May</v>
      </c>
      <c r="F1809">
        <v>2014</v>
      </c>
      <c r="G1809" t="str">
        <f>RIGHT(E1809,LEN(E1809)-6)</f>
        <v>May</v>
      </c>
      <c r="H1809">
        <v>136.1</v>
      </c>
      <c r="I1809" t="s">
        <v>124</v>
      </c>
      <c r="J1809" t="s">
        <v>2887</v>
      </c>
      <c r="K1809" t="s">
        <v>103</v>
      </c>
      <c r="L1809" t="s">
        <v>133</v>
      </c>
      <c r="M1809" t="s">
        <v>34</v>
      </c>
      <c r="N1809" t="s">
        <v>35</v>
      </c>
      <c r="O1809" t="s">
        <v>36</v>
      </c>
      <c r="P1809">
        <v>130</v>
      </c>
      <c r="Q1809" s="2">
        <f>VALUE(LEFT(LEFT(N1809,5),SUM(LEN(LEFT(N1809,5))-LEN(SUBSTITUTE(LEFT(N1809,5),{"0","1","2","3","4","5","6","7","8","9","."},"")))))</f>
        <v>1</v>
      </c>
      <c r="R1809">
        <f>IF(Q1809&gt;5,Q1809/1024,Q1809)</f>
        <v>1</v>
      </c>
      <c r="S1809" t="str">
        <f>MID(K1810,9,3)</f>
        <v>4.4</v>
      </c>
      <c r="T1809" s="2" t="str">
        <f>LEFT(J1809,3)</f>
        <v>4.7</v>
      </c>
      <c r="U1809">
        <f>VALUE(LEFT(LEFT(M1809,5),SUM(LEN(LEFT(M1809,5))-LEN(SUBSTITUTE(LEFT(M1809,5),{"0","1","2","3","4","5","6","7","8","9","."},"")))))</f>
        <v>8</v>
      </c>
      <c r="V1809">
        <f>IF(U1809&lt;100,U1809,U1809/1024)</f>
        <v>8</v>
      </c>
      <c r="W1809" s="3">
        <f>VALUE(LEFT(LEFT(O1809,5),SUM(LEN(LEFT(O1809,5))-LEN(SUBSTITUTE(LEFT(O1809,5),{"0","1","2","3","4","5","6","7","8","9","."},"")))))</f>
        <v>8</v>
      </c>
      <c r="X1809" s="3" t="e">
        <f>LEFT(L1809, SEARCH("MHz",L1809)-1)</f>
        <v>#VALUE!</v>
      </c>
      <c r="Y1809" t="e">
        <f>IF(RIGHT(X1809,1)=" ",RIGHT(X1809,4),RIGHT(X1809,3))</f>
        <v>#VALUE!</v>
      </c>
      <c r="Z1809">
        <f>VLOOKUP(G1809,[1]Sheet1!$A$1:$B$12,2,0)</f>
        <v>5</v>
      </c>
      <c r="AA1809" t="str">
        <f>CONCATENATE(F1809," ",Z1809)</f>
        <v>2014 5</v>
      </c>
      <c r="AB1809">
        <f>VLOOKUP(AA1809,[1]Sheet3!$A:$B,2,0)</f>
        <v>66</v>
      </c>
    </row>
    <row r="1810" spans="1:28" x14ac:dyDescent="0.25">
      <c r="A1810" t="s">
        <v>4035</v>
      </c>
      <c r="B1810" t="s">
        <v>4060</v>
      </c>
      <c r="C1810" t="s">
        <v>535</v>
      </c>
      <c r="D1810" t="str">
        <f>CONCATENATE(C1810,".")</f>
        <v>2014  May.</v>
      </c>
      <c r="E1810" t="str">
        <f>LEFT(D1810, SEARCH(".",D1810)-1)</f>
        <v>2014  May</v>
      </c>
      <c r="F1810">
        <v>2014</v>
      </c>
      <c r="G1810" t="str">
        <f>RIGHT(E1810,LEN(E1810)-6)</f>
        <v>May</v>
      </c>
      <c r="H1810">
        <v>174</v>
      </c>
      <c r="I1810" t="s">
        <v>2874</v>
      </c>
      <c r="J1810" t="s">
        <v>1034</v>
      </c>
      <c r="K1810" t="s">
        <v>103</v>
      </c>
      <c r="L1810" t="s">
        <v>133</v>
      </c>
      <c r="M1810" t="s">
        <v>109</v>
      </c>
      <c r="N1810" t="s">
        <v>35</v>
      </c>
      <c r="O1810" t="s">
        <v>30</v>
      </c>
      <c r="Q1810" s="2">
        <f>VALUE(LEFT(LEFT(N1810,5),SUM(LEN(LEFT(N1810,5))-LEN(SUBSTITUTE(LEFT(N1810,5),{"0","1","2","3","4","5","6","7","8","9","."},"")))))</f>
        <v>1</v>
      </c>
      <c r="R1810">
        <f>IF(Q1810&gt;5,Q1810/1024,Q1810)</f>
        <v>1</v>
      </c>
      <c r="S1810" t="str">
        <f>MID(K1811,9,3)</f>
        <v>4.4</v>
      </c>
      <c r="T1810" s="2" t="str">
        <f>LEFT(J1810,3)</f>
        <v>5.5</v>
      </c>
      <c r="U1810">
        <f>VALUE(LEFT(LEFT(M1810,5),SUM(LEN(LEFT(M1810,5))-LEN(SUBSTITUTE(LEFT(M1810,5),{"0","1","2","3","4","5","6","7","8","9","."},"")))))</f>
        <v>4</v>
      </c>
      <c r="V1810">
        <f>IF(U1810&lt;100,U1810,U1810/1024)</f>
        <v>4</v>
      </c>
      <c r="W1810" s="3">
        <f>VALUE(LEFT(LEFT(O1810,5),SUM(LEN(LEFT(O1810,5))-LEN(SUBSTITUTE(LEFT(O1810,5),{"0","1","2","3","4","5","6","7","8","9","."},"")))))</f>
        <v>13</v>
      </c>
      <c r="X1810" s="3" t="e">
        <f>LEFT(L1810, SEARCH("MHz",L1810)-1)</f>
        <v>#VALUE!</v>
      </c>
      <c r="Y1810" t="e">
        <f>IF(RIGHT(X1810,1)=" ",RIGHT(X1810,4),RIGHT(X1810,3))</f>
        <v>#VALUE!</v>
      </c>
      <c r="Z1810">
        <f>VLOOKUP(G1810,[1]Sheet1!$A$1:$B$12,2,0)</f>
        <v>5</v>
      </c>
      <c r="AA1810" t="str">
        <f>CONCATENATE(F1810," ",Z1810)</f>
        <v>2014 5</v>
      </c>
      <c r="AB1810">
        <f>VLOOKUP(AA1810,[1]Sheet3!$A:$B,2,0)</f>
        <v>66</v>
      </c>
    </row>
    <row r="1811" spans="1:28" x14ac:dyDescent="0.25">
      <c r="A1811" t="s">
        <v>4141</v>
      </c>
      <c r="B1811" t="s">
        <v>4236</v>
      </c>
      <c r="C1811" t="s">
        <v>535</v>
      </c>
      <c r="D1811" t="str">
        <f>CONCATENATE(C1811,".")</f>
        <v>2014  May.</v>
      </c>
      <c r="E1811" t="str">
        <f>LEFT(D1811, SEARCH(".",D1811)-1)</f>
        <v>2014  May</v>
      </c>
      <c r="F1811">
        <v>2014</v>
      </c>
      <c r="G1811" t="str">
        <f>RIGHT(E1811,LEN(E1811)-6)</f>
        <v>May</v>
      </c>
      <c r="I1811" t="s">
        <v>156</v>
      </c>
      <c r="J1811" t="s">
        <v>1879</v>
      </c>
      <c r="K1811" t="s">
        <v>103</v>
      </c>
      <c r="L1811" t="s">
        <v>164</v>
      </c>
      <c r="M1811" t="s">
        <v>109</v>
      </c>
      <c r="N1811" t="s">
        <v>139</v>
      </c>
      <c r="O1811" t="s">
        <v>140</v>
      </c>
      <c r="Q1811" s="2">
        <f>VALUE(LEFT(LEFT(N1811,5),SUM(LEN(LEFT(N1811,5))-LEN(SUBSTITUTE(LEFT(N1811,5),{"0","1","2","3","4","5","6","7","8","9","."},"")))))</f>
        <v>512</v>
      </c>
      <c r="R1811">
        <f>IF(Q1811&gt;5,Q1811/1024,Q1811)</f>
        <v>0.5</v>
      </c>
      <c r="S1811" t="str">
        <f>MID(K1812,9,3)</f>
        <v>4.4</v>
      </c>
      <c r="T1811" s="2" t="str">
        <f>LEFT(J1811,3)</f>
        <v>3.5</v>
      </c>
      <c r="U1811">
        <f>VALUE(LEFT(LEFT(M1811,5),SUM(LEN(LEFT(M1811,5))-LEN(SUBSTITUTE(LEFT(M1811,5),{"0","1","2","3","4","5","6","7","8","9","."},"")))))</f>
        <v>4</v>
      </c>
      <c r="V1811">
        <f>IF(U1811&lt;100,U1811,U1811/1024)</f>
        <v>4</v>
      </c>
      <c r="W1811" s="3">
        <f>VALUE(LEFT(LEFT(O1811,5),SUM(LEN(LEFT(O1811,5))-LEN(SUBSTITUTE(LEFT(O1811,5),{"0","1","2","3","4","5","6","7","8","9","."},"")))))</f>
        <v>2</v>
      </c>
      <c r="X1811" s="3" t="e">
        <f>LEFT(L1811, SEARCH("MHz",L1811)-1)</f>
        <v>#VALUE!</v>
      </c>
      <c r="Y1811" t="e">
        <f>IF(RIGHT(X1811,1)=" ",RIGHT(X1811,4),RIGHT(X1811,3))</f>
        <v>#VALUE!</v>
      </c>
      <c r="Z1811">
        <f>VLOOKUP(G1811,[1]Sheet1!$A$1:$B$12,2,0)</f>
        <v>5</v>
      </c>
      <c r="AA1811" t="str">
        <f>CONCATENATE(F1811," ",Z1811)</f>
        <v>2014 5</v>
      </c>
      <c r="AB1811">
        <f>VLOOKUP(AA1811,[1]Sheet3!$A:$B,2,0)</f>
        <v>66</v>
      </c>
    </row>
    <row r="1812" spans="1:28" x14ac:dyDescent="0.25">
      <c r="A1812" t="s">
        <v>4991</v>
      </c>
      <c r="B1812" t="s">
        <v>5018</v>
      </c>
      <c r="C1812" t="s">
        <v>535</v>
      </c>
      <c r="D1812" t="str">
        <f>CONCATENATE(C1812,".")</f>
        <v>2014  May.</v>
      </c>
      <c r="E1812" t="str">
        <f>LEFT(D1812, SEARCH(".",D1812)-1)</f>
        <v>2014  May</v>
      </c>
      <c r="F1812">
        <v>2014</v>
      </c>
      <c r="G1812" t="str">
        <f>RIGHT(E1812,LEN(E1812)-6)</f>
        <v>May</v>
      </c>
      <c r="H1812">
        <v>164</v>
      </c>
      <c r="I1812" t="s">
        <v>156</v>
      </c>
      <c r="J1812" t="s">
        <v>1635</v>
      </c>
      <c r="K1812" t="s">
        <v>103</v>
      </c>
      <c r="L1812" t="s">
        <v>91</v>
      </c>
      <c r="M1812" t="s">
        <v>57</v>
      </c>
      <c r="N1812" t="s">
        <v>35</v>
      </c>
      <c r="O1812" t="s">
        <v>36</v>
      </c>
      <c r="Q1812" s="2">
        <f>VALUE(LEFT(LEFT(N1812,5),SUM(LEN(LEFT(N1812,5))-LEN(SUBSTITUTE(LEFT(N1812,5),{"0","1","2","3","4","5","6","7","8","9","."},"")))))</f>
        <v>1</v>
      </c>
      <c r="R1812">
        <f>IF(Q1812&gt;5,Q1812/1024,Q1812)</f>
        <v>1</v>
      </c>
      <c r="S1812" t="str">
        <f>MID(K1813,9,3)</f>
        <v>4.4</v>
      </c>
      <c r="T1812" s="2" t="str">
        <f>LEFT(J1812,3)</f>
        <v>5.0</v>
      </c>
      <c r="U1812">
        <f>VALUE(LEFT(LEFT(M1812,5),SUM(LEN(LEFT(M1812,5))-LEN(SUBSTITUTE(LEFT(M1812,5),{"0","1","2","3","4","5","6","7","8","9","."},"")))))</f>
        <v>16</v>
      </c>
      <c r="V1812">
        <f>IF(U1812&lt;100,U1812,U1812/1024)</f>
        <v>16</v>
      </c>
      <c r="W1812" s="3">
        <f>VALUE(LEFT(LEFT(O1812,5),SUM(LEN(LEFT(O1812,5))-LEN(SUBSTITUTE(LEFT(O1812,5),{"0","1","2","3","4","5","6","7","8","9","."},"")))))</f>
        <v>8</v>
      </c>
      <c r="X1812" s="3" t="e">
        <f>LEFT(L1812, SEARCH("MHz",L1812)-1)</f>
        <v>#VALUE!</v>
      </c>
      <c r="Y1812" t="e">
        <f>IF(RIGHT(X1812,1)=" ",RIGHT(X1812,4),RIGHT(X1812,3))</f>
        <v>#VALUE!</v>
      </c>
      <c r="Z1812">
        <f>VLOOKUP(G1812,[1]Sheet1!$A$1:$B$12,2,0)</f>
        <v>5</v>
      </c>
      <c r="AA1812" t="str">
        <f>CONCATENATE(F1812," ",Z1812)</f>
        <v>2014 5</v>
      </c>
      <c r="AB1812">
        <f>VLOOKUP(AA1812,[1]Sheet3!$A:$B,2,0)</f>
        <v>66</v>
      </c>
    </row>
    <row r="1813" spans="1:28" x14ac:dyDescent="0.25">
      <c r="A1813" t="s">
        <v>4991</v>
      </c>
      <c r="B1813" t="s">
        <v>5019</v>
      </c>
      <c r="C1813" t="s">
        <v>535</v>
      </c>
      <c r="D1813" t="str">
        <f>CONCATENATE(C1813,".")</f>
        <v>2014  May.</v>
      </c>
      <c r="E1813" t="str">
        <f>LEFT(D1813, SEARCH(".",D1813)-1)</f>
        <v>2014  May</v>
      </c>
      <c r="F1813">
        <v>2014</v>
      </c>
      <c r="G1813" t="str">
        <f>RIGHT(E1813,LEN(E1813)-6)</f>
        <v>May</v>
      </c>
      <c r="H1813">
        <v>156</v>
      </c>
      <c r="I1813" t="s">
        <v>156</v>
      </c>
      <c r="J1813" t="s">
        <v>5010</v>
      </c>
      <c r="K1813" t="s">
        <v>103</v>
      </c>
      <c r="L1813" t="s">
        <v>91</v>
      </c>
      <c r="M1813" t="s">
        <v>109</v>
      </c>
      <c r="N1813" t="s">
        <v>139</v>
      </c>
      <c r="O1813" t="s">
        <v>36</v>
      </c>
      <c r="Q1813" s="2">
        <f>VALUE(LEFT(LEFT(N1813,5),SUM(LEN(LEFT(N1813,5))-LEN(SUBSTITUTE(LEFT(N1813,5),{"0","1","2","3","4","5","6","7","8","9","."},"")))))</f>
        <v>512</v>
      </c>
      <c r="R1813">
        <f>IF(Q1813&gt;5,Q1813/1024,Q1813)</f>
        <v>0.5</v>
      </c>
      <c r="S1813" t="str">
        <f>MID(K1814,9,3)</f>
        <v>4.4</v>
      </c>
      <c r="T1813" s="2" t="str">
        <f>LEFT(J1813,3)</f>
        <v>6.0</v>
      </c>
      <c r="U1813">
        <f>VALUE(LEFT(LEFT(M1813,5),SUM(LEN(LEFT(M1813,5))-LEN(SUBSTITUTE(LEFT(M1813,5),{"0","1","2","3","4","5","6","7","8","9","."},"")))))</f>
        <v>4</v>
      </c>
      <c r="V1813">
        <f>IF(U1813&lt;100,U1813,U1813/1024)</f>
        <v>4</v>
      </c>
      <c r="W1813" s="3">
        <f>VALUE(LEFT(LEFT(O1813,5),SUM(LEN(LEFT(O1813,5))-LEN(SUBSTITUTE(LEFT(O1813,5),{"0","1","2","3","4","5","6","7","8","9","."},"")))))</f>
        <v>8</v>
      </c>
      <c r="X1813" s="3" t="e">
        <f>LEFT(L1813, SEARCH("MHz",L1813)-1)</f>
        <v>#VALUE!</v>
      </c>
      <c r="Y1813" t="e">
        <f>IF(RIGHT(X1813,1)=" ",RIGHT(X1813,4),RIGHT(X1813,3))</f>
        <v>#VALUE!</v>
      </c>
      <c r="Z1813">
        <f>VLOOKUP(G1813,[1]Sheet1!$A$1:$B$12,2,0)</f>
        <v>5</v>
      </c>
      <c r="AA1813" t="str">
        <f>CONCATENATE(F1813," ",Z1813)</f>
        <v>2014 5</v>
      </c>
      <c r="AB1813">
        <f>VLOOKUP(AA1813,[1]Sheet3!$A:$B,2,0)</f>
        <v>66</v>
      </c>
    </row>
    <row r="1814" spans="1:28" x14ac:dyDescent="0.25">
      <c r="A1814" t="s">
        <v>4991</v>
      </c>
      <c r="B1814" t="s">
        <v>5020</v>
      </c>
      <c r="C1814" t="s">
        <v>535</v>
      </c>
      <c r="D1814" t="str">
        <f>CONCATENATE(C1814,".")</f>
        <v>2014  May.</v>
      </c>
      <c r="E1814" t="str">
        <f>LEFT(D1814, SEARCH(".",D1814)-1)</f>
        <v>2014  May</v>
      </c>
      <c r="F1814">
        <v>2014</v>
      </c>
      <c r="G1814" t="str">
        <f>RIGHT(E1814,LEN(E1814)-6)</f>
        <v>May</v>
      </c>
      <c r="H1814">
        <v>246</v>
      </c>
      <c r="I1814" t="s">
        <v>39</v>
      </c>
      <c r="J1814" t="s">
        <v>5021</v>
      </c>
      <c r="K1814" t="s">
        <v>103</v>
      </c>
      <c r="L1814" t="s">
        <v>1239</v>
      </c>
      <c r="M1814" t="s">
        <v>34</v>
      </c>
      <c r="N1814" t="s">
        <v>35</v>
      </c>
      <c r="O1814" t="s">
        <v>92</v>
      </c>
      <c r="Q1814" s="2">
        <f>VALUE(LEFT(LEFT(N1814,5),SUM(LEN(LEFT(N1814,5))-LEN(SUBSTITUTE(LEFT(N1814,5),{"0","1","2","3","4","5","6","7","8","9","."},"")))))</f>
        <v>1</v>
      </c>
      <c r="R1814">
        <f>IF(Q1814&gt;5,Q1814/1024,Q1814)</f>
        <v>1</v>
      </c>
      <c r="S1814" t="str">
        <f>MID(K1815,9,3)</f>
        <v>4.4</v>
      </c>
      <c r="T1814" s="2" t="str">
        <f>LEFT(J1814,3)</f>
        <v>7.0</v>
      </c>
      <c r="U1814">
        <f>VALUE(LEFT(LEFT(M1814,5),SUM(LEN(LEFT(M1814,5))-LEN(SUBSTITUTE(LEFT(M1814,5),{"0","1","2","3","4","5","6","7","8","9","."},"")))))</f>
        <v>8</v>
      </c>
      <c r="V1814">
        <f>IF(U1814&lt;100,U1814,U1814/1024)</f>
        <v>8</v>
      </c>
      <c r="W1814" s="3">
        <f>VALUE(LEFT(LEFT(O1814,5),SUM(LEN(LEFT(O1814,5))-LEN(SUBSTITUTE(LEFT(O1814,5),{"0","1","2","3","4","5","6","7","8","9","."},"")))))</f>
        <v>5</v>
      </c>
      <c r="X1814" s="3" t="e">
        <f>LEFT(L1814, SEARCH("MHz",L1814)-1)</f>
        <v>#VALUE!</v>
      </c>
      <c r="Y1814" t="e">
        <f>IF(RIGHT(X1814,1)=" ",RIGHT(X1814,4),RIGHT(X1814,3))</f>
        <v>#VALUE!</v>
      </c>
      <c r="Z1814">
        <f>VLOOKUP(G1814,[1]Sheet1!$A$1:$B$12,2,0)</f>
        <v>5</v>
      </c>
      <c r="AA1814" t="str">
        <f>CONCATENATE(F1814," ",Z1814)</f>
        <v>2014 5</v>
      </c>
      <c r="AB1814">
        <f>VLOOKUP(AA1814,[1]Sheet3!$A:$B,2,0)</f>
        <v>66</v>
      </c>
    </row>
    <row r="1815" spans="1:28" x14ac:dyDescent="0.25">
      <c r="A1815" t="s">
        <v>4991</v>
      </c>
      <c r="B1815" t="s">
        <v>5029</v>
      </c>
      <c r="C1815" t="s">
        <v>535</v>
      </c>
      <c r="D1815" t="str">
        <f>CONCATENATE(C1815,".")</f>
        <v>2014  May.</v>
      </c>
      <c r="E1815" t="str">
        <f>LEFT(D1815, SEARCH(".",D1815)-1)</f>
        <v>2014  May</v>
      </c>
      <c r="F1815">
        <v>2014</v>
      </c>
      <c r="G1815" t="str">
        <f>RIGHT(E1815,LEN(E1815)-6)</f>
        <v>May</v>
      </c>
      <c r="H1815">
        <v>143</v>
      </c>
      <c r="I1815" t="s">
        <v>156</v>
      </c>
      <c r="J1815" t="s">
        <v>2783</v>
      </c>
      <c r="K1815" t="s">
        <v>103</v>
      </c>
      <c r="L1815" t="s">
        <v>91</v>
      </c>
      <c r="M1815" t="s">
        <v>34</v>
      </c>
      <c r="N1815" t="s">
        <v>35</v>
      </c>
      <c r="O1815" t="s">
        <v>36</v>
      </c>
      <c r="Q1815" s="2">
        <f>VALUE(LEFT(LEFT(N1815,5),SUM(LEN(LEFT(N1815,5))-LEN(SUBSTITUTE(LEFT(N1815,5),{"0","1","2","3","4","5","6","7","8","9","."},"")))))</f>
        <v>1</v>
      </c>
      <c r="R1815">
        <f>IF(Q1815&gt;5,Q1815/1024,Q1815)</f>
        <v>1</v>
      </c>
      <c r="S1815" t="str">
        <f>MID(K1816,9,3)</f>
        <v>4.4</v>
      </c>
      <c r="T1815" s="2" t="str">
        <f>LEFT(J1815,3)</f>
        <v>5.5</v>
      </c>
      <c r="U1815">
        <f>VALUE(LEFT(LEFT(M1815,5),SUM(LEN(LEFT(M1815,5))-LEN(SUBSTITUTE(LEFT(M1815,5),{"0","1","2","3","4","5","6","7","8","9","."},"")))))</f>
        <v>8</v>
      </c>
      <c r="V1815">
        <f>IF(U1815&lt;100,U1815,U1815/1024)</f>
        <v>8</v>
      </c>
      <c r="W1815" s="3">
        <f>VALUE(LEFT(LEFT(O1815,5),SUM(LEN(LEFT(O1815,5))-LEN(SUBSTITUTE(LEFT(O1815,5),{"0","1","2","3","4","5","6","7","8","9","."},"")))))</f>
        <v>8</v>
      </c>
      <c r="X1815" s="3" t="e">
        <f>LEFT(L1815, SEARCH("MHz",L1815)-1)</f>
        <v>#VALUE!</v>
      </c>
      <c r="Y1815" t="e">
        <f>IF(RIGHT(X1815,1)=" ",RIGHT(X1815,4),RIGHT(X1815,3))</f>
        <v>#VALUE!</v>
      </c>
      <c r="Z1815">
        <f>VLOOKUP(G1815,[1]Sheet1!$A$1:$B$12,2,0)</f>
        <v>5</v>
      </c>
      <c r="AA1815" t="str">
        <f>CONCATENATE(F1815," ",Z1815)</f>
        <v>2014 5</v>
      </c>
      <c r="AB1815">
        <f>VLOOKUP(AA1815,[1]Sheet3!$A:$B,2,0)</f>
        <v>66</v>
      </c>
    </row>
    <row r="1816" spans="1:28" x14ac:dyDescent="0.25">
      <c r="A1816" t="s">
        <v>5174</v>
      </c>
      <c r="B1816" t="s">
        <v>5247</v>
      </c>
      <c r="C1816" t="s">
        <v>535</v>
      </c>
      <c r="D1816" t="str">
        <f>CONCATENATE(C1816,".")</f>
        <v>2014  May.</v>
      </c>
      <c r="E1816" t="str">
        <f>LEFT(D1816, SEARCH(".",D1816)-1)</f>
        <v>2014  May</v>
      </c>
      <c r="F1816">
        <v>2014</v>
      </c>
      <c r="G1816" t="str">
        <f>RIGHT(E1816,LEN(E1816)-6)</f>
        <v>May</v>
      </c>
      <c r="I1816" t="s">
        <v>156</v>
      </c>
      <c r="J1816" t="s">
        <v>1522</v>
      </c>
      <c r="K1816" t="s">
        <v>103</v>
      </c>
      <c r="L1816" t="s">
        <v>91</v>
      </c>
      <c r="M1816" t="s">
        <v>109</v>
      </c>
      <c r="N1816" t="s">
        <v>35</v>
      </c>
      <c r="O1816" t="s">
        <v>178</v>
      </c>
      <c r="P1816">
        <v>80</v>
      </c>
      <c r="Q1816" s="2">
        <f>VALUE(LEFT(LEFT(N1816,5),SUM(LEN(LEFT(N1816,5))-LEN(SUBSTITUTE(LEFT(N1816,5),{"0","1","2","3","4","5","6","7","8","9","."},"")))))</f>
        <v>1</v>
      </c>
      <c r="R1816">
        <f>IF(Q1816&gt;5,Q1816/1024,Q1816)</f>
        <v>1</v>
      </c>
      <c r="S1816" t="str">
        <f>MID(K1817,9,3)</f>
        <v>4.4</v>
      </c>
      <c r="T1816" s="2" t="str">
        <f>LEFT(J1816,3)</f>
        <v>4.5</v>
      </c>
      <c r="U1816">
        <f>VALUE(LEFT(LEFT(M1816,5),SUM(LEN(LEFT(M1816,5))-LEN(SUBSTITUTE(LEFT(M1816,5),{"0","1","2","3","4","5","6","7","8","9","."},"")))))</f>
        <v>4</v>
      </c>
      <c r="V1816">
        <f>IF(U1816&lt;100,U1816,U1816/1024)</f>
        <v>4</v>
      </c>
      <c r="W1816" s="3">
        <f>VALUE(LEFT(LEFT(O1816,5),SUM(LEN(LEFT(O1816,5))-LEN(SUBSTITUTE(LEFT(O1816,5),{"0","1","2","3","4","5","6","7","8","9","."},"")))))</f>
        <v>5</v>
      </c>
      <c r="X1816" s="3" t="e">
        <f>LEFT(L1816, SEARCH("MHz",L1816)-1)</f>
        <v>#VALUE!</v>
      </c>
      <c r="Y1816" t="e">
        <f>IF(RIGHT(X1816,1)=" ",RIGHT(X1816,4),RIGHT(X1816,3))</f>
        <v>#VALUE!</v>
      </c>
      <c r="Z1816">
        <f>VLOOKUP(G1816,[1]Sheet1!$A$1:$B$12,2,0)</f>
        <v>5</v>
      </c>
      <c r="AA1816" t="str">
        <f>CONCATENATE(F1816," ",Z1816)</f>
        <v>2014 5</v>
      </c>
      <c r="AB1816">
        <f>VLOOKUP(AA1816,[1]Sheet3!$A:$B,2,0)</f>
        <v>66</v>
      </c>
    </row>
    <row r="1817" spans="1:28" x14ac:dyDescent="0.25">
      <c r="A1817" t="s">
        <v>6252</v>
      </c>
      <c r="B1817" t="s">
        <v>6263</v>
      </c>
      <c r="C1817" t="s">
        <v>535</v>
      </c>
      <c r="D1817" t="str">
        <f>CONCATENATE(C1817,".")</f>
        <v>2014  May.</v>
      </c>
      <c r="E1817" t="str">
        <f>LEFT(D1817, SEARCH(".",D1817)-1)</f>
        <v>2014  May</v>
      </c>
      <c r="F1817">
        <v>2014</v>
      </c>
      <c r="G1817" t="str">
        <f>RIGHT(E1817,LEN(E1817)-6)</f>
        <v>May</v>
      </c>
      <c r="H1817">
        <v>120</v>
      </c>
      <c r="I1817" t="s">
        <v>213</v>
      </c>
      <c r="J1817" t="s">
        <v>3135</v>
      </c>
      <c r="K1817" t="s">
        <v>103</v>
      </c>
      <c r="L1817" t="s">
        <v>91</v>
      </c>
      <c r="M1817" t="s">
        <v>109</v>
      </c>
      <c r="N1817" t="s">
        <v>35</v>
      </c>
      <c r="O1817" t="s">
        <v>36</v>
      </c>
      <c r="Q1817" s="2">
        <f>VALUE(LEFT(LEFT(N1817,5),SUM(LEN(LEFT(N1817,5))-LEN(SUBSTITUTE(LEFT(N1817,5),{"0","1","2","3","4","5","6","7","8","9","."},"")))))</f>
        <v>1</v>
      </c>
      <c r="R1817">
        <f>IF(Q1817&gt;5,Q1817/1024,Q1817)</f>
        <v>1</v>
      </c>
      <c r="S1817" t="str">
        <f>MID(K1818,9,3)</f>
        <v>4.4</v>
      </c>
      <c r="T1817" s="2" t="str">
        <f>LEFT(J1817,3)</f>
        <v>5.0</v>
      </c>
      <c r="U1817">
        <f>VALUE(LEFT(LEFT(M1817,5),SUM(LEN(LEFT(M1817,5))-LEN(SUBSTITUTE(LEFT(M1817,5),{"0","1","2","3","4","5","6","7","8","9","."},"")))))</f>
        <v>4</v>
      </c>
      <c r="V1817">
        <f>IF(U1817&lt;100,U1817,U1817/1024)</f>
        <v>4</v>
      </c>
      <c r="W1817" s="3">
        <f>VALUE(LEFT(LEFT(O1817,5),SUM(LEN(LEFT(O1817,5))-LEN(SUBSTITUTE(LEFT(O1817,5),{"0","1","2","3","4","5","6","7","8","9","."},"")))))</f>
        <v>8</v>
      </c>
      <c r="X1817" s="3" t="e">
        <f>LEFT(L1817, SEARCH("MHz",L1817)-1)</f>
        <v>#VALUE!</v>
      </c>
      <c r="Y1817" t="e">
        <f>IF(RIGHT(X1817,1)=" ",RIGHT(X1817,4),RIGHT(X1817,3))</f>
        <v>#VALUE!</v>
      </c>
      <c r="Z1817">
        <f>VLOOKUP(G1817,[1]Sheet1!$A$1:$B$12,2,0)</f>
        <v>5</v>
      </c>
      <c r="AA1817" t="str">
        <f>CONCATENATE(F1817," ",Z1817)</f>
        <v>2014 5</v>
      </c>
      <c r="AB1817">
        <f>VLOOKUP(AA1817,[1]Sheet3!$A:$B,2,0)</f>
        <v>66</v>
      </c>
    </row>
    <row r="1818" spans="1:28" x14ac:dyDescent="0.25">
      <c r="A1818" t="s">
        <v>6367</v>
      </c>
      <c r="B1818" t="s">
        <v>6368</v>
      </c>
      <c r="C1818" t="s">
        <v>535</v>
      </c>
      <c r="D1818" t="str">
        <f>CONCATENATE(C1818,".")</f>
        <v>2014  May.</v>
      </c>
      <c r="E1818" t="str">
        <f>LEFT(D1818, SEARCH(".",D1818)-1)</f>
        <v>2014  May</v>
      </c>
      <c r="F1818">
        <v>2014</v>
      </c>
      <c r="G1818" t="str">
        <f>RIGHT(E1818,LEN(E1818)-6)</f>
        <v>May</v>
      </c>
      <c r="H1818">
        <v>354.4</v>
      </c>
      <c r="I1818" t="s">
        <v>39</v>
      </c>
      <c r="J1818" t="s">
        <v>2561</v>
      </c>
      <c r="K1818" t="s">
        <v>103</v>
      </c>
      <c r="L1818" t="s">
        <v>84</v>
      </c>
      <c r="M1818" t="s">
        <v>34</v>
      </c>
      <c r="N1818" t="s">
        <v>35</v>
      </c>
      <c r="O1818" t="s">
        <v>169</v>
      </c>
      <c r="P1818">
        <v>80</v>
      </c>
      <c r="Q1818" s="2">
        <f>VALUE(LEFT(LEFT(N1818,5),SUM(LEN(LEFT(N1818,5))-LEN(SUBSTITUTE(LEFT(N1818,5),{"0","1","2","3","4","5","6","7","8","9","."},"")))))</f>
        <v>1</v>
      </c>
      <c r="R1818">
        <f>IF(Q1818&gt;5,Q1818/1024,Q1818)</f>
        <v>1</v>
      </c>
      <c r="S1818" t="str">
        <f>MID(K1819,9,3)</f>
        <v>4.4</v>
      </c>
      <c r="T1818" s="2" t="str">
        <f>LEFT(J1818,3)</f>
        <v>7.0</v>
      </c>
      <c r="U1818">
        <f>VALUE(LEFT(LEFT(M1818,5),SUM(LEN(LEFT(M1818,5))-LEN(SUBSTITUTE(LEFT(M1818,5),{"0","1","2","3","4","5","6","7","8","9","."},"")))))</f>
        <v>8</v>
      </c>
      <c r="V1818">
        <f>IF(U1818&lt;100,U1818,U1818/1024)</f>
        <v>8</v>
      </c>
      <c r="W1818" s="3" t="e">
        <f>VALUE(LEFT(LEFT(O1818,5),SUM(LEN(LEFT(O1818,5))-LEN(SUBSTITUTE(LEFT(O1818,5),{"0","1","2","3","4","5","6","7","8","9","."},"")))))</f>
        <v>#VALUE!</v>
      </c>
      <c r="X1818" s="3" t="e">
        <f>LEFT(L1818, SEARCH("MHz",L1818)-1)</f>
        <v>#VALUE!</v>
      </c>
      <c r="Y1818" t="e">
        <f>IF(RIGHT(X1818,1)=" ",RIGHT(X1818,4),RIGHT(X1818,3))</f>
        <v>#VALUE!</v>
      </c>
      <c r="Z1818">
        <f>VLOOKUP(G1818,[1]Sheet1!$A$1:$B$12,2,0)</f>
        <v>5</v>
      </c>
      <c r="AA1818" t="str">
        <f>CONCATENATE(F1818," ",Z1818)</f>
        <v>2014 5</v>
      </c>
      <c r="AB1818">
        <f>VLOOKUP(AA1818,[1]Sheet3!$A:$B,2,0)</f>
        <v>66</v>
      </c>
    </row>
    <row r="1819" spans="1:28" x14ac:dyDescent="0.25">
      <c r="A1819" t="s">
        <v>6566</v>
      </c>
      <c r="B1819" t="s">
        <v>6587</v>
      </c>
      <c r="C1819" t="s">
        <v>535</v>
      </c>
      <c r="D1819" t="str">
        <f>CONCATENATE(C1819,".")</f>
        <v>2014  May.</v>
      </c>
      <c r="E1819" t="str">
        <f>LEFT(D1819, SEARCH(".",D1819)-1)</f>
        <v>2014  May</v>
      </c>
      <c r="F1819">
        <v>2014</v>
      </c>
      <c r="G1819" t="str">
        <f>RIGHT(E1819,LEN(E1819)-6)</f>
        <v>May</v>
      </c>
      <c r="H1819">
        <v>152</v>
      </c>
      <c r="I1819" t="s">
        <v>124</v>
      </c>
      <c r="J1819" t="s">
        <v>835</v>
      </c>
      <c r="K1819" t="s">
        <v>103</v>
      </c>
      <c r="L1819" t="s">
        <v>107</v>
      </c>
      <c r="M1819" t="s">
        <v>109</v>
      </c>
      <c r="N1819" t="s">
        <v>139</v>
      </c>
      <c r="O1819" t="s">
        <v>178</v>
      </c>
      <c r="P1819">
        <v>90</v>
      </c>
      <c r="Q1819" s="2">
        <f>VALUE(LEFT(LEFT(N1819,5),SUM(LEN(LEFT(N1819,5))-LEN(SUBSTITUTE(LEFT(N1819,5),{"0","1","2","3","4","5","6","7","8","9","."},"")))))</f>
        <v>512</v>
      </c>
      <c r="R1819">
        <f>IF(Q1819&gt;5,Q1819/1024,Q1819)</f>
        <v>0.5</v>
      </c>
      <c r="S1819" t="str">
        <f>MID(K1820,9,3)</f>
        <v>4.4</v>
      </c>
      <c r="T1819" s="2" t="str">
        <f>LEFT(J1819,3)</f>
        <v>4.5</v>
      </c>
      <c r="U1819">
        <f>VALUE(LEFT(LEFT(M1819,5),SUM(LEN(LEFT(M1819,5))-LEN(SUBSTITUTE(LEFT(M1819,5),{"0","1","2","3","4","5","6","7","8","9","."},"")))))</f>
        <v>4</v>
      </c>
      <c r="V1819">
        <f>IF(U1819&lt;100,U1819,U1819/1024)</f>
        <v>4</v>
      </c>
      <c r="W1819" s="3">
        <f>VALUE(LEFT(LEFT(O1819,5),SUM(LEN(LEFT(O1819,5))-LEN(SUBSTITUTE(LEFT(O1819,5),{"0","1","2","3","4","5","6","7","8","9","."},"")))))</f>
        <v>5</v>
      </c>
      <c r="X1819" s="3" t="e">
        <f>LEFT(L1819, SEARCH("MHz",L1819)-1)</f>
        <v>#VALUE!</v>
      </c>
      <c r="Y1819" t="e">
        <f>IF(RIGHT(X1819,1)=" ",RIGHT(X1819,4),RIGHT(X1819,3))</f>
        <v>#VALUE!</v>
      </c>
      <c r="Z1819">
        <f>VLOOKUP(G1819,[1]Sheet1!$A$1:$B$12,2,0)</f>
        <v>5</v>
      </c>
      <c r="AA1819" t="str">
        <f>CONCATENATE(F1819," ",Z1819)</f>
        <v>2014 5</v>
      </c>
      <c r="AB1819">
        <f>VLOOKUP(AA1819,[1]Sheet3!$A:$B,2,0)</f>
        <v>66</v>
      </c>
    </row>
    <row r="1820" spans="1:28" x14ac:dyDescent="0.25">
      <c r="A1820" t="s">
        <v>6602</v>
      </c>
      <c r="B1820" t="s">
        <v>6631</v>
      </c>
      <c r="C1820" t="s">
        <v>535</v>
      </c>
      <c r="D1820" t="str">
        <f>CONCATENATE(C1820,".")</f>
        <v>2014  May.</v>
      </c>
      <c r="E1820" t="str">
        <f>LEFT(D1820, SEARCH(".",D1820)-1)</f>
        <v>2014  May</v>
      </c>
      <c r="F1820">
        <v>2014</v>
      </c>
      <c r="G1820" t="str">
        <f>RIGHT(E1820,LEN(E1820)-6)</f>
        <v>May</v>
      </c>
      <c r="H1820">
        <v>141</v>
      </c>
      <c r="I1820" t="s">
        <v>124</v>
      </c>
      <c r="J1820" t="s">
        <v>851</v>
      </c>
      <c r="K1820" t="s">
        <v>103</v>
      </c>
      <c r="L1820" t="s">
        <v>91</v>
      </c>
      <c r="M1820" t="s">
        <v>109</v>
      </c>
      <c r="N1820" t="s">
        <v>35</v>
      </c>
      <c r="O1820" t="s">
        <v>73</v>
      </c>
      <c r="P1820">
        <v>130</v>
      </c>
      <c r="Q1820" s="2">
        <f>VALUE(LEFT(LEFT(N1820,5),SUM(LEN(LEFT(N1820,5))-LEN(SUBSTITUTE(LEFT(N1820,5),{"0","1","2","3","4","5","6","7","8","9","."},"")))))</f>
        <v>1</v>
      </c>
      <c r="R1820">
        <f>IF(Q1820&gt;5,Q1820/1024,Q1820)</f>
        <v>1</v>
      </c>
      <c r="S1820" t="str">
        <f>MID(K1821,9,3)</f>
        <v>4.4</v>
      </c>
      <c r="T1820" s="2" t="str">
        <f>LEFT(J1820,3)</f>
        <v>4.5</v>
      </c>
      <c r="U1820">
        <f>VALUE(LEFT(LEFT(M1820,5),SUM(LEN(LEFT(M1820,5))-LEN(SUBSTITUTE(LEFT(M1820,5),{"0","1","2","3","4","5","6","7","8","9","."},"")))))</f>
        <v>4</v>
      </c>
      <c r="V1820">
        <f>IF(U1820&lt;100,U1820,U1820/1024)</f>
        <v>4</v>
      </c>
      <c r="W1820" s="3">
        <f>VALUE(LEFT(LEFT(O1820,5),SUM(LEN(LEFT(O1820,5))-LEN(SUBSTITUTE(LEFT(O1820,5),{"0","1","2","3","4","5","6","7","8","9","."},"")))))</f>
        <v>5</v>
      </c>
      <c r="X1820" s="3" t="e">
        <f>LEFT(L1820, SEARCH("MHz",L1820)-1)</f>
        <v>#VALUE!</v>
      </c>
      <c r="Y1820" t="e">
        <f>IF(RIGHT(X1820,1)=" ",RIGHT(X1820,4),RIGHT(X1820,3))</f>
        <v>#VALUE!</v>
      </c>
      <c r="Z1820">
        <f>VLOOKUP(G1820,[1]Sheet1!$A$1:$B$12,2,0)</f>
        <v>5</v>
      </c>
      <c r="AA1820" t="str">
        <f>CONCATENATE(F1820," ",Z1820)</f>
        <v>2014 5</v>
      </c>
      <c r="AB1820">
        <f>VLOOKUP(AA1820,[1]Sheet3!$A:$B,2,0)</f>
        <v>66</v>
      </c>
    </row>
    <row r="1821" spans="1:28" x14ac:dyDescent="0.25">
      <c r="A1821" t="s">
        <v>6602</v>
      </c>
      <c r="B1821" t="s">
        <v>6632</v>
      </c>
      <c r="C1821" t="s">
        <v>535</v>
      </c>
      <c r="D1821" t="str">
        <f>CONCATENATE(C1821,".")</f>
        <v>2014  May.</v>
      </c>
      <c r="E1821" t="str">
        <f>LEFT(D1821, SEARCH(".",D1821)-1)</f>
        <v>2014  May</v>
      </c>
      <c r="F1821">
        <v>2014</v>
      </c>
      <c r="G1821" t="str">
        <f>RIGHT(E1821,LEN(E1821)-6)</f>
        <v>May</v>
      </c>
      <c r="H1821">
        <v>105</v>
      </c>
      <c r="I1821" t="s">
        <v>231</v>
      </c>
      <c r="J1821" t="s">
        <v>2964</v>
      </c>
      <c r="K1821" t="s">
        <v>103</v>
      </c>
      <c r="L1821" t="s">
        <v>138</v>
      </c>
      <c r="M1821" t="s">
        <v>109</v>
      </c>
      <c r="N1821" t="s">
        <v>139</v>
      </c>
      <c r="O1821" t="s">
        <v>430</v>
      </c>
      <c r="P1821">
        <v>50</v>
      </c>
      <c r="Q1821" s="2">
        <f>VALUE(LEFT(LEFT(N1821,5),SUM(LEN(LEFT(N1821,5))-LEN(SUBSTITUTE(LEFT(N1821,5),{"0","1","2","3","4","5","6","7","8","9","."},"")))))</f>
        <v>512</v>
      </c>
      <c r="R1821">
        <f>IF(Q1821&gt;5,Q1821/1024,Q1821)</f>
        <v>0.5</v>
      </c>
      <c r="S1821" t="str">
        <f>MID(K1822,9,3)</f>
        <v>4.4</v>
      </c>
      <c r="T1821" s="2" t="str">
        <f>LEFT(J1821,3)</f>
        <v>3.5</v>
      </c>
      <c r="U1821">
        <f>VALUE(LEFT(LEFT(M1821,5),SUM(LEN(LEFT(M1821,5))-LEN(SUBSTITUTE(LEFT(M1821,5),{"0","1","2","3","4","5","6","7","8","9","."},"")))))</f>
        <v>4</v>
      </c>
      <c r="V1821">
        <f>IF(U1821&lt;100,U1821,U1821/1024)</f>
        <v>4</v>
      </c>
      <c r="W1821" s="3">
        <f>VALUE(LEFT(LEFT(O1821,5),SUM(LEN(LEFT(O1821,5))-LEN(SUBSTITUTE(LEFT(O1821,5),{"0","1","2","3","4","5","6","7","8","9","."},"")))))</f>
        <v>2</v>
      </c>
      <c r="X1821" s="3" t="e">
        <f>LEFT(L1821, SEARCH("MHz",L1821)-1)</f>
        <v>#VALUE!</v>
      </c>
      <c r="Y1821" t="e">
        <f>IF(RIGHT(X1821,1)=" ",RIGHT(X1821,4),RIGHT(X1821,3))</f>
        <v>#VALUE!</v>
      </c>
      <c r="Z1821">
        <f>VLOOKUP(G1821,[1]Sheet1!$A$1:$B$12,2,0)</f>
        <v>5</v>
      </c>
      <c r="AA1821" t="str">
        <f>CONCATENATE(F1821," ",Z1821)</f>
        <v>2014 5</v>
      </c>
      <c r="AB1821">
        <f>VLOOKUP(AA1821,[1]Sheet3!$A:$B,2,0)</f>
        <v>66</v>
      </c>
    </row>
    <row r="1822" spans="1:28" x14ac:dyDescent="0.25">
      <c r="A1822" t="s">
        <v>6602</v>
      </c>
      <c r="B1822" t="s">
        <v>6636</v>
      </c>
      <c r="C1822" t="s">
        <v>535</v>
      </c>
      <c r="D1822" t="str">
        <f>CONCATENATE(C1822,".")</f>
        <v>2014  May.</v>
      </c>
      <c r="E1822" t="str">
        <f>LEFT(D1822, SEARCH(".",D1822)-1)</f>
        <v>2014  May</v>
      </c>
      <c r="F1822">
        <v>2014</v>
      </c>
      <c r="G1822" t="str">
        <f>RIGHT(E1822,LEN(E1822)-6)</f>
        <v>May</v>
      </c>
      <c r="H1822">
        <v>143</v>
      </c>
      <c r="I1822" t="s">
        <v>124</v>
      </c>
      <c r="J1822" t="s">
        <v>371</v>
      </c>
      <c r="K1822" t="s">
        <v>103</v>
      </c>
      <c r="L1822" t="s">
        <v>6637</v>
      </c>
      <c r="M1822" t="s">
        <v>57</v>
      </c>
      <c r="N1822" t="s">
        <v>22</v>
      </c>
      <c r="O1822" t="s">
        <v>883</v>
      </c>
      <c r="P1822">
        <v>300</v>
      </c>
      <c r="Q1822" s="2">
        <f>VALUE(LEFT(LEFT(N1822,5),SUM(LEN(LEFT(N1822,5))-LEN(SUBSTITUTE(LEFT(N1822,5),{"0","1","2","3","4","5","6","7","8","9","."},"")))))</f>
        <v>2</v>
      </c>
      <c r="R1822">
        <f>IF(Q1822&gt;5,Q1822/1024,Q1822)</f>
        <v>2</v>
      </c>
      <c r="S1822" t="str">
        <f>MID(K1823,9,3)</f>
        <v>4.4</v>
      </c>
      <c r="T1822" s="2" t="str">
        <f>LEFT(J1822,3)</f>
        <v>5.0</v>
      </c>
      <c r="U1822">
        <f>VALUE(LEFT(LEFT(M1822,5),SUM(LEN(LEFT(M1822,5))-LEN(SUBSTITUTE(LEFT(M1822,5),{"0","1","2","3","4","5","6","7","8","9","."},"")))))</f>
        <v>16</v>
      </c>
      <c r="V1822">
        <f>IF(U1822&lt;100,U1822,U1822/1024)</f>
        <v>16</v>
      </c>
      <c r="W1822" s="3">
        <f>VALUE(LEFT(LEFT(O1822,5),SUM(LEN(LEFT(O1822,5))-LEN(SUBSTITUTE(LEFT(O1822,5),{"0","1","2","3","4","5","6","7","8","9","."},"")))))</f>
        <v>16</v>
      </c>
      <c r="X1822" s="3" t="e">
        <f>LEFT(L1822, SEARCH("MHz",L1822)-1)</f>
        <v>#VALUE!</v>
      </c>
      <c r="Y1822" t="e">
        <f>IF(RIGHT(X1822,1)=" ",RIGHT(X1822,4),RIGHT(X1822,3))</f>
        <v>#VALUE!</v>
      </c>
      <c r="Z1822">
        <f>VLOOKUP(G1822,[1]Sheet1!$A$1:$B$12,2,0)</f>
        <v>5</v>
      </c>
      <c r="AA1822" t="str">
        <f>CONCATENATE(F1822," ",Z1822)</f>
        <v>2014 5</v>
      </c>
      <c r="AB1822">
        <f>VLOOKUP(AA1822,[1]Sheet3!$A:$B,2,0)</f>
        <v>66</v>
      </c>
    </row>
    <row r="1823" spans="1:28" x14ac:dyDescent="0.25">
      <c r="A1823" t="s">
        <v>6744</v>
      </c>
      <c r="B1823" t="s">
        <v>6785</v>
      </c>
      <c r="C1823" t="s">
        <v>535</v>
      </c>
      <c r="D1823" t="str">
        <f>CONCATENATE(C1823,".")</f>
        <v>2014  May.</v>
      </c>
      <c r="E1823" t="str">
        <f>LEFT(D1823, SEARCH(".",D1823)-1)</f>
        <v>2014  May</v>
      </c>
      <c r="F1823">
        <v>2014</v>
      </c>
      <c r="G1823" t="str">
        <f>RIGHT(E1823,LEN(E1823)-6)</f>
        <v>May</v>
      </c>
      <c r="I1823" t="s">
        <v>156</v>
      </c>
      <c r="J1823" t="s">
        <v>3274</v>
      </c>
      <c r="K1823" t="s">
        <v>103</v>
      </c>
      <c r="L1823" t="s">
        <v>200</v>
      </c>
      <c r="M1823" t="s">
        <v>34</v>
      </c>
      <c r="N1823" t="s">
        <v>35</v>
      </c>
      <c r="O1823" t="s">
        <v>36</v>
      </c>
      <c r="Q1823" s="2">
        <f>VALUE(LEFT(LEFT(N1823,5),SUM(LEN(LEFT(N1823,5))-LEN(SUBSTITUTE(LEFT(N1823,5),{"0","1","2","3","4","5","6","7","8","9","."},"")))))</f>
        <v>1</v>
      </c>
      <c r="R1823">
        <f>IF(Q1823&gt;5,Q1823/1024,Q1823)</f>
        <v>1</v>
      </c>
      <c r="S1823" t="str">
        <f>MID(K1824,9,3)</f>
        <v>4.4</v>
      </c>
      <c r="T1823" s="2" t="str">
        <f>LEFT(J1823,3)</f>
        <v>5.5</v>
      </c>
      <c r="U1823">
        <f>VALUE(LEFT(LEFT(M1823,5),SUM(LEN(LEFT(M1823,5))-LEN(SUBSTITUTE(LEFT(M1823,5),{"0","1","2","3","4","5","6","7","8","9","."},"")))))</f>
        <v>8</v>
      </c>
      <c r="V1823">
        <f>IF(U1823&lt;100,U1823,U1823/1024)</f>
        <v>8</v>
      </c>
      <c r="W1823" s="3">
        <f>VALUE(LEFT(LEFT(O1823,5),SUM(LEN(LEFT(O1823,5))-LEN(SUBSTITUTE(LEFT(O1823,5),{"0","1","2","3","4","5","6","7","8","9","."},"")))))</f>
        <v>8</v>
      </c>
      <c r="X1823" s="3" t="e">
        <f>LEFT(L1823, SEARCH("MHz",L1823)-1)</f>
        <v>#VALUE!</v>
      </c>
      <c r="Y1823" t="e">
        <f>IF(RIGHT(X1823,1)=" ",RIGHT(X1823,4),RIGHT(X1823,3))</f>
        <v>#VALUE!</v>
      </c>
      <c r="Z1823">
        <f>VLOOKUP(G1823,[1]Sheet1!$A$1:$B$12,2,0)</f>
        <v>5</v>
      </c>
      <c r="AA1823" t="str">
        <f>CONCATENATE(F1823," ",Z1823)</f>
        <v>2014 5</v>
      </c>
      <c r="AB1823">
        <f>VLOOKUP(AA1823,[1]Sheet3!$A:$B,2,0)</f>
        <v>66</v>
      </c>
    </row>
    <row r="1824" spans="1:28" x14ac:dyDescent="0.25">
      <c r="A1824" t="s">
        <v>6744</v>
      </c>
      <c r="B1824" t="s">
        <v>6789</v>
      </c>
      <c r="C1824" t="s">
        <v>535</v>
      </c>
      <c r="D1824" t="str">
        <f>CONCATENATE(C1824,".")</f>
        <v>2014  May.</v>
      </c>
      <c r="E1824" t="str">
        <f>LEFT(D1824, SEARCH(".",D1824)-1)</f>
        <v>2014  May</v>
      </c>
      <c r="F1824">
        <v>2014</v>
      </c>
      <c r="G1824" t="str">
        <f>RIGHT(E1824,LEN(E1824)-6)</f>
        <v>May</v>
      </c>
      <c r="I1824" t="s">
        <v>156</v>
      </c>
      <c r="J1824" t="s">
        <v>1264</v>
      </c>
      <c r="K1824" t="s">
        <v>103</v>
      </c>
      <c r="L1824" t="s">
        <v>200</v>
      </c>
      <c r="M1824" t="s">
        <v>109</v>
      </c>
      <c r="N1824" t="s">
        <v>35</v>
      </c>
      <c r="O1824" t="s">
        <v>73</v>
      </c>
      <c r="Q1824" s="2">
        <f>VALUE(LEFT(LEFT(N1824,5),SUM(LEN(LEFT(N1824,5))-LEN(SUBSTITUTE(LEFT(N1824,5),{"0","1","2","3","4","5","6","7","8","9","."},"")))))</f>
        <v>1</v>
      </c>
      <c r="R1824">
        <f>IF(Q1824&gt;5,Q1824/1024,Q1824)</f>
        <v>1</v>
      </c>
      <c r="S1824" t="str">
        <f>MID(K1825,9,3)</f>
        <v>4.4</v>
      </c>
      <c r="T1824" s="2" t="str">
        <f>LEFT(J1824,3)</f>
        <v>4.5</v>
      </c>
      <c r="U1824">
        <f>VALUE(LEFT(LEFT(M1824,5),SUM(LEN(LEFT(M1824,5))-LEN(SUBSTITUTE(LEFT(M1824,5),{"0","1","2","3","4","5","6","7","8","9","."},"")))))</f>
        <v>4</v>
      </c>
      <c r="V1824">
        <f>IF(U1824&lt;100,U1824,U1824/1024)</f>
        <v>4</v>
      </c>
      <c r="W1824" s="3">
        <f>VALUE(LEFT(LEFT(O1824,5),SUM(LEN(LEFT(O1824,5))-LEN(SUBSTITUTE(LEFT(O1824,5),{"0","1","2","3","4","5","6","7","8","9","."},"")))))</f>
        <v>5</v>
      </c>
      <c r="X1824" s="3" t="e">
        <f>LEFT(L1824, SEARCH("MHz",L1824)-1)</f>
        <v>#VALUE!</v>
      </c>
      <c r="Y1824" t="e">
        <f>IF(RIGHT(X1824,1)=" ",RIGHT(X1824,4),RIGHT(X1824,3))</f>
        <v>#VALUE!</v>
      </c>
      <c r="Z1824">
        <f>VLOOKUP(G1824,[1]Sheet1!$A$1:$B$12,2,0)</f>
        <v>5</v>
      </c>
      <c r="AA1824" t="str">
        <f>CONCATENATE(F1824," ",Z1824)</f>
        <v>2014 5</v>
      </c>
      <c r="AB1824">
        <f>VLOOKUP(AA1824,[1]Sheet3!$A:$B,2,0)</f>
        <v>66</v>
      </c>
    </row>
    <row r="1825" spans="1:28" x14ac:dyDescent="0.25">
      <c r="A1825" t="s">
        <v>6824</v>
      </c>
      <c r="B1825" t="s">
        <v>6859</v>
      </c>
      <c r="C1825" t="s">
        <v>535</v>
      </c>
      <c r="D1825" t="str">
        <f>CONCATENATE(C1825,".")</f>
        <v>2014  May.</v>
      </c>
      <c r="E1825" t="str">
        <f>LEFT(D1825, SEARCH(".",D1825)-1)</f>
        <v>2014  May</v>
      </c>
      <c r="F1825">
        <v>2014</v>
      </c>
      <c r="G1825" t="str">
        <f>RIGHT(E1825,LEN(E1825)-6)</f>
        <v>May</v>
      </c>
      <c r="H1825">
        <v>127</v>
      </c>
      <c r="I1825" t="s">
        <v>241</v>
      </c>
      <c r="J1825" t="s">
        <v>451</v>
      </c>
      <c r="K1825" t="s">
        <v>103</v>
      </c>
      <c r="L1825" t="s">
        <v>138</v>
      </c>
      <c r="M1825" t="s">
        <v>109</v>
      </c>
      <c r="N1825" t="s">
        <v>139</v>
      </c>
      <c r="O1825" t="s">
        <v>178</v>
      </c>
      <c r="Q1825" s="2">
        <f>VALUE(LEFT(LEFT(N1825,5),SUM(LEN(LEFT(N1825,5))-LEN(SUBSTITUTE(LEFT(N1825,5),{"0","1","2","3","4","5","6","7","8","9","."},"")))))</f>
        <v>512</v>
      </c>
      <c r="R1825">
        <f>IF(Q1825&gt;5,Q1825/1024,Q1825)</f>
        <v>0.5</v>
      </c>
      <c r="S1825" t="str">
        <f>MID(K1826,9,3)</f>
        <v>4.4</v>
      </c>
      <c r="T1825" s="2" t="str">
        <f>LEFT(J1825,3)</f>
        <v>4.0</v>
      </c>
      <c r="U1825">
        <f>VALUE(LEFT(LEFT(M1825,5),SUM(LEN(LEFT(M1825,5))-LEN(SUBSTITUTE(LEFT(M1825,5),{"0","1","2","3","4","5","6","7","8","9","."},"")))))</f>
        <v>4</v>
      </c>
      <c r="V1825">
        <f>IF(U1825&lt;100,U1825,U1825/1024)</f>
        <v>4</v>
      </c>
      <c r="W1825" s="3">
        <f>VALUE(LEFT(LEFT(O1825,5),SUM(LEN(LEFT(O1825,5))-LEN(SUBSTITUTE(LEFT(O1825,5),{"0","1","2","3","4","5","6","7","8","9","."},"")))))</f>
        <v>5</v>
      </c>
      <c r="X1825" s="3" t="e">
        <f>LEFT(L1825, SEARCH("MHz",L1825)-1)</f>
        <v>#VALUE!</v>
      </c>
      <c r="Y1825" t="e">
        <f>IF(RIGHT(X1825,1)=" ",RIGHT(X1825,4),RIGHT(X1825,3))</f>
        <v>#VALUE!</v>
      </c>
      <c r="Z1825">
        <f>VLOOKUP(G1825,[1]Sheet1!$A$1:$B$12,2,0)</f>
        <v>5</v>
      </c>
      <c r="AA1825" t="str">
        <f>CONCATENATE(F1825," ",Z1825)</f>
        <v>2014 5</v>
      </c>
      <c r="AB1825">
        <f>VLOOKUP(AA1825,[1]Sheet3!$A:$B,2,0)</f>
        <v>66</v>
      </c>
    </row>
    <row r="1826" spans="1:28" x14ac:dyDescent="0.25">
      <c r="A1826" t="s">
        <v>6824</v>
      </c>
      <c r="B1826" t="s">
        <v>4677</v>
      </c>
      <c r="C1826" t="s">
        <v>535</v>
      </c>
      <c r="D1826" t="str">
        <f>CONCATENATE(C1826,".")</f>
        <v>2014  May.</v>
      </c>
      <c r="E1826" t="str">
        <f>LEFT(D1826, SEARCH(".",D1826)-1)</f>
        <v>2014  May</v>
      </c>
      <c r="F1826">
        <v>2014</v>
      </c>
      <c r="G1826" t="str">
        <f>RIGHT(E1826,LEN(E1826)-6)</f>
        <v>May</v>
      </c>
      <c r="H1826">
        <v>160</v>
      </c>
      <c r="I1826" t="s">
        <v>897</v>
      </c>
      <c r="J1826" t="s">
        <v>1406</v>
      </c>
      <c r="K1826" t="s">
        <v>103</v>
      </c>
      <c r="L1826" t="s">
        <v>138</v>
      </c>
      <c r="M1826" t="s">
        <v>109</v>
      </c>
      <c r="N1826" t="s">
        <v>139</v>
      </c>
      <c r="O1826" t="s">
        <v>178</v>
      </c>
      <c r="Q1826" s="2">
        <f>VALUE(LEFT(LEFT(N1826,5),SUM(LEN(LEFT(N1826,5))-LEN(SUBSTITUTE(LEFT(N1826,5),{"0","1","2","3","4","5","6","7","8","9","."},"")))))</f>
        <v>512</v>
      </c>
      <c r="R1826">
        <f>IF(Q1826&gt;5,Q1826/1024,Q1826)</f>
        <v>0.5</v>
      </c>
      <c r="S1826" t="str">
        <f>MID(K1827,9,3)</f>
        <v>4.4</v>
      </c>
      <c r="T1826" s="2" t="str">
        <f>LEFT(J1826,3)</f>
        <v>5.0</v>
      </c>
      <c r="U1826">
        <f>VALUE(LEFT(LEFT(M1826,5),SUM(LEN(LEFT(M1826,5))-LEN(SUBSTITUTE(LEFT(M1826,5),{"0","1","2","3","4","5","6","7","8","9","."},"")))))</f>
        <v>4</v>
      </c>
      <c r="V1826">
        <f>IF(U1826&lt;100,U1826,U1826/1024)</f>
        <v>4</v>
      </c>
      <c r="W1826" s="3">
        <f>VALUE(LEFT(LEFT(O1826,5),SUM(LEN(LEFT(O1826,5))-LEN(SUBSTITUTE(LEFT(O1826,5),{"0","1","2","3","4","5","6","7","8","9","."},"")))))</f>
        <v>5</v>
      </c>
      <c r="X1826" s="3" t="e">
        <f>LEFT(L1826, SEARCH("MHz",L1826)-1)</f>
        <v>#VALUE!</v>
      </c>
      <c r="Y1826" t="e">
        <f>IF(RIGHT(X1826,1)=" ",RIGHT(X1826,4),RIGHT(X1826,3))</f>
        <v>#VALUE!</v>
      </c>
      <c r="Z1826">
        <f>VLOOKUP(G1826,[1]Sheet1!$A$1:$B$12,2,0)</f>
        <v>5</v>
      </c>
      <c r="AA1826" t="str">
        <f>CONCATENATE(F1826," ",Z1826)</f>
        <v>2014 5</v>
      </c>
      <c r="AB1826">
        <f>VLOOKUP(AA1826,[1]Sheet3!$A:$B,2,0)</f>
        <v>66</v>
      </c>
    </row>
    <row r="1827" spans="1:28" x14ac:dyDescent="0.25">
      <c r="A1827" t="s">
        <v>6824</v>
      </c>
      <c r="B1827" t="s">
        <v>6861</v>
      </c>
      <c r="C1827" t="s">
        <v>535</v>
      </c>
      <c r="D1827" t="str">
        <f>CONCATENATE(C1827,".")</f>
        <v>2014  May.</v>
      </c>
      <c r="E1827" t="str">
        <f>LEFT(D1827, SEARCH(".",D1827)-1)</f>
        <v>2014  May</v>
      </c>
      <c r="F1827">
        <v>2014</v>
      </c>
      <c r="G1827" t="str">
        <f>RIGHT(E1827,LEN(E1827)-6)</f>
        <v>May</v>
      </c>
      <c r="H1827">
        <v>115</v>
      </c>
      <c r="I1827" t="s">
        <v>241</v>
      </c>
      <c r="J1827" t="s">
        <v>622</v>
      </c>
      <c r="K1827" t="s">
        <v>103</v>
      </c>
      <c r="L1827" t="s">
        <v>138</v>
      </c>
      <c r="M1827" t="s">
        <v>109</v>
      </c>
      <c r="N1827" t="s">
        <v>139</v>
      </c>
      <c r="O1827" t="s">
        <v>73</v>
      </c>
      <c r="Q1827" s="2">
        <f>VALUE(LEFT(LEFT(N1827,5),SUM(LEN(LEFT(N1827,5))-LEN(SUBSTITUTE(LEFT(N1827,5),{"0","1","2","3","4","5","6","7","8","9","."},"")))))</f>
        <v>512</v>
      </c>
      <c r="R1827">
        <f>IF(Q1827&gt;5,Q1827/1024,Q1827)</f>
        <v>0.5</v>
      </c>
      <c r="S1827" t="str">
        <f>MID(K1828,9,3)</f>
        <v>4.4</v>
      </c>
      <c r="T1827" s="2" t="str">
        <f>LEFT(J1827,3)</f>
        <v>3.5</v>
      </c>
      <c r="U1827">
        <f>VALUE(LEFT(LEFT(M1827,5),SUM(LEN(LEFT(M1827,5))-LEN(SUBSTITUTE(LEFT(M1827,5),{"0","1","2","3","4","5","6","7","8","9","."},"")))))</f>
        <v>4</v>
      </c>
      <c r="V1827">
        <f>IF(U1827&lt;100,U1827,U1827/1024)</f>
        <v>4</v>
      </c>
      <c r="W1827" s="3">
        <f>VALUE(LEFT(LEFT(O1827,5),SUM(LEN(LEFT(O1827,5))-LEN(SUBSTITUTE(LEFT(O1827,5),{"0","1","2","3","4","5","6","7","8","9","."},"")))))</f>
        <v>5</v>
      </c>
      <c r="X1827" s="3" t="e">
        <f>LEFT(L1827, SEARCH("MHz",L1827)-1)</f>
        <v>#VALUE!</v>
      </c>
      <c r="Y1827" t="e">
        <f>IF(RIGHT(X1827,1)=" ",RIGHT(X1827,4),RIGHT(X1827,3))</f>
        <v>#VALUE!</v>
      </c>
      <c r="Z1827">
        <f>VLOOKUP(G1827,[1]Sheet1!$A$1:$B$12,2,0)</f>
        <v>5</v>
      </c>
      <c r="AA1827" t="str">
        <f>CONCATENATE(F1827," ",Z1827)</f>
        <v>2014 5</v>
      </c>
      <c r="AB1827">
        <f>VLOOKUP(AA1827,[1]Sheet3!$A:$B,2,0)</f>
        <v>66</v>
      </c>
    </row>
    <row r="1828" spans="1:28" x14ac:dyDescent="0.25">
      <c r="A1828" t="s">
        <v>6908</v>
      </c>
      <c r="B1828" t="s">
        <v>7042</v>
      </c>
      <c r="C1828" t="s">
        <v>535</v>
      </c>
      <c r="D1828" t="str">
        <f>CONCATENATE(C1828,".")</f>
        <v>2014  May.</v>
      </c>
      <c r="E1828" t="str">
        <f>LEFT(D1828, SEARCH(".",D1828)-1)</f>
        <v>2014  May</v>
      </c>
      <c r="F1828">
        <v>2014</v>
      </c>
      <c r="G1828" t="str">
        <f>RIGHT(E1828,LEN(E1828)-6)</f>
        <v>May</v>
      </c>
      <c r="H1828">
        <v>120</v>
      </c>
      <c r="I1828" t="s">
        <v>213</v>
      </c>
      <c r="J1828" t="s">
        <v>137</v>
      </c>
      <c r="K1828" t="s">
        <v>103</v>
      </c>
      <c r="L1828" t="s">
        <v>3810</v>
      </c>
      <c r="M1828" t="s">
        <v>270</v>
      </c>
      <c r="N1828" t="s">
        <v>293</v>
      </c>
      <c r="O1828" t="s">
        <v>187</v>
      </c>
      <c r="P1828">
        <v>60</v>
      </c>
      <c r="Q1828" s="2">
        <f>VALUE(LEFT(LEFT(N1828,5),SUM(LEN(LEFT(N1828,5))-LEN(SUBSTITUTE(LEFT(N1828,5),{"0","1","2","3","4","5","6","7","8","9","."},"")))))</f>
        <v>256</v>
      </c>
      <c r="R1828">
        <f>IF(Q1828&gt;5,Q1828/1024,Q1828)</f>
        <v>0.25</v>
      </c>
      <c r="S1828" t="str">
        <f>MID(K1829,9,3)</f>
        <v>4.4</v>
      </c>
      <c r="T1828" s="2" t="str">
        <f>LEFT(J1828,3)</f>
        <v>4.0</v>
      </c>
      <c r="U1828">
        <f>VALUE(LEFT(LEFT(M1828,5),SUM(LEN(LEFT(M1828,5))-LEN(SUBSTITUTE(LEFT(M1828,5),{"0","1","2","3","4","5","6","7","8","9","."},"")))))</f>
        <v>512</v>
      </c>
      <c r="V1828">
        <f>IF(U1828&lt;100,U1828,U1828/1024)</f>
        <v>0.5</v>
      </c>
      <c r="W1828" s="3">
        <f>VALUE(LEFT(LEFT(O1828,5),SUM(LEN(LEFT(O1828,5))-LEN(SUBSTITUTE(LEFT(O1828,5),{"0","1","2","3","4","5","6","7","8","9","."},"")))))</f>
        <v>3.15</v>
      </c>
      <c r="X1828" s="3" t="e">
        <f>LEFT(L1828, SEARCH("MHz",L1828)-1)</f>
        <v>#VALUE!</v>
      </c>
      <c r="Y1828" t="e">
        <f>IF(RIGHT(X1828,1)=" ",RIGHT(X1828,4),RIGHT(X1828,3))</f>
        <v>#VALUE!</v>
      </c>
      <c r="Z1828">
        <f>VLOOKUP(G1828,[1]Sheet1!$A$1:$B$12,2,0)</f>
        <v>5</v>
      </c>
      <c r="AA1828" t="str">
        <f>CONCATENATE(F1828," ",Z1828)</f>
        <v>2014 5</v>
      </c>
      <c r="AB1828">
        <f>VLOOKUP(AA1828,[1]Sheet3!$A:$B,2,0)</f>
        <v>66</v>
      </c>
    </row>
    <row r="1829" spans="1:28" x14ac:dyDescent="0.25">
      <c r="A1829" t="s">
        <v>3572</v>
      </c>
      <c r="B1829" t="s">
        <v>3763</v>
      </c>
      <c r="C1829" t="s">
        <v>535</v>
      </c>
      <c r="D1829" t="str">
        <f>CONCATENATE(C1829,".")</f>
        <v>2014  May.</v>
      </c>
      <c r="E1829" t="str">
        <f>LEFT(D1829, SEARCH(".",D1829)-1)</f>
        <v>2014  May</v>
      </c>
      <c r="F1829">
        <v>2014</v>
      </c>
      <c r="G1829" t="str">
        <f>RIGHT(E1829,LEN(E1829)-6)</f>
        <v>May</v>
      </c>
      <c r="H1829">
        <v>523</v>
      </c>
      <c r="I1829" t="s">
        <v>39</v>
      </c>
      <c r="J1829" t="s">
        <v>3762</v>
      </c>
      <c r="K1829" t="s">
        <v>1588</v>
      </c>
      <c r="L1829" t="s">
        <v>133</v>
      </c>
      <c r="M1829" t="s">
        <v>57</v>
      </c>
      <c r="N1829" t="s">
        <v>35</v>
      </c>
      <c r="O1829" t="s">
        <v>319</v>
      </c>
      <c r="P1829">
        <v>260</v>
      </c>
      <c r="Q1829" s="2">
        <f>VALUE(LEFT(LEFT(N1829,5),SUM(LEN(LEFT(N1829,5))-LEN(SUBSTITUTE(LEFT(N1829,5),{"0","1","2","3","4","5","6","7","8","9","."},"")))))</f>
        <v>1</v>
      </c>
      <c r="R1829">
        <f>IF(Q1829&gt;5,Q1829/1024,Q1829)</f>
        <v>1</v>
      </c>
      <c r="S1829" t="str">
        <f>MID(K1830,9,3)</f>
        <v>4.4</v>
      </c>
      <c r="T1829" s="2" t="str">
        <f>LEFT(J1829,3)</f>
        <v>10.</v>
      </c>
      <c r="U1829">
        <f>VALUE(LEFT(LEFT(M1829,5),SUM(LEN(LEFT(M1829,5))-LEN(SUBSTITUTE(LEFT(M1829,5),{"0","1","2","3","4","5","6","7","8","9","."},"")))))</f>
        <v>16</v>
      </c>
      <c r="V1829">
        <f>IF(U1829&lt;100,U1829,U1829/1024)</f>
        <v>16</v>
      </c>
      <c r="W1829" s="3">
        <f>VALUE(LEFT(LEFT(O1829,5),SUM(LEN(LEFT(O1829,5))-LEN(SUBSTITUTE(LEFT(O1829,5),{"0","1","2","3","4","5","6","7","8","9","."},"")))))</f>
        <v>5</v>
      </c>
      <c r="X1829" s="3" t="e">
        <f>LEFT(L1829, SEARCH("MHz",L1829)-1)</f>
        <v>#VALUE!</v>
      </c>
      <c r="Y1829" t="e">
        <f>IF(RIGHT(X1829,1)=" ",RIGHT(X1829,4),RIGHT(X1829,3))</f>
        <v>#VALUE!</v>
      </c>
      <c r="Z1829">
        <f>VLOOKUP(G1829,[1]Sheet1!$A$1:$B$12,2,0)</f>
        <v>5</v>
      </c>
      <c r="AA1829" t="str">
        <f>CONCATENATE(F1829," ",Z1829)</f>
        <v>2014 5</v>
      </c>
      <c r="AB1829">
        <f>VLOOKUP(AA1829,[1]Sheet3!$A:$B,2,0)</f>
        <v>66</v>
      </c>
    </row>
    <row r="1830" spans="1:28" x14ac:dyDescent="0.25">
      <c r="A1830" t="s">
        <v>3572</v>
      </c>
      <c r="B1830" t="s">
        <v>3764</v>
      </c>
      <c r="C1830" t="s">
        <v>535</v>
      </c>
      <c r="D1830" t="str">
        <f>CONCATENATE(C1830,".")</f>
        <v>2014  May.</v>
      </c>
      <c r="E1830" t="str">
        <f>LEFT(D1830, SEARCH(".",D1830)-1)</f>
        <v>2014  May</v>
      </c>
      <c r="F1830">
        <v>2014</v>
      </c>
      <c r="G1830" t="str">
        <f>RIGHT(E1830,LEN(E1830)-6)</f>
        <v>May</v>
      </c>
      <c r="H1830">
        <v>342</v>
      </c>
      <c r="I1830" t="s">
        <v>39</v>
      </c>
      <c r="J1830" t="s">
        <v>3326</v>
      </c>
      <c r="K1830" t="s">
        <v>1588</v>
      </c>
      <c r="L1830" t="s">
        <v>133</v>
      </c>
      <c r="M1830" t="s">
        <v>57</v>
      </c>
      <c r="N1830" t="s">
        <v>35</v>
      </c>
      <c r="O1830" t="s">
        <v>92</v>
      </c>
      <c r="P1830">
        <v>220</v>
      </c>
      <c r="Q1830" s="2">
        <f>VALUE(LEFT(LEFT(N1830,5),SUM(LEN(LEFT(N1830,5))-LEN(SUBSTITUTE(LEFT(N1830,5),{"0","1","2","3","4","5","6","7","8","9","."},"")))))</f>
        <v>1</v>
      </c>
      <c r="R1830">
        <f>IF(Q1830&gt;5,Q1830/1024,Q1830)</f>
        <v>1</v>
      </c>
      <c r="S1830" t="str">
        <f>MID(K1831,9,3)</f>
        <v>4.4</v>
      </c>
      <c r="T1830" s="2" t="str">
        <f>LEFT(J1830,3)</f>
        <v>8.0</v>
      </c>
      <c r="U1830">
        <f>VALUE(LEFT(LEFT(M1830,5),SUM(LEN(LEFT(M1830,5))-LEN(SUBSTITUTE(LEFT(M1830,5),{"0","1","2","3","4","5","6","7","8","9","."},"")))))</f>
        <v>16</v>
      </c>
      <c r="V1830">
        <f>IF(U1830&lt;100,U1830,U1830/1024)</f>
        <v>16</v>
      </c>
      <c r="W1830" s="3">
        <f>VALUE(LEFT(LEFT(O1830,5),SUM(LEN(LEFT(O1830,5))-LEN(SUBSTITUTE(LEFT(O1830,5),{"0","1","2","3","4","5","6","7","8","9","."},"")))))</f>
        <v>5</v>
      </c>
      <c r="X1830" s="3" t="e">
        <f>LEFT(L1830, SEARCH("MHz",L1830)-1)</f>
        <v>#VALUE!</v>
      </c>
      <c r="Y1830" t="e">
        <f>IF(RIGHT(X1830,1)=" ",RIGHT(X1830,4),RIGHT(X1830,3))</f>
        <v>#VALUE!</v>
      </c>
      <c r="Z1830">
        <f>VLOOKUP(G1830,[1]Sheet1!$A$1:$B$12,2,0)</f>
        <v>5</v>
      </c>
      <c r="AA1830" t="str">
        <f>CONCATENATE(F1830," ",Z1830)</f>
        <v>2014 5</v>
      </c>
      <c r="AB1830">
        <f>VLOOKUP(AA1830,[1]Sheet3!$A:$B,2,0)</f>
        <v>66</v>
      </c>
    </row>
    <row r="1831" spans="1:28" x14ac:dyDescent="0.25">
      <c r="A1831" t="s">
        <v>3572</v>
      </c>
      <c r="B1831" t="s">
        <v>3765</v>
      </c>
      <c r="C1831" t="s">
        <v>535</v>
      </c>
      <c r="D1831" t="str">
        <f>CONCATENATE(C1831,".")</f>
        <v>2014  May.</v>
      </c>
      <c r="E1831" t="str">
        <f>LEFT(D1831, SEARCH(".",D1831)-1)</f>
        <v>2014  May</v>
      </c>
      <c r="F1831">
        <v>2014</v>
      </c>
      <c r="G1831" t="str">
        <f>RIGHT(E1831,LEN(E1831)-6)</f>
        <v>May</v>
      </c>
      <c r="H1831">
        <v>293</v>
      </c>
      <c r="I1831" t="s">
        <v>39</v>
      </c>
      <c r="J1831" t="s">
        <v>1270</v>
      </c>
      <c r="K1831" t="s">
        <v>1588</v>
      </c>
      <c r="L1831" t="s">
        <v>133</v>
      </c>
      <c r="M1831" t="s">
        <v>34</v>
      </c>
      <c r="N1831" t="s">
        <v>35</v>
      </c>
      <c r="O1831" t="s">
        <v>187</v>
      </c>
      <c r="P1831">
        <v>160</v>
      </c>
      <c r="Q1831" s="2">
        <f>VALUE(LEFT(LEFT(N1831,5),SUM(LEN(LEFT(N1831,5))-LEN(SUBSTITUTE(LEFT(N1831,5),{"0","1","2","3","4","5","6","7","8","9","."},"")))))</f>
        <v>1</v>
      </c>
      <c r="R1831">
        <f>IF(Q1831&gt;5,Q1831/1024,Q1831)</f>
        <v>1</v>
      </c>
      <c r="S1831" t="str">
        <f>MID(K1832,9,3)</f>
        <v>4.4</v>
      </c>
      <c r="T1831" s="2" t="str">
        <f>LEFT(J1831,3)</f>
        <v>7.0</v>
      </c>
      <c r="U1831">
        <f>VALUE(LEFT(LEFT(M1831,5),SUM(LEN(LEFT(M1831,5))-LEN(SUBSTITUTE(LEFT(M1831,5),{"0","1","2","3","4","5","6","7","8","9","."},"")))))</f>
        <v>8</v>
      </c>
      <c r="V1831">
        <f>IF(U1831&lt;100,U1831,U1831/1024)</f>
        <v>8</v>
      </c>
      <c r="W1831" s="3">
        <f>VALUE(LEFT(LEFT(O1831,5),SUM(LEN(LEFT(O1831,5))-LEN(SUBSTITUTE(LEFT(O1831,5),{"0","1","2","3","4","5","6","7","8","9","."},"")))))</f>
        <v>3.15</v>
      </c>
      <c r="X1831" s="3" t="e">
        <f>LEFT(L1831, SEARCH("MHz",L1831)-1)</f>
        <v>#VALUE!</v>
      </c>
      <c r="Y1831" t="e">
        <f>IF(RIGHT(X1831,1)=" ",RIGHT(X1831,4),RIGHT(X1831,3))</f>
        <v>#VALUE!</v>
      </c>
      <c r="Z1831">
        <f>VLOOKUP(G1831,[1]Sheet1!$A$1:$B$12,2,0)</f>
        <v>5</v>
      </c>
      <c r="AA1831" t="str">
        <f>CONCATENATE(F1831," ",Z1831)</f>
        <v>2014 5</v>
      </c>
      <c r="AB1831">
        <f>VLOOKUP(AA1831,[1]Sheet3!$A:$B,2,0)</f>
        <v>66</v>
      </c>
    </row>
    <row r="1832" spans="1:28" x14ac:dyDescent="0.25">
      <c r="A1832" t="s">
        <v>4141</v>
      </c>
      <c r="B1832" t="s">
        <v>4256</v>
      </c>
      <c r="C1832" t="s">
        <v>535</v>
      </c>
      <c r="D1832" t="str">
        <f>CONCATENATE(C1832,".")</f>
        <v>2014  May.</v>
      </c>
      <c r="E1832" t="str">
        <f>LEFT(D1832, SEARCH(".",D1832)-1)</f>
        <v>2014  May</v>
      </c>
      <c r="F1832">
        <v>2014</v>
      </c>
      <c r="G1832" t="str">
        <f>RIGHT(E1832,LEN(E1832)-6)</f>
        <v>May</v>
      </c>
      <c r="I1832" t="s">
        <v>156</v>
      </c>
      <c r="J1832" t="s">
        <v>4257</v>
      </c>
      <c r="K1832" t="s">
        <v>1588</v>
      </c>
      <c r="L1832" t="s">
        <v>91</v>
      </c>
      <c r="M1832" t="s">
        <v>1279</v>
      </c>
      <c r="N1832" t="s">
        <v>35</v>
      </c>
      <c r="O1832" t="s">
        <v>73</v>
      </c>
      <c r="P1832">
        <v>90</v>
      </c>
      <c r="Q1832" s="2">
        <f>VALUE(LEFT(LEFT(N1832,5),SUM(LEN(LEFT(N1832,5))-LEN(SUBSTITUTE(LEFT(N1832,5),{"0","1","2","3","4","5","6","7","8","9","."},"")))))</f>
        <v>1</v>
      </c>
      <c r="R1832">
        <f>IF(Q1832&gt;5,Q1832/1024,Q1832)</f>
        <v>1</v>
      </c>
      <c r="S1832" t="str">
        <f>MID(K1833,9,3)</f>
        <v>4.4</v>
      </c>
      <c r="T1832" s="2" t="str">
        <f>LEFT(J1832,3)</f>
        <v>4.7</v>
      </c>
      <c r="U1832" t="e">
        <f>VALUE(LEFT(LEFT(M1832,5),SUM(LEN(LEFT(M1832,5))-LEN(SUBSTITUTE(LEFT(M1832,5),{"0","1","2","3","4","5","6","7","8","9","."},"")))))</f>
        <v>#VALUE!</v>
      </c>
      <c r="V1832" t="e">
        <f>IF(U1832&lt;100,U1832,U1832/1024)</f>
        <v>#VALUE!</v>
      </c>
      <c r="W1832" s="3">
        <f>VALUE(LEFT(LEFT(O1832,5),SUM(LEN(LEFT(O1832,5))-LEN(SUBSTITUTE(LEFT(O1832,5),{"0","1","2","3","4","5","6","7","8","9","."},"")))))</f>
        <v>5</v>
      </c>
      <c r="X1832" s="3" t="e">
        <f>LEFT(L1832, SEARCH("MHz",L1832)-1)</f>
        <v>#VALUE!</v>
      </c>
      <c r="Y1832" t="e">
        <f>IF(RIGHT(X1832,1)=" ",RIGHT(X1832,4),RIGHT(X1832,3))</f>
        <v>#VALUE!</v>
      </c>
      <c r="Z1832">
        <f>VLOOKUP(G1832,[1]Sheet1!$A$1:$B$12,2,0)</f>
        <v>5</v>
      </c>
      <c r="AA1832" t="str">
        <f>CONCATENATE(F1832," ",Z1832)</f>
        <v>2014 5</v>
      </c>
      <c r="AB1832">
        <f>VLOOKUP(AA1832,[1]Sheet3!$A:$B,2,0)</f>
        <v>66</v>
      </c>
    </row>
    <row r="1833" spans="1:28" x14ac:dyDescent="0.25">
      <c r="A1833" t="s">
        <v>4367</v>
      </c>
      <c r="B1833" t="s">
        <v>4452</v>
      </c>
      <c r="C1833" t="s">
        <v>535</v>
      </c>
      <c r="D1833" t="str">
        <f>CONCATENATE(C1833,".")</f>
        <v>2014  May.</v>
      </c>
      <c r="E1833" t="str">
        <f>LEFT(D1833, SEARCH(".",D1833)-1)</f>
        <v>2014  May</v>
      </c>
      <c r="F1833">
        <v>2014</v>
      </c>
      <c r="G1833" t="str">
        <f>RIGHT(E1833,LEN(E1833)-6)</f>
        <v>May</v>
      </c>
      <c r="H1833">
        <v>142</v>
      </c>
      <c r="I1833" t="s">
        <v>124</v>
      </c>
      <c r="J1833" t="s">
        <v>4453</v>
      </c>
      <c r="K1833" t="s">
        <v>3227</v>
      </c>
      <c r="L1833" t="s">
        <v>107</v>
      </c>
      <c r="M1833" t="s">
        <v>109</v>
      </c>
      <c r="N1833" t="s">
        <v>35</v>
      </c>
      <c r="O1833" t="s">
        <v>4454</v>
      </c>
      <c r="P1833">
        <v>100</v>
      </c>
      <c r="Q1833" s="2">
        <f>VALUE(LEFT(LEFT(N1833,5),SUM(LEN(LEFT(N1833,5))-LEN(SUBSTITUTE(LEFT(N1833,5),{"0","1","2","3","4","5","6","7","8","9","."},"")))))</f>
        <v>1</v>
      </c>
      <c r="R1833">
        <f>IF(Q1833&gt;5,Q1833/1024,Q1833)</f>
        <v>1</v>
      </c>
      <c r="S1833" t="str">
        <f>MID(K1834,9,3)</f>
        <v>4.4</v>
      </c>
      <c r="T1833" s="2" t="str">
        <f>LEFT(J1833,3)</f>
        <v>4.3</v>
      </c>
      <c r="U1833">
        <f>VALUE(LEFT(LEFT(M1833,5),SUM(LEN(LEFT(M1833,5))-LEN(SUBSTITUTE(LEFT(M1833,5),{"0","1","2","3","4","5","6","7","8","9","."},"")))))</f>
        <v>4</v>
      </c>
      <c r="V1833">
        <f>IF(U1833&lt;100,U1833,U1833/1024)</f>
        <v>4</v>
      </c>
      <c r="W1833" s="3">
        <f>VALUE(LEFT(LEFT(O1833,5),SUM(LEN(LEFT(O1833,5))-LEN(SUBSTITUTE(LEFT(O1833,5),{"0","1","2","3","4","5","6","7","8","9","."},"")))))</f>
        <v>5</v>
      </c>
      <c r="X1833" s="3" t="e">
        <f>LEFT(L1833, SEARCH("MHz",L1833)-1)</f>
        <v>#VALUE!</v>
      </c>
      <c r="Y1833" t="e">
        <f>IF(RIGHT(X1833,1)=" ",RIGHT(X1833,4),RIGHT(X1833,3))</f>
        <v>#VALUE!</v>
      </c>
      <c r="Z1833">
        <f>VLOOKUP(G1833,[1]Sheet1!$A$1:$B$12,2,0)</f>
        <v>5</v>
      </c>
      <c r="AA1833" t="str">
        <f>CONCATENATE(F1833," ",Z1833)</f>
        <v>2014 5</v>
      </c>
      <c r="AB1833">
        <f>VLOOKUP(AA1833,[1]Sheet3!$A:$B,2,0)</f>
        <v>66</v>
      </c>
    </row>
    <row r="1834" spans="1:28" x14ac:dyDescent="0.25">
      <c r="A1834" t="s">
        <v>4367</v>
      </c>
      <c r="B1834" t="s">
        <v>4455</v>
      </c>
      <c r="C1834" t="s">
        <v>535</v>
      </c>
      <c r="D1834" t="str">
        <f>CONCATENATE(C1834,".")</f>
        <v>2014  May.</v>
      </c>
      <c r="E1834" t="str">
        <f>LEFT(D1834, SEARCH(".",D1834)-1)</f>
        <v>2014  May</v>
      </c>
      <c r="F1834">
        <v>2014</v>
      </c>
      <c r="G1834" t="str">
        <f>RIGHT(E1834,LEN(E1834)-6)</f>
        <v>May</v>
      </c>
      <c r="H1834">
        <v>142</v>
      </c>
      <c r="I1834" t="s">
        <v>128</v>
      </c>
      <c r="J1834" t="s">
        <v>4453</v>
      </c>
      <c r="K1834" t="s">
        <v>3227</v>
      </c>
      <c r="L1834" t="s">
        <v>107</v>
      </c>
      <c r="M1834" t="s">
        <v>109</v>
      </c>
      <c r="N1834" t="s">
        <v>35</v>
      </c>
      <c r="O1834" t="s">
        <v>4456</v>
      </c>
      <c r="P1834">
        <v>90</v>
      </c>
      <c r="Q1834" s="2">
        <f>VALUE(LEFT(LEFT(N1834,5),SUM(LEN(LEFT(N1834,5))-LEN(SUBSTITUTE(LEFT(N1834,5),{"0","1","2","3","4","5","6","7","8","9","."},"")))))</f>
        <v>1</v>
      </c>
      <c r="R1834">
        <f>IF(Q1834&gt;5,Q1834/1024,Q1834)</f>
        <v>1</v>
      </c>
      <c r="S1834" t="str">
        <f>MID(K1835,9,3)</f>
        <v>4.4</v>
      </c>
      <c r="T1834" s="2" t="str">
        <f>LEFT(J1834,3)</f>
        <v>4.3</v>
      </c>
      <c r="U1834">
        <f>VALUE(LEFT(LEFT(M1834,5),SUM(LEN(LEFT(M1834,5))-LEN(SUBSTITUTE(LEFT(M1834,5),{"0","1","2","3","4","5","6","7","8","9","."},"")))))</f>
        <v>4</v>
      </c>
      <c r="V1834">
        <f>IF(U1834&lt;100,U1834,U1834/1024)</f>
        <v>4</v>
      </c>
      <c r="W1834" s="3">
        <f>VALUE(LEFT(LEFT(O1834,5),SUM(LEN(LEFT(O1834,5))-LEN(SUBSTITUTE(LEFT(O1834,5),{"0","1","2","3","4","5","6","7","8","9","."},"")))))</f>
        <v>5</v>
      </c>
      <c r="X1834" s="3" t="e">
        <f>LEFT(L1834, SEARCH("MHz",L1834)-1)</f>
        <v>#VALUE!</v>
      </c>
      <c r="Y1834" t="e">
        <f>IF(RIGHT(X1834,1)=" ",RIGHT(X1834,4),RIGHT(X1834,3))</f>
        <v>#VALUE!</v>
      </c>
      <c r="Z1834">
        <f>VLOOKUP(G1834,[1]Sheet1!$A$1:$B$12,2,0)</f>
        <v>5</v>
      </c>
      <c r="AA1834" t="str">
        <f>CONCATENATE(F1834," ",Z1834)</f>
        <v>2014 5</v>
      </c>
      <c r="AB1834">
        <f>VLOOKUP(AA1834,[1]Sheet3!$A:$B,2,0)</f>
        <v>66</v>
      </c>
    </row>
    <row r="1835" spans="1:28" x14ac:dyDescent="0.25">
      <c r="A1835" t="s">
        <v>2637</v>
      </c>
      <c r="B1835" t="s">
        <v>2868</v>
      </c>
      <c r="C1835" t="s">
        <v>535</v>
      </c>
      <c r="D1835" t="str">
        <f>CONCATENATE(C1835,".")</f>
        <v>2014  May.</v>
      </c>
      <c r="E1835" t="str">
        <f>LEFT(D1835, SEARCH(".",D1835)-1)</f>
        <v>2014  May</v>
      </c>
      <c r="F1835">
        <v>2014</v>
      </c>
      <c r="G1835" t="str">
        <f>RIGHT(E1835,LEN(E1835)-6)</f>
        <v>May</v>
      </c>
      <c r="H1835">
        <v>124</v>
      </c>
      <c r="I1835" t="s">
        <v>2869</v>
      </c>
      <c r="J1835" t="s">
        <v>2845</v>
      </c>
      <c r="K1835" t="s">
        <v>2870</v>
      </c>
      <c r="L1835" t="s">
        <v>2846</v>
      </c>
      <c r="M1835" t="s">
        <v>57</v>
      </c>
      <c r="N1835" t="s">
        <v>22</v>
      </c>
      <c r="O1835" t="s">
        <v>2850</v>
      </c>
      <c r="P1835">
        <v>250</v>
      </c>
      <c r="Q1835" s="2">
        <f>VALUE(LEFT(LEFT(N1835,5),SUM(LEN(LEFT(N1835,5))-LEN(SUBSTITUTE(LEFT(N1835,5),{"0","1","2","3","4","5","6","7","8","9","."},"")))))</f>
        <v>2</v>
      </c>
      <c r="R1835">
        <f>IF(Q1835&gt;5,Q1835/1024,Q1835)</f>
        <v>2</v>
      </c>
      <c r="S1835" t="str">
        <f>MID(K1836,9,3)</f>
        <v>4.4</v>
      </c>
      <c r="T1835" s="2" t="str">
        <f>LEFT(J1835,3)</f>
        <v>5.0</v>
      </c>
      <c r="U1835">
        <f>VALUE(LEFT(LEFT(M1835,5),SUM(LEN(LEFT(M1835,5))-LEN(SUBSTITUTE(LEFT(M1835,5),{"0","1","2","3","4","5","6","7","8","9","."},"")))))</f>
        <v>16</v>
      </c>
      <c r="V1835">
        <f>IF(U1835&lt;100,U1835,U1835/1024)</f>
        <v>16</v>
      </c>
      <c r="W1835" s="3">
        <f>VALUE(LEFT(LEFT(O1835,5),SUM(LEN(LEFT(O1835,5))-LEN(SUBSTITUTE(LEFT(O1835,5),{"0","1","2","3","4","5","6","7","8","9","."},"")))))</f>
        <v>13</v>
      </c>
      <c r="X1835" s="3" t="e">
        <f>LEFT(L1835, SEARCH("MHz",L1835)-1)</f>
        <v>#VALUE!</v>
      </c>
      <c r="Y1835" t="e">
        <f>IF(RIGHT(X1835,1)=" ",RIGHT(X1835,4),RIGHT(X1835,3))</f>
        <v>#VALUE!</v>
      </c>
      <c r="Z1835">
        <f>VLOOKUP(G1835,[1]Sheet1!$A$1:$B$12,2,0)</f>
        <v>5</v>
      </c>
      <c r="AA1835" t="str">
        <f>CONCATENATE(F1835," ",Z1835)</f>
        <v>2014 5</v>
      </c>
      <c r="AB1835">
        <f>VLOOKUP(AA1835,[1]Sheet3!$A:$B,2,0)</f>
        <v>66</v>
      </c>
    </row>
    <row r="1836" spans="1:28" x14ac:dyDescent="0.25">
      <c r="A1836" t="s">
        <v>4367</v>
      </c>
      <c r="B1836" t="s">
        <v>4449</v>
      </c>
      <c r="C1836" t="s">
        <v>535</v>
      </c>
      <c r="D1836" t="str">
        <f>CONCATENATE(C1836,".")</f>
        <v>2014  May.</v>
      </c>
      <c r="E1836" t="str">
        <f>LEFT(D1836, SEARCH(".",D1836)-1)</f>
        <v>2014  May</v>
      </c>
      <c r="F1836">
        <v>2014</v>
      </c>
      <c r="G1836" t="str">
        <f>RIGHT(E1836,LEN(E1836)-6)</f>
        <v>May</v>
      </c>
      <c r="H1836">
        <v>143</v>
      </c>
      <c r="I1836" t="s">
        <v>124</v>
      </c>
      <c r="J1836" t="s">
        <v>466</v>
      </c>
      <c r="K1836" t="s">
        <v>2870</v>
      </c>
      <c r="L1836" t="s">
        <v>133</v>
      </c>
      <c r="M1836" t="s">
        <v>34</v>
      </c>
      <c r="N1836" t="s">
        <v>35</v>
      </c>
      <c r="O1836" t="s">
        <v>4364</v>
      </c>
      <c r="P1836">
        <v>160</v>
      </c>
      <c r="Q1836" s="2">
        <f>VALUE(LEFT(LEFT(N1836,5),SUM(LEN(LEFT(N1836,5))-LEN(SUBSTITUTE(LEFT(N1836,5),{"0","1","2","3","4","5","6","7","8","9","."},"")))))</f>
        <v>1</v>
      </c>
      <c r="R1836">
        <f>IF(Q1836&gt;5,Q1836/1024,Q1836)</f>
        <v>1</v>
      </c>
      <c r="S1836" t="str">
        <f>MID(K1837,9,3)</f>
        <v>4.4</v>
      </c>
      <c r="T1836" s="2" t="str">
        <f>LEFT(J1836,3)</f>
        <v>4.5</v>
      </c>
      <c r="U1836">
        <f>VALUE(LEFT(LEFT(M1836,5),SUM(LEN(LEFT(M1836,5))-LEN(SUBSTITUTE(LEFT(M1836,5),{"0","1","2","3","4","5","6","7","8","9","."},"")))))</f>
        <v>8</v>
      </c>
      <c r="V1836">
        <f>IF(U1836&lt;100,U1836,U1836/1024)</f>
        <v>8</v>
      </c>
      <c r="W1836" s="3">
        <f>VALUE(LEFT(LEFT(O1836,5),SUM(LEN(LEFT(O1836,5))-LEN(SUBSTITUTE(LEFT(O1836,5),{"0","1","2","3","4","5","6","7","8","9","."},"")))))</f>
        <v>5</v>
      </c>
      <c r="X1836" s="3" t="e">
        <f>LEFT(L1836, SEARCH("MHz",L1836)-1)</f>
        <v>#VALUE!</v>
      </c>
      <c r="Y1836" t="e">
        <f>IF(RIGHT(X1836,1)=" ",RIGHT(X1836,4),RIGHT(X1836,3))</f>
        <v>#VALUE!</v>
      </c>
      <c r="Z1836">
        <f>VLOOKUP(G1836,[1]Sheet1!$A$1:$B$12,2,0)</f>
        <v>5</v>
      </c>
      <c r="AA1836" t="str">
        <f>CONCATENATE(F1836," ",Z1836)</f>
        <v>2014 5</v>
      </c>
      <c r="AB1836">
        <f>VLOOKUP(AA1836,[1]Sheet3!$A:$B,2,0)</f>
        <v>66</v>
      </c>
    </row>
    <row r="1837" spans="1:28" x14ac:dyDescent="0.25">
      <c r="A1837" t="s">
        <v>2256</v>
      </c>
      <c r="B1837" t="s">
        <v>2402</v>
      </c>
      <c r="C1837" t="s">
        <v>535</v>
      </c>
      <c r="D1837" t="str">
        <f>CONCATENATE(C1837,".")</f>
        <v>2014  May.</v>
      </c>
      <c r="E1837" t="str">
        <f>LEFT(D1837, SEARCH(".",D1837)-1)</f>
        <v>2014  May</v>
      </c>
      <c r="F1837">
        <v>2014</v>
      </c>
      <c r="G1837" t="str">
        <f>RIGHT(E1837,LEN(E1837)-6)</f>
        <v>May</v>
      </c>
      <c r="H1837">
        <v>165</v>
      </c>
      <c r="I1837" t="s">
        <v>51</v>
      </c>
      <c r="J1837" t="s">
        <v>1030</v>
      </c>
      <c r="K1837" t="s">
        <v>2395</v>
      </c>
      <c r="L1837" t="s">
        <v>1176</v>
      </c>
      <c r="M1837" t="s">
        <v>34</v>
      </c>
      <c r="N1837" t="s">
        <v>363</v>
      </c>
      <c r="O1837" t="s">
        <v>30</v>
      </c>
      <c r="P1837">
        <v>250</v>
      </c>
      <c r="Q1837" s="2">
        <f>VALUE(LEFT(LEFT(N1837,5),SUM(LEN(LEFT(N1837,5))-LEN(SUBSTITUTE(LEFT(N1837,5),{"0","1","2","3","4","5","6","7","8","9","."},"")))))</f>
        <v>1.5</v>
      </c>
      <c r="R1837">
        <f>IF(Q1837&gt;5,Q1837/1024,Q1837)</f>
        <v>1.5</v>
      </c>
      <c r="S1837" t="str">
        <f>MID(K1838,9,3)</f>
        <v>4.4</v>
      </c>
      <c r="T1837" s="2" t="str">
        <f>LEFT(J1837,3)</f>
        <v>5.5</v>
      </c>
      <c r="U1837">
        <f>VALUE(LEFT(LEFT(M1837,5),SUM(LEN(LEFT(M1837,5))-LEN(SUBSTITUTE(LEFT(M1837,5),{"0","1","2","3","4","5","6","7","8","9","."},"")))))</f>
        <v>8</v>
      </c>
      <c r="V1837">
        <f>IF(U1837&lt;100,U1837,U1837/1024)</f>
        <v>8</v>
      </c>
      <c r="W1837" s="3">
        <f>VALUE(LEFT(LEFT(O1837,5),SUM(LEN(LEFT(O1837,5))-LEN(SUBSTITUTE(LEFT(O1837,5),{"0","1","2","3","4","5","6","7","8","9","."},"")))))</f>
        <v>13</v>
      </c>
      <c r="X1837" s="3" t="e">
        <f>LEFT(L1837, SEARCH("MHz",L1837)-1)</f>
        <v>#VALUE!</v>
      </c>
      <c r="Y1837" t="e">
        <f>IF(RIGHT(X1837,1)=" ",RIGHT(X1837,4),RIGHT(X1837,3))</f>
        <v>#VALUE!</v>
      </c>
      <c r="Z1837">
        <f>VLOOKUP(G1837,[1]Sheet1!$A$1:$B$12,2,0)</f>
        <v>5</v>
      </c>
      <c r="AA1837" t="str">
        <f>CONCATENATE(F1837," ",Z1837)</f>
        <v>2014 5</v>
      </c>
      <c r="AB1837">
        <f>VLOOKUP(AA1837,[1]Sheet3!$A:$B,2,0)</f>
        <v>66</v>
      </c>
    </row>
    <row r="1838" spans="1:28" x14ac:dyDescent="0.25">
      <c r="A1838" t="s">
        <v>3572</v>
      </c>
      <c r="B1838" t="s">
        <v>3050</v>
      </c>
      <c r="C1838" t="s">
        <v>535</v>
      </c>
      <c r="D1838" t="str">
        <f>CONCATENATE(C1838,".")</f>
        <v>2014  May.</v>
      </c>
      <c r="E1838" t="str">
        <f>LEFT(D1838, SEARCH(".",D1838)-1)</f>
        <v>2014  May</v>
      </c>
      <c r="F1838">
        <v>2014</v>
      </c>
      <c r="G1838" t="str">
        <f>RIGHT(E1838,LEN(E1838)-6)</f>
        <v>May</v>
      </c>
      <c r="H1838">
        <v>149</v>
      </c>
      <c r="I1838" t="s">
        <v>124</v>
      </c>
      <c r="J1838" t="s">
        <v>3756</v>
      </c>
      <c r="K1838" t="s">
        <v>2395</v>
      </c>
      <c r="L1838" t="s">
        <v>2383</v>
      </c>
      <c r="M1838" t="s">
        <v>57</v>
      </c>
      <c r="N1838" t="s">
        <v>2178</v>
      </c>
      <c r="O1838" t="s">
        <v>3757</v>
      </c>
      <c r="P1838">
        <v>300</v>
      </c>
      <c r="Q1838" s="2">
        <f>VALUE(LEFT(LEFT(N1838,5),SUM(LEN(LEFT(N1838,5))-LEN(SUBSTITUTE(LEFT(N1838,5),{"0","1","2","3","4","5","6","7","8","9","."},"")))))</f>
        <v>2</v>
      </c>
      <c r="R1838">
        <f>IF(Q1838&gt;5,Q1838/1024,Q1838)</f>
        <v>2</v>
      </c>
      <c r="S1838" t="str">
        <f>MID(K1839,9,3)</f>
        <v>4.4</v>
      </c>
      <c r="T1838" s="2" t="str">
        <f>LEFT(J1838,3)</f>
        <v>5.5</v>
      </c>
      <c r="U1838">
        <f>VALUE(LEFT(LEFT(M1838,5),SUM(LEN(LEFT(M1838,5))-LEN(SUBSTITUTE(LEFT(M1838,5),{"0","1","2","3","4","5","6","7","8","9","."},"")))))</f>
        <v>16</v>
      </c>
      <c r="V1838">
        <f>IF(U1838&lt;100,U1838,U1838/1024)</f>
        <v>16</v>
      </c>
      <c r="W1838" s="3">
        <f>VALUE(LEFT(LEFT(O1838,5),SUM(LEN(LEFT(O1838,5))-LEN(SUBSTITUTE(LEFT(O1838,5),{"0","1","2","3","4","5","6","7","8","9","."},"")))))</f>
        <v>13</v>
      </c>
      <c r="X1838" s="3" t="e">
        <f>LEFT(L1838, SEARCH("MHz",L1838)-1)</f>
        <v>#VALUE!</v>
      </c>
      <c r="Y1838" t="e">
        <f>IF(RIGHT(X1838,1)=" ",RIGHT(X1838,4),RIGHT(X1838,3))</f>
        <v>#VALUE!</v>
      </c>
      <c r="Z1838">
        <f>VLOOKUP(G1838,[1]Sheet1!$A$1:$B$12,2,0)</f>
        <v>5</v>
      </c>
      <c r="AA1838" t="str">
        <f>CONCATENATE(F1838," ",Z1838)</f>
        <v>2014 5</v>
      </c>
      <c r="AB1838">
        <f>VLOOKUP(AA1838,[1]Sheet3!$A:$B,2,0)</f>
        <v>66</v>
      </c>
    </row>
    <row r="1839" spans="1:28" x14ac:dyDescent="0.25">
      <c r="A1839" t="s">
        <v>5257</v>
      </c>
      <c r="B1839" t="s">
        <v>5537</v>
      </c>
      <c r="C1839" t="s">
        <v>535</v>
      </c>
      <c r="D1839" t="str">
        <f>CONCATENATE(C1839,".")</f>
        <v>2014  May.</v>
      </c>
      <c r="E1839" t="str">
        <f>LEFT(D1839, SEARCH(".",D1839)-1)</f>
        <v>2014  May</v>
      </c>
      <c r="F1839">
        <v>2014</v>
      </c>
      <c r="G1839" t="str">
        <f>RIGHT(E1839,LEN(E1839)-6)</f>
        <v>May</v>
      </c>
      <c r="H1839">
        <v>170.1</v>
      </c>
      <c r="I1839" t="s">
        <v>124</v>
      </c>
      <c r="J1839" t="s">
        <v>5538</v>
      </c>
      <c r="K1839" t="s">
        <v>2374</v>
      </c>
      <c r="L1839" t="s">
        <v>2383</v>
      </c>
      <c r="M1839" t="s">
        <v>5539</v>
      </c>
      <c r="N1839" t="s">
        <v>22</v>
      </c>
      <c r="O1839" t="s">
        <v>5540</v>
      </c>
      <c r="P1839">
        <v>530</v>
      </c>
      <c r="Q1839" s="2">
        <f>VALUE(LEFT(LEFT(N1839,5),SUM(LEN(LEFT(N1839,5))-LEN(SUBSTITUTE(LEFT(N1839,5),{"0","1","2","3","4","5","6","7","8","9","."},"")))))</f>
        <v>2</v>
      </c>
      <c r="R1839">
        <f>IF(Q1839&gt;5,Q1839/1024,Q1839)</f>
        <v>2</v>
      </c>
      <c r="S1839" t="str">
        <f>MID(K1840,9,3)</f>
        <v>OS</v>
      </c>
      <c r="T1839" s="2" t="str">
        <f>LEFT(J1839,3)</f>
        <v>5.1</v>
      </c>
      <c r="U1839">
        <f>VALUE(LEFT(LEFT(M1839,5),SUM(LEN(LEFT(M1839,5))-LEN(SUBSTITUTE(LEFT(M1839,5),{"0","1","2","3","4","5","6","7","8","9","."},"")))))</f>
        <v>16</v>
      </c>
      <c r="V1839">
        <f>IF(U1839&lt;100,U1839,U1839/1024)</f>
        <v>16</v>
      </c>
      <c r="W1839" s="3">
        <f>VALUE(LEFT(LEFT(O1839,5),SUM(LEN(LEFT(O1839,5))-LEN(SUBSTITUTE(LEFT(O1839,5),{"0","1","2","3","4","5","6","7","8","9","."},"")))))</f>
        <v>16</v>
      </c>
      <c r="X1839" s="3" t="e">
        <f>LEFT(L1839, SEARCH("MHz",L1839)-1)</f>
        <v>#VALUE!</v>
      </c>
      <c r="Y1839" t="e">
        <f>IF(RIGHT(X1839,1)=" ",RIGHT(X1839,4),RIGHT(X1839,3))</f>
        <v>#VALUE!</v>
      </c>
      <c r="Z1839">
        <f>VLOOKUP(G1839,[1]Sheet1!$A$1:$B$12,2,0)</f>
        <v>5</v>
      </c>
      <c r="AA1839" t="str">
        <f>CONCATENATE(F1839," ",Z1839)</f>
        <v>2014 5</v>
      </c>
      <c r="AB1839">
        <f>VLOOKUP(AA1839,[1]Sheet3!$A:$B,2,0)</f>
        <v>66</v>
      </c>
    </row>
    <row r="1840" spans="1:28" x14ac:dyDescent="0.25">
      <c r="A1840" t="s">
        <v>3572</v>
      </c>
      <c r="B1840" t="s">
        <v>3759</v>
      </c>
      <c r="C1840" t="s">
        <v>535</v>
      </c>
      <c r="D1840" t="str">
        <f>CONCATENATE(C1840,".")</f>
        <v>2014  May.</v>
      </c>
      <c r="E1840" t="str">
        <f>LEFT(D1840, SEARCH(".",D1840)-1)</f>
        <v>2014  May</v>
      </c>
      <c r="F1840">
        <v>2014</v>
      </c>
      <c r="G1840" t="str">
        <f>RIGHT(E1840,LEN(E1840)-6)</f>
        <v>May</v>
      </c>
      <c r="H1840">
        <v>107</v>
      </c>
      <c r="I1840" t="s">
        <v>213</v>
      </c>
      <c r="J1840" t="s">
        <v>3760</v>
      </c>
      <c r="K1840" t="s">
        <v>222</v>
      </c>
      <c r="L1840" t="s">
        <v>107</v>
      </c>
      <c r="M1840" t="s">
        <v>109</v>
      </c>
      <c r="N1840" t="s">
        <v>139</v>
      </c>
      <c r="O1840" t="s">
        <v>187</v>
      </c>
      <c r="Q1840" s="2">
        <f>VALUE(LEFT(LEFT(N1840,5),SUM(LEN(LEFT(N1840,5))-LEN(SUBSTITUTE(LEFT(N1840,5),{"0","1","2","3","4","5","6","7","8","9","."},"")))))</f>
        <v>512</v>
      </c>
      <c r="R1840">
        <f>IF(Q1840&gt;5,Q1840/1024,Q1840)</f>
        <v>0.5</v>
      </c>
      <c r="S1840" t="str">
        <f>MID(K1841,9,3)</f>
        <v>4.1</v>
      </c>
      <c r="T1840" s="2" t="str">
        <f>LEFT(J1840,3)</f>
        <v>3.2</v>
      </c>
      <c r="U1840">
        <f>VALUE(LEFT(LEFT(M1840,5),SUM(LEN(LEFT(M1840,5))-LEN(SUBSTITUTE(LEFT(M1840,5),{"0","1","2","3","4","5","6","7","8","9","."},"")))))</f>
        <v>4</v>
      </c>
      <c r="V1840">
        <f>IF(U1840&lt;100,U1840,U1840/1024)</f>
        <v>4</v>
      </c>
      <c r="W1840" s="3">
        <f>VALUE(LEFT(LEFT(O1840,5),SUM(LEN(LEFT(O1840,5))-LEN(SUBSTITUTE(LEFT(O1840,5),{"0","1","2","3","4","5","6","7","8","9","."},"")))))</f>
        <v>3.15</v>
      </c>
      <c r="X1840" s="3" t="e">
        <f>LEFT(L1840, SEARCH("MHz",L1840)-1)</f>
        <v>#VALUE!</v>
      </c>
      <c r="Y1840" t="e">
        <f>IF(RIGHT(X1840,1)=" ",RIGHT(X1840,4),RIGHT(X1840,3))</f>
        <v>#VALUE!</v>
      </c>
      <c r="Z1840">
        <f>VLOOKUP(G1840,[1]Sheet1!$A$1:$B$12,2,0)</f>
        <v>5</v>
      </c>
      <c r="AA1840" t="str">
        <f>CONCATENATE(F1840," ",Z1840)</f>
        <v>2014 5</v>
      </c>
      <c r="AB1840">
        <f>VLOOKUP(AA1840,[1]Sheet3!$A:$B,2,0)</f>
        <v>66</v>
      </c>
    </row>
    <row r="1841" spans="1:28" x14ac:dyDescent="0.25">
      <c r="A1841" t="s">
        <v>6422</v>
      </c>
      <c r="B1841" t="s">
        <v>6487</v>
      </c>
      <c r="C1841" t="s">
        <v>123</v>
      </c>
      <c r="D1841" t="str">
        <f>CONCATENATE(C1841,".")</f>
        <v>2014  June.</v>
      </c>
      <c r="E1841" t="str">
        <f>LEFT(D1841, SEARCH(".",D1841)-1)</f>
        <v>2014  June</v>
      </c>
      <c r="F1841">
        <v>2014</v>
      </c>
      <c r="G1841" t="str">
        <f>RIGHT(E1841,LEN(E1841)-6)</f>
        <v>June</v>
      </c>
      <c r="H1841">
        <v>90.5</v>
      </c>
      <c r="I1841" t="s">
        <v>495</v>
      </c>
      <c r="J1841" t="s">
        <v>1879</v>
      </c>
      <c r="K1841" t="s">
        <v>632</v>
      </c>
      <c r="L1841" t="s">
        <v>477</v>
      </c>
      <c r="M1841" t="s">
        <v>270</v>
      </c>
      <c r="N1841" t="s">
        <v>139</v>
      </c>
      <c r="O1841" t="s">
        <v>140</v>
      </c>
      <c r="Q1841" s="2">
        <f>VALUE(LEFT(LEFT(N1841,5),SUM(LEN(LEFT(N1841,5))-LEN(SUBSTITUTE(LEFT(N1841,5),{"0","1","2","3","4","5","6","7","8","9","."},"")))))</f>
        <v>512</v>
      </c>
      <c r="R1841">
        <f>IF(Q1841&gt;5,Q1841/1024,Q1841)</f>
        <v>0.5</v>
      </c>
      <c r="S1841" t="str">
        <f>MID(K1842,9,3)</f>
        <v>4.2</v>
      </c>
      <c r="T1841" s="2" t="str">
        <f>LEFT(J1841,3)</f>
        <v>3.5</v>
      </c>
      <c r="U1841">
        <f>VALUE(LEFT(LEFT(M1841,5),SUM(LEN(LEFT(M1841,5))-LEN(SUBSTITUTE(LEFT(M1841,5),{"0","1","2","3","4","5","6","7","8","9","."},"")))))</f>
        <v>512</v>
      </c>
      <c r="V1841">
        <f>IF(U1841&lt;100,U1841,U1841/1024)</f>
        <v>0.5</v>
      </c>
      <c r="W1841" s="3">
        <f>VALUE(LEFT(LEFT(O1841,5),SUM(LEN(LEFT(O1841,5))-LEN(SUBSTITUTE(LEFT(O1841,5),{"0","1","2","3","4","5","6","7","8","9","."},"")))))</f>
        <v>2</v>
      </c>
      <c r="X1841" s="3" t="e">
        <f>LEFT(L1841, SEARCH("MHz",L1841)-1)</f>
        <v>#VALUE!</v>
      </c>
      <c r="Y1841" t="e">
        <f>IF(RIGHT(X1841,1)=" ",RIGHT(X1841,4),RIGHT(X1841,3))</f>
        <v>#VALUE!</v>
      </c>
      <c r="Z1841">
        <f>VLOOKUP(G1841,[1]Sheet1!$A$1:$B$12,2,0)</f>
        <v>6</v>
      </c>
      <c r="AA1841" t="str">
        <f>CONCATENATE(F1841," ",Z1841)</f>
        <v>2014 6</v>
      </c>
      <c r="AB1841">
        <f>VLOOKUP(AA1841,[1]Sheet3!$A:$B,2,0)</f>
        <v>67</v>
      </c>
    </row>
    <row r="1842" spans="1:28" x14ac:dyDescent="0.25">
      <c r="A1842" t="s">
        <v>2096</v>
      </c>
      <c r="B1842" t="s">
        <v>2167</v>
      </c>
      <c r="C1842" t="s">
        <v>123</v>
      </c>
      <c r="D1842" t="str">
        <f>CONCATENATE(C1842,".")</f>
        <v>2014  June.</v>
      </c>
      <c r="E1842" t="str">
        <f>LEFT(D1842, SEARCH(".",D1842)-1)</f>
        <v>2014  June</v>
      </c>
      <c r="F1842">
        <v>2014</v>
      </c>
      <c r="G1842" t="str">
        <f>RIGHT(E1842,LEN(E1842)-6)</f>
        <v>June</v>
      </c>
      <c r="H1842">
        <v>88.2</v>
      </c>
      <c r="I1842" t="s">
        <v>887</v>
      </c>
      <c r="J1842" t="s">
        <v>1070</v>
      </c>
      <c r="K1842" t="s">
        <v>168</v>
      </c>
      <c r="L1842" t="s">
        <v>91</v>
      </c>
      <c r="M1842" t="s">
        <v>34</v>
      </c>
      <c r="N1842" t="s">
        <v>35</v>
      </c>
      <c r="O1842" t="s">
        <v>73</v>
      </c>
      <c r="P1842">
        <v>100</v>
      </c>
      <c r="Q1842" s="2">
        <f>VALUE(LEFT(LEFT(N1842,5),SUM(LEN(LEFT(N1842,5))-LEN(SUBSTITUTE(LEFT(N1842,5),{"0","1","2","3","4","5","6","7","8","9","."},"")))))</f>
        <v>1</v>
      </c>
      <c r="R1842">
        <f>IF(Q1842&gt;5,Q1842/1024,Q1842)</f>
        <v>1</v>
      </c>
      <c r="S1842" t="str">
        <f>MID(K1843,9,3)</f>
        <v>4.2</v>
      </c>
      <c r="T1842" s="2" t="str">
        <f>LEFT(J1842,3)</f>
        <v>4.5</v>
      </c>
      <c r="U1842">
        <f>VALUE(LEFT(LEFT(M1842,5),SUM(LEN(LEFT(M1842,5))-LEN(SUBSTITUTE(LEFT(M1842,5),{"0","1","2","3","4","5","6","7","8","9","."},"")))))</f>
        <v>8</v>
      </c>
      <c r="V1842">
        <f>IF(U1842&lt;100,U1842,U1842/1024)</f>
        <v>8</v>
      </c>
      <c r="W1842" s="3">
        <f>VALUE(LEFT(LEFT(O1842,5),SUM(LEN(LEFT(O1842,5))-LEN(SUBSTITUTE(LEFT(O1842,5),{"0","1","2","3","4","5","6","7","8","9","."},"")))))</f>
        <v>5</v>
      </c>
      <c r="X1842" s="3" t="e">
        <f>LEFT(L1842, SEARCH("MHz",L1842)-1)</f>
        <v>#VALUE!</v>
      </c>
      <c r="Y1842" t="e">
        <f>IF(RIGHT(X1842,1)=" ",RIGHT(X1842,4),RIGHT(X1842,3))</f>
        <v>#VALUE!</v>
      </c>
      <c r="Z1842">
        <f>VLOOKUP(G1842,[1]Sheet1!$A$1:$B$12,2,0)</f>
        <v>6</v>
      </c>
      <c r="AA1842" t="str">
        <f>CONCATENATE(F1842," ",Z1842)</f>
        <v>2014 6</v>
      </c>
      <c r="AB1842">
        <f>VLOOKUP(AA1842,[1]Sheet3!$A:$B,2,0)</f>
        <v>67</v>
      </c>
    </row>
    <row r="1843" spans="1:28" x14ac:dyDescent="0.25">
      <c r="A1843" t="s">
        <v>5174</v>
      </c>
      <c r="B1843" t="s">
        <v>5241</v>
      </c>
      <c r="C1843" t="s">
        <v>123</v>
      </c>
      <c r="D1843" t="str">
        <f>CONCATENATE(C1843,".")</f>
        <v>2014  June.</v>
      </c>
      <c r="E1843" t="str">
        <f>LEFT(D1843, SEARCH(".",D1843)-1)</f>
        <v>2014  June</v>
      </c>
      <c r="F1843">
        <v>2014</v>
      </c>
      <c r="G1843" t="str">
        <f>RIGHT(E1843,LEN(E1843)-6)</f>
        <v>June</v>
      </c>
      <c r="I1843" t="s">
        <v>146</v>
      </c>
      <c r="J1843" t="s">
        <v>1075</v>
      </c>
      <c r="K1843" t="s">
        <v>168</v>
      </c>
      <c r="L1843" t="s">
        <v>133</v>
      </c>
      <c r="M1843" t="s">
        <v>57</v>
      </c>
      <c r="N1843" t="s">
        <v>35</v>
      </c>
      <c r="O1843" t="s">
        <v>92</v>
      </c>
      <c r="P1843">
        <v>160</v>
      </c>
      <c r="Q1843" s="2">
        <f>VALUE(LEFT(LEFT(N1843,5),SUM(LEN(LEFT(N1843,5))-LEN(SUBSTITUTE(LEFT(N1843,5),{"0","1","2","3","4","5","6","7","8","9","."},"")))))</f>
        <v>1</v>
      </c>
      <c r="R1843">
        <f>IF(Q1843&gt;5,Q1843/1024,Q1843)</f>
        <v>1</v>
      </c>
      <c r="S1843" t="str">
        <f>MID(K1844,9,3)</f>
        <v>4.2</v>
      </c>
      <c r="T1843" s="2" t="str">
        <f>LEFT(J1843,3)</f>
        <v>8.0</v>
      </c>
      <c r="U1843">
        <f>VALUE(LEFT(LEFT(M1843,5),SUM(LEN(LEFT(M1843,5))-LEN(SUBSTITUTE(LEFT(M1843,5),{"0","1","2","3","4","5","6","7","8","9","."},"")))))</f>
        <v>16</v>
      </c>
      <c r="V1843">
        <f>IF(U1843&lt;100,U1843,U1843/1024)</f>
        <v>16</v>
      </c>
      <c r="W1843" s="3">
        <f>VALUE(LEFT(LEFT(O1843,5),SUM(LEN(LEFT(O1843,5))-LEN(SUBSTITUTE(LEFT(O1843,5),{"0","1","2","3","4","5","6","7","8","9","."},"")))))</f>
        <v>5</v>
      </c>
      <c r="X1843" s="3" t="e">
        <f>LEFT(L1843, SEARCH("MHz",L1843)-1)</f>
        <v>#VALUE!</v>
      </c>
      <c r="Y1843" t="e">
        <f>IF(RIGHT(X1843,1)=" ",RIGHT(X1843,4),RIGHT(X1843,3))</f>
        <v>#VALUE!</v>
      </c>
      <c r="Z1843">
        <f>VLOOKUP(G1843,[1]Sheet1!$A$1:$B$12,2,0)</f>
        <v>6</v>
      </c>
      <c r="AA1843" t="str">
        <f>CONCATENATE(F1843," ",Z1843)</f>
        <v>2014 6</v>
      </c>
      <c r="AB1843">
        <f>VLOOKUP(AA1843,[1]Sheet3!$A:$B,2,0)</f>
        <v>67</v>
      </c>
    </row>
    <row r="1844" spans="1:28" x14ac:dyDescent="0.25">
      <c r="A1844" t="s">
        <v>6422</v>
      </c>
      <c r="B1844" t="s">
        <v>6485</v>
      </c>
      <c r="C1844" t="s">
        <v>123</v>
      </c>
      <c r="D1844" t="str">
        <f>CONCATENATE(C1844,".")</f>
        <v>2014  June.</v>
      </c>
      <c r="E1844" t="str">
        <f>LEFT(D1844, SEARCH(".",D1844)-1)</f>
        <v>2014  June</v>
      </c>
      <c r="F1844">
        <v>2014</v>
      </c>
      <c r="G1844" t="str">
        <f>RIGHT(E1844,LEN(E1844)-6)</f>
        <v>June</v>
      </c>
      <c r="H1844">
        <v>100</v>
      </c>
      <c r="I1844" t="s">
        <v>495</v>
      </c>
      <c r="J1844" t="s">
        <v>137</v>
      </c>
      <c r="K1844" t="s">
        <v>168</v>
      </c>
      <c r="L1844" t="s">
        <v>477</v>
      </c>
      <c r="M1844" t="s">
        <v>109</v>
      </c>
      <c r="N1844" t="s">
        <v>139</v>
      </c>
      <c r="O1844" t="s">
        <v>178</v>
      </c>
      <c r="Q1844" s="2">
        <f>VALUE(LEFT(LEFT(N1844,5),SUM(LEN(LEFT(N1844,5))-LEN(SUBSTITUTE(LEFT(N1844,5),{"0","1","2","3","4","5","6","7","8","9","."},"")))))</f>
        <v>512</v>
      </c>
      <c r="R1844">
        <f>IF(Q1844&gt;5,Q1844/1024,Q1844)</f>
        <v>0.5</v>
      </c>
      <c r="S1844" t="str">
        <f>MID(K1845,9,3)</f>
        <v>4.2</v>
      </c>
      <c r="T1844" s="2" t="str">
        <f>LEFT(J1844,3)</f>
        <v>4.0</v>
      </c>
      <c r="U1844">
        <f>VALUE(LEFT(LEFT(M1844,5),SUM(LEN(LEFT(M1844,5))-LEN(SUBSTITUTE(LEFT(M1844,5),{"0","1","2","3","4","5","6","7","8","9","."},"")))))</f>
        <v>4</v>
      </c>
      <c r="V1844">
        <f>IF(U1844&lt;100,U1844,U1844/1024)</f>
        <v>4</v>
      </c>
      <c r="W1844" s="3">
        <f>VALUE(LEFT(LEFT(O1844,5),SUM(LEN(LEFT(O1844,5))-LEN(SUBSTITUTE(LEFT(O1844,5),{"0","1","2","3","4","5","6","7","8","9","."},"")))))</f>
        <v>5</v>
      </c>
      <c r="X1844" s="3" t="e">
        <f>LEFT(L1844, SEARCH("MHz",L1844)-1)</f>
        <v>#VALUE!</v>
      </c>
      <c r="Y1844" t="e">
        <f>IF(RIGHT(X1844,1)=" ",RIGHT(X1844,4),RIGHT(X1844,3))</f>
        <v>#VALUE!</v>
      </c>
      <c r="Z1844">
        <f>VLOOKUP(G1844,[1]Sheet1!$A$1:$B$12,2,0)</f>
        <v>6</v>
      </c>
      <c r="AA1844" t="str">
        <f>CONCATENATE(F1844," ",Z1844)</f>
        <v>2014 6</v>
      </c>
      <c r="AB1844">
        <f>VLOOKUP(AA1844,[1]Sheet3!$A:$B,2,0)</f>
        <v>67</v>
      </c>
    </row>
    <row r="1845" spans="1:28" x14ac:dyDescent="0.25">
      <c r="A1845" t="s">
        <v>6422</v>
      </c>
      <c r="B1845" t="s">
        <v>6486</v>
      </c>
      <c r="C1845" t="s">
        <v>123</v>
      </c>
      <c r="D1845" t="str">
        <f>CONCATENATE(C1845,".")</f>
        <v>2014  June.</v>
      </c>
      <c r="E1845" t="str">
        <f>LEFT(D1845, SEARCH(".",D1845)-1)</f>
        <v>2014  June</v>
      </c>
      <c r="F1845">
        <v>2014</v>
      </c>
      <c r="G1845" t="str">
        <f>RIGHT(E1845,LEN(E1845)-6)</f>
        <v>June</v>
      </c>
      <c r="H1845">
        <v>104</v>
      </c>
      <c r="I1845" t="s">
        <v>495</v>
      </c>
      <c r="J1845" t="s">
        <v>1879</v>
      </c>
      <c r="K1845" t="s">
        <v>168</v>
      </c>
      <c r="M1845" t="s">
        <v>109</v>
      </c>
      <c r="N1845" t="s">
        <v>270</v>
      </c>
      <c r="O1845" t="s">
        <v>140</v>
      </c>
      <c r="Q1845" s="2">
        <f>VALUE(LEFT(LEFT(N1845,5),SUM(LEN(LEFT(N1845,5))-LEN(SUBSTITUTE(LEFT(N1845,5),{"0","1","2","3","4","5","6","7","8","9","."},"")))))</f>
        <v>512</v>
      </c>
      <c r="R1845">
        <f>IF(Q1845&gt;5,Q1845/1024,Q1845)</f>
        <v>0.5</v>
      </c>
      <c r="S1845" t="str">
        <f>MID(K1846,9,3)</f>
        <v>4.2</v>
      </c>
      <c r="T1845" s="2" t="str">
        <f>LEFT(J1845,3)</f>
        <v>3.5</v>
      </c>
      <c r="U1845">
        <f>VALUE(LEFT(LEFT(M1845,5),SUM(LEN(LEFT(M1845,5))-LEN(SUBSTITUTE(LEFT(M1845,5),{"0","1","2","3","4","5","6","7","8","9","."},"")))))</f>
        <v>4</v>
      </c>
      <c r="V1845">
        <f>IF(U1845&lt;100,U1845,U1845/1024)</f>
        <v>4</v>
      </c>
      <c r="W1845" s="3">
        <f>VALUE(LEFT(LEFT(O1845,5),SUM(LEN(LEFT(O1845,5))-LEN(SUBSTITUTE(LEFT(O1845,5),{"0","1","2","3","4","5","6","7","8","9","."},"")))))</f>
        <v>2</v>
      </c>
      <c r="X1845" s="3" t="e">
        <f>LEFT(L1845, SEARCH("MHz",L1845)-1)</f>
        <v>#VALUE!</v>
      </c>
      <c r="Y1845" t="e">
        <f>IF(RIGHT(X1845,1)=" ",RIGHT(X1845,4),RIGHT(X1845,3))</f>
        <v>#VALUE!</v>
      </c>
      <c r="Z1845">
        <f>VLOOKUP(G1845,[1]Sheet1!$A$1:$B$12,2,0)</f>
        <v>6</v>
      </c>
      <c r="AA1845" t="str">
        <f>CONCATENATE(F1845," ",Z1845)</f>
        <v>2014 6</v>
      </c>
      <c r="AB1845">
        <f>VLOOKUP(AA1845,[1]Sheet3!$A:$B,2,0)</f>
        <v>67</v>
      </c>
    </row>
    <row r="1846" spans="1:28" x14ac:dyDescent="0.25">
      <c r="A1846" t="s">
        <v>751</v>
      </c>
      <c r="B1846" t="s">
        <v>869</v>
      </c>
      <c r="C1846" t="s">
        <v>123</v>
      </c>
      <c r="D1846" t="str">
        <f>CONCATENATE(C1846,".")</f>
        <v>2014  June.</v>
      </c>
      <c r="E1846" t="str">
        <f>LEFT(D1846, SEARCH(".",D1846)-1)</f>
        <v>2014  June</v>
      </c>
      <c r="F1846">
        <v>2014</v>
      </c>
      <c r="G1846" t="str">
        <f>RIGHT(E1846,LEN(E1846)-6)</f>
        <v>June</v>
      </c>
      <c r="H1846">
        <v>118.5</v>
      </c>
      <c r="I1846" t="s">
        <v>146</v>
      </c>
      <c r="J1846" t="s">
        <v>870</v>
      </c>
      <c r="K1846" t="s">
        <v>158</v>
      </c>
      <c r="L1846" t="s">
        <v>164</v>
      </c>
      <c r="M1846" t="s">
        <v>109</v>
      </c>
      <c r="N1846" t="s">
        <v>139</v>
      </c>
      <c r="O1846" t="s">
        <v>515</v>
      </c>
      <c r="P1846">
        <v>80</v>
      </c>
      <c r="Q1846" s="2">
        <f>VALUE(LEFT(LEFT(N1846,5),SUM(LEN(LEFT(N1846,5))-LEN(SUBSTITUTE(LEFT(N1846,5),{"0","1","2","3","4","5","6","7","8","9","."},"")))))</f>
        <v>512</v>
      </c>
      <c r="R1846">
        <f>IF(Q1846&gt;5,Q1846/1024,Q1846)</f>
        <v>0.5</v>
      </c>
      <c r="S1846" t="str">
        <f>MID(K1847,9,3)</f>
        <v>4.2</v>
      </c>
      <c r="T1846" s="2" t="str">
        <f>LEFT(J1846,3)</f>
        <v>4.0</v>
      </c>
      <c r="U1846">
        <f>VALUE(LEFT(LEFT(M1846,5),SUM(LEN(LEFT(M1846,5))-LEN(SUBSTITUTE(LEFT(M1846,5),{"0","1","2","3","4","5","6","7","8","9","."},"")))))</f>
        <v>4</v>
      </c>
      <c r="V1846">
        <f>IF(U1846&lt;100,U1846,U1846/1024)</f>
        <v>4</v>
      </c>
      <c r="W1846" s="3">
        <f>VALUE(LEFT(LEFT(O1846,5),SUM(LEN(LEFT(O1846,5))-LEN(SUBSTITUTE(LEFT(O1846,5),{"0","1","2","3","4","5","6","7","8","9","."},"")))))</f>
        <v>3.15</v>
      </c>
      <c r="X1846" s="3" t="e">
        <f>LEFT(L1846, SEARCH("MHz",L1846)-1)</f>
        <v>#VALUE!</v>
      </c>
      <c r="Y1846" t="e">
        <f>IF(RIGHT(X1846,1)=" ",RIGHT(X1846,4),RIGHT(X1846,3))</f>
        <v>#VALUE!</v>
      </c>
      <c r="Z1846">
        <f>VLOOKUP(G1846,[1]Sheet1!$A$1:$B$12,2,0)</f>
        <v>6</v>
      </c>
      <c r="AA1846" t="str">
        <f>CONCATENATE(F1846," ",Z1846)</f>
        <v>2014 6</v>
      </c>
      <c r="AB1846">
        <f>VLOOKUP(AA1846,[1]Sheet3!$A:$B,2,0)</f>
        <v>67</v>
      </c>
    </row>
    <row r="1847" spans="1:28" x14ac:dyDescent="0.25">
      <c r="A1847" t="s">
        <v>751</v>
      </c>
      <c r="B1847" t="s">
        <v>908</v>
      </c>
      <c r="C1847" t="s">
        <v>123</v>
      </c>
      <c r="D1847" t="str">
        <f>CONCATENATE(C1847,".")</f>
        <v>2014  June.</v>
      </c>
      <c r="E1847" t="str">
        <f>LEFT(D1847, SEARCH(".",D1847)-1)</f>
        <v>2014  June</v>
      </c>
      <c r="F1847">
        <v>2014</v>
      </c>
      <c r="G1847" t="str">
        <f>RIGHT(E1847,LEN(E1847)-6)</f>
        <v>June</v>
      </c>
      <c r="H1847">
        <v>277.60000000000002</v>
      </c>
      <c r="I1847" t="s">
        <v>213</v>
      </c>
      <c r="J1847" t="s">
        <v>909</v>
      </c>
      <c r="K1847" t="s">
        <v>158</v>
      </c>
      <c r="L1847" t="s">
        <v>91</v>
      </c>
      <c r="M1847" t="s">
        <v>34</v>
      </c>
      <c r="N1847" t="s">
        <v>35</v>
      </c>
      <c r="O1847" t="s">
        <v>73</v>
      </c>
      <c r="Q1847" s="2">
        <f>VALUE(LEFT(LEFT(N1847,5),SUM(LEN(LEFT(N1847,5))-LEN(SUBSTITUTE(LEFT(N1847,5),{"0","1","2","3","4","5","6","7","8","9","."},"")))))</f>
        <v>1</v>
      </c>
      <c r="R1847">
        <f>IF(Q1847&gt;5,Q1847/1024,Q1847)</f>
        <v>1</v>
      </c>
      <c r="S1847" t="str">
        <f>MID(K1848,9,3)</f>
        <v>4.2</v>
      </c>
      <c r="T1847" s="2" t="str">
        <f>LEFT(J1847,3)</f>
        <v>7.0</v>
      </c>
      <c r="U1847">
        <f>VALUE(LEFT(LEFT(M1847,5),SUM(LEN(LEFT(M1847,5))-LEN(SUBSTITUTE(LEFT(M1847,5),{"0","1","2","3","4","5","6","7","8","9","."},"")))))</f>
        <v>8</v>
      </c>
      <c r="V1847">
        <f>IF(U1847&lt;100,U1847,U1847/1024)</f>
        <v>8</v>
      </c>
      <c r="W1847" s="3">
        <f>VALUE(LEFT(LEFT(O1847,5),SUM(LEN(LEFT(O1847,5))-LEN(SUBSTITUTE(LEFT(O1847,5),{"0","1","2","3","4","5","6","7","8","9","."},"")))))</f>
        <v>5</v>
      </c>
      <c r="X1847" s="3" t="e">
        <f>LEFT(L1847, SEARCH("MHz",L1847)-1)</f>
        <v>#VALUE!</v>
      </c>
      <c r="Y1847" t="e">
        <f>IF(RIGHT(X1847,1)=" ",RIGHT(X1847,4),RIGHT(X1847,3))</f>
        <v>#VALUE!</v>
      </c>
      <c r="Z1847">
        <f>VLOOKUP(G1847,[1]Sheet1!$A$1:$B$12,2,0)</f>
        <v>6</v>
      </c>
      <c r="AA1847" t="str">
        <f>CONCATENATE(F1847," ",Z1847)</f>
        <v>2014 6</v>
      </c>
      <c r="AB1847">
        <f>VLOOKUP(AA1847,[1]Sheet3!$A:$B,2,0)</f>
        <v>67</v>
      </c>
    </row>
    <row r="1848" spans="1:28" x14ac:dyDescent="0.25">
      <c r="A1848" t="s">
        <v>2256</v>
      </c>
      <c r="B1848" t="s">
        <v>2388</v>
      </c>
      <c r="C1848" t="s">
        <v>123</v>
      </c>
      <c r="D1848" t="str">
        <f>CONCATENATE(C1848,".")</f>
        <v>2014  June.</v>
      </c>
      <c r="E1848" t="str">
        <f>LEFT(D1848, SEARCH(".",D1848)-1)</f>
        <v>2014  June</v>
      </c>
      <c r="F1848">
        <v>2014</v>
      </c>
      <c r="G1848" t="str">
        <f>RIGHT(E1848,LEN(E1848)-6)</f>
        <v>June</v>
      </c>
      <c r="H1848">
        <v>160</v>
      </c>
      <c r="I1848" t="s">
        <v>231</v>
      </c>
      <c r="J1848" t="s">
        <v>371</v>
      </c>
      <c r="K1848" t="s">
        <v>158</v>
      </c>
      <c r="L1848" t="s">
        <v>133</v>
      </c>
      <c r="M1848" t="s">
        <v>109</v>
      </c>
      <c r="N1848" t="s">
        <v>35</v>
      </c>
      <c r="O1848" t="s">
        <v>178</v>
      </c>
      <c r="P1848">
        <v>160</v>
      </c>
      <c r="Q1848" s="2">
        <f>VALUE(LEFT(LEFT(N1848,5),SUM(LEN(LEFT(N1848,5))-LEN(SUBSTITUTE(LEFT(N1848,5),{"0","1","2","3","4","5","6","7","8","9","."},"")))))</f>
        <v>1</v>
      </c>
      <c r="R1848">
        <f>IF(Q1848&gt;5,Q1848/1024,Q1848)</f>
        <v>1</v>
      </c>
      <c r="S1848" t="str">
        <f>MID(K1849,9,3)</f>
        <v>4.2</v>
      </c>
      <c r="T1848" s="2" t="str">
        <f>LEFT(J1848,3)</f>
        <v>5.0</v>
      </c>
      <c r="U1848">
        <f>VALUE(LEFT(LEFT(M1848,5),SUM(LEN(LEFT(M1848,5))-LEN(SUBSTITUTE(LEFT(M1848,5),{"0","1","2","3","4","5","6","7","8","9","."},"")))))</f>
        <v>4</v>
      </c>
      <c r="V1848">
        <f>IF(U1848&lt;100,U1848,U1848/1024)</f>
        <v>4</v>
      </c>
      <c r="W1848" s="3">
        <f>VALUE(LEFT(LEFT(O1848,5),SUM(LEN(LEFT(O1848,5))-LEN(SUBSTITUTE(LEFT(O1848,5),{"0","1","2","3","4","5","6","7","8","9","."},"")))))</f>
        <v>5</v>
      </c>
      <c r="X1848" s="3" t="e">
        <f>LEFT(L1848, SEARCH("MHz",L1848)-1)</f>
        <v>#VALUE!</v>
      </c>
      <c r="Y1848" t="e">
        <f>IF(RIGHT(X1848,1)=" ",RIGHT(X1848,4),RIGHT(X1848,3))</f>
        <v>#VALUE!</v>
      </c>
      <c r="Z1848">
        <f>VLOOKUP(G1848,[1]Sheet1!$A$1:$B$12,2,0)</f>
        <v>6</v>
      </c>
      <c r="AA1848" t="str">
        <f>CONCATENATE(F1848," ",Z1848)</f>
        <v>2014 6</v>
      </c>
      <c r="AB1848">
        <f>VLOOKUP(AA1848,[1]Sheet3!$A:$B,2,0)</f>
        <v>67</v>
      </c>
    </row>
    <row r="1849" spans="1:28" x14ac:dyDescent="0.25">
      <c r="A1849" t="s">
        <v>3179</v>
      </c>
      <c r="B1849" t="s">
        <v>3263</v>
      </c>
      <c r="C1849" t="s">
        <v>123</v>
      </c>
      <c r="D1849" t="str">
        <f>CONCATENATE(C1849,".")</f>
        <v>2014  June.</v>
      </c>
      <c r="E1849" t="str">
        <f>LEFT(D1849, SEARCH(".",D1849)-1)</f>
        <v>2014  June</v>
      </c>
      <c r="F1849">
        <v>2014</v>
      </c>
      <c r="G1849" t="str">
        <f>RIGHT(E1849,LEN(E1849)-6)</f>
        <v>June</v>
      </c>
      <c r="H1849">
        <v>100</v>
      </c>
      <c r="I1849" t="s">
        <v>156</v>
      </c>
      <c r="J1849" t="s">
        <v>137</v>
      </c>
      <c r="K1849" t="s">
        <v>158</v>
      </c>
      <c r="L1849" t="s">
        <v>172</v>
      </c>
      <c r="M1849" t="s">
        <v>270</v>
      </c>
      <c r="N1849" t="s">
        <v>139</v>
      </c>
      <c r="O1849" t="s">
        <v>515</v>
      </c>
      <c r="Q1849" s="2">
        <f>VALUE(LEFT(LEFT(N1849,5),SUM(LEN(LEFT(N1849,5))-LEN(SUBSTITUTE(LEFT(N1849,5),{"0","1","2","3","4","5","6","7","8","9","."},"")))))</f>
        <v>512</v>
      </c>
      <c r="R1849">
        <f>IF(Q1849&gt;5,Q1849/1024,Q1849)</f>
        <v>0.5</v>
      </c>
      <c r="S1849" t="str">
        <f>MID(K1850,9,3)</f>
        <v>4.2</v>
      </c>
      <c r="T1849" s="2" t="str">
        <f>LEFT(J1849,3)</f>
        <v>4.0</v>
      </c>
      <c r="U1849">
        <f>VALUE(LEFT(LEFT(M1849,5),SUM(LEN(LEFT(M1849,5))-LEN(SUBSTITUTE(LEFT(M1849,5),{"0","1","2","3","4","5","6","7","8","9","."},"")))))</f>
        <v>512</v>
      </c>
      <c r="V1849">
        <f>IF(U1849&lt;100,U1849,U1849/1024)</f>
        <v>0.5</v>
      </c>
      <c r="W1849" s="3">
        <f>VALUE(LEFT(LEFT(O1849,5),SUM(LEN(LEFT(O1849,5))-LEN(SUBSTITUTE(LEFT(O1849,5),{"0","1","2","3","4","5","6","7","8","9","."},"")))))</f>
        <v>3.15</v>
      </c>
      <c r="X1849" s="3" t="e">
        <f>LEFT(L1849, SEARCH("MHz",L1849)-1)</f>
        <v>#VALUE!</v>
      </c>
      <c r="Y1849" t="e">
        <f>IF(RIGHT(X1849,1)=" ",RIGHT(X1849,4),RIGHT(X1849,3))</f>
        <v>#VALUE!</v>
      </c>
      <c r="Z1849">
        <f>VLOOKUP(G1849,[1]Sheet1!$A$1:$B$12,2,0)</f>
        <v>6</v>
      </c>
      <c r="AA1849" t="str">
        <f>CONCATENATE(F1849," ",Z1849)</f>
        <v>2014 6</v>
      </c>
      <c r="AB1849">
        <f>VLOOKUP(AA1849,[1]Sheet3!$A:$B,2,0)</f>
        <v>67</v>
      </c>
    </row>
    <row r="1850" spans="1:28" x14ac:dyDescent="0.25">
      <c r="A1850" t="s">
        <v>3179</v>
      </c>
      <c r="B1850" t="s">
        <v>3264</v>
      </c>
      <c r="C1850" t="s">
        <v>123</v>
      </c>
      <c r="D1850" t="str">
        <f>CONCATENATE(C1850,".")</f>
        <v>2014  June.</v>
      </c>
      <c r="E1850" t="str">
        <f>LEFT(D1850, SEARCH(".",D1850)-1)</f>
        <v>2014  June</v>
      </c>
      <c r="F1850">
        <v>2014</v>
      </c>
      <c r="G1850" t="str">
        <f>RIGHT(E1850,LEN(E1850)-6)</f>
        <v>June</v>
      </c>
      <c r="I1850" t="s">
        <v>156</v>
      </c>
      <c r="J1850" t="s">
        <v>3023</v>
      </c>
      <c r="K1850" t="s">
        <v>158</v>
      </c>
      <c r="L1850" t="s">
        <v>477</v>
      </c>
      <c r="M1850" t="s">
        <v>270</v>
      </c>
      <c r="N1850" t="s">
        <v>139</v>
      </c>
      <c r="O1850" t="s">
        <v>140</v>
      </c>
      <c r="Q1850" s="2">
        <f>VALUE(LEFT(LEFT(N1850,5),SUM(LEN(LEFT(N1850,5))-LEN(SUBSTITUTE(LEFT(N1850,5),{"0","1","2","3","4","5","6","7","8","9","."},"")))))</f>
        <v>512</v>
      </c>
      <c r="R1850">
        <f>IF(Q1850&gt;5,Q1850/1024,Q1850)</f>
        <v>0.5</v>
      </c>
      <c r="S1850" t="str">
        <f>MID(K1851,9,3)</f>
        <v>4.2</v>
      </c>
      <c r="T1850" s="2" t="str">
        <f>LEFT(J1850,3)</f>
        <v>3.5</v>
      </c>
      <c r="U1850">
        <f>VALUE(LEFT(LEFT(M1850,5),SUM(LEN(LEFT(M1850,5))-LEN(SUBSTITUTE(LEFT(M1850,5),{"0","1","2","3","4","5","6","7","8","9","."},"")))))</f>
        <v>512</v>
      </c>
      <c r="V1850">
        <f>IF(U1850&lt;100,U1850,U1850/1024)</f>
        <v>0.5</v>
      </c>
      <c r="W1850" s="3">
        <f>VALUE(LEFT(LEFT(O1850,5),SUM(LEN(LEFT(O1850,5))-LEN(SUBSTITUTE(LEFT(O1850,5),{"0","1","2","3","4","5","6","7","8","9","."},"")))))</f>
        <v>2</v>
      </c>
      <c r="X1850" s="3" t="e">
        <f>LEFT(L1850, SEARCH("MHz",L1850)-1)</f>
        <v>#VALUE!</v>
      </c>
      <c r="Y1850" t="e">
        <f>IF(RIGHT(X1850,1)=" ",RIGHT(X1850,4),RIGHT(X1850,3))</f>
        <v>#VALUE!</v>
      </c>
      <c r="Z1850">
        <f>VLOOKUP(G1850,[1]Sheet1!$A$1:$B$12,2,0)</f>
        <v>6</v>
      </c>
      <c r="AA1850" t="str">
        <f>CONCATENATE(F1850," ",Z1850)</f>
        <v>2014 6</v>
      </c>
      <c r="AB1850">
        <f>VLOOKUP(AA1850,[1]Sheet3!$A:$B,2,0)</f>
        <v>67</v>
      </c>
    </row>
    <row r="1851" spans="1:28" x14ac:dyDescent="0.25">
      <c r="A1851" t="s">
        <v>3179</v>
      </c>
      <c r="B1851" t="s">
        <v>3265</v>
      </c>
      <c r="C1851" t="s">
        <v>123</v>
      </c>
      <c r="D1851" t="str">
        <f>CONCATENATE(C1851,".")</f>
        <v>2014  June.</v>
      </c>
      <c r="E1851" t="str">
        <f>LEFT(D1851, SEARCH(".",D1851)-1)</f>
        <v>2014  June</v>
      </c>
      <c r="F1851">
        <v>2014</v>
      </c>
      <c r="G1851" t="str">
        <f>RIGHT(E1851,LEN(E1851)-6)</f>
        <v>June</v>
      </c>
      <c r="H1851">
        <v>120</v>
      </c>
      <c r="I1851" t="s">
        <v>156</v>
      </c>
      <c r="J1851" t="s">
        <v>451</v>
      </c>
      <c r="K1851" t="s">
        <v>158</v>
      </c>
      <c r="L1851" t="s">
        <v>477</v>
      </c>
      <c r="M1851" t="s">
        <v>270</v>
      </c>
      <c r="N1851" t="s">
        <v>139</v>
      </c>
      <c r="O1851" t="s">
        <v>430</v>
      </c>
      <c r="Q1851" s="2">
        <f>VALUE(LEFT(LEFT(N1851,5),SUM(LEN(LEFT(N1851,5))-LEN(SUBSTITUTE(LEFT(N1851,5),{"0","1","2","3","4","5","6","7","8","9","."},"")))))</f>
        <v>512</v>
      </c>
      <c r="R1851">
        <f>IF(Q1851&gt;5,Q1851/1024,Q1851)</f>
        <v>0.5</v>
      </c>
      <c r="S1851" t="str">
        <f>MID(K1852,9,3)</f>
        <v>4.2</v>
      </c>
      <c r="T1851" s="2" t="str">
        <f>LEFT(J1851,3)</f>
        <v>4.0</v>
      </c>
      <c r="U1851">
        <f>VALUE(LEFT(LEFT(M1851,5),SUM(LEN(LEFT(M1851,5))-LEN(SUBSTITUTE(LEFT(M1851,5),{"0","1","2","3","4","5","6","7","8","9","."},"")))))</f>
        <v>512</v>
      </c>
      <c r="V1851">
        <f>IF(U1851&lt;100,U1851,U1851/1024)</f>
        <v>0.5</v>
      </c>
      <c r="W1851" s="3">
        <f>VALUE(LEFT(LEFT(O1851,5),SUM(LEN(LEFT(O1851,5))-LEN(SUBSTITUTE(LEFT(O1851,5),{"0","1","2","3","4","5","6","7","8","9","."},"")))))</f>
        <v>2</v>
      </c>
      <c r="X1851" s="3" t="e">
        <f>LEFT(L1851, SEARCH("MHz",L1851)-1)</f>
        <v>#VALUE!</v>
      </c>
      <c r="Y1851" t="e">
        <f>IF(RIGHT(X1851,1)=" ",RIGHT(X1851,4),RIGHT(X1851,3))</f>
        <v>#VALUE!</v>
      </c>
      <c r="Z1851">
        <f>VLOOKUP(G1851,[1]Sheet1!$A$1:$B$12,2,0)</f>
        <v>6</v>
      </c>
      <c r="AA1851" t="str">
        <f>CONCATENATE(F1851," ",Z1851)</f>
        <v>2014 6</v>
      </c>
      <c r="AB1851">
        <f>VLOOKUP(AA1851,[1]Sheet3!$A:$B,2,0)</f>
        <v>67</v>
      </c>
    </row>
    <row r="1852" spans="1:28" x14ac:dyDescent="0.25">
      <c r="A1852" t="s">
        <v>4819</v>
      </c>
      <c r="B1852" t="s">
        <v>4869</v>
      </c>
      <c r="C1852" t="s">
        <v>123</v>
      </c>
      <c r="D1852" t="str">
        <f>CONCATENATE(C1852,".")</f>
        <v>2014  June.</v>
      </c>
      <c r="E1852" t="str">
        <f>LEFT(D1852, SEARCH(".",D1852)-1)</f>
        <v>2014  June</v>
      </c>
      <c r="F1852">
        <v>2014</v>
      </c>
      <c r="G1852" t="str">
        <f>RIGHT(E1852,LEN(E1852)-6)</f>
        <v>June</v>
      </c>
      <c r="I1852" t="s">
        <v>128</v>
      </c>
      <c r="J1852" t="s">
        <v>4870</v>
      </c>
      <c r="K1852" t="s">
        <v>158</v>
      </c>
      <c r="L1852" t="s">
        <v>126</v>
      </c>
      <c r="M1852" t="s">
        <v>34</v>
      </c>
      <c r="N1852" t="s">
        <v>35</v>
      </c>
      <c r="O1852" t="s">
        <v>30</v>
      </c>
      <c r="P1852">
        <v>220</v>
      </c>
      <c r="Q1852" s="2">
        <f>VALUE(LEFT(LEFT(N1852,5),SUM(LEN(LEFT(N1852,5))-LEN(SUBSTITUTE(LEFT(N1852,5),{"0","1","2","3","4","5","6","7","8","9","."},"")))))</f>
        <v>1</v>
      </c>
      <c r="R1852">
        <f>IF(Q1852&gt;5,Q1852/1024,Q1852)</f>
        <v>1</v>
      </c>
      <c r="S1852" t="str">
        <f>MID(K1853,9,3)</f>
        <v>4.2</v>
      </c>
      <c r="T1852" s="2" t="str">
        <f>LEFT(J1852,3)</f>
        <v>5.5</v>
      </c>
      <c r="U1852">
        <f>VALUE(LEFT(LEFT(M1852,5),SUM(LEN(LEFT(M1852,5))-LEN(SUBSTITUTE(LEFT(M1852,5),{"0","1","2","3","4","5","6","7","8","9","."},"")))))</f>
        <v>8</v>
      </c>
      <c r="V1852">
        <f>IF(U1852&lt;100,U1852,U1852/1024)</f>
        <v>8</v>
      </c>
      <c r="W1852" s="3">
        <f>VALUE(LEFT(LEFT(O1852,5),SUM(LEN(LEFT(O1852,5))-LEN(SUBSTITUTE(LEFT(O1852,5),{"0","1","2","3","4","5","6","7","8","9","."},"")))))</f>
        <v>13</v>
      </c>
      <c r="X1852" s="3" t="e">
        <f>LEFT(L1852, SEARCH("MHz",L1852)-1)</f>
        <v>#VALUE!</v>
      </c>
      <c r="Y1852" t="e">
        <f>IF(RIGHT(X1852,1)=" ",RIGHT(X1852,4),RIGHT(X1852,3))</f>
        <v>#VALUE!</v>
      </c>
      <c r="Z1852">
        <f>VLOOKUP(G1852,[1]Sheet1!$A$1:$B$12,2,0)</f>
        <v>6</v>
      </c>
      <c r="AA1852" t="str">
        <f>CONCATENATE(F1852," ",Z1852)</f>
        <v>2014 6</v>
      </c>
      <c r="AB1852">
        <f>VLOOKUP(AA1852,[1]Sheet3!$A:$B,2,0)</f>
        <v>67</v>
      </c>
    </row>
    <row r="1853" spans="1:28" x14ac:dyDescent="0.25">
      <c r="A1853" t="s">
        <v>6386</v>
      </c>
      <c r="B1853" t="s">
        <v>6404</v>
      </c>
      <c r="C1853" t="s">
        <v>123</v>
      </c>
      <c r="D1853" t="str">
        <f>CONCATENATE(C1853,".")</f>
        <v>2014  June.</v>
      </c>
      <c r="E1853" t="str">
        <f>LEFT(D1853, SEARCH(".",D1853)-1)</f>
        <v>2014  June</v>
      </c>
      <c r="F1853">
        <v>2014</v>
      </c>
      <c r="G1853" t="str">
        <f>RIGHT(E1853,LEN(E1853)-6)</f>
        <v>June</v>
      </c>
      <c r="H1853">
        <v>110</v>
      </c>
      <c r="I1853" t="s">
        <v>509</v>
      </c>
      <c r="J1853" t="s">
        <v>2926</v>
      </c>
      <c r="K1853" t="s">
        <v>158</v>
      </c>
      <c r="L1853" t="s">
        <v>551</v>
      </c>
      <c r="M1853" t="s">
        <v>109</v>
      </c>
      <c r="N1853" t="s">
        <v>139</v>
      </c>
      <c r="O1853" t="s">
        <v>1440</v>
      </c>
      <c r="Q1853" s="2">
        <f>VALUE(LEFT(LEFT(N1853,5),SUM(LEN(LEFT(N1853,5))-LEN(SUBSTITUTE(LEFT(N1853,5),{"0","1","2","3","4","5","6","7","8","9","."},"")))))</f>
        <v>512</v>
      </c>
      <c r="R1853">
        <f>IF(Q1853&gt;5,Q1853/1024,Q1853)</f>
        <v>0.5</v>
      </c>
      <c r="S1853" t="str">
        <f>MID(K1854,9,3)</f>
        <v>4.2</v>
      </c>
      <c r="T1853" s="2" t="str">
        <f>LEFT(J1853,3)</f>
        <v>4.0</v>
      </c>
      <c r="U1853">
        <f>VALUE(LEFT(LEFT(M1853,5),SUM(LEN(LEFT(M1853,5))-LEN(SUBSTITUTE(LEFT(M1853,5),{"0","1","2","3","4","5","6","7","8","9","."},"")))))</f>
        <v>4</v>
      </c>
      <c r="V1853">
        <f>IF(U1853&lt;100,U1853,U1853/1024)</f>
        <v>4</v>
      </c>
      <c r="W1853" s="3">
        <f>VALUE(LEFT(LEFT(O1853,5),SUM(LEN(LEFT(O1853,5))-LEN(SUBSTITUTE(LEFT(O1853,5),{"0","1","2","3","4","5","6","7","8","9","."},"")))))</f>
        <v>8</v>
      </c>
      <c r="X1853" s="3" t="e">
        <f>LEFT(L1853, SEARCH("MHz",L1853)-1)</f>
        <v>#VALUE!</v>
      </c>
      <c r="Y1853" t="e">
        <f>IF(RIGHT(X1853,1)=" ",RIGHT(X1853,4),RIGHT(X1853,3))</f>
        <v>#VALUE!</v>
      </c>
      <c r="Z1853">
        <f>VLOOKUP(G1853,[1]Sheet1!$A$1:$B$12,2,0)</f>
        <v>6</v>
      </c>
      <c r="AA1853" t="str">
        <f>CONCATENATE(F1853," ",Z1853)</f>
        <v>2014 6</v>
      </c>
      <c r="AB1853">
        <f>VLOOKUP(AA1853,[1]Sheet3!$A:$B,2,0)</f>
        <v>67</v>
      </c>
    </row>
    <row r="1854" spans="1:28" x14ac:dyDescent="0.25">
      <c r="A1854" t="s">
        <v>6386</v>
      </c>
      <c r="B1854" t="s">
        <v>6405</v>
      </c>
      <c r="C1854" t="s">
        <v>123</v>
      </c>
      <c r="D1854" t="str">
        <f>CONCATENATE(C1854,".")</f>
        <v>2014  June.</v>
      </c>
      <c r="E1854" t="str">
        <f>LEFT(D1854, SEARCH(".",D1854)-1)</f>
        <v>2014  June</v>
      </c>
      <c r="F1854">
        <v>2014</v>
      </c>
      <c r="G1854" t="str">
        <f>RIGHT(E1854,LEN(E1854)-6)</f>
        <v>June</v>
      </c>
      <c r="H1854">
        <v>100</v>
      </c>
      <c r="I1854" t="s">
        <v>509</v>
      </c>
      <c r="J1854" t="s">
        <v>982</v>
      </c>
      <c r="K1854" t="s">
        <v>158</v>
      </c>
      <c r="L1854" t="s">
        <v>477</v>
      </c>
      <c r="M1854" t="s">
        <v>270</v>
      </c>
      <c r="N1854" t="s">
        <v>293</v>
      </c>
      <c r="O1854" t="s">
        <v>187</v>
      </c>
      <c r="Q1854" s="2">
        <f>VALUE(LEFT(LEFT(N1854,5),SUM(LEN(LEFT(N1854,5))-LEN(SUBSTITUTE(LEFT(N1854,5),{"0","1","2","3","4","5","6","7","8","9","."},"")))))</f>
        <v>256</v>
      </c>
      <c r="R1854">
        <f>IF(Q1854&gt;5,Q1854/1024,Q1854)</f>
        <v>0.25</v>
      </c>
      <c r="S1854" t="str">
        <f>MID(K1855,9,3)</f>
        <v>4.3</v>
      </c>
      <c r="T1854" s="2" t="str">
        <f>LEFT(J1854,3)</f>
        <v>3.5</v>
      </c>
      <c r="U1854">
        <f>VALUE(LEFT(LEFT(M1854,5),SUM(LEN(LEFT(M1854,5))-LEN(SUBSTITUTE(LEFT(M1854,5),{"0","1","2","3","4","5","6","7","8","9","."},"")))))</f>
        <v>512</v>
      </c>
      <c r="V1854">
        <f>IF(U1854&lt;100,U1854,U1854/1024)</f>
        <v>0.5</v>
      </c>
      <c r="W1854" s="3">
        <f>VALUE(LEFT(LEFT(O1854,5),SUM(LEN(LEFT(O1854,5))-LEN(SUBSTITUTE(LEFT(O1854,5),{"0","1","2","3","4","5","6","7","8","9","."},"")))))</f>
        <v>3.15</v>
      </c>
      <c r="X1854" s="3" t="e">
        <f>LEFT(L1854, SEARCH("MHz",L1854)-1)</f>
        <v>#VALUE!</v>
      </c>
      <c r="Y1854" t="e">
        <f>IF(RIGHT(X1854,1)=" ",RIGHT(X1854,4),RIGHT(X1854,3))</f>
        <v>#VALUE!</v>
      </c>
      <c r="Z1854">
        <f>VLOOKUP(G1854,[1]Sheet1!$A$1:$B$12,2,0)</f>
        <v>6</v>
      </c>
      <c r="AA1854" t="str">
        <f>CONCATENATE(F1854," ",Z1854)</f>
        <v>2014 6</v>
      </c>
      <c r="AB1854">
        <f>VLOOKUP(AA1854,[1]Sheet3!$A:$B,2,0)</f>
        <v>67</v>
      </c>
    </row>
    <row r="1855" spans="1:28" x14ac:dyDescent="0.25">
      <c r="A1855" t="s">
        <v>751</v>
      </c>
      <c r="B1855" t="s">
        <v>888</v>
      </c>
      <c r="C1855" t="s">
        <v>123</v>
      </c>
      <c r="D1855" t="str">
        <f>CONCATENATE(C1855,".")</f>
        <v>2014  June.</v>
      </c>
      <c r="E1855" t="str">
        <f>LEFT(D1855, SEARCH(".",D1855)-1)</f>
        <v>2014  June</v>
      </c>
      <c r="F1855">
        <v>2014</v>
      </c>
      <c r="G1855" t="str">
        <f>RIGHT(E1855,LEN(E1855)-6)</f>
        <v>June</v>
      </c>
      <c r="H1855">
        <v>118.7</v>
      </c>
      <c r="I1855" t="s">
        <v>509</v>
      </c>
      <c r="J1855" t="s">
        <v>889</v>
      </c>
      <c r="K1855" t="s">
        <v>555</v>
      </c>
      <c r="L1855" t="s">
        <v>133</v>
      </c>
      <c r="M1855" t="s">
        <v>109</v>
      </c>
      <c r="N1855" t="s">
        <v>139</v>
      </c>
      <c r="O1855" t="s">
        <v>73</v>
      </c>
      <c r="P1855">
        <v>130</v>
      </c>
      <c r="Q1855" s="2">
        <f>VALUE(LEFT(LEFT(N1855,5),SUM(LEN(LEFT(N1855,5))-LEN(SUBSTITUTE(LEFT(N1855,5),{"0","1","2","3","4","5","6","7","8","9","."},"")))))</f>
        <v>512</v>
      </c>
      <c r="R1855">
        <f>IF(Q1855&gt;5,Q1855/1024,Q1855)</f>
        <v>0.5</v>
      </c>
      <c r="S1855" t="str">
        <f>MID(K1856,9,3)</f>
        <v>4.3</v>
      </c>
      <c r="T1855" s="2" t="str">
        <f>LEFT(J1855,3)</f>
        <v>4.0</v>
      </c>
      <c r="U1855">
        <f>VALUE(LEFT(LEFT(M1855,5),SUM(LEN(LEFT(M1855,5))-LEN(SUBSTITUTE(LEFT(M1855,5),{"0","1","2","3","4","5","6","7","8","9","."},"")))))</f>
        <v>4</v>
      </c>
      <c r="V1855">
        <f>IF(U1855&lt;100,U1855,U1855/1024)</f>
        <v>4</v>
      </c>
      <c r="W1855" s="3">
        <f>VALUE(LEFT(LEFT(O1855,5),SUM(LEN(LEFT(O1855,5))-LEN(SUBSTITUTE(LEFT(O1855,5),{"0","1","2","3","4","5","6","7","8","9","."},"")))))</f>
        <v>5</v>
      </c>
      <c r="X1855" s="3" t="e">
        <f>LEFT(L1855, SEARCH("MHz",L1855)-1)</f>
        <v>#VALUE!</v>
      </c>
      <c r="Y1855" t="e">
        <f>IF(RIGHT(X1855,1)=" ",RIGHT(X1855,4),RIGHT(X1855,3))</f>
        <v>#VALUE!</v>
      </c>
      <c r="Z1855">
        <f>VLOOKUP(G1855,[1]Sheet1!$A$1:$B$12,2,0)</f>
        <v>6</v>
      </c>
      <c r="AA1855" t="str">
        <f>CONCATENATE(F1855," ",Z1855)</f>
        <v>2014 6</v>
      </c>
      <c r="AB1855">
        <f>VLOOKUP(AA1855,[1]Sheet3!$A:$B,2,0)</f>
        <v>67</v>
      </c>
    </row>
    <row r="1856" spans="1:28" x14ac:dyDescent="0.25">
      <c r="A1856" t="s">
        <v>4692</v>
      </c>
      <c r="B1856" t="s">
        <v>4699</v>
      </c>
      <c r="C1856" t="s">
        <v>123</v>
      </c>
      <c r="D1856" t="str">
        <f>CONCATENATE(C1856,".")</f>
        <v>2014  June.</v>
      </c>
      <c r="E1856" t="str">
        <f>LEFT(D1856, SEARCH(".",D1856)-1)</f>
        <v>2014  June</v>
      </c>
      <c r="F1856">
        <v>2014</v>
      </c>
      <c r="G1856" t="str">
        <f>RIGHT(E1856,LEN(E1856)-6)</f>
        <v>June</v>
      </c>
      <c r="H1856">
        <v>150</v>
      </c>
      <c r="I1856" t="s">
        <v>128</v>
      </c>
      <c r="J1856" t="s">
        <v>1999</v>
      </c>
      <c r="K1856" t="s">
        <v>555</v>
      </c>
      <c r="L1856" t="s">
        <v>107</v>
      </c>
      <c r="M1856" t="s">
        <v>109</v>
      </c>
      <c r="N1856" t="s">
        <v>35</v>
      </c>
      <c r="O1856" t="s">
        <v>73</v>
      </c>
      <c r="P1856">
        <v>90</v>
      </c>
      <c r="Q1856" s="2">
        <f>VALUE(LEFT(LEFT(N1856,5),SUM(LEN(LEFT(N1856,5))-LEN(SUBSTITUTE(LEFT(N1856,5),{"0","1","2","3","4","5","6","7","8","9","."},"")))))</f>
        <v>1</v>
      </c>
      <c r="R1856">
        <f>IF(Q1856&gt;5,Q1856/1024,Q1856)</f>
        <v>1</v>
      </c>
      <c r="S1856" t="str">
        <f>MID(K1857,9,3)</f>
        <v>4.3</v>
      </c>
      <c r="T1856" s="2" t="str">
        <f>LEFT(J1856,3)</f>
        <v>4.3</v>
      </c>
      <c r="U1856">
        <f>VALUE(LEFT(LEFT(M1856,5),SUM(LEN(LEFT(M1856,5))-LEN(SUBSTITUTE(LEFT(M1856,5),{"0","1","2","3","4","5","6","7","8","9","."},"")))))</f>
        <v>4</v>
      </c>
      <c r="V1856">
        <f>IF(U1856&lt;100,U1856,U1856/1024)</f>
        <v>4</v>
      </c>
      <c r="W1856" s="3">
        <f>VALUE(LEFT(LEFT(O1856,5),SUM(LEN(LEFT(O1856,5))-LEN(SUBSTITUTE(LEFT(O1856,5),{"0","1","2","3","4","5","6","7","8","9","."},"")))))</f>
        <v>5</v>
      </c>
      <c r="X1856" s="3" t="e">
        <f>LEFT(L1856, SEARCH("MHz",L1856)-1)</f>
        <v>#VALUE!</v>
      </c>
      <c r="Y1856" t="e">
        <f>IF(RIGHT(X1856,1)=" ",RIGHT(X1856,4),RIGHT(X1856,3))</f>
        <v>#VALUE!</v>
      </c>
      <c r="Z1856">
        <f>VLOOKUP(G1856,[1]Sheet1!$A$1:$B$12,2,0)</f>
        <v>6</v>
      </c>
      <c r="AA1856" t="str">
        <f>CONCATENATE(F1856," ",Z1856)</f>
        <v>2014 6</v>
      </c>
      <c r="AB1856">
        <f>VLOOKUP(AA1856,[1]Sheet3!$A:$B,2,0)</f>
        <v>67</v>
      </c>
    </row>
    <row r="1857" spans="1:28" x14ac:dyDescent="0.25">
      <c r="A1857" t="s">
        <v>4730</v>
      </c>
      <c r="B1857" t="s">
        <v>4784</v>
      </c>
      <c r="C1857" t="s">
        <v>123</v>
      </c>
      <c r="D1857" t="str">
        <f>CONCATENATE(C1857,".")</f>
        <v>2014  June.</v>
      </c>
      <c r="E1857" t="str">
        <f>LEFT(D1857, SEARCH(".",D1857)-1)</f>
        <v>2014  June</v>
      </c>
      <c r="F1857">
        <v>2014</v>
      </c>
      <c r="G1857" t="str">
        <f>RIGHT(E1857,LEN(E1857)-6)</f>
        <v>June</v>
      </c>
      <c r="H1857">
        <v>140</v>
      </c>
      <c r="I1857" t="s">
        <v>124</v>
      </c>
      <c r="J1857" t="s">
        <v>97</v>
      </c>
      <c r="K1857" t="s">
        <v>555</v>
      </c>
      <c r="L1857" t="s">
        <v>1176</v>
      </c>
      <c r="M1857" t="s">
        <v>34</v>
      </c>
      <c r="N1857" t="s">
        <v>35</v>
      </c>
      <c r="O1857" t="s">
        <v>36</v>
      </c>
      <c r="P1857">
        <v>270</v>
      </c>
      <c r="Q1857" s="2">
        <f>VALUE(LEFT(LEFT(N1857,5),SUM(LEN(LEFT(N1857,5))-LEN(SUBSTITUTE(LEFT(N1857,5),{"0","1","2","3","4","5","6","7","8","9","."},"")))))</f>
        <v>1</v>
      </c>
      <c r="R1857">
        <f>IF(Q1857&gt;5,Q1857/1024,Q1857)</f>
        <v>1</v>
      </c>
      <c r="S1857" t="str">
        <f>MID(K1858,9,3)</f>
        <v>4.3</v>
      </c>
      <c r="T1857" s="2" t="str">
        <f>LEFT(J1857,3)</f>
        <v>5.0</v>
      </c>
      <c r="U1857">
        <f>VALUE(LEFT(LEFT(M1857,5),SUM(LEN(LEFT(M1857,5))-LEN(SUBSTITUTE(LEFT(M1857,5),{"0","1","2","3","4","5","6","7","8","9","."},"")))))</f>
        <v>8</v>
      </c>
      <c r="V1857">
        <f>IF(U1857&lt;100,U1857,U1857/1024)</f>
        <v>8</v>
      </c>
      <c r="W1857" s="3">
        <f>VALUE(LEFT(LEFT(O1857,5),SUM(LEN(LEFT(O1857,5))-LEN(SUBSTITUTE(LEFT(O1857,5),{"0","1","2","3","4","5","6","7","8","9","."},"")))))</f>
        <v>8</v>
      </c>
      <c r="X1857" s="3" t="e">
        <f>LEFT(L1857, SEARCH("MHz",L1857)-1)</f>
        <v>#VALUE!</v>
      </c>
      <c r="Y1857" t="e">
        <f>IF(RIGHT(X1857,1)=" ",RIGHT(X1857,4),RIGHT(X1857,3))</f>
        <v>#VALUE!</v>
      </c>
      <c r="Z1857">
        <f>VLOOKUP(G1857,[1]Sheet1!$A$1:$B$12,2,0)</f>
        <v>6</v>
      </c>
      <c r="AA1857" t="str">
        <f>CONCATENATE(F1857," ",Z1857)</f>
        <v>2014 6</v>
      </c>
      <c r="AB1857">
        <f>VLOOKUP(AA1857,[1]Sheet3!$A:$B,2,0)</f>
        <v>67</v>
      </c>
    </row>
    <row r="1858" spans="1:28" x14ac:dyDescent="0.25">
      <c r="A1858" t="s">
        <v>5257</v>
      </c>
      <c r="B1858" t="s">
        <v>5531</v>
      </c>
      <c r="C1858" t="s">
        <v>123</v>
      </c>
      <c r="D1858" t="str">
        <f>CONCATENATE(C1858,".")</f>
        <v>2014  June.</v>
      </c>
      <c r="E1858" t="str">
        <f>LEFT(D1858, SEARCH(".",D1858)-1)</f>
        <v>2014  June</v>
      </c>
      <c r="F1858">
        <v>2014</v>
      </c>
      <c r="G1858" t="str">
        <f>RIGHT(E1858,LEN(E1858)-6)</f>
        <v>June</v>
      </c>
      <c r="H1858">
        <v>149</v>
      </c>
      <c r="I1858" t="s">
        <v>146</v>
      </c>
      <c r="J1858" t="s">
        <v>3897</v>
      </c>
      <c r="K1858" t="s">
        <v>555</v>
      </c>
      <c r="L1858" t="s">
        <v>200</v>
      </c>
      <c r="M1858" t="s">
        <v>34</v>
      </c>
      <c r="N1858" t="s">
        <v>5532</v>
      </c>
      <c r="O1858" t="s">
        <v>73</v>
      </c>
      <c r="P1858">
        <v>210</v>
      </c>
      <c r="Q1858" s="2" t="e">
        <f>VALUE(LEFT(LEFT(N1858,5),SUM(LEN(LEFT(N1858,5))-LEN(SUBSTITUTE(LEFT(N1858,5),{"0","1","2","3","4","5","6","7","8","9","."},"")))))</f>
        <v>#VALUE!</v>
      </c>
      <c r="R1858" t="e">
        <f>IF(Q1858&gt;5,Q1858/1024,Q1858)</f>
        <v>#VALUE!</v>
      </c>
      <c r="S1858" t="str">
        <f>MID(K1859,9,3)</f>
        <v>4.3</v>
      </c>
      <c r="T1858" s="2" t="str">
        <f>LEFT(J1858,3)</f>
        <v>4.7</v>
      </c>
      <c r="U1858">
        <f>VALUE(LEFT(LEFT(M1858,5),SUM(LEN(LEFT(M1858,5))-LEN(SUBSTITUTE(LEFT(M1858,5),{"0","1","2","3","4","5","6","7","8","9","."},"")))))</f>
        <v>8</v>
      </c>
      <c r="V1858">
        <f>IF(U1858&lt;100,U1858,U1858/1024)</f>
        <v>8</v>
      </c>
      <c r="W1858" s="3">
        <f>VALUE(LEFT(LEFT(O1858,5),SUM(LEN(LEFT(O1858,5))-LEN(SUBSTITUTE(LEFT(O1858,5),{"0","1","2","3","4","5","6","7","8","9","."},"")))))</f>
        <v>5</v>
      </c>
      <c r="X1858" s="3" t="e">
        <f>LEFT(L1858, SEARCH("MHz",L1858)-1)</f>
        <v>#VALUE!</v>
      </c>
      <c r="Y1858" t="e">
        <f>IF(RIGHT(X1858,1)=" ",RIGHT(X1858,4),RIGHT(X1858,3))</f>
        <v>#VALUE!</v>
      </c>
      <c r="Z1858">
        <f>VLOOKUP(G1858,[1]Sheet1!$A$1:$B$12,2,0)</f>
        <v>6</v>
      </c>
      <c r="AA1858" t="str">
        <f>CONCATENATE(F1858," ",Z1858)</f>
        <v>2014 6</v>
      </c>
      <c r="AB1858">
        <f>VLOOKUP(AA1858,[1]Sheet3!$A:$B,2,0)</f>
        <v>67</v>
      </c>
    </row>
    <row r="1859" spans="1:28" x14ac:dyDescent="0.25">
      <c r="A1859" t="s">
        <v>5257</v>
      </c>
      <c r="B1859" t="s">
        <v>5535</v>
      </c>
      <c r="C1859" t="s">
        <v>123</v>
      </c>
      <c r="D1859" t="str">
        <f>CONCATENATE(C1859,".")</f>
        <v>2014  June.</v>
      </c>
      <c r="E1859" t="str">
        <f>LEFT(D1859, SEARCH(".",D1859)-1)</f>
        <v>2014  June</v>
      </c>
      <c r="F1859">
        <v>2014</v>
      </c>
      <c r="G1859" t="str">
        <f>RIGHT(E1859,LEN(E1859)-6)</f>
        <v>June</v>
      </c>
      <c r="H1859">
        <v>245</v>
      </c>
      <c r="I1859" t="s">
        <v>124</v>
      </c>
      <c r="J1859" t="s">
        <v>5536</v>
      </c>
      <c r="K1859" t="s">
        <v>555</v>
      </c>
      <c r="L1859" t="s">
        <v>200</v>
      </c>
      <c r="M1859" t="s">
        <v>57</v>
      </c>
      <c r="N1859" t="s">
        <v>363</v>
      </c>
      <c r="O1859" t="s">
        <v>36</v>
      </c>
      <c r="P1859">
        <v>360</v>
      </c>
      <c r="Q1859" s="2">
        <f>VALUE(LEFT(LEFT(N1859,5),SUM(LEN(LEFT(N1859,5))-LEN(SUBSTITUTE(LEFT(N1859,5),{"0","1","2","3","4","5","6","7","8","9","."},"")))))</f>
        <v>1.5</v>
      </c>
      <c r="R1859">
        <f>IF(Q1859&gt;5,Q1859/1024,Q1859)</f>
        <v>1.5</v>
      </c>
      <c r="S1859" t="str">
        <f>MID(K1860,9,3)</f>
        <v>4.3</v>
      </c>
      <c r="T1859" s="2" t="str">
        <f>LEFT(J1859,3)</f>
        <v>7.0</v>
      </c>
      <c r="U1859">
        <f>VALUE(LEFT(LEFT(M1859,5),SUM(LEN(LEFT(M1859,5))-LEN(SUBSTITUTE(LEFT(M1859,5),{"0","1","2","3","4","5","6","7","8","9","."},"")))))</f>
        <v>16</v>
      </c>
      <c r="V1859">
        <f>IF(U1859&lt;100,U1859,U1859/1024)</f>
        <v>16</v>
      </c>
      <c r="W1859" s="3">
        <f>VALUE(LEFT(LEFT(O1859,5),SUM(LEN(LEFT(O1859,5))-LEN(SUBSTITUTE(LEFT(O1859,5),{"0","1","2","3","4","5","6","7","8","9","."},"")))))</f>
        <v>8</v>
      </c>
      <c r="X1859" s="3" t="e">
        <f>LEFT(L1859, SEARCH("MHz",L1859)-1)</f>
        <v>#VALUE!</v>
      </c>
      <c r="Y1859" t="e">
        <f>IF(RIGHT(X1859,1)=" ",RIGHT(X1859,4),RIGHT(X1859,3))</f>
        <v>#VALUE!</v>
      </c>
      <c r="Z1859">
        <f>VLOOKUP(G1859,[1]Sheet1!$A$1:$B$12,2,0)</f>
        <v>6</v>
      </c>
      <c r="AA1859" t="str">
        <f>CONCATENATE(F1859," ",Z1859)</f>
        <v>2014 6</v>
      </c>
      <c r="AB1859">
        <f>VLOOKUP(AA1859,[1]Sheet3!$A:$B,2,0)</f>
        <v>67</v>
      </c>
    </row>
    <row r="1860" spans="1:28" x14ac:dyDescent="0.25">
      <c r="A1860" t="s">
        <v>6744</v>
      </c>
      <c r="B1860" t="s">
        <v>6786</v>
      </c>
      <c r="C1860" t="s">
        <v>123</v>
      </c>
      <c r="D1860" t="str">
        <f>CONCATENATE(C1860,".")</f>
        <v>2014  June.</v>
      </c>
      <c r="E1860" t="str">
        <f>LEFT(D1860, SEARCH(".",D1860)-1)</f>
        <v>2014  June</v>
      </c>
      <c r="F1860">
        <v>2014</v>
      </c>
      <c r="G1860" t="str">
        <f>RIGHT(E1860,LEN(E1860)-6)</f>
        <v>June</v>
      </c>
      <c r="I1860" t="s">
        <v>156</v>
      </c>
      <c r="J1860" t="s">
        <v>798</v>
      </c>
      <c r="K1860" t="s">
        <v>555</v>
      </c>
      <c r="L1860" t="s">
        <v>133</v>
      </c>
      <c r="M1860" t="s">
        <v>109</v>
      </c>
      <c r="N1860" t="s">
        <v>35</v>
      </c>
      <c r="O1860" t="s">
        <v>36</v>
      </c>
      <c r="Q1860" s="2">
        <f>VALUE(LEFT(LEFT(N1860,5),SUM(LEN(LEFT(N1860,5))-LEN(SUBSTITUTE(LEFT(N1860,5),{"0","1","2","3","4","5","6","7","8","9","."},"")))))</f>
        <v>1</v>
      </c>
      <c r="R1860">
        <f>IF(Q1860&gt;5,Q1860/1024,Q1860)</f>
        <v>1</v>
      </c>
      <c r="S1860" t="str">
        <f>MID(K1861,9,3)</f>
        <v>4.3</v>
      </c>
      <c r="T1860" s="2" t="str">
        <f>LEFT(J1860,3)</f>
        <v>5.0</v>
      </c>
      <c r="U1860">
        <f>VALUE(LEFT(LEFT(M1860,5),SUM(LEN(LEFT(M1860,5))-LEN(SUBSTITUTE(LEFT(M1860,5),{"0","1","2","3","4","5","6","7","8","9","."},"")))))</f>
        <v>4</v>
      </c>
      <c r="V1860">
        <f>IF(U1860&lt;100,U1860,U1860/1024)</f>
        <v>4</v>
      </c>
      <c r="W1860" s="3">
        <f>VALUE(LEFT(LEFT(O1860,5),SUM(LEN(LEFT(O1860,5))-LEN(SUBSTITUTE(LEFT(O1860,5),{"0","1","2","3","4","5","6","7","8","9","."},"")))))</f>
        <v>8</v>
      </c>
      <c r="X1860" s="3" t="e">
        <f>LEFT(L1860, SEARCH("MHz",L1860)-1)</f>
        <v>#VALUE!</v>
      </c>
      <c r="Y1860" t="e">
        <f>IF(RIGHT(X1860,1)=" ",RIGHT(X1860,4),RIGHT(X1860,3))</f>
        <v>#VALUE!</v>
      </c>
      <c r="Z1860">
        <f>VLOOKUP(G1860,[1]Sheet1!$A$1:$B$12,2,0)</f>
        <v>6</v>
      </c>
      <c r="AA1860" t="str">
        <f>CONCATENATE(F1860," ",Z1860)</f>
        <v>2014 6</v>
      </c>
      <c r="AB1860">
        <f>VLOOKUP(AA1860,[1]Sheet3!$A:$B,2,0)</f>
        <v>67</v>
      </c>
    </row>
    <row r="1861" spans="1:28" x14ac:dyDescent="0.25">
      <c r="A1861" t="s">
        <v>6908</v>
      </c>
      <c r="B1861" t="s">
        <v>7027</v>
      </c>
      <c r="C1861" t="s">
        <v>123</v>
      </c>
      <c r="D1861" t="str">
        <f>CONCATENATE(C1861,".")</f>
        <v>2014  June.</v>
      </c>
      <c r="E1861" t="str">
        <f>LEFT(D1861, SEARCH(".",D1861)-1)</f>
        <v>2014  June</v>
      </c>
      <c r="F1861">
        <v>2014</v>
      </c>
      <c r="G1861" t="str">
        <f>RIGHT(E1861,LEN(E1861)-6)</f>
        <v>June</v>
      </c>
      <c r="H1861">
        <v>155.4</v>
      </c>
      <c r="I1861" t="s">
        <v>146</v>
      </c>
      <c r="J1861" t="s">
        <v>355</v>
      </c>
      <c r="K1861" t="s">
        <v>555</v>
      </c>
      <c r="L1861" t="s">
        <v>1284</v>
      </c>
      <c r="M1861" t="s">
        <v>34</v>
      </c>
      <c r="N1861" t="s">
        <v>22</v>
      </c>
      <c r="O1861" t="s">
        <v>30</v>
      </c>
      <c r="Q1861" s="2">
        <f>VALUE(LEFT(LEFT(N1861,5),SUM(LEN(LEFT(N1861,5))-LEN(SUBSTITUTE(LEFT(N1861,5),{"0","1","2","3","4","5","6","7","8","9","."},"")))))</f>
        <v>2</v>
      </c>
      <c r="R1861">
        <f>IF(Q1861&gt;5,Q1861/1024,Q1861)</f>
        <v>2</v>
      </c>
      <c r="S1861" t="str">
        <f>MID(K1862,9,3)</f>
        <v>4.3</v>
      </c>
      <c r="T1861" s="2" t="str">
        <f>LEFT(J1861,3)</f>
        <v>5.0</v>
      </c>
      <c r="U1861">
        <f>VALUE(LEFT(LEFT(M1861,5),SUM(LEN(LEFT(M1861,5))-LEN(SUBSTITUTE(LEFT(M1861,5),{"0","1","2","3","4","5","6","7","8","9","."},"")))))</f>
        <v>8</v>
      </c>
      <c r="V1861">
        <f>IF(U1861&lt;100,U1861,U1861/1024)</f>
        <v>8</v>
      </c>
      <c r="W1861" s="3">
        <f>VALUE(LEFT(LEFT(O1861,5),SUM(LEN(LEFT(O1861,5))-LEN(SUBSTITUTE(LEFT(O1861,5),{"0","1","2","3","4","5","6","7","8","9","."},"")))))</f>
        <v>13</v>
      </c>
      <c r="X1861" s="3" t="e">
        <f>LEFT(L1861, SEARCH("MHz",L1861)-1)</f>
        <v>#VALUE!</v>
      </c>
      <c r="Y1861" t="e">
        <f>IF(RIGHT(X1861,1)=" ",RIGHT(X1861,4),RIGHT(X1861,3))</f>
        <v>#VALUE!</v>
      </c>
      <c r="Z1861">
        <f>VLOOKUP(G1861,[1]Sheet1!$A$1:$B$12,2,0)</f>
        <v>6</v>
      </c>
      <c r="AA1861" t="str">
        <f>CONCATENATE(F1861," ",Z1861)</f>
        <v>2014 6</v>
      </c>
      <c r="AB1861">
        <f>VLOOKUP(AA1861,[1]Sheet3!$A:$B,2,0)</f>
        <v>67</v>
      </c>
    </row>
    <row r="1862" spans="1:28" x14ac:dyDescent="0.25">
      <c r="A1862" t="s">
        <v>6744</v>
      </c>
      <c r="B1862" t="s">
        <v>6780</v>
      </c>
      <c r="C1862" t="s">
        <v>123</v>
      </c>
      <c r="D1862" t="str">
        <f>CONCATENATE(C1862,".")</f>
        <v>2014  June.</v>
      </c>
      <c r="E1862" t="str">
        <f>LEFT(D1862, SEARCH(".",D1862)-1)</f>
        <v>2014  June</v>
      </c>
      <c r="F1862">
        <v>2014</v>
      </c>
      <c r="G1862" t="str">
        <f>RIGHT(E1862,LEN(E1862)-6)</f>
        <v>June</v>
      </c>
      <c r="H1862">
        <v>100</v>
      </c>
      <c r="I1862" t="s">
        <v>156</v>
      </c>
      <c r="J1862" t="s">
        <v>862</v>
      </c>
      <c r="K1862" t="s">
        <v>1299</v>
      </c>
      <c r="L1862" t="s">
        <v>133</v>
      </c>
      <c r="M1862" t="s">
        <v>34</v>
      </c>
      <c r="N1862" t="s">
        <v>35</v>
      </c>
      <c r="O1862" t="s">
        <v>36</v>
      </c>
      <c r="Q1862" s="2">
        <f>VALUE(LEFT(LEFT(N1862,5),SUM(LEN(LEFT(N1862,5))-LEN(SUBSTITUTE(LEFT(N1862,5),{"0","1","2","3","4","5","6","7","8","9","."},"")))))</f>
        <v>1</v>
      </c>
      <c r="R1862">
        <f>IF(Q1862&gt;5,Q1862/1024,Q1862)</f>
        <v>1</v>
      </c>
      <c r="S1862" t="str">
        <f>MID(K1863,9,3)</f>
        <v>4.4</v>
      </c>
      <c r="T1862" s="2" t="str">
        <f>LEFT(J1862,3)</f>
        <v>4.7</v>
      </c>
      <c r="U1862">
        <f>VALUE(LEFT(LEFT(M1862,5),SUM(LEN(LEFT(M1862,5))-LEN(SUBSTITUTE(LEFT(M1862,5),{"0","1","2","3","4","5","6","7","8","9","."},"")))))</f>
        <v>8</v>
      </c>
      <c r="V1862">
        <f>IF(U1862&lt;100,U1862,U1862/1024)</f>
        <v>8</v>
      </c>
      <c r="W1862" s="3">
        <f>VALUE(LEFT(LEFT(O1862,5),SUM(LEN(LEFT(O1862,5))-LEN(SUBSTITUTE(LEFT(O1862,5),{"0","1","2","3","4","5","6","7","8","9","."},"")))))</f>
        <v>8</v>
      </c>
      <c r="X1862" s="3" t="e">
        <f>LEFT(L1862, SEARCH("MHz",L1862)-1)</f>
        <v>#VALUE!</v>
      </c>
      <c r="Y1862" t="e">
        <f>IF(RIGHT(X1862,1)=" ",RIGHT(X1862,4),RIGHT(X1862,3))</f>
        <v>#VALUE!</v>
      </c>
      <c r="Z1862">
        <f>VLOOKUP(G1862,[1]Sheet1!$A$1:$B$12,2,0)</f>
        <v>6</v>
      </c>
      <c r="AA1862" t="str">
        <f>CONCATENATE(F1862," ",Z1862)</f>
        <v>2014 6</v>
      </c>
      <c r="AB1862">
        <f>VLOOKUP(AA1862,[1]Sheet3!$A:$B,2,0)</f>
        <v>67</v>
      </c>
    </row>
    <row r="1863" spans="1:28" x14ac:dyDescent="0.25">
      <c r="A1863" t="s">
        <v>751</v>
      </c>
      <c r="B1863" t="s">
        <v>899</v>
      </c>
      <c r="C1863" t="s">
        <v>123</v>
      </c>
      <c r="D1863" t="str">
        <f>CONCATENATE(C1863,".")</f>
        <v>2014  June.</v>
      </c>
      <c r="E1863" t="str">
        <f>LEFT(D1863, SEARCH(".",D1863)-1)</f>
        <v>2014  June</v>
      </c>
      <c r="F1863">
        <v>2014</v>
      </c>
      <c r="G1863" t="str">
        <f>RIGHT(E1863,LEN(E1863)-6)</f>
        <v>June</v>
      </c>
      <c r="H1863">
        <v>588.70000000000005</v>
      </c>
      <c r="I1863" t="s">
        <v>213</v>
      </c>
      <c r="J1863" t="s">
        <v>900</v>
      </c>
      <c r="K1863" t="s">
        <v>90</v>
      </c>
      <c r="L1863" t="s">
        <v>901</v>
      </c>
      <c r="M1863" t="s">
        <v>57</v>
      </c>
      <c r="N1863" t="s">
        <v>22</v>
      </c>
      <c r="O1863" t="s">
        <v>92</v>
      </c>
      <c r="Q1863" s="2">
        <f>VALUE(LEFT(LEFT(N1863,5),SUM(LEN(LEFT(N1863,5))-LEN(SUBSTITUTE(LEFT(N1863,5),{"0","1","2","3","4","5","6","7","8","9","."},"")))))</f>
        <v>2</v>
      </c>
      <c r="R1863">
        <f>IF(Q1863&gt;5,Q1863/1024,Q1863)</f>
        <v>2</v>
      </c>
      <c r="S1863" t="str">
        <f>MID(K1864,9,3)</f>
        <v>4.4</v>
      </c>
      <c r="T1863" s="2" t="str">
        <f>LEFT(J1863,3)</f>
        <v>9.7</v>
      </c>
      <c r="U1863">
        <f>VALUE(LEFT(LEFT(M1863,5),SUM(LEN(LEFT(M1863,5))-LEN(SUBSTITUTE(LEFT(M1863,5),{"0","1","2","3","4","5","6","7","8","9","."},"")))))</f>
        <v>16</v>
      </c>
      <c r="V1863">
        <f>IF(U1863&lt;100,U1863,U1863/1024)</f>
        <v>16</v>
      </c>
      <c r="W1863" s="3">
        <f>VALUE(LEFT(LEFT(O1863,5),SUM(LEN(LEFT(O1863,5))-LEN(SUBSTITUTE(LEFT(O1863,5),{"0","1","2","3","4","5","6","7","8","9","."},"")))))</f>
        <v>5</v>
      </c>
      <c r="X1863" s="3" t="e">
        <f>LEFT(L1863, SEARCH("MHz",L1863)-1)</f>
        <v>#VALUE!</v>
      </c>
      <c r="Y1863" t="e">
        <f>IF(RIGHT(X1863,1)=" ",RIGHT(X1863,4),RIGHT(X1863,3))</f>
        <v>#VALUE!</v>
      </c>
      <c r="Z1863">
        <f>VLOOKUP(G1863,[1]Sheet1!$A$1:$B$12,2,0)</f>
        <v>6</v>
      </c>
      <c r="AA1863" t="str">
        <f>CONCATENATE(F1863," ",Z1863)</f>
        <v>2014 6</v>
      </c>
      <c r="AB1863">
        <f>VLOOKUP(AA1863,[1]Sheet3!$A:$B,2,0)</f>
        <v>67</v>
      </c>
    </row>
    <row r="1864" spans="1:28" x14ac:dyDescent="0.25">
      <c r="A1864" t="s">
        <v>3096</v>
      </c>
      <c r="B1864" t="s">
        <v>3100</v>
      </c>
      <c r="C1864" t="s">
        <v>123</v>
      </c>
      <c r="D1864" t="str">
        <f>CONCATENATE(C1864,".")</f>
        <v>2014  June.</v>
      </c>
      <c r="E1864" t="str">
        <f>LEFT(D1864, SEARCH(".",D1864)-1)</f>
        <v>2014  June</v>
      </c>
      <c r="F1864">
        <v>2014</v>
      </c>
      <c r="G1864" t="str">
        <f>RIGHT(E1864,LEN(E1864)-6)</f>
        <v>June</v>
      </c>
      <c r="I1864" t="s">
        <v>156</v>
      </c>
      <c r="J1864" t="s">
        <v>3101</v>
      </c>
      <c r="K1864" t="s">
        <v>90</v>
      </c>
      <c r="L1864" t="s">
        <v>261</v>
      </c>
      <c r="M1864" t="s">
        <v>109</v>
      </c>
      <c r="N1864" t="s">
        <v>139</v>
      </c>
      <c r="O1864" t="s">
        <v>178</v>
      </c>
      <c r="Q1864" s="2">
        <f>VALUE(LEFT(LEFT(N1864,5),SUM(LEN(LEFT(N1864,5))-LEN(SUBSTITUTE(LEFT(N1864,5),{"0","1","2","3","4","5","6","7","8","9","."},"")))))</f>
        <v>512</v>
      </c>
      <c r="R1864">
        <f>IF(Q1864&gt;5,Q1864/1024,Q1864)</f>
        <v>0.5</v>
      </c>
      <c r="S1864" t="str">
        <f>MID(K1865,9,3)</f>
        <v>4.4</v>
      </c>
      <c r="T1864" s="2" t="str">
        <f>LEFT(J1864,3)</f>
        <v>4.0</v>
      </c>
      <c r="U1864">
        <f>VALUE(LEFT(LEFT(M1864,5),SUM(LEN(LEFT(M1864,5))-LEN(SUBSTITUTE(LEFT(M1864,5),{"0","1","2","3","4","5","6","7","8","9","."},"")))))</f>
        <v>4</v>
      </c>
      <c r="V1864">
        <f>IF(U1864&lt;100,U1864,U1864/1024)</f>
        <v>4</v>
      </c>
      <c r="W1864" s="3">
        <f>VALUE(LEFT(LEFT(O1864,5),SUM(LEN(LEFT(O1864,5))-LEN(SUBSTITUTE(LEFT(O1864,5),{"0","1","2","3","4","5","6","7","8","9","."},"")))))</f>
        <v>5</v>
      </c>
      <c r="X1864" s="3" t="e">
        <f>LEFT(L1864, SEARCH("MHz",L1864)-1)</f>
        <v>#VALUE!</v>
      </c>
      <c r="Y1864" t="e">
        <f>IF(RIGHT(X1864,1)=" ",RIGHT(X1864,4),RIGHT(X1864,3))</f>
        <v>#VALUE!</v>
      </c>
      <c r="Z1864">
        <f>VLOOKUP(G1864,[1]Sheet1!$A$1:$B$12,2,0)</f>
        <v>6</v>
      </c>
      <c r="AA1864" t="str">
        <f>CONCATENATE(F1864," ",Z1864)</f>
        <v>2014 6</v>
      </c>
      <c r="AB1864">
        <f>VLOOKUP(AA1864,[1]Sheet3!$A:$B,2,0)</f>
        <v>67</v>
      </c>
    </row>
    <row r="1865" spans="1:28" x14ac:dyDescent="0.25">
      <c r="A1865" t="s">
        <v>5057</v>
      </c>
      <c r="B1865" t="s">
        <v>5087</v>
      </c>
      <c r="C1865" t="s">
        <v>123</v>
      </c>
      <c r="D1865" t="str">
        <f>CONCATENATE(C1865,".")</f>
        <v>2014  June.</v>
      </c>
      <c r="E1865" t="str">
        <f>LEFT(D1865, SEARCH(".",D1865)-1)</f>
        <v>2014  June</v>
      </c>
      <c r="F1865">
        <v>2014</v>
      </c>
      <c r="G1865" t="str">
        <f>RIGHT(E1865,LEN(E1865)-6)</f>
        <v>June</v>
      </c>
      <c r="H1865">
        <v>175</v>
      </c>
      <c r="I1865" t="s">
        <v>231</v>
      </c>
      <c r="J1865" t="s">
        <v>5088</v>
      </c>
      <c r="K1865" t="s">
        <v>90</v>
      </c>
      <c r="L1865" t="s">
        <v>138</v>
      </c>
      <c r="M1865" t="s">
        <v>109</v>
      </c>
      <c r="N1865" t="s">
        <v>139</v>
      </c>
      <c r="O1865" t="s">
        <v>1440</v>
      </c>
      <c r="Q1865" s="2">
        <f>VALUE(LEFT(LEFT(N1865,5),SUM(LEN(LEFT(N1865,5))-LEN(SUBSTITUTE(LEFT(N1865,5),{"0","1","2","3","4","5","6","7","8","9","."},"")))))</f>
        <v>512</v>
      </c>
      <c r="R1865">
        <f>IF(Q1865&gt;5,Q1865/1024,Q1865)</f>
        <v>0.5</v>
      </c>
      <c r="S1865" t="str">
        <f>MID(K1866,9,3)</f>
        <v>4.4</v>
      </c>
      <c r="T1865" s="2" t="str">
        <f>LEFT(J1865,3)</f>
        <v>5.8</v>
      </c>
      <c r="U1865">
        <f>VALUE(LEFT(LEFT(M1865,5),SUM(LEN(LEFT(M1865,5))-LEN(SUBSTITUTE(LEFT(M1865,5),{"0","1","2","3","4","5","6","7","8","9","."},"")))))</f>
        <v>4</v>
      </c>
      <c r="V1865">
        <f>IF(U1865&lt;100,U1865,U1865/1024)</f>
        <v>4</v>
      </c>
      <c r="W1865" s="3">
        <f>VALUE(LEFT(LEFT(O1865,5),SUM(LEN(LEFT(O1865,5))-LEN(SUBSTITUTE(LEFT(O1865,5),{"0","1","2","3","4","5","6","7","8","9","."},"")))))</f>
        <v>8</v>
      </c>
      <c r="X1865" s="3" t="e">
        <f>LEFT(L1865, SEARCH("MHz",L1865)-1)</f>
        <v>#VALUE!</v>
      </c>
      <c r="Y1865" t="e">
        <f>IF(RIGHT(X1865,1)=" ",RIGHT(X1865,4),RIGHT(X1865,3))</f>
        <v>#VALUE!</v>
      </c>
      <c r="Z1865">
        <f>VLOOKUP(G1865,[1]Sheet1!$A$1:$B$12,2,0)</f>
        <v>6</v>
      </c>
      <c r="AA1865" t="str">
        <f>CONCATENATE(F1865," ",Z1865)</f>
        <v>2014 6</v>
      </c>
      <c r="AB1865">
        <f>VLOOKUP(AA1865,[1]Sheet3!$A:$B,2,0)</f>
        <v>67</v>
      </c>
    </row>
    <row r="1866" spans="1:28" x14ac:dyDescent="0.25">
      <c r="A1866" t="s">
        <v>14</v>
      </c>
      <c r="B1866" t="s">
        <v>122</v>
      </c>
      <c r="C1866" t="s">
        <v>123</v>
      </c>
      <c r="D1866" t="str">
        <f>CONCATENATE(C1866,".")</f>
        <v>2014  June.</v>
      </c>
      <c r="E1866" t="str">
        <f>LEFT(D1866, SEARCH(".",D1866)-1)</f>
        <v>2014  June</v>
      </c>
      <c r="F1866">
        <v>2014</v>
      </c>
      <c r="G1866" t="str">
        <f>RIGHT(E1866,LEN(E1866)-6)</f>
        <v>June</v>
      </c>
      <c r="H1866">
        <v>164</v>
      </c>
      <c r="I1866" t="s">
        <v>124</v>
      </c>
      <c r="J1866" t="s">
        <v>125</v>
      </c>
      <c r="K1866" t="s">
        <v>103</v>
      </c>
      <c r="L1866" t="s">
        <v>126</v>
      </c>
      <c r="M1866" t="s">
        <v>57</v>
      </c>
      <c r="N1866" t="s">
        <v>22</v>
      </c>
      <c r="O1866" t="s">
        <v>30</v>
      </c>
      <c r="P1866">
        <v>260</v>
      </c>
      <c r="Q1866" s="2">
        <f>VALUE(LEFT(LEFT(N1866,5),SUM(LEN(LEFT(N1866,5))-LEN(SUBSTITUTE(LEFT(N1866,5),{"0","1","2","3","4","5","6","7","8","9","."},"")))))</f>
        <v>2</v>
      </c>
      <c r="R1866">
        <f>IF(Q1866&gt;5,Q1866/1024,Q1866)</f>
        <v>2</v>
      </c>
      <c r="S1866" t="str">
        <f>MID(K1867,9,3)</f>
        <v>4.4</v>
      </c>
      <c r="T1866" s="2" t="str">
        <f>LEFT(J1866,3)</f>
        <v>5.7</v>
      </c>
      <c r="U1866">
        <f>VALUE(LEFT(LEFT(M1866,5),SUM(LEN(LEFT(M1866,5))-LEN(SUBSTITUTE(LEFT(M1866,5),{"0","1","2","3","4","5","6","7","8","9","."},"")))))</f>
        <v>16</v>
      </c>
      <c r="V1866">
        <f>IF(U1866&lt;100,U1866,U1866/1024)</f>
        <v>16</v>
      </c>
      <c r="W1866" s="3">
        <f>VALUE(LEFT(LEFT(O1866,5),SUM(LEN(LEFT(O1866,5))-LEN(SUBSTITUTE(LEFT(O1866,5),{"0","1","2","3","4","5","6","7","8","9","."},"")))))</f>
        <v>13</v>
      </c>
      <c r="X1866" s="3" t="e">
        <f>LEFT(L1866, SEARCH("MHz",L1866)-1)</f>
        <v>#VALUE!</v>
      </c>
      <c r="Y1866" t="e">
        <f>IF(RIGHT(X1866,1)=" ",RIGHT(X1866,4),RIGHT(X1866,3))</f>
        <v>#VALUE!</v>
      </c>
      <c r="Z1866">
        <f>VLOOKUP(G1866,[1]Sheet1!$A$1:$B$12,2,0)</f>
        <v>6</v>
      </c>
      <c r="AA1866" t="str">
        <f>CONCATENATE(F1866," ",Z1866)</f>
        <v>2014 6</v>
      </c>
      <c r="AB1866">
        <f>VLOOKUP(AA1866,[1]Sheet3!$A:$B,2,0)</f>
        <v>67</v>
      </c>
    </row>
    <row r="1867" spans="1:28" x14ac:dyDescent="0.25">
      <c r="A1867" t="s">
        <v>14</v>
      </c>
      <c r="B1867" t="s">
        <v>127</v>
      </c>
      <c r="C1867" t="s">
        <v>123</v>
      </c>
      <c r="D1867" t="str">
        <f>CONCATENATE(C1867,".")</f>
        <v>2014  June.</v>
      </c>
      <c r="E1867" t="str">
        <f>LEFT(D1867, SEARCH(".",D1867)-1)</f>
        <v>2014  June</v>
      </c>
      <c r="F1867">
        <v>2014</v>
      </c>
      <c r="G1867" t="str">
        <f>RIGHT(E1867,LEN(E1867)-6)</f>
        <v>June</v>
      </c>
      <c r="H1867">
        <v>110</v>
      </c>
      <c r="I1867" t="s">
        <v>128</v>
      </c>
      <c r="J1867" t="s">
        <v>129</v>
      </c>
      <c r="K1867" t="s">
        <v>103</v>
      </c>
      <c r="L1867" t="s">
        <v>91</v>
      </c>
      <c r="M1867" t="s">
        <v>34</v>
      </c>
      <c r="N1867" t="s">
        <v>130</v>
      </c>
      <c r="O1867" t="s">
        <v>30</v>
      </c>
      <c r="P1867">
        <v>180</v>
      </c>
      <c r="Q1867" s="2">
        <f>VALUE(LEFT(LEFT(N1867,5),SUM(LEN(LEFT(N1867,5))-LEN(SUBSTITUTE(LEFT(N1867,5),{"0","1","2","3","4","5","6","7","8","9","."},"")))))</f>
        <v>1</v>
      </c>
      <c r="R1867">
        <f>IF(Q1867&gt;5,Q1867/1024,Q1867)</f>
        <v>1</v>
      </c>
      <c r="S1867" t="str">
        <f>MID(K1868,9,3)</f>
        <v>4.4</v>
      </c>
      <c r="T1867" s="2" t="str">
        <f>LEFT(J1867,3)</f>
        <v>5.0</v>
      </c>
      <c r="U1867">
        <f>VALUE(LEFT(LEFT(M1867,5),SUM(LEN(LEFT(M1867,5))-LEN(SUBSTITUTE(LEFT(M1867,5),{"0","1","2","3","4","5","6","7","8","9","."},"")))))</f>
        <v>8</v>
      </c>
      <c r="V1867">
        <f>IF(U1867&lt;100,U1867,U1867/1024)</f>
        <v>8</v>
      </c>
      <c r="W1867" s="3">
        <f>VALUE(LEFT(LEFT(O1867,5),SUM(LEN(LEFT(O1867,5))-LEN(SUBSTITUTE(LEFT(O1867,5),{"0","1","2","3","4","5","6","7","8","9","."},"")))))</f>
        <v>13</v>
      </c>
      <c r="X1867" s="3" t="e">
        <f>LEFT(L1867, SEARCH("MHz",L1867)-1)</f>
        <v>#VALUE!</v>
      </c>
      <c r="Y1867" t="e">
        <f>IF(RIGHT(X1867,1)=" ",RIGHT(X1867,4),RIGHT(X1867,3))</f>
        <v>#VALUE!</v>
      </c>
      <c r="Z1867">
        <f>VLOOKUP(G1867,[1]Sheet1!$A$1:$B$12,2,0)</f>
        <v>6</v>
      </c>
      <c r="AA1867" t="str">
        <f>CONCATENATE(F1867," ",Z1867)</f>
        <v>2014 6</v>
      </c>
      <c r="AB1867">
        <f>VLOOKUP(AA1867,[1]Sheet3!$A:$B,2,0)</f>
        <v>67</v>
      </c>
    </row>
    <row r="1868" spans="1:28" x14ac:dyDescent="0.25">
      <c r="A1868" t="s">
        <v>14</v>
      </c>
      <c r="B1868" t="s">
        <v>131</v>
      </c>
      <c r="C1868" t="s">
        <v>123</v>
      </c>
      <c r="D1868" t="str">
        <f>CONCATENATE(C1868,".")</f>
        <v>2014  June.</v>
      </c>
      <c r="E1868" t="str">
        <f>LEFT(D1868, SEARCH(".",D1868)-1)</f>
        <v>2014  June</v>
      </c>
      <c r="F1868">
        <v>2014</v>
      </c>
      <c r="G1868" t="str">
        <f>RIGHT(E1868,LEN(E1868)-6)</f>
        <v>June</v>
      </c>
      <c r="H1868">
        <v>155</v>
      </c>
      <c r="I1868" t="s">
        <v>45</v>
      </c>
      <c r="J1868" t="s">
        <v>132</v>
      </c>
      <c r="K1868" t="s">
        <v>103</v>
      </c>
      <c r="L1868" t="s">
        <v>133</v>
      </c>
      <c r="M1868" t="s">
        <v>57</v>
      </c>
      <c r="N1868" t="s">
        <v>134</v>
      </c>
      <c r="O1868" t="s">
        <v>36</v>
      </c>
      <c r="P1868">
        <v>200</v>
      </c>
      <c r="Q1868" s="2">
        <f>VALUE(LEFT(LEFT(N1868,5),SUM(LEN(LEFT(N1868,5))-LEN(SUBSTITUTE(LEFT(N1868,5),{"0","1","2","3","4","5","6","7","8","9","."},"")))))</f>
        <v>2</v>
      </c>
      <c r="R1868">
        <f>IF(Q1868&gt;5,Q1868/1024,Q1868)</f>
        <v>2</v>
      </c>
      <c r="S1868" t="str">
        <f>MID(K1869,9,3)</f>
        <v>4.4</v>
      </c>
      <c r="T1868" s="2" t="str">
        <f>LEFT(J1868,3)</f>
        <v>5.0</v>
      </c>
      <c r="U1868">
        <f>VALUE(LEFT(LEFT(M1868,5),SUM(LEN(LEFT(M1868,5))-LEN(SUBSTITUTE(LEFT(M1868,5),{"0","1","2","3","4","5","6","7","8","9","."},"")))))</f>
        <v>16</v>
      </c>
      <c r="V1868">
        <f>IF(U1868&lt;100,U1868,U1868/1024)</f>
        <v>16</v>
      </c>
      <c r="W1868" s="3">
        <f>VALUE(LEFT(LEFT(O1868,5),SUM(LEN(LEFT(O1868,5))-LEN(SUBSTITUTE(LEFT(O1868,5),{"0","1","2","3","4","5","6","7","8","9","."},"")))))</f>
        <v>8</v>
      </c>
      <c r="X1868" s="3" t="e">
        <f>LEFT(L1868, SEARCH("MHz",L1868)-1)</f>
        <v>#VALUE!</v>
      </c>
      <c r="Y1868" t="e">
        <f>IF(RIGHT(X1868,1)=" ",RIGHT(X1868,4),RIGHT(X1868,3))</f>
        <v>#VALUE!</v>
      </c>
      <c r="Z1868">
        <f>VLOOKUP(G1868,[1]Sheet1!$A$1:$B$12,2,0)</f>
        <v>6</v>
      </c>
      <c r="AA1868" t="str">
        <f>CONCATENATE(F1868," ",Z1868)</f>
        <v>2014 6</v>
      </c>
      <c r="AB1868">
        <f>VLOOKUP(AA1868,[1]Sheet3!$A:$B,2,0)</f>
        <v>67</v>
      </c>
    </row>
    <row r="1869" spans="1:28" x14ac:dyDescent="0.25">
      <c r="A1869" t="s">
        <v>14</v>
      </c>
      <c r="B1869" t="s">
        <v>135</v>
      </c>
      <c r="C1869" t="s">
        <v>123</v>
      </c>
      <c r="D1869" t="str">
        <f>CONCATENATE(C1869,".")</f>
        <v>2014  June.</v>
      </c>
      <c r="E1869" t="str">
        <f>LEFT(D1869, SEARCH(".",D1869)-1)</f>
        <v>2014  June</v>
      </c>
      <c r="F1869">
        <v>2014</v>
      </c>
      <c r="G1869" t="str">
        <f>RIGHT(E1869,LEN(E1869)-6)</f>
        <v>June</v>
      </c>
      <c r="H1869">
        <v>155</v>
      </c>
      <c r="I1869" t="s">
        <v>124</v>
      </c>
      <c r="J1869" t="s">
        <v>121</v>
      </c>
      <c r="K1869" t="s">
        <v>103</v>
      </c>
      <c r="L1869" t="s">
        <v>133</v>
      </c>
      <c r="M1869" t="s">
        <v>109</v>
      </c>
      <c r="N1869" t="s">
        <v>35</v>
      </c>
      <c r="O1869" t="s">
        <v>36</v>
      </c>
      <c r="P1869">
        <v>200</v>
      </c>
      <c r="Q1869" s="2">
        <f>VALUE(LEFT(LEFT(N1869,5),SUM(LEN(LEFT(N1869,5))-LEN(SUBSTITUTE(LEFT(N1869,5),{"0","1","2","3","4","5","6","7","8","9","."},"")))))</f>
        <v>1</v>
      </c>
      <c r="R1869">
        <f>IF(Q1869&gt;5,Q1869/1024,Q1869)</f>
        <v>1</v>
      </c>
      <c r="S1869" t="str">
        <f>MID(K1870,9,3)</f>
        <v>4.4</v>
      </c>
      <c r="T1869" s="2" t="str">
        <f>LEFT(J1869,3)</f>
        <v>5.0</v>
      </c>
      <c r="U1869">
        <f>VALUE(LEFT(LEFT(M1869,5),SUM(LEN(LEFT(M1869,5))-LEN(SUBSTITUTE(LEFT(M1869,5),{"0","1","2","3","4","5","6","7","8","9","."},"")))))</f>
        <v>4</v>
      </c>
      <c r="V1869">
        <f>IF(U1869&lt;100,U1869,U1869/1024)</f>
        <v>4</v>
      </c>
      <c r="W1869" s="3">
        <f>VALUE(LEFT(LEFT(O1869,5),SUM(LEN(LEFT(O1869,5))-LEN(SUBSTITUTE(LEFT(O1869,5),{"0","1","2","3","4","5","6","7","8","9","."},"")))))</f>
        <v>8</v>
      </c>
      <c r="X1869" s="3" t="e">
        <f>LEFT(L1869, SEARCH("MHz",L1869)-1)</f>
        <v>#VALUE!</v>
      </c>
      <c r="Y1869" t="e">
        <f>IF(RIGHT(X1869,1)=" ",RIGHT(X1869,4),RIGHT(X1869,3))</f>
        <v>#VALUE!</v>
      </c>
      <c r="Z1869">
        <f>VLOOKUP(G1869,[1]Sheet1!$A$1:$B$12,2,0)</f>
        <v>6</v>
      </c>
      <c r="AA1869" t="str">
        <f>CONCATENATE(F1869," ",Z1869)</f>
        <v>2014 6</v>
      </c>
      <c r="AB1869">
        <f>VLOOKUP(AA1869,[1]Sheet3!$A:$B,2,0)</f>
        <v>67</v>
      </c>
    </row>
    <row r="1870" spans="1:28" x14ac:dyDescent="0.25">
      <c r="A1870" t="s">
        <v>14</v>
      </c>
      <c r="B1870" t="s">
        <v>136</v>
      </c>
      <c r="C1870" t="s">
        <v>123</v>
      </c>
      <c r="D1870" t="str">
        <f>CONCATENATE(C1870,".")</f>
        <v>2014  June.</v>
      </c>
      <c r="E1870" t="str">
        <f>LEFT(D1870, SEARCH(".",D1870)-1)</f>
        <v>2014  June</v>
      </c>
      <c r="F1870">
        <v>2014</v>
      </c>
      <c r="G1870" t="str">
        <f>RIGHT(E1870,LEN(E1870)-6)</f>
        <v>June</v>
      </c>
      <c r="H1870">
        <v>130</v>
      </c>
      <c r="I1870" t="s">
        <v>105</v>
      </c>
      <c r="J1870" t="s">
        <v>137</v>
      </c>
      <c r="K1870" t="s">
        <v>103</v>
      </c>
      <c r="L1870" t="s">
        <v>138</v>
      </c>
      <c r="M1870" t="s">
        <v>109</v>
      </c>
      <c r="N1870" t="s">
        <v>139</v>
      </c>
      <c r="O1870" t="s">
        <v>140</v>
      </c>
      <c r="P1870">
        <v>90</v>
      </c>
      <c r="Q1870" s="2">
        <f>VALUE(LEFT(LEFT(N1870,5),SUM(LEN(LEFT(N1870,5))-LEN(SUBSTITUTE(LEFT(N1870,5),{"0","1","2","3","4","5","6","7","8","9","."},"")))))</f>
        <v>512</v>
      </c>
      <c r="R1870">
        <f>IF(Q1870&gt;5,Q1870/1024,Q1870)</f>
        <v>0.5</v>
      </c>
      <c r="S1870" t="str">
        <f>MID(K1871,9,3)</f>
        <v>4.4</v>
      </c>
      <c r="T1870" s="2" t="str">
        <f>LEFT(J1870,3)</f>
        <v>4.0</v>
      </c>
      <c r="U1870">
        <f>VALUE(LEFT(LEFT(M1870,5),SUM(LEN(LEFT(M1870,5))-LEN(SUBSTITUTE(LEFT(M1870,5),{"0","1","2","3","4","5","6","7","8","9","."},"")))))</f>
        <v>4</v>
      </c>
      <c r="V1870">
        <f>IF(U1870&lt;100,U1870,U1870/1024)</f>
        <v>4</v>
      </c>
      <c r="W1870" s="3">
        <f>VALUE(LEFT(LEFT(O1870,5),SUM(LEN(LEFT(O1870,5))-LEN(SUBSTITUTE(LEFT(O1870,5),{"0","1","2","3","4","5","6","7","8","9","."},"")))))</f>
        <v>2</v>
      </c>
      <c r="X1870" s="3" t="e">
        <f>LEFT(L1870, SEARCH("MHz",L1870)-1)</f>
        <v>#VALUE!</v>
      </c>
      <c r="Y1870" t="e">
        <f>IF(RIGHT(X1870,1)=" ",RIGHT(X1870,4),RIGHT(X1870,3))</f>
        <v>#VALUE!</v>
      </c>
      <c r="Z1870">
        <f>VLOOKUP(G1870,[1]Sheet1!$A$1:$B$12,2,0)</f>
        <v>6</v>
      </c>
      <c r="AA1870" t="str">
        <f>CONCATENATE(F1870," ",Z1870)</f>
        <v>2014 6</v>
      </c>
      <c r="AB1870">
        <f>VLOOKUP(AA1870,[1]Sheet3!$A:$B,2,0)</f>
        <v>67</v>
      </c>
    </row>
    <row r="1871" spans="1:28" x14ac:dyDescent="0.25">
      <c r="A1871" t="s">
        <v>14</v>
      </c>
      <c r="B1871" t="s">
        <v>141</v>
      </c>
      <c r="C1871" t="s">
        <v>123</v>
      </c>
      <c r="D1871" t="str">
        <f>CONCATENATE(C1871,".")</f>
        <v>2014  June.</v>
      </c>
      <c r="E1871" t="str">
        <f>LEFT(D1871, SEARCH(".",D1871)-1)</f>
        <v>2014  June</v>
      </c>
      <c r="F1871">
        <v>2014</v>
      </c>
      <c r="G1871" t="str">
        <f>RIGHT(E1871,LEN(E1871)-6)</f>
        <v>June</v>
      </c>
      <c r="H1871">
        <v>360</v>
      </c>
      <c r="I1871" t="s">
        <v>39</v>
      </c>
      <c r="J1871" t="s">
        <v>142</v>
      </c>
      <c r="K1871" t="s">
        <v>103</v>
      </c>
      <c r="L1871" t="s">
        <v>143</v>
      </c>
      <c r="M1871" t="s">
        <v>21</v>
      </c>
      <c r="N1871" t="s">
        <v>22</v>
      </c>
      <c r="O1871" t="s">
        <v>42</v>
      </c>
      <c r="P1871">
        <v>200</v>
      </c>
      <c r="Q1871" s="2">
        <f>VALUE(LEFT(LEFT(N1871,5),SUM(LEN(LEFT(N1871,5))-LEN(SUBSTITUTE(LEFT(N1871,5),{"0","1","2","3","4","5","6","7","8","9","."},"")))))</f>
        <v>2</v>
      </c>
      <c r="R1871">
        <f>IF(Q1871&gt;5,Q1871/1024,Q1871)</f>
        <v>2</v>
      </c>
      <c r="S1871" t="str">
        <f>MID(K1872,9,3)</f>
        <v>4.4</v>
      </c>
      <c r="T1871" s="2" t="str">
        <f>LEFT(J1871,3)</f>
        <v>8.0</v>
      </c>
      <c r="U1871">
        <f>VALUE(LEFT(LEFT(M1871,5),SUM(LEN(LEFT(M1871,5))-LEN(SUBSTITUTE(LEFT(M1871,5),{"0","1","2","3","4","5","6","7","8","9","."},"")))))</f>
        <v>43540</v>
      </c>
      <c r="V1871">
        <f>IF(U1871&lt;100,U1871,U1871/1024)</f>
        <v>42.51953125</v>
      </c>
      <c r="W1871" s="3">
        <f>VALUE(LEFT(LEFT(O1871,5),SUM(LEN(LEFT(O1871,5))-LEN(SUBSTITUTE(LEFT(O1871,5),{"0","1","2","3","4","5","6","7","8","9","."},"")))))</f>
        <v>5</v>
      </c>
      <c r="X1871" s="3" t="e">
        <f>LEFT(L1871, SEARCH("MHz",L1871)-1)</f>
        <v>#VALUE!</v>
      </c>
      <c r="Y1871" t="e">
        <f>IF(RIGHT(X1871,1)=" ",RIGHT(X1871,4),RIGHT(X1871,3))</f>
        <v>#VALUE!</v>
      </c>
      <c r="Z1871">
        <f>VLOOKUP(G1871,[1]Sheet1!$A$1:$B$12,2,0)</f>
        <v>6</v>
      </c>
      <c r="AA1871" t="str">
        <f>CONCATENATE(F1871," ",Z1871)</f>
        <v>2014 6</v>
      </c>
      <c r="AB1871">
        <f>VLOOKUP(AA1871,[1]Sheet3!$A:$B,2,0)</f>
        <v>67</v>
      </c>
    </row>
    <row r="1872" spans="1:28" x14ac:dyDescent="0.25">
      <c r="A1872" t="s">
        <v>347</v>
      </c>
      <c r="B1872" t="s">
        <v>542</v>
      </c>
      <c r="C1872" t="s">
        <v>123</v>
      </c>
      <c r="D1872" t="str">
        <f>CONCATENATE(C1872,".")</f>
        <v>2014  June.</v>
      </c>
      <c r="E1872" t="str">
        <f>LEFT(D1872, SEARCH(".",D1872)-1)</f>
        <v>2014  June</v>
      </c>
      <c r="F1872">
        <v>2014</v>
      </c>
      <c r="G1872" t="str">
        <f>RIGHT(E1872,LEN(E1872)-6)</f>
        <v>June</v>
      </c>
      <c r="H1872">
        <v>325</v>
      </c>
      <c r="I1872" t="s">
        <v>39</v>
      </c>
      <c r="J1872" t="s">
        <v>543</v>
      </c>
      <c r="K1872" t="s">
        <v>103</v>
      </c>
      <c r="M1872" t="s">
        <v>34</v>
      </c>
      <c r="N1872" t="s">
        <v>544</v>
      </c>
      <c r="O1872" t="s">
        <v>169</v>
      </c>
      <c r="P1872">
        <v>100</v>
      </c>
      <c r="Q1872" s="2">
        <f>VALUE(LEFT(LEFT(N1872,5),SUM(LEN(LEFT(N1872,5))-LEN(SUBSTITUTE(LEFT(N1872,5),{"0","1","2","3","4","5","6","7","8","9","."},"")))))</f>
        <v>1</v>
      </c>
      <c r="R1872">
        <f>IF(Q1872&gt;5,Q1872/1024,Q1872)</f>
        <v>1</v>
      </c>
      <c r="S1872" t="str">
        <f>MID(K1873,9,3)</f>
        <v>4.4</v>
      </c>
      <c r="T1872" s="2" t="str">
        <f>LEFT(J1872,3)</f>
        <v>8.0</v>
      </c>
      <c r="U1872">
        <f>VALUE(LEFT(LEFT(M1872,5),SUM(LEN(LEFT(M1872,5))-LEN(SUBSTITUTE(LEFT(M1872,5),{"0","1","2","3","4","5","6","7","8","9","."},"")))))</f>
        <v>8</v>
      </c>
      <c r="V1872">
        <f>IF(U1872&lt;100,U1872,U1872/1024)</f>
        <v>8</v>
      </c>
      <c r="W1872" s="3" t="e">
        <f>VALUE(LEFT(LEFT(O1872,5),SUM(LEN(LEFT(O1872,5))-LEN(SUBSTITUTE(LEFT(O1872,5),{"0","1","2","3","4","5","6","7","8","9","."},"")))))</f>
        <v>#VALUE!</v>
      </c>
      <c r="X1872" s="3" t="e">
        <f>LEFT(L1872, SEARCH("MHz",L1872)-1)</f>
        <v>#VALUE!</v>
      </c>
      <c r="Y1872" t="e">
        <f>IF(RIGHT(X1872,1)=" ",RIGHT(X1872,4),RIGHT(X1872,3))</f>
        <v>#VALUE!</v>
      </c>
      <c r="Z1872">
        <f>VLOOKUP(G1872,[1]Sheet1!$A$1:$B$12,2,0)</f>
        <v>6</v>
      </c>
      <c r="AA1872" t="str">
        <f>CONCATENATE(F1872," ",Z1872)</f>
        <v>2014 6</v>
      </c>
      <c r="AB1872">
        <f>VLOOKUP(AA1872,[1]Sheet3!$A:$B,2,0)</f>
        <v>67</v>
      </c>
    </row>
    <row r="1873" spans="1:28" x14ac:dyDescent="0.25">
      <c r="A1873" t="s">
        <v>1099</v>
      </c>
      <c r="B1873" t="s">
        <v>1265</v>
      </c>
      <c r="C1873" t="s">
        <v>123</v>
      </c>
      <c r="D1873" t="str">
        <f>CONCATENATE(C1873,".")</f>
        <v>2014  June.</v>
      </c>
      <c r="E1873" t="str">
        <f>LEFT(D1873, SEARCH(".",D1873)-1)</f>
        <v>2014  June</v>
      </c>
      <c r="F1873">
        <v>2014</v>
      </c>
      <c r="G1873" t="str">
        <f>RIGHT(E1873,LEN(E1873)-6)</f>
        <v>June</v>
      </c>
      <c r="H1873">
        <v>299</v>
      </c>
      <c r="I1873" t="s">
        <v>146</v>
      </c>
      <c r="J1873" t="s">
        <v>1266</v>
      </c>
      <c r="K1873" t="s">
        <v>103</v>
      </c>
      <c r="L1873" t="s">
        <v>1210</v>
      </c>
      <c r="M1873" t="s">
        <v>21</v>
      </c>
      <c r="N1873" t="s">
        <v>22</v>
      </c>
      <c r="O1873" t="s">
        <v>42</v>
      </c>
      <c r="P1873">
        <v>240</v>
      </c>
      <c r="Q1873" s="2">
        <f>VALUE(LEFT(LEFT(N1873,5),SUM(LEN(LEFT(N1873,5))-LEN(SUBSTITUTE(LEFT(N1873,5),{"0","1","2","3","4","5","6","7","8","9","."},"")))))</f>
        <v>2</v>
      </c>
      <c r="R1873">
        <f>IF(Q1873&gt;5,Q1873/1024,Q1873)</f>
        <v>2</v>
      </c>
      <c r="S1873" t="str">
        <f>MID(K1874,9,3)</f>
        <v>4.4</v>
      </c>
      <c r="T1873" s="2" t="str">
        <f>LEFT(J1873,3)</f>
        <v>8.0</v>
      </c>
      <c r="U1873">
        <f>VALUE(LEFT(LEFT(M1873,5),SUM(LEN(LEFT(M1873,5))-LEN(SUBSTITUTE(LEFT(M1873,5),{"0","1","2","3","4","5","6","7","8","9","."},"")))))</f>
        <v>43540</v>
      </c>
      <c r="V1873">
        <f>IF(U1873&lt;100,U1873,U1873/1024)</f>
        <v>42.51953125</v>
      </c>
      <c r="W1873" s="3">
        <f>VALUE(LEFT(LEFT(O1873,5),SUM(LEN(LEFT(O1873,5))-LEN(SUBSTITUTE(LEFT(O1873,5),{"0","1","2","3","4","5","6","7","8","9","."},"")))))</f>
        <v>5</v>
      </c>
      <c r="X1873" s="3" t="e">
        <f>LEFT(L1873, SEARCH("MHz",L1873)-1)</f>
        <v>#VALUE!</v>
      </c>
      <c r="Y1873" t="e">
        <f>IF(RIGHT(X1873,1)=" ",RIGHT(X1873,4),RIGHT(X1873,3))</f>
        <v>#VALUE!</v>
      </c>
      <c r="Z1873">
        <f>VLOOKUP(G1873,[1]Sheet1!$A$1:$B$12,2,0)</f>
        <v>6</v>
      </c>
      <c r="AA1873" t="str">
        <f>CONCATENATE(F1873," ",Z1873)</f>
        <v>2014 6</v>
      </c>
      <c r="AB1873">
        <f>VLOOKUP(AA1873,[1]Sheet3!$A:$B,2,0)</f>
        <v>67</v>
      </c>
    </row>
    <row r="1874" spans="1:28" x14ac:dyDescent="0.25">
      <c r="A1874" t="s">
        <v>1099</v>
      </c>
      <c r="B1874" t="s">
        <v>1267</v>
      </c>
      <c r="C1874" t="s">
        <v>123</v>
      </c>
      <c r="D1874" t="str">
        <f>CONCATENATE(C1874,".")</f>
        <v>2014  June.</v>
      </c>
      <c r="E1874" t="str">
        <f>LEFT(D1874, SEARCH(".",D1874)-1)</f>
        <v>2014  June</v>
      </c>
      <c r="F1874">
        <v>2014</v>
      </c>
      <c r="G1874" t="str">
        <f>RIGHT(E1874,LEN(E1874)-6)</f>
        <v>June</v>
      </c>
      <c r="H1874">
        <v>320</v>
      </c>
      <c r="I1874" t="s">
        <v>39</v>
      </c>
      <c r="J1874" t="s">
        <v>1268</v>
      </c>
      <c r="K1874" t="s">
        <v>103</v>
      </c>
      <c r="L1874" t="s">
        <v>84</v>
      </c>
      <c r="M1874" t="s">
        <v>57</v>
      </c>
      <c r="N1874" t="s">
        <v>35</v>
      </c>
      <c r="O1874" t="s">
        <v>92</v>
      </c>
      <c r="P1874">
        <v>150</v>
      </c>
      <c r="Q1874" s="2">
        <f>VALUE(LEFT(LEFT(N1874,5),SUM(LEN(LEFT(N1874,5))-LEN(SUBSTITUTE(LEFT(N1874,5),{"0","1","2","3","4","5","6","7","8","9","."},"")))))</f>
        <v>1</v>
      </c>
      <c r="R1874">
        <f>IF(Q1874&gt;5,Q1874/1024,Q1874)</f>
        <v>1</v>
      </c>
      <c r="S1874" t="str">
        <f>MID(K1875,9,3)</f>
        <v>4.4</v>
      </c>
      <c r="T1874" s="2" t="str">
        <f>LEFT(J1874,3)</f>
        <v>8.0</v>
      </c>
      <c r="U1874">
        <f>VALUE(LEFT(LEFT(M1874,5),SUM(LEN(LEFT(M1874,5))-LEN(SUBSTITUTE(LEFT(M1874,5),{"0","1","2","3","4","5","6","7","8","9","."},"")))))</f>
        <v>16</v>
      </c>
      <c r="V1874">
        <f>IF(U1874&lt;100,U1874,U1874/1024)</f>
        <v>16</v>
      </c>
      <c r="W1874" s="3">
        <f>VALUE(LEFT(LEFT(O1874,5),SUM(LEN(LEFT(O1874,5))-LEN(SUBSTITUTE(LEFT(O1874,5),{"0","1","2","3","4","5","6","7","8","9","."},"")))))</f>
        <v>5</v>
      </c>
      <c r="X1874" s="3" t="e">
        <f>LEFT(L1874, SEARCH("MHz",L1874)-1)</f>
        <v>#VALUE!</v>
      </c>
      <c r="Y1874" t="e">
        <f>IF(RIGHT(X1874,1)=" ",RIGHT(X1874,4),RIGHT(X1874,3))</f>
        <v>#VALUE!</v>
      </c>
      <c r="Z1874">
        <f>VLOOKUP(G1874,[1]Sheet1!$A$1:$B$12,2,0)</f>
        <v>6</v>
      </c>
      <c r="AA1874" t="str">
        <f>CONCATENATE(F1874," ",Z1874)</f>
        <v>2014 6</v>
      </c>
      <c r="AB1874">
        <f>VLOOKUP(AA1874,[1]Sheet3!$A:$B,2,0)</f>
        <v>67</v>
      </c>
    </row>
    <row r="1875" spans="1:28" x14ac:dyDescent="0.25">
      <c r="A1875" t="s">
        <v>1099</v>
      </c>
      <c r="B1875" t="s">
        <v>1269</v>
      </c>
      <c r="C1875" t="s">
        <v>123</v>
      </c>
      <c r="D1875" t="str">
        <f>CONCATENATE(C1875,".")</f>
        <v>2014  June.</v>
      </c>
      <c r="E1875" t="str">
        <f>LEFT(D1875, SEARCH(".",D1875)-1)</f>
        <v>2014  June</v>
      </c>
      <c r="F1875">
        <v>2014</v>
      </c>
      <c r="G1875" t="str">
        <f>RIGHT(E1875,LEN(E1875)-6)</f>
        <v>June</v>
      </c>
      <c r="H1875">
        <v>295</v>
      </c>
      <c r="I1875" t="s">
        <v>39</v>
      </c>
      <c r="J1875" t="s">
        <v>1270</v>
      </c>
      <c r="K1875" t="s">
        <v>103</v>
      </c>
      <c r="L1875" t="s">
        <v>143</v>
      </c>
      <c r="M1875" t="s">
        <v>173</v>
      </c>
      <c r="N1875" t="s">
        <v>35</v>
      </c>
      <c r="O1875" t="s">
        <v>319</v>
      </c>
      <c r="P1875">
        <v>130</v>
      </c>
      <c r="Q1875" s="2">
        <f>VALUE(LEFT(LEFT(N1875,5),SUM(LEN(LEFT(N1875,5))-LEN(SUBSTITUTE(LEFT(N1875,5),{"0","1","2","3","4","5","6","7","8","9","."},"")))))</f>
        <v>1</v>
      </c>
      <c r="R1875">
        <f>IF(Q1875&gt;5,Q1875/1024,Q1875)</f>
        <v>1</v>
      </c>
      <c r="S1875" t="str">
        <f>MID(K1876,9,3)</f>
        <v>4.4</v>
      </c>
      <c r="T1875" s="2" t="str">
        <f>LEFT(J1875,3)</f>
        <v>7.0</v>
      </c>
      <c r="U1875">
        <f>VALUE(LEFT(LEFT(M1875,5),SUM(LEN(LEFT(M1875,5))-LEN(SUBSTITUTE(LEFT(M1875,5),{"0","1","2","3","4","5","6","7","8","9","."},"")))))</f>
        <v>43473</v>
      </c>
      <c r="V1875">
        <f>IF(U1875&lt;100,U1875,U1875/1024)</f>
        <v>42.4541015625</v>
      </c>
      <c r="W1875" s="3">
        <f>VALUE(LEFT(LEFT(O1875,5),SUM(LEN(LEFT(O1875,5))-LEN(SUBSTITUTE(LEFT(O1875,5),{"0","1","2","3","4","5","6","7","8","9","."},"")))))</f>
        <v>5</v>
      </c>
      <c r="X1875" s="3" t="e">
        <f>LEFT(L1875, SEARCH("MHz",L1875)-1)</f>
        <v>#VALUE!</v>
      </c>
      <c r="Y1875" t="e">
        <f>IF(RIGHT(X1875,1)=" ",RIGHT(X1875,4),RIGHT(X1875,3))</f>
        <v>#VALUE!</v>
      </c>
      <c r="Z1875">
        <f>VLOOKUP(G1875,[1]Sheet1!$A$1:$B$12,2,0)</f>
        <v>6</v>
      </c>
      <c r="AA1875" t="str">
        <f>CONCATENATE(F1875," ",Z1875)</f>
        <v>2014 6</v>
      </c>
      <c r="AB1875">
        <f>VLOOKUP(AA1875,[1]Sheet3!$A:$B,2,0)</f>
        <v>67</v>
      </c>
    </row>
    <row r="1876" spans="1:28" x14ac:dyDescent="0.25">
      <c r="A1876" t="s">
        <v>1099</v>
      </c>
      <c r="B1876" t="s">
        <v>1271</v>
      </c>
      <c r="C1876" t="s">
        <v>123</v>
      </c>
      <c r="D1876" t="str">
        <f>CONCATENATE(C1876,".")</f>
        <v>2014  June.</v>
      </c>
      <c r="E1876" t="str">
        <f>LEFT(D1876, SEARCH(".",D1876)-1)</f>
        <v>2014  June</v>
      </c>
      <c r="F1876">
        <v>2014</v>
      </c>
      <c r="G1876" t="str">
        <f>RIGHT(E1876,LEN(E1876)-6)</f>
        <v>June</v>
      </c>
      <c r="H1876">
        <v>328</v>
      </c>
      <c r="I1876" t="s">
        <v>128</v>
      </c>
      <c r="J1876" t="s">
        <v>1272</v>
      </c>
      <c r="K1876" t="s">
        <v>103</v>
      </c>
      <c r="L1876" t="s">
        <v>84</v>
      </c>
      <c r="M1876" t="s">
        <v>173</v>
      </c>
      <c r="N1876" t="s">
        <v>1052</v>
      </c>
      <c r="O1876" t="s">
        <v>92</v>
      </c>
      <c r="P1876">
        <v>200</v>
      </c>
      <c r="Q1876" s="2" t="e">
        <f>VALUE(LEFT(LEFT(N1876,5),SUM(LEN(LEFT(N1876,5))-LEN(SUBSTITUTE(LEFT(N1876,5),{"0","1","2","3","4","5","6","7","8","9","."},"")))))</f>
        <v>#VALUE!</v>
      </c>
      <c r="R1876" t="e">
        <f>IF(Q1876&gt;5,Q1876/1024,Q1876)</f>
        <v>#VALUE!</v>
      </c>
      <c r="S1876" t="str">
        <f>MID(K1877,9,3)</f>
        <v>4.4</v>
      </c>
      <c r="T1876" s="2" t="str">
        <f>LEFT(J1876,3)</f>
        <v>8.0</v>
      </c>
      <c r="U1876">
        <f>VALUE(LEFT(LEFT(M1876,5),SUM(LEN(LEFT(M1876,5))-LEN(SUBSTITUTE(LEFT(M1876,5),{"0","1","2","3","4","5","6","7","8","9","."},"")))))</f>
        <v>43473</v>
      </c>
      <c r="V1876">
        <f>IF(U1876&lt;100,U1876,U1876/1024)</f>
        <v>42.4541015625</v>
      </c>
      <c r="W1876" s="3">
        <f>VALUE(LEFT(LEFT(O1876,5),SUM(LEN(LEFT(O1876,5))-LEN(SUBSTITUTE(LEFT(O1876,5),{"0","1","2","3","4","5","6","7","8","9","."},"")))))</f>
        <v>5</v>
      </c>
      <c r="X1876" s="3" t="e">
        <f>LEFT(L1876, SEARCH("MHz",L1876)-1)</f>
        <v>#VALUE!</v>
      </c>
      <c r="Y1876" t="e">
        <f>IF(RIGHT(X1876,1)=" ",RIGHT(X1876,4),RIGHT(X1876,3))</f>
        <v>#VALUE!</v>
      </c>
      <c r="Z1876">
        <f>VLOOKUP(G1876,[1]Sheet1!$A$1:$B$12,2,0)</f>
        <v>6</v>
      </c>
      <c r="AA1876" t="str">
        <f>CONCATENATE(F1876," ",Z1876)</f>
        <v>2014 6</v>
      </c>
      <c r="AB1876">
        <f>VLOOKUP(AA1876,[1]Sheet3!$A:$B,2,0)</f>
        <v>67</v>
      </c>
    </row>
    <row r="1877" spans="1:28" x14ac:dyDescent="0.25">
      <c r="A1877" t="s">
        <v>1099</v>
      </c>
      <c r="B1877" t="s">
        <v>1274</v>
      </c>
      <c r="C1877" t="s">
        <v>123</v>
      </c>
      <c r="D1877" t="str">
        <f>CONCATENATE(C1877,".")</f>
        <v>2014  June.</v>
      </c>
      <c r="E1877" t="str">
        <f>LEFT(D1877, SEARCH(".",D1877)-1)</f>
        <v>2014  June</v>
      </c>
      <c r="F1877">
        <v>2014</v>
      </c>
      <c r="G1877" t="str">
        <f>RIGHT(E1877,LEN(E1877)-6)</f>
        <v>June</v>
      </c>
      <c r="H1877">
        <v>299</v>
      </c>
      <c r="I1877" t="s">
        <v>128</v>
      </c>
      <c r="J1877" t="s">
        <v>1244</v>
      </c>
      <c r="K1877" t="s">
        <v>103</v>
      </c>
      <c r="L1877" t="s">
        <v>901</v>
      </c>
      <c r="M1877" t="s">
        <v>173</v>
      </c>
      <c r="N1877" t="s">
        <v>35</v>
      </c>
      <c r="O1877" t="s">
        <v>42</v>
      </c>
      <c r="P1877">
        <v>210</v>
      </c>
      <c r="Q1877" s="2">
        <f>VALUE(LEFT(LEFT(N1877,5),SUM(LEN(LEFT(N1877,5))-LEN(SUBSTITUTE(LEFT(N1877,5),{"0","1","2","3","4","5","6","7","8","9","."},"")))))</f>
        <v>1</v>
      </c>
      <c r="R1877">
        <f>IF(Q1877&gt;5,Q1877/1024,Q1877)</f>
        <v>1</v>
      </c>
      <c r="S1877" t="str">
        <f>MID(K1878,9,3)</f>
        <v>4.4</v>
      </c>
      <c r="T1877" s="2" t="str">
        <f>LEFT(J1877,3)</f>
        <v>7.0</v>
      </c>
      <c r="U1877">
        <f>VALUE(LEFT(LEFT(M1877,5),SUM(LEN(LEFT(M1877,5))-LEN(SUBSTITUTE(LEFT(M1877,5),{"0","1","2","3","4","5","6","7","8","9","."},"")))))</f>
        <v>43473</v>
      </c>
      <c r="V1877">
        <f>IF(U1877&lt;100,U1877,U1877/1024)</f>
        <v>42.4541015625</v>
      </c>
      <c r="W1877" s="3">
        <f>VALUE(LEFT(LEFT(O1877,5),SUM(LEN(LEFT(O1877,5))-LEN(SUBSTITUTE(LEFT(O1877,5),{"0","1","2","3","4","5","6","7","8","9","."},"")))))</f>
        <v>5</v>
      </c>
      <c r="X1877" s="3" t="e">
        <f>LEFT(L1877, SEARCH("MHz",L1877)-1)</f>
        <v>#VALUE!</v>
      </c>
      <c r="Y1877" t="e">
        <f>IF(RIGHT(X1877,1)=" ",RIGHT(X1877,4),RIGHT(X1877,3))</f>
        <v>#VALUE!</v>
      </c>
      <c r="Z1877">
        <f>VLOOKUP(G1877,[1]Sheet1!$A$1:$B$12,2,0)</f>
        <v>6</v>
      </c>
      <c r="AA1877" t="str">
        <f>CONCATENATE(F1877," ",Z1877)</f>
        <v>2014 6</v>
      </c>
      <c r="AB1877">
        <f>VLOOKUP(AA1877,[1]Sheet3!$A:$B,2,0)</f>
        <v>67</v>
      </c>
    </row>
    <row r="1878" spans="1:28" x14ac:dyDescent="0.25">
      <c r="A1878" t="s">
        <v>1099</v>
      </c>
      <c r="B1878" t="s">
        <v>1275</v>
      </c>
      <c r="C1878" t="s">
        <v>123</v>
      </c>
      <c r="D1878" t="str">
        <f>CONCATENATE(C1878,".")</f>
        <v>2014  June.</v>
      </c>
      <c r="E1878" t="str">
        <f>LEFT(D1878, SEARCH(".",D1878)-1)</f>
        <v>2014  June</v>
      </c>
      <c r="F1878">
        <v>2014</v>
      </c>
      <c r="G1878" t="str">
        <f>RIGHT(E1878,LEN(E1878)-6)</f>
        <v>June</v>
      </c>
      <c r="H1878">
        <v>595</v>
      </c>
      <c r="I1878" t="s">
        <v>146</v>
      </c>
      <c r="J1878" t="s">
        <v>1276</v>
      </c>
      <c r="K1878" t="s">
        <v>103</v>
      </c>
      <c r="L1878" t="s">
        <v>143</v>
      </c>
      <c r="M1878" t="s">
        <v>21</v>
      </c>
      <c r="N1878" t="s">
        <v>22</v>
      </c>
      <c r="O1878" t="s">
        <v>42</v>
      </c>
      <c r="P1878">
        <v>400</v>
      </c>
      <c r="Q1878" s="2">
        <f>VALUE(LEFT(LEFT(N1878,5),SUM(LEN(LEFT(N1878,5))-LEN(SUBSTITUTE(LEFT(N1878,5),{"0","1","2","3","4","5","6","7","8","9","."},"")))))</f>
        <v>2</v>
      </c>
      <c r="R1878">
        <f>IF(Q1878&gt;5,Q1878/1024,Q1878)</f>
        <v>2</v>
      </c>
      <c r="S1878" t="str">
        <f>MID(K1879,9,3)</f>
        <v>4.4</v>
      </c>
      <c r="T1878" s="2" t="str">
        <f>LEFT(J1878,3)</f>
        <v>10.</v>
      </c>
      <c r="U1878">
        <f>VALUE(LEFT(LEFT(M1878,5),SUM(LEN(LEFT(M1878,5))-LEN(SUBSTITUTE(LEFT(M1878,5),{"0","1","2","3","4","5","6","7","8","9","."},"")))))</f>
        <v>43540</v>
      </c>
      <c r="V1878">
        <f>IF(U1878&lt;100,U1878,U1878/1024)</f>
        <v>42.51953125</v>
      </c>
      <c r="W1878" s="3">
        <f>VALUE(LEFT(LEFT(O1878,5),SUM(LEN(LEFT(O1878,5))-LEN(SUBSTITUTE(LEFT(O1878,5),{"0","1","2","3","4","5","6","7","8","9","."},"")))))</f>
        <v>5</v>
      </c>
      <c r="X1878" s="3" t="e">
        <f>LEFT(L1878, SEARCH("MHz",L1878)-1)</f>
        <v>#VALUE!</v>
      </c>
      <c r="Y1878" t="e">
        <f>IF(RIGHT(X1878,1)=" ",RIGHT(X1878,4),RIGHT(X1878,3))</f>
        <v>#VALUE!</v>
      </c>
      <c r="Z1878">
        <f>VLOOKUP(G1878,[1]Sheet1!$A$1:$B$12,2,0)</f>
        <v>6</v>
      </c>
      <c r="AA1878" t="str">
        <f>CONCATENATE(F1878," ",Z1878)</f>
        <v>2014 6</v>
      </c>
      <c r="AB1878">
        <f>VLOOKUP(AA1878,[1]Sheet3!$A:$B,2,0)</f>
        <v>67</v>
      </c>
    </row>
    <row r="1879" spans="1:28" x14ac:dyDescent="0.25">
      <c r="A1879" t="s">
        <v>1099</v>
      </c>
      <c r="B1879" t="s">
        <v>1277</v>
      </c>
      <c r="C1879" t="s">
        <v>123</v>
      </c>
      <c r="D1879" t="str">
        <f>CONCATENATE(C1879,".")</f>
        <v>2014  June.</v>
      </c>
      <c r="E1879" t="str">
        <f>LEFT(D1879, SEARCH(".",D1879)-1)</f>
        <v>2014  June</v>
      </c>
      <c r="F1879">
        <v>2014</v>
      </c>
      <c r="G1879" t="str">
        <f>RIGHT(E1879,LEN(E1879)-6)</f>
        <v>June</v>
      </c>
      <c r="H1879">
        <v>550</v>
      </c>
      <c r="I1879" t="s">
        <v>39</v>
      </c>
      <c r="J1879" t="s">
        <v>1276</v>
      </c>
      <c r="K1879" t="s">
        <v>103</v>
      </c>
      <c r="L1879" t="s">
        <v>143</v>
      </c>
      <c r="M1879" t="s">
        <v>173</v>
      </c>
      <c r="N1879" t="s">
        <v>35</v>
      </c>
      <c r="O1879" t="s">
        <v>140</v>
      </c>
      <c r="P1879">
        <v>220</v>
      </c>
      <c r="Q1879" s="2">
        <f>VALUE(LEFT(LEFT(N1879,5),SUM(LEN(LEFT(N1879,5))-LEN(SUBSTITUTE(LEFT(N1879,5),{"0","1","2","3","4","5","6","7","8","9","."},"")))))</f>
        <v>1</v>
      </c>
      <c r="R1879">
        <f>IF(Q1879&gt;5,Q1879/1024,Q1879)</f>
        <v>1</v>
      </c>
      <c r="S1879" t="str">
        <f>MID(K1880,9,3)</f>
        <v>4.4</v>
      </c>
      <c r="T1879" s="2" t="str">
        <f>LEFT(J1879,3)</f>
        <v>10.</v>
      </c>
      <c r="U1879">
        <f>VALUE(LEFT(LEFT(M1879,5),SUM(LEN(LEFT(M1879,5))-LEN(SUBSTITUTE(LEFT(M1879,5),{"0","1","2","3","4","5","6","7","8","9","."},"")))))</f>
        <v>43473</v>
      </c>
      <c r="V1879">
        <f>IF(U1879&lt;100,U1879,U1879/1024)</f>
        <v>42.4541015625</v>
      </c>
      <c r="W1879" s="3">
        <f>VALUE(LEFT(LEFT(O1879,5),SUM(LEN(LEFT(O1879,5))-LEN(SUBSTITUTE(LEFT(O1879,5),{"0","1","2","3","4","5","6","7","8","9","."},"")))))</f>
        <v>2</v>
      </c>
      <c r="X1879" s="3" t="e">
        <f>LEFT(L1879, SEARCH("MHz",L1879)-1)</f>
        <v>#VALUE!</v>
      </c>
      <c r="Y1879" t="e">
        <f>IF(RIGHT(X1879,1)=" ",RIGHT(X1879,4),RIGHT(X1879,3))</f>
        <v>#VALUE!</v>
      </c>
      <c r="Z1879">
        <f>VLOOKUP(G1879,[1]Sheet1!$A$1:$B$12,2,0)</f>
        <v>6</v>
      </c>
      <c r="AA1879" t="str">
        <f>CONCATENATE(F1879," ",Z1879)</f>
        <v>2014 6</v>
      </c>
      <c r="AB1879">
        <f>VLOOKUP(AA1879,[1]Sheet3!$A:$B,2,0)</f>
        <v>67</v>
      </c>
    </row>
    <row r="1880" spans="1:28" x14ac:dyDescent="0.25">
      <c r="A1880" t="s">
        <v>2038</v>
      </c>
      <c r="B1880" t="s">
        <v>2055</v>
      </c>
      <c r="C1880" t="s">
        <v>123</v>
      </c>
      <c r="D1880" t="str">
        <f>CONCATENATE(C1880,".")</f>
        <v>2014  June.</v>
      </c>
      <c r="E1880" t="str">
        <f>LEFT(D1880, SEARCH(".",D1880)-1)</f>
        <v>2014  June</v>
      </c>
      <c r="F1880">
        <v>2014</v>
      </c>
      <c r="G1880" t="str">
        <f>RIGHT(E1880,LEN(E1880)-6)</f>
        <v>June</v>
      </c>
      <c r="H1880">
        <v>150</v>
      </c>
      <c r="I1880" t="s">
        <v>241</v>
      </c>
      <c r="J1880" t="s">
        <v>1510</v>
      </c>
      <c r="K1880" t="s">
        <v>103</v>
      </c>
      <c r="L1880" t="s">
        <v>91</v>
      </c>
      <c r="M1880" t="s">
        <v>34</v>
      </c>
      <c r="N1880" t="s">
        <v>35</v>
      </c>
      <c r="O1880" t="s">
        <v>30</v>
      </c>
      <c r="P1880">
        <v>190</v>
      </c>
      <c r="Q1880" s="2">
        <f>VALUE(LEFT(LEFT(N1880,5),SUM(LEN(LEFT(N1880,5))-LEN(SUBSTITUTE(LEFT(N1880,5),{"0","1","2","3","4","5","6","7","8","9","."},"")))))</f>
        <v>1</v>
      </c>
      <c r="R1880">
        <f>IF(Q1880&gt;5,Q1880/1024,Q1880)</f>
        <v>1</v>
      </c>
      <c r="S1880" t="str">
        <f>MID(K1881,9,3)</f>
        <v>4.4</v>
      </c>
      <c r="T1880" s="2" t="str">
        <f>LEFT(J1880,3)</f>
        <v>5.0</v>
      </c>
      <c r="U1880">
        <f>VALUE(LEFT(LEFT(M1880,5),SUM(LEN(LEFT(M1880,5))-LEN(SUBSTITUTE(LEFT(M1880,5),{"0","1","2","3","4","5","6","7","8","9","."},"")))))</f>
        <v>8</v>
      </c>
      <c r="V1880">
        <f>IF(U1880&lt;100,U1880,U1880/1024)</f>
        <v>8</v>
      </c>
      <c r="W1880" s="3">
        <f>VALUE(LEFT(LEFT(O1880,5),SUM(LEN(LEFT(O1880,5))-LEN(SUBSTITUTE(LEFT(O1880,5),{"0","1","2","3","4","5","6","7","8","9","."},"")))))</f>
        <v>13</v>
      </c>
      <c r="X1880" s="3" t="e">
        <f>LEFT(L1880, SEARCH("MHz",L1880)-1)</f>
        <v>#VALUE!</v>
      </c>
      <c r="Y1880" t="e">
        <f>IF(RIGHT(X1880,1)=" ",RIGHT(X1880,4),RIGHT(X1880,3))</f>
        <v>#VALUE!</v>
      </c>
      <c r="Z1880">
        <f>VLOOKUP(G1880,[1]Sheet1!$A$1:$B$12,2,0)</f>
        <v>6</v>
      </c>
      <c r="AA1880" t="str">
        <f>CONCATENATE(F1880," ",Z1880)</f>
        <v>2014 6</v>
      </c>
      <c r="AB1880">
        <f>VLOOKUP(AA1880,[1]Sheet3!$A:$B,2,0)</f>
        <v>67</v>
      </c>
    </row>
    <row r="1881" spans="1:28" x14ac:dyDescent="0.25">
      <c r="A1881" t="s">
        <v>3572</v>
      </c>
      <c r="B1881" t="s">
        <v>3742</v>
      </c>
      <c r="C1881" t="s">
        <v>123</v>
      </c>
      <c r="D1881" t="str">
        <f>CONCATENATE(C1881,".")</f>
        <v>2014  June.</v>
      </c>
      <c r="E1881" t="str">
        <f>LEFT(D1881, SEARCH(".",D1881)-1)</f>
        <v>2014  June</v>
      </c>
      <c r="F1881">
        <v>2014</v>
      </c>
      <c r="G1881" t="str">
        <f>RIGHT(E1881,LEN(E1881)-6)</f>
        <v>June</v>
      </c>
      <c r="I1881" t="s">
        <v>213</v>
      </c>
      <c r="J1881" t="s">
        <v>3743</v>
      </c>
      <c r="K1881" t="s">
        <v>103</v>
      </c>
      <c r="L1881" t="s">
        <v>138</v>
      </c>
      <c r="M1881" t="s">
        <v>109</v>
      </c>
      <c r="N1881" t="s">
        <v>139</v>
      </c>
      <c r="O1881" t="s">
        <v>140</v>
      </c>
      <c r="P1881">
        <v>60</v>
      </c>
      <c r="Q1881" s="2">
        <f>VALUE(LEFT(LEFT(N1881,5),SUM(LEN(LEFT(N1881,5))-LEN(SUBSTITUTE(LEFT(N1881,5),{"0","1","2","3","4","5","6","7","8","9","."},"")))))</f>
        <v>512</v>
      </c>
      <c r="R1881">
        <f>IF(Q1881&gt;5,Q1881/1024,Q1881)</f>
        <v>0.5</v>
      </c>
      <c r="S1881" t="str">
        <f>MID(K1882,9,3)</f>
        <v>4.4</v>
      </c>
      <c r="T1881" s="2" t="str">
        <f>LEFT(J1881,3)</f>
        <v>3.2</v>
      </c>
      <c r="U1881">
        <f>VALUE(LEFT(LEFT(M1881,5),SUM(LEN(LEFT(M1881,5))-LEN(SUBSTITUTE(LEFT(M1881,5),{"0","1","2","3","4","5","6","7","8","9","."},"")))))</f>
        <v>4</v>
      </c>
      <c r="V1881">
        <f>IF(U1881&lt;100,U1881,U1881/1024)</f>
        <v>4</v>
      </c>
      <c r="W1881" s="3">
        <f>VALUE(LEFT(LEFT(O1881,5),SUM(LEN(LEFT(O1881,5))-LEN(SUBSTITUTE(LEFT(O1881,5),{"0","1","2","3","4","5","6","7","8","9","."},"")))))</f>
        <v>2</v>
      </c>
      <c r="X1881" s="3" t="e">
        <f>LEFT(L1881, SEARCH("MHz",L1881)-1)</f>
        <v>#VALUE!</v>
      </c>
      <c r="Y1881" t="e">
        <f>IF(RIGHT(X1881,1)=" ",RIGHT(X1881,4),RIGHT(X1881,3))</f>
        <v>#VALUE!</v>
      </c>
      <c r="Z1881">
        <f>VLOOKUP(G1881,[1]Sheet1!$A$1:$B$12,2,0)</f>
        <v>6</v>
      </c>
      <c r="AA1881" t="str">
        <f>CONCATENATE(F1881," ",Z1881)</f>
        <v>2014 6</v>
      </c>
      <c r="AB1881">
        <f>VLOOKUP(AA1881,[1]Sheet3!$A:$B,2,0)</f>
        <v>67</v>
      </c>
    </row>
    <row r="1882" spans="1:28" x14ac:dyDescent="0.25">
      <c r="A1882" t="s">
        <v>3572</v>
      </c>
      <c r="B1882" t="s">
        <v>3753</v>
      </c>
      <c r="C1882" t="s">
        <v>123</v>
      </c>
      <c r="D1882" t="str">
        <f>CONCATENATE(C1882,".")</f>
        <v>2014  June.</v>
      </c>
      <c r="E1882" t="str">
        <f>LEFT(D1882, SEARCH(".",D1882)-1)</f>
        <v>2014  June</v>
      </c>
      <c r="F1882">
        <v>2014</v>
      </c>
      <c r="G1882" t="str">
        <f>RIGHT(E1882,LEN(E1882)-6)</f>
        <v>June</v>
      </c>
      <c r="H1882">
        <v>127</v>
      </c>
      <c r="I1882" t="s">
        <v>213</v>
      </c>
      <c r="J1882" t="s">
        <v>970</v>
      </c>
      <c r="K1882" t="s">
        <v>103</v>
      </c>
      <c r="L1882" t="s">
        <v>107</v>
      </c>
      <c r="M1882" t="s">
        <v>109</v>
      </c>
      <c r="N1882" t="s">
        <v>35</v>
      </c>
      <c r="O1882" t="s">
        <v>73</v>
      </c>
      <c r="P1882">
        <v>190</v>
      </c>
      <c r="Q1882" s="2">
        <f>VALUE(LEFT(LEFT(N1882,5),SUM(LEN(LEFT(N1882,5))-LEN(SUBSTITUTE(LEFT(N1882,5),{"0","1","2","3","4","5","6","7","8","9","."},"")))))</f>
        <v>1</v>
      </c>
      <c r="R1882">
        <f>IF(Q1882&gt;5,Q1882/1024,Q1882)</f>
        <v>1</v>
      </c>
      <c r="S1882" t="str">
        <f>MID(K1883,9,3)</f>
        <v>4.4</v>
      </c>
      <c r="T1882" s="2" t="str">
        <f>LEFT(J1882,3)</f>
        <v>4.3</v>
      </c>
      <c r="U1882">
        <f>VALUE(LEFT(LEFT(M1882,5),SUM(LEN(LEFT(M1882,5))-LEN(SUBSTITUTE(LEFT(M1882,5),{"0","1","2","3","4","5","6","7","8","9","."},"")))))</f>
        <v>4</v>
      </c>
      <c r="V1882">
        <f>IF(U1882&lt;100,U1882,U1882/1024)</f>
        <v>4</v>
      </c>
      <c r="W1882" s="3">
        <f>VALUE(LEFT(LEFT(O1882,5),SUM(LEN(LEFT(O1882,5))-LEN(SUBSTITUTE(LEFT(O1882,5),{"0","1","2","3","4","5","6","7","8","9","."},"")))))</f>
        <v>5</v>
      </c>
      <c r="X1882" s="3" t="e">
        <f>LEFT(L1882, SEARCH("MHz",L1882)-1)</f>
        <v>#VALUE!</v>
      </c>
      <c r="Y1882" t="e">
        <f>IF(RIGHT(X1882,1)=" ",RIGHT(X1882,4),RIGHT(X1882,3))</f>
        <v>#VALUE!</v>
      </c>
      <c r="Z1882">
        <f>VLOOKUP(G1882,[1]Sheet1!$A$1:$B$12,2,0)</f>
        <v>6</v>
      </c>
      <c r="AA1882" t="str">
        <f>CONCATENATE(F1882," ",Z1882)</f>
        <v>2014 6</v>
      </c>
      <c r="AB1882">
        <f>VLOOKUP(AA1882,[1]Sheet3!$A:$B,2,0)</f>
        <v>67</v>
      </c>
    </row>
    <row r="1883" spans="1:28" x14ac:dyDescent="0.25">
      <c r="A1883" t="s">
        <v>4035</v>
      </c>
      <c r="B1883" t="s">
        <v>4059</v>
      </c>
      <c r="C1883" t="s">
        <v>123</v>
      </c>
      <c r="D1883" t="str">
        <f>CONCATENATE(C1883,".")</f>
        <v>2014  June.</v>
      </c>
      <c r="E1883" t="str">
        <f>LEFT(D1883, SEARCH(".",D1883)-1)</f>
        <v>2014  June</v>
      </c>
      <c r="F1883">
        <v>2014</v>
      </c>
      <c r="G1883" t="str">
        <f>RIGHT(E1883,LEN(E1883)-6)</f>
        <v>June</v>
      </c>
      <c r="H1883">
        <v>140</v>
      </c>
      <c r="I1883" t="s">
        <v>231</v>
      </c>
      <c r="J1883" t="s">
        <v>1893</v>
      </c>
      <c r="K1883" t="s">
        <v>103</v>
      </c>
      <c r="L1883" t="s">
        <v>91</v>
      </c>
      <c r="M1883" t="s">
        <v>109</v>
      </c>
      <c r="N1883" t="s">
        <v>35</v>
      </c>
      <c r="O1883" t="s">
        <v>36</v>
      </c>
      <c r="Q1883" s="2">
        <f>VALUE(LEFT(LEFT(N1883,5),SUM(LEN(LEFT(N1883,5))-LEN(SUBSTITUTE(LEFT(N1883,5),{"0","1","2","3","4","5","6","7","8","9","."},"")))))</f>
        <v>1</v>
      </c>
      <c r="R1883">
        <f>IF(Q1883&gt;5,Q1883/1024,Q1883)</f>
        <v>1</v>
      </c>
      <c r="S1883" t="str">
        <f>MID(K1884,9,3)</f>
        <v>4.4</v>
      </c>
      <c r="T1883" s="2" t="str">
        <f>LEFT(J1883,3)</f>
        <v>5.0</v>
      </c>
      <c r="U1883">
        <f>VALUE(LEFT(LEFT(M1883,5),SUM(LEN(LEFT(M1883,5))-LEN(SUBSTITUTE(LEFT(M1883,5),{"0","1","2","3","4","5","6","7","8","9","."},"")))))</f>
        <v>4</v>
      </c>
      <c r="V1883">
        <f>IF(U1883&lt;100,U1883,U1883/1024)</f>
        <v>4</v>
      </c>
      <c r="W1883" s="3">
        <f>VALUE(LEFT(LEFT(O1883,5),SUM(LEN(LEFT(O1883,5))-LEN(SUBSTITUTE(LEFT(O1883,5),{"0","1","2","3","4","5","6","7","8","9","."},"")))))</f>
        <v>8</v>
      </c>
      <c r="X1883" s="3" t="e">
        <f>LEFT(L1883, SEARCH("MHz",L1883)-1)</f>
        <v>#VALUE!</v>
      </c>
      <c r="Y1883" t="e">
        <f>IF(RIGHT(X1883,1)=" ",RIGHT(X1883,4),RIGHT(X1883,3))</f>
        <v>#VALUE!</v>
      </c>
      <c r="Z1883">
        <f>VLOOKUP(G1883,[1]Sheet1!$A$1:$B$12,2,0)</f>
        <v>6</v>
      </c>
      <c r="AA1883" t="str">
        <f>CONCATENATE(F1883," ",Z1883)</f>
        <v>2014 6</v>
      </c>
      <c r="AB1883">
        <f>VLOOKUP(AA1883,[1]Sheet3!$A:$B,2,0)</f>
        <v>67</v>
      </c>
    </row>
    <row r="1884" spans="1:28" x14ac:dyDescent="0.25">
      <c r="A1884" t="s">
        <v>4141</v>
      </c>
      <c r="B1884" t="s">
        <v>4254</v>
      </c>
      <c r="C1884" t="s">
        <v>123</v>
      </c>
      <c r="D1884" t="str">
        <f>CONCATENATE(C1884,".")</f>
        <v>2014  June.</v>
      </c>
      <c r="E1884" t="str">
        <f>LEFT(D1884, SEARCH(".",D1884)-1)</f>
        <v>2014  June</v>
      </c>
      <c r="F1884">
        <v>2014</v>
      </c>
      <c r="G1884" t="str">
        <f>RIGHT(E1884,LEN(E1884)-6)</f>
        <v>June</v>
      </c>
      <c r="I1884" t="s">
        <v>156</v>
      </c>
      <c r="J1884" t="s">
        <v>4251</v>
      </c>
      <c r="K1884" t="s">
        <v>103</v>
      </c>
      <c r="L1884" t="s">
        <v>528</v>
      </c>
      <c r="M1884" t="s">
        <v>28</v>
      </c>
      <c r="N1884" t="s">
        <v>22</v>
      </c>
      <c r="O1884" t="s">
        <v>883</v>
      </c>
      <c r="P1884">
        <v>300</v>
      </c>
      <c r="Q1884" s="2">
        <f>VALUE(LEFT(LEFT(N1884,5),SUM(LEN(LEFT(N1884,5))-LEN(SUBSTITUTE(LEFT(N1884,5),{"0","1","2","3","4","5","6","7","8","9","."},"")))))</f>
        <v>2</v>
      </c>
      <c r="R1884">
        <f>IF(Q1884&gt;5,Q1884/1024,Q1884)</f>
        <v>2</v>
      </c>
      <c r="S1884" t="str">
        <f>MID(K1885,9,3)</f>
        <v>4.4</v>
      </c>
      <c r="T1884" s="2" t="str">
        <f>LEFT(J1884,3)</f>
        <v>5.5</v>
      </c>
      <c r="U1884">
        <f>VALUE(LEFT(LEFT(M1884,5),SUM(LEN(LEFT(M1884,5))-LEN(SUBSTITUTE(LEFT(M1884,5),{"0","1","2","3","4","5","6","7","8","9","."},"")))))</f>
        <v>32</v>
      </c>
      <c r="V1884">
        <f>IF(U1884&lt;100,U1884,U1884/1024)</f>
        <v>32</v>
      </c>
      <c r="W1884" s="3">
        <f>VALUE(LEFT(LEFT(O1884,5),SUM(LEN(LEFT(O1884,5))-LEN(SUBSTITUTE(LEFT(O1884,5),{"0","1","2","3","4","5","6","7","8","9","."},"")))))</f>
        <v>16</v>
      </c>
      <c r="X1884" s="3" t="e">
        <f>LEFT(L1884, SEARCH("MHz",L1884)-1)</f>
        <v>#VALUE!</v>
      </c>
      <c r="Y1884" t="e">
        <f>IF(RIGHT(X1884,1)=" ",RIGHT(X1884,4),RIGHT(X1884,3))</f>
        <v>#VALUE!</v>
      </c>
      <c r="Z1884">
        <f>VLOOKUP(G1884,[1]Sheet1!$A$1:$B$12,2,0)</f>
        <v>6</v>
      </c>
      <c r="AA1884" t="str">
        <f>CONCATENATE(F1884," ",Z1884)</f>
        <v>2014 6</v>
      </c>
      <c r="AB1884">
        <f>VLOOKUP(AA1884,[1]Sheet3!$A:$B,2,0)</f>
        <v>67</v>
      </c>
    </row>
    <row r="1885" spans="1:28" x14ac:dyDescent="0.25">
      <c r="A1885" t="s">
        <v>4141</v>
      </c>
      <c r="B1885" t="s">
        <v>4258</v>
      </c>
      <c r="C1885" t="s">
        <v>123</v>
      </c>
      <c r="D1885" t="str">
        <f>CONCATENATE(C1885,".")</f>
        <v>2014  June.</v>
      </c>
      <c r="E1885" t="str">
        <f>LEFT(D1885, SEARCH(".",D1885)-1)</f>
        <v>2014  June</v>
      </c>
      <c r="F1885">
        <v>2014</v>
      </c>
      <c r="G1885" t="str">
        <f>RIGHT(E1885,LEN(E1885)-6)</f>
        <v>June</v>
      </c>
      <c r="I1885" t="s">
        <v>156</v>
      </c>
      <c r="J1885" t="s">
        <v>4259</v>
      </c>
      <c r="K1885" t="s">
        <v>103</v>
      </c>
      <c r="L1885" t="s">
        <v>133</v>
      </c>
      <c r="M1885" t="s">
        <v>109</v>
      </c>
      <c r="N1885" t="s">
        <v>139</v>
      </c>
      <c r="O1885" t="s">
        <v>73</v>
      </c>
      <c r="P1885">
        <v>90</v>
      </c>
      <c r="Q1885" s="2">
        <f>VALUE(LEFT(LEFT(N1885,5),SUM(LEN(LEFT(N1885,5))-LEN(SUBSTITUTE(LEFT(N1885,5),{"0","1","2","3","4","5","6","7","8","9","."},"")))))</f>
        <v>512</v>
      </c>
      <c r="R1885">
        <f>IF(Q1885&gt;5,Q1885/1024,Q1885)</f>
        <v>0.5</v>
      </c>
      <c r="S1885" t="str">
        <f>MID(K1886,9,3)</f>
        <v>4.4</v>
      </c>
      <c r="T1885" s="2" t="str">
        <f>LEFT(J1885,3)</f>
        <v>5.0</v>
      </c>
      <c r="U1885">
        <f>VALUE(LEFT(LEFT(M1885,5),SUM(LEN(LEFT(M1885,5))-LEN(SUBSTITUTE(LEFT(M1885,5),{"0","1","2","3","4","5","6","7","8","9","."},"")))))</f>
        <v>4</v>
      </c>
      <c r="V1885">
        <f>IF(U1885&lt;100,U1885,U1885/1024)</f>
        <v>4</v>
      </c>
      <c r="W1885" s="3">
        <f>VALUE(LEFT(LEFT(O1885,5),SUM(LEN(LEFT(O1885,5))-LEN(SUBSTITUTE(LEFT(O1885,5),{"0","1","2","3","4","5","6","7","8","9","."},"")))))</f>
        <v>5</v>
      </c>
      <c r="X1885" s="3" t="e">
        <f>LEFT(L1885, SEARCH("MHz",L1885)-1)</f>
        <v>#VALUE!</v>
      </c>
      <c r="Y1885" t="e">
        <f>IF(RIGHT(X1885,1)=" ",RIGHT(X1885,4),RIGHT(X1885,3))</f>
        <v>#VALUE!</v>
      </c>
      <c r="Z1885">
        <f>VLOOKUP(G1885,[1]Sheet1!$A$1:$B$12,2,0)</f>
        <v>6</v>
      </c>
      <c r="AA1885" t="str">
        <f>CONCATENATE(F1885," ",Z1885)</f>
        <v>2014 6</v>
      </c>
      <c r="AB1885">
        <f>VLOOKUP(AA1885,[1]Sheet3!$A:$B,2,0)</f>
        <v>67</v>
      </c>
    </row>
    <row r="1886" spans="1:28" x14ac:dyDescent="0.25">
      <c r="A1886" t="s">
        <v>5057</v>
      </c>
      <c r="B1886" t="s">
        <v>5092</v>
      </c>
      <c r="C1886" t="s">
        <v>123</v>
      </c>
      <c r="D1886" t="str">
        <f>CONCATENATE(C1886,".")</f>
        <v>2014  June.</v>
      </c>
      <c r="E1886" t="str">
        <f>LEFT(D1886, SEARCH(".",D1886)-1)</f>
        <v>2014  June</v>
      </c>
      <c r="F1886">
        <v>2014</v>
      </c>
      <c r="G1886" t="str">
        <f>RIGHT(E1886,LEN(E1886)-6)</f>
        <v>June</v>
      </c>
      <c r="H1886">
        <v>160</v>
      </c>
      <c r="I1886" t="s">
        <v>231</v>
      </c>
      <c r="J1886" t="s">
        <v>1513</v>
      </c>
      <c r="K1886" t="s">
        <v>103</v>
      </c>
      <c r="L1886" t="s">
        <v>75</v>
      </c>
      <c r="M1886" t="s">
        <v>109</v>
      </c>
      <c r="N1886" t="s">
        <v>139</v>
      </c>
      <c r="O1886" t="s">
        <v>1440</v>
      </c>
      <c r="Q1886" s="2">
        <f>VALUE(LEFT(LEFT(N1886,5),SUM(LEN(LEFT(N1886,5))-LEN(SUBSTITUTE(LEFT(N1886,5),{"0","1","2","3","4","5","6","7","8","9","."},"")))))</f>
        <v>512</v>
      </c>
      <c r="R1886">
        <f>IF(Q1886&gt;5,Q1886/1024,Q1886)</f>
        <v>0.5</v>
      </c>
      <c r="S1886" t="str">
        <f>MID(K1887,9,3)</f>
        <v>4.4</v>
      </c>
      <c r="T1886" s="2" t="str">
        <f>LEFT(J1886,3)</f>
        <v>5.0</v>
      </c>
      <c r="U1886">
        <f>VALUE(LEFT(LEFT(M1886,5),SUM(LEN(LEFT(M1886,5))-LEN(SUBSTITUTE(LEFT(M1886,5),{"0","1","2","3","4","5","6","7","8","9","."},"")))))</f>
        <v>4</v>
      </c>
      <c r="V1886">
        <f>IF(U1886&lt;100,U1886,U1886/1024)</f>
        <v>4</v>
      </c>
      <c r="W1886" s="3">
        <f>VALUE(LEFT(LEFT(O1886,5),SUM(LEN(LEFT(O1886,5))-LEN(SUBSTITUTE(LEFT(O1886,5),{"0","1","2","3","4","5","6","7","8","9","."},"")))))</f>
        <v>8</v>
      </c>
      <c r="X1886" s="3" t="e">
        <f>LEFT(L1886, SEARCH("MHz",L1886)-1)</f>
        <v>#VALUE!</v>
      </c>
      <c r="Y1886" t="e">
        <f>IF(RIGHT(X1886,1)=" ",RIGHT(X1886,4),RIGHT(X1886,3))</f>
        <v>#VALUE!</v>
      </c>
      <c r="Z1886">
        <f>VLOOKUP(G1886,[1]Sheet1!$A$1:$B$12,2,0)</f>
        <v>6</v>
      </c>
      <c r="AA1886" t="str">
        <f>CONCATENATE(F1886," ",Z1886)</f>
        <v>2014 6</v>
      </c>
      <c r="AB1886">
        <f>VLOOKUP(AA1886,[1]Sheet3!$A:$B,2,0)</f>
        <v>67</v>
      </c>
    </row>
    <row r="1887" spans="1:28" x14ac:dyDescent="0.25">
      <c r="A1887" t="s">
        <v>5057</v>
      </c>
      <c r="B1887" t="s">
        <v>5096</v>
      </c>
      <c r="C1887" t="s">
        <v>123</v>
      </c>
      <c r="D1887" t="str">
        <f>CONCATENATE(C1887,".")</f>
        <v>2014  June.</v>
      </c>
      <c r="E1887" t="str">
        <f>LEFT(D1887, SEARCH(".",D1887)-1)</f>
        <v>2014  June</v>
      </c>
      <c r="F1887">
        <v>2014</v>
      </c>
      <c r="G1887" t="str">
        <f>RIGHT(E1887,LEN(E1887)-6)</f>
        <v>June</v>
      </c>
      <c r="H1887">
        <v>100</v>
      </c>
      <c r="I1887" t="s">
        <v>811</v>
      </c>
      <c r="J1887" t="s">
        <v>3244</v>
      </c>
      <c r="K1887" t="s">
        <v>103</v>
      </c>
      <c r="L1887" t="s">
        <v>4919</v>
      </c>
      <c r="M1887" t="s">
        <v>270</v>
      </c>
      <c r="N1887" t="s">
        <v>293</v>
      </c>
      <c r="O1887" t="s">
        <v>511</v>
      </c>
      <c r="Q1887" s="2">
        <f>VALUE(LEFT(LEFT(N1887,5),SUM(LEN(LEFT(N1887,5))-LEN(SUBSTITUTE(LEFT(N1887,5),{"0","1","2","3","4","5","6","7","8","9","."},"")))))</f>
        <v>256</v>
      </c>
      <c r="R1887">
        <f>IF(Q1887&gt;5,Q1887/1024,Q1887)</f>
        <v>0.25</v>
      </c>
      <c r="S1887" t="str">
        <f>MID(K1888,9,3)</f>
        <v>4.4</v>
      </c>
      <c r="T1887" s="2" t="str">
        <f>LEFT(J1887,3)</f>
        <v>3.5</v>
      </c>
      <c r="U1887">
        <f>VALUE(LEFT(LEFT(M1887,5),SUM(LEN(LEFT(M1887,5))-LEN(SUBSTITUTE(LEFT(M1887,5),{"0","1","2","3","4","5","6","7","8","9","."},"")))))</f>
        <v>512</v>
      </c>
      <c r="V1887">
        <f>IF(U1887&lt;100,U1887,U1887/1024)</f>
        <v>0.5</v>
      </c>
      <c r="W1887" s="3">
        <f>VALUE(LEFT(LEFT(O1887,5),SUM(LEN(LEFT(O1887,5))-LEN(SUBSTITUTE(LEFT(O1887,5),{"0","1","2","3","4","5","6","7","8","9","."},"")))))</f>
        <v>1.3</v>
      </c>
      <c r="X1887" s="3" t="e">
        <f>LEFT(L1887, SEARCH("MHz",L1887)-1)</f>
        <v>#VALUE!</v>
      </c>
      <c r="Y1887" t="e">
        <f>IF(RIGHT(X1887,1)=" ",RIGHT(X1887,4),RIGHT(X1887,3))</f>
        <v>#VALUE!</v>
      </c>
      <c r="Z1887">
        <f>VLOOKUP(G1887,[1]Sheet1!$A$1:$B$12,2,0)</f>
        <v>6</v>
      </c>
      <c r="AA1887" t="str">
        <f>CONCATENATE(F1887," ",Z1887)</f>
        <v>2014 6</v>
      </c>
      <c r="AB1887">
        <f>VLOOKUP(AA1887,[1]Sheet3!$A:$B,2,0)</f>
        <v>67</v>
      </c>
    </row>
    <row r="1888" spans="1:28" x14ac:dyDescent="0.25">
      <c r="A1888" t="s">
        <v>5257</v>
      </c>
      <c r="B1888" t="s">
        <v>5513</v>
      </c>
      <c r="C1888" t="s">
        <v>123</v>
      </c>
      <c r="D1888" t="str">
        <f>CONCATENATE(C1888,".")</f>
        <v>2014  June.</v>
      </c>
      <c r="E1888" t="str">
        <f>LEFT(D1888, SEARCH(".",D1888)-1)</f>
        <v>2014  June</v>
      </c>
      <c r="F1888">
        <v>2014</v>
      </c>
      <c r="G1888" t="str">
        <f>RIGHT(E1888,LEN(E1888)-6)</f>
        <v>June</v>
      </c>
      <c r="H1888">
        <v>130.30000000000001</v>
      </c>
      <c r="I1888" t="s">
        <v>124</v>
      </c>
      <c r="J1888" t="s">
        <v>1298</v>
      </c>
      <c r="K1888" t="s">
        <v>103</v>
      </c>
      <c r="L1888" t="s">
        <v>551</v>
      </c>
      <c r="M1888" t="s">
        <v>109</v>
      </c>
      <c r="N1888" t="s">
        <v>35</v>
      </c>
      <c r="O1888" t="s">
        <v>73</v>
      </c>
      <c r="P1888">
        <v>250</v>
      </c>
      <c r="Q1888" s="2">
        <f>VALUE(LEFT(LEFT(N1888,5),SUM(LEN(LEFT(N1888,5))-LEN(SUBSTITUTE(LEFT(N1888,5),{"0","1","2","3","4","5","6","7","8","9","."},"")))))</f>
        <v>1</v>
      </c>
      <c r="R1888">
        <f>IF(Q1888&gt;5,Q1888/1024,Q1888)</f>
        <v>1</v>
      </c>
      <c r="S1888" t="str">
        <f>MID(K1889,9,3)</f>
        <v>4.4</v>
      </c>
      <c r="T1888" s="2" t="str">
        <f>LEFT(J1888,3)</f>
        <v>4.0</v>
      </c>
      <c r="U1888">
        <f>VALUE(LEFT(LEFT(M1888,5),SUM(LEN(LEFT(M1888,5))-LEN(SUBSTITUTE(LEFT(M1888,5),{"0","1","2","3","4","5","6","7","8","9","."},"")))))</f>
        <v>4</v>
      </c>
      <c r="V1888">
        <f>IF(U1888&lt;100,U1888,U1888/1024)</f>
        <v>4</v>
      </c>
      <c r="W1888" s="3">
        <f>VALUE(LEFT(LEFT(O1888,5),SUM(LEN(LEFT(O1888,5))-LEN(SUBSTITUTE(LEFT(O1888,5),{"0","1","2","3","4","5","6","7","8","9","."},"")))))</f>
        <v>5</v>
      </c>
      <c r="X1888" s="3" t="e">
        <f>LEFT(L1888, SEARCH("MHz",L1888)-1)</f>
        <v>#VALUE!</v>
      </c>
      <c r="Y1888" t="e">
        <f>IF(RIGHT(X1888,1)=" ",RIGHT(X1888,4),RIGHT(X1888,3))</f>
        <v>#VALUE!</v>
      </c>
      <c r="Z1888">
        <f>VLOOKUP(G1888,[1]Sheet1!$A$1:$B$12,2,0)</f>
        <v>6</v>
      </c>
      <c r="AA1888" t="str">
        <f>CONCATENATE(F1888," ",Z1888)</f>
        <v>2014 6</v>
      </c>
      <c r="AB1888">
        <f>VLOOKUP(AA1888,[1]Sheet3!$A:$B,2,0)</f>
        <v>67</v>
      </c>
    </row>
    <row r="1889" spans="1:28" x14ac:dyDescent="0.25">
      <c r="A1889" t="s">
        <v>5257</v>
      </c>
      <c r="B1889" t="s">
        <v>5514</v>
      </c>
      <c r="C1889" t="s">
        <v>123</v>
      </c>
      <c r="D1889" t="str">
        <f>CONCATENATE(C1889,".")</f>
        <v>2014  June.</v>
      </c>
      <c r="E1889" t="str">
        <f>LEFT(D1889, SEARCH(".",D1889)-1)</f>
        <v>2014  June</v>
      </c>
      <c r="F1889">
        <v>2014</v>
      </c>
      <c r="G1889" t="str">
        <f>RIGHT(E1889,LEN(E1889)-6)</f>
        <v>June</v>
      </c>
      <c r="H1889">
        <v>123.8</v>
      </c>
      <c r="I1889" t="s">
        <v>124</v>
      </c>
      <c r="J1889" t="s">
        <v>1298</v>
      </c>
      <c r="K1889" t="s">
        <v>103</v>
      </c>
      <c r="L1889" t="s">
        <v>477</v>
      </c>
      <c r="M1889" t="s">
        <v>109</v>
      </c>
      <c r="N1889" t="s">
        <v>139</v>
      </c>
      <c r="O1889" t="s">
        <v>73</v>
      </c>
      <c r="P1889">
        <v>220</v>
      </c>
      <c r="Q1889" s="2">
        <f>VALUE(LEFT(LEFT(N1889,5),SUM(LEN(LEFT(N1889,5))-LEN(SUBSTITUTE(LEFT(N1889,5),{"0","1","2","3","4","5","6","7","8","9","."},"")))))</f>
        <v>512</v>
      </c>
      <c r="R1889">
        <f>IF(Q1889&gt;5,Q1889/1024,Q1889)</f>
        <v>0.5</v>
      </c>
      <c r="S1889" t="str">
        <f>MID(K1890,9,3)</f>
        <v>4.4</v>
      </c>
      <c r="T1889" s="2" t="str">
        <f>LEFT(J1889,3)</f>
        <v>4.0</v>
      </c>
      <c r="U1889">
        <f>VALUE(LEFT(LEFT(M1889,5),SUM(LEN(LEFT(M1889,5))-LEN(SUBSTITUTE(LEFT(M1889,5),{"0","1","2","3","4","5","6","7","8","9","."},"")))))</f>
        <v>4</v>
      </c>
      <c r="V1889">
        <f>IF(U1889&lt;100,U1889,U1889/1024)</f>
        <v>4</v>
      </c>
      <c r="W1889" s="3">
        <f>VALUE(LEFT(LEFT(O1889,5),SUM(LEN(LEFT(O1889,5))-LEN(SUBSTITUTE(LEFT(O1889,5),{"0","1","2","3","4","5","6","7","8","9","."},"")))))</f>
        <v>5</v>
      </c>
      <c r="X1889" s="3" t="e">
        <f>LEFT(L1889, SEARCH("MHz",L1889)-1)</f>
        <v>#VALUE!</v>
      </c>
      <c r="Y1889" t="e">
        <f>IF(RIGHT(X1889,1)=" ",RIGHT(X1889,4),RIGHT(X1889,3))</f>
        <v>#VALUE!</v>
      </c>
      <c r="Z1889">
        <f>VLOOKUP(G1889,[1]Sheet1!$A$1:$B$12,2,0)</f>
        <v>6</v>
      </c>
      <c r="AA1889" t="str">
        <f>CONCATENATE(F1889," ",Z1889)</f>
        <v>2014 6</v>
      </c>
      <c r="AB1889">
        <f>VLOOKUP(AA1889,[1]Sheet3!$A:$B,2,0)</f>
        <v>67</v>
      </c>
    </row>
    <row r="1890" spans="1:28" x14ac:dyDescent="0.25">
      <c r="A1890" t="s">
        <v>5257</v>
      </c>
      <c r="B1890" t="s">
        <v>5515</v>
      </c>
      <c r="C1890" t="s">
        <v>123</v>
      </c>
      <c r="D1890" t="str">
        <f>CONCATENATE(C1890,".")</f>
        <v>2014  June.</v>
      </c>
      <c r="E1890" t="str">
        <f>LEFT(D1890, SEARCH(".",D1890)-1)</f>
        <v>2014  June</v>
      </c>
      <c r="F1890">
        <v>2014</v>
      </c>
      <c r="G1890" t="str">
        <f>RIGHT(E1890,LEN(E1890)-6)</f>
        <v>June</v>
      </c>
      <c r="H1890">
        <v>108</v>
      </c>
      <c r="I1890" t="s">
        <v>128</v>
      </c>
      <c r="J1890" t="s">
        <v>5516</v>
      </c>
      <c r="K1890" t="s">
        <v>103</v>
      </c>
      <c r="L1890" t="s">
        <v>4919</v>
      </c>
      <c r="M1890" t="s">
        <v>109</v>
      </c>
      <c r="N1890" t="s">
        <v>139</v>
      </c>
      <c r="O1890" t="s">
        <v>187</v>
      </c>
      <c r="P1890">
        <v>100</v>
      </c>
      <c r="Q1890" s="2">
        <f>VALUE(LEFT(LEFT(N1890,5),SUM(LEN(LEFT(N1890,5))-LEN(SUBSTITUTE(LEFT(N1890,5),{"0","1","2","3","4","5","6","7","8","9","."},"")))))</f>
        <v>512</v>
      </c>
      <c r="R1890">
        <f>IF(Q1890&gt;5,Q1890/1024,Q1890)</f>
        <v>0.5</v>
      </c>
      <c r="S1890" t="str">
        <f>MID(K1891,9,3)</f>
        <v>4.4</v>
      </c>
      <c r="T1890" s="2" t="str">
        <f>LEFT(J1890,3)</f>
        <v>3.5</v>
      </c>
      <c r="U1890">
        <f>VALUE(LEFT(LEFT(M1890,5),SUM(LEN(LEFT(M1890,5))-LEN(SUBSTITUTE(LEFT(M1890,5),{"0","1","2","3","4","5","6","7","8","9","."},"")))))</f>
        <v>4</v>
      </c>
      <c r="V1890">
        <f>IF(U1890&lt;100,U1890,U1890/1024)</f>
        <v>4</v>
      </c>
      <c r="W1890" s="3">
        <f>VALUE(LEFT(LEFT(O1890,5),SUM(LEN(LEFT(O1890,5))-LEN(SUBSTITUTE(LEFT(O1890,5),{"0","1","2","3","4","5","6","7","8","9","."},"")))))</f>
        <v>3.15</v>
      </c>
      <c r="X1890" s="3" t="e">
        <f>LEFT(L1890, SEARCH("MHz",L1890)-1)</f>
        <v>#VALUE!</v>
      </c>
      <c r="Y1890" t="e">
        <f>IF(RIGHT(X1890,1)=" ",RIGHT(X1890,4),RIGHT(X1890,3))</f>
        <v>#VALUE!</v>
      </c>
      <c r="Z1890">
        <f>VLOOKUP(G1890,[1]Sheet1!$A$1:$B$12,2,0)</f>
        <v>6</v>
      </c>
      <c r="AA1890" t="str">
        <f>CONCATENATE(F1890," ",Z1890)</f>
        <v>2014 6</v>
      </c>
      <c r="AB1890">
        <f>VLOOKUP(AA1890,[1]Sheet3!$A:$B,2,0)</f>
        <v>67</v>
      </c>
    </row>
    <row r="1891" spans="1:28" x14ac:dyDescent="0.25">
      <c r="A1891" t="s">
        <v>5257</v>
      </c>
      <c r="B1891" t="s">
        <v>5517</v>
      </c>
      <c r="C1891" t="s">
        <v>123</v>
      </c>
      <c r="D1891" t="str">
        <f>CONCATENATE(C1891,".")</f>
        <v>2014  June.</v>
      </c>
      <c r="E1891" t="str">
        <f>LEFT(D1891, SEARCH(".",D1891)-1)</f>
        <v>2014  June</v>
      </c>
      <c r="F1891">
        <v>2014</v>
      </c>
      <c r="G1891" t="str">
        <f>RIGHT(E1891,LEN(E1891)-6)</f>
        <v>June</v>
      </c>
      <c r="H1891">
        <v>107.6</v>
      </c>
      <c r="I1891" t="s">
        <v>231</v>
      </c>
      <c r="J1891" t="s">
        <v>5516</v>
      </c>
      <c r="K1891" t="s">
        <v>103</v>
      </c>
      <c r="L1891" t="s">
        <v>510</v>
      </c>
      <c r="M1891" t="s">
        <v>109</v>
      </c>
      <c r="N1891" t="s">
        <v>139</v>
      </c>
      <c r="O1891" t="s">
        <v>140</v>
      </c>
      <c r="P1891">
        <v>120</v>
      </c>
      <c r="Q1891" s="2">
        <f>VALUE(LEFT(LEFT(N1891,5),SUM(LEN(LEFT(N1891,5))-LEN(SUBSTITUTE(LEFT(N1891,5),{"0","1","2","3","4","5","6","7","8","9","."},"")))))</f>
        <v>512</v>
      </c>
      <c r="R1891">
        <f>IF(Q1891&gt;5,Q1891/1024,Q1891)</f>
        <v>0.5</v>
      </c>
      <c r="S1891" t="str">
        <f>MID(K1892,9,3)</f>
        <v>4.4</v>
      </c>
      <c r="T1891" s="2" t="str">
        <f>LEFT(J1891,3)</f>
        <v>3.5</v>
      </c>
      <c r="U1891">
        <f>VALUE(LEFT(LEFT(M1891,5),SUM(LEN(LEFT(M1891,5))-LEN(SUBSTITUTE(LEFT(M1891,5),{"0","1","2","3","4","5","6","7","8","9","."},"")))))</f>
        <v>4</v>
      </c>
      <c r="V1891">
        <f>IF(U1891&lt;100,U1891,U1891/1024)</f>
        <v>4</v>
      </c>
      <c r="W1891" s="3">
        <f>VALUE(LEFT(LEFT(O1891,5),SUM(LEN(LEFT(O1891,5))-LEN(SUBSTITUTE(LEFT(O1891,5),{"0","1","2","3","4","5","6","7","8","9","."},"")))))</f>
        <v>2</v>
      </c>
      <c r="X1891" s="3" t="e">
        <f>LEFT(L1891, SEARCH("MHz",L1891)-1)</f>
        <v>#VALUE!</v>
      </c>
      <c r="Y1891" t="e">
        <f>IF(RIGHT(X1891,1)=" ",RIGHT(X1891,4),RIGHT(X1891,3))</f>
        <v>#VALUE!</v>
      </c>
      <c r="Z1891">
        <f>VLOOKUP(G1891,[1]Sheet1!$A$1:$B$12,2,0)</f>
        <v>6</v>
      </c>
      <c r="AA1891" t="str">
        <f>CONCATENATE(F1891," ",Z1891)</f>
        <v>2014 6</v>
      </c>
      <c r="AB1891">
        <f>VLOOKUP(AA1891,[1]Sheet3!$A:$B,2,0)</f>
        <v>67</v>
      </c>
    </row>
    <row r="1892" spans="1:28" x14ac:dyDescent="0.25">
      <c r="A1892" t="s">
        <v>5257</v>
      </c>
      <c r="B1892" t="s">
        <v>5518</v>
      </c>
      <c r="C1892" t="s">
        <v>123</v>
      </c>
      <c r="D1892" t="str">
        <f>CONCATENATE(C1892,".")</f>
        <v>2014  June.</v>
      </c>
      <c r="E1892" t="str">
        <f>LEFT(D1892, SEARCH(".",D1892)-1)</f>
        <v>2014  June</v>
      </c>
      <c r="F1892">
        <v>2014</v>
      </c>
      <c r="G1892" t="str">
        <f>RIGHT(E1892,LEN(E1892)-6)</f>
        <v>June</v>
      </c>
      <c r="H1892">
        <v>138</v>
      </c>
      <c r="I1892" t="s">
        <v>128</v>
      </c>
      <c r="J1892" t="s">
        <v>809</v>
      </c>
      <c r="K1892" t="s">
        <v>103</v>
      </c>
      <c r="L1892" t="s">
        <v>200</v>
      </c>
      <c r="M1892" t="s">
        <v>109</v>
      </c>
      <c r="N1892" t="s">
        <v>1415</v>
      </c>
      <c r="O1892" t="s">
        <v>73</v>
      </c>
      <c r="P1892">
        <v>130</v>
      </c>
      <c r="Q1892" s="2">
        <f>VALUE(LEFT(LEFT(N1892,5),SUM(LEN(LEFT(N1892,5))-LEN(SUBSTITUTE(LEFT(N1892,5),{"0","1","2","3","4","5","6","7","8","9","."},"")))))</f>
        <v>768</v>
      </c>
      <c r="R1892">
        <f>IF(Q1892&gt;5,Q1892/1024,Q1892)</f>
        <v>0.75</v>
      </c>
      <c r="S1892" t="str">
        <f>MID(K1893,9,3)</f>
        <v>4.4</v>
      </c>
      <c r="T1892" s="2" t="str">
        <f>LEFT(J1892,3)</f>
        <v>4.5</v>
      </c>
      <c r="U1892">
        <f>VALUE(LEFT(LEFT(M1892,5),SUM(LEN(LEFT(M1892,5))-LEN(SUBSTITUTE(LEFT(M1892,5),{"0","1","2","3","4","5","6","7","8","9","."},"")))))</f>
        <v>4</v>
      </c>
      <c r="V1892">
        <f>IF(U1892&lt;100,U1892,U1892/1024)</f>
        <v>4</v>
      </c>
      <c r="W1892" s="3">
        <f>VALUE(LEFT(LEFT(O1892,5),SUM(LEN(LEFT(O1892,5))-LEN(SUBSTITUTE(LEFT(O1892,5),{"0","1","2","3","4","5","6","7","8","9","."},"")))))</f>
        <v>5</v>
      </c>
      <c r="X1892" s="3" t="e">
        <f>LEFT(L1892, SEARCH("MHz",L1892)-1)</f>
        <v>#VALUE!</v>
      </c>
      <c r="Y1892" t="e">
        <f>IF(RIGHT(X1892,1)=" ",RIGHT(X1892,4),RIGHT(X1892,3))</f>
        <v>#VALUE!</v>
      </c>
      <c r="Z1892">
        <f>VLOOKUP(G1892,[1]Sheet1!$A$1:$B$12,2,0)</f>
        <v>6</v>
      </c>
      <c r="AA1892" t="str">
        <f>CONCATENATE(F1892," ",Z1892)</f>
        <v>2014 6</v>
      </c>
      <c r="AB1892">
        <f>VLOOKUP(AA1892,[1]Sheet3!$A:$B,2,0)</f>
        <v>67</v>
      </c>
    </row>
    <row r="1893" spans="1:28" x14ac:dyDescent="0.25">
      <c r="A1893" t="s">
        <v>5257</v>
      </c>
      <c r="B1893" t="s">
        <v>5533</v>
      </c>
      <c r="C1893" t="s">
        <v>123</v>
      </c>
      <c r="D1893" t="str">
        <f>CONCATENATE(C1893,".")</f>
        <v>2014  June.</v>
      </c>
      <c r="E1893" t="str">
        <f>LEFT(D1893, SEARCH(".",D1893)-1)</f>
        <v>2014  June</v>
      </c>
      <c r="F1893">
        <v>2014</v>
      </c>
      <c r="G1893" t="str">
        <f>RIGHT(E1893,LEN(E1893)-6)</f>
        <v>June</v>
      </c>
      <c r="H1893">
        <v>132</v>
      </c>
      <c r="I1893" t="s">
        <v>124</v>
      </c>
      <c r="J1893" t="s">
        <v>5534</v>
      </c>
      <c r="K1893" t="s">
        <v>103</v>
      </c>
      <c r="L1893" t="s">
        <v>898</v>
      </c>
      <c r="M1893" t="s">
        <v>57</v>
      </c>
      <c r="N1893" t="s">
        <v>363</v>
      </c>
      <c r="O1893" t="s">
        <v>36</v>
      </c>
      <c r="P1893">
        <v>270</v>
      </c>
      <c r="Q1893" s="2">
        <f>VALUE(LEFT(LEFT(N1893,5),SUM(LEN(LEFT(N1893,5))-LEN(SUBSTITUTE(LEFT(N1893,5),{"0","1","2","3","4","5","6","7","8","9","."},"")))))</f>
        <v>1.5</v>
      </c>
      <c r="R1893">
        <f>IF(Q1893&gt;5,Q1893/1024,Q1893)</f>
        <v>1.5</v>
      </c>
      <c r="S1893" t="str">
        <f>MID(K1894,9,3)</f>
        <v>4.4</v>
      </c>
      <c r="T1893" s="2" t="str">
        <f>LEFT(J1893,3)</f>
        <v>4.8</v>
      </c>
      <c r="U1893">
        <f>VALUE(LEFT(LEFT(M1893,5),SUM(LEN(LEFT(M1893,5))-LEN(SUBSTITUTE(LEFT(M1893,5),{"0","1","2","3","4","5","6","7","8","9","."},"")))))</f>
        <v>16</v>
      </c>
      <c r="V1893">
        <f>IF(U1893&lt;100,U1893,U1893/1024)</f>
        <v>16</v>
      </c>
      <c r="W1893" s="3">
        <f>VALUE(LEFT(LEFT(O1893,5),SUM(LEN(LEFT(O1893,5))-LEN(SUBSTITUTE(LEFT(O1893,5),{"0","1","2","3","4","5","6","7","8","9","."},"")))))</f>
        <v>8</v>
      </c>
      <c r="X1893" s="3" t="e">
        <f>LEFT(L1893, SEARCH("MHz",L1893)-1)</f>
        <v>#VALUE!</v>
      </c>
      <c r="Y1893" t="e">
        <f>IF(RIGHT(X1893,1)=" ",RIGHT(X1893,4),RIGHT(X1893,3))</f>
        <v>#VALUE!</v>
      </c>
      <c r="Z1893">
        <f>VLOOKUP(G1893,[1]Sheet1!$A$1:$B$12,2,0)</f>
        <v>6</v>
      </c>
      <c r="AA1893" t="str">
        <f>CONCATENATE(F1893," ",Z1893)</f>
        <v>2014 6</v>
      </c>
      <c r="AB1893">
        <f>VLOOKUP(AA1893,[1]Sheet3!$A:$B,2,0)</f>
        <v>67</v>
      </c>
    </row>
    <row r="1894" spans="1:28" x14ac:dyDescent="0.25">
      <c r="A1894" t="s">
        <v>5257</v>
      </c>
      <c r="B1894" t="s">
        <v>5564</v>
      </c>
      <c r="C1894" t="s">
        <v>123</v>
      </c>
      <c r="D1894" t="str">
        <f>CONCATENATE(C1894,".")</f>
        <v>2014  June.</v>
      </c>
      <c r="E1894" t="str">
        <f>LEFT(D1894, SEARCH(".",D1894)-1)</f>
        <v>2014  June</v>
      </c>
      <c r="F1894">
        <v>2014</v>
      </c>
      <c r="G1894" t="str">
        <f>RIGHT(E1894,LEN(E1894)-6)</f>
        <v>June</v>
      </c>
      <c r="H1894">
        <v>145</v>
      </c>
      <c r="I1894" t="s">
        <v>128</v>
      </c>
      <c r="J1894" t="s">
        <v>5393</v>
      </c>
      <c r="K1894" t="s">
        <v>103</v>
      </c>
      <c r="L1894" t="s">
        <v>2383</v>
      </c>
      <c r="M1894" t="s">
        <v>57</v>
      </c>
      <c r="N1894" t="s">
        <v>22</v>
      </c>
      <c r="O1894" t="s">
        <v>5565</v>
      </c>
      <c r="P1894">
        <v>420</v>
      </c>
      <c r="Q1894" s="2">
        <f>VALUE(LEFT(LEFT(N1894,5),SUM(LEN(LEFT(N1894,5))-LEN(SUBSTITUTE(LEFT(N1894,5),{"0","1","2","3","4","5","6","7","8","9","."},"")))))</f>
        <v>2</v>
      </c>
      <c r="R1894">
        <f>IF(Q1894&gt;5,Q1894/1024,Q1894)</f>
        <v>2</v>
      </c>
      <c r="S1894" t="str">
        <f>MID(K1895,9,3)</f>
        <v>4.4</v>
      </c>
      <c r="T1894" s="2" t="str">
        <f>LEFT(J1894,3)</f>
        <v>5.1</v>
      </c>
      <c r="U1894">
        <f>VALUE(LEFT(LEFT(M1894,5),SUM(LEN(LEFT(M1894,5))-LEN(SUBSTITUTE(LEFT(M1894,5),{"0","1","2","3","4","5","6","7","8","9","."},"")))))</f>
        <v>16</v>
      </c>
      <c r="V1894">
        <f>IF(U1894&lt;100,U1894,U1894/1024)</f>
        <v>16</v>
      </c>
      <c r="W1894" s="3">
        <f>VALUE(LEFT(LEFT(O1894,5),SUM(LEN(LEFT(O1894,5))-LEN(SUBSTITUTE(LEFT(O1894,5),{"0","1","2","3","4","5","6","7","8","9","."},"")))))</f>
        <v>16</v>
      </c>
      <c r="X1894" s="3" t="e">
        <f>LEFT(L1894, SEARCH("MHz",L1894)-1)</f>
        <v>#VALUE!</v>
      </c>
      <c r="Y1894" t="e">
        <f>IF(RIGHT(X1894,1)=" ",RIGHT(X1894,4),RIGHT(X1894,3))</f>
        <v>#VALUE!</v>
      </c>
      <c r="Z1894">
        <f>VLOOKUP(G1894,[1]Sheet1!$A$1:$B$12,2,0)</f>
        <v>6</v>
      </c>
      <c r="AA1894" t="str">
        <f>CONCATENATE(F1894," ",Z1894)</f>
        <v>2014 6</v>
      </c>
      <c r="AB1894">
        <f>VLOOKUP(AA1894,[1]Sheet3!$A:$B,2,0)</f>
        <v>67</v>
      </c>
    </row>
    <row r="1895" spans="1:28" x14ac:dyDescent="0.25">
      <c r="A1895" t="s">
        <v>6003</v>
      </c>
      <c r="B1895" t="s">
        <v>6093</v>
      </c>
      <c r="C1895" t="s">
        <v>123</v>
      </c>
      <c r="D1895" t="str">
        <f>CONCATENATE(C1895,".")</f>
        <v>2014  June.</v>
      </c>
      <c r="E1895" t="str">
        <f>LEFT(D1895, SEARCH(".",D1895)-1)</f>
        <v>2014  June</v>
      </c>
      <c r="F1895">
        <v>2014</v>
      </c>
      <c r="G1895" t="str">
        <f>RIGHT(E1895,LEN(E1895)-6)</f>
        <v>June</v>
      </c>
      <c r="H1895">
        <v>163</v>
      </c>
      <c r="I1895" t="s">
        <v>124</v>
      </c>
      <c r="J1895" t="s">
        <v>1660</v>
      </c>
      <c r="K1895" t="s">
        <v>103</v>
      </c>
      <c r="L1895" t="s">
        <v>1284</v>
      </c>
      <c r="M1895" t="s">
        <v>57</v>
      </c>
      <c r="N1895" t="s">
        <v>29</v>
      </c>
      <c r="O1895" t="s">
        <v>6052</v>
      </c>
      <c r="P1895">
        <v>250</v>
      </c>
      <c r="Q1895" s="2">
        <f>VALUE(LEFT(LEFT(N1895,5),SUM(LEN(LEFT(N1895,5))-LEN(SUBSTITUTE(LEFT(N1895,5),{"0","1","2","3","4","5","6","7","8","9","."},"")))))</f>
        <v>3</v>
      </c>
      <c r="R1895">
        <f>IF(Q1895&gt;5,Q1895/1024,Q1895)</f>
        <v>3</v>
      </c>
      <c r="S1895" t="str">
        <f>MID(K1896,9,3)</f>
        <v>4.4</v>
      </c>
      <c r="T1895" s="2" t="str">
        <f>LEFT(J1895,3)</f>
        <v>5.0</v>
      </c>
      <c r="U1895">
        <f>VALUE(LEFT(LEFT(M1895,5),SUM(LEN(LEFT(M1895,5))-LEN(SUBSTITUTE(LEFT(M1895,5),{"0","1","2","3","4","5","6","7","8","9","."},"")))))</f>
        <v>16</v>
      </c>
      <c r="V1895">
        <f>IF(U1895&lt;100,U1895,U1895/1024)</f>
        <v>16</v>
      </c>
      <c r="W1895" s="3">
        <f>VALUE(LEFT(LEFT(O1895,5),SUM(LEN(LEFT(O1895,5))-LEN(SUBSTITUTE(LEFT(O1895,5),{"0","1","2","3","4","5","6","7","8","9","."},"")))))</f>
        <v>20.7</v>
      </c>
      <c r="X1895" s="3" t="e">
        <f>LEFT(L1895, SEARCH("MHz",L1895)-1)</f>
        <v>#VALUE!</v>
      </c>
      <c r="Y1895" t="e">
        <f>IF(RIGHT(X1895,1)=" ",RIGHT(X1895,4),RIGHT(X1895,3))</f>
        <v>#VALUE!</v>
      </c>
      <c r="Z1895">
        <f>VLOOKUP(G1895,[1]Sheet1!$A$1:$B$12,2,0)</f>
        <v>6</v>
      </c>
      <c r="AA1895" t="str">
        <f>CONCATENATE(F1895," ",Z1895)</f>
        <v>2014 6</v>
      </c>
      <c r="AB1895">
        <f>VLOOKUP(AA1895,[1]Sheet3!$A:$B,2,0)</f>
        <v>67</v>
      </c>
    </row>
    <row r="1896" spans="1:28" x14ac:dyDescent="0.25">
      <c r="A1896" t="s">
        <v>6003</v>
      </c>
      <c r="B1896" t="s">
        <v>6094</v>
      </c>
      <c r="C1896" t="s">
        <v>123</v>
      </c>
      <c r="D1896" t="str">
        <f>CONCATENATE(C1896,".")</f>
        <v>2014  June.</v>
      </c>
      <c r="E1896" t="str">
        <f>LEFT(D1896, SEARCH(".",D1896)-1)</f>
        <v>2014  June</v>
      </c>
      <c r="F1896">
        <v>2014</v>
      </c>
      <c r="G1896" t="str">
        <f>RIGHT(E1896,LEN(E1896)-6)</f>
        <v>June</v>
      </c>
      <c r="H1896">
        <v>148</v>
      </c>
      <c r="I1896" t="s">
        <v>124</v>
      </c>
      <c r="J1896" t="s">
        <v>6095</v>
      </c>
      <c r="K1896" t="s">
        <v>103</v>
      </c>
      <c r="L1896" t="s">
        <v>898</v>
      </c>
      <c r="M1896" t="s">
        <v>34</v>
      </c>
      <c r="N1896" t="s">
        <v>35</v>
      </c>
      <c r="O1896" t="s">
        <v>5478</v>
      </c>
      <c r="P1896">
        <v>200</v>
      </c>
      <c r="Q1896" s="2">
        <f>VALUE(LEFT(LEFT(N1896,5),SUM(LEN(LEFT(N1896,5))-LEN(SUBSTITUTE(LEFT(N1896,5),{"0","1","2","3","4","5","6","7","8","9","."},"")))))</f>
        <v>1</v>
      </c>
      <c r="R1896">
        <f>IF(Q1896&gt;5,Q1896/1024,Q1896)</f>
        <v>1</v>
      </c>
      <c r="S1896" t="str">
        <f>MID(K1897,9,3)</f>
        <v>4.4</v>
      </c>
      <c r="T1896" s="2" t="str">
        <f>LEFT(J1896,3)</f>
        <v>5.3</v>
      </c>
      <c r="U1896">
        <f>VALUE(LEFT(LEFT(M1896,5),SUM(LEN(LEFT(M1896,5))-LEN(SUBSTITUTE(LEFT(M1896,5),{"0","1","2","3","4","5","6","7","8","9","."},"")))))</f>
        <v>8</v>
      </c>
      <c r="V1896">
        <f>IF(U1896&lt;100,U1896,U1896/1024)</f>
        <v>8</v>
      </c>
      <c r="W1896" s="3">
        <f>VALUE(LEFT(LEFT(O1896,5),SUM(LEN(LEFT(O1896,5))-LEN(SUBSTITUTE(LEFT(O1896,5),{"0","1","2","3","4","5","6","7","8","9","."},"")))))</f>
        <v>8</v>
      </c>
      <c r="X1896" s="3" t="e">
        <f>LEFT(L1896, SEARCH("MHz",L1896)-1)</f>
        <v>#VALUE!</v>
      </c>
      <c r="Y1896" t="e">
        <f>IF(RIGHT(X1896,1)=" ",RIGHT(X1896,4),RIGHT(X1896,3))</f>
        <v>#VALUE!</v>
      </c>
      <c r="Z1896">
        <f>VLOOKUP(G1896,[1]Sheet1!$A$1:$B$12,2,0)</f>
        <v>6</v>
      </c>
      <c r="AA1896" t="str">
        <f>CONCATENATE(F1896," ",Z1896)</f>
        <v>2014 6</v>
      </c>
      <c r="AB1896">
        <f>VLOOKUP(AA1896,[1]Sheet3!$A:$B,2,0)</f>
        <v>67</v>
      </c>
    </row>
    <row r="1897" spans="1:28" x14ac:dyDescent="0.25">
      <c r="A1897" t="s">
        <v>6409</v>
      </c>
      <c r="B1897" t="s">
        <v>6416</v>
      </c>
      <c r="C1897" t="s">
        <v>123</v>
      </c>
      <c r="D1897" t="str">
        <f>CONCATENATE(C1897,".")</f>
        <v>2014  June.</v>
      </c>
      <c r="E1897" t="str">
        <f>LEFT(D1897, SEARCH(".",D1897)-1)</f>
        <v>2014  June</v>
      </c>
      <c r="F1897">
        <v>2014</v>
      </c>
      <c r="G1897" t="str">
        <f>RIGHT(E1897,LEN(E1897)-6)</f>
        <v>June</v>
      </c>
      <c r="H1897">
        <v>192</v>
      </c>
      <c r="I1897" t="s">
        <v>124</v>
      </c>
      <c r="J1897" t="s">
        <v>6417</v>
      </c>
      <c r="K1897" t="s">
        <v>103</v>
      </c>
      <c r="L1897" t="s">
        <v>1284</v>
      </c>
      <c r="M1897" t="s">
        <v>403</v>
      </c>
      <c r="N1897" t="s">
        <v>22</v>
      </c>
      <c r="O1897" t="s">
        <v>6415</v>
      </c>
      <c r="P1897">
        <v>8290</v>
      </c>
      <c r="Q1897" s="2">
        <f>VALUE(LEFT(LEFT(N1897,5),SUM(LEN(LEFT(N1897,5))-LEN(SUBSTITUTE(LEFT(N1897,5),{"0","1","2","3","4","5","6","7","8","9","."},"")))))</f>
        <v>2</v>
      </c>
      <c r="R1897">
        <f>IF(Q1897&gt;5,Q1897/1024,Q1897)</f>
        <v>2</v>
      </c>
      <c r="S1897" t="str">
        <f>MID(K1898,9,3)</f>
        <v>4.4</v>
      </c>
      <c r="T1897" s="2" t="str">
        <f>LEFT(J1897,3)</f>
        <v>4.7</v>
      </c>
      <c r="U1897">
        <f>VALUE(LEFT(LEFT(M1897,5),SUM(LEN(LEFT(M1897,5))-LEN(SUBSTITUTE(LEFT(M1897,5),{"0","1","2","3","4","5","6","7","8","9","."},"")))))</f>
        <v>64</v>
      </c>
      <c r="V1897">
        <f>IF(U1897&lt;100,U1897,U1897/1024)</f>
        <v>64</v>
      </c>
      <c r="W1897" s="3">
        <f>VALUE(LEFT(LEFT(O1897,5),SUM(LEN(LEFT(O1897,5))-LEN(SUBSTITUTE(LEFT(O1897,5),{"0","1","2","3","4","5","6","7","8","9","."},"")))))</f>
        <v>13</v>
      </c>
      <c r="X1897" s="3" t="e">
        <f>LEFT(L1897, SEARCH("MHz",L1897)-1)</f>
        <v>#VALUE!</v>
      </c>
      <c r="Y1897" t="e">
        <f>IF(RIGHT(X1897,1)=" ",RIGHT(X1897,4),RIGHT(X1897,3))</f>
        <v>#VALUE!</v>
      </c>
      <c r="Z1897">
        <f>VLOOKUP(G1897,[1]Sheet1!$A$1:$B$12,2,0)</f>
        <v>6</v>
      </c>
      <c r="AA1897" t="str">
        <f>CONCATENATE(F1897," ",Z1897)</f>
        <v>2014 6</v>
      </c>
      <c r="AB1897">
        <f>VLOOKUP(AA1897,[1]Sheet3!$A:$B,2,0)</f>
        <v>67</v>
      </c>
    </row>
    <row r="1898" spans="1:28" x14ac:dyDescent="0.25">
      <c r="A1898" t="s">
        <v>6566</v>
      </c>
      <c r="B1898" t="s">
        <v>6586</v>
      </c>
      <c r="C1898" t="s">
        <v>123</v>
      </c>
      <c r="D1898" t="str">
        <f>CONCATENATE(C1898,".")</f>
        <v>2014  June.</v>
      </c>
      <c r="E1898" t="str">
        <f>LEFT(D1898, SEARCH(".",D1898)-1)</f>
        <v>2014  June</v>
      </c>
      <c r="F1898">
        <v>2014</v>
      </c>
      <c r="G1898" t="str">
        <f>RIGHT(E1898,LEN(E1898)-6)</f>
        <v>June</v>
      </c>
      <c r="H1898">
        <v>162</v>
      </c>
      <c r="I1898" t="s">
        <v>124</v>
      </c>
      <c r="J1898" t="s">
        <v>3087</v>
      </c>
      <c r="K1898" t="s">
        <v>103</v>
      </c>
      <c r="L1898" t="s">
        <v>91</v>
      </c>
      <c r="M1898" t="s">
        <v>109</v>
      </c>
      <c r="N1898" t="s">
        <v>35</v>
      </c>
      <c r="O1898" t="s">
        <v>178</v>
      </c>
      <c r="P1898">
        <v>150</v>
      </c>
      <c r="Q1898" s="2">
        <f>VALUE(LEFT(LEFT(N1898,5),SUM(LEN(LEFT(N1898,5))-LEN(SUBSTITUTE(LEFT(N1898,5),{"0","1","2","3","4","5","6","7","8","9","."},"")))))</f>
        <v>1</v>
      </c>
      <c r="R1898">
        <f>IF(Q1898&gt;5,Q1898/1024,Q1898)</f>
        <v>1</v>
      </c>
      <c r="S1898" t="str">
        <f>MID(K1899,9,3)</f>
        <v>4.4</v>
      </c>
      <c r="T1898" s="2" t="str">
        <f>LEFT(J1898,3)</f>
        <v>5.0</v>
      </c>
      <c r="U1898">
        <f>VALUE(LEFT(LEFT(M1898,5),SUM(LEN(LEFT(M1898,5))-LEN(SUBSTITUTE(LEFT(M1898,5),{"0","1","2","3","4","5","6","7","8","9","."},"")))))</f>
        <v>4</v>
      </c>
      <c r="V1898">
        <f>IF(U1898&lt;100,U1898,U1898/1024)</f>
        <v>4</v>
      </c>
      <c r="W1898" s="3">
        <f>VALUE(LEFT(LEFT(O1898,5),SUM(LEN(LEFT(O1898,5))-LEN(SUBSTITUTE(LEFT(O1898,5),{"0","1","2","3","4","5","6","7","8","9","."},"")))))</f>
        <v>5</v>
      </c>
      <c r="X1898" s="3" t="e">
        <f>LEFT(L1898, SEARCH("MHz",L1898)-1)</f>
        <v>#VALUE!</v>
      </c>
      <c r="Y1898" t="e">
        <f>IF(RIGHT(X1898,1)=" ",RIGHT(X1898,4),RIGHT(X1898,3))</f>
        <v>#VALUE!</v>
      </c>
      <c r="Z1898">
        <f>VLOOKUP(G1898,[1]Sheet1!$A$1:$B$12,2,0)</f>
        <v>6</v>
      </c>
      <c r="AA1898" t="str">
        <f>CONCATENATE(F1898," ",Z1898)</f>
        <v>2014 6</v>
      </c>
      <c r="AB1898">
        <f>VLOOKUP(AA1898,[1]Sheet3!$A:$B,2,0)</f>
        <v>67</v>
      </c>
    </row>
    <row r="1899" spans="1:28" x14ac:dyDescent="0.25">
      <c r="A1899" t="s">
        <v>6744</v>
      </c>
      <c r="B1899" t="s">
        <v>6762</v>
      </c>
      <c r="C1899" t="s">
        <v>123</v>
      </c>
      <c r="D1899" t="str">
        <f>CONCATENATE(C1899,".")</f>
        <v>2014  June.</v>
      </c>
      <c r="E1899" t="str">
        <f>LEFT(D1899, SEARCH(".",D1899)-1)</f>
        <v>2014  June</v>
      </c>
      <c r="F1899">
        <v>2014</v>
      </c>
      <c r="G1899" t="str">
        <f>RIGHT(E1899,LEN(E1899)-6)</f>
        <v>June</v>
      </c>
      <c r="H1899">
        <v>100</v>
      </c>
      <c r="I1899" t="s">
        <v>156</v>
      </c>
      <c r="J1899" t="s">
        <v>862</v>
      </c>
      <c r="K1899" t="s">
        <v>103</v>
      </c>
      <c r="L1899" t="s">
        <v>133</v>
      </c>
      <c r="M1899" t="s">
        <v>34</v>
      </c>
      <c r="N1899" t="s">
        <v>35</v>
      </c>
      <c r="O1899" t="s">
        <v>36</v>
      </c>
      <c r="Q1899" s="2">
        <f>VALUE(LEFT(LEFT(N1899,5),SUM(LEN(LEFT(N1899,5))-LEN(SUBSTITUTE(LEFT(N1899,5),{"0","1","2","3","4","5","6","7","8","9","."},"")))))</f>
        <v>1</v>
      </c>
      <c r="R1899">
        <f>IF(Q1899&gt;5,Q1899/1024,Q1899)</f>
        <v>1</v>
      </c>
      <c r="S1899" t="str">
        <f>MID(K1900,9,3)</f>
        <v>4.4</v>
      </c>
      <c r="T1899" s="2" t="str">
        <f>LEFT(J1899,3)</f>
        <v>4.7</v>
      </c>
      <c r="U1899">
        <f>VALUE(LEFT(LEFT(M1899,5),SUM(LEN(LEFT(M1899,5))-LEN(SUBSTITUTE(LEFT(M1899,5),{"0","1","2","3","4","5","6","7","8","9","."},"")))))</f>
        <v>8</v>
      </c>
      <c r="V1899">
        <f>IF(U1899&lt;100,U1899,U1899/1024)</f>
        <v>8</v>
      </c>
      <c r="W1899" s="3">
        <f>VALUE(LEFT(LEFT(O1899,5),SUM(LEN(LEFT(O1899,5))-LEN(SUBSTITUTE(LEFT(O1899,5),{"0","1","2","3","4","5","6","7","8","9","."},"")))))</f>
        <v>8</v>
      </c>
      <c r="X1899" s="3" t="e">
        <f>LEFT(L1899, SEARCH("MHz",L1899)-1)</f>
        <v>#VALUE!</v>
      </c>
      <c r="Y1899" t="e">
        <f>IF(RIGHT(X1899,1)=" ",RIGHT(X1899,4),RIGHT(X1899,3))</f>
        <v>#VALUE!</v>
      </c>
      <c r="Z1899">
        <f>VLOOKUP(G1899,[1]Sheet1!$A$1:$B$12,2,0)</f>
        <v>6</v>
      </c>
      <c r="AA1899" t="str">
        <f>CONCATENATE(F1899," ",Z1899)</f>
        <v>2014 6</v>
      </c>
      <c r="AB1899">
        <f>VLOOKUP(AA1899,[1]Sheet3!$A:$B,2,0)</f>
        <v>67</v>
      </c>
    </row>
    <row r="1900" spans="1:28" x14ac:dyDescent="0.25">
      <c r="A1900" t="s">
        <v>6744</v>
      </c>
      <c r="B1900" t="s">
        <v>6783</v>
      </c>
      <c r="C1900" t="s">
        <v>123</v>
      </c>
      <c r="D1900" t="str">
        <f>CONCATENATE(C1900,".")</f>
        <v>2014  June.</v>
      </c>
      <c r="E1900" t="str">
        <f>LEFT(D1900, SEARCH(".",D1900)-1)</f>
        <v>2014  June</v>
      </c>
      <c r="F1900">
        <v>2014</v>
      </c>
      <c r="G1900" t="str">
        <f>RIGHT(E1900,LEN(E1900)-6)</f>
        <v>June</v>
      </c>
      <c r="I1900" t="s">
        <v>156</v>
      </c>
      <c r="J1900" t="s">
        <v>6784</v>
      </c>
      <c r="K1900" t="s">
        <v>103</v>
      </c>
      <c r="L1900" t="s">
        <v>878</v>
      </c>
      <c r="M1900" t="s">
        <v>34</v>
      </c>
      <c r="N1900" t="s">
        <v>22</v>
      </c>
      <c r="O1900" t="s">
        <v>36</v>
      </c>
      <c r="Q1900" s="2">
        <f>VALUE(LEFT(LEFT(N1900,5),SUM(LEN(LEFT(N1900,5))-LEN(SUBSTITUTE(LEFT(N1900,5),{"0","1","2","3","4","5","6","7","8","9","."},"")))))</f>
        <v>2</v>
      </c>
      <c r="R1900">
        <f>IF(Q1900&gt;5,Q1900/1024,Q1900)</f>
        <v>2</v>
      </c>
      <c r="S1900" t="str">
        <f>MID(K1901,9,3)</f>
        <v>4.4</v>
      </c>
      <c r="T1900" s="2" t="str">
        <f>LEFT(J1900,3)</f>
        <v>5.0</v>
      </c>
      <c r="U1900">
        <f>VALUE(LEFT(LEFT(M1900,5),SUM(LEN(LEFT(M1900,5))-LEN(SUBSTITUTE(LEFT(M1900,5),{"0","1","2","3","4","5","6","7","8","9","."},"")))))</f>
        <v>8</v>
      </c>
      <c r="V1900">
        <f>IF(U1900&lt;100,U1900,U1900/1024)</f>
        <v>8</v>
      </c>
      <c r="W1900" s="3">
        <f>VALUE(LEFT(LEFT(O1900,5),SUM(LEN(LEFT(O1900,5))-LEN(SUBSTITUTE(LEFT(O1900,5),{"0","1","2","3","4","5","6","7","8","9","."},"")))))</f>
        <v>8</v>
      </c>
      <c r="X1900" s="3" t="e">
        <f>LEFT(L1900, SEARCH("MHz",L1900)-1)</f>
        <v>#VALUE!</v>
      </c>
      <c r="Y1900" t="e">
        <f>IF(RIGHT(X1900,1)=" ",RIGHT(X1900,4),RIGHT(X1900,3))</f>
        <v>#VALUE!</v>
      </c>
      <c r="Z1900">
        <f>VLOOKUP(G1900,[1]Sheet1!$A$1:$B$12,2,0)</f>
        <v>6</v>
      </c>
      <c r="AA1900" t="str">
        <f>CONCATENATE(F1900," ",Z1900)</f>
        <v>2014 6</v>
      </c>
      <c r="AB1900">
        <f>VLOOKUP(AA1900,[1]Sheet3!$A:$B,2,0)</f>
        <v>67</v>
      </c>
    </row>
    <row r="1901" spans="1:28" x14ac:dyDescent="0.25">
      <c r="A1901" t="s">
        <v>6744</v>
      </c>
      <c r="B1901" t="s">
        <v>6787</v>
      </c>
      <c r="C1901" t="s">
        <v>123</v>
      </c>
      <c r="D1901" t="str">
        <f>CONCATENATE(C1901,".")</f>
        <v>2014  June.</v>
      </c>
      <c r="E1901" t="str">
        <f>LEFT(D1901, SEARCH(".",D1901)-1)</f>
        <v>2014  June</v>
      </c>
      <c r="F1901">
        <v>2014</v>
      </c>
      <c r="G1901" t="str">
        <f>RIGHT(E1901,LEN(E1901)-6)</f>
        <v>June</v>
      </c>
      <c r="I1901" t="s">
        <v>146</v>
      </c>
      <c r="J1901" t="s">
        <v>760</v>
      </c>
      <c r="K1901" t="s">
        <v>103</v>
      </c>
      <c r="L1901" t="s">
        <v>91</v>
      </c>
      <c r="M1901" t="s">
        <v>109</v>
      </c>
      <c r="N1901" t="s">
        <v>35</v>
      </c>
      <c r="O1901" t="s">
        <v>36</v>
      </c>
      <c r="Q1901" s="2">
        <f>VALUE(LEFT(LEFT(N1901,5),SUM(LEN(LEFT(N1901,5))-LEN(SUBSTITUTE(LEFT(N1901,5),{"0","1","2","3","4","5","6","7","8","9","."},"")))))</f>
        <v>1</v>
      </c>
      <c r="R1901">
        <f>IF(Q1901&gt;5,Q1901/1024,Q1901)</f>
        <v>1</v>
      </c>
      <c r="S1901" t="str">
        <f>MID(K1902,9,3)</f>
        <v>4.4</v>
      </c>
      <c r="T1901" s="2" t="str">
        <f>LEFT(J1901,3)</f>
        <v>5.0</v>
      </c>
      <c r="U1901">
        <f>VALUE(LEFT(LEFT(M1901,5),SUM(LEN(LEFT(M1901,5))-LEN(SUBSTITUTE(LEFT(M1901,5),{"0","1","2","3","4","5","6","7","8","9","."},"")))))</f>
        <v>4</v>
      </c>
      <c r="V1901">
        <f>IF(U1901&lt;100,U1901,U1901/1024)</f>
        <v>4</v>
      </c>
      <c r="W1901" s="3">
        <f>VALUE(LEFT(LEFT(O1901,5),SUM(LEN(LEFT(O1901,5))-LEN(SUBSTITUTE(LEFT(O1901,5),{"0","1","2","3","4","5","6","7","8","9","."},"")))))</f>
        <v>8</v>
      </c>
      <c r="X1901" s="3" t="e">
        <f>LEFT(L1901, SEARCH("MHz",L1901)-1)</f>
        <v>#VALUE!</v>
      </c>
      <c r="Y1901" t="e">
        <f>IF(RIGHT(X1901,1)=" ",RIGHT(X1901,4),RIGHT(X1901,3))</f>
        <v>#VALUE!</v>
      </c>
      <c r="Z1901">
        <f>VLOOKUP(G1901,[1]Sheet1!$A$1:$B$12,2,0)</f>
        <v>6</v>
      </c>
      <c r="AA1901" t="str">
        <f>CONCATENATE(F1901," ",Z1901)</f>
        <v>2014 6</v>
      </c>
      <c r="AB1901">
        <f>VLOOKUP(AA1901,[1]Sheet3!$A:$B,2,0)</f>
        <v>67</v>
      </c>
    </row>
    <row r="1902" spans="1:28" x14ac:dyDescent="0.25">
      <c r="A1902" t="s">
        <v>6824</v>
      </c>
      <c r="B1902" t="s">
        <v>6854</v>
      </c>
      <c r="C1902" t="s">
        <v>123</v>
      </c>
      <c r="D1902" t="str">
        <f>CONCATENATE(C1902,".")</f>
        <v>2014  June.</v>
      </c>
      <c r="E1902" t="str">
        <f>LEFT(D1902, SEARCH(".",D1902)-1)</f>
        <v>2014  June</v>
      </c>
      <c r="F1902">
        <v>2014</v>
      </c>
      <c r="G1902" t="str">
        <f>RIGHT(E1902,LEN(E1902)-6)</f>
        <v>June</v>
      </c>
      <c r="H1902">
        <v>180</v>
      </c>
      <c r="I1902" t="s">
        <v>124</v>
      </c>
      <c r="J1902" t="s">
        <v>1510</v>
      </c>
      <c r="K1902" t="s">
        <v>103</v>
      </c>
      <c r="L1902" t="s">
        <v>91</v>
      </c>
      <c r="M1902" t="s">
        <v>34</v>
      </c>
      <c r="N1902" t="s">
        <v>35</v>
      </c>
      <c r="O1902" t="s">
        <v>30</v>
      </c>
      <c r="Q1902" s="2">
        <f>VALUE(LEFT(LEFT(N1902,5),SUM(LEN(LEFT(N1902,5))-LEN(SUBSTITUTE(LEFT(N1902,5),{"0","1","2","3","4","5","6","7","8","9","."},"")))))</f>
        <v>1</v>
      </c>
      <c r="R1902">
        <f>IF(Q1902&gt;5,Q1902/1024,Q1902)</f>
        <v>1</v>
      </c>
      <c r="S1902" t="str">
        <f>MID(K1903,9,3)</f>
        <v>4.4</v>
      </c>
      <c r="T1902" s="2" t="str">
        <f>LEFT(J1902,3)</f>
        <v>5.0</v>
      </c>
      <c r="U1902">
        <f>VALUE(LEFT(LEFT(M1902,5),SUM(LEN(LEFT(M1902,5))-LEN(SUBSTITUTE(LEFT(M1902,5),{"0","1","2","3","4","5","6","7","8","9","."},"")))))</f>
        <v>8</v>
      </c>
      <c r="V1902">
        <f>IF(U1902&lt;100,U1902,U1902/1024)</f>
        <v>8</v>
      </c>
      <c r="W1902" s="3">
        <f>VALUE(LEFT(LEFT(O1902,5),SUM(LEN(LEFT(O1902,5))-LEN(SUBSTITUTE(LEFT(O1902,5),{"0","1","2","3","4","5","6","7","8","9","."},"")))))</f>
        <v>13</v>
      </c>
      <c r="X1902" s="3" t="e">
        <f>LEFT(L1902, SEARCH("MHz",L1902)-1)</f>
        <v>#VALUE!</v>
      </c>
      <c r="Y1902" t="e">
        <f>IF(RIGHT(X1902,1)=" ",RIGHT(X1902,4),RIGHT(X1902,3))</f>
        <v>#VALUE!</v>
      </c>
      <c r="Z1902">
        <f>VLOOKUP(G1902,[1]Sheet1!$A$1:$B$12,2,0)</f>
        <v>6</v>
      </c>
      <c r="AA1902" t="str">
        <f>CONCATENATE(F1902," ",Z1902)</f>
        <v>2014 6</v>
      </c>
      <c r="AB1902">
        <f>VLOOKUP(AA1902,[1]Sheet3!$A:$B,2,0)</f>
        <v>67</v>
      </c>
    </row>
    <row r="1903" spans="1:28" x14ac:dyDescent="0.25">
      <c r="A1903" t="s">
        <v>6824</v>
      </c>
      <c r="B1903" t="s">
        <v>6855</v>
      </c>
      <c r="C1903" t="s">
        <v>123</v>
      </c>
      <c r="D1903" t="str">
        <f>CONCATENATE(C1903,".")</f>
        <v>2014  June.</v>
      </c>
      <c r="E1903" t="str">
        <f>LEFT(D1903, SEARCH(".",D1903)-1)</f>
        <v>2014  June</v>
      </c>
      <c r="F1903">
        <v>2014</v>
      </c>
      <c r="G1903" t="str">
        <f>RIGHT(E1903,LEN(E1903)-6)</f>
        <v>June</v>
      </c>
      <c r="H1903">
        <v>180</v>
      </c>
      <c r="I1903" t="s">
        <v>124</v>
      </c>
      <c r="J1903" t="s">
        <v>1510</v>
      </c>
      <c r="K1903" t="s">
        <v>103</v>
      </c>
      <c r="L1903" t="s">
        <v>91</v>
      </c>
      <c r="M1903" t="s">
        <v>109</v>
      </c>
      <c r="N1903" t="s">
        <v>35</v>
      </c>
      <c r="O1903" t="s">
        <v>36</v>
      </c>
      <c r="Q1903" s="2">
        <f>VALUE(LEFT(LEFT(N1903,5),SUM(LEN(LEFT(N1903,5))-LEN(SUBSTITUTE(LEFT(N1903,5),{"0","1","2","3","4","5","6","7","8","9","."},"")))))</f>
        <v>1</v>
      </c>
      <c r="R1903">
        <f>IF(Q1903&gt;5,Q1903/1024,Q1903)</f>
        <v>1</v>
      </c>
      <c r="S1903" t="str">
        <f>MID(K1904,9,3)</f>
        <v>4.4</v>
      </c>
      <c r="T1903" s="2" t="str">
        <f>LEFT(J1903,3)</f>
        <v>5.0</v>
      </c>
      <c r="U1903">
        <f>VALUE(LEFT(LEFT(M1903,5),SUM(LEN(LEFT(M1903,5))-LEN(SUBSTITUTE(LEFT(M1903,5),{"0","1","2","3","4","5","6","7","8","9","."},"")))))</f>
        <v>4</v>
      </c>
      <c r="V1903">
        <f>IF(U1903&lt;100,U1903,U1903/1024)</f>
        <v>4</v>
      </c>
      <c r="W1903" s="3">
        <f>VALUE(LEFT(LEFT(O1903,5),SUM(LEN(LEFT(O1903,5))-LEN(SUBSTITUTE(LEFT(O1903,5),{"0","1","2","3","4","5","6","7","8","9","."},"")))))</f>
        <v>8</v>
      </c>
      <c r="X1903" s="3" t="e">
        <f>LEFT(L1903, SEARCH("MHz",L1903)-1)</f>
        <v>#VALUE!</v>
      </c>
      <c r="Y1903" t="e">
        <f>IF(RIGHT(X1903,1)=" ",RIGHT(X1903,4),RIGHT(X1903,3))</f>
        <v>#VALUE!</v>
      </c>
      <c r="Z1903">
        <f>VLOOKUP(G1903,[1]Sheet1!$A$1:$B$12,2,0)</f>
        <v>6</v>
      </c>
      <c r="AA1903" t="str">
        <f>CONCATENATE(F1903," ",Z1903)</f>
        <v>2014 6</v>
      </c>
      <c r="AB1903">
        <f>VLOOKUP(AA1903,[1]Sheet3!$A:$B,2,0)</f>
        <v>67</v>
      </c>
    </row>
    <row r="1904" spans="1:28" x14ac:dyDescent="0.25">
      <c r="A1904" t="s">
        <v>2637</v>
      </c>
      <c r="B1904" t="s">
        <v>2852</v>
      </c>
      <c r="C1904" t="s">
        <v>123</v>
      </c>
      <c r="D1904" t="str">
        <f>CONCATENATE(C1904,".")</f>
        <v>2014  June.</v>
      </c>
      <c r="E1904" t="str">
        <f>LEFT(D1904, SEARCH(".",D1904)-1)</f>
        <v>2014  June</v>
      </c>
      <c r="F1904">
        <v>2014</v>
      </c>
      <c r="G1904" t="str">
        <f>RIGHT(E1904,LEN(E1904)-6)</f>
        <v>June</v>
      </c>
      <c r="H1904">
        <v>130</v>
      </c>
      <c r="I1904" t="s">
        <v>25</v>
      </c>
      <c r="J1904" t="s">
        <v>2853</v>
      </c>
      <c r="K1904" t="s">
        <v>2854</v>
      </c>
      <c r="L1904" t="s">
        <v>2855</v>
      </c>
      <c r="M1904" t="s">
        <v>21</v>
      </c>
      <c r="N1904" t="s">
        <v>29</v>
      </c>
      <c r="O1904" t="s">
        <v>2856</v>
      </c>
      <c r="P1904">
        <v>290</v>
      </c>
      <c r="Q1904" s="2">
        <f>VALUE(LEFT(LEFT(N1904,5),SUM(LEN(LEFT(N1904,5))-LEN(SUBSTITUTE(LEFT(N1904,5),{"0","1","2","3","4","5","6","7","8","9","."},"")))))</f>
        <v>3</v>
      </c>
      <c r="R1904">
        <f>IF(Q1904&gt;5,Q1904/1024,Q1904)</f>
        <v>3</v>
      </c>
      <c r="S1904" t="str">
        <f>MID(K1905,9,3)</f>
        <v>4.4</v>
      </c>
      <c r="T1904" s="2" t="str">
        <f>LEFT(J1904,3)</f>
        <v>5.0</v>
      </c>
      <c r="U1904">
        <f>VALUE(LEFT(LEFT(M1904,5),SUM(LEN(LEFT(M1904,5))-LEN(SUBSTITUTE(LEFT(M1904,5),{"0","1","2","3","4","5","6","7","8","9","."},"")))))</f>
        <v>43540</v>
      </c>
      <c r="V1904">
        <f>IF(U1904&lt;100,U1904,U1904/1024)</f>
        <v>42.51953125</v>
      </c>
      <c r="W1904" s="3">
        <f>VALUE(LEFT(LEFT(O1904,5),SUM(LEN(LEFT(O1904,5))-LEN(SUBSTITUTE(LEFT(O1904,5),{"0","1","2","3","4","5","6","7","8","9","."},"")))))</f>
        <v>13</v>
      </c>
      <c r="X1904" s="3" t="e">
        <f>LEFT(L1904, SEARCH("MHz",L1904)-1)</f>
        <v>#VALUE!</v>
      </c>
      <c r="Y1904" t="e">
        <f>IF(RIGHT(X1904,1)=" ",RIGHT(X1904,4),RIGHT(X1904,3))</f>
        <v>#VALUE!</v>
      </c>
      <c r="Z1904">
        <f>VLOOKUP(G1904,[1]Sheet1!$A$1:$B$12,2,0)</f>
        <v>6</v>
      </c>
      <c r="AA1904" t="str">
        <f>CONCATENATE(F1904," ",Z1904)</f>
        <v>2014 6</v>
      </c>
      <c r="AB1904">
        <f>VLOOKUP(AA1904,[1]Sheet3!$A:$B,2,0)</f>
        <v>67</v>
      </c>
    </row>
    <row r="1905" spans="1:28" x14ac:dyDescent="0.25">
      <c r="A1905" t="s">
        <v>5257</v>
      </c>
      <c r="B1905" t="s">
        <v>5511</v>
      </c>
      <c r="C1905" t="s">
        <v>123</v>
      </c>
      <c r="D1905" t="str">
        <f>CONCATENATE(C1905,".")</f>
        <v>2014  June.</v>
      </c>
      <c r="E1905" t="str">
        <f>LEFT(D1905, SEARCH(".",D1905)-1)</f>
        <v>2014  June</v>
      </c>
      <c r="F1905">
        <v>2014</v>
      </c>
      <c r="G1905" t="str">
        <f>RIGHT(E1905,LEN(E1905)-6)</f>
        <v>June</v>
      </c>
      <c r="H1905">
        <v>120</v>
      </c>
      <c r="I1905" t="s">
        <v>124</v>
      </c>
      <c r="J1905" t="s">
        <v>5504</v>
      </c>
      <c r="K1905" t="s">
        <v>5512</v>
      </c>
      <c r="L1905" t="s">
        <v>898</v>
      </c>
      <c r="M1905" t="s">
        <v>57</v>
      </c>
      <c r="N1905" t="s">
        <v>363</v>
      </c>
      <c r="O1905" t="s">
        <v>5469</v>
      </c>
      <c r="P1905">
        <v>220</v>
      </c>
      <c r="Q1905" s="2">
        <f>VALUE(LEFT(LEFT(N1905,5),SUM(LEN(LEFT(N1905,5))-LEN(SUBSTITUTE(LEFT(N1905,5),{"0","1","2","3","4","5","6","7","8","9","."},"")))))</f>
        <v>1.5</v>
      </c>
      <c r="R1905">
        <f>IF(Q1905&gt;5,Q1905/1024,Q1905)</f>
        <v>1.5</v>
      </c>
      <c r="S1905" t="str">
        <f>MID(K1906,9,3)</f>
        <v>4.4</v>
      </c>
      <c r="T1905" s="2" t="str">
        <f>LEFT(J1905,3)</f>
        <v>4.5</v>
      </c>
      <c r="U1905">
        <f>VALUE(LEFT(LEFT(M1905,5),SUM(LEN(LEFT(M1905,5))-LEN(SUBSTITUTE(LEFT(M1905,5),{"0","1","2","3","4","5","6","7","8","9","."},"")))))</f>
        <v>16</v>
      </c>
      <c r="V1905">
        <f>IF(U1905&lt;100,U1905,U1905/1024)</f>
        <v>16</v>
      </c>
      <c r="W1905" s="3">
        <f>VALUE(LEFT(LEFT(O1905,5),SUM(LEN(LEFT(O1905,5))-LEN(SUBSTITUTE(LEFT(O1905,5),{"0","1","2","3","4","5","6","7","8","9","."},"")))))</f>
        <v>8</v>
      </c>
      <c r="X1905" s="3" t="e">
        <f>LEFT(L1905, SEARCH("MHz",L1905)-1)</f>
        <v>#VALUE!</v>
      </c>
      <c r="Y1905" t="e">
        <f>IF(RIGHT(X1905,1)=" ",RIGHT(X1905,4),RIGHT(X1905,3))</f>
        <v>#VALUE!</v>
      </c>
      <c r="Z1905">
        <f>VLOOKUP(G1905,[1]Sheet1!$A$1:$B$12,2,0)</f>
        <v>6</v>
      </c>
      <c r="AA1905" t="str">
        <f>CONCATENATE(F1905," ",Z1905)</f>
        <v>2014 6</v>
      </c>
      <c r="AB1905">
        <f>VLOOKUP(AA1905,[1]Sheet3!$A:$B,2,0)</f>
        <v>67</v>
      </c>
    </row>
    <row r="1906" spans="1:28" x14ac:dyDescent="0.25">
      <c r="A1906" t="s">
        <v>2256</v>
      </c>
      <c r="B1906" t="s">
        <v>2386</v>
      </c>
      <c r="C1906" t="s">
        <v>123</v>
      </c>
      <c r="D1906" t="str">
        <f>CONCATENATE(C1906,".")</f>
        <v>2014  June.</v>
      </c>
      <c r="E1906" t="str">
        <f>LEFT(D1906, SEARCH(".",D1906)-1)</f>
        <v>2014  June</v>
      </c>
      <c r="F1906">
        <v>2014</v>
      </c>
      <c r="G1906" t="str">
        <f>RIGHT(E1906,LEN(E1906)-6)</f>
        <v>June</v>
      </c>
      <c r="H1906">
        <v>160</v>
      </c>
      <c r="I1906" t="s">
        <v>51</v>
      </c>
      <c r="J1906" t="s">
        <v>794</v>
      </c>
      <c r="K1906" t="s">
        <v>2387</v>
      </c>
      <c r="L1906" t="s">
        <v>1210</v>
      </c>
      <c r="M1906" t="s">
        <v>57</v>
      </c>
      <c r="N1906" t="s">
        <v>22</v>
      </c>
      <c r="O1906" t="s">
        <v>2380</v>
      </c>
      <c r="P1906">
        <v>300</v>
      </c>
      <c r="Q1906" s="2">
        <f>VALUE(LEFT(LEFT(N1906,5),SUM(LEN(LEFT(N1906,5))-LEN(SUBSTITUTE(LEFT(N1906,5),{"0","1","2","3","4","5","6","7","8","9","."},"")))))</f>
        <v>2</v>
      </c>
      <c r="R1906">
        <f>IF(Q1906&gt;5,Q1906/1024,Q1906)</f>
        <v>2</v>
      </c>
      <c r="S1906" t="str">
        <f>MID(K1907,9,3)</f>
        <v>4.4</v>
      </c>
      <c r="T1906" s="2" t="str">
        <f>LEFT(J1906,3)</f>
        <v>5.0</v>
      </c>
      <c r="U1906">
        <f>VALUE(LEFT(LEFT(M1906,5),SUM(LEN(LEFT(M1906,5))-LEN(SUBSTITUTE(LEFT(M1906,5),{"0","1","2","3","4","5","6","7","8","9","."},"")))))</f>
        <v>16</v>
      </c>
      <c r="V1906">
        <f>IF(U1906&lt;100,U1906,U1906/1024)</f>
        <v>16</v>
      </c>
      <c r="W1906" s="3" t="e">
        <f>VALUE(LEFT(LEFT(O1906,5),SUM(LEN(LEFT(O1906,5))-LEN(SUBSTITUTE(LEFT(O1906,5),{"0","1","2","3","4","5","6","7","8","9","."},"")))))</f>
        <v>#VALUE!</v>
      </c>
      <c r="X1906" s="3" t="e">
        <f>LEFT(L1906, SEARCH("MHz",L1906)-1)</f>
        <v>#VALUE!</v>
      </c>
      <c r="Y1906" t="e">
        <f>IF(RIGHT(X1906,1)=" ",RIGHT(X1906,4),RIGHT(X1906,3))</f>
        <v>#VALUE!</v>
      </c>
      <c r="Z1906">
        <f>VLOOKUP(G1906,[1]Sheet1!$A$1:$B$12,2,0)</f>
        <v>6</v>
      </c>
      <c r="AA1906" t="str">
        <f>CONCATENATE(F1906," ",Z1906)</f>
        <v>2014 6</v>
      </c>
      <c r="AB1906">
        <f>VLOOKUP(AA1906,[1]Sheet3!$A:$B,2,0)</f>
        <v>67</v>
      </c>
    </row>
    <row r="1907" spans="1:28" x14ac:dyDescent="0.25">
      <c r="A1907" t="s">
        <v>1099</v>
      </c>
      <c r="B1907" t="s">
        <v>1261</v>
      </c>
      <c r="C1907" t="s">
        <v>123</v>
      </c>
      <c r="D1907" t="str">
        <f>CONCATENATE(C1907,".")</f>
        <v>2014  June.</v>
      </c>
      <c r="E1907" t="str">
        <f>LEFT(D1907, SEARCH(".",D1907)-1)</f>
        <v>2014  June</v>
      </c>
      <c r="F1907">
        <v>2014</v>
      </c>
      <c r="G1907" t="str">
        <f>RIGHT(E1907,LEN(E1907)-6)</f>
        <v>June</v>
      </c>
      <c r="H1907">
        <v>145</v>
      </c>
      <c r="I1907" t="s">
        <v>25</v>
      </c>
      <c r="J1907" t="s">
        <v>1251</v>
      </c>
      <c r="K1907" t="s">
        <v>1262</v>
      </c>
      <c r="L1907" t="s">
        <v>133</v>
      </c>
      <c r="M1907" t="s">
        <v>529</v>
      </c>
      <c r="N1907" t="s">
        <v>1052</v>
      </c>
      <c r="O1907" t="s">
        <v>62</v>
      </c>
      <c r="P1907">
        <v>210</v>
      </c>
      <c r="Q1907" s="2" t="e">
        <f>VALUE(LEFT(LEFT(N1907,5),SUM(LEN(LEFT(N1907,5))-LEN(SUBSTITUTE(LEFT(N1907,5),{"0","1","2","3","4","5","6","7","8","9","."},"")))))</f>
        <v>#VALUE!</v>
      </c>
      <c r="R1907" t="e">
        <f>IF(Q1907&gt;5,Q1907/1024,Q1907)</f>
        <v>#VALUE!</v>
      </c>
      <c r="S1907" t="str">
        <f>MID(K1908,9,3)</f>
        <v>4.4</v>
      </c>
      <c r="T1907" s="2" t="str">
        <f>LEFT(J1907,3)</f>
        <v>5.0</v>
      </c>
      <c r="U1907">
        <f>VALUE(LEFT(LEFT(M1907,5),SUM(LEN(LEFT(M1907,5))-LEN(SUBSTITUTE(LEFT(M1907,5),{"0","1","2","3","4","5","6","7","8","9","."},"")))))</f>
        <v>43473</v>
      </c>
      <c r="V1907">
        <f>IF(U1907&lt;100,U1907,U1907/1024)</f>
        <v>42.4541015625</v>
      </c>
      <c r="W1907" s="3">
        <f>VALUE(LEFT(LEFT(O1907,5),SUM(LEN(LEFT(O1907,5))-LEN(SUBSTITUTE(LEFT(O1907,5),{"0","1","2","3","4","5","6","7","8","9","."},"")))))</f>
        <v>8</v>
      </c>
      <c r="X1907" s="3" t="e">
        <f>LEFT(L1907, SEARCH("MHz",L1907)-1)</f>
        <v>#VALUE!</v>
      </c>
      <c r="Y1907" t="e">
        <f>IF(RIGHT(X1907,1)=" ",RIGHT(X1907,4),RIGHT(X1907,3))</f>
        <v>#VALUE!</v>
      </c>
      <c r="Z1907">
        <f>VLOOKUP(G1907,[1]Sheet1!$A$1:$B$12,2,0)</f>
        <v>6</v>
      </c>
      <c r="AA1907" t="str">
        <f>CONCATENATE(F1907," ",Z1907)</f>
        <v>2014 6</v>
      </c>
      <c r="AB1907">
        <f>VLOOKUP(AA1907,[1]Sheet3!$A:$B,2,0)</f>
        <v>67</v>
      </c>
    </row>
    <row r="1908" spans="1:28" x14ac:dyDescent="0.25">
      <c r="A1908" t="s">
        <v>1099</v>
      </c>
      <c r="B1908" t="s">
        <v>1263</v>
      </c>
      <c r="C1908" t="s">
        <v>123</v>
      </c>
      <c r="D1908" t="str">
        <f>CONCATENATE(C1908,".")</f>
        <v>2014  June.</v>
      </c>
      <c r="E1908" t="str">
        <f>LEFT(D1908, SEARCH(".",D1908)-1)</f>
        <v>2014  June</v>
      </c>
      <c r="F1908">
        <v>2014</v>
      </c>
      <c r="G1908" t="str">
        <f>RIGHT(E1908,LEN(E1908)-6)</f>
        <v>June</v>
      </c>
      <c r="H1908">
        <v>134</v>
      </c>
      <c r="I1908" t="s">
        <v>25</v>
      </c>
      <c r="J1908" t="s">
        <v>1264</v>
      </c>
      <c r="K1908" t="s">
        <v>1262</v>
      </c>
      <c r="L1908" t="s">
        <v>551</v>
      </c>
      <c r="M1908" t="s">
        <v>34</v>
      </c>
      <c r="N1908" t="s">
        <v>35</v>
      </c>
      <c r="O1908" t="s">
        <v>62</v>
      </c>
      <c r="P1908">
        <v>100</v>
      </c>
      <c r="Q1908" s="2">
        <f>VALUE(LEFT(LEFT(N1908,5),SUM(LEN(LEFT(N1908,5))-LEN(SUBSTITUTE(LEFT(N1908,5),{"0","1","2","3","4","5","6","7","8","9","."},"")))))</f>
        <v>1</v>
      </c>
      <c r="R1908">
        <f>IF(Q1908&gt;5,Q1908/1024,Q1908)</f>
        <v>1</v>
      </c>
      <c r="S1908" t="str">
        <f>MID(K1909,9,3)</f>
        <v>4.4</v>
      </c>
      <c r="T1908" s="2" t="str">
        <f>LEFT(J1908,3)</f>
        <v>4.5</v>
      </c>
      <c r="U1908">
        <f>VALUE(LEFT(LEFT(M1908,5),SUM(LEN(LEFT(M1908,5))-LEN(SUBSTITUTE(LEFT(M1908,5),{"0","1","2","3","4","5","6","7","8","9","."},"")))))</f>
        <v>8</v>
      </c>
      <c r="V1908">
        <f>IF(U1908&lt;100,U1908,U1908/1024)</f>
        <v>8</v>
      </c>
      <c r="W1908" s="3">
        <f>VALUE(LEFT(LEFT(O1908,5),SUM(LEN(LEFT(O1908,5))-LEN(SUBSTITUTE(LEFT(O1908,5),{"0","1","2","3","4","5","6","7","8","9","."},"")))))</f>
        <v>8</v>
      </c>
      <c r="X1908" s="3" t="e">
        <f>LEFT(L1908, SEARCH("MHz",L1908)-1)</f>
        <v>#VALUE!</v>
      </c>
      <c r="Y1908" t="e">
        <f>IF(RIGHT(X1908,1)=" ",RIGHT(X1908,4),RIGHT(X1908,3))</f>
        <v>#VALUE!</v>
      </c>
      <c r="Z1908">
        <f>VLOOKUP(G1908,[1]Sheet1!$A$1:$B$12,2,0)</f>
        <v>6</v>
      </c>
      <c r="AA1908" t="str">
        <f>CONCATENATE(F1908," ",Z1908)</f>
        <v>2014 6</v>
      </c>
      <c r="AB1908">
        <f>VLOOKUP(AA1908,[1]Sheet3!$A:$B,2,0)</f>
        <v>67</v>
      </c>
    </row>
    <row r="1909" spans="1:28" x14ac:dyDescent="0.25">
      <c r="A1909" t="s">
        <v>5257</v>
      </c>
      <c r="B1909" t="s">
        <v>5519</v>
      </c>
      <c r="C1909" t="s">
        <v>123</v>
      </c>
      <c r="D1909" t="str">
        <f>CONCATENATE(C1909,".")</f>
        <v>2014  June.</v>
      </c>
      <c r="E1909" t="str">
        <f>LEFT(D1909, SEARCH(".",D1909)-1)</f>
        <v>2014  June</v>
      </c>
      <c r="F1909">
        <v>2014</v>
      </c>
      <c r="G1909" t="str">
        <f>RIGHT(E1909,LEN(E1909)-6)</f>
        <v>June</v>
      </c>
      <c r="H1909">
        <v>158</v>
      </c>
      <c r="I1909" t="s">
        <v>124</v>
      </c>
      <c r="J1909" t="s">
        <v>5520</v>
      </c>
      <c r="K1909" t="s">
        <v>2395</v>
      </c>
      <c r="L1909" t="s">
        <v>2383</v>
      </c>
      <c r="M1909" t="s">
        <v>57</v>
      </c>
      <c r="N1909" t="s">
        <v>22</v>
      </c>
      <c r="O1909" t="s">
        <v>883</v>
      </c>
      <c r="P1909">
        <v>500</v>
      </c>
      <c r="Q1909" s="2">
        <f>VALUE(LEFT(LEFT(N1909,5),SUM(LEN(LEFT(N1909,5))-LEN(SUBSTITUTE(LEFT(N1909,5),{"0","1","2","3","4","5","6","7","8","9","."},"")))))</f>
        <v>2</v>
      </c>
      <c r="R1909">
        <f>IF(Q1909&gt;5,Q1909/1024,Q1909)</f>
        <v>2</v>
      </c>
      <c r="S1909" t="str">
        <f>MID(K1910,9,3)</f>
        <v>4.4</v>
      </c>
      <c r="T1909" s="2" t="str">
        <f>LEFT(J1909,3)</f>
        <v>5.1</v>
      </c>
      <c r="U1909">
        <f>VALUE(LEFT(LEFT(M1909,5),SUM(LEN(LEFT(M1909,5))-LEN(SUBSTITUTE(LEFT(M1909,5),{"0","1","2","3","4","5","6","7","8","9","."},"")))))</f>
        <v>16</v>
      </c>
      <c r="V1909">
        <f>IF(U1909&lt;100,U1909,U1909/1024)</f>
        <v>16</v>
      </c>
      <c r="W1909" s="3">
        <f>VALUE(LEFT(LEFT(O1909,5),SUM(LEN(LEFT(O1909,5))-LEN(SUBSTITUTE(LEFT(O1909,5),{"0","1","2","3","4","5","6","7","8","9","."},"")))))</f>
        <v>16</v>
      </c>
      <c r="X1909" s="3" t="e">
        <f>LEFT(L1909, SEARCH("MHz",L1909)-1)</f>
        <v>#VALUE!</v>
      </c>
      <c r="Y1909" t="e">
        <f>IF(RIGHT(X1909,1)=" ",RIGHT(X1909,4),RIGHT(X1909,3))</f>
        <v>#VALUE!</v>
      </c>
      <c r="Z1909">
        <f>VLOOKUP(G1909,[1]Sheet1!$A$1:$B$12,2,0)</f>
        <v>6</v>
      </c>
      <c r="AA1909" t="str">
        <f>CONCATENATE(F1909," ",Z1909)</f>
        <v>2014 6</v>
      </c>
      <c r="AB1909">
        <f>VLOOKUP(AA1909,[1]Sheet3!$A:$B,2,0)</f>
        <v>67</v>
      </c>
    </row>
    <row r="1910" spans="1:28" x14ac:dyDescent="0.25">
      <c r="A1910" t="s">
        <v>5257</v>
      </c>
      <c r="B1910" t="s">
        <v>5523</v>
      </c>
      <c r="C1910" t="s">
        <v>123</v>
      </c>
      <c r="D1910" t="str">
        <f>CONCATENATE(C1910,".")</f>
        <v>2014  June.</v>
      </c>
      <c r="E1910" t="str">
        <f>LEFT(D1910, SEARCH(".",D1910)-1)</f>
        <v>2014  June</v>
      </c>
      <c r="F1910">
        <v>2014</v>
      </c>
      <c r="G1910" t="str">
        <f>RIGHT(E1910,LEN(E1910)-6)</f>
        <v>June</v>
      </c>
      <c r="H1910">
        <v>298</v>
      </c>
      <c r="I1910" t="s">
        <v>124</v>
      </c>
      <c r="J1910" t="s">
        <v>5524</v>
      </c>
      <c r="K1910" t="s">
        <v>2395</v>
      </c>
      <c r="L1910" t="s">
        <v>5525</v>
      </c>
      <c r="M1910" t="s">
        <v>21</v>
      </c>
      <c r="N1910" t="s">
        <v>29</v>
      </c>
      <c r="O1910" t="s">
        <v>36</v>
      </c>
      <c r="P1910">
        <v>370</v>
      </c>
      <c r="Q1910" s="2">
        <f>VALUE(LEFT(LEFT(N1910,5),SUM(LEN(LEFT(N1910,5))-LEN(SUBSTITUTE(LEFT(N1910,5),{"0","1","2","3","4","5","6","7","8","9","."},"")))))</f>
        <v>3</v>
      </c>
      <c r="R1910">
        <f>IF(Q1910&gt;5,Q1910/1024,Q1910)</f>
        <v>3</v>
      </c>
      <c r="S1910" t="str">
        <f>MID(K1911,9,3)</f>
        <v>4.4</v>
      </c>
      <c r="T1910" s="2" t="str">
        <f>LEFT(J1910,3)</f>
        <v>8.4</v>
      </c>
      <c r="U1910">
        <f>VALUE(LEFT(LEFT(M1910,5),SUM(LEN(LEFT(M1910,5))-LEN(SUBSTITUTE(LEFT(M1910,5),{"0","1","2","3","4","5","6","7","8","9","."},"")))))</f>
        <v>43540</v>
      </c>
      <c r="V1910">
        <f>IF(U1910&lt;100,U1910,U1910/1024)</f>
        <v>42.51953125</v>
      </c>
      <c r="W1910" s="3">
        <f>VALUE(LEFT(LEFT(O1910,5),SUM(LEN(LEFT(O1910,5))-LEN(SUBSTITUTE(LEFT(O1910,5),{"0","1","2","3","4","5","6","7","8","9","."},"")))))</f>
        <v>8</v>
      </c>
      <c r="X1910" s="3" t="e">
        <f>LEFT(L1910, SEARCH("MHz",L1910)-1)</f>
        <v>#VALUE!</v>
      </c>
      <c r="Y1910" t="e">
        <f>IF(RIGHT(X1910,1)=" ",RIGHT(X1910,4),RIGHT(X1910,3))</f>
        <v>#VALUE!</v>
      </c>
      <c r="Z1910">
        <f>VLOOKUP(G1910,[1]Sheet1!$A$1:$B$12,2,0)</f>
        <v>6</v>
      </c>
      <c r="AA1910" t="str">
        <f>CONCATENATE(F1910," ",Z1910)</f>
        <v>2014 6</v>
      </c>
      <c r="AB1910">
        <f>VLOOKUP(AA1910,[1]Sheet3!$A:$B,2,0)</f>
        <v>67</v>
      </c>
    </row>
    <row r="1911" spans="1:28" x14ac:dyDescent="0.25">
      <c r="A1911" t="s">
        <v>5257</v>
      </c>
      <c r="B1911" t="s">
        <v>5526</v>
      </c>
      <c r="C1911" t="s">
        <v>123</v>
      </c>
      <c r="D1911" t="str">
        <f>CONCATENATE(C1911,".")</f>
        <v>2014  June.</v>
      </c>
      <c r="E1911" t="str">
        <f>LEFT(D1911, SEARCH(".",D1911)-1)</f>
        <v>2014  June</v>
      </c>
      <c r="F1911">
        <v>2014</v>
      </c>
      <c r="G1911" t="str">
        <f>RIGHT(E1911,LEN(E1911)-6)</f>
        <v>June</v>
      </c>
      <c r="H1911">
        <v>294</v>
      </c>
      <c r="I1911" t="s">
        <v>39</v>
      </c>
      <c r="J1911" t="s">
        <v>5524</v>
      </c>
      <c r="K1911" t="s">
        <v>2395</v>
      </c>
      <c r="L1911" t="s">
        <v>5527</v>
      </c>
      <c r="M1911" t="s">
        <v>21</v>
      </c>
      <c r="N1911" t="s">
        <v>29</v>
      </c>
      <c r="O1911" t="s">
        <v>249</v>
      </c>
      <c r="P1911">
        <v>300</v>
      </c>
      <c r="Q1911" s="2">
        <f>VALUE(LEFT(LEFT(N1911,5),SUM(LEN(LEFT(N1911,5))-LEN(SUBSTITUTE(LEFT(N1911,5),{"0","1","2","3","4","5","6","7","8","9","."},"")))))</f>
        <v>3</v>
      </c>
      <c r="R1911">
        <f>IF(Q1911&gt;5,Q1911/1024,Q1911)</f>
        <v>3</v>
      </c>
      <c r="S1911" t="str">
        <f>MID(K1912,9,3)</f>
        <v>4.4</v>
      </c>
      <c r="T1911" s="2" t="str">
        <f>LEFT(J1911,3)</f>
        <v>8.4</v>
      </c>
      <c r="U1911">
        <f>VALUE(LEFT(LEFT(M1911,5),SUM(LEN(LEFT(M1911,5))-LEN(SUBSTITUTE(LEFT(M1911,5),{"0","1","2","3","4","5","6","7","8","9","."},"")))))</f>
        <v>43540</v>
      </c>
      <c r="V1911">
        <f>IF(U1911&lt;100,U1911,U1911/1024)</f>
        <v>42.51953125</v>
      </c>
      <c r="W1911" s="3">
        <f>VALUE(LEFT(LEFT(O1911,5),SUM(LEN(LEFT(O1911,5))-LEN(SUBSTITUTE(LEFT(O1911,5),{"0","1","2","3","4","5","6","7","8","9","."},"")))))</f>
        <v>8</v>
      </c>
      <c r="X1911" s="3" t="e">
        <f>LEFT(L1911, SEARCH("MHz",L1911)-1)</f>
        <v>#VALUE!</v>
      </c>
      <c r="Y1911" t="e">
        <f>IF(RIGHT(X1911,1)=" ",RIGHT(X1911,4),RIGHT(X1911,3))</f>
        <v>#VALUE!</v>
      </c>
      <c r="Z1911">
        <f>VLOOKUP(G1911,[1]Sheet1!$A$1:$B$12,2,0)</f>
        <v>6</v>
      </c>
      <c r="AA1911" t="str">
        <f>CONCATENATE(F1911," ",Z1911)</f>
        <v>2014 6</v>
      </c>
      <c r="AB1911">
        <f>VLOOKUP(AA1911,[1]Sheet3!$A:$B,2,0)</f>
        <v>67</v>
      </c>
    </row>
    <row r="1912" spans="1:28" x14ac:dyDescent="0.25">
      <c r="A1912" t="s">
        <v>5257</v>
      </c>
      <c r="B1912" t="s">
        <v>5528</v>
      </c>
      <c r="C1912" t="s">
        <v>123</v>
      </c>
      <c r="D1912" t="str">
        <f>CONCATENATE(C1912,".")</f>
        <v>2014  June.</v>
      </c>
      <c r="E1912" t="str">
        <f>LEFT(D1912, SEARCH(".",D1912)-1)</f>
        <v>2014  June</v>
      </c>
      <c r="F1912">
        <v>2014</v>
      </c>
      <c r="G1912" t="str">
        <f>RIGHT(E1912,LEN(E1912)-6)</f>
        <v>June</v>
      </c>
      <c r="H1912">
        <v>467</v>
      </c>
      <c r="I1912" t="s">
        <v>124</v>
      </c>
      <c r="J1912" t="s">
        <v>5529</v>
      </c>
      <c r="K1912" t="s">
        <v>2395</v>
      </c>
      <c r="L1912" t="s">
        <v>5525</v>
      </c>
      <c r="M1912" t="s">
        <v>21</v>
      </c>
      <c r="N1912" t="s">
        <v>29</v>
      </c>
      <c r="O1912" t="s">
        <v>36</v>
      </c>
      <c r="P1912">
        <v>440</v>
      </c>
      <c r="Q1912" s="2">
        <f>VALUE(LEFT(LEFT(N1912,5),SUM(LEN(LEFT(N1912,5))-LEN(SUBSTITUTE(LEFT(N1912,5),{"0","1","2","3","4","5","6","7","8","9","."},"")))))</f>
        <v>3</v>
      </c>
      <c r="R1912">
        <f>IF(Q1912&gt;5,Q1912/1024,Q1912)</f>
        <v>3</v>
      </c>
      <c r="S1912" t="str">
        <f>MID(K1913,9,3)</f>
        <v>4.4</v>
      </c>
      <c r="T1912" s="2" t="str">
        <f>LEFT(J1912,3)</f>
        <v>10.</v>
      </c>
      <c r="U1912">
        <f>VALUE(LEFT(LEFT(M1912,5),SUM(LEN(LEFT(M1912,5))-LEN(SUBSTITUTE(LEFT(M1912,5),{"0","1","2","3","4","5","6","7","8","9","."},"")))))</f>
        <v>43540</v>
      </c>
      <c r="V1912">
        <f>IF(U1912&lt;100,U1912,U1912/1024)</f>
        <v>42.51953125</v>
      </c>
      <c r="W1912" s="3">
        <f>VALUE(LEFT(LEFT(O1912,5),SUM(LEN(LEFT(O1912,5))-LEN(SUBSTITUTE(LEFT(O1912,5),{"0","1","2","3","4","5","6","7","8","9","."},"")))))</f>
        <v>8</v>
      </c>
      <c r="X1912" s="3" t="e">
        <f>LEFT(L1912, SEARCH("MHz",L1912)-1)</f>
        <v>#VALUE!</v>
      </c>
      <c r="Y1912" t="e">
        <f>IF(RIGHT(X1912,1)=" ",RIGHT(X1912,4),RIGHT(X1912,3))</f>
        <v>#VALUE!</v>
      </c>
      <c r="Z1912">
        <f>VLOOKUP(G1912,[1]Sheet1!$A$1:$B$12,2,0)</f>
        <v>6</v>
      </c>
      <c r="AA1912" t="str">
        <f>CONCATENATE(F1912," ",Z1912)</f>
        <v>2014 6</v>
      </c>
      <c r="AB1912">
        <f>VLOOKUP(AA1912,[1]Sheet3!$A:$B,2,0)</f>
        <v>67</v>
      </c>
    </row>
    <row r="1913" spans="1:28" x14ac:dyDescent="0.25">
      <c r="A1913" t="s">
        <v>2256</v>
      </c>
      <c r="B1913" t="s">
        <v>2389</v>
      </c>
      <c r="C1913" t="s">
        <v>123</v>
      </c>
      <c r="D1913" t="str">
        <f>CONCATENATE(C1913,".")</f>
        <v>2014  June.</v>
      </c>
      <c r="E1913" t="str">
        <f>LEFT(D1913, SEARCH(".",D1913)-1)</f>
        <v>2014  June</v>
      </c>
      <c r="F1913">
        <v>2014</v>
      </c>
      <c r="G1913" t="str">
        <f>RIGHT(E1913,LEN(E1913)-6)</f>
        <v>June</v>
      </c>
      <c r="H1913">
        <v>145</v>
      </c>
      <c r="I1913" t="s">
        <v>358</v>
      </c>
      <c r="J1913" t="s">
        <v>1607</v>
      </c>
      <c r="K1913" t="s">
        <v>2374</v>
      </c>
      <c r="L1913" t="s">
        <v>2383</v>
      </c>
      <c r="M1913" t="s">
        <v>57</v>
      </c>
      <c r="N1913" t="s">
        <v>22</v>
      </c>
      <c r="O1913" t="s">
        <v>2390</v>
      </c>
      <c r="P1913">
        <v>420</v>
      </c>
      <c r="Q1913" s="2">
        <f>VALUE(LEFT(LEFT(N1913,5),SUM(LEN(LEFT(N1913,5))-LEN(SUBSTITUTE(LEFT(N1913,5),{"0","1","2","3","4","5","6","7","8","9","."},"")))))</f>
        <v>2</v>
      </c>
      <c r="R1913">
        <f>IF(Q1913&gt;5,Q1913/1024,Q1913)</f>
        <v>2</v>
      </c>
      <c r="S1913" t="str">
        <f>MID(K1914,9,3)</f>
        <v>4.4</v>
      </c>
      <c r="T1913" s="2" t="str">
        <f>LEFT(J1913,3)</f>
        <v>5.0</v>
      </c>
      <c r="U1913">
        <f>VALUE(LEFT(LEFT(M1913,5),SUM(LEN(LEFT(M1913,5))-LEN(SUBSTITUTE(LEFT(M1913,5),{"0","1","2","3","4","5","6","7","8","9","."},"")))))</f>
        <v>16</v>
      </c>
      <c r="V1913">
        <f>IF(U1913&lt;100,U1913,U1913/1024)</f>
        <v>16</v>
      </c>
      <c r="W1913" s="3">
        <f>VALUE(LEFT(LEFT(O1913,5),SUM(LEN(LEFT(O1913,5))-LEN(SUBSTITUTE(LEFT(O1913,5),{"0","1","2","3","4","5","6","7","8","9","."},"")))))</f>
        <v>13</v>
      </c>
      <c r="X1913" s="3" t="e">
        <f>LEFT(L1913, SEARCH("MHz",L1913)-1)</f>
        <v>#VALUE!</v>
      </c>
      <c r="Y1913" t="e">
        <f>IF(RIGHT(X1913,1)=" ",RIGHT(X1913,4),RIGHT(X1913,3))</f>
        <v>#VALUE!</v>
      </c>
      <c r="Z1913">
        <f>VLOOKUP(G1913,[1]Sheet1!$A$1:$B$12,2,0)</f>
        <v>6</v>
      </c>
      <c r="AA1913" t="str">
        <f>CONCATENATE(F1913," ",Z1913)</f>
        <v>2014 6</v>
      </c>
      <c r="AB1913">
        <f>VLOOKUP(AA1913,[1]Sheet3!$A:$B,2,0)</f>
        <v>67</v>
      </c>
    </row>
    <row r="1914" spans="1:28" x14ac:dyDescent="0.25">
      <c r="A1914" t="s">
        <v>5257</v>
      </c>
      <c r="B1914" t="s">
        <v>5521</v>
      </c>
      <c r="C1914" t="s">
        <v>123</v>
      </c>
      <c r="D1914" t="str">
        <f>CONCATENATE(C1914,".")</f>
        <v>2014  June.</v>
      </c>
      <c r="E1914" t="str">
        <f>LEFT(D1914, SEARCH(".",D1914)-1)</f>
        <v>2014  June</v>
      </c>
      <c r="F1914">
        <v>2014</v>
      </c>
      <c r="G1914" t="str">
        <f>RIGHT(E1914,LEN(E1914)-6)</f>
        <v>June</v>
      </c>
      <c r="H1914">
        <v>145</v>
      </c>
      <c r="I1914" t="s">
        <v>124</v>
      </c>
      <c r="J1914" t="s">
        <v>5522</v>
      </c>
      <c r="K1914" t="s">
        <v>2374</v>
      </c>
      <c r="L1914" t="s">
        <v>997</v>
      </c>
      <c r="M1914" t="s">
        <v>21</v>
      </c>
      <c r="N1914" t="s">
        <v>29</v>
      </c>
      <c r="O1914" t="s">
        <v>5471</v>
      </c>
      <c r="P1914">
        <v>550</v>
      </c>
      <c r="Q1914" s="2">
        <f>VALUE(LEFT(LEFT(N1914,5),SUM(LEN(LEFT(N1914,5))-LEN(SUBSTITUTE(LEFT(N1914,5),{"0","1","2","3","4","5","6","7","8","9","."},"")))))</f>
        <v>3</v>
      </c>
      <c r="R1914">
        <f>IF(Q1914&gt;5,Q1914/1024,Q1914)</f>
        <v>3</v>
      </c>
      <c r="S1914" t="str">
        <f>MID(K1915,9,3)</f>
        <v>4.4</v>
      </c>
      <c r="T1914" s="2" t="str">
        <f>LEFT(J1914,3)</f>
        <v>5.1</v>
      </c>
      <c r="U1914">
        <f>VALUE(LEFT(LEFT(M1914,5),SUM(LEN(LEFT(M1914,5))-LEN(SUBSTITUTE(LEFT(M1914,5),{"0","1","2","3","4","5","6","7","8","9","."},"")))))</f>
        <v>43540</v>
      </c>
      <c r="V1914">
        <f>IF(U1914&lt;100,U1914,U1914/1024)</f>
        <v>42.51953125</v>
      </c>
      <c r="W1914" s="3">
        <f>VALUE(LEFT(LEFT(O1914,5),SUM(LEN(LEFT(O1914,5))-LEN(SUBSTITUTE(LEFT(O1914,5),{"0","1","2","3","4","5","6","7","8","9","."},"")))))</f>
        <v>16</v>
      </c>
      <c r="X1914" s="3" t="e">
        <f>LEFT(L1914, SEARCH("MHz",L1914)-1)</f>
        <v>#VALUE!</v>
      </c>
      <c r="Y1914" t="e">
        <f>IF(RIGHT(X1914,1)=" ",RIGHT(X1914,4),RIGHT(X1914,3))</f>
        <v>#VALUE!</v>
      </c>
      <c r="Z1914">
        <f>VLOOKUP(G1914,[1]Sheet1!$A$1:$B$12,2,0)</f>
        <v>6</v>
      </c>
      <c r="AA1914" t="str">
        <f>CONCATENATE(F1914," ",Z1914)</f>
        <v>2014 6</v>
      </c>
      <c r="AB1914">
        <f>VLOOKUP(AA1914,[1]Sheet3!$A:$B,2,0)</f>
        <v>67</v>
      </c>
    </row>
    <row r="1915" spans="1:28" x14ac:dyDescent="0.25">
      <c r="A1915" t="s">
        <v>5257</v>
      </c>
      <c r="B1915" t="s">
        <v>5530</v>
      </c>
      <c r="C1915" t="s">
        <v>123</v>
      </c>
      <c r="D1915" t="str">
        <f>CONCATENATE(C1915,".")</f>
        <v>2014  June.</v>
      </c>
      <c r="E1915" t="str">
        <f>LEFT(D1915, SEARCH(".",D1915)-1)</f>
        <v>2014  June</v>
      </c>
      <c r="F1915">
        <v>2014</v>
      </c>
      <c r="G1915" t="str">
        <f>RIGHT(E1915,LEN(E1915)-6)</f>
        <v>June</v>
      </c>
      <c r="H1915">
        <v>465</v>
      </c>
      <c r="I1915" t="s">
        <v>39</v>
      </c>
      <c r="J1915" t="s">
        <v>5529</v>
      </c>
      <c r="K1915" t="s">
        <v>2374</v>
      </c>
      <c r="L1915" t="s">
        <v>5527</v>
      </c>
      <c r="M1915" t="s">
        <v>21</v>
      </c>
      <c r="N1915" t="s">
        <v>29</v>
      </c>
      <c r="O1915" t="s">
        <v>249</v>
      </c>
      <c r="P1915">
        <v>370</v>
      </c>
      <c r="Q1915" s="2">
        <f>VALUE(LEFT(LEFT(N1915,5),SUM(LEN(LEFT(N1915,5))-LEN(SUBSTITUTE(LEFT(N1915,5),{"0","1","2","3","4","5","6","7","8","9","."},"")))))</f>
        <v>3</v>
      </c>
      <c r="R1915">
        <f>IF(Q1915&gt;5,Q1915/1024,Q1915)</f>
        <v>3</v>
      </c>
      <c r="S1915" t="str">
        <f>MID(K1916,9,3)</f>
        <v>Wea</v>
      </c>
      <c r="T1915" s="2" t="str">
        <f>LEFT(J1915,3)</f>
        <v>10.</v>
      </c>
      <c r="U1915">
        <f>VALUE(LEFT(LEFT(M1915,5),SUM(LEN(LEFT(M1915,5))-LEN(SUBSTITUTE(LEFT(M1915,5),{"0","1","2","3","4","5","6","7","8","9","."},"")))))</f>
        <v>43540</v>
      </c>
      <c r="V1915">
        <f>IF(U1915&lt;100,U1915,U1915/1024)</f>
        <v>42.51953125</v>
      </c>
      <c r="W1915" s="3">
        <f>VALUE(LEFT(LEFT(O1915,5),SUM(LEN(LEFT(O1915,5))-LEN(SUBSTITUTE(LEFT(O1915,5),{"0","1","2","3","4","5","6","7","8","9","."},"")))))</f>
        <v>8</v>
      </c>
      <c r="X1915" s="3" t="e">
        <f>LEFT(L1915, SEARCH("MHz",L1915)-1)</f>
        <v>#VALUE!</v>
      </c>
      <c r="Y1915" t="e">
        <f>IF(RIGHT(X1915,1)=" ",RIGHT(X1915,4),RIGHT(X1915,3))</f>
        <v>#VALUE!</v>
      </c>
      <c r="Z1915">
        <f>VLOOKUP(G1915,[1]Sheet1!$A$1:$B$12,2,0)</f>
        <v>6</v>
      </c>
      <c r="AA1915" t="str">
        <f>CONCATENATE(F1915," ",Z1915)</f>
        <v>2014 6</v>
      </c>
      <c r="AB1915">
        <f>VLOOKUP(AA1915,[1]Sheet3!$A:$B,2,0)</f>
        <v>67</v>
      </c>
    </row>
    <row r="1916" spans="1:28" x14ac:dyDescent="0.25">
      <c r="A1916" t="s">
        <v>3572</v>
      </c>
      <c r="B1916" t="s">
        <v>3705</v>
      </c>
      <c r="C1916" t="s">
        <v>123</v>
      </c>
      <c r="D1916" t="str">
        <f>CONCATENATE(C1916,".")</f>
        <v>2014  June.</v>
      </c>
      <c r="E1916" t="str">
        <f>LEFT(D1916, SEARCH(".",D1916)-1)</f>
        <v>2014  June</v>
      </c>
      <c r="F1916">
        <v>2014</v>
      </c>
      <c r="G1916" t="str">
        <f>RIGHT(E1916,LEN(E1916)-6)</f>
        <v>June</v>
      </c>
      <c r="H1916">
        <v>63</v>
      </c>
      <c r="I1916" t="s">
        <v>39</v>
      </c>
      <c r="J1916" t="s">
        <v>3706</v>
      </c>
      <c r="K1916" t="s">
        <v>1187</v>
      </c>
      <c r="L1916" t="s">
        <v>133</v>
      </c>
      <c r="M1916" t="s">
        <v>109</v>
      </c>
      <c r="N1916" t="s">
        <v>139</v>
      </c>
      <c r="P1916">
        <v>90</v>
      </c>
      <c r="Q1916" s="2">
        <f>VALUE(LEFT(LEFT(N1916,5),SUM(LEN(LEFT(N1916,5))-LEN(SUBSTITUTE(LEFT(N1916,5),{"0","1","2","3","4","5","6","7","8","9","."},"")))))</f>
        <v>512</v>
      </c>
      <c r="R1916">
        <f>IF(Q1916&gt;5,Q1916/1024,Q1916)</f>
        <v>0.5</v>
      </c>
      <c r="S1916" t="str">
        <f>MID(K1917,9,3)</f>
        <v>Wea</v>
      </c>
      <c r="T1916" s="2" t="str">
        <f>LEFT(J1916,3)</f>
        <v>1.6</v>
      </c>
      <c r="U1916">
        <f>VALUE(LEFT(LEFT(M1916,5),SUM(LEN(LEFT(M1916,5))-LEN(SUBSTITUTE(LEFT(M1916,5),{"0","1","2","3","4","5","6","7","8","9","."},"")))))</f>
        <v>4</v>
      </c>
      <c r="V1916">
        <f>IF(U1916&lt;100,U1916,U1916/1024)</f>
        <v>4</v>
      </c>
      <c r="W1916" s="3" t="e">
        <f>VALUE(LEFT(LEFT(O1916,5),SUM(LEN(LEFT(O1916,5))-LEN(SUBSTITUTE(LEFT(O1916,5),{"0","1","2","3","4","5","6","7","8","9","."},"")))))</f>
        <v>#VALUE!</v>
      </c>
      <c r="X1916" s="3" t="e">
        <f>LEFT(L1916, SEARCH("MHz",L1916)-1)</f>
        <v>#VALUE!</v>
      </c>
      <c r="Y1916" t="e">
        <f>IF(RIGHT(X1916,1)=" ",RIGHT(X1916,4),RIGHT(X1916,3))</f>
        <v>#VALUE!</v>
      </c>
      <c r="Z1916">
        <f>VLOOKUP(G1916,[1]Sheet1!$A$1:$B$12,2,0)</f>
        <v>6</v>
      </c>
      <c r="AA1916" t="str">
        <f>CONCATENATE(F1916," ",Z1916)</f>
        <v>2014 6</v>
      </c>
      <c r="AB1916">
        <f>VLOOKUP(AA1916,[1]Sheet3!$A:$B,2,0)</f>
        <v>67</v>
      </c>
    </row>
    <row r="1917" spans="1:28" x14ac:dyDescent="0.25">
      <c r="A1917" t="s">
        <v>5257</v>
      </c>
      <c r="B1917" t="s">
        <v>5495</v>
      </c>
      <c r="C1917" t="s">
        <v>123</v>
      </c>
      <c r="D1917" t="str">
        <f>CONCATENATE(C1917,".")</f>
        <v>2014  June.</v>
      </c>
      <c r="E1917" t="str">
        <f>LEFT(D1917, SEARCH(".",D1917)-1)</f>
        <v>2014  June</v>
      </c>
      <c r="F1917">
        <v>2014</v>
      </c>
      <c r="G1917" t="str">
        <f>RIGHT(E1917,LEN(E1917)-6)</f>
        <v>June</v>
      </c>
      <c r="H1917">
        <v>59</v>
      </c>
      <c r="I1917" t="s">
        <v>39</v>
      </c>
      <c r="J1917" t="s">
        <v>5496</v>
      </c>
      <c r="K1917" t="s">
        <v>1187</v>
      </c>
      <c r="L1917" t="s">
        <v>133</v>
      </c>
      <c r="M1917" t="s">
        <v>109</v>
      </c>
      <c r="N1917" t="s">
        <v>139</v>
      </c>
      <c r="Q1917" s="2">
        <f>VALUE(LEFT(LEFT(N1917,5),SUM(LEN(LEFT(N1917,5))-LEN(SUBSTITUTE(LEFT(N1917,5),{"0","1","2","3","4","5","6","7","8","9","."},"")))))</f>
        <v>512</v>
      </c>
      <c r="R1917">
        <f>IF(Q1917&gt;5,Q1917/1024,Q1917)</f>
        <v>0.5</v>
      </c>
      <c r="S1917" t="str">
        <f>MID(K1918,9,3)</f>
        <v>4.2</v>
      </c>
      <c r="T1917" s="2" t="str">
        <f>LEFT(J1917,3)</f>
        <v>1.6</v>
      </c>
      <c r="U1917">
        <f>VALUE(LEFT(LEFT(M1917,5),SUM(LEN(LEFT(M1917,5))-LEN(SUBSTITUTE(LEFT(M1917,5),{"0","1","2","3","4","5","6","7","8","9","."},"")))))</f>
        <v>4</v>
      </c>
      <c r="V1917">
        <f>IF(U1917&lt;100,U1917,U1917/1024)</f>
        <v>4</v>
      </c>
      <c r="W1917" s="3" t="e">
        <f>VALUE(LEFT(LEFT(O1917,5),SUM(LEN(LEFT(O1917,5))-LEN(SUBSTITUTE(LEFT(O1917,5),{"0","1","2","3","4","5","6","7","8","9","."},"")))))</f>
        <v>#VALUE!</v>
      </c>
      <c r="X1917" s="3" t="e">
        <f>LEFT(L1917, SEARCH("MHz",L1917)-1)</f>
        <v>#VALUE!</v>
      </c>
      <c r="Y1917" t="e">
        <f>IF(RIGHT(X1917,1)=" ",RIGHT(X1917,4),RIGHT(X1917,3))</f>
        <v>#VALUE!</v>
      </c>
      <c r="Z1917">
        <f>VLOOKUP(G1917,[1]Sheet1!$A$1:$B$12,2,0)</f>
        <v>6</v>
      </c>
      <c r="AA1917" t="str">
        <f>CONCATENATE(F1917," ",Z1917)</f>
        <v>2014 6</v>
      </c>
      <c r="AB1917">
        <f>VLOOKUP(AA1917,[1]Sheet3!$A:$B,2,0)</f>
        <v>67</v>
      </c>
    </row>
    <row r="1918" spans="1:28" x14ac:dyDescent="0.25">
      <c r="A1918" t="s">
        <v>347</v>
      </c>
      <c r="B1918" t="s">
        <v>539</v>
      </c>
      <c r="C1918" t="s">
        <v>540</v>
      </c>
      <c r="D1918" t="str">
        <f>CONCATENATE(C1918,".")</f>
        <v>2014  July.</v>
      </c>
      <c r="E1918" t="str">
        <f>LEFT(D1918, SEARCH(".",D1918)-1)</f>
        <v>2014  July</v>
      </c>
      <c r="F1918">
        <v>2014</v>
      </c>
      <c r="G1918" t="str">
        <f>RIGHT(E1918,LEN(E1918)-6)</f>
        <v>July</v>
      </c>
      <c r="H1918">
        <v>116</v>
      </c>
      <c r="I1918" t="s">
        <v>206</v>
      </c>
      <c r="J1918" t="s">
        <v>541</v>
      </c>
      <c r="K1918" t="s">
        <v>168</v>
      </c>
      <c r="L1918" t="s">
        <v>172</v>
      </c>
      <c r="M1918" t="s">
        <v>109</v>
      </c>
      <c r="N1918" t="s">
        <v>139</v>
      </c>
      <c r="O1918" t="s">
        <v>187</v>
      </c>
      <c r="P1918">
        <v>40</v>
      </c>
      <c r="Q1918" s="2">
        <f>VALUE(LEFT(LEFT(N1918,5),SUM(LEN(LEFT(N1918,5))-LEN(SUBSTITUTE(LEFT(N1918,5),{"0","1","2","3","4","5","6","7","8","9","."},"")))))</f>
        <v>512</v>
      </c>
      <c r="R1918">
        <f>IF(Q1918&gt;5,Q1918/1024,Q1918)</f>
        <v>0.5</v>
      </c>
      <c r="S1918" t="str">
        <f>MID(K1919,9,3)</f>
        <v>4.2</v>
      </c>
      <c r="T1918" s="2" t="str">
        <f>LEFT(J1918,3)</f>
        <v>4.0</v>
      </c>
      <c r="U1918">
        <f>VALUE(LEFT(LEFT(M1918,5),SUM(LEN(LEFT(M1918,5))-LEN(SUBSTITUTE(LEFT(M1918,5),{"0","1","2","3","4","5","6","7","8","9","."},"")))))</f>
        <v>4</v>
      </c>
      <c r="V1918">
        <f>IF(U1918&lt;100,U1918,U1918/1024)</f>
        <v>4</v>
      </c>
      <c r="W1918" s="3">
        <f>VALUE(LEFT(LEFT(O1918,5),SUM(LEN(LEFT(O1918,5))-LEN(SUBSTITUTE(LEFT(O1918,5),{"0","1","2","3","4","5","6","7","8","9","."},"")))))</f>
        <v>3.15</v>
      </c>
      <c r="X1918" s="3" t="e">
        <f>LEFT(L1918, SEARCH("MHz",L1918)-1)</f>
        <v>#VALUE!</v>
      </c>
      <c r="Y1918" t="e">
        <f>IF(RIGHT(X1918,1)=" ",RIGHT(X1918,4),RIGHT(X1918,3))</f>
        <v>#VALUE!</v>
      </c>
      <c r="Z1918">
        <f>VLOOKUP(G1918,[1]Sheet1!$A$1:$B$12,2,0)</f>
        <v>7</v>
      </c>
      <c r="AA1918" t="str">
        <f>CONCATENATE(F1918," ",Z1918)</f>
        <v>2014 7</v>
      </c>
      <c r="AB1918">
        <f>VLOOKUP(AA1918,[1]Sheet3!$A:$B,2,0)</f>
        <v>68</v>
      </c>
    </row>
    <row r="1919" spans="1:28" x14ac:dyDescent="0.25">
      <c r="A1919" t="s">
        <v>5174</v>
      </c>
      <c r="B1919" t="s">
        <v>5238</v>
      </c>
      <c r="C1919" t="s">
        <v>540</v>
      </c>
      <c r="D1919" t="str">
        <f>CONCATENATE(C1919,".")</f>
        <v>2014  July.</v>
      </c>
      <c r="E1919" t="str">
        <f>LEFT(D1919, SEARCH(".",D1919)-1)</f>
        <v>2014  July</v>
      </c>
      <c r="F1919">
        <v>2014</v>
      </c>
      <c r="G1919" t="str">
        <f>RIGHT(E1919,LEN(E1919)-6)</f>
        <v>July</v>
      </c>
      <c r="H1919">
        <v>150</v>
      </c>
      <c r="I1919" t="s">
        <v>124</v>
      </c>
      <c r="J1919" t="s">
        <v>895</v>
      </c>
      <c r="K1919" t="s">
        <v>168</v>
      </c>
      <c r="L1919" t="s">
        <v>1284</v>
      </c>
      <c r="M1919" t="s">
        <v>57</v>
      </c>
      <c r="N1919" t="s">
        <v>22</v>
      </c>
      <c r="O1919" t="s">
        <v>883</v>
      </c>
      <c r="P1919">
        <v>310</v>
      </c>
      <c r="Q1919" s="2">
        <f>VALUE(LEFT(LEFT(N1919,5),SUM(LEN(LEFT(N1919,5))-LEN(SUBSTITUTE(LEFT(N1919,5),{"0","1","2","3","4","5","6","7","8","9","."},"")))))</f>
        <v>2</v>
      </c>
      <c r="R1919">
        <f>IF(Q1919&gt;5,Q1919/1024,Q1919)</f>
        <v>2</v>
      </c>
      <c r="S1919" t="str">
        <f>MID(K1920,9,3)</f>
        <v>4.2</v>
      </c>
      <c r="T1919" s="2" t="str">
        <f>LEFT(J1919,3)</f>
        <v>5.5</v>
      </c>
      <c r="U1919">
        <f>VALUE(LEFT(LEFT(M1919,5),SUM(LEN(LEFT(M1919,5))-LEN(SUBSTITUTE(LEFT(M1919,5),{"0","1","2","3","4","5","6","7","8","9","."},"")))))</f>
        <v>16</v>
      </c>
      <c r="V1919">
        <f>IF(U1919&lt;100,U1919,U1919/1024)</f>
        <v>16</v>
      </c>
      <c r="W1919" s="3">
        <f>VALUE(LEFT(LEFT(O1919,5),SUM(LEN(LEFT(O1919,5))-LEN(SUBSTITUTE(LEFT(O1919,5),{"0","1","2","3","4","5","6","7","8","9","."},"")))))</f>
        <v>16</v>
      </c>
      <c r="X1919" s="3" t="e">
        <f>LEFT(L1919, SEARCH("MHz",L1919)-1)</f>
        <v>#VALUE!</v>
      </c>
      <c r="Y1919" t="e">
        <f>IF(RIGHT(X1919,1)=" ",RIGHT(X1919,4),RIGHT(X1919,3))</f>
        <v>#VALUE!</v>
      </c>
      <c r="Z1919">
        <f>VLOOKUP(G1919,[1]Sheet1!$A$1:$B$12,2,0)</f>
        <v>7</v>
      </c>
      <c r="AA1919" t="str">
        <f>CONCATENATE(F1919," ",Z1919)</f>
        <v>2014 7</v>
      </c>
      <c r="AB1919">
        <f>VLOOKUP(AA1919,[1]Sheet3!$A:$B,2,0)</f>
        <v>68</v>
      </c>
    </row>
    <row r="1920" spans="1:28" x14ac:dyDescent="0.25">
      <c r="A1920" t="s">
        <v>5174</v>
      </c>
      <c r="B1920" t="s">
        <v>5239</v>
      </c>
      <c r="C1920" t="s">
        <v>540</v>
      </c>
      <c r="D1920" t="str">
        <f>CONCATENATE(C1920,".")</f>
        <v>2014  July.</v>
      </c>
      <c r="E1920" t="str">
        <f>LEFT(D1920, SEARCH(".",D1920)-1)</f>
        <v>2014  July</v>
      </c>
      <c r="F1920">
        <v>2014</v>
      </c>
      <c r="G1920" t="str">
        <f>RIGHT(E1920,LEN(E1920)-6)</f>
        <v>July</v>
      </c>
      <c r="I1920" t="s">
        <v>156</v>
      </c>
      <c r="J1920" t="s">
        <v>1579</v>
      </c>
      <c r="K1920" t="s">
        <v>168</v>
      </c>
      <c r="L1920" t="s">
        <v>91</v>
      </c>
      <c r="M1920" t="s">
        <v>57</v>
      </c>
      <c r="N1920" t="s">
        <v>22</v>
      </c>
      <c r="O1920" t="s">
        <v>30</v>
      </c>
      <c r="P1920">
        <v>160</v>
      </c>
      <c r="Q1920" s="2">
        <f>VALUE(LEFT(LEFT(N1920,5),SUM(LEN(LEFT(N1920,5))-LEN(SUBSTITUTE(LEFT(N1920,5),{"0","1","2","3","4","5","6","7","8","9","."},"")))))</f>
        <v>2</v>
      </c>
      <c r="R1920">
        <f>IF(Q1920&gt;5,Q1920/1024,Q1920)</f>
        <v>2</v>
      </c>
      <c r="S1920" t="str">
        <f>MID(K1921,9,3)</f>
        <v>4.2</v>
      </c>
      <c r="T1920" s="2" t="str">
        <f>LEFT(J1920,3)</f>
        <v>5.0</v>
      </c>
      <c r="U1920">
        <f>VALUE(LEFT(LEFT(M1920,5),SUM(LEN(LEFT(M1920,5))-LEN(SUBSTITUTE(LEFT(M1920,5),{"0","1","2","3","4","5","6","7","8","9","."},"")))))</f>
        <v>16</v>
      </c>
      <c r="V1920">
        <f>IF(U1920&lt;100,U1920,U1920/1024)</f>
        <v>16</v>
      </c>
      <c r="W1920" s="3">
        <f>VALUE(LEFT(LEFT(O1920,5),SUM(LEN(LEFT(O1920,5))-LEN(SUBSTITUTE(LEFT(O1920,5),{"0","1","2","3","4","5","6","7","8","9","."},"")))))</f>
        <v>13</v>
      </c>
      <c r="X1920" s="3" t="e">
        <f>LEFT(L1920, SEARCH("MHz",L1920)-1)</f>
        <v>#VALUE!</v>
      </c>
      <c r="Y1920" t="e">
        <f>IF(RIGHT(X1920,1)=" ",RIGHT(X1920,4),RIGHT(X1920,3))</f>
        <v>#VALUE!</v>
      </c>
      <c r="Z1920">
        <f>VLOOKUP(G1920,[1]Sheet1!$A$1:$B$12,2,0)</f>
        <v>7</v>
      </c>
      <c r="AA1920" t="str">
        <f>CONCATENATE(F1920," ",Z1920)</f>
        <v>2014 7</v>
      </c>
      <c r="AB1920">
        <f>VLOOKUP(AA1920,[1]Sheet3!$A:$B,2,0)</f>
        <v>68</v>
      </c>
    </row>
    <row r="1921" spans="1:28" x14ac:dyDescent="0.25">
      <c r="A1921" t="s">
        <v>5174</v>
      </c>
      <c r="B1921" t="s">
        <v>5240</v>
      </c>
      <c r="C1921" t="s">
        <v>540</v>
      </c>
      <c r="D1921" t="str">
        <f>CONCATENATE(C1921,".")</f>
        <v>2014  July.</v>
      </c>
      <c r="E1921" t="str">
        <f>LEFT(D1921, SEARCH(".",D1921)-1)</f>
        <v>2014  July</v>
      </c>
      <c r="F1921">
        <v>2014</v>
      </c>
      <c r="G1921" t="str">
        <f>RIGHT(E1921,LEN(E1921)-6)</f>
        <v>July</v>
      </c>
      <c r="H1921">
        <v>133</v>
      </c>
      <c r="I1921" t="s">
        <v>124</v>
      </c>
      <c r="J1921" t="s">
        <v>1635</v>
      </c>
      <c r="K1921" t="s">
        <v>168</v>
      </c>
      <c r="L1921" t="s">
        <v>126</v>
      </c>
      <c r="M1921" t="s">
        <v>57</v>
      </c>
      <c r="N1921" t="s">
        <v>22</v>
      </c>
      <c r="O1921" t="s">
        <v>30</v>
      </c>
      <c r="P1921">
        <v>200</v>
      </c>
      <c r="Q1921" s="2">
        <f>VALUE(LEFT(LEFT(N1921,5),SUM(LEN(LEFT(N1921,5))-LEN(SUBSTITUTE(LEFT(N1921,5),{"0","1","2","3","4","5","6","7","8","9","."},"")))))</f>
        <v>2</v>
      </c>
      <c r="R1921">
        <f>IF(Q1921&gt;5,Q1921/1024,Q1921)</f>
        <v>2</v>
      </c>
      <c r="S1921" t="str">
        <f>MID(K1922,9,3)</f>
        <v>4.2</v>
      </c>
      <c r="T1921" s="2" t="str">
        <f>LEFT(J1921,3)</f>
        <v>5.0</v>
      </c>
      <c r="U1921">
        <f>VALUE(LEFT(LEFT(M1921,5),SUM(LEN(LEFT(M1921,5))-LEN(SUBSTITUTE(LEFT(M1921,5),{"0","1","2","3","4","5","6","7","8","9","."},"")))))</f>
        <v>16</v>
      </c>
      <c r="V1921">
        <f>IF(U1921&lt;100,U1921,U1921/1024)</f>
        <v>16</v>
      </c>
      <c r="W1921" s="3">
        <f>VALUE(LEFT(LEFT(O1921,5),SUM(LEN(LEFT(O1921,5))-LEN(SUBSTITUTE(LEFT(O1921,5),{"0","1","2","3","4","5","6","7","8","9","."},"")))))</f>
        <v>13</v>
      </c>
      <c r="X1921" s="3" t="e">
        <f>LEFT(L1921, SEARCH("MHz",L1921)-1)</f>
        <v>#VALUE!</v>
      </c>
      <c r="Y1921" t="e">
        <f>IF(RIGHT(X1921,1)=" ",RIGHT(X1921,4),RIGHT(X1921,3))</f>
        <v>#VALUE!</v>
      </c>
      <c r="Z1921">
        <f>VLOOKUP(G1921,[1]Sheet1!$A$1:$B$12,2,0)</f>
        <v>7</v>
      </c>
      <c r="AA1921" t="str">
        <f>CONCATENATE(F1921," ",Z1921)</f>
        <v>2014 7</v>
      </c>
      <c r="AB1921">
        <f>VLOOKUP(AA1921,[1]Sheet3!$A:$B,2,0)</f>
        <v>68</v>
      </c>
    </row>
    <row r="1922" spans="1:28" x14ac:dyDescent="0.25">
      <c r="A1922" t="s">
        <v>6422</v>
      </c>
      <c r="B1922" t="s">
        <v>6483</v>
      </c>
      <c r="C1922" t="s">
        <v>540</v>
      </c>
      <c r="D1922" t="str">
        <f>CONCATENATE(C1922,".")</f>
        <v>2014  July.</v>
      </c>
      <c r="E1922" t="str">
        <f>LEFT(D1922, SEARCH(".",D1922)-1)</f>
        <v>2014  July</v>
      </c>
      <c r="F1922">
        <v>2014</v>
      </c>
      <c r="G1922" t="str">
        <f>RIGHT(E1922,LEN(E1922)-6)</f>
        <v>July</v>
      </c>
      <c r="H1922">
        <v>105</v>
      </c>
      <c r="I1922" t="s">
        <v>213</v>
      </c>
      <c r="J1922" t="s">
        <v>6468</v>
      </c>
      <c r="K1922" t="s">
        <v>168</v>
      </c>
      <c r="L1922" t="s">
        <v>107</v>
      </c>
      <c r="M1922" t="s">
        <v>109</v>
      </c>
      <c r="N1922" t="s">
        <v>139</v>
      </c>
      <c r="O1922" t="s">
        <v>430</v>
      </c>
      <c r="P1922">
        <v>60</v>
      </c>
      <c r="Q1922" s="2">
        <f>VALUE(LEFT(LEFT(N1922,5),SUM(LEN(LEFT(N1922,5))-LEN(SUBSTITUTE(LEFT(N1922,5),{"0","1","2","3","4","5","6","7","8","9","."},"")))))</f>
        <v>512</v>
      </c>
      <c r="R1922">
        <f>IF(Q1922&gt;5,Q1922/1024,Q1922)</f>
        <v>0.5</v>
      </c>
      <c r="S1922" t="str">
        <f>MID(K1923,9,3)</f>
        <v>4.2</v>
      </c>
      <c r="T1922" s="2" t="str">
        <f>LEFT(J1922,3)</f>
        <v>3.5</v>
      </c>
      <c r="U1922">
        <f>VALUE(LEFT(LEFT(M1922,5),SUM(LEN(LEFT(M1922,5))-LEN(SUBSTITUTE(LEFT(M1922,5),{"0","1","2","3","4","5","6","7","8","9","."},"")))))</f>
        <v>4</v>
      </c>
      <c r="V1922">
        <f>IF(U1922&lt;100,U1922,U1922/1024)</f>
        <v>4</v>
      </c>
      <c r="W1922" s="3">
        <f>VALUE(LEFT(LEFT(O1922,5),SUM(LEN(LEFT(O1922,5))-LEN(SUBSTITUTE(LEFT(O1922,5),{"0","1","2","3","4","5","6","7","8","9","."},"")))))</f>
        <v>2</v>
      </c>
      <c r="X1922" s="3" t="e">
        <f>LEFT(L1922, SEARCH("MHz",L1922)-1)</f>
        <v>#VALUE!</v>
      </c>
      <c r="Y1922" t="e">
        <f>IF(RIGHT(X1922,1)=" ",RIGHT(X1922,4),RIGHT(X1922,3))</f>
        <v>#VALUE!</v>
      </c>
      <c r="Z1922">
        <f>VLOOKUP(G1922,[1]Sheet1!$A$1:$B$12,2,0)</f>
        <v>7</v>
      </c>
      <c r="AA1922" t="str">
        <f>CONCATENATE(F1922," ",Z1922)</f>
        <v>2014 7</v>
      </c>
      <c r="AB1922">
        <f>VLOOKUP(AA1922,[1]Sheet3!$A:$B,2,0)</f>
        <v>68</v>
      </c>
    </row>
    <row r="1923" spans="1:28" x14ac:dyDescent="0.25">
      <c r="A1923" t="s">
        <v>6744</v>
      </c>
      <c r="B1923" t="s">
        <v>6782</v>
      </c>
      <c r="C1923" t="s">
        <v>540</v>
      </c>
      <c r="D1923" t="str">
        <f>CONCATENATE(C1923,".")</f>
        <v>2014  July.</v>
      </c>
      <c r="E1923" t="str">
        <f>LEFT(D1923, SEARCH(".",D1923)-1)</f>
        <v>2014  July</v>
      </c>
      <c r="F1923">
        <v>2014</v>
      </c>
      <c r="G1923" t="str">
        <f>RIGHT(E1923,LEN(E1923)-6)</f>
        <v>July</v>
      </c>
      <c r="I1923" t="s">
        <v>156</v>
      </c>
      <c r="J1923" t="s">
        <v>71</v>
      </c>
      <c r="K1923" t="s">
        <v>168</v>
      </c>
      <c r="L1923" t="s">
        <v>164</v>
      </c>
      <c r="M1923" t="s">
        <v>109</v>
      </c>
      <c r="N1923" t="s">
        <v>35</v>
      </c>
      <c r="O1923" t="s">
        <v>73</v>
      </c>
      <c r="Q1923" s="2">
        <f>VALUE(LEFT(LEFT(N1923,5),SUM(LEN(LEFT(N1923,5))-LEN(SUBSTITUTE(LEFT(N1923,5),{"0","1","2","3","4","5","6","7","8","9","."},"")))))</f>
        <v>1</v>
      </c>
      <c r="R1923">
        <f>IF(Q1923&gt;5,Q1923/1024,Q1923)</f>
        <v>1</v>
      </c>
      <c r="S1923" t="str">
        <f>MID(K1924,9,3)</f>
        <v>4.2</v>
      </c>
      <c r="T1923" s="2" t="str">
        <f>LEFT(J1923,3)</f>
        <v>4.5</v>
      </c>
      <c r="U1923">
        <f>VALUE(LEFT(LEFT(M1923,5),SUM(LEN(LEFT(M1923,5))-LEN(SUBSTITUTE(LEFT(M1923,5),{"0","1","2","3","4","5","6","7","8","9","."},"")))))</f>
        <v>4</v>
      </c>
      <c r="V1923">
        <f>IF(U1923&lt;100,U1923,U1923/1024)</f>
        <v>4</v>
      </c>
      <c r="W1923" s="3">
        <f>VALUE(LEFT(LEFT(O1923,5),SUM(LEN(LEFT(O1923,5))-LEN(SUBSTITUTE(LEFT(O1923,5),{"0","1","2","3","4","5","6","7","8","9","."},"")))))</f>
        <v>5</v>
      </c>
      <c r="X1923" s="3" t="e">
        <f>LEFT(L1923, SEARCH("MHz",L1923)-1)</f>
        <v>#VALUE!</v>
      </c>
      <c r="Y1923" t="e">
        <f>IF(RIGHT(X1923,1)=" ",RIGHT(X1923,4),RIGHT(X1923,3))</f>
        <v>#VALUE!</v>
      </c>
      <c r="Z1923">
        <f>VLOOKUP(G1923,[1]Sheet1!$A$1:$B$12,2,0)</f>
        <v>7</v>
      </c>
      <c r="AA1923" t="str">
        <f>CONCATENATE(F1923," ",Z1923)</f>
        <v>2014 7</v>
      </c>
      <c r="AB1923">
        <f>VLOOKUP(AA1923,[1]Sheet3!$A:$B,2,0)</f>
        <v>68</v>
      </c>
    </row>
    <row r="1924" spans="1:28" x14ac:dyDescent="0.25">
      <c r="A1924" t="s">
        <v>1796</v>
      </c>
      <c r="B1924" t="s">
        <v>1825</v>
      </c>
      <c r="C1924" t="s">
        <v>540</v>
      </c>
      <c r="D1924" t="str">
        <f>CONCATENATE(C1924,".")</f>
        <v>2014  July.</v>
      </c>
      <c r="E1924" t="str">
        <f>LEFT(D1924, SEARCH(".",D1924)-1)</f>
        <v>2014  July</v>
      </c>
      <c r="F1924">
        <v>2014</v>
      </c>
      <c r="G1924" t="str">
        <f>RIGHT(E1924,LEN(E1924)-6)</f>
        <v>July</v>
      </c>
      <c r="H1924">
        <v>131</v>
      </c>
      <c r="I1924" t="s">
        <v>156</v>
      </c>
      <c r="J1924" t="s">
        <v>951</v>
      </c>
      <c r="K1924" t="s">
        <v>158</v>
      </c>
      <c r="L1924" t="s">
        <v>172</v>
      </c>
      <c r="M1924" t="s">
        <v>109</v>
      </c>
      <c r="N1924" t="s">
        <v>139</v>
      </c>
      <c r="O1924" t="s">
        <v>515</v>
      </c>
      <c r="Q1924" s="2">
        <f>VALUE(LEFT(LEFT(N1924,5),SUM(LEN(LEFT(N1924,5))-LEN(SUBSTITUTE(LEFT(N1924,5),{"0","1","2","3","4","5","6","7","8","9","."},"")))))</f>
        <v>512</v>
      </c>
      <c r="R1924">
        <f>IF(Q1924&gt;5,Q1924/1024,Q1924)</f>
        <v>0.5</v>
      </c>
      <c r="S1924" t="str">
        <f>MID(K1925,9,3)</f>
        <v>4.2</v>
      </c>
      <c r="T1924" s="2" t="str">
        <f>LEFT(J1924,3)</f>
        <v>4.0</v>
      </c>
      <c r="U1924">
        <f>VALUE(LEFT(LEFT(M1924,5),SUM(LEN(LEFT(M1924,5))-LEN(SUBSTITUTE(LEFT(M1924,5),{"0","1","2","3","4","5","6","7","8","9","."},"")))))</f>
        <v>4</v>
      </c>
      <c r="V1924">
        <f>IF(U1924&lt;100,U1924,U1924/1024)</f>
        <v>4</v>
      </c>
      <c r="W1924" s="3">
        <f>VALUE(LEFT(LEFT(O1924,5),SUM(LEN(LEFT(O1924,5))-LEN(SUBSTITUTE(LEFT(O1924,5),{"0","1","2","3","4","5","6","7","8","9","."},"")))))</f>
        <v>3.15</v>
      </c>
      <c r="X1924" s="3" t="e">
        <f>LEFT(L1924, SEARCH("MHz",L1924)-1)</f>
        <v>#VALUE!</v>
      </c>
      <c r="Y1924" t="e">
        <f>IF(RIGHT(X1924,1)=" ",RIGHT(X1924,4),RIGHT(X1924,3))</f>
        <v>#VALUE!</v>
      </c>
      <c r="Z1924">
        <f>VLOOKUP(G1924,[1]Sheet1!$A$1:$B$12,2,0)</f>
        <v>7</v>
      </c>
      <c r="AA1924" t="str">
        <f>CONCATENATE(F1924," ",Z1924)</f>
        <v>2014 7</v>
      </c>
      <c r="AB1924">
        <f>VLOOKUP(AA1924,[1]Sheet3!$A:$B,2,0)</f>
        <v>68</v>
      </c>
    </row>
    <row r="1925" spans="1:28" x14ac:dyDescent="0.25">
      <c r="A1925" t="s">
        <v>1796</v>
      </c>
      <c r="B1925" t="s">
        <v>1839</v>
      </c>
      <c r="C1925" t="s">
        <v>540</v>
      </c>
      <c r="D1925" t="str">
        <f>CONCATENATE(C1925,".")</f>
        <v>2014  July.</v>
      </c>
      <c r="E1925" t="str">
        <f>LEFT(D1925, SEARCH(".",D1925)-1)</f>
        <v>2014  July</v>
      </c>
      <c r="F1925">
        <v>2014</v>
      </c>
      <c r="G1925" t="str">
        <f>RIGHT(E1925,LEN(E1925)-6)</f>
        <v>July</v>
      </c>
      <c r="I1925" t="s">
        <v>156</v>
      </c>
      <c r="J1925" t="s">
        <v>426</v>
      </c>
      <c r="K1925" t="s">
        <v>158</v>
      </c>
      <c r="L1925" t="s">
        <v>172</v>
      </c>
      <c r="M1925" t="s">
        <v>109</v>
      </c>
      <c r="N1925" t="s">
        <v>35</v>
      </c>
      <c r="O1925" t="s">
        <v>42</v>
      </c>
      <c r="P1925">
        <v>80</v>
      </c>
      <c r="Q1925" s="2">
        <f>VALUE(LEFT(LEFT(N1925,5),SUM(LEN(LEFT(N1925,5))-LEN(SUBSTITUTE(LEFT(N1925,5),{"0","1","2","3","4","5","6","7","8","9","."},"")))))</f>
        <v>1</v>
      </c>
      <c r="R1925">
        <f>IF(Q1925&gt;5,Q1925/1024,Q1925)</f>
        <v>1</v>
      </c>
      <c r="S1925" t="str">
        <f>MID(K1926,9,3)</f>
        <v>4.2</v>
      </c>
      <c r="T1925" s="2" t="str">
        <f>LEFT(J1925,3)</f>
        <v>4.0</v>
      </c>
      <c r="U1925">
        <f>VALUE(LEFT(LEFT(M1925,5),SUM(LEN(LEFT(M1925,5))-LEN(SUBSTITUTE(LEFT(M1925,5),{"0","1","2","3","4","5","6","7","8","9","."},"")))))</f>
        <v>4</v>
      </c>
      <c r="V1925">
        <f>IF(U1925&lt;100,U1925,U1925/1024)</f>
        <v>4</v>
      </c>
      <c r="W1925" s="3">
        <f>VALUE(LEFT(LEFT(O1925,5),SUM(LEN(LEFT(O1925,5))-LEN(SUBSTITUTE(LEFT(O1925,5),{"0","1","2","3","4","5","6","7","8","9","."},"")))))</f>
        <v>5</v>
      </c>
      <c r="X1925" s="3" t="e">
        <f>LEFT(L1925, SEARCH("MHz",L1925)-1)</f>
        <v>#VALUE!</v>
      </c>
      <c r="Y1925" t="e">
        <f>IF(RIGHT(X1925,1)=" ",RIGHT(X1925,4),RIGHT(X1925,3))</f>
        <v>#VALUE!</v>
      </c>
      <c r="Z1925">
        <f>VLOOKUP(G1925,[1]Sheet1!$A$1:$B$12,2,0)</f>
        <v>7</v>
      </c>
      <c r="AA1925" t="str">
        <f>CONCATENATE(F1925," ",Z1925)</f>
        <v>2014 7</v>
      </c>
      <c r="AB1925">
        <f>VLOOKUP(AA1925,[1]Sheet3!$A:$B,2,0)</f>
        <v>68</v>
      </c>
    </row>
    <row r="1926" spans="1:28" x14ac:dyDescent="0.25">
      <c r="A1926" t="s">
        <v>1796</v>
      </c>
      <c r="B1926" t="s">
        <v>1840</v>
      </c>
      <c r="C1926" t="s">
        <v>540</v>
      </c>
      <c r="D1926" t="str">
        <f>CONCATENATE(C1926,".")</f>
        <v>2014  July.</v>
      </c>
      <c r="E1926" t="str">
        <f>LEFT(D1926, SEARCH(".",D1926)-1)</f>
        <v>2014  July</v>
      </c>
      <c r="F1926">
        <v>2014</v>
      </c>
      <c r="G1926" t="str">
        <f>RIGHT(E1926,LEN(E1926)-6)</f>
        <v>July</v>
      </c>
      <c r="I1926" t="s">
        <v>156</v>
      </c>
      <c r="J1926" t="s">
        <v>1841</v>
      </c>
      <c r="K1926" t="s">
        <v>158</v>
      </c>
      <c r="L1926" t="s">
        <v>172</v>
      </c>
      <c r="M1926" t="s">
        <v>109</v>
      </c>
      <c r="N1926" t="s">
        <v>139</v>
      </c>
      <c r="O1926" t="s">
        <v>42</v>
      </c>
      <c r="P1926">
        <v>80</v>
      </c>
      <c r="Q1926" s="2">
        <f>VALUE(LEFT(LEFT(N1926,5),SUM(LEN(LEFT(N1926,5))-LEN(SUBSTITUTE(LEFT(N1926,5),{"0","1","2","3","4","5","6","7","8","9","."},"")))))</f>
        <v>512</v>
      </c>
      <c r="R1926">
        <f>IF(Q1926&gt;5,Q1926/1024,Q1926)</f>
        <v>0.5</v>
      </c>
      <c r="S1926" t="str">
        <f>MID(K1927,9,3)</f>
        <v>4.2</v>
      </c>
      <c r="T1926" s="2" t="str">
        <f>LEFT(J1926,3)</f>
        <v>4.0</v>
      </c>
      <c r="U1926">
        <f>VALUE(LEFT(LEFT(M1926,5),SUM(LEN(LEFT(M1926,5))-LEN(SUBSTITUTE(LEFT(M1926,5),{"0","1","2","3","4","5","6","7","8","9","."},"")))))</f>
        <v>4</v>
      </c>
      <c r="V1926">
        <f>IF(U1926&lt;100,U1926,U1926/1024)</f>
        <v>4</v>
      </c>
      <c r="W1926" s="3">
        <f>VALUE(LEFT(LEFT(O1926,5),SUM(LEN(LEFT(O1926,5))-LEN(SUBSTITUTE(LEFT(O1926,5),{"0","1","2","3","4","5","6","7","8","9","."},"")))))</f>
        <v>5</v>
      </c>
      <c r="X1926" s="3" t="e">
        <f>LEFT(L1926, SEARCH("MHz",L1926)-1)</f>
        <v>#VALUE!</v>
      </c>
      <c r="Y1926" t="e">
        <f>IF(RIGHT(X1926,1)=" ",RIGHT(X1926,4),RIGHT(X1926,3))</f>
        <v>#VALUE!</v>
      </c>
      <c r="Z1926">
        <f>VLOOKUP(G1926,[1]Sheet1!$A$1:$B$12,2,0)</f>
        <v>7</v>
      </c>
      <c r="AA1926" t="str">
        <f>CONCATENATE(F1926," ",Z1926)</f>
        <v>2014 7</v>
      </c>
      <c r="AB1926">
        <f>VLOOKUP(AA1926,[1]Sheet3!$A:$B,2,0)</f>
        <v>68</v>
      </c>
    </row>
    <row r="1927" spans="1:28" x14ac:dyDescent="0.25">
      <c r="A1927" t="s">
        <v>2038</v>
      </c>
      <c r="B1927" t="s">
        <v>2052</v>
      </c>
      <c r="C1927" t="s">
        <v>540</v>
      </c>
      <c r="D1927" t="str">
        <f>CONCATENATE(C1927,".")</f>
        <v>2014  July.</v>
      </c>
      <c r="E1927" t="str">
        <f>LEFT(D1927, SEARCH(".",D1927)-1)</f>
        <v>2014  July</v>
      </c>
      <c r="F1927">
        <v>2014</v>
      </c>
      <c r="G1927" t="str">
        <f>RIGHT(E1927,LEN(E1927)-6)</f>
        <v>July</v>
      </c>
      <c r="H1927">
        <v>115</v>
      </c>
      <c r="I1927" t="s">
        <v>241</v>
      </c>
      <c r="J1927" t="s">
        <v>672</v>
      </c>
      <c r="K1927" t="s">
        <v>158</v>
      </c>
      <c r="L1927" t="s">
        <v>138</v>
      </c>
      <c r="M1927" t="s">
        <v>109</v>
      </c>
      <c r="N1927" t="s">
        <v>139</v>
      </c>
      <c r="O1927" t="s">
        <v>42</v>
      </c>
      <c r="Q1927" s="2">
        <f>VALUE(LEFT(LEFT(N1927,5),SUM(LEN(LEFT(N1927,5))-LEN(SUBSTITUTE(LEFT(N1927,5),{"0","1","2","3","4","5","6","7","8","9","."},"")))))</f>
        <v>512</v>
      </c>
      <c r="R1927">
        <f>IF(Q1927&gt;5,Q1927/1024,Q1927)</f>
        <v>0.5</v>
      </c>
      <c r="S1927" t="str">
        <f>MID(K1928,9,3)</f>
        <v>4.2</v>
      </c>
      <c r="T1927" s="2" t="str">
        <f>LEFT(J1927,3)</f>
        <v>4.0</v>
      </c>
      <c r="U1927">
        <f>VALUE(LEFT(LEFT(M1927,5),SUM(LEN(LEFT(M1927,5))-LEN(SUBSTITUTE(LEFT(M1927,5),{"0","1","2","3","4","5","6","7","8","9","."},"")))))</f>
        <v>4</v>
      </c>
      <c r="V1927">
        <f>IF(U1927&lt;100,U1927,U1927/1024)</f>
        <v>4</v>
      </c>
      <c r="W1927" s="3">
        <f>VALUE(LEFT(LEFT(O1927,5),SUM(LEN(LEFT(O1927,5))-LEN(SUBSTITUTE(LEFT(O1927,5),{"0","1","2","3","4","5","6","7","8","9","."},"")))))</f>
        <v>5</v>
      </c>
      <c r="X1927" s="3" t="e">
        <f>LEFT(L1927, SEARCH("MHz",L1927)-1)</f>
        <v>#VALUE!</v>
      </c>
      <c r="Y1927" t="e">
        <f>IF(RIGHT(X1927,1)=" ",RIGHT(X1927,4),RIGHT(X1927,3))</f>
        <v>#VALUE!</v>
      </c>
      <c r="Z1927">
        <f>VLOOKUP(G1927,[1]Sheet1!$A$1:$B$12,2,0)</f>
        <v>7</v>
      </c>
      <c r="AA1927" t="str">
        <f>CONCATENATE(F1927," ",Z1927)</f>
        <v>2014 7</v>
      </c>
      <c r="AB1927">
        <f>VLOOKUP(AA1927,[1]Sheet3!$A:$B,2,0)</f>
        <v>68</v>
      </c>
    </row>
    <row r="1928" spans="1:28" x14ac:dyDescent="0.25">
      <c r="A1928" t="s">
        <v>3032</v>
      </c>
      <c r="B1928" t="s">
        <v>3041</v>
      </c>
      <c r="C1928" t="s">
        <v>540</v>
      </c>
      <c r="D1928" t="str">
        <f>CONCATENATE(C1928,".")</f>
        <v>2014  July.</v>
      </c>
      <c r="E1928" t="str">
        <f>LEFT(D1928, SEARCH(".",D1928)-1)</f>
        <v>2014  July</v>
      </c>
      <c r="F1928">
        <v>2014</v>
      </c>
      <c r="G1928" t="str">
        <f>RIGHT(E1928,LEN(E1928)-6)</f>
        <v>July</v>
      </c>
      <c r="I1928" t="s">
        <v>156</v>
      </c>
      <c r="J1928" t="s">
        <v>3042</v>
      </c>
      <c r="K1928" t="s">
        <v>158</v>
      </c>
      <c r="L1928" t="s">
        <v>107</v>
      </c>
      <c r="M1928" t="s">
        <v>109</v>
      </c>
      <c r="N1928" t="s">
        <v>139</v>
      </c>
      <c r="O1928" t="s">
        <v>430</v>
      </c>
      <c r="Q1928" s="2">
        <f>VALUE(LEFT(LEFT(N1928,5),SUM(LEN(LEFT(N1928,5))-LEN(SUBSTITUTE(LEFT(N1928,5),{"0","1","2","3","4","5","6","7","8","9","."},"")))))</f>
        <v>512</v>
      </c>
      <c r="R1928">
        <f>IF(Q1928&gt;5,Q1928/1024,Q1928)</f>
        <v>0.5</v>
      </c>
      <c r="S1928" t="str">
        <f>MID(K1929,9,3)</f>
        <v>4.2</v>
      </c>
      <c r="T1928" s="2" t="str">
        <f>LEFT(J1928,3)</f>
        <v>3.5</v>
      </c>
      <c r="U1928">
        <f>VALUE(LEFT(LEFT(M1928,5),SUM(LEN(LEFT(M1928,5))-LEN(SUBSTITUTE(LEFT(M1928,5),{"0","1","2","3","4","5","6","7","8","9","."},"")))))</f>
        <v>4</v>
      </c>
      <c r="V1928">
        <f>IF(U1928&lt;100,U1928,U1928/1024)</f>
        <v>4</v>
      </c>
      <c r="W1928" s="3">
        <f>VALUE(LEFT(LEFT(O1928,5),SUM(LEN(LEFT(O1928,5))-LEN(SUBSTITUTE(LEFT(O1928,5),{"0","1","2","3","4","5","6","7","8","9","."},"")))))</f>
        <v>2</v>
      </c>
      <c r="X1928" s="3" t="e">
        <f>LEFT(L1928, SEARCH("MHz",L1928)-1)</f>
        <v>#VALUE!</v>
      </c>
      <c r="Y1928" t="e">
        <f>IF(RIGHT(X1928,1)=" ",RIGHT(X1928,4),RIGHT(X1928,3))</f>
        <v>#VALUE!</v>
      </c>
      <c r="Z1928">
        <f>VLOOKUP(G1928,[1]Sheet1!$A$1:$B$12,2,0)</f>
        <v>7</v>
      </c>
      <c r="AA1928" t="str">
        <f>CONCATENATE(F1928," ",Z1928)</f>
        <v>2014 7</v>
      </c>
      <c r="AB1928">
        <f>VLOOKUP(AA1928,[1]Sheet3!$A:$B,2,0)</f>
        <v>68</v>
      </c>
    </row>
    <row r="1929" spans="1:28" x14ac:dyDescent="0.25">
      <c r="A1929" t="s">
        <v>6252</v>
      </c>
      <c r="B1929" t="s">
        <v>6261</v>
      </c>
      <c r="C1929" t="s">
        <v>540</v>
      </c>
      <c r="D1929" t="str">
        <f>CONCATENATE(C1929,".")</f>
        <v>2014  July.</v>
      </c>
      <c r="E1929" t="str">
        <f>LEFT(D1929, SEARCH(".",D1929)-1)</f>
        <v>2014  July</v>
      </c>
      <c r="F1929">
        <v>2014</v>
      </c>
      <c r="G1929" t="str">
        <f>RIGHT(E1929,LEN(E1929)-6)</f>
        <v>July</v>
      </c>
      <c r="H1929">
        <v>102</v>
      </c>
      <c r="I1929" t="s">
        <v>241</v>
      </c>
      <c r="J1929" t="s">
        <v>667</v>
      </c>
      <c r="K1929" t="s">
        <v>158</v>
      </c>
      <c r="L1929" t="s">
        <v>138</v>
      </c>
      <c r="M1929" t="s">
        <v>270</v>
      </c>
      <c r="N1929" t="s">
        <v>293</v>
      </c>
      <c r="O1929" t="s">
        <v>430</v>
      </c>
      <c r="Q1929" s="2">
        <f>VALUE(LEFT(LEFT(N1929,5),SUM(LEN(LEFT(N1929,5))-LEN(SUBSTITUTE(LEFT(N1929,5),{"0","1","2","3","4","5","6","7","8","9","."},"")))))</f>
        <v>256</v>
      </c>
      <c r="R1929">
        <f>IF(Q1929&gt;5,Q1929/1024,Q1929)</f>
        <v>0.25</v>
      </c>
      <c r="S1929" t="str">
        <f>MID(K1930,9,3)</f>
        <v>4.2</v>
      </c>
      <c r="T1929" s="2" t="str">
        <f>LEFT(J1929,3)</f>
        <v>3.5</v>
      </c>
      <c r="U1929">
        <f>VALUE(LEFT(LEFT(M1929,5),SUM(LEN(LEFT(M1929,5))-LEN(SUBSTITUTE(LEFT(M1929,5),{"0","1","2","3","4","5","6","7","8","9","."},"")))))</f>
        <v>512</v>
      </c>
      <c r="V1929">
        <f>IF(U1929&lt;100,U1929,U1929/1024)</f>
        <v>0.5</v>
      </c>
      <c r="W1929" s="3">
        <f>VALUE(LEFT(LEFT(O1929,5),SUM(LEN(LEFT(O1929,5))-LEN(SUBSTITUTE(LEFT(O1929,5),{"0","1","2","3","4","5","6","7","8","9","."},"")))))</f>
        <v>2</v>
      </c>
      <c r="X1929" s="3" t="e">
        <f>LEFT(L1929, SEARCH("MHz",L1929)-1)</f>
        <v>#VALUE!</v>
      </c>
      <c r="Y1929" t="e">
        <f>IF(RIGHT(X1929,1)=" ",RIGHT(X1929,4),RIGHT(X1929,3))</f>
        <v>#VALUE!</v>
      </c>
      <c r="Z1929">
        <f>VLOOKUP(G1929,[1]Sheet1!$A$1:$B$12,2,0)</f>
        <v>7</v>
      </c>
      <c r="AA1929" t="str">
        <f>CONCATENATE(F1929," ",Z1929)</f>
        <v>2014 7</v>
      </c>
      <c r="AB1929">
        <f>VLOOKUP(AA1929,[1]Sheet3!$A:$B,2,0)</f>
        <v>68</v>
      </c>
    </row>
    <row r="1930" spans="1:28" x14ac:dyDescent="0.25">
      <c r="A1930" t="s">
        <v>6744</v>
      </c>
      <c r="B1930" t="s">
        <v>6779</v>
      </c>
      <c r="C1930" t="s">
        <v>540</v>
      </c>
      <c r="D1930" t="str">
        <f>CONCATENATE(C1930,".")</f>
        <v>2014  July.</v>
      </c>
      <c r="E1930" t="str">
        <f>LEFT(D1930, SEARCH(".",D1930)-1)</f>
        <v>2014  July</v>
      </c>
      <c r="F1930">
        <v>2014</v>
      </c>
      <c r="G1930" t="str">
        <f>RIGHT(E1930,LEN(E1930)-6)</f>
        <v>July</v>
      </c>
      <c r="I1930" t="s">
        <v>156</v>
      </c>
      <c r="J1930" t="s">
        <v>1841</v>
      </c>
      <c r="K1930" t="s">
        <v>158</v>
      </c>
      <c r="L1930" t="s">
        <v>138</v>
      </c>
      <c r="M1930" t="s">
        <v>109</v>
      </c>
      <c r="N1930" t="s">
        <v>139</v>
      </c>
      <c r="O1930" t="s">
        <v>178</v>
      </c>
      <c r="Q1930" s="2">
        <f>VALUE(LEFT(LEFT(N1930,5),SUM(LEN(LEFT(N1930,5))-LEN(SUBSTITUTE(LEFT(N1930,5),{"0","1","2","3","4","5","6","7","8","9","."},"")))))</f>
        <v>512</v>
      </c>
      <c r="R1930">
        <f>IF(Q1930&gt;5,Q1930/1024,Q1930)</f>
        <v>0.5</v>
      </c>
      <c r="S1930" t="str">
        <f>MID(K1931,9,3)</f>
        <v>4.4</v>
      </c>
      <c r="T1930" s="2" t="str">
        <f>LEFT(J1930,3)</f>
        <v>4.0</v>
      </c>
      <c r="U1930">
        <f>VALUE(LEFT(LEFT(M1930,5),SUM(LEN(LEFT(M1930,5))-LEN(SUBSTITUTE(LEFT(M1930,5),{"0","1","2","3","4","5","6","7","8","9","."},"")))))</f>
        <v>4</v>
      </c>
      <c r="V1930">
        <f>IF(U1930&lt;100,U1930,U1930/1024)</f>
        <v>4</v>
      </c>
      <c r="W1930" s="3">
        <f>VALUE(LEFT(LEFT(O1930,5),SUM(LEN(LEFT(O1930,5))-LEN(SUBSTITUTE(LEFT(O1930,5),{"0","1","2","3","4","5","6","7","8","9","."},"")))))</f>
        <v>5</v>
      </c>
      <c r="X1930" s="3" t="e">
        <f>LEFT(L1930, SEARCH("MHz",L1930)-1)</f>
        <v>#VALUE!</v>
      </c>
      <c r="Y1930" t="e">
        <f>IF(RIGHT(X1930,1)=" ",RIGHT(X1930,4),RIGHT(X1930,3))</f>
        <v>#VALUE!</v>
      </c>
      <c r="Z1930">
        <f>VLOOKUP(G1930,[1]Sheet1!$A$1:$B$12,2,0)</f>
        <v>7</v>
      </c>
      <c r="AA1930" t="str">
        <f>CONCATENATE(F1930," ",Z1930)</f>
        <v>2014 7</v>
      </c>
      <c r="AB1930">
        <f>VLOOKUP(AA1930,[1]Sheet3!$A:$B,2,0)</f>
        <v>68</v>
      </c>
    </row>
    <row r="1931" spans="1:28" x14ac:dyDescent="0.25">
      <c r="A1931" t="s">
        <v>751</v>
      </c>
      <c r="B1931" t="s">
        <v>902</v>
      </c>
      <c r="C1931" t="s">
        <v>540</v>
      </c>
      <c r="D1931" t="str">
        <f>CONCATENATE(C1931,".")</f>
        <v>2014  July.</v>
      </c>
      <c r="E1931" t="str">
        <f>LEFT(D1931, SEARCH(".",D1931)-1)</f>
        <v>2014  July</v>
      </c>
      <c r="F1931">
        <v>2014</v>
      </c>
      <c r="G1931" t="str">
        <f>RIGHT(E1931,LEN(E1931)-6)</f>
        <v>July</v>
      </c>
      <c r="I1931" t="s">
        <v>213</v>
      </c>
      <c r="J1931" t="s">
        <v>903</v>
      </c>
      <c r="K1931" t="s">
        <v>90</v>
      </c>
      <c r="L1931" t="s">
        <v>91</v>
      </c>
      <c r="M1931" t="s">
        <v>34</v>
      </c>
      <c r="N1931" t="s">
        <v>35</v>
      </c>
      <c r="O1931" t="s">
        <v>187</v>
      </c>
      <c r="Q1931" s="2">
        <f>VALUE(LEFT(LEFT(N1931,5),SUM(LEN(LEFT(N1931,5))-LEN(SUBSTITUTE(LEFT(N1931,5),{"0","1","2","3","4","5","6","7","8","9","."},"")))))</f>
        <v>1</v>
      </c>
      <c r="R1931">
        <f>IF(Q1931&gt;5,Q1931/1024,Q1931)</f>
        <v>1</v>
      </c>
      <c r="S1931" t="str">
        <f>MID(K1932,9,3)</f>
        <v>4.4</v>
      </c>
      <c r="T1931" s="2" t="str">
        <f>LEFT(J1931,3)</f>
        <v>10.</v>
      </c>
      <c r="U1931">
        <f>VALUE(LEFT(LEFT(M1931,5),SUM(LEN(LEFT(M1931,5))-LEN(SUBSTITUTE(LEFT(M1931,5),{"0","1","2","3","4","5","6","7","8","9","."},"")))))</f>
        <v>8</v>
      </c>
      <c r="V1931">
        <f>IF(U1931&lt;100,U1931,U1931/1024)</f>
        <v>8</v>
      </c>
      <c r="W1931" s="3">
        <f>VALUE(LEFT(LEFT(O1931,5),SUM(LEN(LEFT(O1931,5))-LEN(SUBSTITUTE(LEFT(O1931,5),{"0","1","2","3","4","5","6","7","8","9","."},"")))))</f>
        <v>3.15</v>
      </c>
      <c r="X1931" s="3" t="e">
        <f>LEFT(L1931, SEARCH("MHz",L1931)-1)</f>
        <v>#VALUE!</v>
      </c>
      <c r="Y1931" t="e">
        <f>IF(RIGHT(X1931,1)=" ",RIGHT(X1931,4),RIGHT(X1931,3))</f>
        <v>#VALUE!</v>
      </c>
      <c r="Z1931">
        <f>VLOOKUP(G1931,[1]Sheet1!$A$1:$B$12,2,0)</f>
        <v>7</v>
      </c>
      <c r="AA1931" t="str">
        <f>CONCATENATE(F1931," ",Z1931)</f>
        <v>2014 7</v>
      </c>
      <c r="AB1931">
        <f>VLOOKUP(AA1931,[1]Sheet3!$A:$B,2,0)</f>
        <v>68</v>
      </c>
    </row>
    <row r="1932" spans="1:28" x14ac:dyDescent="0.25">
      <c r="A1932" t="s">
        <v>5174</v>
      </c>
      <c r="B1932" t="s">
        <v>5237</v>
      </c>
      <c r="C1932" t="s">
        <v>540</v>
      </c>
      <c r="D1932" t="str">
        <f>CONCATENATE(C1932,".")</f>
        <v>2014  July.</v>
      </c>
      <c r="E1932" t="str">
        <f>LEFT(D1932, SEARCH(".",D1932)-1)</f>
        <v>2014  July</v>
      </c>
      <c r="F1932">
        <v>2014</v>
      </c>
      <c r="G1932" t="str">
        <f>RIGHT(E1932,LEN(E1932)-6)</f>
        <v>July</v>
      </c>
      <c r="I1932" t="s">
        <v>156</v>
      </c>
      <c r="J1932" t="s">
        <v>951</v>
      </c>
      <c r="K1932" t="s">
        <v>90</v>
      </c>
      <c r="L1932" t="s">
        <v>164</v>
      </c>
      <c r="M1932" t="s">
        <v>109</v>
      </c>
      <c r="N1932" t="s">
        <v>139</v>
      </c>
      <c r="O1932" t="s">
        <v>178</v>
      </c>
      <c r="P1932">
        <v>90</v>
      </c>
      <c r="Q1932" s="2">
        <f>VALUE(LEFT(LEFT(N1932,5),SUM(LEN(LEFT(N1932,5))-LEN(SUBSTITUTE(LEFT(N1932,5),{"0","1","2","3","4","5","6","7","8","9","."},"")))))</f>
        <v>512</v>
      </c>
      <c r="R1932">
        <f>IF(Q1932&gt;5,Q1932/1024,Q1932)</f>
        <v>0.5</v>
      </c>
      <c r="S1932" t="str">
        <f>MID(K1933,9,3)</f>
        <v>4.4</v>
      </c>
      <c r="T1932" s="2" t="str">
        <f>LEFT(J1932,3)</f>
        <v>4.0</v>
      </c>
      <c r="U1932">
        <f>VALUE(LEFT(LEFT(M1932,5),SUM(LEN(LEFT(M1932,5))-LEN(SUBSTITUTE(LEFT(M1932,5),{"0","1","2","3","4","5","6","7","8","9","."},"")))))</f>
        <v>4</v>
      </c>
      <c r="V1932">
        <f>IF(U1932&lt;100,U1932,U1932/1024)</f>
        <v>4</v>
      </c>
      <c r="W1932" s="3">
        <f>VALUE(LEFT(LEFT(O1932,5),SUM(LEN(LEFT(O1932,5))-LEN(SUBSTITUTE(LEFT(O1932,5),{"0","1","2","3","4","5","6","7","8","9","."},"")))))</f>
        <v>5</v>
      </c>
      <c r="X1932" s="3" t="e">
        <f>LEFT(L1932, SEARCH("MHz",L1932)-1)</f>
        <v>#VALUE!</v>
      </c>
      <c r="Y1932" t="e">
        <f>IF(RIGHT(X1932,1)=" ",RIGHT(X1932,4),RIGHT(X1932,3))</f>
        <v>#VALUE!</v>
      </c>
      <c r="Z1932">
        <f>VLOOKUP(G1932,[1]Sheet1!$A$1:$B$12,2,0)</f>
        <v>7</v>
      </c>
      <c r="AA1932" t="str">
        <f>CONCATENATE(F1932," ",Z1932)</f>
        <v>2014 7</v>
      </c>
      <c r="AB1932">
        <f>VLOOKUP(AA1932,[1]Sheet3!$A:$B,2,0)</f>
        <v>68</v>
      </c>
    </row>
    <row r="1933" spans="1:28" x14ac:dyDescent="0.25">
      <c r="A1933" t="s">
        <v>751</v>
      </c>
      <c r="B1933" t="s">
        <v>876</v>
      </c>
      <c r="C1933" t="s">
        <v>540</v>
      </c>
      <c r="D1933" t="str">
        <f>CONCATENATE(C1933,".")</f>
        <v>2014  July.</v>
      </c>
      <c r="E1933" t="str">
        <f>LEFT(D1933, SEARCH(".",D1933)-1)</f>
        <v>2014  July</v>
      </c>
      <c r="F1933">
        <v>2014</v>
      </c>
      <c r="G1933" t="str">
        <f>RIGHT(E1933,LEN(E1933)-6)</f>
        <v>July</v>
      </c>
      <c r="H1933">
        <v>146.4</v>
      </c>
      <c r="I1933" t="s">
        <v>128</v>
      </c>
      <c r="J1933" t="s">
        <v>877</v>
      </c>
      <c r="K1933" t="s">
        <v>103</v>
      </c>
      <c r="L1933" t="s">
        <v>878</v>
      </c>
      <c r="M1933" t="s">
        <v>34</v>
      </c>
      <c r="N1933" t="s">
        <v>35</v>
      </c>
      <c r="O1933" t="s">
        <v>36</v>
      </c>
      <c r="P1933">
        <v>230</v>
      </c>
      <c r="Q1933" s="2">
        <f>VALUE(LEFT(LEFT(N1933,5),SUM(LEN(LEFT(N1933,5))-LEN(SUBSTITUTE(LEFT(N1933,5),{"0","1","2","3","4","5","6","7","8","9","."},"")))))</f>
        <v>1</v>
      </c>
      <c r="R1933">
        <f>IF(Q1933&gt;5,Q1933/1024,Q1933)</f>
        <v>1</v>
      </c>
      <c r="S1933" t="str">
        <f>MID(K1934,9,3)</f>
        <v>4.4</v>
      </c>
      <c r="T1933" s="2" t="str">
        <f>LEFT(J1933,3)</f>
        <v>5.5</v>
      </c>
      <c r="U1933">
        <f>VALUE(LEFT(LEFT(M1933,5),SUM(LEN(LEFT(M1933,5))-LEN(SUBSTITUTE(LEFT(M1933,5),{"0","1","2","3","4","5","6","7","8","9","."},"")))))</f>
        <v>8</v>
      </c>
      <c r="V1933">
        <f>IF(U1933&lt;100,U1933,U1933/1024)</f>
        <v>8</v>
      </c>
      <c r="W1933" s="3">
        <f>VALUE(LEFT(LEFT(O1933,5),SUM(LEN(LEFT(O1933,5))-LEN(SUBSTITUTE(LEFT(O1933,5),{"0","1","2","3","4","5","6","7","8","9","."},"")))))</f>
        <v>8</v>
      </c>
      <c r="X1933" s="3" t="e">
        <f>LEFT(L1933, SEARCH("MHz",L1933)-1)</f>
        <v>#VALUE!</v>
      </c>
      <c r="Y1933" t="e">
        <f>IF(RIGHT(X1933,1)=" ",RIGHT(X1933,4),RIGHT(X1933,3))</f>
        <v>#VALUE!</v>
      </c>
      <c r="Z1933">
        <f>VLOOKUP(G1933,[1]Sheet1!$A$1:$B$12,2,0)</f>
        <v>7</v>
      </c>
      <c r="AA1933" t="str">
        <f>CONCATENATE(F1933," ",Z1933)</f>
        <v>2014 7</v>
      </c>
      <c r="AB1933">
        <f>VLOOKUP(AA1933,[1]Sheet3!$A:$B,2,0)</f>
        <v>68</v>
      </c>
    </row>
    <row r="1934" spans="1:28" x14ac:dyDescent="0.25">
      <c r="A1934" t="s">
        <v>2038</v>
      </c>
      <c r="B1934" t="s">
        <v>2053</v>
      </c>
      <c r="C1934" t="s">
        <v>540</v>
      </c>
      <c r="D1934" t="str">
        <f>CONCATENATE(C1934,".")</f>
        <v>2014  July.</v>
      </c>
      <c r="E1934" t="str">
        <f>LEFT(D1934, SEARCH(".",D1934)-1)</f>
        <v>2014  July</v>
      </c>
      <c r="F1934">
        <v>2014</v>
      </c>
      <c r="G1934" t="str">
        <f>RIGHT(E1934,LEN(E1934)-6)</f>
        <v>July</v>
      </c>
      <c r="H1934">
        <v>165</v>
      </c>
      <c r="I1934" t="s">
        <v>241</v>
      </c>
      <c r="J1934" t="s">
        <v>2054</v>
      </c>
      <c r="K1934" t="s">
        <v>103</v>
      </c>
      <c r="L1934" t="s">
        <v>91</v>
      </c>
      <c r="M1934" t="s">
        <v>109</v>
      </c>
      <c r="N1934" t="s">
        <v>35</v>
      </c>
      <c r="O1934" t="s">
        <v>36</v>
      </c>
      <c r="Q1934" s="2">
        <f>VALUE(LEFT(LEFT(N1934,5),SUM(LEN(LEFT(N1934,5))-LEN(SUBSTITUTE(LEFT(N1934,5),{"0","1","2","3","4","5","6","7","8","9","."},"")))))</f>
        <v>1</v>
      </c>
      <c r="R1934">
        <f>IF(Q1934&gt;5,Q1934/1024,Q1934)</f>
        <v>1</v>
      </c>
      <c r="S1934" t="str">
        <f>MID(K1935,9,3)</f>
        <v>4.4</v>
      </c>
      <c r="T1934" s="2" t="str">
        <f>LEFT(J1934,3)</f>
        <v>5.0</v>
      </c>
      <c r="U1934">
        <f>VALUE(LEFT(LEFT(M1934,5),SUM(LEN(LEFT(M1934,5))-LEN(SUBSTITUTE(LEFT(M1934,5),{"0","1","2","3","4","5","6","7","8","9","."},"")))))</f>
        <v>4</v>
      </c>
      <c r="V1934">
        <f>IF(U1934&lt;100,U1934,U1934/1024)</f>
        <v>4</v>
      </c>
      <c r="W1934" s="3">
        <f>VALUE(LEFT(LEFT(O1934,5),SUM(LEN(LEFT(O1934,5))-LEN(SUBSTITUTE(LEFT(O1934,5),{"0","1","2","3","4","5","6","7","8","9","."},"")))))</f>
        <v>8</v>
      </c>
      <c r="X1934" s="3" t="e">
        <f>LEFT(L1934, SEARCH("MHz",L1934)-1)</f>
        <v>#VALUE!</v>
      </c>
      <c r="Y1934" t="e">
        <f>IF(RIGHT(X1934,1)=" ",RIGHT(X1934,4),RIGHT(X1934,3))</f>
        <v>#VALUE!</v>
      </c>
      <c r="Z1934">
        <f>VLOOKUP(G1934,[1]Sheet1!$A$1:$B$12,2,0)</f>
        <v>7</v>
      </c>
      <c r="AA1934" t="str">
        <f>CONCATENATE(F1934," ",Z1934)</f>
        <v>2014 7</v>
      </c>
      <c r="AB1934">
        <f>VLOOKUP(AA1934,[1]Sheet3!$A:$B,2,0)</f>
        <v>68</v>
      </c>
    </row>
    <row r="1935" spans="1:28" x14ac:dyDescent="0.25">
      <c r="A1935" t="s">
        <v>2256</v>
      </c>
      <c r="B1935" t="s">
        <v>2385</v>
      </c>
      <c r="C1935" t="s">
        <v>540</v>
      </c>
      <c r="D1935" t="str">
        <f>CONCATENATE(C1935,".")</f>
        <v>2014  July.</v>
      </c>
      <c r="E1935" t="str">
        <f>LEFT(D1935, SEARCH(".",D1935)-1)</f>
        <v>2014  July</v>
      </c>
      <c r="F1935">
        <v>2014</v>
      </c>
      <c r="G1935" t="str">
        <f>RIGHT(E1935,LEN(E1935)-6)</f>
        <v>July</v>
      </c>
      <c r="H1935">
        <v>137</v>
      </c>
      <c r="I1935" t="s">
        <v>181</v>
      </c>
      <c r="J1935" t="s">
        <v>596</v>
      </c>
      <c r="K1935" t="s">
        <v>103</v>
      </c>
      <c r="L1935" t="s">
        <v>133</v>
      </c>
      <c r="M1935" t="s">
        <v>57</v>
      </c>
      <c r="N1935" t="s">
        <v>363</v>
      </c>
      <c r="O1935" t="s">
        <v>30</v>
      </c>
      <c r="P1935">
        <v>280</v>
      </c>
      <c r="Q1935" s="2">
        <f>VALUE(LEFT(LEFT(N1935,5),SUM(LEN(LEFT(N1935,5))-LEN(SUBSTITUTE(LEFT(N1935,5),{"0","1","2","3","4","5","6","7","8","9","."},"")))))</f>
        <v>1.5</v>
      </c>
      <c r="R1935">
        <f>IF(Q1935&gt;5,Q1935/1024,Q1935)</f>
        <v>1.5</v>
      </c>
      <c r="S1935" t="str">
        <f>MID(K1936,9,3)</f>
        <v>4.4</v>
      </c>
      <c r="T1935" s="2" t="str">
        <f>LEFT(J1935,3)</f>
        <v>4.5</v>
      </c>
      <c r="U1935">
        <f>VALUE(LEFT(LEFT(M1935,5),SUM(LEN(LEFT(M1935,5))-LEN(SUBSTITUTE(LEFT(M1935,5),{"0","1","2","3","4","5","6","7","8","9","."},"")))))</f>
        <v>16</v>
      </c>
      <c r="V1935">
        <f>IF(U1935&lt;100,U1935,U1935/1024)</f>
        <v>16</v>
      </c>
      <c r="W1935" s="3">
        <f>VALUE(LEFT(LEFT(O1935,5),SUM(LEN(LEFT(O1935,5))-LEN(SUBSTITUTE(LEFT(O1935,5),{"0","1","2","3","4","5","6","7","8","9","."},"")))))</f>
        <v>13</v>
      </c>
      <c r="X1935" s="3" t="e">
        <f>LEFT(L1935, SEARCH("MHz",L1935)-1)</f>
        <v>#VALUE!</v>
      </c>
      <c r="Y1935" t="e">
        <f>IF(RIGHT(X1935,1)=" ",RIGHT(X1935,4),RIGHT(X1935,3))</f>
        <v>#VALUE!</v>
      </c>
      <c r="Z1935">
        <f>VLOOKUP(G1935,[1]Sheet1!$A$1:$B$12,2,0)</f>
        <v>7</v>
      </c>
      <c r="AA1935" t="str">
        <f>CONCATENATE(F1935," ",Z1935)</f>
        <v>2014 7</v>
      </c>
      <c r="AB1935">
        <f>VLOOKUP(AA1935,[1]Sheet3!$A:$B,2,0)</f>
        <v>68</v>
      </c>
    </row>
    <row r="1936" spans="1:28" x14ac:dyDescent="0.25">
      <c r="A1936" t="s">
        <v>3096</v>
      </c>
      <c r="B1936" t="s">
        <v>3106</v>
      </c>
      <c r="C1936" t="s">
        <v>540</v>
      </c>
      <c r="D1936" t="str">
        <f>CONCATENATE(C1936,".")</f>
        <v>2014  July.</v>
      </c>
      <c r="E1936" t="str">
        <f>LEFT(D1936, SEARCH(".",D1936)-1)</f>
        <v>2014  July</v>
      </c>
      <c r="F1936">
        <v>2014</v>
      </c>
      <c r="G1936" t="str">
        <f>RIGHT(E1936,LEN(E1936)-6)</f>
        <v>July</v>
      </c>
      <c r="H1936">
        <v>130</v>
      </c>
      <c r="I1936" t="s">
        <v>128</v>
      </c>
      <c r="J1936" t="s">
        <v>1627</v>
      </c>
      <c r="K1936" t="s">
        <v>103</v>
      </c>
      <c r="L1936" t="s">
        <v>551</v>
      </c>
      <c r="M1936" t="s">
        <v>109</v>
      </c>
      <c r="N1936" t="s">
        <v>139</v>
      </c>
      <c r="O1936" t="s">
        <v>178</v>
      </c>
      <c r="P1936">
        <v>50</v>
      </c>
      <c r="Q1936" s="2">
        <f>VALUE(LEFT(LEFT(N1936,5),SUM(LEN(LEFT(N1936,5))-LEN(SUBSTITUTE(LEFT(N1936,5),{"0","1","2","3","4","5","6","7","8","9","."},"")))))</f>
        <v>512</v>
      </c>
      <c r="R1936">
        <f>IF(Q1936&gt;5,Q1936/1024,Q1936)</f>
        <v>0.5</v>
      </c>
      <c r="S1936" t="str">
        <f>MID(K1937,9,3)</f>
        <v>4.4</v>
      </c>
      <c r="T1936" s="2" t="str">
        <f>LEFT(J1936,3)</f>
        <v>4.0</v>
      </c>
      <c r="U1936">
        <f>VALUE(LEFT(LEFT(M1936,5),SUM(LEN(LEFT(M1936,5))-LEN(SUBSTITUTE(LEFT(M1936,5),{"0","1","2","3","4","5","6","7","8","9","."},"")))))</f>
        <v>4</v>
      </c>
      <c r="V1936">
        <f>IF(U1936&lt;100,U1936,U1936/1024)</f>
        <v>4</v>
      </c>
      <c r="W1936" s="3">
        <f>VALUE(LEFT(LEFT(O1936,5),SUM(LEN(LEFT(O1936,5))-LEN(SUBSTITUTE(LEFT(O1936,5),{"0","1","2","3","4","5","6","7","8","9","."},"")))))</f>
        <v>5</v>
      </c>
      <c r="X1936" s="3" t="e">
        <f>LEFT(L1936, SEARCH("MHz",L1936)-1)</f>
        <v>#VALUE!</v>
      </c>
      <c r="Y1936" t="e">
        <f>IF(RIGHT(X1936,1)=" ",RIGHT(X1936,4),RIGHT(X1936,3))</f>
        <v>#VALUE!</v>
      </c>
      <c r="Z1936">
        <f>VLOOKUP(G1936,[1]Sheet1!$A$1:$B$12,2,0)</f>
        <v>7</v>
      </c>
      <c r="AA1936" t="str">
        <f>CONCATENATE(F1936," ",Z1936)</f>
        <v>2014 7</v>
      </c>
      <c r="AB1936">
        <f>VLOOKUP(AA1936,[1]Sheet3!$A:$B,2,0)</f>
        <v>68</v>
      </c>
    </row>
    <row r="1937" spans="1:28" x14ac:dyDescent="0.25">
      <c r="A1937" t="s">
        <v>3155</v>
      </c>
      <c r="B1937" t="s">
        <v>3164</v>
      </c>
      <c r="C1937" t="s">
        <v>540</v>
      </c>
      <c r="D1937" t="str">
        <f>CONCATENATE(C1937,".")</f>
        <v>2014  July.</v>
      </c>
      <c r="E1937" t="str">
        <f>LEFT(D1937, SEARCH(".",D1937)-1)</f>
        <v>2014  July</v>
      </c>
      <c r="F1937">
        <v>2014</v>
      </c>
      <c r="G1937" t="str">
        <f>RIGHT(E1937,LEN(E1937)-6)</f>
        <v>July</v>
      </c>
      <c r="H1937">
        <v>187.1</v>
      </c>
      <c r="I1937" t="s">
        <v>181</v>
      </c>
      <c r="J1937" t="s">
        <v>3165</v>
      </c>
      <c r="K1937" t="s">
        <v>103</v>
      </c>
      <c r="L1937" t="s">
        <v>898</v>
      </c>
      <c r="M1937" t="s">
        <v>57</v>
      </c>
      <c r="N1937" t="s">
        <v>22</v>
      </c>
      <c r="O1937" t="s">
        <v>36</v>
      </c>
      <c r="P1937">
        <v>300</v>
      </c>
      <c r="Q1937" s="2">
        <f>VALUE(LEFT(LEFT(N1937,5),SUM(LEN(LEFT(N1937,5))-LEN(SUBSTITUTE(LEFT(N1937,5),{"0","1","2","3","4","5","6","7","8","9","."},"")))))</f>
        <v>2</v>
      </c>
      <c r="R1937">
        <f>IF(Q1937&gt;5,Q1937/1024,Q1937)</f>
        <v>2</v>
      </c>
      <c r="S1937" t="str">
        <f>MID(K1938,9,3)</f>
        <v>4.4</v>
      </c>
      <c r="T1937" s="2" t="str">
        <f>LEFT(J1937,3)</f>
        <v>4.5</v>
      </c>
      <c r="U1937">
        <f>VALUE(LEFT(LEFT(M1937,5),SUM(LEN(LEFT(M1937,5))-LEN(SUBSTITUTE(LEFT(M1937,5),{"0","1","2","3","4","5","6","7","8","9","."},"")))))</f>
        <v>16</v>
      </c>
      <c r="V1937">
        <f>IF(U1937&lt;100,U1937,U1937/1024)</f>
        <v>16</v>
      </c>
      <c r="W1937" s="3">
        <f>VALUE(LEFT(LEFT(O1937,5),SUM(LEN(LEFT(O1937,5))-LEN(SUBSTITUTE(LEFT(O1937,5),{"0","1","2","3","4","5","6","7","8","9","."},"")))))</f>
        <v>8</v>
      </c>
      <c r="X1937" s="3" t="e">
        <f>LEFT(L1937, SEARCH("MHz",L1937)-1)</f>
        <v>#VALUE!</v>
      </c>
      <c r="Y1937" t="e">
        <f>IF(RIGHT(X1937,1)=" ",RIGHT(X1937,4),RIGHT(X1937,3))</f>
        <v>#VALUE!</v>
      </c>
      <c r="Z1937">
        <f>VLOOKUP(G1937,[1]Sheet1!$A$1:$B$12,2,0)</f>
        <v>7</v>
      </c>
      <c r="AA1937" t="str">
        <f>CONCATENATE(F1937," ",Z1937)</f>
        <v>2014 7</v>
      </c>
      <c r="AB1937">
        <f>VLOOKUP(AA1937,[1]Sheet3!$A:$B,2,0)</f>
        <v>68</v>
      </c>
    </row>
    <row r="1938" spans="1:28" x14ac:dyDescent="0.25">
      <c r="A1938" t="s">
        <v>3318</v>
      </c>
      <c r="B1938" t="s">
        <v>3462</v>
      </c>
      <c r="C1938" t="s">
        <v>540</v>
      </c>
      <c r="D1938" t="str">
        <f>CONCATENATE(C1938,".")</f>
        <v>2014  July.</v>
      </c>
      <c r="E1938" t="str">
        <f>LEFT(D1938, SEARCH(".",D1938)-1)</f>
        <v>2014  July</v>
      </c>
      <c r="F1938">
        <v>2014</v>
      </c>
      <c r="G1938" t="str">
        <f>RIGHT(E1938,LEN(E1938)-6)</f>
        <v>July</v>
      </c>
      <c r="H1938">
        <v>180</v>
      </c>
      <c r="I1938" t="s">
        <v>213</v>
      </c>
      <c r="J1938" t="s">
        <v>1579</v>
      </c>
      <c r="K1938" t="s">
        <v>103</v>
      </c>
      <c r="L1938" t="s">
        <v>126</v>
      </c>
      <c r="M1938" t="s">
        <v>57</v>
      </c>
      <c r="N1938" t="s">
        <v>22</v>
      </c>
      <c r="O1938" t="s">
        <v>1394</v>
      </c>
      <c r="P1938">
        <v>150</v>
      </c>
      <c r="Q1938" s="2">
        <f>VALUE(LEFT(LEFT(N1938,5),SUM(LEN(LEFT(N1938,5))-LEN(SUBSTITUTE(LEFT(N1938,5),{"0","1","2","3","4","5","6","7","8","9","."},"")))))</f>
        <v>2</v>
      </c>
      <c r="R1938">
        <f>IF(Q1938&gt;5,Q1938/1024,Q1938)</f>
        <v>2</v>
      </c>
      <c r="S1938" t="str">
        <f>MID(K1939,9,3)</f>
        <v>4.4</v>
      </c>
      <c r="T1938" s="2" t="str">
        <f>LEFT(J1938,3)</f>
        <v>5.0</v>
      </c>
      <c r="U1938">
        <f>VALUE(LEFT(LEFT(M1938,5),SUM(LEN(LEFT(M1938,5))-LEN(SUBSTITUTE(LEFT(M1938,5),{"0","1","2","3","4","5","6","7","8","9","."},"")))))</f>
        <v>16</v>
      </c>
      <c r="V1938">
        <f>IF(U1938&lt;100,U1938,U1938/1024)</f>
        <v>16</v>
      </c>
      <c r="W1938" s="3">
        <f>VALUE(LEFT(LEFT(O1938,5),SUM(LEN(LEFT(O1938,5))-LEN(SUBSTITUTE(LEFT(O1938,5),{"0","1","2","3","4","5","6","7","8","9","."},"")))))</f>
        <v>13</v>
      </c>
      <c r="X1938" s="3" t="e">
        <f>LEFT(L1938, SEARCH("MHz",L1938)-1)</f>
        <v>#VALUE!</v>
      </c>
      <c r="Y1938" t="e">
        <f>IF(RIGHT(X1938,1)=" ",RIGHT(X1938,4),RIGHT(X1938,3))</f>
        <v>#VALUE!</v>
      </c>
      <c r="Z1938">
        <f>VLOOKUP(G1938,[1]Sheet1!$A$1:$B$12,2,0)</f>
        <v>7</v>
      </c>
      <c r="AA1938" t="str">
        <f>CONCATENATE(F1938," ",Z1938)</f>
        <v>2014 7</v>
      </c>
      <c r="AB1938">
        <f>VLOOKUP(AA1938,[1]Sheet3!$A:$B,2,0)</f>
        <v>68</v>
      </c>
    </row>
    <row r="1939" spans="1:28" x14ac:dyDescent="0.25">
      <c r="A1939" t="s">
        <v>3572</v>
      </c>
      <c r="B1939" t="s">
        <v>3741</v>
      </c>
      <c r="C1939" t="s">
        <v>540</v>
      </c>
      <c r="D1939" t="str">
        <f>CONCATENATE(C1939,".")</f>
        <v>2014  July.</v>
      </c>
      <c r="E1939" t="str">
        <f>LEFT(D1939, SEARCH(".",D1939)-1)</f>
        <v>2014  July</v>
      </c>
      <c r="F1939">
        <v>2014</v>
      </c>
      <c r="G1939" t="str">
        <f>RIGHT(E1939,LEN(E1939)-6)</f>
        <v>July</v>
      </c>
      <c r="H1939">
        <v>142</v>
      </c>
      <c r="I1939" t="s">
        <v>124</v>
      </c>
      <c r="J1939" t="s">
        <v>889</v>
      </c>
      <c r="K1939" t="s">
        <v>103</v>
      </c>
      <c r="L1939" t="s">
        <v>164</v>
      </c>
      <c r="M1939" t="s">
        <v>109</v>
      </c>
      <c r="N1939" t="s">
        <v>139</v>
      </c>
      <c r="O1939" t="s">
        <v>515</v>
      </c>
      <c r="P1939">
        <v>100</v>
      </c>
      <c r="Q1939" s="2">
        <f>VALUE(LEFT(LEFT(N1939,5),SUM(LEN(LEFT(N1939,5))-LEN(SUBSTITUTE(LEFT(N1939,5),{"0","1","2","3","4","5","6","7","8","9","."},"")))))</f>
        <v>512</v>
      </c>
      <c r="R1939">
        <f>IF(Q1939&gt;5,Q1939/1024,Q1939)</f>
        <v>0.5</v>
      </c>
      <c r="S1939" t="str">
        <f>MID(K1940,9,3)</f>
        <v>4.4</v>
      </c>
      <c r="T1939" s="2" t="str">
        <f>LEFT(J1939,3)</f>
        <v>4.0</v>
      </c>
      <c r="U1939">
        <f>VALUE(LEFT(LEFT(M1939,5),SUM(LEN(LEFT(M1939,5))-LEN(SUBSTITUTE(LEFT(M1939,5),{"0","1","2","3","4","5","6","7","8","9","."},"")))))</f>
        <v>4</v>
      </c>
      <c r="V1939">
        <f>IF(U1939&lt;100,U1939,U1939/1024)</f>
        <v>4</v>
      </c>
      <c r="W1939" s="3">
        <f>VALUE(LEFT(LEFT(O1939,5),SUM(LEN(LEFT(O1939,5))-LEN(SUBSTITUTE(LEFT(O1939,5),{"0","1","2","3","4","5","6","7","8","9","."},"")))))</f>
        <v>3.15</v>
      </c>
      <c r="X1939" s="3" t="e">
        <f>LEFT(L1939, SEARCH("MHz",L1939)-1)</f>
        <v>#VALUE!</v>
      </c>
      <c r="Y1939" t="e">
        <f>IF(RIGHT(X1939,1)=" ",RIGHT(X1939,4),RIGHT(X1939,3))</f>
        <v>#VALUE!</v>
      </c>
      <c r="Z1939">
        <f>VLOOKUP(G1939,[1]Sheet1!$A$1:$B$12,2,0)</f>
        <v>7</v>
      </c>
      <c r="AA1939" t="str">
        <f>CONCATENATE(F1939," ",Z1939)</f>
        <v>2014 7</v>
      </c>
      <c r="AB1939">
        <f>VLOOKUP(AA1939,[1]Sheet3!$A:$B,2,0)</f>
        <v>68</v>
      </c>
    </row>
    <row r="1940" spans="1:28" x14ac:dyDescent="0.25">
      <c r="A1940" t="s">
        <v>3572</v>
      </c>
      <c r="B1940" t="s">
        <v>3744</v>
      </c>
      <c r="C1940" t="s">
        <v>540</v>
      </c>
      <c r="D1940" t="str">
        <f>CONCATENATE(C1940,".")</f>
        <v>2014  July.</v>
      </c>
      <c r="E1940" t="str">
        <f>LEFT(D1940, SEARCH(".",D1940)-1)</f>
        <v>2014  July</v>
      </c>
      <c r="F1940">
        <v>2014</v>
      </c>
      <c r="G1940" t="str">
        <f>RIGHT(E1940,LEN(E1940)-6)</f>
        <v>July</v>
      </c>
      <c r="I1940" t="s">
        <v>213</v>
      </c>
      <c r="J1940" t="s">
        <v>3745</v>
      </c>
      <c r="K1940" t="s">
        <v>103</v>
      </c>
      <c r="L1940" t="s">
        <v>138</v>
      </c>
      <c r="M1940" t="s">
        <v>109</v>
      </c>
      <c r="N1940" t="s">
        <v>139</v>
      </c>
      <c r="O1940" t="s">
        <v>140</v>
      </c>
      <c r="P1940">
        <v>50</v>
      </c>
      <c r="Q1940" s="2">
        <f>VALUE(LEFT(LEFT(N1940,5),SUM(LEN(LEFT(N1940,5))-LEN(SUBSTITUTE(LEFT(N1940,5),{"0","1","2","3","4","5","6","7","8","9","."},"")))))</f>
        <v>512</v>
      </c>
      <c r="R1940">
        <f>IF(Q1940&gt;5,Q1940/1024,Q1940)</f>
        <v>0.5</v>
      </c>
      <c r="S1940" t="str">
        <f>MID(K1941,9,3)</f>
        <v>4.4</v>
      </c>
      <c r="T1940" s="2" t="str">
        <f>LEFT(J1940,3)</f>
        <v>3.0</v>
      </c>
      <c r="U1940">
        <f>VALUE(LEFT(LEFT(M1940,5),SUM(LEN(LEFT(M1940,5))-LEN(SUBSTITUTE(LEFT(M1940,5),{"0","1","2","3","4","5","6","7","8","9","."},"")))))</f>
        <v>4</v>
      </c>
      <c r="V1940">
        <f>IF(U1940&lt;100,U1940,U1940/1024)</f>
        <v>4</v>
      </c>
      <c r="W1940" s="3">
        <f>VALUE(LEFT(LEFT(O1940,5),SUM(LEN(LEFT(O1940,5))-LEN(SUBSTITUTE(LEFT(O1940,5),{"0","1","2","3","4","5","6","7","8","9","."},"")))))</f>
        <v>2</v>
      </c>
      <c r="X1940" s="3" t="e">
        <f>LEFT(L1940, SEARCH("MHz",L1940)-1)</f>
        <v>#VALUE!</v>
      </c>
      <c r="Y1940" t="e">
        <f>IF(RIGHT(X1940,1)=" ",RIGHT(X1940,4),RIGHT(X1940,3))</f>
        <v>#VALUE!</v>
      </c>
      <c r="Z1940">
        <f>VLOOKUP(G1940,[1]Sheet1!$A$1:$B$12,2,0)</f>
        <v>7</v>
      </c>
      <c r="AA1940" t="str">
        <f>CONCATENATE(F1940," ",Z1940)</f>
        <v>2014 7</v>
      </c>
      <c r="AB1940">
        <f>VLOOKUP(AA1940,[1]Sheet3!$A:$B,2,0)</f>
        <v>68</v>
      </c>
    </row>
    <row r="1941" spans="1:28" x14ac:dyDescent="0.25">
      <c r="A1941" t="s">
        <v>3572</v>
      </c>
      <c r="B1941" t="s">
        <v>3751</v>
      </c>
      <c r="C1941" t="s">
        <v>540</v>
      </c>
      <c r="D1941" t="str">
        <f>CONCATENATE(C1941,".")</f>
        <v>2014  July.</v>
      </c>
      <c r="E1941" t="str">
        <f>LEFT(D1941, SEARCH(".",D1941)-1)</f>
        <v>2014  July</v>
      </c>
      <c r="F1941">
        <v>2014</v>
      </c>
      <c r="G1941" t="str">
        <f>RIGHT(E1941,LEN(E1941)-6)</f>
        <v>July</v>
      </c>
      <c r="I1941" t="s">
        <v>128</v>
      </c>
      <c r="J1941" t="s">
        <v>2045</v>
      </c>
      <c r="K1941" t="s">
        <v>103</v>
      </c>
      <c r="L1941" t="s">
        <v>133</v>
      </c>
      <c r="M1941" t="s">
        <v>34</v>
      </c>
      <c r="N1941" t="s">
        <v>35</v>
      </c>
      <c r="O1941" t="s">
        <v>36</v>
      </c>
      <c r="P1941">
        <v>210</v>
      </c>
      <c r="Q1941" s="2">
        <f>VALUE(LEFT(LEFT(N1941,5),SUM(LEN(LEFT(N1941,5))-LEN(SUBSTITUTE(LEFT(N1941,5),{"0","1","2","3","4","5","6","7","8","9","."},"")))))</f>
        <v>1</v>
      </c>
      <c r="R1941">
        <f>IF(Q1941&gt;5,Q1941/1024,Q1941)</f>
        <v>1</v>
      </c>
      <c r="S1941" t="str">
        <f>MID(K1942,9,3)</f>
        <v>4.4</v>
      </c>
      <c r="T1941" s="2" t="str">
        <f>LEFT(J1941,3)</f>
        <v>5.0</v>
      </c>
      <c r="U1941">
        <f>VALUE(LEFT(LEFT(M1941,5),SUM(LEN(LEFT(M1941,5))-LEN(SUBSTITUTE(LEFT(M1941,5),{"0","1","2","3","4","5","6","7","8","9","."},"")))))</f>
        <v>8</v>
      </c>
      <c r="V1941">
        <f>IF(U1941&lt;100,U1941,U1941/1024)</f>
        <v>8</v>
      </c>
      <c r="W1941" s="3">
        <f>VALUE(LEFT(LEFT(O1941,5),SUM(LEN(LEFT(O1941,5))-LEN(SUBSTITUTE(LEFT(O1941,5),{"0","1","2","3","4","5","6","7","8","9","."},"")))))</f>
        <v>8</v>
      </c>
      <c r="X1941" s="3" t="e">
        <f>LEFT(L1941, SEARCH("MHz",L1941)-1)</f>
        <v>#VALUE!</v>
      </c>
      <c r="Y1941" t="e">
        <f>IF(RIGHT(X1941,1)=" ",RIGHT(X1941,4),RIGHT(X1941,3))</f>
        <v>#VALUE!</v>
      </c>
      <c r="Z1941">
        <f>VLOOKUP(G1941,[1]Sheet1!$A$1:$B$12,2,0)</f>
        <v>7</v>
      </c>
      <c r="AA1941" t="str">
        <f>CONCATENATE(F1941," ",Z1941)</f>
        <v>2014 7</v>
      </c>
      <c r="AB1941">
        <f>VLOOKUP(AA1941,[1]Sheet3!$A:$B,2,0)</f>
        <v>68</v>
      </c>
    </row>
    <row r="1942" spans="1:28" x14ac:dyDescent="0.25">
      <c r="A1942" t="s">
        <v>4141</v>
      </c>
      <c r="B1942" t="s">
        <v>4250</v>
      </c>
      <c r="C1942" t="s">
        <v>540</v>
      </c>
      <c r="D1942" t="str">
        <f>CONCATENATE(C1942,".")</f>
        <v>2014  July.</v>
      </c>
      <c r="E1942" t="str">
        <f>LEFT(D1942, SEARCH(".",D1942)-1)</f>
        <v>2014  July</v>
      </c>
      <c r="F1942">
        <v>2014</v>
      </c>
      <c r="G1942" t="str">
        <f>RIGHT(E1942,LEN(E1942)-6)</f>
        <v>July</v>
      </c>
      <c r="I1942" t="s">
        <v>156</v>
      </c>
      <c r="J1942" t="s">
        <v>4251</v>
      </c>
      <c r="K1942" t="s">
        <v>103</v>
      </c>
      <c r="L1942" t="s">
        <v>91</v>
      </c>
      <c r="M1942" t="s">
        <v>34</v>
      </c>
      <c r="N1942" t="s">
        <v>35</v>
      </c>
      <c r="O1942" t="s">
        <v>36</v>
      </c>
      <c r="P1942">
        <v>140</v>
      </c>
      <c r="Q1942" s="2">
        <f>VALUE(LEFT(LEFT(N1942,5),SUM(LEN(LEFT(N1942,5))-LEN(SUBSTITUTE(LEFT(N1942,5),{"0","1","2","3","4","5","6","7","8","9","."},"")))))</f>
        <v>1</v>
      </c>
      <c r="R1942">
        <f>IF(Q1942&gt;5,Q1942/1024,Q1942)</f>
        <v>1</v>
      </c>
      <c r="S1942" t="str">
        <f>MID(K1943,9,3)</f>
        <v>4.4</v>
      </c>
      <c r="T1942" s="2" t="str">
        <f>LEFT(J1942,3)</f>
        <v>5.5</v>
      </c>
      <c r="U1942">
        <f>VALUE(LEFT(LEFT(M1942,5),SUM(LEN(LEFT(M1942,5))-LEN(SUBSTITUTE(LEFT(M1942,5),{"0","1","2","3","4","5","6","7","8","9","."},"")))))</f>
        <v>8</v>
      </c>
      <c r="V1942">
        <f>IF(U1942&lt;100,U1942,U1942/1024)</f>
        <v>8</v>
      </c>
      <c r="W1942" s="3">
        <f>VALUE(LEFT(LEFT(O1942,5),SUM(LEN(LEFT(O1942,5))-LEN(SUBSTITUTE(LEFT(O1942,5),{"0","1","2","3","4","5","6","7","8","9","."},"")))))</f>
        <v>8</v>
      </c>
      <c r="X1942" s="3" t="e">
        <f>LEFT(L1942, SEARCH("MHz",L1942)-1)</f>
        <v>#VALUE!</v>
      </c>
      <c r="Y1942" t="e">
        <f>IF(RIGHT(X1942,1)=" ",RIGHT(X1942,4),RIGHT(X1942,3))</f>
        <v>#VALUE!</v>
      </c>
      <c r="Z1942">
        <f>VLOOKUP(G1942,[1]Sheet1!$A$1:$B$12,2,0)</f>
        <v>7</v>
      </c>
      <c r="AA1942" t="str">
        <f>CONCATENATE(F1942," ",Z1942)</f>
        <v>2014 7</v>
      </c>
      <c r="AB1942">
        <f>VLOOKUP(AA1942,[1]Sheet3!$A:$B,2,0)</f>
        <v>68</v>
      </c>
    </row>
    <row r="1943" spans="1:28" x14ac:dyDescent="0.25">
      <c r="A1943" t="s">
        <v>4141</v>
      </c>
      <c r="B1943" t="s">
        <v>4252</v>
      </c>
      <c r="C1943" t="s">
        <v>540</v>
      </c>
      <c r="D1943" t="str">
        <f>CONCATENATE(C1943,".")</f>
        <v>2014  July.</v>
      </c>
      <c r="E1943" t="str">
        <f>LEFT(D1943, SEARCH(".",D1943)-1)</f>
        <v>2014  July</v>
      </c>
      <c r="F1943">
        <v>2014</v>
      </c>
      <c r="G1943" t="str">
        <f>RIGHT(E1943,LEN(E1943)-6)</f>
        <v>July</v>
      </c>
      <c r="I1943" t="s">
        <v>156</v>
      </c>
      <c r="J1943" t="s">
        <v>1096</v>
      </c>
      <c r="K1943" t="s">
        <v>103</v>
      </c>
      <c r="L1943" t="s">
        <v>878</v>
      </c>
      <c r="M1943" t="s">
        <v>34</v>
      </c>
      <c r="N1943" t="s">
        <v>35</v>
      </c>
      <c r="O1943" t="s">
        <v>36</v>
      </c>
      <c r="P1943">
        <v>170</v>
      </c>
      <c r="Q1943" s="2">
        <f>VALUE(LEFT(LEFT(N1943,5),SUM(LEN(LEFT(N1943,5))-LEN(SUBSTITUTE(LEFT(N1943,5),{"0","1","2","3","4","5","6","7","8","9","."},"")))))</f>
        <v>1</v>
      </c>
      <c r="R1943">
        <f>IF(Q1943&gt;5,Q1943/1024,Q1943)</f>
        <v>1</v>
      </c>
      <c r="S1943" t="str">
        <f>MID(K1944,9,3)</f>
        <v>4.4</v>
      </c>
      <c r="T1943" s="2" t="str">
        <f>LEFT(J1943,3)</f>
        <v>5.0</v>
      </c>
      <c r="U1943">
        <f>VALUE(LEFT(LEFT(M1943,5),SUM(LEN(LEFT(M1943,5))-LEN(SUBSTITUTE(LEFT(M1943,5),{"0","1","2","3","4","5","6","7","8","9","."},"")))))</f>
        <v>8</v>
      </c>
      <c r="V1943">
        <f>IF(U1943&lt;100,U1943,U1943/1024)</f>
        <v>8</v>
      </c>
      <c r="W1943" s="3">
        <f>VALUE(LEFT(LEFT(O1943,5),SUM(LEN(LEFT(O1943,5))-LEN(SUBSTITUTE(LEFT(O1943,5),{"0","1","2","3","4","5","6","7","8","9","."},"")))))</f>
        <v>8</v>
      </c>
      <c r="X1943" s="3" t="e">
        <f>LEFT(L1943, SEARCH("MHz",L1943)-1)</f>
        <v>#VALUE!</v>
      </c>
      <c r="Y1943" t="e">
        <f>IF(RIGHT(X1943,1)=" ",RIGHT(X1943,4),RIGHT(X1943,3))</f>
        <v>#VALUE!</v>
      </c>
      <c r="Z1943">
        <f>VLOOKUP(G1943,[1]Sheet1!$A$1:$B$12,2,0)</f>
        <v>7</v>
      </c>
      <c r="AA1943" t="str">
        <f>CONCATENATE(F1943," ",Z1943)</f>
        <v>2014 7</v>
      </c>
      <c r="AB1943">
        <f>VLOOKUP(AA1943,[1]Sheet3!$A:$B,2,0)</f>
        <v>68</v>
      </c>
    </row>
    <row r="1944" spans="1:28" x14ac:dyDescent="0.25">
      <c r="A1944" t="s">
        <v>4141</v>
      </c>
      <c r="B1944" t="s">
        <v>4253</v>
      </c>
      <c r="C1944" t="s">
        <v>540</v>
      </c>
      <c r="D1944" t="str">
        <f>CONCATENATE(C1944,".")</f>
        <v>2014  July.</v>
      </c>
      <c r="E1944" t="str">
        <f>LEFT(D1944, SEARCH(".",D1944)-1)</f>
        <v>2014  July</v>
      </c>
      <c r="F1944">
        <v>2014</v>
      </c>
      <c r="G1944" t="str">
        <f>RIGHT(E1944,LEN(E1944)-6)</f>
        <v>July</v>
      </c>
      <c r="I1944" t="s">
        <v>897</v>
      </c>
      <c r="J1944" t="s">
        <v>4249</v>
      </c>
      <c r="K1944" t="s">
        <v>103</v>
      </c>
      <c r="L1944" t="s">
        <v>261</v>
      </c>
      <c r="M1944" t="s">
        <v>109</v>
      </c>
      <c r="N1944" t="s">
        <v>139</v>
      </c>
      <c r="O1944" t="s">
        <v>178</v>
      </c>
      <c r="P1944">
        <v>90</v>
      </c>
      <c r="Q1944" s="2">
        <f>VALUE(LEFT(LEFT(N1944,5),SUM(LEN(LEFT(N1944,5))-LEN(SUBSTITUTE(LEFT(N1944,5),{"0","1","2","3","4","5","6","7","8","9","."},"")))))</f>
        <v>512</v>
      </c>
      <c r="R1944">
        <f>IF(Q1944&gt;5,Q1944/1024,Q1944)</f>
        <v>0.5</v>
      </c>
      <c r="S1944" t="str">
        <f>MID(K1945,9,3)</f>
        <v>4.4</v>
      </c>
      <c r="T1944" s="2" t="str">
        <f>LEFT(J1944,3)</f>
        <v>4.0</v>
      </c>
      <c r="U1944">
        <f>VALUE(LEFT(LEFT(M1944,5),SUM(LEN(LEFT(M1944,5))-LEN(SUBSTITUTE(LEFT(M1944,5),{"0","1","2","3","4","5","6","7","8","9","."},"")))))</f>
        <v>4</v>
      </c>
      <c r="V1944">
        <f>IF(U1944&lt;100,U1944,U1944/1024)</f>
        <v>4</v>
      </c>
      <c r="W1944" s="3">
        <f>VALUE(LEFT(LEFT(O1944,5),SUM(LEN(LEFT(O1944,5))-LEN(SUBSTITUTE(LEFT(O1944,5),{"0","1","2","3","4","5","6","7","8","9","."},"")))))</f>
        <v>5</v>
      </c>
      <c r="X1944" s="3" t="e">
        <f>LEFT(L1944, SEARCH("MHz",L1944)-1)</f>
        <v>#VALUE!</v>
      </c>
      <c r="Y1944" t="e">
        <f>IF(RIGHT(X1944,1)=" ",RIGHT(X1944,4),RIGHT(X1944,3))</f>
        <v>#VALUE!</v>
      </c>
      <c r="Z1944">
        <f>VLOOKUP(G1944,[1]Sheet1!$A$1:$B$12,2,0)</f>
        <v>7</v>
      </c>
      <c r="AA1944" t="str">
        <f>CONCATENATE(F1944," ",Z1944)</f>
        <v>2014 7</v>
      </c>
      <c r="AB1944">
        <f>VLOOKUP(AA1944,[1]Sheet3!$A:$B,2,0)</f>
        <v>68</v>
      </c>
    </row>
    <row r="1945" spans="1:28" x14ac:dyDescent="0.25">
      <c r="A1945" t="s">
        <v>4673</v>
      </c>
      <c r="B1945" t="s">
        <v>4678</v>
      </c>
      <c r="C1945" t="s">
        <v>540</v>
      </c>
      <c r="D1945" t="str">
        <f>CONCATENATE(C1945,".")</f>
        <v>2014  July.</v>
      </c>
      <c r="E1945" t="str">
        <f>LEFT(D1945, SEARCH(".",D1945)-1)</f>
        <v>2014  July</v>
      </c>
      <c r="F1945">
        <v>2014</v>
      </c>
      <c r="G1945" t="str">
        <f>RIGHT(E1945,LEN(E1945)-6)</f>
        <v>July</v>
      </c>
      <c r="H1945">
        <v>123</v>
      </c>
      <c r="I1945" t="s">
        <v>897</v>
      </c>
      <c r="J1945" t="s">
        <v>380</v>
      </c>
      <c r="K1945" t="s">
        <v>103</v>
      </c>
      <c r="L1945" t="s">
        <v>91</v>
      </c>
      <c r="M1945" t="s">
        <v>109</v>
      </c>
      <c r="N1945" t="s">
        <v>35</v>
      </c>
      <c r="O1945" t="s">
        <v>30</v>
      </c>
      <c r="Q1945" s="2">
        <f>VALUE(LEFT(LEFT(N1945,5),SUM(LEN(LEFT(N1945,5))-LEN(SUBSTITUTE(LEFT(N1945,5),{"0","1","2","3","4","5","6","7","8","9","."},"")))))</f>
        <v>1</v>
      </c>
      <c r="R1945">
        <f>IF(Q1945&gt;5,Q1945/1024,Q1945)</f>
        <v>1</v>
      </c>
      <c r="S1945" t="str">
        <f>MID(K1946,9,3)</f>
        <v>4.4</v>
      </c>
      <c r="T1945" s="2" t="str">
        <f>LEFT(J1945,3)</f>
        <v>5.0</v>
      </c>
      <c r="U1945">
        <f>VALUE(LEFT(LEFT(M1945,5),SUM(LEN(LEFT(M1945,5))-LEN(SUBSTITUTE(LEFT(M1945,5),{"0","1","2","3","4","5","6","7","8","9","."},"")))))</f>
        <v>4</v>
      </c>
      <c r="V1945">
        <f>IF(U1945&lt;100,U1945,U1945/1024)</f>
        <v>4</v>
      </c>
      <c r="W1945" s="3">
        <f>VALUE(LEFT(LEFT(O1945,5),SUM(LEN(LEFT(O1945,5))-LEN(SUBSTITUTE(LEFT(O1945,5),{"0","1","2","3","4","5","6","7","8","9","."},"")))))</f>
        <v>13</v>
      </c>
      <c r="X1945" s="3" t="e">
        <f>LEFT(L1945, SEARCH("MHz",L1945)-1)</f>
        <v>#VALUE!</v>
      </c>
      <c r="Y1945" t="e">
        <f>IF(RIGHT(X1945,1)=" ",RIGHT(X1945,4),RIGHT(X1945,3))</f>
        <v>#VALUE!</v>
      </c>
      <c r="Z1945">
        <f>VLOOKUP(G1945,[1]Sheet1!$A$1:$B$12,2,0)</f>
        <v>7</v>
      </c>
      <c r="AA1945" t="str">
        <f>CONCATENATE(F1945," ",Z1945)</f>
        <v>2014 7</v>
      </c>
      <c r="AB1945">
        <f>VLOOKUP(AA1945,[1]Sheet3!$A:$B,2,0)</f>
        <v>68</v>
      </c>
    </row>
    <row r="1946" spans="1:28" x14ac:dyDescent="0.25">
      <c r="A1946" t="s">
        <v>4819</v>
      </c>
      <c r="B1946" t="s">
        <v>4858</v>
      </c>
      <c r="C1946" t="s">
        <v>540</v>
      </c>
      <c r="D1946" t="str">
        <f>CONCATENATE(C1946,".")</f>
        <v>2014  July.</v>
      </c>
      <c r="E1946" t="str">
        <f>LEFT(D1946, SEARCH(".",D1946)-1)</f>
        <v>2014  July</v>
      </c>
      <c r="F1946">
        <v>2014</v>
      </c>
      <c r="G1946" t="str">
        <f>RIGHT(E1946,LEN(E1946)-6)</f>
        <v>July</v>
      </c>
      <c r="H1946">
        <v>173.8</v>
      </c>
      <c r="I1946" t="s">
        <v>156</v>
      </c>
      <c r="J1946" t="s">
        <v>4859</v>
      </c>
      <c r="K1946" t="s">
        <v>103</v>
      </c>
      <c r="L1946" t="s">
        <v>261</v>
      </c>
      <c r="M1946" t="s">
        <v>57</v>
      </c>
      <c r="N1946" t="s">
        <v>35</v>
      </c>
      <c r="O1946" t="s">
        <v>846</v>
      </c>
      <c r="P1946">
        <v>190</v>
      </c>
      <c r="Q1946" s="2">
        <f>VALUE(LEFT(LEFT(N1946,5),SUM(LEN(LEFT(N1946,5))-LEN(SUBSTITUTE(LEFT(N1946,5),{"0","1","2","3","4","5","6","7","8","9","."},"")))))</f>
        <v>1</v>
      </c>
      <c r="R1946">
        <f>IF(Q1946&gt;5,Q1946/1024,Q1946)</f>
        <v>1</v>
      </c>
      <c r="S1946" t="str">
        <f>MID(K1947,9,3)</f>
        <v>4.4</v>
      </c>
      <c r="T1946" s="2" t="str">
        <f>LEFT(J1946,3)</f>
        <v>6.0</v>
      </c>
      <c r="U1946">
        <f>VALUE(LEFT(LEFT(M1946,5),SUM(LEN(LEFT(M1946,5))-LEN(SUBSTITUTE(LEFT(M1946,5),{"0","1","2","3","4","5","6","7","8","9","."},"")))))</f>
        <v>16</v>
      </c>
      <c r="V1946">
        <f>IF(U1946&lt;100,U1946,U1946/1024)</f>
        <v>16</v>
      </c>
      <c r="W1946" s="3">
        <f>VALUE(LEFT(LEFT(O1946,5),SUM(LEN(LEFT(O1946,5))-LEN(SUBSTITUTE(LEFT(O1946,5),{"0","1","2","3","4","5","6","7","8","9","."},"")))))</f>
        <v>8</v>
      </c>
      <c r="X1946" s="3" t="e">
        <f>LEFT(L1946, SEARCH("MHz",L1946)-1)</f>
        <v>#VALUE!</v>
      </c>
      <c r="Y1946" t="e">
        <f>IF(RIGHT(X1946,1)=" ",RIGHT(X1946,4),RIGHT(X1946,3))</f>
        <v>#VALUE!</v>
      </c>
      <c r="Z1946">
        <f>VLOOKUP(G1946,[1]Sheet1!$A$1:$B$12,2,0)</f>
        <v>7</v>
      </c>
      <c r="AA1946" t="str">
        <f>CONCATENATE(F1946," ",Z1946)</f>
        <v>2014 7</v>
      </c>
      <c r="AB1946">
        <f>VLOOKUP(AA1946,[1]Sheet3!$A:$B,2,0)</f>
        <v>68</v>
      </c>
    </row>
    <row r="1947" spans="1:28" x14ac:dyDescent="0.25">
      <c r="A1947" t="s">
        <v>4819</v>
      </c>
      <c r="B1947" t="s">
        <v>4860</v>
      </c>
      <c r="C1947" t="s">
        <v>540</v>
      </c>
      <c r="D1947" t="str">
        <f>CONCATENATE(C1947,".")</f>
        <v>2014  July.</v>
      </c>
      <c r="E1947" t="str">
        <f>LEFT(D1947, SEARCH(".",D1947)-1)</f>
        <v>2014  July</v>
      </c>
      <c r="F1947">
        <v>2014</v>
      </c>
      <c r="G1947" t="str">
        <f>RIGHT(E1947,LEN(E1947)-6)</f>
        <v>July</v>
      </c>
      <c r="H1947">
        <v>120.6</v>
      </c>
      <c r="I1947" t="s">
        <v>156</v>
      </c>
      <c r="J1947" t="s">
        <v>2504</v>
      </c>
      <c r="K1947" t="s">
        <v>103</v>
      </c>
      <c r="L1947" t="s">
        <v>91</v>
      </c>
      <c r="M1947" t="s">
        <v>109</v>
      </c>
      <c r="N1947" t="s">
        <v>139</v>
      </c>
      <c r="O1947" t="s">
        <v>73</v>
      </c>
      <c r="Q1947" s="2">
        <f>VALUE(LEFT(LEFT(N1947,5),SUM(LEN(LEFT(N1947,5))-LEN(SUBSTITUTE(LEFT(N1947,5),{"0","1","2","3","4","5","6","7","8","9","."},"")))))</f>
        <v>512</v>
      </c>
      <c r="R1947">
        <f>IF(Q1947&gt;5,Q1947/1024,Q1947)</f>
        <v>0.5</v>
      </c>
      <c r="S1947" t="str">
        <f>MID(K1948,9,3)</f>
        <v>4.4</v>
      </c>
      <c r="T1947" s="2" t="str">
        <f>LEFT(J1947,3)</f>
        <v>4.5</v>
      </c>
      <c r="U1947">
        <f>VALUE(LEFT(LEFT(M1947,5),SUM(LEN(LEFT(M1947,5))-LEN(SUBSTITUTE(LEFT(M1947,5),{"0","1","2","3","4","5","6","7","8","9","."},"")))))</f>
        <v>4</v>
      </c>
      <c r="V1947">
        <f>IF(U1947&lt;100,U1947,U1947/1024)</f>
        <v>4</v>
      </c>
      <c r="W1947" s="3">
        <f>VALUE(LEFT(LEFT(O1947,5),SUM(LEN(LEFT(O1947,5))-LEN(SUBSTITUTE(LEFT(O1947,5),{"0","1","2","3","4","5","6","7","8","9","."},"")))))</f>
        <v>5</v>
      </c>
      <c r="X1947" s="3" t="e">
        <f>LEFT(L1947, SEARCH("MHz",L1947)-1)</f>
        <v>#VALUE!</v>
      </c>
      <c r="Y1947" t="e">
        <f>IF(RIGHT(X1947,1)=" ",RIGHT(X1947,4),RIGHT(X1947,3))</f>
        <v>#VALUE!</v>
      </c>
      <c r="Z1947">
        <f>VLOOKUP(G1947,[1]Sheet1!$A$1:$B$12,2,0)</f>
        <v>7</v>
      </c>
      <c r="AA1947" t="str">
        <f>CONCATENATE(F1947," ",Z1947)</f>
        <v>2014 7</v>
      </c>
      <c r="AB1947">
        <f>VLOOKUP(AA1947,[1]Sheet3!$A:$B,2,0)</f>
        <v>68</v>
      </c>
    </row>
    <row r="1948" spans="1:28" x14ac:dyDescent="0.25">
      <c r="A1948" t="s">
        <v>4819</v>
      </c>
      <c r="B1948" t="s">
        <v>4868</v>
      </c>
      <c r="C1948" t="s">
        <v>540</v>
      </c>
      <c r="D1948" t="str">
        <f>CONCATENATE(C1948,".")</f>
        <v>2014  July.</v>
      </c>
      <c r="E1948" t="str">
        <f>LEFT(D1948, SEARCH(".",D1948)-1)</f>
        <v>2014  July</v>
      </c>
      <c r="F1948">
        <v>2014</v>
      </c>
      <c r="G1948" t="str">
        <f>RIGHT(E1948,LEN(E1948)-6)</f>
        <v>July</v>
      </c>
      <c r="H1948">
        <v>141</v>
      </c>
      <c r="I1948" t="s">
        <v>156</v>
      </c>
      <c r="J1948" t="s">
        <v>565</v>
      </c>
      <c r="K1948" t="s">
        <v>103</v>
      </c>
      <c r="L1948" t="s">
        <v>133</v>
      </c>
      <c r="M1948" t="s">
        <v>57</v>
      </c>
      <c r="N1948" t="s">
        <v>22</v>
      </c>
      <c r="O1948" t="s">
        <v>30</v>
      </c>
      <c r="P1948">
        <v>240</v>
      </c>
      <c r="Q1948" s="2">
        <f>VALUE(LEFT(LEFT(N1948,5),SUM(LEN(LEFT(N1948,5))-LEN(SUBSTITUTE(LEFT(N1948,5),{"0","1","2","3","4","5","6","7","8","9","."},"")))))</f>
        <v>2</v>
      </c>
      <c r="R1948">
        <f>IF(Q1948&gt;5,Q1948/1024,Q1948)</f>
        <v>2</v>
      </c>
      <c r="S1948" t="str">
        <f>MID(K1949,9,3)</f>
        <v>4.4</v>
      </c>
      <c r="T1948" s="2" t="str">
        <f>LEFT(J1948,3)</f>
        <v>5.0</v>
      </c>
      <c r="U1948">
        <f>VALUE(LEFT(LEFT(M1948,5),SUM(LEN(LEFT(M1948,5))-LEN(SUBSTITUTE(LEFT(M1948,5),{"0","1","2","3","4","5","6","7","8","9","."},"")))))</f>
        <v>16</v>
      </c>
      <c r="V1948">
        <f>IF(U1948&lt;100,U1948,U1948/1024)</f>
        <v>16</v>
      </c>
      <c r="W1948" s="3">
        <f>VALUE(LEFT(LEFT(O1948,5),SUM(LEN(LEFT(O1948,5))-LEN(SUBSTITUTE(LEFT(O1948,5),{"0","1","2","3","4","5","6","7","8","9","."},"")))))</f>
        <v>13</v>
      </c>
      <c r="X1948" s="3" t="e">
        <f>LEFT(L1948, SEARCH("MHz",L1948)-1)</f>
        <v>#VALUE!</v>
      </c>
      <c r="Y1948" t="e">
        <f>IF(RIGHT(X1948,1)=" ",RIGHT(X1948,4),RIGHT(X1948,3))</f>
        <v>#VALUE!</v>
      </c>
      <c r="Z1948">
        <f>VLOOKUP(G1948,[1]Sheet1!$A$1:$B$12,2,0)</f>
        <v>7</v>
      </c>
      <c r="AA1948" t="str">
        <f>CONCATENATE(F1948," ",Z1948)</f>
        <v>2014 7</v>
      </c>
      <c r="AB1948">
        <f>VLOOKUP(AA1948,[1]Sheet3!$A:$B,2,0)</f>
        <v>68</v>
      </c>
    </row>
    <row r="1949" spans="1:28" x14ac:dyDescent="0.25">
      <c r="A1949" t="s">
        <v>5057</v>
      </c>
      <c r="B1949" t="s">
        <v>5081</v>
      </c>
      <c r="C1949" t="s">
        <v>540</v>
      </c>
      <c r="D1949" t="str">
        <f>CONCATENATE(C1949,".")</f>
        <v>2014  July.</v>
      </c>
      <c r="E1949" t="str">
        <f>LEFT(D1949, SEARCH(".",D1949)-1)</f>
        <v>2014  July</v>
      </c>
      <c r="F1949">
        <v>2014</v>
      </c>
      <c r="G1949" t="str">
        <f>RIGHT(E1949,LEN(E1949)-6)</f>
        <v>July</v>
      </c>
      <c r="H1949">
        <v>125</v>
      </c>
      <c r="I1949" t="s">
        <v>811</v>
      </c>
      <c r="J1949" t="s">
        <v>97</v>
      </c>
      <c r="K1949" t="s">
        <v>103</v>
      </c>
      <c r="L1949" t="s">
        <v>5082</v>
      </c>
      <c r="M1949" t="s">
        <v>34</v>
      </c>
      <c r="N1949" t="s">
        <v>35</v>
      </c>
      <c r="O1949" t="s">
        <v>30</v>
      </c>
      <c r="Q1949" s="2">
        <f>VALUE(LEFT(LEFT(N1949,5),SUM(LEN(LEFT(N1949,5))-LEN(SUBSTITUTE(LEFT(N1949,5),{"0","1","2","3","4","5","6","7","8","9","."},"")))))</f>
        <v>1</v>
      </c>
      <c r="R1949">
        <f>IF(Q1949&gt;5,Q1949/1024,Q1949)</f>
        <v>1</v>
      </c>
      <c r="S1949" t="str">
        <f>MID(K1950,9,3)</f>
        <v>4.4</v>
      </c>
      <c r="T1949" s="2" t="str">
        <f>LEFT(J1949,3)</f>
        <v>5.0</v>
      </c>
      <c r="U1949">
        <f>VALUE(LEFT(LEFT(M1949,5),SUM(LEN(LEFT(M1949,5))-LEN(SUBSTITUTE(LEFT(M1949,5),{"0","1","2","3","4","5","6","7","8","9","."},"")))))</f>
        <v>8</v>
      </c>
      <c r="V1949">
        <f>IF(U1949&lt;100,U1949,U1949/1024)</f>
        <v>8</v>
      </c>
      <c r="W1949" s="3">
        <f>VALUE(LEFT(LEFT(O1949,5),SUM(LEN(LEFT(O1949,5))-LEN(SUBSTITUTE(LEFT(O1949,5),{"0","1","2","3","4","5","6","7","8","9","."},"")))))</f>
        <v>13</v>
      </c>
      <c r="X1949" s="3" t="e">
        <f>LEFT(L1949, SEARCH("MHz",L1949)-1)</f>
        <v>#VALUE!</v>
      </c>
      <c r="Y1949" t="e">
        <f>IF(RIGHT(X1949,1)=" ",RIGHT(X1949,4),RIGHT(X1949,3))</f>
        <v>#VALUE!</v>
      </c>
      <c r="Z1949">
        <f>VLOOKUP(G1949,[1]Sheet1!$A$1:$B$12,2,0)</f>
        <v>7</v>
      </c>
      <c r="AA1949" t="str">
        <f>CONCATENATE(F1949," ",Z1949)</f>
        <v>2014 7</v>
      </c>
      <c r="AB1949">
        <f>VLOOKUP(AA1949,[1]Sheet3!$A:$B,2,0)</f>
        <v>68</v>
      </c>
    </row>
    <row r="1950" spans="1:28" x14ac:dyDescent="0.25">
      <c r="A1950" t="s">
        <v>5057</v>
      </c>
      <c r="B1950" t="s">
        <v>5089</v>
      </c>
      <c r="C1950" t="s">
        <v>540</v>
      </c>
      <c r="D1950" t="str">
        <f>CONCATENATE(C1950,".")</f>
        <v>2014  July.</v>
      </c>
      <c r="E1950" t="str">
        <f>LEFT(D1950, SEARCH(".",D1950)-1)</f>
        <v>2014  July</v>
      </c>
      <c r="F1950">
        <v>2014</v>
      </c>
      <c r="G1950" t="str">
        <f>RIGHT(E1950,LEN(E1950)-6)</f>
        <v>July</v>
      </c>
      <c r="H1950">
        <v>194</v>
      </c>
      <c r="I1950" t="s">
        <v>231</v>
      </c>
      <c r="J1950" t="s">
        <v>1487</v>
      </c>
      <c r="K1950" t="s">
        <v>103</v>
      </c>
      <c r="L1950" t="s">
        <v>91</v>
      </c>
      <c r="M1950" t="s">
        <v>109</v>
      </c>
      <c r="N1950" t="s">
        <v>35</v>
      </c>
      <c r="O1950" t="s">
        <v>36</v>
      </c>
      <c r="Q1950" s="2">
        <f>VALUE(LEFT(LEFT(N1950,5),SUM(LEN(LEFT(N1950,5))-LEN(SUBSTITUTE(LEFT(N1950,5),{"0","1","2","3","4","5","6","7","8","9","."},"")))))</f>
        <v>1</v>
      </c>
      <c r="R1950">
        <f>IF(Q1950&gt;5,Q1950/1024,Q1950)</f>
        <v>1</v>
      </c>
      <c r="S1950" t="str">
        <f>MID(K1951,9,3)</f>
        <v>4.4</v>
      </c>
      <c r="T1950" s="2" t="str">
        <f>LEFT(J1950,3)</f>
        <v>5.5</v>
      </c>
      <c r="U1950">
        <f>VALUE(LEFT(LEFT(M1950,5),SUM(LEN(LEFT(M1950,5))-LEN(SUBSTITUTE(LEFT(M1950,5),{"0","1","2","3","4","5","6","7","8","9","."},"")))))</f>
        <v>4</v>
      </c>
      <c r="V1950">
        <f>IF(U1950&lt;100,U1950,U1950/1024)</f>
        <v>4</v>
      </c>
      <c r="W1950" s="3">
        <f>VALUE(LEFT(LEFT(O1950,5),SUM(LEN(LEFT(O1950,5))-LEN(SUBSTITUTE(LEFT(O1950,5),{"0","1","2","3","4","5","6","7","8","9","."},"")))))</f>
        <v>8</v>
      </c>
      <c r="X1950" s="3" t="e">
        <f>LEFT(L1950, SEARCH("MHz",L1950)-1)</f>
        <v>#VALUE!</v>
      </c>
      <c r="Y1950" t="e">
        <f>IF(RIGHT(X1950,1)=" ",RIGHT(X1950,4),RIGHT(X1950,3))</f>
        <v>#VALUE!</v>
      </c>
      <c r="Z1950">
        <f>VLOOKUP(G1950,[1]Sheet1!$A$1:$B$12,2,0)</f>
        <v>7</v>
      </c>
      <c r="AA1950" t="str">
        <f>CONCATENATE(F1950," ",Z1950)</f>
        <v>2014 7</v>
      </c>
      <c r="AB1950">
        <f>VLOOKUP(AA1950,[1]Sheet3!$A:$B,2,0)</f>
        <v>68</v>
      </c>
    </row>
    <row r="1951" spans="1:28" x14ac:dyDescent="0.25">
      <c r="A1951" t="s">
        <v>5057</v>
      </c>
      <c r="B1951" t="s">
        <v>5095</v>
      </c>
      <c r="C1951" t="s">
        <v>540</v>
      </c>
      <c r="D1951" t="str">
        <f>CONCATENATE(C1951,".")</f>
        <v>2014  July.</v>
      </c>
      <c r="E1951" t="str">
        <f>LEFT(D1951, SEARCH(".",D1951)-1)</f>
        <v>2014  July</v>
      </c>
      <c r="F1951">
        <v>2014</v>
      </c>
      <c r="G1951" t="str">
        <f>RIGHT(E1951,LEN(E1951)-6)</f>
        <v>July</v>
      </c>
      <c r="H1951">
        <v>107</v>
      </c>
      <c r="I1951" t="s">
        <v>231</v>
      </c>
      <c r="J1951" t="s">
        <v>948</v>
      </c>
      <c r="K1951" t="s">
        <v>103</v>
      </c>
      <c r="L1951" t="s">
        <v>138</v>
      </c>
      <c r="M1951" t="s">
        <v>270</v>
      </c>
      <c r="N1951" t="s">
        <v>293</v>
      </c>
      <c r="O1951" t="s">
        <v>42</v>
      </c>
      <c r="Q1951" s="2">
        <f>VALUE(LEFT(LEFT(N1951,5),SUM(LEN(LEFT(N1951,5))-LEN(SUBSTITUTE(LEFT(N1951,5),{"0","1","2","3","4","5","6","7","8","9","."},"")))))</f>
        <v>256</v>
      </c>
      <c r="R1951">
        <f>IF(Q1951&gt;5,Q1951/1024,Q1951)</f>
        <v>0.25</v>
      </c>
      <c r="S1951" t="str">
        <f>MID(K1952,9,3)</f>
        <v>4.4</v>
      </c>
      <c r="T1951" s="2" t="str">
        <f>LEFT(J1951,3)</f>
        <v>3.5</v>
      </c>
      <c r="U1951">
        <f>VALUE(LEFT(LEFT(M1951,5),SUM(LEN(LEFT(M1951,5))-LEN(SUBSTITUTE(LEFT(M1951,5),{"0","1","2","3","4","5","6","7","8","9","."},"")))))</f>
        <v>512</v>
      </c>
      <c r="V1951">
        <f>IF(U1951&lt;100,U1951,U1951/1024)</f>
        <v>0.5</v>
      </c>
      <c r="W1951" s="3">
        <f>VALUE(LEFT(LEFT(O1951,5),SUM(LEN(LEFT(O1951,5))-LEN(SUBSTITUTE(LEFT(O1951,5),{"0","1","2","3","4","5","6","7","8","9","."},"")))))</f>
        <v>5</v>
      </c>
      <c r="X1951" s="3" t="e">
        <f>LEFT(L1951, SEARCH("MHz",L1951)-1)</f>
        <v>#VALUE!</v>
      </c>
      <c r="Y1951" t="e">
        <f>IF(RIGHT(X1951,1)=" ",RIGHT(X1951,4),RIGHT(X1951,3))</f>
        <v>#VALUE!</v>
      </c>
      <c r="Z1951">
        <f>VLOOKUP(G1951,[1]Sheet1!$A$1:$B$12,2,0)</f>
        <v>7</v>
      </c>
      <c r="AA1951" t="str">
        <f>CONCATENATE(F1951," ",Z1951)</f>
        <v>2014 7</v>
      </c>
      <c r="AB1951">
        <f>VLOOKUP(AA1951,[1]Sheet3!$A:$B,2,0)</f>
        <v>68</v>
      </c>
    </row>
    <row r="1952" spans="1:28" x14ac:dyDescent="0.25">
      <c r="A1952" t="s">
        <v>5257</v>
      </c>
      <c r="B1952" t="s">
        <v>5505</v>
      </c>
      <c r="C1952" t="s">
        <v>540</v>
      </c>
      <c r="D1952" t="str">
        <f>CONCATENATE(C1952,".")</f>
        <v>2014  July.</v>
      </c>
      <c r="E1952" t="str">
        <f>LEFT(D1952, SEARCH(".",D1952)-1)</f>
        <v>2014  July</v>
      </c>
      <c r="F1952">
        <v>2014</v>
      </c>
      <c r="G1952" t="str">
        <f>RIGHT(E1952,LEN(E1952)-6)</f>
        <v>July</v>
      </c>
      <c r="H1952">
        <v>136.9</v>
      </c>
      <c r="I1952" t="s">
        <v>124</v>
      </c>
      <c r="J1952" t="s">
        <v>840</v>
      </c>
      <c r="K1952" t="s">
        <v>103</v>
      </c>
      <c r="L1952" t="s">
        <v>133</v>
      </c>
      <c r="M1952" t="s">
        <v>57</v>
      </c>
      <c r="N1952" t="s">
        <v>363</v>
      </c>
      <c r="O1952" t="s">
        <v>73</v>
      </c>
      <c r="P1952">
        <v>160</v>
      </c>
      <c r="Q1952" s="2">
        <f>VALUE(LEFT(LEFT(N1952,5),SUM(LEN(LEFT(N1952,5))-LEN(SUBSTITUTE(LEFT(N1952,5),{"0","1","2","3","4","5","6","7","8","9","."},"")))))</f>
        <v>1.5</v>
      </c>
      <c r="R1952">
        <f>IF(Q1952&gt;5,Q1952/1024,Q1952)</f>
        <v>1.5</v>
      </c>
      <c r="S1952" t="str">
        <f>MID(K1953,9,3)</f>
        <v>4.4</v>
      </c>
      <c r="T1952" s="2" t="str">
        <f>LEFT(J1952,3)</f>
        <v>4.5</v>
      </c>
      <c r="U1952">
        <f>VALUE(LEFT(LEFT(M1952,5),SUM(LEN(LEFT(M1952,5))-LEN(SUBSTITUTE(LEFT(M1952,5),{"0","1","2","3","4","5","6","7","8","9","."},"")))))</f>
        <v>16</v>
      </c>
      <c r="V1952">
        <f>IF(U1952&lt;100,U1952,U1952/1024)</f>
        <v>16</v>
      </c>
      <c r="W1952" s="3">
        <f>VALUE(LEFT(LEFT(O1952,5),SUM(LEN(LEFT(O1952,5))-LEN(SUBSTITUTE(LEFT(O1952,5),{"0","1","2","3","4","5","6","7","8","9","."},"")))))</f>
        <v>5</v>
      </c>
      <c r="X1952" s="3" t="e">
        <f>LEFT(L1952, SEARCH("MHz",L1952)-1)</f>
        <v>#VALUE!</v>
      </c>
      <c r="Y1952" t="e">
        <f>IF(RIGHT(X1952,1)=" ",RIGHT(X1952,4),RIGHT(X1952,3))</f>
        <v>#VALUE!</v>
      </c>
      <c r="Z1952">
        <f>VLOOKUP(G1952,[1]Sheet1!$A$1:$B$12,2,0)</f>
        <v>7</v>
      </c>
      <c r="AA1952" t="str">
        <f>CONCATENATE(F1952," ",Z1952)</f>
        <v>2014 7</v>
      </c>
      <c r="AB1952">
        <f>VLOOKUP(AA1952,[1]Sheet3!$A:$B,2,0)</f>
        <v>68</v>
      </c>
    </row>
    <row r="1953" spans="1:28" x14ac:dyDescent="0.25">
      <c r="A1953" t="s">
        <v>5257</v>
      </c>
      <c r="B1953" t="s">
        <v>5507</v>
      </c>
      <c r="C1953" t="s">
        <v>540</v>
      </c>
      <c r="D1953" t="str">
        <f>CONCATENATE(C1953,".")</f>
        <v>2014  July.</v>
      </c>
      <c r="E1953" t="str">
        <f>LEFT(D1953, SEARCH(".",D1953)-1)</f>
        <v>2014  July</v>
      </c>
      <c r="F1953">
        <v>2014</v>
      </c>
      <c r="G1953" t="str">
        <f>RIGHT(E1953,LEN(E1953)-6)</f>
        <v>July</v>
      </c>
      <c r="H1953">
        <v>123</v>
      </c>
      <c r="I1953" t="s">
        <v>25</v>
      </c>
      <c r="J1953" t="s">
        <v>1298</v>
      </c>
      <c r="K1953" t="s">
        <v>103</v>
      </c>
      <c r="L1953" t="s">
        <v>5508</v>
      </c>
      <c r="M1953" t="s">
        <v>109</v>
      </c>
      <c r="N1953" t="s">
        <v>139</v>
      </c>
      <c r="O1953" t="s">
        <v>515</v>
      </c>
      <c r="P1953">
        <v>90</v>
      </c>
      <c r="Q1953" s="2">
        <f>VALUE(LEFT(LEFT(N1953,5),SUM(LEN(LEFT(N1953,5))-LEN(SUBSTITUTE(LEFT(N1953,5),{"0","1","2","3","4","5","6","7","8","9","."},"")))))</f>
        <v>512</v>
      </c>
      <c r="R1953">
        <f>IF(Q1953&gt;5,Q1953/1024,Q1953)</f>
        <v>0.5</v>
      </c>
      <c r="S1953" t="str">
        <f>MID(K1954,9,3)</f>
        <v>4.4</v>
      </c>
      <c r="T1953" s="2" t="str">
        <f>LEFT(J1953,3)</f>
        <v>4.0</v>
      </c>
      <c r="U1953">
        <f>VALUE(LEFT(LEFT(M1953,5),SUM(LEN(LEFT(M1953,5))-LEN(SUBSTITUTE(LEFT(M1953,5),{"0","1","2","3","4","5","6","7","8","9","."},"")))))</f>
        <v>4</v>
      </c>
      <c r="V1953">
        <f>IF(U1953&lt;100,U1953,U1953/1024)</f>
        <v>4</v>
      </c>
      <c r="W1953" s="3">
        <f>VALUE(LEFT(LEFT(O1953,5),SUM(LEN(LEFT(O1953,5))-LEN(SUBSTITUTE(LEFT(O1953,5),{"0","1","2","3","4","5","6","7","8","9","."},"")))))</f>
        <v>3.15</v>
      </c>
      <c r="X1953" s="3" t="e">
        <f>LEFT(L1953, SEARCH("MHz",L1953)-1)</f>
        <v>#VALUE!</v>
      </c>
      <c r="Y1953" t="e">
        <f>IF(RIGHT(X1953,1)=" ",RIGHT(X1953,4),RIGHT(X1953,3))</f>
        <v>#VALUE!</v>
      </c>
      <c r="Z1953">
        <f>VLOOKUP(G1953,[1]Sheet1!$A$1:$B$12,2,0)</f>
        <v>7</v>
      </c>
      <c r="AA1953" t="str">
        <f>CONCATENATE(F1953," ",Z1953)</f>
        <v>2014 7</v>
      </c>
      <c r="AB1953">
        <f>VLOOKUP(AA1953,[1]Sheet3!$A:$B,2,0)</f>
        <v>68</v>
      </c>
    </row>
    <row r="1954" spans="1:28" x14ac:dyDescent="0.25">
      <c r="A1954" t="s">
        <v>5257</v>
      </c>
      <c r="B1954" t="s">
        <v>5510</v>
      </c>
      <c r="C1954" t="s">
        <v>540</v>
      </c>
      <c r="D1954" t="str">
        <f>CONCATENATE(C1954,".")</f>
        <v>2014  July.</v>
      </c>
      <c r="E1954" t="str">
        <f>LEFT(D1954, SEARCH(".",D1954)-1)</f>
        <v>2014  July</v>
      </c>
      <c r="F1954">
        <v>2014</v>
      </c>
      <c r="G1954" t="str">
        <f>RIGHT(E1954,LEN(E1954)-6)</f>
        <v>July</v>
      </c>
      <c r="H1954">
        <v>129</v>
      </c>
      <c r="I1954" t="s">
        <v>25</v>
      </c>
      <c r="J1954" t="s">
        <v>3900</v>
      </c>
      <c r="K1954" t="s">
        <v>103</v>
      </c>
      <c r="L1954" t="s">
        <v>5508</v>
      </c>
      <c r="M1954" t="s">
        <v>109</v>
      </c>
      <c r="N1954" t="s">
        <v>139</v>
      </c>
      <c r="O1954" t="s">
        <v>515</v>
      </c>
      <c r="P1954">
        <v>90</v>
      </c>
      <c r="Q1954" s="2">
        <f>VALUE(LEFT(LEFT(N1954,5),SUM(LEN(LEFT(N1954,5))-LEN(SUBSTITUTE(LEFT(N1954,5),{"0","1","2","3","4","5","6","7","8","9","."},"")))))</f>
        <v>512</v>
      </c>
      <c r="R1954">
        <f>IF(Q1954&gt;5,Q1954/1024,Q1954)</f>
        <v>0.5</v>
      </c>
      <c r="S1954" t="str">
        <f>MID(K1955,9,3)</f>
        <v>4.4</v>
      </c>
      <c r="T1954" s="2" t="str">
        <f>LEFT(J1954,3)</f>
        <v>4.3</v>
      </c>
      <c r="U1954">
        <f>VALUE(LEFT(LEFT(M1954,5),SUM(LEN(LEFT(M1954,5))-LEN(SUBSTITUTE(LEFT(M1954,5),{"0","1","2","3","4","5","6","7","8","9","."},"")))))</f>
        <v>4</v>
      </c>
      <c r="V1954">
        <f>IF(U1954&lt;100,U1954,U1954/1024)</f>
        <v>4</v>
      </c>
      <c r="W1954" s="3">
        <f>VALUE(LEFT(LEFT(O1954,5),SUM(LEN(LEFT(O1954,5))-LEN(SUBSTITUTE(LEFT(O1954,5),{"0","1","2","3","4","5","6","7","8","9","."},"")))))</f>
        <v>3.15</v>
      </c>
      <c r="X1954" s="3" t="e">
        <f>LEFT(L1954, SEARCH("MHz",L1954)-1)</f>
        <v>#VALUE!</v>
      </c>
      <c r="Y1954" t="e">
        <f>IF(RIGHT(X1954,1)=" ",RIGHT(X1954,4),RIGHT(X1954,3))</f>
        <v>#VALUE!</v>
      </c>
      <c r="Z1954">
        <f>VLOOKUP(G1954,[1]Sheet1!$A$1:$B$12,2,0)</f>
        <v>7</v>
      </c>
      <c r="AA1954" t="str">
        <f>CONCATENATE(F1954," ",Z1954)</f>
        <v>2014 7</v>
      </c>
      <c r="AB1954">
        <f>VLOOKUP(AA1954,[1]Sheet3!$A:$B,2,0)</f>
        <v>68</v>
      </c>
    </row>
    <row r="1955" spans="1:28" x14ac:dyDescent="0.25">
      <c r="A1955" t="s">
        <v>6252</v>
      </c>
      <c r="B1955" t="s">
        <v>6264</v>
      </c>
      <c r="C1955" t="s">
        <v>540</v>
      </c>
      <c r="D1955" t="str">
        <f>CONCATENATE(C1955,".")</f>
        <v>2014  July.</v>
      </c>
      <c r="E1955" t="str">
        <f>LEFT(D1955, SEARCH(".",D1955)-1)</f>
        <v>2014  July</v>
      </c>
      <c r="F1955">
        <v>2014</v>
      </c>
      <c r="G1955" t="str">
        <f>RIGHT(E1955,LEN(E1955)-6)</f>
        <v>July</v>
      </c>
      <c r="H1955">
        <v>189</v>
      </c>
      <c r="I1955" t="s">
        <v>897</v>
      </c>
      <c r="J1955" t="s">
        <v>4159</v>
      </c>
      <c r="K1955" t="s">
        <v>103</v>
      </c>
      <c r="L1955" t="s">
        <v>91</v>
      </c>
      <c r="M1955" t="s">
        <v>109</v>
      </c>
      <c r="N1955" t="s">
        <v>35</v>
      </c>
      <c r="O1955" t="s">
        <v>36</v>
      </c>
      <c r="Q1955" s="2">
        <f>VALUE(LEFT(LEFT(N1955,5),SUM(LEN(LEFT(N1955,5))-LEN(SUBSTITUTE(LEFT(N1955,5),{"0","1","2","3","4","5","6","7","8","9","."},"")))))</f>
        <v>1</v>
      </c>
      <c r="R1955">
        <f>IF(Q1955&gt;5,Q1955/1024,Q1955)</f>
        <v>1</v>
      </c>
      <c r="S1955" t="str">
        <f>MID(K1956,9,3)</f>
        <v>4.4</v>
      </c>
      <c r="T1955" s="2" t="str">
        <f>LEFT(J1955,3)</f>
        <v>6.0</v>
      </c>
      <c r="U1955">
        <f>VALUE(LEFT(LEFT(M1955,5),SUM(LEN(LEFT(M1955,5))-LEN(SUBSTITUTE(LEFT(M1955,5),{"0","1","2","3","4","5","6","7","8","9","."},"")))))</f>
        <v>4</v>
      </c>
      <c r="V1955">
        <f>IF(U1955&lt;100,U1955,U1955/1024)</f>
        <v>4</v>
      </c>
      <c r="W1955" s="3">
        <f>VALUE(LEFT(LEFT(O1955,5),SUM(LEN(LEFT(O1955,5))-LEN(SUBSTITUTE(LEFT(O1955,5),{"0","1","2","3","4","5","6","7","8","9","."},"")))))</f>
        <v>8</v>
      </c>
      <c r="X1955" s="3" t="e">
        <f>LEFT(L1955, SEARCH("MHz",L1955)-1)</f>
        <v>#VALUE!</v>
      </c>
      <c r="Y1955" t="e">
        <f>IF(RIGHT(X1955,1)=" ",RIGHT(X1955,4),RIGHT(X1955,3))</f>
        <v>#VALUE!</v>
      </c>
      <c r="Z1955">
        <f>VLOOKUP(G1955,[1]Sheet1!$A$1:$B$12,2,0)</f>
        <v>7</v>
      </c>
      <c r="AA1955" t="str">
        <f>CONCATENATE(F1955," ",Z1955)</f>
        <v>2014 7</v>
      </c>
      <c r="AB1955">
        <f>VLOOKUP(AA1955,[1]Sheet3!$A:$B,2,0)</f>
        <v>68</v>
      </c>
    </row>
    <row r="1956" spans="1:28" x14ac:dyDescent="0.25">
      <c r="A1956" t="s">
        <v>6252</v>
      </c>
      <c r="B1956" t="s">
        <v>6265</v>
      </c>
      <c r="C1956" t="s">
        <v>540</v>
      </c>
      <c r="D1956" t="str">
        <f>CONCATENATE(C1956,".")</f>
        <v>2014  July.</v>
      </c>
      <c r="E1956" t="str">
        <f>LEFT(D1956, SEARCH(".",D1956)-1)</f>
        <v>2014  July</v>
      </c>
      <c r="F1956">
        <v>2014</v>
      </c>
      <c r="G1956" t="str">
        <f>RIGHT(E1956,LEN(E1956)-6)</f>
        <v>July</v>
      </c>
      <c r="H1956">
        <v>210</v>
      </c>
      <c r="I1956" t="s">
        <v>897</v>
      </c>
      <c r="J1956" t="s">
        <v>1562</v>
      </c>
      <c r="K1956" t="s">
        <v>103</v>
      </c>
      <c r="L1956" t="s">
        <v>878</v>
      </c>
      <c r="M1956" t="s">
        <v>34</v>
      </c>
      <c r="N1956" t="s">
        <v>35</v>
      </c>
      <c r="O1956" t="s">
        <v>36</v>
      </c>
      <c r="Q1956" s="2">
        <f>VALUE(LEFT(LEFT(N1956,5),SUM(LEN(LEFT(N1956,5))-LEN(SUBSTITUTE(LEFT(N1956,5),{"0","1","2","3","4","5","6","7","8","9","."},"")))))</f>
        <v>1</v>
      </c>
      <c r="R1956">
        <f>IF(Q1956&gt;5,Q1956/1024,Q1956)</f>
        <v>1</v>
      </c>
      <c r="S1956" t="str">
        <f>MID(K1957,9,3)</f>
        <v>4.4</v>
      </c>
      <c r="T1956" s="2" t="str">
        <f>LEFT(J1956,3)</f>
        <v>5.0</v>
      </c>
      <c r="U1956">
        <f>VALUE(LEFT(LEFT(M1956,5),SUM(LEN(LEFT(M1956,5))-LEN(SUBSTITUTE(LEFT(M1956,5),{"0","1","2","3","4","5","6","7","8","9","."},"")))))</f>
        <v>8</v>
      </c>
      <c r="V1956">
        <f>IF(U1956&lt;100,U1956,U1956/1024)</f>
        <v>8</v>
      </c>
      <c r="W1956" s="3">
        <f>VALUE(LEFT(LEFT(O1956,5),SUM(LEN(LEFT(O1956,5))-LEN(SUBSTITUTE(LEFT(O1956,5),{"0","1","2","3","4","5","6","7","8","9","."},"")))))</f>
        <v>8</v>
      </c>
      <c r="X1956" s="3" t="e">
        <f>LEFT(L1956, SEARCH("MHz",L1956)-1)</f>
        <v>#VALUE!</v>
      </c>
      <c r="Y1956" t="e">
        <f>IF(RIGHT(X1956,1)=" ",RIGHT(X1956,4),RIGHT(X1956,3))</f>
        <v>#VALUE!</v>
      </c>
      <c r="Z1956">
        <f>VLOOKUP(G1956,[1]Sheet1!$A$1:$B$12,2,0)</f>
        <v>7</v>
      </c>
      <c r="AA1956" t="str">
        <f>CONCATENATE(F1956," ",Z1956)</f>
        <v>2014 7</v>
      </c>
      <c r="AB1956">
        <f>VLOOKUP(AA1956,[1]Sheet3!$A:$B,2,0)</f>
        <v>68</v>
      </c>
    </row>
    <row r="1957" spans="1:28" x14ac:dyDescent="0.25">
      <c r="A1957" t="s">
        <v>6252</v>
      </c>
      <c r="B1957" t="s">
        <v>6266</v>
      </c>
      <c r="C1957" t="s">
        <v>540</v>
      </c>
      <c r="D1957" t="str">
        <f>CONCATENATE(C1957,".")</f>
        <v>2014  July.</v>
      </c>
      <c r="E1957" t="str">
        <f>LEFT(D1957, SEARCH(".",D1957)-1)</f>
        <v>2014  July</v>
      </c>
      <c r="F1957">
        <v>2014</v>
      </c>
      <c r="G1957" t="str">
        <f>RIGHT(E1957,LEN(E1957)-6)</f>
        <v>July</v>
      </c>
      <c r="H1957">
        <v>156</v>
      </c>
      <c r="I1957" t="s">
        <v>213</v>
      </c>
      <c r="J1957" t="s">
        <v>1510</v>
      </c>
      <c r="K1957" t="s">
        <v>103</v>
      </c>
      <c r="L1957" t="s">
        <v>91</v>
      </c>
      <c r="M1957" t="s">
        <v>109</v>
      </c>
      <c r="N1957" t="s">
        <v>35</v>
      </c>
      <c r="O1957" t="s">
        <v>36</v>
      </c>
      <c r="Q1957" s="2">
        <f>VALUE(LEFT(LEFT(N1957,5),SUM(LEN(LEFT(N1957,5))-LEN(SUBSTITUTE(LEFT(N1957,5),{"0","1","2","3","4","5","6","7","8","9","."},"")))))</f>
        <v>1</v>
      </c>
      <c r="R1957">
        <f>IF(Q1957&gt;5,Q1957/1024,Q1957)</f>
        <v>1</v>
      </c>
      <c r="S1957" t="str">
        <f>MID(K1958,9,3)</f>
        <v>4.4</v>
      </c>
      <c r="T1957" s="2" t="str">
        <f>LEFT(J1957,3)</f>
        <v>5.0</v>
      </c>
      <c r="U1957">
        <f>VALUE(LEFT(LEFT(M1957,5),SUM(LEN(LEFT(M1957,5))-LEN(SUBSTITUTE(LEFT(M1957,5),{"0","1","2","3","4","5","6","7","8","9","."},"")))))</f>
        <v>4</v>
      </c>
      <c r="V1957">
        <f>IF(U1957&lt;100,U1957,U1957/1024)</f>
        <v>4</v>
      </c>
      <c r="W1957" s="3">
        <f>VALUE(LEFT(LEFT(O1957,5),SUM(LEN(LEFT(O1957,5))-LEN(SUBSTITUTE(LEFT(O1957,5),{"0","1","2","3","4","5","6","7","8","9","."},"")))))</f>
        <v>8</v>
      </c>
      <c r="X1957" s="3" t="e">
        <f>LEFT(L1957, SEARCH("MHz",L1957)-1)</f>
        <v>#VALUE!</v>
      </c>
      <c r="Y1957" t="e">
        <f>IF(RIGHT(X1957,1)=" ",RIGHT(X1957,4),RIGHT(X1957,3))</f>
        <v>#VALUE!</v>
      </c>
      <c r="Z1957">
        <f>VLOOKUP(G1957,[1]Sheet1!$A$1:$B$12,2,0)</f>
        <v>7</v>
      </c>
      <c r="AA1957" t="str">
        <f>CONCATENATE(F1957," ",Z1957)</f>
        <v>2014 7</v>
      </c>
      <c r="AB1957">
        <f>VLOOKUP(AA1957,[1]Sheet3!$A:$B,2,0)</f>
        <v>68</v>
      </c>
    </row>
    <row r="1958" spans="1:28" x14ac:dyDescent="0.25">
      <c r="A1958" t="s">
        <v>6744</v>
      </c>
      <c r="B1958" t="s">
        <v>6777</v>
      </c>
      <c r="C1958" t="s">
        <v>540</v>
      </c>
      <c r="D1958" t="str">
        <f>CONCATENATE(C1958,".")</f>
        <v>2014  July.</v>
      </c>
      <c r="E1958" t="str">
        <f>LEFT(D1958, SEARCH(".",D1958)-1)</f>
        <v>2014  July</v>
      </c>
      <c r="F1958">
        <v>2014</v>
      </c>
      <c r="G1958" t="str">
        <f>RIGHT(E1958,LEN(E1958)-6)</f>
        <v>July</v>
      </c>
      <c r="I1958" t="s">
        <v>156</v>
      </c>
      <c r="J1958" t="s">
        <v>4465</v>
      </c>
      <c r="K1958" t="s">
        <v>103</v>
      </c>
      <c r="L1958" t="s">
        <v>528</v>
      </c>
      <c r="M1958" t="s">
        <v>28</v>
      </c>
      <c r="N1958" t="s">
        <v>22</v>
      </c>
      <c r="O1958" t="s">
        <v>1394</v>
      </c>
      <c r="P1958">
        <v>270</v>
      </c>
      <c r="Q1958" s="2">
        <f>VALUE(LEFT(LEFT(N1958,5),SUM(LEN(LEFT(N1958,5))-LEN(SUBSTITUTE(LEFT(N1958,5),{"0","1","2","3","4","5","6","7","8","9","."},"")))))</f>
        <v>2</v>
      </c>
      <c r="R1958">
        <f>IF(Q1958&gt;5,Q1958/1024,Q1958)</f>
        <v>2</v>
      </c>
      <c r="S1958" t="str">
        <f>MID(K1959,9,3)</f>
        <v>4.4</v>
      </c>
      <c r="T1958" s="2" t="str">
        <f>LEFT(J1958,3)</f>
        <v>5.0</v>
      </c>
      <c r="U1958">
        <f>VALUE(LEFT(LEFT(M1958,5),SUM(LEN(LEFT(M1958,5))-LEN(SUBSTITUTE(LEFT(M1958,5),{"0","1","2","3","4","5","6","7","8","9","."},"")))))</f>
        <v>32</v>
      </c>
      <c r="V1958">
        <f>IF(U1958&lt;100,U1958,U1958/1024)</f>
        <v>32</v>
      </c>
      <c r="W1958" s="3">
        <f>VALUE(LEFT(LEFT(O1958,5),SUM(LEN(LEFT(O1958,5))-LEN(SUBSTITUTE(LEFT(O1958,5),{"0","1","2","3","4","5","6","7","8","9","."},"")))))</f>
        <v>13</v>
      </c>
      <c r="X1958" s="3" t="e">
        <f>LEFT(L1958, SEARCH("MHz",L1958)-1)</f>
        <v>#VALUE!</v>
      </c>
      <c r="Y1958" t="e">
        <f>IF(RIGHT(X1958,1)=" ",RIGHT(X1958,4),RIGHT(X1958,3))</f>
        <v>#VALUE!</v>
      </c>
      <c r="Z1958">
        <f>VLOOKUP(G1958,[1]Sheet1!$A$1:$B$12,2,0)</f>
        <v>7</v>
      </c>
      <c r="AA1958" t="str">
        <f>CONCATENATE(F1958," ",Z1958)</f>
        <v>2014 7</v>
      </c>
      <c r="AB1958">
        <f>VLOOKUP(AA1958,[1]Sheet3!$A:$B,2,0)</f>
        <v>68</v>
      </c>
    </row>
    <row r="1959" spans="1:28" x14ac:dyDescent="0.25">
      <c r="A1959" t="s">
        <v>6744</v>
      </c>
      <c r="B1959" t="s">
        <v>6781</v>
      </c>
      <c r="C1959" t="s">
        <v>540</v>
      </c>
      <c r="D1959" t="str">
        <f>CONCATENATE(C1959,".")</f>
        <v>2014  July.</v>
      </c>
      <c r="E1959" t="str">
        <f>LEFT(D1959, SEARCH(".",D1959)-1)</f>
        <v>2014  July</v>
      </c>
      <c r="F1959">
        <v>2014</v>
      </c>
      <c r="G1959" t="str">
        <f>RIGHT(E1959,LEN(E1959)-6)</f>
        <v>July</v>
      </c>
      <c r="I1959" t="s">
        <v>156</v>
      </c>
      <c r="J1959" t="s">
        <v>1841</v>
      </c>
      <c r="K1959" t="s">
        <v>103</v>
      </c>
      <c r="L1959" t="s">
        <v>91</v>
      </c>
      <c r="M1959" t="s">
        <v>109</v>
      </c>
      <c r="N1959" t="s">
        <v>139</v>
      </c>
      <c r="O1959" t="s">
        <v>178</v>
      </c>
      <c r="Q1959" s="2">
        <f>VALUE(LEFT(LEFT(N1959,5),SUM(LEN(LEFT(N1959,5))-LEN(SUBSTITUTE(LEFT(N1959,5),{"0","1","2","3","4","5","6","7","8","9","."},"")))))</f>
        <v>512</v>
      </c>
      <c r="R1959">
        <f>IF(Q1959&gt;5,Q1959/1024,Q1959)</f>
        <v>0.5</v>
      </c>
      <c r="S1959" t="str">
        <f>MID(K1960,9,3)</f>
        <v>4.4</v>
      </c>
      <c r="T1959" s="2" t="str">
        <f>LEFT(J1959,3)</f>
        <v>4.0</v>
      </c>
      <c r="U1959">
        <f>VALUE(LEFT(LEFT(M1959,5),SUM(LEN(LEFT(M1959,5))-LEN(SUBSTITUTE(LEFT(M1959,5),{"0","1","2","3","4","5","6","7","8","9","."},"")))))</f>
        <v>4</v>
      </c>
      <c r="V1959">
        <f>IF(U1959&lt;100,U1959,U1959/1024)</f>
        <v>4</v>
      </c>
      <c r="W1959" s="3">
        <f>VALUE(LEFT(LEFT(O1959,5),SUM(LEN(LEFT(O1959,5))-LEN(SUBSTITUTE(LEFT(O1959,5),{"0","1","2","3","4","5","6","7","8","9","."},"")))))</f>
        <v>5</v>
      </c>
      <c r="X1959" s="3" t="e">
        <f>LEFT(L1959, SEARCH("MHz",L1959)-1)</f>
        <v>#VALUE!</v>
      </c>
      <c r="Y1959" t="e">
        <f>IF(RIGHT(X1959,1)=" ",RIGHT(X1959,4),RIGHT(X1959,3))</f>
        <v>#VALUE!</v>
      </c>
      <c r="Z1959">
        <f>VLOOKUP(G1959,[1]Sheet1!$A$1:$B$12,2,0)</f>
        <v>7</v>
      </c>
      <c r="AA1959" t="str">
        <f>CONCATENATE(F1959," ",Z1959)</f>
        <v>2014 7</v>
      </c>
      <c r="AB1959">
        <f>VLOOKUP(AA1959,[1]Sheet3!$A:$B,2,0)</f>
        <v>68</v>
      </c>
    </row>
    <row r="1960" spans="1:28" x14ac:dyDescent="0.25">
      <c r="A1960" t="s">
        <v>6824</v>
      </c>
      <c r="B1960" t="s">
        <v>4678</v>
      </c>
      <c r="C1960" t="s">
        <v>540</v>
      </c>
      <c r="D1960" t="str">
        <f>CONCATENATE(C1960,".")</f>
        <v>2014  July.</v>
      </c>
      <c r="E1960" t="str">
        <f>LEFT(D1960, SEARCH(".",D1960)-1)</f>
        <v>2014  July</v>
      </c>
      <c r="F1960">
        <v>2014</v>
      </c>
      <c r="G1960" t="str">
        <f>RIGHT(E1960,LEN(E1960)-6)</f>
        <v>July</v>
      </c>
      <c r="H1960">
        <v>123</v>
      </c>
      <c r="I1960" t="s">
        <v>897</v>
      </c>
      <c r="J1960" t="s">
        <v>380</v>
      </c>
      <c r="K1960" t="s">
        <v>103</v>
      </c>
      <c r="L1960" t="s">
        <v>91</v>
      </c>
      <c r="M1960" t="s">
        <v>109</v>
      </c>
      <c r="N1960" t="s">
        <v>6852</v>
      </c>
      <c r="O1960" t="s">
        <v>6853</v>
      </c>
      <c r="Q1960" s="2">
        <f>VALUE(LEFT(LEFT(N1960,5),SUM(LEN(LEFT(N1960,5))-LEN(SUBSTITUTE(LEFT(N1960,5),{"0","1","2","3","4","5","6","7","8","9","."},"")))))</f>
        <v>1</v>
      </c>
      <c r="R1960">
        <f>IF(Q1960&gt;5,Q1960/1024,Q1960)</f>
        <v>1</v>
      </c>
      <c r="S1960" t="str">
        <f>MID(K1961,9,3)</f>
        <v>4.4</v>
      </c>
      <c r="T1960" s="2" t="str">
        <f>LEFT(J1960,3)</f>
        <v>5.0</v>
      </c>
      <c r="U1960">
        <f>VALUE(LEFT(LEFT(M1960,5),SUM(LEN(LEFT(M1960,5))-LEN(SUBSTITUTE(LEFT(M1960,5),{"0","1","2","3","4","5","6","7","8","9","."},"")))))</f>
        <v>4</v>
      </c>
      <c r="V1960">
        <f>IF(U1960&lt;100,U1960,U1960/1024)</f>
        <v>4</v>
      </c>
      <c r="W1960" s="3">
        <f>VALUE(LEFT(LEFT(O1960,5),SUM(LEN(LEFT(O1960,5))-LEN(SUBSTITUTE(LEFT(O1960,5),{"0","1","2","3","4","5","6","7","8","9","."},"")))))</f>
        <v>8</v>
      </c>
      <c r="X1960" s="3" t="e">
        <f>LEFT(L1960, SEARCH("MHz",L1960)-1)</f>
        <v>#VALUE!</v>
      </c>
      <c r="Y1960" t="e">
        <f>IF(RIGHT(X1960,1)=" ",RIGHT(X1960,4),RIGHT(X1960,3))</f>
        <v>#VALUE!</v>
      </c>
      <c r="Z1960">
        <f>VLOOKUP(G1960,[1]Sheet1!$A$1:$B$12,2,0)</f>
        <v>7</v>
      </c>
      <c r="AA1960" t="str">
        <f>CONCATENATE(F1960," ",Z1960)</f>
        <v>2014 7</v>
      </c>
      <c r="AB1960">
        <f>VLOOKUP(AA1960,[1]Sheet3!$A:$B,2,0)</f>
        <v>68</v>
      </c>
    </row>
    <row r="1961" spans="1:28" x14ac:dyDescent="0.25">
      <c r="A1961" t="s">
        <v>6824</v>
      </c>
      <c r="B1961" t="s">
        <v>6858</v>
      </c>
      <c r="C1961" t="s">
        <v>540</v>
      </c>
      <c r="D1961" t="str">
        <f>CONCATENATE(C1961,".")</f>
        <v>2014  July.</v>
      </c>
      <c r="E1961" t="str">
        <f>LEFT(D1961, SEARCH(".",D1961)-1)</f>
        <v>2014  July</v>
      </c>
      <c r="F1961">
        <v>2014</v>
      </c>
      <c r="G1961" t="str">
        <f>RIGHT(E1961,LEN(E1961)-6)</f>
        <v>July</v>
      </c>
      <c r="H1961">
        <v>142</v>
      </c>
      <c r="I1961" t="s">
        <v>897</v>
      </c>
      <c r="J1961" t="s">
        <v>1070</v>
      </c>
      <c r="K1961" t="s">
        <v>103</v>
      </c>
      <c r="L1961" t="s">
        <v>91</v>
      </c>
      <c r="M1961" t="s">
        <v>109</v>
      </c>
      <c r="N1961" t="s">
        <v>35</v>
      </c>
      <c r="O1961" t="s">
        <v>30</v>
      </c>
      <c r="Q1961" s="2">
        <f>VALUE(LEFT(LEFT(N1961,5),SUM(LEN(LEFT(N1961,5))-LEN(SUBSTITUTE(LEFT(N1961,5),{"0","1","2","3","4","5","6","7","8","9","."},"")))))</f>
        <v>1</v>
      </c>
      <c r="R1961">
        <f>IF(Q1961&gt;5,Q1961/1024,Q1961)</f>
        <v>1</v>
      </c>
      <c r="S1961" t="str">
        <f>MID(K1962,9,3)</f>
        <v>4.4</v>
      </c>
      <c r="T1961" s="2" t="str">
        <f>LEFT(J1961,3)</f>
        <v>4.5</v>
      </c>
      <c r="U1961">
        <f>VALUE(LEFT(LEFT(M1961,5),SUM(LEN(LEFT(M1961,5))-LEN(SUBSTITUTE(LEFT(M1961,5),{"0","1","2","3","4","5","6","7","8","9","."},"")))))</f>
        <v>4</v>
      </c>
      <c r="V1961">
        <f>IF(U1961&lt;100,U1961,U1961/1024)</f>
        <v>4</v>
      </c>
      <c r="W1961" s="3">
        <f>VALUE(LEFT(LEFT(O1961,5),SUM(LEN(LEFT(O1961,5))-LEN(SUBSTITUTE(LEFT(O1961,5),{"0","1","2","3","4","5","6","7","8","9","."},"")))))</f>
        <v>13</v>
      </c>
      <c r="X1961" s="3" t="e">
        <f>LEFT(L1961, SEARCH("MHz",L1961)-1)</f>
        <v>#VALUE!</v>
      </c>
      <c r="Y1961" t="e">
        <f>IF(RIGHT(X1961,1)=" ",RIGHT(X1961,4),RIGHT(X1961,3))</f>
        <v>#VALUE!</v>
      </c>
      <c r="Z1961">
        <f>VLOOKUP(G1961,[1]Sheet1!$A$1:$B$12,2,0)</f>
        <v>7</v>
      </c>
      <c r="AA1961" t="str">
        <f>CONCATENATE(F1961," ",Z1961)</f>
        <v>2014 7</v>
      </c>
      <c r="AB1961">
        <f>VLOOKUP(AA1961,[1]Sheet3!$A:$B,2,0)</f>
        <v>68</v>
      </c>
    </row>
    <row r="1962" spans="1:28" x14ac:dyDescent="0.25">
      <c r="A1962" t="s">
        <v>6908</v>
      </c>
      <c r="B1962" t="s">
        <v>7037</v>
      </c>
      <c r="C1962" t="s">
        <v>540</v>
      </c>
      <c r="D1962" t="str">
        <f>CONCATENATE(C1962,".")</f>
        <v>2014  July.</v>
      </c>
      <c r="E1962" t="str">
        <f>LEFT(D1962, SEARCH(".",D1962)-1)</f>
        <v>2014  July</v>
      </c>
      <c r="F1962">
        <v>2014</v>
      </c>
      <c r="G1962" t="str">
        <f>RIGHT(E1962,LEN(E1962)-6)</f>
        <v>July</v>
      </c>
      <c r="I1962" t="s">
        <v>128</v>
      </c>
      <c r="J1962" t="s">
        <v>762</v>
      </c>
      <c r="K1962" t="s">
        <v>103</v>
      </c>
      <c r="L1962" t="s">
        <v>2383</v>
      </c>
      <c r="M1962" t="s">
        <v>28</v>
      </c>
      <c r="N1962" t="s">
        <v>29</v>
      </c>
      <c r="O1962" t="s">
        <v>3434</v>
      </c>
      <c r="P1962">
        <v>250</v>
      </c>
      <c r="Q1962" s="2">
        <f>VALUE(LEFT(LEFT(N1962,5),SUM(LEN(LEFT(N1962,5))-LEN(SUBSTITUTE(LEFT(N1962,5),{"0","1","2","3","4","5","6","7","8","9","."},"")))))</f>
        <v>3</v>
      </c>
      <c r="R1962">
        <f>IF(Q1962&gt;5,Q1962/1024,Q1962)</f>
        <v>3</v>
      </c>
      <c r="S1962" t="str">
        <f>MID(K1963,9,3)</f>
        <v>4.4</v>
      </c>
      <c r="T1962" s="2" t="str">
        <f>LEFT(J1962,3)</f>
        <v>5.5</v>
      </c>
      <c r="U1962">
        <f>VALUE(LEFT(LEFT(M1962,5),SUM(LEN(LEFT(M1962,5))-LEN(SUBSTITUTE(LEFT(M1962,5),{"0","1","2","3","4","5","6","7","8","9","."},"")))))</f>
        <v>32</v>
      </c>
      <c r="V1962">
        <f>IF(U1962&lt;100,U1962,U1962/1024)</f>
        <v>32</v>
      </c>
      <c r="W1962" s="3">
        <f>VALUE(LEFT(LEFT(O1962,5),SUM(LEN(LEFT(O1962,5))-LEN(SUBSTITUTE(LEFT(O1962,5),{"0","1","2","3","4","5","6","7","8","9","."},"")))))</f>
        <v>13</v>
      </c>
      <c r="X1962" s="3" t="e">
        <f>LEFT(L1962, SEARCH("MHz",L1962)-1)</f>
        <v>#VALUE!</v>
      </c>
      <c r="Y1962" t="e">
        <f>IF(RIGHT(X1962,1)=" ",RIGHT(X1962,4),RIGHT(X1962,3))</f>
        <v>#VALUE!</v>
      </c>
      <c r="Z1962">
        <f>VLOOKUP(G1962,[1]Sheet1!$A$1:$B$12,2,0)</f>
        <v>7</v>
      </c>
      <c r="AA1962" t="str">
        <f>CONCATENATE(F1962," ",Z1962)</f>
        <v>2014 7</v>
      </c>
      <c r="AB1962">
        <f>VLOOKUP(AA1962,[1]Sheet3!$A:$B,2,0)</f>
        <v>68</v>
      </c>
    </row>
    <row r="1963" spans="1:28" x14ac:dyDescent="0.25">
      <c r="A1963" t="s">
        <v>6908</v>
      </c>
      <c r="B1963" t="s">
        <v>7038</v>
      </c>
      <c r="C1963" t="s">
        <v>540</v>
      </c>
      <c r="D1963" t="str">
        <f>CONCATENATE(C1963,".")</f>
        <v>2014  July.</v>
      </c>
      <c r="E1963" t="str">
        <f>LEFT(D1963, SEARCH(".",D1963)-1)</f>
        <v>2014  July</v>
      </c>
      <c r="F1963">
        <v>2014</v>
      </c>
      <c r="G1963" t="str">
        <f>RIGHT(E1963,LEN(E1963)-6)</f>
        <v>July</v>
      </c>
      <c r="H1963">
        <v>160</v>
      </c>
      <c r="I1963" t="s">
        <v>128</v>
      </c>
      <c r="J1963" t="s">
        <v>2644</v>
      </c>
      <c r="K1963" t="s">
        <v>103</v>
      </c>
      <c r="L1963" t="s">
        <v>2383</v>
      </c>
      <c r="M1963" t="s">
        <v>28</v>
      </c>
      <c r="N1963" t="s">
        <v>22</v>
      </c>
      <c r="O1963" t="s">
        <v>30</v>
      </c>
      <c r="P1963">
        <v>240</v>
      </c>
      <c r="Q1963" s="2">
        <f>VALUE(LEFT(LEFT(N1963,5),SUM(LEN(LEFT(N1963,5))-LEN(SUBSTITUTE(LEFT(N1963,5),{"0","1","2","3","4","5","6","7","8","9","."},"")))))</f>
        <v>2</v>
      </c>
      <c r="R1963">
        <f>IF(Q1963&gt;5,Q1963/1024,Q1963)</f>
        <v>2</v>
      </c>
      <c r="S1963" t="str">
        <f>MID(K1964,9,3)</f>
        <v>4.4</v>
      </c>
      <c r="T1963" s="2" t="str">
        <f>LEFT(J1963,3)</f>
        <v>5.5</v>
      </c>
      <c r="U1963">
        <f>VALUE(LEFT(LEFT(M1963,5),SUM(LEN(LEFT(M1963,5))-LEN(SUBSTITUTE(LEFT(M1963,5),{"0","1","2","3","4","5","6","7","8","9","."},"")))))</f>
        <v>32</v>
      </c>
      <c r="V1963">
        <f>IF(U1963&lt;100,U1963,U1963/1024)</f>
        <v>32</v>
      </c>
      <c r="W1963" s="3">
        <f>VALUE(LEFT(LEFT(O1963,5),SUM(LEN(LEFT(O1963,5))-LEN(SUBSTITUTE(LEFT(O1963,5),{"0","1","2","3","4","5","6","7","8","9","."},"")))))</f>
        <v>13</v>
      </c>
      <c r="X1963" s="3" t="e">
        <f>LEFT(L1963, SEARCH("MHz",L1963)-1)</f>
        <v>#VALUE!</v>
      </c>
      <c r="Y1963" t="e">
        <f>IF(RIGHT(X1963,1)=" ",RIGHT(X1963,4),RIGHT(X1963,3))</f>
        <v>#VALUE!</v>
      </c>
      <c r="Z1963">
        <f>VLOOKUP(G1963,[1]Sheet1!$A$1:$B$12,2,0)</f>
        <v>7</v>
      </c>
      <c r="AA1963" t="str">
        <f>CONCATENATE(F1963," ",Z1963)</f>
        <v>2014 7</v>
      </c>
      <c r="AB1963">
        <f>VLOOKUP(AA1963,[1]Sheet3!$A:$B,2,0)</f>
        <v>68</v>
      </c>
    </row>
    <row r="1964" spans="1:28" x14ac:dyDescent="0.25">
      <c r="A1964" t="s">
        <v>6908</v>
      </c>
      <c r="B1964" t="s">
        <v>7039</v>
      </c>
      <c r="C1964" t="s">
        <v>540</v>
      </c>
      <c r="D1964" t="str">
        <f>CONCATENATE(C1964,".")</f>
        <v>2014  July.</v>
      </c>
      <c r="E1964" t="str">
        <f>LEFT(D1964, SEARCH(".",D1964)-1)</f>
        <v>2014  July</v>
      </c>
      <c r="F1964">
        <v>2014</v>
      </c>
      <c r="G1964" t="str">
        <f>RIGHT(E1964,LEN(E1964)-6)</f>
        <v>July</v>
      </c>
      <c r="H1964">
        <v>143</v>
      </c>
      <c r="I1964" t="s">
        <v>128</v>
      </c>
      <c r="J1964" t="s">
        <v>1579</v>
      </c>
      <c r="K1964" t="s">
        <v>103</v>
      </c>
      <c r="L1964" t="s">
        <v>7040</v>
      </c>
      <c r="M1964" t="s">
        <v>57</v>
      </c>
      <c r="N1964" t="s">
        <v>22</v>
      </c>
      <c r="O1964" t="s">
        <v>30</v>
      </c>
      <c r="P1964">
        <v>180</v>
      </c>
      <c r="Q1964" s="2">
        <f>VALUE(LEFT(LEFT(N1964,5),SUM(LEN(LEFT(N1964,5))-LEN(SUBSTITUTE(LEFT(N1964,5),{"0","1","2","3","4","5","6","7","8","9","."},"")))))</f>
        <v>2</v>
      </c>
      <c r="R1964">
        <f>IF(Q1964&gt;5,Q1964/1024,Q1964)</f>
        <v>2</v>
      </c>
      <c r="S1964" t="str">
        <f>MID(K1965,9,3)</f>
        <v>4.4</v>
      </c>
      <c r="T1964" s="2" t="str">
        <f>LEFT(J1964,3)</f>
        <v>5.0</v>
      </c>
      <c r="U1964">
        <f>VALUE(LEFT(LEFT(M1964,5),SUM(LEN(LEFT(M1964,5))-LEN(SUBSTITUTE(LEFT(M1964,5),{"0","1","2","3","4","5","6","7","8","9","."},"")))))</f>
        <v>16</v>
      </c>
      <c r="V1964">
        <f>IF(U1964&lt;100,U1964,U1964/1024)</f>
        <v>16</v>
      </c>
      <c r="W1964" s="3">
        <f>VALUE(LEFT(LEFT(O1964,5),SUM(LEN(LEFT(O1964,5))-LEN(SUBSTITUTE(LEFT(O1964,5),{"0","1","2","3","4","5","6","7","8","9","."},"")))))</f>
        <v>13</v>
      </c>
      <c r="X1964" s="3" t="e">
        <f>LEFT(L1964, SEARCH("MHz",L1964)-1)</f>
        <v>#VALUE!</v>
      </c>
      <c r="Y1964" t="e">
        <f>IF(RIGHT(X1964,1)=" ",RIGHT(X1964,4),RIGHT(X1964,3))</f>
        <v>#VALUE!</v>
      </c>
      <c r="Z1964">
        <f>VLOOKUP(G1964,[1]Sheet1!$A$1:$B$12,2,0)</f>
        <v>7</v>
      </c>
      <c r="AA1964" t="str">
        <f>CONCATENATE(F1964," ",Z1964)</f>
        <v>2014 7</v>
      </c>
      <c r="AB1964">
        <f>VLOOKUP(AA1964,[1]Sheet3!$A:$B,2,0)</f>
        <v>68</v>
      </c>
    </row>
    <row r="1965" spans="1:28" x14ac:dyDescent="0.25">
      <c r="A1965" t="s">
        <v>6003</v>
      </c>
      <c r="B1965" t="s">
        <v>6088</v>
      </c>
      <c r="C1965" t="s">
        <v>540</v>
      </c>
      <c r="D1965" t="str">
        <f>CONCATENATE(C1965,".")</f>
        <v>2014  July.</v>
      </c>
      <c r="E1965" t="str">
        <f>LEFT(D1965, SEARCH(".",D1965)-1)</f>
        <v>2014  July</v>
      </c>
      <c r="F1965">
        <v>2014</v>
      </c>
      <c r="G1965" t="str">
        <f>RIGHT(E1965,LEN(E1965)-6)</f>
        <v>July</v>
      </c>
      <c r="H1965">
        <v>149.69999999999999</v>
      </c>
      <c r="I1965" t="s">
        <v>128</v>
      </c>
      <c r="J1965" t="s">
        <v>1034</v>
      </c>
      <c r="K1965" t="s">
        <v>6089</v>
      </c>
      <c r="L1965" t="s">
        <v>133</v>
      </c>
      <c r="M1965" t="s">
        <v>34</v>
      </c>
      <c r="N1965" t="s">
        <v>35</v>
      </c>
      <c r="O1965" t="s">
        <v>6090</v>
      </c>
      <c r="P1965">
        <v>250</v>
      </c>
      <c r="Q1965" s="2">
        <f>VALUE(LEFT(LEFT(N1965,5),SUM(LEN(LEFT(N1965,5))-LEN(SUBSTITUTE(LEFT(N1965,5),{"0","1","2","3","4","5","6","7","8","9","."},"")))))</f>
        <v>1</v>
      </c>
      <c r="R1965">
        <f>IF(Q1965&gt;5,Q1965/1024,Q1965)</f>
        <v>1</v>
      </c>
      <c r="S1965" t="str">
        <f>MID(K1966,9,3)</f>
        <v>4.4</v>
      </c>
      <c r="T1965" s="2" t="str">
        <f>LEFT(J1965,3)</f>
        <v>5.5</v>
      </c>
      <c r="U1965">
        <f>VALUE(LEFT(LEFT(M1965,5),SUM(LEN(LEFT(M1965,5))-LEN(SUBSTITUTE(LEFT(M1965,5),{"0","1","2","3","4","5","6","7","8","9","."},"")))))</f>
        <v>8</v>
      </c>
      <c r="V1965">
        <f>IF(U1965&lt;100,U1965,U1965/1024)</f>
        <v>8</v>
      </c>
      <c r="W1965" s="3">
        <f>VALUE(LEFT(LEFT(O1965,5),SUM(LEN(LEFT(O1965,5))-LEN(SUBSTITUTE(LEFT(O1965,5),{"0","1","2","3","4","5","6","7","8","9","."},"")))))</f>
        <v>8</v>
      </c>
      <c r="X1965" s="3" t="e">
        <f>LEFT(L1965, SEARCH("MHz",L1965)-1)</f>
        <v>#VALUE!</v>
      </c>
      <c r="Y1965" t="e">
        <f>IF(RIGHT(X1965,1)=" ",RIGHT(X1965,4),RIGHT(X1965,3))</f>
        <v>#VALUE!</v>
      </c>
      <c r="Z1965">
        <f>VLOOKUP(G1965,[1]Sheet1!$A$1:$B$12,2,0)</f>
        <v>7</v>
      </c>
      <c r="AA1965" t="str">
        <f>CONCATENATE(F1965," ",Z1965)</f>
        <v>2014 7</v>
      </c>
      <c r="AB1965">
        <f>VLOOKUP(AA1965,[1]Sheet3!$A:$B,2,0)</f>
        <v>68</v>
      </c>
    </row>
    <row r="1966" spans="1:28" x14ac:dyDescent="0.25">
      <c r="A1966" t="s">
        <v>6003</v>
      </c>
      <c r="B1966" t="s">
        <v>6091</v>
      </c>
      <c r="C1966" t="s">
        <v>540</v>
      </c>
      <c r="D1966" t="str">
        <f>CONCATENATE(C1966,".")</f>
        <v>2014  July.</v>
      </c>
      <c r="E1966" t="str">
        <f>LEFT(D1966, SEARCH(".",D1966)-1)</f>
        <v>2014  July</v>
      </c>
      <c r="F1966">
        <v>2014</v>
      </c>
      <c r="G1966" t="str">
        <f>RIGHT(E1966,LEN(E1966)-6)</f>
        <v>July</v>
      </c>
      <c r="H1966">
        <v>149.69999999999999</v>
      </c>
      <c r="I1966" t="s">
        <v>124</v>
      </c>
      <c r="J1966" t="s">
        <v>1034</v>
      </c>
      <c r="K1966" t="s">
        <v>6089</v>
      </c>
      <c r="L1966" t="s">
        <v>133</v>
      </c>
      <c r="M1966" t="s">
        <v>34</v>
      </c>
      <c r="N1966" t="s">
        <v>35</v>
      </c>
      <c r="O1966" t="s">
        <v>6092</v>
      </c>
      <c r="P1966">
        <v>190</v>
      </c>
      <c r="Q1966" s="2">
        <f>VALUE(LEFT(LEFT(N1966,5),SUM(LEN(LEFT(N1966,5))-LEN(SUBSTITUTE(LEFT(N1966,5),{"0","1","2","3","4","5","6","7","8","9","."},"")))))</f>
        <v>1</v>
      </c>
      <c r="R1966">
        <f>IF(Q1966&gt;5,Q1966/1024,Q1966)</f>
        <v>1</v>
      </c>
      <c r="S1966" t="str">
        <f>MID(K1967,9,3)</f>
        <v>4.4</v>
      </c>
      <c r="T1966" s="2" t="str">
        <f>LEFT(J1966,3)</f>
        <v>5.5</v>
      </c>
      <c r="U1966">
        <f>VALUE(LEFT(LEFT(M1966,5),SUM(LEN(LEFT(M1966,5))-LEN(SUBSTITUTE(LEFT(M1966,5),{"0","1","2","3","4","5","6","7","8","9","."},"")))))</f>
        <v>8</v>
      </c>
      <c r="V1966">
        <f>IF(U1966&lt;100,U1966,U1966/1024)</f>
        <v>8</v>
      </c>
      <c r="W1966" s="3">
        <f>VALUE(LEFT(LEFT(O1966,5),SUM(LEN(LEFT(O1966,5))-LEN(SUBSTITUTE(LEFT(O1966,5),{"0","1","2","3","4","5","6","7","8","9","."},"")))))</f>
        <v>8</v>
      </c>
      <c r="X1966" s="3" t="e">
        <f>LEFT(L1966, SEARCH("MHz",L1966)-1)</f>
        <v>#VALUE!</v>
      </c>
      <c r="Y1966" t="e">
        <f>IF(RIGHT(X1966,1)=" ",RIGHT(X1966,4),RIGHT(X1966,3))</f>
        <v>#VALUE!</v>
      </c>
      <c r="Z1966">
        <f>VLOOKUP(G1966,[1]Sheet1!$A$1:$B$12,2,0)</f>
        <v>7</v>
      </c>
      <c r="AA1966" t="str">
        <f>CONCATENATE(F1966," ",Z1966)</f>
        <v>2014 7</v>
      </c>
      <c r="AB1966">
        <f>VLOOKUP(AA1966,[1]Sheet3!$A:$B,2,0)</f>
        <v>68</v>
      </c>
    </row>
    <row r="1967" spans="1:28" x14ac:dyDescent="0.25">
      <c r="A1967" t="s">
        <v>4714</v>
      </c>
      <c r="B1967" t="s">
        <v>4718</v>
      </c>
      <c r="C1967" t="s">
        <v>540</v>
      </c>
      <c r="D1967" t="str">
        <f>CONCATENATE(C1967,".")</f>
        <v>2014  July.</v>
      </c>
      <c r="E1967" t="str">
        <f>LEFT(D1967, SEARCH(".",D1967)-1)</f>
        <v>2014  July</v>
      </c>
      <c r="F1967">
        <v>2014</v>
      </c>
      <c r="G1967" t="str">
        <f>RIGHT(E1967,LEN(E1967)-6)</f>
        <v>July</v>
      </c>
      <c r="H1967">
        <v>390</v>
      </c>
      <c r="I1967" t="s">
        <v>124</v>
      </c>
      <c r="J1967" t="s">
        <v>4716</v>
      </c>
      <c r="K1967" t="s">
        <v>2387</v>
      </c>
      <c r="L1967" t="s">
        <v>4717</v>
      </c>
      <c r="M1967" t="s">
        <v>28</v>
      </c>
      <c r="N1967" t="s">
        <v>22</v>
      </c>
      <c r="O1967" t="s">
        <v>92</v>
      </c>
      <c r="P1967">
        <v>300</v>
      </c>
      <c r="Q1967" s="2">
        <f>VALUE(LEFT(LEFT(N1967,5),SUM(LEN(LEFT(N1967,5))-LEN(SUBSTITUTE(LEFT(N1967,5),{"0","1","2","3","4","5","6","7","8","9","."},"")))))</f>
        <v>2</v>
      </c>
      <c r="R1967">
        <f>IF(Q1967&gt;5,Q1967/1024,Q1967)</f>
        <v>2</v>
      </c>
      <c r="S1967" t="str">
        <f>MID(K1968,9,3)</f>
        <v>4.4</v>
      </c>
      <c r="T1967" s="2" t="str">
        <f>LEFT(J1967,3)</f>
        <v>8.0</v>
      </c>
      <c r="U1967">
        <f>VALUE(LEFT(LEFT(M1967,5),SUM(LEN(LEFT(M1967,5))-LEN(SUBSTITUTE(LEFT(M1967,5),{"0","1","2","3","4","5","6","7","8","9","."},"")))))</f>
        <v>32</v>
      </c>
      <c r="V1967">
        <f>IF(U1967&lt;100,U1967,U1967/1024)</f>
        <v>32</v>
      </c>
      <c r="W1967" s="3">
        <f>VALUE(LEFT(LEFT(O1967,5),SUM(LEN(LEFT(O1967,5))-LEN(SUBSTITUTE(LEFT(O1967,5),{"0","1","2","3","4","5","6","7","8","9","."},"")))))</f>
        <v>5</v>
      </c>
      <c r="X1967" s="3" t="e">
        <f>LEFT(L1967, SEARCH("MHz",L1967)-1)</f>
        <v>#VALUE!</v>
      </c>
      <c r="Y1967" t="e">
        <f>IF(RIGHT(X1967,1)=" ",RIGHT(X1967,4),RIGHT(X1967,3))</f>
        <v>#VALUE!</v>
      </c>
      <c r="Z1967">
        <f>VLOOKUP(G1967,[1]Sheet1!$A$1:$B$12,2,0)</f>
        <v>7</v>
      </c>
      <c r="AA1967" t="str">
        <f>CONCATENATE(F1967," ",Z1967)</f>
        <v>2014 7</v>
      </c>
      <c r="AB1967">
        <f>VLOOKUP(AA1967,[1]Sheet3!$A:$B,2,0)</f>
        <v>68</v>
      </c>
    </row>
    <row r="1968" spans="1:28" x14ac:dyDescent="0.25">
      <c r="A1968" t="s">
        <v>3572</v>
      </c>
      <c r="B1968" t="s">
        <v>3752</v>
      </c>
      <c r="C1968" t="s">
        <v>540</v>
      </c>
      <c r="D1968" t="str">
        <f>CONCATENATE(C1968,".")</f>
        <v>2014  July.</v>
      </c>
      <c r="E1968" t="str">
        <f>LEFT(D1968, SEARCH(".",D1968)-1)</f>
        <v>2014  July</v>
      </c>
      <c r="F1968">
        <v>2014</v>
      </c>
      <c r="G1968" t="str">
        <f>RIGHT(E1968,LEN(E1968)-6)</f>
        <v>July</v>
      </c>
      <c r="H1968">
        <v>134</v>
      </c>
      <c r="I1968" t="s">
        <v>124</v>
      </c>
      <c r="J1968" t="s">
        <v>2045</v>
      </c>
      <c r="K1968" t="s">
        <v>1262</v>
      </c>
      <c r="L1968" t="s">
        <v>133</v>
      </c>
      <c r="M1968" t="s">
        <v>34</v>
      </c>
      <c r="N1968" t="s">
        <v>35</v>
      </c>
      <c r="O1968" t="s">
        <v>3684</v>
      </c>
      <c r="P1968">
        <v>190</v>
      </c>
      <c r="Q1968" s="2">
        <f>VALUE(LEFT(LEFT(N1968,5),SUM(LEN(LEFT(N1968,5))-LEN(SUBSTITUTE(LEFT(N1968,5),{"0","1","2","3","4","5","6","7","8","9","."},"")))))</f>
        <v>1</v>
      </c>
      <c r="R1968">
        <f>IF(Q1968&gt;5,Q1968/1024,Q1968)</f>
        <v>1</v>
      </c>
      <c r="S1968" t="str">
        <f>MID(K1969,9,3)</f>
        <v>4.4</v>
      </c>
      <c r="T1968" s="2" t="str">
        <f>LEFT(J1968,3)</f>
        <v>5.0</v>
      </c>
      <c r="U1968">
        <f>VALUE(LEFT(LEFT(M1968,5),SUM(LEN(LEFT(M1968,5))-LEN(SUBSTITUTE(LEFT(M1968,5),{"0","1","2","3","4","5","6","7","8","9","."},"")))))</f>
        <v>8</v>
      </c>
      <c r="V1968">
        <f>IF(U1968&lt;100,U1968,U1968/1024)</f>
        <v>8</v>
      </c>
      <c r="W1968" s="3">
        <f>VALUE(LEFT(LEFT(O1968,5),SUM(LEN(LEFT(O1968,5))-LEN(SUBSTITUTE(LEFT(O1968,5),{"0","1","2","3","4","5","6","7","8","9","."},"")))))</f>
        <v>8</v>
      </c>
      <c r="X1968" s="3" t="e">
        <f>LEFT(L1968, SEARCH("MHz",L1968)-1)</f>
        <v>#VALUE!</v>
      </c>
      <c r="Y1968" t="e">
        <f>IF(RIGHT(X1968,1)=" ",RIGHT(X1968,4),RIGHT(X1968,3))</f>
        <v>#VALUE!</v>
      </c>
      <c r="Z1968">
        <f>VLOOKUP(G1968,[1]Sheet1!$A$1:$B$12,2,0)</f>
        <v>7</v>
      </c>
      <c r="AA1968" t="str">
        <f>CONCATENATE(F1968," ",Z1968)</f>
        <v>2014 7</v>
      </c>
      <c r="AB1968">
        <f>VLOOKUP(AA1968,[1]Sheet3!$A:$B,2,0)</f>
        <v>68</v>
      </c>
    </row>
    <row r="1969" spans="1:28" x14ac:dyDescent="0.25">
      <c r="A1969" t="s">
        <v>3572</v>
      </c>
      <c r="B1969" t="s">
        <v>3754</v>
      </c>
      <c r="C1969" t="s">
        <v>540</v>
      </c>
      <c r="D1969" t="str">
        <f>CONCATENATE(C1969,".")</f>
        <v>2014  July.</v>
      </c>
      <c r="E1969" t="str">
        <f>LEFT(D1969, SEARCH(".",D1969)-1)</f>
        <v>2014  July</v>
      </c>
      <c r="F1969">
        <v>2014</v>
      </c>
      <c r="G1969" t="str">
        <f>RIGHT(E1969,LEN(E1969)-6)</f>
        <v>July</v>
      </c>
      <c r="H1969">
        <v>149.69999999999999</v>
      </c>
      <c r="I1969" t="s">
        <v>124</v>
      </c>
      <c r="J1969" t="s">
        <v>3755</v>
      </c>
      <c r="K1969" t="s">
        <v>2395</v>
      </c>
      <c r="L1969" t="s">
        <v>2383</v>
      </c>
      <c r="M1969" t="s">
        <v>28</v>
      </c>
      <c r="N1969" t="s">
        <v>29</v>
      </c>
      <c r="O1969" t="s">
        <v>3723</v>
      </c>
      <c r="P1969">
        <v>300</v>
      </c>
      <c r="Q1969" s="2">
        <f>VALUE(LEFT(LEFT(N1969,5),SUM(LEN(LEFT(N1969,5))-LEN(SUBSTITUTE(LEFT(N1969,5),{"0","1","2","3","4","5","6","7","8","9","."},"")))))</f>
        <v>3</v>
      </c>
      <c r="R1969">
        <f>IF(Q1969&gt;5,Q1969/1024,Q1969)</f>
        <v>3</v>
      </c>
      <c r="S1969" t="str">
        <f>MID(K1970,9,3)</f>
        <v>4.4</v>
      </c>
      <c r="T1969" s="2" t="str">
        <f>LEFT(J1969,3)</f>
        <v>5.5</v>
      </c>
      <c r="U1969">
        <f>VALUE(LEFT(LEFT(M1969,5),SUM(LEN(LEFT(M1969,5))-LEN(SUBSTITUTE(LEFT(M1969,5),{"0","1","2","3","4","5","6","7","8","9","."},"")))))</f>
        <v>32</v>
      </c>
      <c r="V1969">
        <f>IF(U1969&lt;100,U1969,U1969/1024)</f>
        <v>32</v>
      </c>
      <c r="W1969" s="3">
        <f>VALUE(LEFT(LEFT(O1969,5),SUM(LEN(LEFT(O1969,5))-LEN(SUBSTITUTE(LEFT(O1969,5),{"0","1","2","3","4","5","6","7","8","9","."},"")))))</f>
        <v>13</v>
      </c>
      <c r="X1969" s="3" t="e">
        <f>LEFT(L1969, SEARCH("MHz",L1969)-1)</f>
        <v>#VALUE!</v>
      </c>
      <c r="Y1969" t="e">
        <f>IF(RIGHT(X1969,1)=" ",RIGHT(X1969,4),RIGHT(X1969,3))</f>
        <v>#VALUE!</v>
      </c>
      <c r="Z1969">
        <f>VLOOKUP(G1969,[1]Sheet1!$A$1:$B$12,2,0)</f>
        <v>7</v>
      </c>
      <c r="AA1969" t="str">
        <f>CONCATENATE(F1969," ",Z1969)</f>
        <v>2014 7</v>
      </c>
      <c r="AB1969">
        <f>VLOOKUP(AA1969,[1]Sheet3!$A:$B,2,0)</f>
        <v>68</v>
      </c>
    </row>
    <row r="1970" spans="1:28" x14ac:dyDescent="0.25">
      <c r="A1970" t="s">
        <v>4714</v>
      </c>
      <c r="B1970" t="s">
        <v>4719</v>
      </c>
      <c r="C1970" t="s">
        <v>540</v>
      </c>
      <c r="D1970" t="str">
        <f>CONCATENATE(C1970,".")</f>
        <v>2014  July.</v>
      </c>
      <c r="E1970" t="str">
        <f>LEFT(D1970, SEARCH(".",D1970)-1)</f>
        <v>2014  July</v>
      </c>
      <c r="F1970">
        <v>2014</v>
      </c>
      <c r="G1970" t="str">
        <f>RIGHT(E1970,LEN(E1970)-6)</f>
        <v>July</v>
      </c>
      <c r="H1970">
        <v>390</v>
      </c>
      <c r="I1970" t="s">
        <v>39</v>
      </c>
      <c r="J1970" t="s">
        <v>4716</v>
      </c>
      <c r="K1970" t="s">
        <v>4720</v>
      </c>
      <c r="L1970" t="s">
        <v>4717</v>
      </c>
      <c r="M1970" t="s">
        <v>57</v>
      </c>
      <c r="N1970" t="s">
        <v>22</v>
      </c>
      <c r="O1970" t="s">
        <v>92</v>
      </c>
      <c r="P1970">
        <v>230</v>
      </c>
      <c r="Q1970" s="2">
        <f>VALUE(LEFT(LEFT(N1970,5),SUM(LEN(LEFT(N1970,5))-LEN(SUBSTITUTE(LEFT(N1970,5),{"0","1","2","3","4","5","6","7","8","9","."},"")))))</f>
        <v>2</v>
      </c>
      <c r="R1970">
        <f>IF(Q1970&gt;5,Q1970/1024,Q1970)</f>
        <v>2</v>
      </c>
      <c r="S1970" t="str">
        <f>MID(K1971,9,3)</f>
        <v>4.4</v>
      </c>
      <c r="T1970" s="2" t="str">
        <f>LEFT(J1970,3)</f>
        <v>8.0</v>
      </c>
      <c r="U1970">
        <f>VALUE(LEFT(LEFT(M1970,5),SUM(LEN(LEFT(M1970,5))-LEN(SUBSTITUTE(LEFT(M1970,5),{"0","1","2","3","4","5","6","7","8","9","."},"")))))</f>
        <v>16</v>
      </c>
      <c r="V1970">
        <f>IF(U1970&lt;100,U1970,U1970/1024)</f>
        <v>16</v>
      </c>
      <c r="W1970" s="3">
        <f>VALUE(LEFT(LEFT(O1970,5),SUM(LEN(LEFT(O1970,5))-LEN(SUBSTITUTE(LEFT(O1970,5),{"0","1","2","3","4","5","6","7","8","9","."},"")))))</f>
        <v>5</v>
      </c>
      <c r="X1970" s="3" t="e">
        <f>LEFT(L1970, SEARCH("MHz",L1970)-1)</f>
        <v>#VALUE!</v>
      </c>
      <c r="Y1970" t="e">
        <f>IF(RIGHT(X1970,1)=" ",RIGHT(X1970,4),RIGHT(X1970,3))</f>
        <v>#VALUE!</v>
      </c>
      <c r="Z1970">
        <f>VLOOKUP(G1970,[1]Sheet1!$A$1:$B$12,2,0)</f>
        <v>7</v>
      </c>
      <c r="AA1970" t="str">
        <f>CONCATENATE(F1970," ",Z1970)</f>
        <v>2014 7</v>
      </c>
      <c r="AB1970">
        <f>VLOOKUP(AA1970,[1]Sheet3!$A:$B,2,0)</f>
        <v>68</v>
      </c>
    </row>
    <row r="1971" spans="1:28" x14ac:dyDescent="0.25">
      <c r="A1971" t="s">
        <v>6641</v>
      </c>
      <c r="B1971" t="s">
        <v>6722</v>
      </c>
      <c r="C1971" t="s">
        <v>540</v>
      </c>
      <c r="D1971" t="str">
        <f>CONCATENATE(C1971,".")</f>
        <v>2014  July.</v>
      </c>
      <c r="E1971" t="str">
        <f>LEFT(D1971, SEARCH(".",D1971)-1)</f>
        <v>2014  July</v>
      </c>
      <c r="F1971">
        <v>2014</v>
      </c>
      <c r="G1971" t="str">
        <f>RIGHT(E1971,LEN(E1971)-6)</f>
        <v>July</v>
      </c>
      <c r="H1971">
        <v>149</v>
      </c>
      <c r="I1971" t="s">
        <v>124</v>
      </c>
      <c r="J1971" t="s">
        <v>5614</v>
      </c>
      <c r="K1971" t="s">
        <v>6723</v>
      </c>
      <c r="L1971" t="s">
        <v>2383</v>
      </c>
      <c r="M1971" t="s">
        <v>2795</v>
      </c>
      <c r="N1971" t="s">
        <v>754</v>
      </c>
      <c r="O1971" t="s">
        <v>48</v>
      </c>
      <c r="P1971">
        <v>230</v>
      </c>
      <c r="Q1971" s="2" t="e">
        <f>VALUE(LEFT(LEFT(N1971,5),SUM(LEN(LEFT(N1971,5))-LEN(SUBSTITUTE(LEFT(N1971,5),{"0","1","2","3","4","5","6","7","8","9","."},"")))))</f>
        <v>#VALUE!</v>
      </c>
      <c r="R1971" t="e">
        <f>IF(Q1971&gt;5,Q1971/1024,Q1971)</f>
        <v>#VALUE!</v>
      </c>
      <c r="S1971" t="str">
        <f>MID(K1972,9,3)</f>
        <v>5.0</v>
      </c>
      <c r="T1971" s="2" t="str">
        <f>LEFT(J1971,3)</f>
        <v>5.0</v>
      </c>
      <c r="U1971">
        <f>VALUE(LEFT(LEFT(M1971,5),SUM(LEN(LEFT(M1971,5))-LEN(SUBSTITUTE(LEFT(M1971,5),{"0","1","2","3","4","5","6","7","8","9","."},"")))))</f>
        <v>43632</v>
      </c>
      <c r="V1971">
        <f>IF(U1971&lt;100,U1971,U1971/1024)</f>
        <v>42.609375</v>
      </c>
      <c r="W1971" s="3">
        <f>VALUE(LEFT(LEFT(O1971,5),SUM(LEN(LEFT(O1971,5))-LEN(SUBSTITUTE(LEFT(O1971,5),{"0","1","2","3","4","5","6","7","8","9","."},"")))))</f>
        <v>13</v>
      </c>
      <c r="X1971" s="3" t="e">
        <f>LEFT(L1971, SEARCH("MHz",L1971)-1)</f>
        <v>#VALUE!</v>
      </c>
      <c r="Y1971" t="e">
        <f>IF(RIGHT(X1971,1)=" ",RIGHT(X1971,4),RIGHT(X1971,3))</f>
        <v>#VALUE!</v>
      </c>
      <c r="Z1971">
        <f>VLOOKUP(G1971,[1]Sheet1!$A$1:$B$12,2,0)</f>
        <v>7</v>
      </c>
      <c r="AA1971" t="str">
        <f>CONCATENATE(F1971," ",Z1971)</f>
        <v>2014 7</v>
      </c>
      <c r="AB1971">
        <f>VLOOKUP(AA1971,[1]Sheet3!$A:$B,2,0)</f>
        <v>68</v>
      </c>
    </row>
    <row r="1972" spans="1:28" x14ac:dyDescent="0.25">
      <c r="A1972" t="s">
        <v>3572</v>
      </c>
      <c r="B1972" t="s">
        <v>3761</v>
      </c>
      <c r="C1972" t="s">
        <v>540</v>
      </c>
      <c r="D1972" t="str">
        <f>CONCATENATE(C1972,".")</f>
        <v>2014  July.</v>
      </c>
      <c r="E1972" t="str">
        <f>LEFT(D1972, SEARCH(".",D1972)-1)</f>
        <v>2014  July</v>
      </c>
      <c r="F1972">
        <v>2014</v>
      </c>
      <c r="G1972" t="str">
        <f>RIGHT(E1972,LEN(E1972)-6)</f>
        <v>July</v>
      </c>
      <c r="H1972">
        <v>535.79999999999995</v>
      </c>
      <c r="I1972" t="s">
        <v>146</v>
      </c>
      <c r="J1972" t="s">
        <v>3762</v>
      </c>
      <c r="K1972" t="s">
        <v>1584</v>
      </c>
      <c r="L1972" t="s">
        <v>200</v>
      </c>
      <c r="M1972" t="s">
        <v>57</v>
      </c>
      <c r="N1972" t="s">
        <v>35</v>
      </c>
      <c r="O1972" t="s">
        <v>92</v>
      </c>
      <c r="P1972">
        <v>270</v>
      </c>
      <c r="Q1972" s="2">
        <f>VALUE(LEFT(LEFT(N1972,5),SUM(LEN(LEFT(N1972,5))-LEN(SUBSTITUTE(LEFT(N1972,5),{"0","1","2","3","4","5","6","7","8","9","."},"")))))</f>
        <v>1</v>
      </c>
      <c r="R1972">
        <f>IF(Q1972&gt;5,Q1972/1024,Q1972)</f>
        <v>1</v>
      </c>
      <c r="S1972" t="str">
        <f>MID(K1973,9,3)</f>
        <v>4.2</v>
      </c>
      <c r="T1972" s="2" t="str">
        <f>LEFT(J1972,3)</f>
        <v>10.</v>
      </c>
      <c r="U1972">
        <f>VALUE(LEFT(LEFT(M1972,5),SUM(LEN(LEFT(M1972,5))-LEN(SUBSTITUTE(LEFT(M1972,5),{"0","1","2","3","4","5","6","7","8","9","."},"")))))</f>
        <v>16</v>
      </c>
      <c r="V1972">
        <f>IF(U1972&lt;100,U1972,U1972/1024)</f>
        <v>16</v>
      </c>
      <c r="W1972" s="3">
        <f>VALUE(LEFT(LEFT(O1972,5),SUM(LEN(LEFT(O1972,5))-LEN(SUBSTITUTE(LEFT(O1972,5),{"0","1","2","3","4","5","6","7","8","9","."},"")))))</f>
        <v>5</v>
      </c>
      <c r="X1972" s="3" t="e">
        <f>LEFT(L1972, SEARCH("MHz",L1972)-1)</f>
        <v>#VALUE!</v>
      </c>
      <c r="Y1972" t="e">
        <f>IF(RIGHT(X1972,1)=" ",RIGHT(X1972,4),RIGHT(X1972,3))</f>
        <v>#VALUE!</v>
      </c>
      <c r="Z1972">
        <f>VLOOKUP(G1972,[1]Sheet1!$A$1:$B$12,2,0)</f>
        <v>7</v>
      </c>
      <c r="AA1972" t="str">
        <f>CONCATENATE(F1972," ",Z1972)</f>
        <v>2014 7</v>
      </c>
      <c r="AB1972">
        <f>VLOOKUP(AA1972,[1]Sheet3!$A:$B,2,0)</f>
        <v>68</v>
      </c>
    </row>
    <row r="1973" spans="1:28" x14ac:dyDescent="0.25">
      <c r="A1973" t="s">
        <v>3179</v>
      </c>
      <c r="B1973" t="s">
        <v>3259</v>
      </c>
      <c r="C1973" t="s">
        <v>504</v>
      </c>
      <c r="D1973" t="str">
        <f>CONCATENATE(C1973,".")</f>
        <v>2014  August.</v>
      </c>
      <c r="E1973" t="str">
        <f>LEFT(D1973, SEARCH(".",D1973)-1)</f>
        <v>2014  August</v>
      </c>
      <c r="F1973">
        <v>2014</v>
      </c>
      <c r="G1973" t="str">
        <f>RIGHT(E1973,LEN(E1973)-6)</f>
        <v>August</v>
      </c>
      <c r="I1973" t="s">
        <v>156</v>
      </c>
      <c r="J1973" t="s">
        <v>3023</v>
      </c>
      <c r="K1973" t="s">
        <v>168</v>
      </c>
      <c r="L1973" t="s">
        <v>477</v>
      </c>
      <c r="M1973" t="s">
        <v>109</v>
      </c>
      <c r="N1973" t="s">
        <v>139</v>
      </c>
      <c r="O1973" t="s">
        <v>515</v>
      </c>
      <c r="Q1973" s="2">
        <f>VALUE(LEFT(LEFT(N1973,5),SUM(LEN(LEFT(N1973,5))-LEN(SUBSTITUTE(LEFT(N1973,5),{"0","1","2","3","4","5","6","7","8","9","."},"")))))</f>
        <v>512</v>
      </c>
      <c r="R1973">
        <f>IF(Q1973&gt;5,Q1973/1024,Q1973)</f>
        <v>0.5</v>
      </c>
      <c r="S1973" t="str">
        <f>MID(K1974,9,3)</f>
        <v>4.2</v>
      </c>
      <c r="T1973" s="2" t="str">
        <f>LEFT(J1973,3)</f>
        <v>3.5</v>
      </c>
      <c r="U1973">
        <f>VALUE(LEFT(LEFT(M1973,5),SUM(LEN(LEFT(M1973,5))-LEN(SUBSTITUTE(LEFT(M1973,5),{"0","1","2","3","4","5","6","7","8","9","."},"")))))</f>
        <v>4</v>
      </c>
      <c r="V1973">
        <f>IF(U1973&lt;100,U1973,U1973/1024)</f>
        <v>4</v>
      </c>
      <c r="W1973" s="3">
        <f>VALUE(LEFT(LEFT(O1973,5),SUM(LEN(LEFT(O1973,5))-LEN(SUBSTITUTE(LEFT(O1973,5),{"0","1","2","3","4","5","6","7","8","9","."},"")))))</f>
        <v>3.15</v>
      </c>
      <c r="X1973" s="3" t="e">
        <f>LEFT(L1973, SEARCH("MHz",L1973)-1)</f>
        <v>#VALUE!</v>
      </c>
      <c r="Y1973" t="e">
        <f>IF(RIGHT(X1973,1)=" ",RIGHT(X1973,4),RIGHT(X1973,3))</f>
        <v>#VALUE!</v>
      </c>
      <c r="Z1973">
        <f>VLOOKUP(G1973,[1]Sheet1!$A$1:$B$12,2,0)</f>
        <v>8</v>
      </c>
      <c r="AA1973" t="str">
        <f>CONCATENATE(F1973," ",Z1973)</f>
        <v>2014 8</v>
      </c>
      <c r="AB1973">
        <f>VLOOKUP(AA1973,[1]Sheet3!$A:$B,2,0)</f>
        <v>69</v>
      </c>
    </row>
    <row r="1974" spans="1:28" x14ac:dyDescent="0.25">
      <c r="A1974" t="s">
        <v>3179</v>
      </c>
      <c r="B1974" t="s">
        <v>3262</v>
      </c>
      <c r="C1974" t="s">
        <v>504</v>
      </c>
      <c r="D1974" t="str">
        <f>CONCATENATE(C1974,".")</f>
        <v>2014  August.</v>
      </c>
      <c r="E1974" t="str">
        <f>LEFT(D1974, SEARCH(".",D1974)-1)</f>
        <v>2014  August</v>
      </c>
      <c r="F1974">
        <v>2014</v>
      </c>
      <c r="G1974" t="str">
        <f>RIGHT(E1974,LEN(E1974)-6)</f>
        <v>August</v>
      </c>
      <c r="H1974">
        <v>116</v>
      </c>
      <c r="I1974" t="s">
        <v>897</v>
      </c>
      <c r="J1974" t="s">
        <v>2184</v>
      </c>
      <c r="K1974" t="s">
        <v>168</v>
      </c>
      <c r="L1974" t="s">
        <v>990</v>
      </c>
      <c r="M1974" t="s">
        <v>57</v>
      </c>
      <c r="N1974" t="s">
        <v>35</v>
      </c>
      <c r="O1974" t="s">
        <v>1394</v>
      </c>
      <c r="P1974">
        <v>150</v>
      </c>
      <c r="Q1974" s="2">
        <f>VALUE(LEFT(LEFT(N1974,5),SUM(LEN(LEFT(N1974,5))-LEN(SUBSTITUTE(LEFT(N1974,5),{"0","1","2","3","4","5","6","7","8","9","."},"")))))</f>
        <v>1</v>
      </c>
      <c r="R1974">
        <f>IF(Q1974&gt;5,Q1974/1024,Q1974)</f>
        <v>1</v>
      </c>
      <c r="S1974" t="str">
        <f>MID(K1975,9,3)</f>
        <v>4.2</v>
      </c>
      <c r="T1974" s="2" t="str">
        <f>LEFT(J1974,3)</f>
        <v>4.7</v>
      </c>
      <c r="U1974">
        <f>VALUE(LEFT(LEFT(M1974,5),SUM(LEN(LEFT(M1974,5))-LEN(SUBSTITUTE(LEFT(M1974,5),{"0","1","2","3","4","5","6","7","8","9","."},"")))))</f>
        <v>16</v>
      </c>
      <c r="V1974">
        <f>IF(U1974&lt;100,U1974,U1974/1024)</f>
        <v>16</v>
      </c>
      <c r="W1974" s="3">
        <f>VALUE(LEFT(LEFT(O1974,5),SUM(LEN(LEFT(O1974,5))-LEN(SUBSTITUTE(LEFT(O1974,5),{"0","1","2","3","4","5","6","7","8","9","."},"")))))</f>
        <v>13</v>
      </c>
      <c r="X1974" s="3" t="e">
        <f>LEFT(L1974, SEARCH("MHz",L1974)-1)</f>
        <v>#VALUE!</v>
      </c>
      <c r="Y1974" t="e">
        <f>IF(RIGHT(X1974,1)=" ",RIGHT(X1974,4),RIGHT(X1974,3))</f>
        <v>#VALUE!</v>
      </c>
      <c r="Z1974">
        <f>VLOOKUP(G1974,[1]Sheet1!$A$1:$B$12,2,0)</f>
        <v>8</v>
      </c>
      <c r="AA1974" t="str">
        <f>CONCATENATE(F1974," ",Z1974)</f>
        <v>2014 8</v>
      </c>
      <c r="AB1974">
        <f>VLOOKUP(AA1974,[1]Sheet3!$A:$B,2,0)</f>
        <v>69</v>
      </c>
    </row>
    <row r="1975" spans="1:28" x14ac:dyDescent="0.25">
      <c r="A1975" t="s">
        <v>4673</v>
      </c>
      <c r="B1975" t="s">
        <v>4682</v>
      </c>
      <c r="C1975" t="s">
        <v>504</v>
      </c>
      <c r="D1975" t="str">
        <f>CONCATENATE(C1975,".")</f>
        <v>2014  August.</v>
      </c>
      <c r="E1975" t="str">
        <f>LEFT(D1975, SEARCH(".",D1975)-1)</f>
        <v>2014  August</v>
      </c>
      <c r="F1975">
        <v>2014</v>
      </c>
      <c r="G1975" t="str">
        <f>RIGHT(E1975,LEN(E1975)-6)</f>
        <v>August</v>
      </c>
      <c r="H1975">
        <v>98</v>
      </c>
      <c r="I1975" t="s">
        <v>897</v>
      </c>
      <c r="J1975" t="s">
        <v>982</v>
      </c>
      <c r="K1975" t="s">
        <v>168</v>
      </c>
      <c r="L1975" t="s">
        <v>138</v>
      </c>
      <c r="M1975" t="s">
        <v>318</v>
      </c>
      <c r="N1975" t="s">
        <v>293</v>
      </c>
      <c r="O1975" t="s">
        <v>430</v>
      </c>
      <c r="Q1975" s="2">
        <f>VALUE(LEFT(LEFT(N1975,5),SUM(LEN(LEFT(N1975,5))-LEN(SUBSTITUTE(LEFT(N1975,5),{"0","1","2","3","4","5","6","7","8","9","."},"")))))</f>
        <v>256</v>
      </c>
      <c r="R1975">
        <f>IF(Q1975&gt;5,Q1975/1024,Q1975)</f>
        <v>0.25</v>
      </c>
      <c r="S1975" t="str">
        <f>MID(K1976,9,3)</f>
        <v>4.2</v>
      </c>
      <c r="T1975" s="2" t="str">
        <f>LEFT(J1975,3)</f>
        <v>3.5</v>
      </c>
      <c r="U1975">
        <f>VALUE(LEFT(LEFT(M1975,5),SUM(LEN(LEFT(M1975,5))-LEN(SUBSTITUTE(LEFT(M1975,5),{"0","1","2","3","4","5","6","7","8","9","."},"")))))</f>
        <v>2</v>
      </c>
      <c r="V1975">
        <f>IF(U1975&lt;100,U1975,U1975/1024)</f>
        <v>2</v>
      </c>
      <c r="W1975" s="3">
        <f>VALUE(LEFT(LEFT(O1975,5),SUM(LEN(LEFT(O1975,5))-LEN(SUBSTITUTE(LEFT(O1975,5),{"0","1","2","3","4","5","6","7","8","9","."},"")))))</f>
        <v>2</v>
      </c>
      <c r="X1975" s="3" t="e">
        <f>LEFT(L1975, SEARCH("MHz",L1975)-1)</f>
        <v>#VALUE!</v>
      </c>
      <c r="Y1975" t="e">
        <f>IF(RIGHT(X1975,1)=" ",RIGHT(X1975,4),RIGHT(X1975,3))</f>
        <v>#VALUE!</v>
      </c>
      <c r="Z1975">
        <f>VLOOKUP(G1975,[1]Sheet1!$A$1:$B$12,2,0)</f>
        <v>8</v>
      </c>
      <c r="AA1975" t="str">
        <f>CONCATENATE(F1975," ",Z1975)</f>
        <v>2014 8</v>
      </c>
      <c r="AB1975">
        <f>VLOOKUP(AA1975,[1]Sheet3!$A:$B,2,0)</f>
        <v>69</v>
      </c>
    </row>
    <row r="1976" spans="1:28" x14ac:dyDescent="0.25">
      <c r="A1976" t="s">
        <v>5174</v>
      </c>
      <c r="B1976" t="s">
        <v>5234</v>
      </c>
      <c r="C1976" t="s">
        <v>504</v>
      </c>
      <c r="D1976" t="str">
        <f>CONCATENATE(C1976,".")</f>
        <v>2014  August.</v>
      </c>
      <c r="E1976" t="str">
        <f>LEFT(D1976, SEARCH(".",D1976)-1)</f>
        <v>2014  August</v>
      </c>
      <c r="F1976">
        <v>2014</v>
      </c>
      <c r="G1976" t="str">
        <f>RIGHT(E1976,LEN(E1976)-6)</f>
        <v>August</v>
      </c>
      <c r="I1976" t="s">
        <v>156</v>
      </c>
      <c r="J1976" t="s">
        <v>5235</v>
      </c>
      <c r="K1976" t="s">
        <v>168</v>
      </c>
      <c r="L1976" t="s">
        <v>138</v>
      </c>
      <c r="M1976" t="s">
        <v>270</v>
      </c>
      <c r="N1976" t="s">
        <v>139</v>
      </c>
      <c r="O1976" t="s">
        <v>515</v>
      </c>
      <c r="P1976">
        <v>60</v>
      </c>
      <c r="Q1976" s="2">
        <f>VALUE(LEFT(LEFT(N1976,5),SUM(LEN(LEFT(N1976,5))-LEN(SUBSTITUTE(LEFT(N1976,5),{"0","1","2","3","4","5","6","7","8","9","."},"")))))</f>
        <v>512</v>
      </c>
      <c r="R1976">
        <f>IF(Q1976&gt;5,Q1976/1024,Q1976)</f>
        <v>0.5</v>
      </c>
      <c r="S1976" t="str">
        <f>MID(K1977,9,3)</f>
        <v>4.2</v>
      </c>
      <c r="T1976" s="2" t="str">
        <f>LEFT(J1976,3)</f>
        <v>3.9</v>
      </c>
      <c r="U1976">
        <f>VALUE(LEFT(LEFT(M1976,5),SUM(LEN(LEFT(M1976,5))-LEN(SUBSTITUTE(LEFT(M1976,5),{"0","1","2","3","4","5","6","7","8","9","."},"")))))</f>
        <v>512</v>
      </c>
      <c r="V1976">
        <f>IF(U1976&lt;100,U1976,U1976/1024)</f>
        <v>0.5</v>
      </c>
      <c r="W1976" s="3">
        <f>VALUE(LEFT(LEFT(O1976,5),SUM(LEN(LEFT(O1976,5))-LEN(SUBSTITUTE(LEFT(O1976,5),{"0","1","2","3","4","5","6","7","8","9","."},"")))))</f>
        <v>3.15</v>
      </c>
      <c r="X1976" s="3" t="e">
        <f>LEFT(L1976, SEARCH("MHz",L1976)-1)</f>
        <v>#VALUE!</v>
      </c>
      <c r="Y1976" t="e">
        <f>IF(RIGHT(X1976,1)=" ",RIGHT(X1976,4),RIGHT(X1976,3))</f>
        <v>#VALUE!</v>
      </c>
      <c r="Z1976">
        <f>VLOOKUP(G1976,[1]Sheet1!$A$1:$B$12,2,0)</f>
        <v>8</v>
      </c>
      <c r="AA1976" t="str">
        <f>CONCATENATE(F1976," ",Z1976)</f>
        <v>2014 8</v>
      </c>
      <c r="AB1976">
        <f>VLOOKUP(AA1976,[1]Sheet3!$A:$B,2,0)</f>
        <v>69</v>
      </c>
    </row>
    <row r="1977" spans="1:28" x14ac:dyDescent="0.25">
      <c r="A1977" t="s">
        <v>6744</v>
      </c>
      <c r="B1977" t="s">
        <v>6774</v>
      </c>
      <c r="C1977" t="s">
        <v>504</v>
      </c>
      <c r="D1977" t="str">
        <f>CONCATENATE(C1977,".")</f>
        <v>2014  August.</v>
      </c>
      <c r="E1977" t="str">
        <f>LEFT(D1977, SEARCH(".",D1977)-1)</f>
        <v>2014  August</v>
      </c>
      <c r="F1977">
        <v>2014</v>
      </c>
      <c r="G1977" t="str">
        <f>RIGHT(E1977,LEN(E1977)-6)</f>
        <v>August</v>
      </c>
      <c r="I1977" t="s">
        <v>213</v>
      </c>
      <c r="J1977" t="s">
        <v>753</v>
      </c>
      <c r="K1977" t="s">
        <v>168</v>
      </c>
      <c r="L1977" t="s">
        <v>94</v>
      </c>
      <c r="M1977" t="s">
        <v>28</v>
      </c>
      <c r="N1977" t="s">
        <v>22</v>
      </c>
      <c r="O1977" t="s">
        <v>30</v>
      </c>
      <c r="Q1977" s="2">
        <f>VALUE(LEFT(LEFT(N1977,5),SUM(LEN(LEFT(N1977,5))-LEN(SUBSTITUTE(LEFT(N1977,5),{"0","1","2","3","4","5","6","7","8","9","."},"")))))</f>
        <v>2</v>
      </c>
      <c r="R1977">
        <f>IF(Q1977&gt;5,Q1977/1024,Q1977)</f>
        <v>2</v>
      </c>
      <c r="S1977" t="str">
        <f>MID(K1978,9,3)</f>
        <v>4.2</v>
      </c>
      <c r="T1977" s="2" t="str">
        <f>LEFT(J1977,3)</f>
        <v>5.0</v>
      </c>
      <c r="U1977">
        <f>VALUE(LEFT(LEFT(M1977,5),SUM(LEN(LEFT(M1977,5))-LEN(SUBSTITUTE(LEFT(M1977,5),{"0","1","2","3","4","5","6","7","8","9","."},"")))))</f>
        <v>32</v>
      </c>
      <c r="V1977">
        <f>IF(U1977&lt;100,U1977,U1977/1024)</f>
        <v>32</v>
      </c>
      <c r="W1977" s="3">
        <f>VALUE(LEFT(LEFT(O1977,5),SUM(LEN(LEFT(O1977,5))-LEN(SUBSTITUTE(LEFT(O1977,5),{"0","1","2","3","4","5","6","7","8","9","."},"")))))</f>
        <v>13</v>
      </c>
      <c r="X1977" s="3" t="e">
        <f>LEFT(L1977, SEARCH("MHz",L1977)-1)</f>
        <v>#VALUE!</v>
      </c>
      <c r="Y1977" t="e">
        <f>IF(RIGHT(X1977,1)=" ",RIGHT(X1977,4),RIGHT(X1977,3))</f>
        <v>#VALUE!</v>
      </c>
      <c r="Z1977">
        <f>VLOOKUP(G1977,[1]Sheet1!$A$1:$B$12,2,0)</f>
        <v>8</v>
      </c>
      <c r="AA1977" t="str">
        <f>CONCATENATE(F1977," ",Z1977)</f>
        <v>2014 8</v>
      </c>
      <c r="AB1977">
        <f>VLOOKUP(AA1977,[1]Sheet3!$A:$B,2,0)</f>
        <v>69</v>
      </c>
    </row>
    <row r="1978" spans="1:28" x14ac:dyDescent="0.25">
      <c r="A1978" t="s">
        <v>6641</v>
      </c>
      <c r="B1978" t="s">
        <v>6720</v>
      </c>
      <c r="C1978" t="s">
        <v>504</v>
      </c>
      <c r="D1978" t="str">
        <f>CONCATENATE(C1978,".")</f>
        <v>2014  August.</v>
      </c>
      <c r="E1978" t="str">
        <f>LEFT(D1978, SEARCH(".",D1978)-1)</f>
        <v>2014  August</v>
      </c>
      <c r="F1978">
        <v>2014</v>
      </c>
      <c r="G1978" t="str">
        <f>RIGHT(E1978,LEN(E1978)-6)</f>
        <v>August</v>
      </c>
      <c r="H1978">
        <v>185</v>
      </c>
      <c r="I1978" t="s">
        <v>213</v>
      </c>
      <c r="J1978" t="s">
        <v>77</v>
      </c>
      <c r="K1978" t="s">
        <v>924</v>
      </c>
      <c r="L1978" t="s">
        <v>1176</v>
      </c>
      <c r="M1978" t="s">
        <v>34</v>
      </c>
      <c r="N1978" t="s">
        <v>22</v>
      </c>
      <c r="O1978" t="s">
        <v>6721</v>
      </c>
      <c r="P1978">
        <v>160</v>
      </c>
      <c r="Q1978" s="2">
        <f>VALUE(LEFT(LEFT(N1978,5),SUM(LEN(LEFT(N1978,5))-LEN(SUBSTITUTE(LEFT(N1978,5),{"0","1","2","3","4","5","6","7","8","9","."},"")))))</f>
        <v>2</v>
      </c>
      <c r="R1978">
        <f>IF(Q1978&gt;5,Q1978/1024,Q1978)</f>
        <v>2</v>
      </c>
      <c r="S1978" t="str">
        <f>MID(K1979,9,3)</f>
        <v>4.2</v>
      </c>
      <c r="T1978" s="2" t="str">
        <f>LEFT(J1978,3)</f>
        <v>5.5</v>
      </c>
      <c r="U1978">
        <f>VALUE(LEFT(LEFT(M1978,5),SUM(LEN(LEFT(M1978,5))-LEN(SUBSTITUTE(LEFT(M1978,5),{"0","1","2","3","4","5","6","7","8","9","."},"")))))</f>
        <v>8</v>
      </c>
      <c r="V1978">
        <f>IF(U1978&lt;100,U1978,U1978/1024)</f>
        <v>8</v>
      </c>
      <c r="W1978" s="3">
        <f>VALUE(LEFT(LEFT(O1978,5),SUM(LEN(LEFT(O1978,5))-LEN(SUBSTITUTE(LEFT(O1978,5),{"0","1","2","3","4","5","6","7","8","9","."},"")))))</f>
        <v>13</v>
      </c>
      <c r="X1978" s="3" t="e">
        <f>LEFT(L1978, SEARCH("MHz",L1978)-1)</f>
        <v>#VALUE!</v>
      </c>
      <c r="Y1978" t="e">
        <f>IF(RIGHT(X1978,1)=" ",RIGHT(X1978,4),RIGHT(X1978,3))</f>
        <v>#VALUE!</v>
      </c>
      <c r="Z1978">
        <f>VLOOKUP(G1978,[1]Sheet1!$A$1:$B$12,2,0)</f>
        <v>8</v>
      </c>
      <c r="AA1978" t="str">
        <f>CONCATENATE(F1978," ",Z1978)</f>
        <v>2014 8</v>
      </c>
      <c r="AB1978">
        <f>VLOOKUP(AA1978,[1]Sheet3!$A:$B,2,0)</f>
        <v>69</v>
      </c>
    </row>
    <row r="1979" spans="1:28" x14ac:dyDescent="0.25">
      <c r="A1979" t="s">
        <v>4730</v>
      </c>
      <c r="B1979" t="s">
        <v>4778</v>
      </c>
      <c r="C1979" t="s">
        <v>504</v>
      </c>
      <c r="D1979" t="str">
        <f>CONCATENATE(C1979,".")</f>
        <v>2014  August.</v>
      </c>
      <c r="E1979" t="str">
        <f>LEFT(D1979, SEARCH(".",D1979)-1)</f>
        <v>2014  August</v>
      </c>
      <c r="F1979">
        <v>2014</v>
      </c>
      <c r="G1979" t="str">
        <f>RIGHT(E1979,LEN(E1979)-6)</f>
        <v>August</v>
      </c>
      <c r="H1979">
        <v>128</v>
      </c>
      <c r="I1979" t="s">
        <v>897</v>
      </c>
      <c r="J1979" t="s">
        <v>1984</v>
      </c>
      <c r="K1979" t="s">
        <v>203</v>
      </c>
      <c r="L1979" t="s">
        <v>164</v>
      </c>
      <c r="M1979" t="s">
        <v>109</v>
      </c>
      <c r="N1979" t="s">
        <v>35</v>
      </c>
      <c r="O1979" t="s">
        <v>73</v>
      </c>
      <c r="P1979">
        <v>130</v>
      </c>
      <c r="Q1979" s="2">
        <f>VALUE(LEFT(LEFT(N1979,5),SUM(LEN(LEFT(N1979,5))-LEN(SUBSTITUTE(LEFT(N1979,5),{"0","1","2","3","4","5","6","7","8","9","."},"")))))</f>
        <v>1</v>
      </c>
      <c r="R1979">
        <f>IF(Q1979&gt;5,Q1979/1024,Q1979)</f>
        <v>1</v>
      </c>
      <c r="S1979" t="str">
        <f>MID(K1980,9,3)</f>
        <v>4.2</v>
      </c>
      <c r="T1979" s="2" t="str">
        <f>LEFT(J1979,3)</f>
        <v>4.5</v>
      </c>
      <c r="U1979">
        <f>VALUE(LEFT(LEFT(M1979,5),SUM(LEN(LEFT(M1979,5))-LEN(SUBSTITUTE(LEFT(M1979,5),{"0","1","2","3","4","5","6","7","8","9","."},"")))))</f>
        <v>4</v>
      </c>
      <c r="V1979">
        <f>IF(U1979&lt;100,U1979,U1979/1024)</f>
        <v>4</v>
      </c>
      <c r="W1979" s="3">
        <f>VALUE(LEFT(LEFT(O1979,5),SUM(LEN(LEFT(O1979,5))-LEN(SUBSTITUTE(LEFT(O1979,5),{"0","1","2","3","4","5","6","7","8","9","."},"")))))</f>
        <v>5</v>
      </c>
      <c r="X1979" s="3" t="e">
        <f>LEFT(L1979, SEARCH("MHz",L1979)-1)</f>
        <v>#VALUE!</v>
      </c>
      <c r="Y1979" t="e">
        <f>IF(RIGHT(X1979,1)=" ",RIGHT(X1979,4),RIGHT(X1979,3))</f>
        <v>#VALUE!</v>
      </c>
      <c r="Z1979">
        <f>VLOOKUP(G1979,[1]Sheet1!$A$1:$B$12,2,0)</f>
        <v>8</v>
      </c>
      <c r="AA1979" t="str">
        <f>CONCATENATE(F1979," ",Z1979)</f>
        <v>2014 8</v>
      </c>
      <c r="AB1979">
        <f>VLOOKUP(AA1979,[1]Sheet3!$A:$B,2,0)</f>
        <v>69</v>
      </c>
    </row>
    <row r="1980" spans="1:28" x14ac:dyDescent="0.25">
      <c r="A1980" t="s">
        <v>2038</v>
      </c>
      <c r="B1980" t="s">
        <v>2051</v>
      </c>
      <c r="C1980" t="s">
        <v>504</v>
      </c>
      <c r="D1980" t="str">
        <f>CONCATENATE(C1980,".")</f>
        <v>2014  August.</v>
      </c>
      <c r="E1980" t="str">
        <f>LEFT(D1980, SEARCH(".",D1980)-1)</f>
        <v>2014  August</v>
      </c>
      <c r="F1980">
        <v>2014</v>
      </c>
      <c r="G1980" t="str">
        <f>RIGHT(E1980,LEN(E1980)-6)</f>
        <v>August</v>
      </c>
      <c r="H1980">
        <v>165</v>
      </c>
      <c r="I1980" t="s">
        <v>124</v>
      </c>
      <c r="J1980" t="s">
        <v>753</v>
      </c>
      <c r="K1980" t="s">
        <v>158</v>
      </c>
      <c r="L1980" t="s">
        <v>94</v>
      </c>
      <c r="M1980" t="s">
        <v>28</v>
      </c>
      <c r="N1980" t="s">
        <v>22</v>
      </c>
      <c r="O1980" t="s">
        <v>30</v>
      </c>
      <c r="Q1980" s="2">
        <f>VALUE(LEFT(LEFT(N1980,5),SUM(LEN(LEFT(N1980,5))-LEN(SUBSTITUTE(LEFT(N1980,5),{"0","1","2","3","4","5","6","7","8","9","."},"")))))</f>
        <v>2</v>
      </c>
      <c r="R1980">
        <f>IF(Q1980&gt;5,Q1980/1024,Q1980)</f>
        <v>2</v>
      </c>
      <c r="S1980" t="str">
        <f>MID(K1981,9,3)</f>
        <v>4.2</v>
      </c>
      <c r="T1980" s="2" t="str">
        <f>LEFT(J1980,3)</f>
        <v>5.0</v>
      </c>
      <c r="U1980">
        <f>VALUE(LEFT(LEFT(M1980,5),SUM(LEN(LEFT(M1980,5))-LEN(SUBSTITUTE(LEFT(M1980,5),{"0","1","2","3","4","5","6","7","8","9","."},"")))))</f>
        <v>32</v>
      </c>
      <c r="V1980">
        <f>IF(U1980&lt;100,U1980,U1980/1024)</f>
        <v>32</v>
      </c>
      <c r="W1980" s="3">
        <f>VALUE(LEFT(LEFT(O1980,5),SUM(LEN(LEFT(O1980,5))-LEN(SUBSTITUTE(LEFT(O1980,5),{"0","1","2","3","4","5","6","7","8","9","."},"")))))</f>
        <v>13</v>
      </c>
      <c r="X1980" s="3" t="e">
        <f>LEFT(L1980, SEARCH("MHz",L1980)-1)</f>
        <v>#VALUE!</v>
      </c>
      <c r="Y1980" t="e">
        <f>IF(RIGHT(X1980,1)=" ",RIGHT(X1980,4),RIGHT(X1980,3))</f>
        <v>#VALUE!</v>
      </c>
      <c r="Z1980">
        <f>VLOOKUP(G1980,[1]Sheet1!$A$1:$B$12,2,0)</f>
        <v>8</v>
      </c>
      <c r="AA1980" t="str">
        <f>CONCATENATE(F1980," ",Z1980)</f>
        <v>2014 8</v>
      </c>
      <c r="AB1980">
        <f>VLOOKUP(AA1980,[1]Sheet3!$A:$B,2,0)</f>
        <v>69</v>
      </c>
    </row>
    <row r="1981" spans="1:28" x14ac:dyDescent="0.25">
      <c r="A1981" t="s">
        <v>2637</v>
      </c>
      <c r="B1981" t="s">
        <v>2851</v>
      </c>
      <c r="C1981" t="s">
        <v>504</v>
      </c>
      <c r="D1981" t="str">
        <f>CONCATENATE(C1981,".")</f>
        <v>2014  August.</v>
      </c>
      <c r="E1981" t="str">
        <f>LEFT(D1981, SEARCH(".",D1981)-1)</f>
        <v>2014  August</v>
      </c>
      <c r="F1981">
        <v>2014</v>
      </c>
      <c r="G1981" t="str">
        <f>RIGHT(E1981,LEN(E1981)-6)</f>
        <v>August</v>
      </c>
      <c r="H1981">
        <v>156</v>
      </c>
      <c r="I1981" t="s">
        <v>128</v>
      </c>
      <c r="J1981" t="s">
        <v>454</v>
      </c>
      <c r="K1981" t="s">
        <v>158</v>
      </c>
      <c r="L1981" t="s">
        <v>91</v>
      </c>
      <c r="M1981" t="s">
        <v>57</v>
      </c>
      <c r="N1981" t="s">
        <v>35</v>
      </c>
      <c r="O1981" t="s">
        <v>36</v>
      </c>
      <c r="P1981">
        <v>130</v>
      </c>
      <c r="Q1981" s="2">
        <f>VALUE(LEFT(LEFT(N1981,5),SUM(LEN(LEFT(N1981,5))-LEN(SUBSTITUTE(LEFT(N1981,5),{"0","1","2","3","4","5","6","7","8","9","."},"")))))</f>
        <v>1</v>
      </c>
      <c r="R1981">
        <f>IF(Q1981&gt;5,Q1981/1024,Q1981)</f>
        <v>1</v>
      </c>
      <c r="S1981" t="str">
        <f>MID(K1982,9,3)</f>
        <v>4.2</v>
      </c>
      <c r="T1981" s="2" t="str">
        <f>LEFT(J1981,3)</f>
        <v>5.0</v>
      </c>
      <c r="U1981">
        <f>VALUE(LEFT(LEFT(M1981,5),SUM(LEN(LEFT(M1981,5))-LEN(SUBSTITUTE(LEFT(M1981,5),{"0","1","2","3","4","5","6","7","8","9","."},"")))))</f>
        <v>16</v>
      </c>
      <c r="V1981">
        <f>IF(U1981&lt;100,U1981,U1981/1024)</f>
        <v>16</v>
      </c>
      <c r="W1981" s="3">
        <f>VALUE(LEFT(LEFT(O1981,5),SUM(LEN(LEFT(O1981,5))-LEN(SUBSTITUTE(LEFT(O1981,5),{"0","1","2","3","4","5","6","7","8","9","."},"")))))</f>
        <v>8</v>
      </c>
      <c r="X1981" s="3" t="e">
        <f>LEFT(L1981, SEARCH("MHz",L1981)-1)</f>
        <v>#VALUE!</v>
      </c>
      <c r="Y1981" t="e">
        <f>IF(RIGHT(X1981,1)=" ",RIGHT(X1981,4),RIGHT(X1981,3))</f>
        <v>#VALUE!</v>
      </c>
      <c r="Z1981">
        <f>VLOOKUP(G1981,[1]Sheet1!$A$1:$B$12,2,0)</f>
        <v>8</v>
      </c>
      <c r="AA1981" t="str">
        <f>CONCATENATE(F1981," ",Z1981)</f>
        <v>2014 8</v>
      </c>
      <c r="AB1981">
        <f>VLOOKUP(AA1981,[1]Sheet3!$A:$B,2,0)</f>
        <v>69</v>
      </c>
    </row>
    <row r="1982" spans="1:28" x14ac:dyDescent="0.25">
      <c r="A1982" t="s">
        <v>4991</v>
      </c>
      <c r="B1982" t="s">
        <v>5016</v>
      </c>
      <c r="C1982" t="s">
        <v>504</v>
      </c>
      <c r="D1982" t="str">
        <f>CONCATENATE(C1982,".")</f>
        <v>2014  August.</v>
      </c>
      <c r="E1982" t="str">
        <f>LEFT(D1982, SEARCH(".",D1982)-1)</f>
        <v>2014  August</v>
      </c>
      <c r="F1982">
        <v>2014</v>
      </c>
      <c r="G1982" t="str">
        <f>RIGHT(E1982,LEN(E1982)-6)</f>
        <v>August</v>
      </c>
      <c r="H1982">
        <v>93</v>
      </c>
      <c r="I1982" t="s">
        <v>156</v>
      </c>
      <c r="J1982" t="s">
        <v>5017</v>
      </c>
      <c r="K1982" t="s">
        <v>158</v>
      </c>
      <c r="L1982" t="s">
        <v>107</v>
      </c>
      <c r="M1982" t="s">
        <v>270</v>
      </c>
      <c r="N1982" t="s">
        <v>293</v>
      </c>
      <c r="O1982" t="s">
        <v>5012</v>
      </c>
      <c r="Q1982" s="2">
        <f>VALUE(LEFT(LEFT(N1982,5),SUM(LEN(LEFT(N1982,5))-LEN(SUBSTITUTE(LEFT(N1982,5),{"0","1","2","3","4","5","6","7","8","9","."},"")))))</f>
        <v>256</v>
      </c>
      <c r="R1982">
        <f>IF(Q1982&gt;5,Q1982/1024,Q1982)</f>
        <v>0.25</v>
      </c>
      <c r="S1982" t="str">
        <f>MID(K1983,9,3)</f>
        <v>4.3</v>
      </c>
      <c r="T1982" s="2" t="str">
        <f>LEFT(J1982,3)</f>
        <v>3.5</v>
      </c>
      <c r="U1982">
        <f>VALUE(LEFT(LEFT(M1982,5),SUM(LEN(LEFT(M1982,5))-LEN(SUBSTITUTE(LEFT(M1982,5),{"0","1","2","3","4","5","6","7","8","9","."},"")))))</f>
        <v>512</v>
      </c>
      <c r="V1982">
        <f>IF(U1982&lt;100,U1982,U1982/1024)</f>
        <v>0.5</v>
      </c>
      <c r="W1982" s="3">
        <f>VALUE(LEFT(LEFT(O1982,5),SUM(LEN(LEFT(O1982,5))-LEN(SUBSTITUTE(LEFT(O1982,5),{"0","1","2","3","4","5","6","7","8","9","."},"")))))</f>
        <v>1.3</v>
      </c>
      <c r="X1982" s="3" t="e">
        <f>LEFT(L1982, SEARCH("MHz",L1982)-1)</f>
        <v>#VALUE!</v>
      </c>
      <c r="Y1982" t="e">
        <f>IF(RIGHT(X1982,1)=" ",RIGHT(X1982,4),RIGHT(X1982,3))</f>
        <v>#VALUE!</v>
      </c>
      <c r="Z1982">
        <f>VLOOKUP(G1982,[1]Sheet1!$A$1:$B$12,2,0)</f>
        <v>8</v>
      </c>
      <c r="AA1982" t="str">
        <f>CONCATENATE(F1982," ",Z1982)</f>
        <v>2014 8</v>
      </c>
      <c r="AB1982">
        <f>VLOOKUP(AA1982,[1]Sheet3!$A:$B,2,0)</f>
        <v>69</v>
      </c>
    </row>
    <row r="1983" spans="1:28" x14ac:dyDescent="0.25">
      <c r="A1983" t="s">
        <v>3155</v>
      </c>
      <c r="B1983" t="s">
        <v>3163</v>
      </c>
      <c r="C1983" t="s">
        <v>504</v>
      </c>
      <c r="D1983" t="str">
        <f>CONCATENATE(C1983,".")</f>
        <v>2014  August.</v>
      </c>
      <c r="E1983" t="str">
        <f>LEFT(D1983, SEARCH(".",D1983)-1)</f>
        <v>2014  August</v>
      </c>
      <c r="F1983">
        <v>2014</v>
      </c>
      <c r="G1983" t="str">
        <f>RIGHT(E1983,LEN(E1983)-6)</f>
        <v>August</v>
      </c>
      <c r="H1983">
        <v>136</v>
      </c>
      <c r="I1983" t="s">
        <v>146</v>
      </c>
      <c r="J1983" t="s">
        <v>496</v>
      </c>
      <c r="K1983" t="s">
        <v>555</v>
      </c>
      <c r="L1983" t="s">
        <v>133</v>
      </c>
      <c r="M1983" t="s">
        <v>34</v>
      </c>
      <c r="N1983" t="s">
        <v>363</v>
      </c>
      <c r="O1983" t="s">
        <v>178</v>
      </c>
      <c r="Q1983" s="2">
        <f>VALUE(LEFT(LEFT(N1983,5),SUM(LEN(LEFT(N1983,5))-LEN(SUBSTITUTE(LEFT(N1983,5),{"0","1","2","3","4","5","6","7","8","9","."},"")))))</f>
        <v>1.5</v>
      </c>
      <c r="R1983">
        <f>IF(Q1983&gt;5,Q1983/1024,Q1983)</f>
        <v>1.5</v>
      </c>
      <c r="S1983" t="str">
        <f>MID(K1984,9,3)</f>
        <v>4.3</v>
      </c>
      <c r="T1983" s="2" t="str">
        <f>LEFT(J1983,3)</f>
        <v>4.5</v>
      </c>
      <c r="U1983">
        <f>VALUE(LEFT(LEFT(M1983,5),SUM(LEN(LEFT(M1983,5))-LEN(SUBSTITUTE(LEFT(M1983,5),{"0","1","2","3","4","5","6","7","8","9","."},"")))))</f>
        <v>8</v>
      </c>
      <c r="V1983">
        <f>IF(U1983&lt;100,U1983,U1983/1024)</f>
        <v>8</v>
      </c>
      <c r="W1983" s="3">
        <f>VALUE(LEFT(LEFT(O1983,5),SUM(LEN(LEFT(O1983,5))-LEN(SUBSTITUTE(LEFT(O1983,5),{"0","1","2","3","4","5","6","7","8","9","."},"")))))</f>
        <v>5</v>
      </c>
      <c r="X1983" s="3" t="e">
        <f>LEFT(L1983, SEARCH("MHz",L1983)-1)</f>
        <v>#VALUE!</v>
      </c>
      <c r="Y1983" t="e">
        <f>IF(RIGHT(X1983,1)=" ",RIGHT(X1983,4),RIGHT(X1983,3))</f>
        <v>#VALUE!</v>
      </c>
      <c r="Z1983">
        <f>VLOOKUP(G1983,[1]Sheet1!$A$1:$B$12,2,0)</f>
        <v>8</v>
      </c>
      <c r="AA1983" t="str">
        <f>CONCATENATE(F1983," ",Z1983)</f>
        <v>2014 8</v>
      </c>
      <c r="AB1983">
        <f>VLOOKUP(AA1983,[1]Sheet3!$A:$B,2,0)</f>
        <v>69</v>
      </c>
    </row>
    <row r="1984" spans="1:28" x14ac:dyDescent="0.25">
      <c r="A1984" t="s">
        <v>4730</v>
      </c>
      <c r="B1984" t="s">
        <v>4782</v>
      </c>
      <c r="C1984" t="s">
        <v>504</v>
      </c>
      <c r="D1984" t="str">
        <f>CONCATENATE(C1984,".")</f>
        <v>2014  August.</v>
      </c>
      <c r="E1984" t="str">
        <f>LEFT(D1984, SEARCH(".",D1984)-1)</f>
        <v>2014  August</v>
      </c>
      <c r="F1984">
        <v>2014</v>
      </c>
      <c r="G1984" t="str">
        <f>RIGHT(E1984,LEN(E1984)-6)</f>
        <v>August</v>
      </c>
      <c r="H1984">
        <v>132.5</v>
      </c>
      <c r="I1984" t="s">
        <v>124</v>
      </c>
      <c r="J1984" t="s">
        <v>1984</v>
      </c>
      <c r="K1984" t="s">
        <v>555</v>
      </c>
      <c r="L1984" t="s">
        <v>133</v>
      </c>
      <c r="M1984" t="s">
        <v>109</v>
      </c>
      <c r="N1984" t="s">
        <v>35</v>
      </c>
      <c r="O1984" t="s">
        <v>178</v>
      </c>
      <c r="P1984">
        <v>140</v>
      </c>
      <c r="Q1984" s="2">
        <f>VALUE(LEFT(LEFT(N1984,5),SUM(LEN(LEFT(N1984,5))-LEN(SUBSTITUTE(LEFT(N1984,5),{"0","1","2","3","4","5","6","7","8","9","."},"")))))</f>
        <v>1</v>
      </c>
      <c r="R1984">
        <f>IF(Q1984&gt;5,Q1984/1024,Q1984)</f>
        <v>1</v>
      </c>
      <c r="S1984" t="str">
        <f>MID(K1985,9,3)</f>
        <v>4.3</v>
      </c>
      <c r="T1984" s="2" t="str">
        <f>LEFT(J1984,3)</f>
        <v>4.5</v>
      </c>
      <c r="U1984">
        <f>VALUE(LEFT(LEFT(M1984,5),SUM(LEN(LEFT(M1984,5))-LEN(SUBSTITUTE(LEFT(M1984,5),{"0","1","2","3","4","5","6","7","8","9","."},"")))))</f>
        <v>4</v>
      </c>
      <c r="V1984">
        <f>IF(U1984&lt;100,U1984,U1984/1024)</f>
        <v>4</v>
      </c>
      <c r="W1984" s="3">
        <f>VALUE(LEFT(LEFT(O1984,5),SUM(LEN(LEFT(O1984,5))-LEN(SUBSTITUTE(LEFT(O1984,5),{"0","1","2","3","4","5","6","7","8","9","."},"")))))</f>
        <v>5</v>
      </c>
      <c r="X1984" s="3" t="e">
        <f>LEFT(L1984, SEARCH("MHz",L1984)-1)</f>
        <v>#VALUE!</v>
      </c>
      <c r="Y1984" t="e">
        <f>IF(RIGHT(X1984,1)=" ",RIGHT(X1984,4),RIGHT(X1984,3))</f>
        <v>#VALUE!</v>
      </c>
      <c r="Z1984">
        <f>VLOOKUP(G1984,[1]Sheet1!$A$1:$B$12,2,0)</f>
        <v>8</v>
      </c>
      <c r="AA1984" t="str">
        <f>CONCATENATE(F1984," ",Z1984)</f>
        <v>2014 8</v>
      </c>
      <c r="AB1984">
        <f>VLOOKUP(AA1984,[1]Sheet3!$A:$B,2,0)</f>
        <v>69</v>
      </c>
    </row>
    <row r="1985" spans="1:28" x14ac:dyDescent="0.25">
      <c r="A1985" t="s">
        <v>4730</v>
      </c>
      <c r="B1985" t="s">
        <v>4783</v>
      </c>
      <c r="C1985" t="s">
        <v>504</v>
      </c>
      <c r="D1985" t="str">
        <f>CONCATENATE(C1985,".")</f>
        <v>2014  August.</v>
      </c>
      <c r="E1985" t="str">
        <f>LEFT(D1985, SEARCH(".",D1985)-1)</f>
        <v>2014  August</v>
      </c>
      <c r="F1985">
        <v>2014</v>
      </c>
      <c r="G1985" t="str">
        <f>RIGHT(E1985,LEN(E1985)-6)</f>
        <v>August</v>
      </c>
      <c r="H1985">
        <v>150</v>
      </c>
      <c r="I1985" t="s">
        <v>124</v>
      </c>
      <c r="J1985" t="s">
        <v>1073</v>
      </c>
      <c r="K1985" t="s">
        <v>555</v>
      </c>
      <c r="L1985" t="s">
        <v>1176</v>
      </c>
      <c r="M1985" t="s">
        <v>57</v>
      </c>
      <c r="N1985" t="s">
        <v>22</v>
      </c>
      <c r="O1985" t="s">
        <v>30</v>
      </c>
      <c r="P1985">
        <v>330</v>
      </c>
      <c r="Q1985" s="2">
        <f>VALUE(LEFT(LEFT(N1985,5),SUM(LEN(LEFT(N1985,5))-LEN(SUBSTITUTE(LEFT(N1985,5),{"0","1","2","3","4","5","6","7","8","9","."},"")))))</f>
        <v>2</v>
      </c>
      <c r="R1985">
        <f>IF(Q1985&gt;5,Q1985/1024,Q1985)</f>
        <v>2</v>
      </c>
      <c r="S1985" t="str">
        <f>MID(K1986,9,3)</f>
        <v>4.3</v>
      </c>
      <c r="T1985" s="2" t="str">
        <f>LEFT(J1985,3)</f>
        <v>5.0</v>
      </c>
      <c r="U1985">
        <f>VALUE(LEFT(LEFT(M1985,5),SUM(LEN(LEFT(M1985,5))-LEN(SUBSTITUTE(LEFT(M1985,5),{"0","1","2","3","4","5","6","7","8","9","."},"")))))</f>
        <v>16</v>
      </c>
      <c r="V1985">
        <f>IF(U1985&lt;100,U1985,U1985/1024)</f>
        <v>16</v>
      </c>
      <c r="W1985" s="3">
        <f>VALUE(LEFT(LEFT(O1985,5),SUM(LEN(LEFT(O1985,5))-LEN(SUBSTITUTE(LEFT(O1985,5),{"0","1","2","3","4","5","6","7","8","9","."},"")))))</f>
        <v>13</v>
      </c>
      <c r="X1985" s="3" t="e">
        <f>LEFT(L1985, SEARCH("MHz",L1985)-1)</f>
        <v>#VALUE!</v>
      </c>
      <c r="Y1985" t="e">
        <f>IF(RIGHT(X1985,1)=" ",RIGHT(X1985,4),RIGHT(X1985,3))</f>
        <v>#VALUE!</v>
      </c>
      <c r="Z1985">
        <f>VLOOKUP(G1985,[1]Sheet1!$A$1:$B$12,2,0)</f>
        <v>8</v>
      </c>
      <c r="AA1985" t="str">
        <f>CONCATENATE(F1985," ",Z1985)</f>
        <v>2014 8</v>
      </c>
      <c r="AB1985">
        <f>VLOOKUP(AA1985,[1]Sheet3!$A:$B,2,0)</f>
        <v>69</v>
      </c>
    </row>
    <row r="1986" spans="1:28" x14ac:dyDescent="0.25">
      <c r="A1986" t="s">
        <v>4819</v>
      </c>
      <c r="B1986" t="s">
        <v>4867</v>
      </c>
      <c r="C1986" t="s">
        <v>504</v>
      </c>
      <c r="D1986" t="str">
        <f>CONCATENATE(C1986,".")</f>
        <v>2014  August.</v>
      </c>
      <c r="E1986" t="str">
        <f>LEFT(D1986, SEARCH(".",D1986)-1)</f>
        <v>2014  August</v>
      </c>
      <c r="F1986">
        <v>2014</v>
      </c>
      <c r="G1986" t="str">
        <f>RIGHT(E1986,LEN(E1986)-6)</f>
        <v>August</v>
      </c>
      <c r="H1986">
        <v>115</v>
      </c>
      <c r="I1986" t="s">
        <v>156</v>
      </c>
      <c r="J1986" t="s">
        <v>760</v>
      </c>
      <c r="K1986" t="s">
        <v>555</v>
      </c>
      <c r="L1986" t="s">
        <v>133</v>
      </c>
      <c r="M1986" t="s">
        <v>109</v>
      </c>
      <c r="N1986" t="s">
        <v>35</v>
      </c>
      <c r="O1986" t="s">
        <v>36</v>
      </c>
      <c r="P1986">
        <v>120</v>
      </c>
      <c r="Q1986" s="2">
        <f>VALUE(LEFT(LEFT(N1986,5),SUM(LEN(LEFT(N1986,5))-LEN(SUBSTITUTE(LEFT(N1986,5),{"0","1","2","3","4","5","6","7","8","9","."},"")))))</f>
        <v>1</v>
      </c>
      <c r="R1986">
        <f>IF(Q1986&gt;5,Q1986/1024,Q1986)</f>
        <v>1</v>
      </c>
      <c r="S1986" t="str">
        <f>MID(K1987,9,3)</f>
        <v>4.3</v>
      </c>
      <c r="T1986" s="2" t="str">
        <f>LEFT(J1986,3)</f>
        <v>5.0</v>
      </c>
      <c r="U1986">
        <f>VALUE(LEFT(LEFT(M1986,5),SUM(LEN(LEFT(M1986,5))-LEN(SUBSTITUTE(LEFT(M1986,5),{"0","1","2","3","4","5","6","7","8","9","."},"")))))</f>
        <v>4</v>
      </c>
      <c r="V1986">
        <f>IF(U1986&lt;100,U1986,U1986/1024)</f>
        <v>4</v>
      </c>
      <c r="W1986" s="3">
        <f>VALUE(LEFT(LEFT(O1986,5),SUM(LEN(LEFT(O1986,5))-LEN(SUBSTITUTE(LEFT(O1986,5),{"0","1","2","3","4","5","6","7","8","9","."},"")))))</f>
        <v>8</v>
      </c>
      <c r="X1986" s="3" t="e">
        <f>LEFT(L1986, SEARCH("MHz",L1986)-1)</f>
        <v>#VALUE!</v>
      </c>
      <c r="Y1986" t="e">
        <f>IF(RIGHT(X1986,1)=" ",RIGHT(X1986,4),RIGHT(X1986,3))</f>
        <v>#VALUE!</v>
      </c>
      <c r="Z1986">
        <f>VLOOKUP(G1986,[1]Sheet1!$A$1:$B$12,2,0)</f>
        <v>8</v>
      </c>
      <c r="AA1986" t="str">
        <f>CONCATENATE(F1986," ",Z1986)</f>
        <v>2014 8</v>
      </c>
      <c r="AB1986">
        <f>VLOOKUP(AA1986,[1]Sheet3!$A:$B,2,0)</f>
        <v>69</v>
      </c>
    </row>
    <row r="1987" spans="1:28" x14ac:dyDescent="0.25">
      <c r="A1987" t="s">
        <v>6908</v>
      </c>
      <c r="B1987" t="s">
        <v>7035</v>
      </c>
      <c r="C1987" t="s">
        <v>504</v>
      </c>
      <c r="D1987" t="str">
        <f>CONCATENATE(C1987,".")</f>
        <v>2014  August.</v>
      </c>
      <c r="E1987" t="str">
        <f>LEFT(D1987, SEARCH(".",D1987)-1)</f>
        <v>2014  August</v>
      </c>
      <c r="F1987">
        <v>2014</v>
      </c>
      <c r="G1987" t="str">
        <f>RIGHT(E1987,LEN(E1987)-6)</f>
        <v>August</v>
      </c>
      <c r="H1987">
        <v>117.9</v>
      </c>
      <c r="I1987" t="s">
        <v>124</v>
      </c>
      <c r="J1987" t="s">
        <v>7036</v>
      </c>
      <c r="K1987" t="s">
        <v>555</v>
      </c>
      <c r="L1987" t="s">
        <v>133</v>
      </c>
      <c r="M1987" t="s">
        <v>57</v>
      </c>
      <c r="N1987" t="s">
        <v>22</v>
      </c>
      <c r="O1987" t="s">
        <v>30</v>
      </c>
      <c r="P1987">
        <v>210</v>
      </c>
      <c r="Q1987" s="2">
        <f>VALUE(LEFT(LEFT(N1987,5),SUM(LEN(LEFT(N1987,5))-LEN(SUBSTITUTE(LEFT(N1987,5),{"0","1","2","3","4","5","6","7","8","9","."},"")))))</f>
        <v>2</v>
      </c>
      <c r="R1987">
        <f>IF(Q1987&gt;5,Q1987/1024,Q1987)</f>
        <v>2</v>
      </c>
      <c r="S1987" t="str">
        <f>MID(K1988,9,3)</f>
        <v>4.4</v>
      </c>
      <c r="T1987" s="2" t="str">
        <f>LEFT(J1987,3)</f>
        <v>4.7</v>
      </c>
      <c r="U1987">
        <f>VALUE(LEFT(LEFT(M1987,5),SUM(LEN(LEFT(M1987,5))-LEN(SUBSTITUTE(LEFT(M1987,5),{"0","1","2","3","4","5","6","7","8","9","."},"")))))</f>
        <v>16</v>
      </c>
      <c r="V1987">
        <f>IF(U1987&lt;100,U1987,U1987/1024)</f>
        <v>16</v>
      </c>
      <c r="W1987" s="3">
        <f>VALUE(LEFT(LEFT(O1987,5),SUM(LEN(LEFT(O1987,5))-LEN(SUBSTITUTE(LEFT(O1987,5),{"0","1","2","3","4","5","6","7","8","9","."},"")))))</f>
        <v>13</v>
      </c>
      <c r="X1987" s="3" t="e">
        <f>LEFT(L1987, SEARCH("MHz",L1987)-1)</f>
        <v>#VALUE!</v>
      </c>
      <c r="Y1987" t="e">
        <f>IF(RIGHT(X1987,1)=" ",RIGHT(X1987,4),RIGHT(X1987,3))</f>
        <v>#VALUE!</v>
      </c>
      <c r="Z1987">
        <f>VLOOKUP(G1987,[1]Sheet1!$A$1:$B$12,2,0)</f>
        <v>8</v>
      </c>
      <c r="AA1987" t="str">
        <f>CONCATENATE(F1987," ",Z1987)</f>
        <v>2014 8</v>
      </c>
      <c r="AB1987">
        <f>VLOOKUP(AA1987,[1]Sheet3!$A:$B,2,0)</f>
        <v>69</v>
      </c>
    </row>
    <row r="1988" spans="1:28" x14ac:dyDescent="0.25">
      <c r="A1988" t="s">
        <v>6744</v>
      </c>
      <c r="B1988" t="s">
        <v>6771</v>
      </c>
      <c r="C1988" t="s">
        <v>504</v>
      </c>
      <c r="D1988" t="str">
        <f>CONCATENATE(C1988,".")</f>
        <v>2014  August.</v>
      </c>
      <c r="E1988" t="str">
        <f>LEFT(D1988, SEARCH(".",D1988)-1)</f>
        <v>2014  August</v>
      </c>
      <c r="F1988">
        <v>2014</v>
      </c>
      <c r="G1988" t="str">
        <f>RIGHT(E1988,LEN(E1988)-6)</f>
        <v>August</v>
      </c>
      <c r="I1988" t="s">
        <v>156</v>
      </c>
      <c r="J1988" t="s">
        <v>97</v>
      </c>
      <c r="K1988" t="s">
        <v>90</v>
      </c>
      <c r="L1988" t="s">
        <v>126</v>
      </c>
      <c r="M1988" t="s">
        <v>57</v>
      </c>
      <c r="N1988" t="s">
        <v>22</v>
      </c>
      <c r="O1988" t="s">
        <v>1394</v>
      </c>
      <c r="P1988">
        <v>190</v>
      </c>
      <c r="Q1988" s="2">
        <f>VALUE(LEFT(LEFT(N1988,5),SUM(LEN(LEFT(N1988,5))-LEN(SUBSTITUTE(LEFT(N1988,5),{"0","1","2","3","4","5","6","7","8","9","."},"")))))</f>
        <v>2</v>
      </c>
      <c r="R1988">
        <f>IF(Q1988&gt;5,Q1988/1024,Q1988)</f>
        <v>2</v>
      </c>
      <c r="S1988" t="str">
        <f>MID(K1989,9,3)</f>
        <v>4.4</v>
      </c>
      <c r="T1988" s="2" t="str">
        <f>LEFT(J1988,3)</f>
        <v>5.0</v>
      </c>
      <c r="U1988">
        <f>VALUE(LEFT(LEFT(M1988,5),SUM(LEN(LEFT(M1988,5))-LEN(SUBSTITUTE(LEFT(M1988,5),{"0","1","2","3","4","5","6","7","8","9","."},"")))))</f>
        <v>16</v>
      </c>
      <c r="V1988">
        <f>IF(U1988&lt;100,U1988,U1988/1024)</f>
        <v>16</v>
      </c>
      <c r="W1988" s="3">
        <f>VALUE(LEFT(LEFT(O1988,5),SUM(LEN(LEFT(O1988,5))-LEN(SUBSTITUTE(LEFT(O1988,5),{"0","1","2","3","4","5","6","7","8","9","."},"")))))</f>
        <v>13</v>
      </c>
      <c r="X1988" s="3" t="e">
        <f>LEFT(L1988, SEARCH("MHz",L1988)-1)</f>
        <v>#VALUE!</v>
      </c>
      <c r="Y1988" t="e">
        <f>IF(RIGHT(X1988,1)=" ",RIGHT(X1988,4),RIGHT(X1988,3))</f>
        <v>#VALUE!</v>
      </c>
      <c r="Z1988">
        <f>VLOOKUP(G1988,[1]Sheet1!$A$1:$B$12,2,0)</f>
        <v>8</v>
      </c>
      <c r="AA1988" t="str">
        <f>CONCATENATE(F1988," ",Z1988)</f>
        <v>2014 8</v>
      </c>
      <c r="AB1988">
        <f>VLOOKUP(AA1988,[1]Sheet3!$A:$B,2,0)</f>
        <v>69</v>
      </c>
    </row>
    <row r="1989" spans="1:28" x14ac:dyDescent="0.25">
      <c r="A1989" t="s">
        <v>347</v>
      </c>
      <c r="B1989" t="s">
        <v>503</v>
      </c>
      <c r="C1989" t="s">
        <v>504</v>
      </c>
      <c r="D1989" t="str">
        <f>CONCATENATE(C1989,".")</f>
        <v>2014  August.</v>
      </c>
      <c r="E1989" t="str">
        <f>LEFT(D1989, SEARCH(".",D1989)-1)</f>
        <v>2014  August</v>
      </c>
      <c r="F1989">
        <v>2014</v>
      </c>
      <c r="G1989" t="str">
        <f>RIGHT(E1989,LEN(E1989)-6)</f>
        <v>August</v>
      </c>
      <c r="H1989">
        <v>114</v>
      </c>
      <c r="I1989" t="s">
        <v>124</v>
      </c>
      <c r="J1989" t="s">
        <v>505</v>
      </c>
      <c r="K1989" t="s">
        <v>103</v>
      </c>
      <c r="L1989" t="s">
        <v>172</v>
      </c>
      <c r="M1989" t="s">
        <v>109</v>
      </c>
      <c r="N1989" t="s">
        <v>139</v>
      </c>
      <c r="O1989" t="s">
        <v>178</v>
      </c>
      <c r="P1989">
        <v>130</v>
      </c>
      <c r="Q1989" s="2">
        <f>VALUE(LEFT(LEFT(N1989,5),SUM(LEN(LEFT(N1989,5))-LEN(SUBSTITUTE(LEFT(N1989,5),{"0","1","2","3","4","5","6","7","8","9","."},"")))))</f>
        <v>512</v>
      </c>
      <c r="R1989">
        <f>IF(Q1989&gt;5,Q1989/1024,Q1989)</f>
        <v>0.5</v>
      </c>
      <c r="S1989" t="str">
        <f>MID(K1990,9,3)</f>
        <v>4.4</v>
      </c>
      <c r="T1989" s="2" t="str">
        <f>LEFT(J1989,3)</f>
        <v>4.0</v>
      </c>
      <c r="U1989">
        <f>VALUE(LEFT(LEFT(M1989,5),SUM(LEN(LEFT(M1989,5))-LEN(SUBSTITUTE(LEFT(M1989,5),{"0","1","2","3","4","5","6","7","8","9","."},"")))))</f>
        <v>4</v>
      </c>
      <c r="V1989">
        <f>IF(U1989&lt;100,U1989,U1989/1024)</f>
        <v>4</v>
      </c>
      <c r="W1989" s="3">
        <f>VALUE(LEFT(LEFT(O1989,5),SUM(LEN(LEFT(O1989,5))-LEN(SUBSTITUTE(LEFT(O1989,5),{"0","1","2","3","4","5","6","7","8","9","."},"")))))</f>
        <v>5</v>
      </c>
      <c r="X1989" s="3" t="e">
        <f>LEFT(L1989, SEARCH("MHz",L1989)-1)</f>
        <v>#VALUE!</v>
      </c>
      <c r="Y1989" t="e">
        <f>IF(RIGHT(X1989,1)=" ",RIGHT(X1989,4),RIGHT(X1989,3))</f>
        <v>#VALUE!</v>
      </c>
      <c r="Z1989">
        <f>VLOOKUP(G1989,[1]Sheet1!$A$1:$B$12,2,0)</f>
        <v>8</v>
      </c>
      <c r="AA1989" t="str">
        <f>CONCATENATE(F1989," ",Z1989)</f>
        <v>2014 8</v>
      </c>
      <c r="AB1989">
        <f>VLOOKUP(AA1989,[1]Sheet3!$A:$B,2,0)</f>
        <v>69</v>
      </c>
    </row>
    <row r="1990" spans="1:28" x14ac:dyDescent="0.25">
      <c r="A1990" t="s">
        <v>347</v>
      </c>
      <c r="B1990" t="s">
        <v>506</v>
      </c>
      <c r="C1990" t="s">
        <v>504</v>
      </c>
      <c r="D1990" t="str">
        <f>CONCATENATE(C1990,".")</f>
        <v>2014  August.</v>
      </c>
      <c r="E1990" t="str">
        <f>LEFT(D1990, SEARCH(".",D1990)-1)</f>
        <v>2014  August</v>
      </c>
      <c r="F1990">
        <v>2014</v>
      </c>
      <c r="G1990" t="str">
        <f>RIGHT(E1990,LEN(E1990)-6)</f>
        <v>August</v>
      </c>
      <c r="H1990">
        <v>101</v>
      </c>
      <c r="I1990" t="s">
        <v>146</v>
      </c>
      <c r="J1990" t="s">
        <v>476</v>
      </c>
      <c r="K1990" t="s">
        <v>103</v>
      </c>
      <c r="L1990" t="s">
        <v>477</v>
      </c>
      <c r="M1990" t="s">
        <v>109</v>
      </c>
      <c r="N1990" t="s">
        <v>139</v>
      </c>
      <c r="O1990" t="s">
        <v>140</v>
      </c>
      <c r="P1990">
        <v>80</v>
      </c>
      <c r="Q1990" s="2">
        <f>VALUE(LEFT(LEFT(N1990,5),SUM(LEN(LEFT(N1990,5))-LEN(SUBSTITUTE(LEFT(N1990,5),{"0","1","2","3","4","5","6","7","8","9","."},"")))))</f>
        <v>512</v>
      </c>
      <c r="R1990">
        <f>IF(Q1990&gt;5,Q1990/1024,Q1990)</f>
        <v>0.5</v>
      </c>
      <c r="S1990" t="str">
        <f>MID(K1991,9,3)</f>
        <v>4.4</v>
      </c>
      <c r="T1990" s="2" t="str">
        <f>LEFT(J1990,3)</f>
        <v>3.5</v>
      </c>
      <c r="U1990">
        <f>VALUE(LEFT(LEFT(M1990,5),SUM(LEN(LEFT(M1990,5))-LEN(SUBSTITUTE(LEFT(M1990,5),{"0","1","2","3","4","5","6","7","8","9","."},"")))))</f>
        <v>4</v>
      </c>
      <c r="V1990">
        <f>IF(U1990&lt;100,U1990,U1990/1024)</f>
        <v>4</v>
      </c>
      <c r="W1990" s="3">
        <f>VALUE(LEFT(LEFT(O1990,5),SUM(LEN(LEFT(O1990,5))-LEN(SUBSTITUTE(LEFT(O1990,5),{"0","1","2","3","4","5","6","7","8","9","."},"")))))</f>
        <v>2</v>
      </c>
      <c r="X1990" s="3" t="e">
        <f>LEFT(L1990, SEARCH("MHz",L1990)-1)</f>
        <v>#VALUE!</v>
      </c>
      <c r="Y1990" t="e">
        <f>IF(RIGHT(X1990,1)=" ",RIGHT(X1990,4),RIGHT(X1990,3))</f>
        <v>#VALUE!</v>
      </c>
      <c r="Z1990">
        <f>VLOOKUP(G1990,[1]Sheet1!$A$1:$B$12,2,0)</f>
        <v>8</v>
      </c>
      <c r="AA1990" t="str">
        <f>CONCATENATE(F1990," ",Z1990)</f>
        <v>2014 8</v>
      </c>
      <c r="AB1990">
        <f>VLOOKUP(AA1990,[1]Sheet3!$A:$B,2,0)</f>
        <v>69</v>
      </c>
    </row>
    <row r="1991" spans="1:28" x14ac:dyDescent="0.25">
      <c r="A1991" t="s">
        <v>347</v>
      </c>
      <c r="B1991" t="s">
        <v>520</v>
      </c>
      <c r="C1991" t="s">
        <v>504</v>
      </c>
      <c r="D1991" t="str">
        <f>CONCATENATE(C1991,".")</f>
        <v>2014  August.</v>
      </c>
      <c r="E1991" t="str">
        <f>LEFT(D1991, SEARCH(".",D1991)-1)</f>
        <v>2014  August</v>
      </c>
      <c r="F1991">
        <v>2014</v>
      </c>
      <c r="G1991" t="str">
        <f>RIGHT(E1991,LEN(E1991)-6)</f>
        <v>August</v>
      </c>
      <c r="H1991">
        <v>149.1</v>
      </c>
      <c r="I1991" t="s">
        <v>124</v>
      </c>
      <c r="J1991" t="s">
        <v>521</v>
      </c>
      <c r="K1991" t="s">
        <v>103</v>
      </c>
      <c r="L1991" t="s">
        <v>200</v>
      </c>
      <c r="M1991" t="s">
        <v>109</v>
      </c>
      <c r="N1991" t="s">
        <v>35</v>
      </c>
      <c r="O1991" t="s">
        <v>73</v>
      </c>
      <c r="P1991">
        <v>90</v>
      </c>
      <c r="Q1991" s="2">
        <f>VALUE(LEFT(LEFT(N1991,5),SUM(LEN(LEFT(N1991,5))-LEN(SUBSTITUTE(LEFT(N1991,5),{"0","1","2","3","4","5","6","7","8","9","."},"")))))</f>
        <v>1</v>
      </c>
      <c r="R1991">
        <f>IF(Q1991&gt;5,Q1991/1024,Q1991)</f>
        <v>1</v>
      </c>
      <c r="S1991" t="str">
        <f>MID(K1992,9,3)</f>
        <v>4.4</v>
      </c>
      <c r="T1991" s="2" t="str">
        <f>LEFT(J1991,3)</f>
        <v>5.0</v>
      </c>
      <c r="U1991">
        <f>VALUE(LEFT(LEFT(M1991,5),SUM(LEN(LEFT(M1991,5))-LEN(SUBSTITUTE(LEFT(M1991,5),{"0","1","2","3","4","5","6","7","8","9","."},"")))))</f>
        <v>4</v>
      </c>
      <c r="V1991">
        <f>IF(U1991&lt;100,U1991,U1991/1024)</f>
        <v>4</v>
      </c>
      <c r="W1991" s="3">
        <f>VALUE(LEFT(LEFT(O1991,5),SUM(LEN(LEFT(O1991,5))-LEN(SUBSTITUTE(LEFT(O1991,5),{"0","1","2","3","4","5","6","7","8","9","."},"")))))</f>
        <v>5</v>
      </c>
      <c r="X1991" s="3" t="e">
        <f>LEFT(L1991, SEARCH("MHz",L1991)-1)</f>
        <v>#VALUE!</v>
      </c>
      <c r="Y1991" t="e">
        <f>IF(RIGHT(X1991,1)=" ",RIGHT(X1991,4),RIGHT(X1991,3))</f>
        <v>#VALUE!</v>
      </c>
      <c r="Z1991">
        <f>VLOOKUP(G1991,[1]Sheet1!$A$1:$B$12,2,0)</f>
        <v>8</v>
      </c>
      <c r="AA1991" t="str">
        <f>CONCATENATE(F1991," ",Z1991)</f>
        <v>2014 8</v>
      </c>
      <c r="AB1991">
        <f>VLOOKUP(AA1991,[1]Sheet3!$A:$B,2,0)</f>
        <v>69</v>
      </c>
    </row>
    <row r="1992" spans="1:28" x14ac:dyDescent="0.25">
      <c r="A1992" t="s">
        <v>347</v>
      </c>
      <c r="B1992" t="s">
        <v>537</v>
      </c>
      <c r="C1992" t="s">
        <v>504</v>
      </c>
      <c r="D1992" t="str">
        <f>CONCATENATE(C1992,".")</f>
        <v>2014  August.</v>
      </c>
      <c r="E1992" t="str">
        <f>LEFT(D1992, SEARCH(".",D1992)-1)</f>
        <v>2014  August</v>
      </c>
      <c r="F1992">
        <v>2014</v>
      </c>
      <c r="G1992" t="str">
        <f>RIGHT(E1992,LEN(E1992)-6)</f>
        <v>August</v>
      </c>
      <c r="H1992">
        <v>150</v>
      </c>
      <c r="I1992" t="s">
        <v>124</v>
      </c>
      <c r="J1992" t="s">
        <v>538</v>
      </c>
      <c r="K1992" t="s">
        <v>103</v>
      </c>
      <c r="L1992" t="s">
        <v>261</v>
      </c>
      <c r="M1992" t="s">
        <v>109</v>
      </c>
      <c r="N1992" t="s">
        <v>139</v>
      </c>
      <c r="O1992" t="s">
        <v>178</v>
      </c>
      <c r="P1992">
        <v>100</v>
      </c>
      <c r="Q1992" s="2">
        <f>VALUE(LEFT(LEFT(N1992,5),SUM(LEN(LEFT(N1992,5))-LEN(SUBSTITUTE(LEFT(N1992,5),{"0","1","2","3","4","5","6","7","8","9","."},"")))))</f>
        <v>512</v>
      </c>
      <c r="R1992">
        <f>IF(Q1992&gt;5,Q1992/1024,Q1992)</f>
        <v>0.5</v>
      </c>
      <c r="S1992" t="str">
        <f>MID(K1993,9,3)</f>
        <v>4.4</v>
      </c>
      <c r="T1992" s="2" t="str">
        <f>LEFT(J1992,3)</f>
        <v>4.5</v>
      </c>
      <c r="U1992">
        <f>VALUE(LEFT(LEFT(M1992,5),SUM(LEN(LEFT(M1992,5))-LEN(SUBSTITUTE(LEFT(M1992,5),{"0","1","2","3","4","5","6","7","8","9","."},"")))))</f>
        <v>4</v>
      </c>
      <c r="V1992">
        <f>IF(U1992&lt;100,U1992,U1992/1024)</f>
        <v>4</v>
      </c>
      <c r="W1992" s="3">
        <f>VALUE(LEFT(LEFT(O1992,5),SUM(LEN(LEFT(O1992,5))-LEN(SUBSTITUTE(LEFT(O1992,5),{"0","1","2","3","4","5","6","7","8","9","."},"")))))</f>
        <v>5</v>
      </c>
      <c r="X1992" s="3" t="e">
        <f>LEFT(L1992, SEARCH("MHz",L1992)-1)</f>
        <v>#VALUE!</v>
      </c>
      <c r="Y1992" t="e">
        <f>IF(RIGHT(X1992,1)=" ",RIGHT(X1992,4),RIGHT(X1992,3))</f>
        <v>#VALUE!</v>
      </c>
      <c r="Z1992">
        <f>VLOOKUP(G1992,[1]Sheet1!$A$1:$B$12,2,0)</f>
        <v>8</v>
      </c>
      <c r="AA1992" t="str">
        <f>CONCATENATE(F1992," ",Z1992)</f>
        <v>2014 8</v>
      </c>
      <c r="AB1992">
        <f>VLOOKUP(AA1992,[1]Sheet3!$A:$B,2,0)</f>
        <v>69</v>
      </c>
    </row>
    <row r="1993" spans="1:28" x14ac:dyDescent="0.25">
      <c r="A1993" t="s">
        <v>751</v>
      </c>
      <c r="B1993" t="s">
        <v>874</v>
      </c>
      <c r="C1993" t="s">
        <v>504</v>
      </c>
      <c r="D1993" t="str">
        <f>CONCATENATE(C1993,".")</f>
        <v>2014  August.</v>
      </c>
      <c r="E1993" t="str">
        <f>LEFT(D1993, SEARCH(".",D1993)-1)</f>
        <v>2014  August</v>
      </c>
      <c r="F1993">
        <v>2014</v>
      </c>
      <c r="G1993" t="str">
        <f>RIGHT(E1993,LEN(E1993)-6)</f>
        <v>August</v>
      </c>
      <c r="H1993">
        <v>149.69999999999999</v>
      </c>
      <c r="I1993" t="s">
        <v>128</v>
      </c>
      <c r="J1993" t="s">
        <v>875</v>
      </c>
      <c r="K1993" t="s">
        <v>103</v>
      </c>
      <c r="L1993" t="s">
        <v>469</v>
      </c>
      <c r="M1993" t="s">
        <v>34</v>
      </c>
      <c r="N1993" t="s">
        <v>35</v>
      </c>
      <c r="O1993" t="s">
        <v>36</v>
      </c>
      <c r="P1993">
        <v>230</v>
      </c>
      <c r="Q1993" s="2">
        <f>VALUE(LEFT(LEFT(N1993,5),SUM(LEN(LEFT(N1993,5))-LEN(SUBSTITUTE(LEFT(N1993,5),{"0","1","2","3","4","5","6","7","8","9","."},"")))))</f>
        <v>1</v>
      </c>
      <c r="R1993">
        <f>IF(Q1993&gt;5,Q1993/1024,Q1993)</f>
        <v>1</v>
      </c>
      <c r="S1993" t="str">
        <f>MID(K1994,9,3)</f>
        <v>4.4</v>
      </c>
      <c r="T1993" s="2" t="str">
        <f>LEFT(J1993,3)</f>
        <v>5.0</v>
      </c>
      <c r="U1993">
        <f>VALUE(LEFT(LEFT(M1993,5),SUM(LEN(LEFT(M1993,5))-LEN(SUBSTITUTE(LEFT(M1993,5),{"0","1","2","3","4","5","6","7","8","9","."},"")))))</f>
        <v>8</v>
      </c>
      <c r="V1993">
        <f>IF(U1993&lt;100,U1993,U1993/1024)</f>
        <v>8</v>
      </c>
      <c r="W1993" s="3">
        <f>VALUE(LEFT(LEFT(O1993,5),SUM(LEN(LEFT(O1993,5))-LEN(SUBSTITUTE(LEFT(O1993,5),{"0","1","2","3","4","5","6","7","8","9","."},"")))))</f>
        <v>8</v>
      </c>
      <c r="X1993" s="3" t="e">
        <f>LEFT(L1993, SEARCH("MHz",L1993)-1)</f>
        <v>#VALUE!</v>
      </c>
      <c r="Y1993" t="e">
        <f>IF(RIGHT(X1993,1)=" ",RIGHT(X1993,4),RIGHT(X1993,3))</f>
        <v>#VALUE!</v>
      </c>
      <c r="Z1993">
        <f>VLOOKUP(G1993,[1]Sheet1!$A$1:$B$12,2,0)</f>
        <v>8</v>
      </c>
      <c r="AA1993" t="str">
        <f>CONCATENATE(F1993," ",Z1993)</f>
        <v>2014 8</v>
      </c>
      <c r="AB1993">
        <f>VLOOKUP(AA1993,[1]Sheet3!$A:$B,2,0)</f>
        <v>69</v>
      </c>
    </row>
    <row r="1994" spans="1:28" x14ac:dyDescent="0.25">
      <c r="A1994" t="s">
        <v>1042</v>
      </c>
      <c r="B1994" t="s">
        <v>1069</v>
      </c>
      <c r="C1994" t="s">
        <v>504</v>
      </c>
      <c r="D1994" t="str">
        <f>CONCATENATE(C1994,".")</f>
        <v>2014  August.</v>
      </c>
      <c r="E1994" t="str">
        <f>LEFT(D1994, SEARCH(".",D1994)-1)</f>
        <v>2014  August</v>
      </c>
      <c r="F1994">
        <v>2014</v>
      </c>
      <c r="G1994" t="str">
        <f>RIGHT(E1994,LEN(E1994)-6)</f>
        <v>August</v>
      </c>
      <c r="H1994">
        <v>138</v>
      </c>
      <c r="I1994" t="s">
        <v>241</v>
      </c>
      <c r="J1994" t="s">
        <v>1070</v>
      </c>
      <c r="K1994" t="s">
        <v>103</v>
      </c>
      <c r="L1994" t="s">
        <v>91</v>
      </c>
      <c r="M1994" t="s">
        <v>109</v>
      </c>
      <c r="N1994" t="s">
        <v>139</v>
      </c>
      <c r="O1994" t="s">
        <v>73</v>
      </c>
      <c r="Q1994" s="2">
        <f>VALUE(LEFT(LEFT(N1994,5),SUM(LEN(LEFT(N1994,5))-LEN(SUBSTITUTE(LEFT(N1994,5),{"0","1","2","3","4","5","6","7","8","9","."},"")))))</f>
        <v>512</v>
      </c>
      <c r="R1994">
        <f>IF(Q1994&gt;5,Q1994/1024,Q1994)</f>
        <v>0.5</v>
      </c>
      <c r="S1994" t="str">
        <f>MID(K1995,9,3)</f>
        <v>4.4</v>
      </c>
      <c r="T1994" s="2" t="str">
        <f>LEFT(J1994,3)</f>
        <v>4.5</v>
      </c>
      <c r="U1994">
        <f>VALUE(LEFT(LEFT(M1994,5),SUM(LEN(LEFT(M1994,5))-LEN(SUBSTITUTE(LEFT(M1994,5),{"0","1","2","3","4","5","6","7","8","9","."},"")))))</f>
        <v>4</v>
      </c>
      <c r="V1994">
        <f>IF(U1994&lt;100,U1994,U1994/1024)</f>
        <v>4</v>
      </c>
      <c r="W1994" s="3">
        <f>VALUE(LEFT(LEFT(O1994,5),SUM(LEN(LEFT(O1994,5))-LEN(SUBSTITUTE(LEFT(O1994,5),{"0","1","2","3","4","5","6","7","8","9","."},"")))))</f>
        <v>5</v>
      </c>
      <c r="X1994" s="3" t="e">
        <f>LEFT(L1994, SEARCH("MHz",L1994)-1)</f>
        <v>#VALUE!</v>
      </c>
      <c r="Y1994" t="e">
        <f>IF(RIGHT(X1994,1)=" ",RIGHT(X1994,4),RIGHT(X1994,3))</f>
        <v>#VALUE!</v>
      </c>
      <c r="Z1994">
        <f>VLOOKUP(G1994,[1]Sheet1!$A$1:$B$12,2,0)</f>
        <v>8</v>
      </c>
      <c r="AA1994" t="str">
        <f>CONCATENATE(F1994," ",Z1994)</f>
        <v>2014 8</v>
      </c>
      <c r="AB1994">
        <f>VLOOKUP(AA1994,[1]Sheet3!$A:$B,2,0)</f>
        <v>69</v>
      </c>
    </row>
    <row r="1995" spans="1:28" x14ac:dyDescent="0.25">
      <c r="A1995" t="s">
        <v>1042</v>
      </c>
      <c r="B1995" t="s">
        <v>1072</v>
      </c>
      <c r="C1995" t="s">
        <v>504</v>
      </c>
      <c r="D1995" t="str">
        <f>CONCATENATE(C1995,".")</f>
        <v>2014  August.</v>
      </c>
      <c r="E1995" t="str">
        <f>LEFT(D1995, SEARCH(".",D1995)-1)</f>
        <v>2014  August</v>
      </c>
      <c r="F1995">
        <v>2014</v>
      </c>
      <c r="G1995" t="str">
        <f>RIGHT(E1995,LEN(E1995)-6)</f>
        <v>August</v>
      </c>
      <c r="H1995">
        <v>160</v>
      </c>
      <c r="I1995" t="s">
        <v>241</v>
      </c>
      <c r="J1995" t="s">
        <v>1073</v>
      </c>
      <c r="K1995" t="s">
        <v>103</v>
      </c>
      <c r="L1995" t="s">
        <v>91</v>
      </c>
      <c r="M1995" t="s">
        <v>109</v>
      </c>
      <c r="N1995" t="s">
        <v>139</v>
      </c>
      <c r="O1995" t="s">
        <v>36</v>
      </c>
      <c r="Q1995" s="2">
        <f>VALUE(LEFT(LEFT(N1995,5),SUM(LEN(LEFT(N1995,5))-LEN(SUBSTITUTE(LEFT(N1995,5),{"0","1","2","3","4","5","6","7","8","9","."},"")))))</f>
        <v>512</v>
      </c>
      <c r="R1995">
        <f>IF(Q1995&gt;5,Q1995/1024,Q1995)</f>
        <v>0.5</v>
      </c>
      <c r="S1995" t="str">
        <f>MID(K1996,9,3)</f>
        <v>4.4</v>
      </c>
      <c r="T1995" s="2" t="str">
        <f>LEFT(J1995,3)</f>
        <v>5.0</v>
      </c>
      <c r="U1995">
        <f>VALUE(LEFT(LEFT(M1995,5),SUM(LEN(LEFT(M1995,5))-LEN(SUBSTITUTE(LEFT(M1995,5),{"0","1","2","3","4","5","6","7","8","9","."},"")))))</f>
        <v>4</v>
      </c>
      <c r="V1995">
        <f>IF(U1995&lt;100,U1995,U1995/1024)</f>
        <v>4</v>
      </c>
      <c r="W1995" s="3">
        <f>VALUE(LEFT(LEFT(O1995,5),SUM(LEN(LEFT(O1995,5))-LEN(SUBSTITUTE(LEFT(O1995,5),{"0","1","2","3","4","5","6","7","8","9","."},"")))))</f>
        <v>8</v>
      </c>
      <c r="X1995" s="3" t="e">
        <f>LEFT(L1995, SEARCH("MHz",L1995)-1)</f>
        <v>#VALUE!</v>
      </c>
      <c r="Y1995" t="e">
        <f>IF(RIGHT(X1995,1)=" ",RIGHT(X1995,4),RIGHT(X1995,3))</f>
        <v>#VALUE!</v>
      </c>
      <c r="Z1995">
        <f>VLOOKUP(G1995,[1]Sheet1!$A$1:$B$12,2,0)</f>
        <v>8</v>
      </c>
      <c r="AA1995" t="str">
        <f>CONCATENATE(F1995," ",Z1995)</f>
        <v>2014 8</v>
      </c>
      <c r="AB1995">
        <f>VLOOKUP(AA1995,[1]Sheet3!$A:$B,2,0)</f>
        <v>69</v>
      </c>
    </row>
    <row r="1996" spans="1:28" x14ac:dyDescent="0.25">
      <c r="A1996" t="s">
        <v>1437</v>
      </c>
      <c r="B1996" t="s">
        <v>1629</v>
      </c>
      <c r="C1996" t="s">
        <v>504</v>
      </c>
      <c r="D1996" t="str">
        <f>CONCATENATE(C1996,".")</f>
        <v>2014  August.</v>
      </c>
      <c r="E1996" t="str">
        <f>LEFT(D1996, SEARCH(".",D1996)-1)</f>
        <v>2014  August</v>
      </c>
      <c r="F1996">
        <v>2014</v>
      </c>
      <c r="G1996" t="str">
        <f>RIGHT(E1996,LEN(E1996)-6)</f>
        <v>August</v>
      </c>
      <c r="H1996">
        <v>166</v>
      </c>
      <c r="I1996" t="s">
        <v>241</v>
      </c>
      <c r="J1996" t="s">
        <v>660</v>
      </c>
      <c r="K1996" t="s">
        <v>103</v>
      </c>
      <c r="L1996" t="s">
        <v>91</v>
      </c>
      <c r="M1996" t="s">
        <v>109</v>
      </c>
      <c r="N1996" t="s">
        <v>35</v>
      </c>
      <c r="O1996" t="s">
        <v>36</v>
      </c>
      <c r="P1996">
        <v>110</v>
      </c>
      <c r="Q1996" s="2">
        <f>VALUE(LEFT(LEFT(N1996,5),SUM(LEN(LEFT(N1996,5))-LEN(SUBSTITUTE(LEFT(N1996,5),{"0","1","2","3","4","5","6","7","8","9","."},"")))))</f>
        <v>1</v>
      </c>
      <c r="R1996">
        <f>IF(Q1996&gt;5,Q1996/1024,Q1996)</f>
        <v>1</v>
      </c>
      <c r="S1996" t="str">
        <f>MID(K1997,9,3)</f>
        <v>4.4</v>
      </c>
      <c r="T1996" s="2" t="str">
        <f>LEFT(J1996,3)</f>
        <v>5.0</v>
      </c>
      <c r="U1996">
        <f>VALUE(LEFT(LEFT(M1996,5),SUM(LEN(LEFT(M1996,5))-LEN(SUBSTITUTE(LEFT(M1996,5),{"0","1","2","3","4","5","6","7","8","9","."},"")))))</f>
        <v>4</v>
      </c>
      <c r="V1996">
        <f>IF(U1996&lt;100,U1996,U1996/1024)</f>
        <v>4</v>
      </c>
      <c r="W1996" s="3">
        <f>VALUE(LEFT(LEFT(O1996,5),SUM(LEN(LEFT(O1996,5))-LEN(SUBSTITUTE(LEFT(O1996,5),{"0","1","2","3","4","5","6","7","8","9","."},"")))))</f>
        <v>8</v>
      </c>
      <c r="X1996" s="3" t="e">
        <f>LEFT(L1996, SEARCH("MHz",L1996)-1)</f>
        <v>#VALUE!</v>
      </c>
      <c r="Y1996" t="e">
        <f>IF(RIGHT(X1996,1)=" ",RIGHT(X1996,4),RIGHT(X1996,3))</f>
        <v>#VALUE!</v>
      </c>
      <c r="Z1996">
        <f>VLOOKUP(G1996,[1]Sheet1!$A$1:$B$12,2,0)</f>
        <v>8</v>
      </c>
      <c r="AA1996" t="str">
        <f>CONCATENATE(F1996," ",Z1996)</f>
        <v>2014 8</v>
      </c>
      <c r="AB1996">
        <f>VLOOKUP(AA1996,[1]Sheet3!$A:$B,2,0)</f>
        <v>69</v>
      </c>
    </row>
    <row r="1997" spans="1:28" x14ac:dyDescent="0.25">
      <c r="A1997" t="s">
        <v>1437</v>
      </c>
      <c r="B1997" t="s">
        <v>1630</v>
      </c>
      <c r="C1997" t="s">
        <v>504</v>
      </c>
      <c r="D1997" t="str">
        <f>CONCATENATE(C1997,".")</f>
        <v>2014  August.</v>
      </c>
      <c r="E1997" t="str">
        <f>LEFT(D1997, SEARCH(".",D1997)-1)</f>
        <v>2014  August</v>
      </c>
      <c r="F1997">
        <v>2014</v>
      </c>
      <c r="G1997" t="str">
        <f>RIGHT(E1997,LEN(E1997)-6)</f>
        <v>August</v>
      </c>
      <c r="H1997">
        <v>156</v>
      </c>
      <c r="I1997" t="s">
        <v>897</v>
      </c>
      <c r="J1997" t="s">
        <v>1631</v>
      </c>
      <c r="K1997" t="s">
        <v>103</v>
      </c>
      <c r="L1997" t="s">
        <v>91</v>
      </c>
      <c r="M1997" t="s">
        <v>109</v>
      </c>
      <c r="N1997" t="s">
        <v>139</v>
      </c>
      <c r="O1997" t="s">
        <v>73</v>
      </c>
      <c r="Q1997" s="2">
        <f>VALUE(LEFT(LEFT(N1997,5),SUM(LEN(LEFT(N1997,5))-LEN(SUBSTITUTE(LEFT(N1997,5),{"0","1","2","3","4","5","6","7","8","9","."},"")))))</f>
        <v>512</v>
      </c>
      <c r="R1997">
        <f>IF(Q1997&gt;5,Q1997/1024,Q1997)</f>
        <v>0.5</v>
      </c>
      <c r="S1997" t="str">
        <f>MID(K1998,9,3)</f>
        <v>4.4</v>
      </c>
      <c r="T1997" s="2" t="str">
        <f>LEFT(J1997,3)</f>
        <v>4.7</v>
      </c>
      <c r="U1997">
        <f>VALUE(LEFT(LEFT(M1997,5),SUM(LEN(LEFT(M1997,5))-LEN(SUBSTITUTE(LEFT(M1997,5),{"0","1","2","3","4","5","6","7","8","9","."},"")))))</f>
        <v>4</v>
      </c>
      <c r="V1997">
        <f>IF(U1997&lt;100,U1997,U1997/1024)</f>
        <v>4</v>
      </c>
      <c r="W1997" s="3">
        <f>VALUE(LEFT(LEFT(O1997,5),SUM(LEN(LEFT(O1997,5))-LEN(SUBSTITUTE(LEFT(O1997,5),{"0","1","2","3","4","5","6","7","8","9","."},"")))))</f>
        <v>5</v>
      </c>
      <c r="X1997" s="3" t="e">
        <f>LEFT(L1997, SEARCH("MHz",L1997)-1)</f>
        <v>#VALUE!</v>
      </c>
      <c r="Y1997" t="e">
        <f>IF(RIGHT(X1997,1)=" ",RIGHT(X1997,4),RIGHT(X1997,3))</f>
        <v>#VALUE!</v>
      </c>
      <c r="Z1997">
        <f>VLOOKUP(G1997,[1]Sheet1!$A$1:$B$12,2,0)</f>
        <v>8</v>
      </c>
      <c r="AA1997" t="str">
        <f>CONCATENATE(F1997," ",Z1997)</f>
        <v>2014 8</v>
      </c>
      <c r="AB1997">
        <f>VLOOKUP(AA1997,[1]Sheet3!$A:$B,2,0)</f>
        <v>69</v>
      </c>
    </row>
    <row r="1998" spans="1:28" x14ac:dyDescent="0.25">
      <c r="A1998" t="s">
        <v>1437</v>
      </c>
      <c r="B1998" t="s">
        <v>1632</v>
      </c>
      <c r="C1998" t="s">
        <v>504</v>
      </c>
      <c r="D1998" t="str">
        <f>CONCATENATE(C1998,".")</f>
        <v>2014  August.</v>
      </c>
      <c r="E1998" t="str">
        <f>LEFT(D1998, SEARCH(".",D1998)-1)</f>
        <v>2014  August</v>
      </c>
      <c r="F1998">
        <v>2014</v>
      </c>
      <c r="G1998" t="str">
        <f>RIGHT(E1998,LEN(E1998)-6)</f>
        <v>August</v>
      </c>
      <c r="H1998">
        <v>170</v>
      </c>
      <c r="I1998" t="s">
        <v>241</v>
      </c>
      <c r="J1998" t="s">
        <v>121</v>
      </c>
      <c r="K1998" t="s">
        <v>103</v>
      </c>
      <c r="L1998" t="s">
        <v>164</v>
      </c>
      <c r="M1998" t="s">
        <v>109</v>
      </c>
      <c r="N1998" t="s">
        <v>139</v>
      </c>
      <c r="O1998" t="s">
        <v>178</v>
      </c>
      <c r="P1998">
        <v>80</v>
      </c>
      <c r="Q1998" s="2">
        <f>VALUE(LEFT(LEFT(N1998,5),SUM(LEN(LEFT(N1998,5))-LEN(SUBSTITUTE(LEFT(N1998,5),{"0","1","2","3","4","5","6","7","8","9","."},"")))))</f>
        <v>512</v>
      </c>
      <c r="R1998">
        <f>IF(Q1998&gt;5,Q1998/1024,Q1998)</f>
        <v>0.5</v>
      </c>
      <c r="S1998" t="str">
        <f>MID(K1999,9,3)</f>
        <v>4.4</v>
      </c>
      <c r="T1998" s="2" t="str">
        <f>LEFT(J1998,3)</f>
        <v>5.0</v>
      </c>
      <c r="U1998">
        <f>VALUE(LEFT(LEFT(M1998,5),SUM(LEN(LEFT(M1998,5))-LEN(SUBSTITUTE(LEFT(M1998,5),{"0","1","2","3","4","5","6","7","8","9","."},"")))))</f>
        <v>4</v>
      </c>
      <c r="V1998">
        <f>IF(U1998&lt;100,U1998,U1998/1024)</f>
        <v>4</v>
      </c>
      <c r="W1998" s="3">
        <f>VALUE(LEFT(LEFT(O1998,5),SUM(LEN(LEFT(O1998,5))-LEN(SUBSTITUTE(LEFT(O1998,5),{"0","1","2","3","4","5","6","7","8","9","."},"")))))</f>
        <v>5</v>
      </c>
      <c r="X1998" s="3" t="e">
        <f>LEFT(L1998, SEARCH("MHz",L1998)-1)</f>
        <v>#VALUE!</v>
      </c>
      <c r="Y1998" t="e">
        <f>IF(RIGHT(X1998,1)=" ",RIGHT(X1998,4),RIGHT(X1998,3))</f>
        <v>#VALUE!</v>
      </c>
      <c r="Z1998">
        <f>VLOOKUP(G1998,[1]Sheet1!$A$1:$B$12,2,0)</f>
        <v>8</v>
      </c>
      <c r="AA1998" t="str">
        <f>CONCATENATE(F1998," ",Z1998)</f>
        <v>2014 8</v>
      </c>
      <c r="AB1998">
        <f>VLOOKUP(AA1998,[1]Sheet3!$A:$B,2,0)</f>
        <v>69</v>
      </c>
    </row>
    <row r="1999" spans="1:28" x14ac:dyDescent="0.25">
      <c r="A1999" t="s">
        <v>1437</v>
      </c>
      <c r="B1999" t="s">
        <v>1633</v>
      </c>
      <c r="C1999" t="s">
        <v>504</v>
      </c>
      <c r="D1999" t="str">
        <f>CONCATENATE(C1999,".")</f>
        <v>2014  August.</v>
      </c>
      <c r="E1999" t="str">
        <f>LEFT(D1999, SEARCH(".",D1999)-1)</f>
        <v>2014  August</v>
      </c>
      <c r="F1999">
        <v>2014</v>
      </c>
      <c r="G1999" t="str">
        <f>RIGHT(E1999,LEN(E1999)-6)</f>
        <v>August</v>
      </c>
      <c r="H1999">
        <v>171</v>
      </c>
      <c r="I1999" t="s">
        <v>241</v>
      </c>
      <c r="J1999" t="s">
        <v>121</v>
      </c>
      <c r="K1999" t="s">
        <v>103</v>
      </c>
      <c r="L1999" t="s">
        <v>164</v>
      </c>
      <c r="M1999" t="s">
        <v>109</v>
      </c>
      <c r="N1999" t="s">
        <v>139</v>
      </c>
      <c r="O1999" t="s">
        <v>515</v>
      </c>
      <c r="Q1999" s="2">
        <f>VALUE(LEFT(LEFT(N1999,5),SUM(LEN(LEFT(N1999,5))-LEN(SUBSTITUTE(LEFT(N1999,5),{"0","1","2","3","4","5","6","7","8","9","."},"")))))</f>
        <v>512</v>
      </c>
      <c r="R1999">
        <f>IF(Q1999&gt;5,Q1999/1024,Q1999)</f>
        <v>0.5</v>
      </c>
      <c r="S1999" t="str">
        <f>MID(K2000,9,3)</f>
        <v>4.4</v>
      </c>
      <c r="T1999" s="2" t="str">
        <f>LEFT(J1999,3)</f>
        <v>5.0</v>
      </c>
      <c r="U1999">
        <f>VALUE(LEFT(LEFT(M1999,5),SUM(LEN(LEFT(M1999,5))-LEN(SUBSTITUTE(LEFT(M1999,5),{"0","1","2","3","4","5","6","7","8","9","."},"")))))</f>
        <v>4</v>
      </c>
      <c r="V1999">
        <f>IF(U1999&lt;100,U1999,U1999/1024)</f>
        <v>4</v>
      </c>
      <c r="W1999" s="3">
        <f>VALUE(LEFT(LEFT(O1999,5),SUM(LEN(LEFT(O1999,5))-LEN(SUBSTITUTE(LEFT(O1999,5),{"0","1","2","3","4","5","6","7","8","9","."},"")))))</f>
        <v>3.15</v>
      </c>
      <c r="X1999" s="3" t="e">
        <f>LEFT(L1999, SEARCH("MHz",L1999)-1)</f>
        <v>#VALUE!</v>
      </c>
      <c r="Y1999" t="e">
        <f>IF(RIGHT(X1999,1)=" ",RIGHT(X1999,4),RIGHT(X1999,3))</f>
        <v>#VALUE!</v>
      </c>
      <c r="Z1999">
        <f>VLOOKUP(G1999,[1]Sheet1!$A$1:$B$12,2,0)</f>
        <v>8</v>
      </c>
      <c r="AA1999" t="str">
        <f>CONCATENATE(F1999," ",Z1999)</f>
        <v>2014 8</v>
      </c>
      <c r="AB1999">
        <f>VLOOKUP(AA1999,[1]Sheet3!$A:$B,2,0)</f>
        <v>69</v>
      </c>
    </row>
    <row r="2000" spans="1:28" x14ac:dyDescent="0.25">
      <c r="A2000" t="s">
        <v>1796</v>
      </c>
      <c r="B2000" t="s">
        <v>1386</v>
      </c>
      <c r="C2000" t="s">
        <v>504</v>
      </c>
      <c r="D2000" t="str">
        <f>CONCATENATE(C2000,".")</f>
        <v>2014  August.</v>
      </c>
      <c r="E2000" t="str">
        <f>LEFT(D2000, SEARCH(".",D2000)-1)</f>
        <v>2014  August</v>
      </c>
      <c r="F2000">
        <v>2014</v>
      </c>
      <c r="G2000" t="str">
        <f>RIGHT(E2000,LEN(E2000)-6)</f>
        <v>August</v>
      </c>
      <c r="H2000">
        <v>147</v>
      </c>
      <c r="I2000" t="s">
        <v>156</v>
      </c>
      <c r="J2000" t="s">
        <v>443</v>
      </c>
      <c r="K2000" t="s">
        <v>103</v>
      </c>
      <c r="L2000" t="s">
        <v>164</v>
      </c>
      <c r="M2000" t="s">
        <v>34</v>
      </c>
      <c r="N2000" t="s">
        <v>35</v>
      </c>
      <c r="O2000" t="s">
        <v>42</v>
      </c>
      <c r="P2000">
        <v>90</v>
      </c>
      <c r="Q2000" s="2">
        <f>VALUE(LEFT(LEFT(N2000,5),SUM(LEN(LEFT(N2000,5))-LEN(SUBSTITUTE(LEFT(N2000,5),{"0","1","2","3","4","5","6","7","8","9","."},"")))))</f>
        <v>1</v>
      </c>
      <c r="R2000">
        <f>IF(Q2000&gt;5,Q2000/1024,Q2000)</f>
        <v>1</v>
      </c>
      <c r="S2000" t="str">
        <f>MID(K2001,9,3)</f>
        <v>4.4</v>
      </c>
      <c r="T2000" s="2" t="str">
        <f>LEFT(J2000,3)</f>
        <v>5.0</v>
      </c>
      <c r="U2000">
        <f>VALUE(LEFT(LEFT(M2000,5),SUM(LEN(LEFT(M2000,5))-LEN(SUBSTITUTE(LEFT(M2000,5),{"0","1","2","3","4","5","6","7","8","9","."},"")))))</f>
        <v>8</v>
      </c>
      <c r="V2000">
        <f>IF(U2000&lt;100,U2000,U2000/1024)</f>
        <v>8</v>
      </c>
      <c r="W2000" s="3">
        <f>VALUE(LEFT(LEFT(O2000,5),SUM(LEN(LEFT(O2000,5))-LEN(SUBSTITUTE(LEFT(O2000,5),{"0","1","2","3","4","5","6","7","8","9","."},"")))))</f>
        <v>5</v>
      </c>
      <c r="X2000" s="3" t="e">
        <f>LEFT(L2000, SEARCH("MHz",L2000)-1)</f>
        <v>#VALUE!</v>
      </c>
      <c r="Y2000" t="e">
        <f>IF(RIGHT(X2000,1)=" ",RIGHT(X2000,4),RIGHT(X2000,3))</f>
        <v>#VALUE!</v>
      </c>
      <c r="Z2000">
        <f>VLOOKUP(G2000,[1]Sheet1!$A$1:$B$12,2,0)</f>
        <v>8</v>
      </c>
      <c r="AA2000" t="str">
        <f>CONCATENATE(F2000," ",Z2000)</f>
        <v>2014 8</v>
      </c>
      <c r="AB2000">
        <f>VLOOKUP(AA2000,[1]Sheet3!$A:$B,2,0)</f>
        <v>69</v>
      </c>
    </row>
    <row r="2001" spans="1:28" x14ac:dyDescent="0.25">
      <c r="A2001" t="s">
        <v>2038</v>
      </c>
      <c r="B2001" t="s">
        <v>2050</v>
      </c>
      <c r="C2001" t="s">
        <v>504</v>
      </c>
      <c r="D2001" t="str">
        <f>CONCATENATE(C2001,".")</f>
        <v>2014  August.</v>
      </c>
      <c r="E2001" t="str">
        <f>LEFT(D2001, SEARCH(".",D2001)-1)</f>
        <v>2014  August</v>
      </c>
      <c r="F2001">
        <v>2014</v>
      </c>
      <c r="G2001" t="str">
        <f>RIGHT(E2001,LEN(E2001)-6)</f>
        <v>August</v>
      </c>
      <c r="H2001">
        <v>135</v>
      </c>
      <c r="I2001" t="s">
        <v>1458</v>
      </c>
      <c r="J2001" t="s">
        <v>132</v>
      </c>
      <c r="K2001" t="s">
        <v>103</v>
      </c>
      <c r="L2001" t="s">
        <v>1176</v>
      </c>
      <c r="M2001" t="s">
        <v>34</v>
      </c>
      <c r="N2001" t="s">
        <v>22</v>
      </c>
      <c r="O2001" t="s">
        <v>30</v>
      </c>
      <c r="Q2001" s="2">
        <f>VALUE(LEFT(LEFT(N2001,5),SUM(LEN(LEFT(N2001,5))-LEN(SUBSTITUTE(LEFT(N2001,5),{"0","1","2","3","4","5","6","7","8","9","."},"")))))</f>
        <v>2</v>
      </c>
      <c r="R2001">
        <f>IF(Q2001&gt;5,Q2001/1024,Q2001)</f>
        <v>2</v>
      </c>
      <c r="S2001" t="str">
        <f>MID(K2002,9,3)</f>
        <v>4.4</v>
      </c>
      <c r="T2001" s="2" t="str">
        <f>LEFT(J2001,3)</f>
        <v>5.0</v>
      </c>
      <c r="U2001">
        <f>VALUE(LEFT(LEFT(M2001,5),SUM(LEN(LEFT(M2001,5))-LEN(SUBSTITUTE(LEFT(M2001,5),{"0","1","2","3","4","5","6","7","8","9","."},"")))))</f>
        <v>8</v>
      </c>
      <c r="V2001">
        <f>IF(U2001&lt;100,U2001,U2001/1024)</f>
        <v>8</v>
      </c>
      <c r="W2001" s="3">
        <f>VALUE(LEFT(LEFT(O2001,5),SUM(LEN(LEFT(O2001,5))-LEN(SUBSTITUTE(LEFT(O2001,5),{"0","1","2","3","4","5","6","7","8","9","."},"")))))</f>
        <v>13</v>
      </c>
      <c r="X2001" s="3" t="e">
        <f>LEFT(L2001, SEARCH("MHz",L2001)-1)</f>
        <v>#VALUE!</v>
      </c>
      <c r="Y2001" t="e">
        <f>IF(RIGHT(X2001,1)=" ",RIGHT(X2001,4),RIGHT(X2001,3))</f>
        <v>#VALUE!</v>
      </c>
      <c r="Z2001">
        <f>VLOOKUP(G2001,[1]Sheet1!$A$1:$B$12,2,0)</f>
        <v>8</v>
      </c>
      <c r="AA2001" t="str">
        <f>CONCATENATE(F2001," ",Z2001)</f>
        <v>2014 8</v>
      </c>
      <c r="AB2001">
        <f>VLOOKUP(AA2001,[1]Sheet3!$A:$B,2,0)</f>
        <v>69</v>
      </c>
    </row>
    <row r="2002" spans="1:28" x14ac:dyDescent="0.25">
      <c r="A2002" t="s">
        <v>2256</v>
      </c>
      <c r="B2002" t="s">
        <v>2376</v>
      </c>
      <c r="C2002" t="s">
        <v>504</v>
      </c>
      <c r="D2002" t="str">
        <f>CONCATENATE(C2002,".")</f>
        <v>2014  August.</v>
      </c>
      <c r="E2002" t="str">
        <f>LEFT(D2002, SEARCH(".",D2002)-1)</f>
        <v>2014  August</v>
      </c>
      <c r="F2002">
        <v>2014</v>
      </c>
      <c r="G2002" t="str">
        <f>RIGHT(E2002,LEN(E2002)-6)</f>
        <v>August</v>
      </c>
      <c r="H2002">
        <v>164</v>
      </c>
      <c r="I2002" t="s">
        <v>181</v>
      </c>
      <c r="J2002" t="s">
        <v>1607</v>
      </c>
      <c r="K2002" t="s">
        <v>103</v>
      </c>
      <c r="L2002" t="s">
        <v>1284</v>
      </c>
      <c r="M2002" t="s">
        <v>57</v>
      </c>
      <c r="N2002" t="s">
        <v>22</v>
      </c>
      <c r="O2002" t="s">
        <v>30</v>
      </c>
      <c r="P2002">
        <v>350</v>
      </c>
      <c r="Q2002" s="2">
        <f>VALUE(LEFT(LEFT(N2002,5),SUM(LEN(LEFT(N2002,5))-LEN(SUBSTITUTE(LEFT(N2002,5),{"0","1","2","3","4","5","6","7","8","9","."},"")))))</f>
        <v>2</v>
      </c>
      <c r="R2002">
        <f>IF(Q2002&gt;5,Q2002/1024,Q2002)</f>
        <v>2</v>
      </c>
      <c r="S2002" t="str">
        <f>MID(K2003,9,3)</f>
        <v>4.4</v>
      </c>
      <c r="T2002" s="2" t="str">
        <f>LEFT(J2002,3)</f>
        <v>5.0</v>
      </c>
      <c r="U2002">
        <f>VALUE(LEFT(LEFT(M2002,5),SUM(LEN(LEFT(M2002,5))-LEN(SUBSTITUTE(LEFT(M2002,5),{"0","1","2","3","4","5","6","7","8","9","."},"")))))</f>
        <v>16</v>
      </c>
      <c r="V2002">
        <f>IF(U2002&lt;100,U2002,U2002/1024)</f>
        <v>16</v>
      </c>
      <c r="W2002" s="3">
        <f>VALUE(LEFT(LEFT(O2002,5),SUM(LEN(LEFT(O2002,5))-LEN(SUBSTITUTE(LEFT(O2002,5),{"0","1","2","3","4","5","6","7","8","9","."},"")))))</f>
        <v>13</v>
      </c>
      <c r="X2002" s="3" t="e">
        <f>LEFT(L2002, SEARCH("MHz",L2002)-1)</f>
        <v>#VALUE!</v>
      </c>
      <c r="Y2002" t="e">
        <f>IF(RIGHT(X2002,1)=" ",RIGHT(X2002,4),RIGHT(X2002,3))</f>
        <v>#VALUE!</v>
      </c>
      <c r="Z2002">
        <f>VLOOKUP(G2002,[1]Sheet1!$A$1:$B$12,2,0)</f>
        <v>8</v>
      </c>
      <c r="AA2002" t="str">
        <f>CONCATENATE(F2002," ",Z2002)</f>
        <v>2014 8</v>
      </c>
      <c r="AB2002">
        <f>VLOOKUP(AA2002,[1]Sheet3!$A:$B,2,0)</f>
        <v>69</v>
      </c>
    </row>
    <row r="2003" spans="1:28" x14ac:dyDescent="0.25">
      <c r="A2003" t="s">
        <v>2256</v>
      </c>
      <c r="B2003" t="s">
        <v>2377</v>
      </c>
      <c r="C2003" t="s">
        <v>504</v>
      </c>
      <c r="D2003" t="str">
        <f>CONCATENATE(C2003,".")</f>
        <v>2014  August.</v>
      </c>
      <c r="E2003" t="str">
        <f>LEFT(D2003, SEARCH(".",D2003)-1)</f>
        <v>2014  August</v>
      </c>
      <c r="F2003">
        <v>2014</v>
      </c>
      <c r="G2003" t="str">
        <f>RIGHT(E2003,LEN(E2003)-6)</f>
        <v>August</v>
      </c>
      <c r="H2003">
        <v>158</v>
      </c>
      <c r="I2003" t="s">
        <v>124</v>
      </c>
      <c r="J2003" t="s">
        <v>2378</v>
      </c>
      <c r="K2003" t="s">
        <v>103</v>
      </c>
      <c r="L2003" t="s">
        <v>2379</v>
      </c>
      <c r="M2003" t="s">
        <v>34</v>
      </c>
      <c r="N2003" t="s">
        <v>35</v>
      </c>
      <c r="O2003" t="s">
        <v>1260</v>
      </c>
      <c r="P2003">
        <v>200</v>
      </c>
      <c r="Q2003" s="2">
        <f>VALUE(LEFT(LEFT(N2003,5),SUM(LEN(LEFT(N2003,5))-LEN(SUBSTITUTE(LEFT(N2003,5),{"0","1","2","3","4","5","6","7","8","9","."},"")))))</f>
        <v>1</v>
      </c>
      <c r="R2003">
        <f>IF(Q2003&gt;5,Q2003/1024,Q2003)</f>
        <v>1</v>
      </c>
      <c r="S2003" t="str">
        <f>MID(K2004,9,3)</f>
        <v>4.4</v>
      </c>
      <c r="T2003" s="2" t="str">
        <f>LEFT(J2003,3)</f>
        <v>4.7</v>
      </c>
      <c r="U2003">
        <f>VALUE(LEFT(LEFT(M2003,5),SUM(LEN(LEFT(M2003,5))-LEN(SUBSTITUTE(LEFT(M2003,5),{"0","1","2","3","4","5","6","7","8","9","."},"")))))</f>
        <v>8</v>
      </c>
      <c r="V2003">
        <f>IF(U2003&lt;100,U2003,U2003/1024)</f>
        <v>8</v>
      </c>
      <c r="W2003" s="3">
        <f>VALUE(LEFT(LEFT(O2003,5),SUM(LEN(LEFT(O2003,5))-LEN(SUBSTITUTE(LEFT(O2003,5),{"0","1","2","3","4","5","6","7","8","9","."},"")))))</f>
        <v>5</v>
      </c>
      <c r="X2003" s="3" t="e">
        <f>LEFT(L2003, SEARCH("MHz",L2003)-1)</f>
        <v>#VALUE!</v>
      </c>
      <c r="Y2003" t="e">
        <f>IF(RIGHT(X2003,1)=" ",RIGHT(X2003,4),RIGHT(X2003,3))</f>
        <v>#VALUE!</v>
      </c>
      <c r="Z2003">
        <f>VLOOKUP(G2003,[1]Sheet1!$A$1:$B$12,2,0)</f>
        <v>8</v>
      </c>
      <c r="AA2003" t="str">
        <f>CONCATENATE(F2003," ",Z2003)</f>
        <v>2014 8</v>
      </c>
      <c r="AB2003">
        <f>VLOOKUP(AA2003,[1]Sheet3!$A:$B,2,0)</f>
        <v>69</v>
      </c>
    </row>
    <row r="2004" spans="1:28" x14ac:dyDescent="0.25">
      <c r="A2004" t="s">
        <v>2256</v>
      </c>
      <c r="B2004" t="s">
        <v>2381</v>
      </c>
      <c r="C2004" t="s">
        <v>504</v>
      </c>
      <c r="D2004" t="str">
        <f>CONCATENATE(C2004,".")</f>
        <v>2014  August.</v>
      </c>
      <c r="E2004" t="str">
        <f>LEFT(D2004, SEARCH(".",D2004)-1)</f>
        <v>2014  August</v>
      </c>
      <c r="F2004">
        <v>2014</v>
      </c>
      <c r="G2004" t="str">
        <f>RIGHT(E2004,LEN(E2004)-6)</f>
        <v>August</v>
      </c>
      <c r="H2004">
        <v>151</v>
      </c>
      <c r="I2004" t="s">
        <v>181</v>
      </c>
      <c r="J2004" t="s">
        <v>2382</v>
      </c>
      <c r="K2004" t="s">
        <v>103</v>
      </c>
      <c r="L2004" t="s">
        <v>2383</v>
      </c>
      <c r="M2004" t="s">
        <v>21</v>
      </c>
      <c r="N2004" t="s">
        <v>22</v>
      </c>
      <c r="O2004" t="s">
        <v>2384</v>
      </c>
      <c r="P2004">
        <v>250</v>
      </c>
      <c r="Q2004" s="2">
        <f>VALUE(LEFT(LEFT(N2004,5),SUM(LEN(LEFT(N2004,5))-LEN(SUBSTITUTE(LEFT(N2004,5),{"0","1","2","3","4","5","6","7","8","9","."},"")))))</f>
        <v>2</v>
      </c>
      <c r="R2004">
        <f>IF(Q2004&gt;5,Q2004/1024,Q2004)</f>
        <v>2</v>
      </c>
      <c r="S2004" t="str">
        <f>MID(K2005,9,3)</f>
        <v>4.4</v>
      </c>
      <c r="T2004" s="2" t="str">
        <f>LEFT(J2004,3)</f>
        <v>5.0</v>
      </c>
      <c r="U2004">
        <f>VALUE(LEFT(LEFT(M2004,5),SUM(LEN(LEFT(M2004,5))-LEN(SUBSTITUTE(LEFT(M2004,5),{"0","1","2","3","4","5","6","7","8","9","."},"")))))</f>
        <v>43540</v>
      </c>
      <c r="V2004">
        <f>IF(U2004&lt;100,U2004,U2004/1024)</f>
        <v>42.51953125</v>
      </c>
      <c r="W2004" s="3" t="e">
        <f>VALUE(LEFT(LEFT(O2004,5),SUM(LEN(LEFT(O2004,5))-LEN(SUBSTITUTE(LEFT(O2004,5),{"0","1","2","3","4","5","6","7","8","9","."},"")))))</f>
        <v>#VALUE!</v>
      </c>
      <c r="X2004" s="3" t="e">
        <f>LEFT(L2004, SEARCH("MHz",L2004)-1)</f>
        <v>#VALUE!</v>
      </c>
      <c r="Y2004" t="e">
        <f>IF(RIGHT(X2004,1)=" ",RIGHT(X2004,4),RIGHT(X2004,3))</f>
        <v>#VALUE!</v>
      </c>
      <c r="Z2004">
        <f>VLOOKUP(G2004,[1]Sheet1!$A$1:$B$12,2,0)</f>
        <v>8</v>
      </c>
      <c r="AA2004" t="str">
        <f>CONCATENATE(F2004," ",Z2004)</f>
        <v>2014 8</v>
      </c>
      <c r="AB2004">
        <f>VLOOKUP(AA2004,[1]Sheet3!$A:$B,2,0)</f>
        <v>69</v>
      </c>
    </row>
    <row r="2005" spans="1:28" x14ac:dyDescent="0.25">
      <c r="A2005" t="s">
        <v>2637</v>
      </c>
      <c r="B2005" t="s">
        <v>2844</v>
      </c>
      <c r="C2005" t="s">
        <v>504</v>
      </c>
      <c r="D2005" t="str">
        <f>CONCATENATE(C2005,".")</f>
        <v>2014  August.</v>
      </c>
      <c r="E2005" t="str">
        <f>LEFT(D2005, SEARCH(".",D2005)-1)</f>
        <v>2014  August</v>
      </c>
      <c r="F2005">
        <v>2014</v>
      </c>
      <c r="G2005" t="str">
        <f>RIGHT(E2005,LEN(E2005)-6)</f>
        <v>August</v>
      </c>
      <c r="H2005">
        <v>124</v>
      </c>
      <c r="I2005" t="s">
        <v>124</v>
      </c>
      <c r="J2005" t="s">
        <v>2845</v>
      </c>
      <c r="K2005" t="s">
        <v>103</v>
      </c>
      <c r="L2005" t="s">
        <v>2846</v>
      </c>
      <c r="M2005" t="s">
        <v>57</v>
      </c>
      <c r="N2005" t="s">
        <v>22</v>
      </c>
      <c r="O2005" t="s">
        <v>30</v>
      </c>
      <c r="Q2005" s="2">
        <f>VALUE(LEFT(LEFT(N2005,5),SUM(LEN(LEFT(N2005,5))-LEN(SUBSTITUTE(LEFT(N2005,5),{"0","1","2","3","4","5","6","7","8","9","."},"")))))</f>
        <v>2</v>
      </c>
      <c r="R2005">
        <f>IF(Q2005&gt;5,Q2005/1024,Q2005)</f>
        <v>2</v>
      </c>
      <c r="S2005" t="str">
        <f>MID(K2006,9,3)</f>
        <v>4.4</v>
      </c>
      <c r="T2005" s="2" t="str">
        <f>LEFT(J2005,3)</f>
        <v>5.0</v>
      </c>
      <c r="U2005">
        <f>VALUE(LEFT(LEFT(M2005,5),SUM(LEN(LEFT(M2005,5))-LEN(SUBSTITUTE(LEFT(M2005,5),{"0","1","2","3","4","5","6","7","8","9","."},"")))))</f>
        <v>16</v>
      </c>
      <c r="V2005">
        <f>IF(U2005&lt;100,U2005,U2005/1024)</f>
        <v>16</v>
      </c>
      <c r="W2005" s="3">
        <f>VALUE(LEFT(LEFT(O2005,5),SUM(LEN(LEFT(O2005,5))-LEN(SUBSTITUTE(LEFT(O2005,5),{"0","1","2","3","4","5","6","7","8","9","."},"")))))</f>
        <v>13</v>
      </c>
      <c r="X2005" s="3" t="e">
        <f>LEFT(L2005, SEARCH("MHz",L2005)-1)</f>
        <v>#VALUE!</v>
      </c>
      <c r="Y2005" t="e">
        <f>IF(RIGHT(X2005,1)=" ",RIGHT(X2005,4),RIGHT(X2005,3))</f>
        <v>#VALUE!</v>
      </c>
      <c r="Z2005">
        <f>VLOOKUP(G2005,[1]Sheet1!$A$1:$B$12,2,0)</f>
        <v>8</v>
      </c>
      <c r="AA2005" t="str">
        <f>CONCATENATE(F2005," ",Z2005)</f>
        <v>2014 8</v>
      </c>
      <c r="AB2005">
        <f>VLOOKUP(AA2005,[1]Sheet3!$A:$B,2,0)</f>
        <v>69</v>
      </c>
    </row>
    <row r="2006" spans="1:28" x14ac:dyDescent="0.25">
      <c r="A2006" t="s">
        <v>3032</v>
      </c>
      <c r="B2006" t="s">
        <v>3038</v>
      </c>
      <c r="C2006" t="s">
        <v>3039</v>
      </c>
      <c r="D2006" t="str">
        <f>CONCATENATE(C2006,".")</f>
        <v>2014  August. Released 2014  August.</v>
      </c>
      <c r="E2006" t="str">
        <f>LEFT(D2006, SEARCH(".",D2006)-1)</f>
        <v>2014  August</v>
      </c>
      <c r="F2006">
        <v>2014</v>
      </c>
      <c r="G2006" t="str">
        <f>RIGHT(E2006,LEN(E2006)-6)</f>
        <v>August</v>
      </c>
      <c r="I2006" t="s">
        <v>156</v>
      </c>
      <c r="J2006" t="s">
        <v>3040</v>
      </c>
      <c r="K2006" t="s">
        <v>103</v>
      </c>
      <c r="L2006" t="s">
        <v>91</v>
      </c>
      <c r="M2006" t="s">
        <v>57</v>
      </c>
      <c r="N2006" t="s">
        <v>35</v>
      </c>
      <c r="O2006" t="s">
        <v>1440</v>
      </c>
      <c r="Q2006" s="2">
        <f>VALUE(LEFT(LEFT(N2006,5),SUM(LEN(LEFT(N2006,5))-LEN(SUBSTITUTE(LEFT(N2006,5),{"0","1","2","3","4","5","6","7","8","9","."},"")))))</f>
        <v>1</v>
      </c>
      <c r="R2006">
        <f>IF(Q2006&gt;5,Q2006/1024,Q2006)</f>
        <v>1</v>
      </c>
      <c r="S2006" t="str">
        <f>MID(K2007,9,3)</f>
        <v>4.4</v>
      </c>
      <c r="T2006" s="2" t="str">
        <f>LEFT(J2006,3)</f>
        <v>5.4</v>
      </c>
      <c r="U2006">
        <f>VALUE(LEFT(LEFT(M2006,5),SUM(LEN(LEFT(M2006,5))-LEN(SUBSTITUTE(LEFT(M2006,5),{"0","1","2","3","4","5","6","7","8","9","."},"")))))</f>
        <v>16</v>
      </c>
      <c r="V2006">
        <f>IF(U2006&lt;100,U2006,U2006/1024)</f>
        <v>16</v>
      </c>
      <c r="W2006" s="3">
        <f>VALUE(LEFT(LEFT(O2006,5),SUM(LEN(LEFT(O2006,5))-LEN(SUBSTITUTE(LEFT(O2006,5),{"0","1","2","3","4","5","6","7","8","9","."},"")))))</f>
        <v>8</v>
      </c>
      <c r="X2006" s="3" t="e">
        <f>LEFT(L2006, SEARCH("MHz",L2006)-1)</f>
        <v>#VALUE!</v>
      </c>
      <c r="Y2006" t="e">
        <f>IF(RIGHT(X2006,1)=" ",RIGHT(X2006,4),RIGHT(X2006,3))</f>
        <v>#VALUE!</v>
      </c>
      <c r="Z2006">
        <f>VLOOKUP(G2006,[1]Sheet1!$A$1:$B$12,2,0)</f>
        <v>8</v>
      </c>
      <c r="AA2006" t="str">
        <f>CONCATENATE(F2006," ",Z2006)</f>
        <v>2014 8</v>
      </c>
      <c r="AB2006">
        <f>VLOOKUP(AA2006,[1]Sheet3!$A:$B,2,0)</f>
        <v>69</v>
      </c>
    </row>
    <row r="2007" spans="1:28" x14ac:dyDescent="0.25">
      <c r="A2007" t="s">
        <v>3096</v>
      </c>
      <c r="B2007" t="s">
        <v>3104</v>
      </c>
      <c r="C2007" t="s">
        <v>504</v>
      </c>
      <c r="D2007" t="str">
        <f>CONCATENATE(C2007,".")</f>
        <v>2014  August.</v>
      </c>
      <c r="E2007" t="str">
        <f>LEFT(D2007, SEARCH(".",D2007)-1)</f>
        <v>2014  August</v>
      </c>
      <c r="F2007">
        <v>2014</v>
      </c>
      <c r="G2007" t="str">
        <f>RIGHT(E2007,LEN(E2007)-6)</f>
        <v>August</v>
      </c>
      <c r="I2007" t="s">
        <v>156</v>
      </c>
      <c r="J2007" t="s">
        <v>3105</v>
      </c>
      <c r="K2007" t="s">
        <v>103</v>
      </c>
      <c r="L2007" t="s">
        <v>261</v>
      </c>
      <c r="M2007" t="s">
        <v>34</v>
      </c>
      <c r="N2007" t="s">
        <v>35</v>
      </c>
      <c r="O2007" t="s">
        <v>30</v>
      </c>
      <c r="P2007">
        <v>110</v>
      </c>
      <c r="Q2007" s="2">
        <f>VALUE(LEFT(LEFT(N2007,5),SUM(LEN(LEFT(N2007,5))-LEN(SUBSTITUTE(LEFT(N2007,5),{"0","1","2","3","4","5","6","7","8","9","."},"")))))</f>
        <v>1</v>
      </c>
      <c r="R2007">
        <f>IF(Q2007&gt;5,Q2007/1024,Q2007)</f>
        <v>1</v>
      </c>
      <c r="S2007" t="str">
        <f>MID(K2008,9,3)</f>
        <v>4.4</v>
      </c>
      <c r="T2007" s="2" t="str">
        <f>LEFT(J2007,3)</f>
        <v>5.0</v>
      </c>
      <c r="U2007">
        <f>VALUE(LEFT(LEFT(M2007,5),SUM(LEN(LEFT(M2007,5))-LEN(SUBSTITUTE(LEFT(M2007,5),{"0","1","2","3","4","5","6","7","8","9","."},"")))))</f>
        <v>8</v>
      </c>
      <c r="V2007">
        <f>IF(U2007&lt;100,U2007,U2007/1024)</f>
        <v>8</v>
      </c>
      <c r="W2007" s="3">
        <f>VALUE(LEFT(LEFT(O2007,5),SUM(LEN(LEFT(O2007,5))-LEN(SUBSTITUTE(LEFT(O2007,5),{"0","1","2","3","4","5","6","7","8","9","."},"")))))</f>
        <v>13</v>
      </c>
      <c r="X2007" s="3" t="e">
        <f>LEFT(L2007, SEARCH("MHz",L2007)-1)</f>
        <v>#VALUE!</v>
      </c>
      <c r="Y2007" t="e">
        <f>IF(RIGHT(X2007,1)=" ",RIGHT(X2007,4),RIGHT(X2007,3))</f>
        <v>#VALUE!</v>
      </c>
      <c r="Z2007">
        <f>VLOOKUP(G2007,[1]Sheet1!$A$1:$B$12,2,0)</f>
        <v>8</v>
      </c>
      <c r="AA2007" t="str">
        <f>CONCATENATE(F2007," ",Z2007)</f>
        <v>2014 8</v>
      </c>
      <c r="AB2007">
        <f>VLOOKUP(AA2007,[1]Sheet3!$A:$B,2,0)</f>
        <v>69</v>
      </c>
    </row>
    <row r="2008" spans="1:28" x14ac:dyDescent="0.25">
      <c r="A2008" t="s">
        <v>3179</v>
      </c>
      <c r="B2008" t="s">
        <v>3249</v>
      </c>
      <c r="C2008" t="s">
        <v>504</v>
      </c>
      <c r="D2008" t="str">
        <f>CONCATENATE(C2008,".")</f>
        <v>2014  August.</v>
      </c>
      <c r="E2008" t="str">
        <f>LEFT(D2008, SEARCH(".",D2008)-1)</f>
        <v>2014  August</v>
      </c>
      <c r="F2008">
        <v>2014</v>
      </c>
      <c r="G2008" t="str">
        <f>RIGHT(E2008,LEN(E2008)-6)</f>
        <v>August</v>
      </c>
      <c r="I2008" t="s">
        <v>156</v>
      </c>
      <c r="J2008" t="s">
        <v>1461</v>
      </c>
      <c r="K2008" t="s">
        <v>103</v>
      </c>
      <c r="L2008" t="s">
        <v>477</v>
      </c>
      <c r="M2008" t="s">
        <v>109</v>
      </c>
      <c r="N2008" t="s">
        <v>139</v>
      </c>
      <c r="O2008" t="s">
        <v>3250</v>
      </c>
      <c r="Q2008" s="2">
        <f>VALUE(LEFT(LEFT(N2008,5),SUM(LEN(LEFT(N2008,5))-LEN(SUBSTITUTE(LEFT(N2008,5),{"0","1","2","3","4","5","6","7","8","9","."},"")))))</f>
        <v>512</v>
      </c>
      <c r="R2008">
        <f>IF(Q2008&gt;5,Q2008/1024,Q2008)</f>
        <v>0.5</v>
      </c>
      <c r="S2008" t="str">
        <f>MID(K2009,9,3)</f>
        <v>4.4</v>
      </c>
      <c r="T2008" s="2" t="str">
        <f>LEFT(J2008,3)</f>
        <v>4.0</v>
      </c>
      <c r="U2008">
        <f>VALUE(LEFT(LEFT(M2008,5),SUM(LEN(LEFT(M2008,5))-LEN(SUBSTITUTE(LEFT(M2008,5),{"0","1","2","3","4","5","6","7","8","9","."},"")))))</f>
        <v>4</v>
      </c>
      <c r="V2008">
        <f>IF(U2008&lt;100,U2008,U2008/1024)</f>
        <v>4</v>
      </c>
      <c r="W2008" s="3">
        <f>VALUE(LEFT(LEFT(O2008,5),SUM(LEN(LEFT(O2008,5))-LEN(SUBSTITUTE(LEFT(O2008,5),{"0","1","2","3","4","5","6","7","8","9","."},"")))))</f>
        <v>3.15</v>
      </c>
      <c r="X2008" s="3" t="e">
        <f>LEFT(L2008, SEARCH("MHz",L2008)-1)</f>
        <v>#VALUE!</v>
      </c>
      <c r="Y2008" t="e">
        <f>IF(RIGHT(X2008,1)=" ",RIGHT(X2008,4),RIGHT(X2008,3))</f>
        <v>#VALUE!</v>
      </c>
      <c r="Z2008">
        <f>VLOOKUP(G2008,[1]Sheet1!$A$1:$B$12,2,0)</f>
        <v>8</v>
      </c>
      <c r="AA2008" t="str">
        <f>CONCATENATE(F2008," ",Z2008)</f>
        <v>2014 8</v>
      </c>
      <c r="AB2008">
        <f>VLOOKUP(AA2008,[1]Sheet3!$A:$B,2,0)</f>
        <v>69</v>
      </c>
    </row>
    <row r="2009" spans="1:28" x14ac:dyDescent="0.25">
      <c r="A2009" t="s">
        <v>3179</v>
      </c>
      <c r="B2009" t="s">
        <v>3251</v>
      </c>
      <c r="C2009" t="s">
        <v>504</v>
      </c>
      <c r="D2009" t="str">
        <f>CONCATENATE(C2009,".")</f>
        <v>2014  August.</v>
      </c>
      <c r="E2009" t="str">
        <f>LEFT(D2009, SEARCH(".",D2009)-1)</f>
        <v>2014  August</v>
      </c>
      <c r="F2009">
        <v>2014</v>
      </c>
      <c r="G2009" t="str">
        <f>RIGHT(E2009,LEN(E2009)-6)</f>
        <v>August</v>
      </c>
      <c r="I2009" t="s">
        <v>156</v>
      </c>
      <c r="J2009" t="s">
        <v>870</v>
      </c>
      <c r="K2009" t="s">
        <v>103</v>
      </c>
      <c r="L2009" t="s">
        <v>551</v>
      </c>
      <c r="M2009" t="s">
        <v>109</v>
      </c>
      <c r="N2009" t="s">
        <v>139</v>
      </c>
      <c r="O2009" t="s">
        <v>178</v>
      </c>
      <c r="Q2009" s="2">
        <f>VALUE(LEFT(LEFT(N2009,5),SUM(LEN(LEFT(N2009,5))-LEN(SUBSTITUTE(LEFT(N2009,5),{"0","1","2","3","4","5","6","7","8","9","."},"")))))</f>
        <v>512</v>
      </c>
      <c r="R2009">
        <f>IF(Q2009&gt;5,Q2009/1024,Q2009)</f>
        <v>0.5</v>
      </c>
      <c r="S2009" t="str">
        <f>MID(K2010,9,3)</f>
        <v>4.4</v>
      </c>
      <c r="T2009" s="2" t="str">
        <f>LEFT(J2009,3)</f>
        <v>4.0</v>
      </c>
      <c r="U2009">
        <f>VALUE(LEFT(LEFT(M2009,5),SUM(LEN(LEFT(M2009,5))-LEN(SUBSTITUTE(LEFT(M2009,5),{"0","1","2","3","4","5","6","7","8","9","."},"")))))</f>
        <v>4</v>
      </c>
      <c r="V2009">
        <f>IF(U2009&lt;100,U2009,U2009/1024)</f>
        <v>4</v>
      </c>
      <c r="W2009" s="3">
        <f>VALUE(LEFT(LEFT(O2009,5),SUM(LEN(LEFT(O2009,5))-LEN(SUBSTITUTE(LEFT(O2009,5),{"0","1","2","3","4","5","6","7","8","9","."},"")))))</f>
        <v>5</v>
      </c>
      <c r="X2009" s="3" t="e">
        <f>LEFT(L2009, SEARCH("MHz",L2009)-1)</f>
        <v>#VALUE!</v>
      </c>
      <c r="Y2009" t="e">
        <f>IF(RIGHT(X2009,1)=" ",RIGHT(X2009,4),RIGHT(X2009,3))</f>
        <v>#VALUE!</v>
      </c>
      <c r="Z2009">
        <f>VLOOKUP(G2009,[1]Sheet1!$A$1:$B$12,2,0)</f>
        <v>8</v>
      </c>
      <c r="AA2009" t="str">
        <f>CONCATENATE(F2009," ",Z2009)</f>
        <v>2014 8</v>
      </c>
      <c r="AB2009">
        <f>VLOOKUP(AA2009,[1]Sheet3!$A:$B,2,0)</f>
        <v>69</v>
      </c>
    </row>
    <row r="2010" spans="1:28" x14ac:dyDescent="0.25">
      <c r="A2010" t="s">
        <v>3179</v>
      </c>
      <c r="B2010" t="s">
        <v>3252</v>
      </c>
      <c r="C2010" t="s">
        <v>504</v>
      </c>
      <c r="D2010" t="str">
        <f>CONCATENATE(C2010,".")</f>
        <v>2014  August.</v>
      </c>
      <c r="E2010" t="str">
        <f>LEFT(D2010, SEARCH(".",D2010)-1)</f>
        <v>2014  August</v>
      </c>
      <c r="F2010">
        <v>2014</v>
      </c>
      <c r="G2010" t="str">
        <f>RIGHT(E2010,LEN(E2010)-6)</f>
        <v>August</v>
      </c>
      <c r="I2010" t="s">
        <v>156</v>
      </c>
      <c r="J2010" t="s">
        <v>1821</v>
      </c>
      <c r="K2010" t="s">
        <v>103</v>
      </c>
      <c r="L2010" t="s">
        <v>172</v>
      </c>
      <c r="M2010" t="s">
        <v>318</v>
      </c>
      <c r="N2010" t="s">
        <v>293</v>
      </c>
      <c r="O2010" t="s">
        <v>140</v>
      </c>
      <c r="Q2010" s="2">
        <f>VALUE(LEFT(LEFT(N2010,5),SUM(LEN(LEFT(N2010,5))-LEN(SUBSTITUTE(LEFT(N2010,5),{"0","1","2","3","4","5","6","7","8","9","."},"")))))</f>
        <v>256</v>
      </c>
      <c r="R2010">
        <f>IF(Q2010&gt;5,Q2010/1024,Q2010)</f>
        <v>0.25</v>
      </c>
      <c r="S2010" t="str">
        <f>MID(K2011,9,3)</f>
        <v>4.4</v>
      </c>
      <c r="T2010" s="2" t="str">
        <f>LEFT(J2010,3)</f>
        <v>3.5</v>
      </c>
      <c r="U2010">
        <f>VALUE(LEFT(LEFT(M2010,5),SUM(LEN(LEFT(M2010,5))-LEN(SUBSTITUTE(LEFT(M2010,5),{"0","1","2","3","4","5","6","7","8","9","."},"")))))</f>
        <v>2</v>
      </c>
      <c r="V2010">
        <f>IF(U2010&lt;100,U2010,U2010/1024)</f>
        <v>2</v>
      </c>
      <c r="W2010" s="3">
        <f>VALUE(LEFT(LEFT(O2010,5),SUM(LEN(LEFT(O2010,5))-LEN(SUBSTITUTE(LEFT(O2010,5),{"0","1","2","3","4","5","6","7","8","9","."},"")))))</f>
        <v>2</v>
      </c>
      <c r="X2010" s="3" t="e">
        <f>LEFT(L2010, SEARCH("MHz",L2010)-1)</f>
        <v>#VALUE!</v>
      </c>
      <c r="Y2010" t="e">
        <f>IF(RIGHT(X2010,1)=" ",RIGHT(X2010,4),RIGHT(X2010,3))</f>
        <v>#VALUE!</v>
      </c>
      <c r="Z2010">
        <f>VLOOKUP(G2010,[1]Sheet1!$A$1:$B$12,2,0)</f>
        <v>8</v>
      </c>
      <c r="AA2010" t="str">
        <f>CONCATENATE(F2010," ",Z2010)</f>
        <v>2014 8</v>
      </c>
      <c r="AB2010">
        <f>VLOOKUP(AA2010,[1]Sheet3!$A:$B,2,0)</f>
        <v>69</v>
      </c>
    </row>
    <row r="2011" spans="1:28" x14ac:dyDescent="0.25">
      <c r="A2011" t="s">
        <v>3179</v>
      </c>
      <c r="B2011" t="s">
        <v>3253</v>
      </c>
      <c r="C2011" t="s">
        <v>504</v>
      </c>
      <c r="D2011" t="str">
        <f>CONCATENATE(C2011,".")</f>
        <v>2014  August.</v>
      </c>
      <c r="E2011" t="str">
        <f>LEFT(D2011, SEARCH(".",D2011)-1)</f>
        <v>2014  August</v>
      </c>
      <c r="F2011">
        <v>2014</v>
      </c>
      <c r="G2011" t="str">
        <f>RIGHT(E2011,LEN(E2011)-6)</f>
        <v>August</v>
      </c>
      <c r="I2011" t="s">
        <v>156</v>
      </c>
      <c r="J2011" t="s">
        <v>870</v>
      </c>
      <c r="K2011" t="s">
        <v>103</v>
      </c>
      <c r="L2011" t="s">
        <v>172</v>
      </c>
      <c r="M2011" t="s">
        <v>109</v>
      </c>
      <c r="N2011" t="s">
        <v>139</v>
      </c>
      <c r="O2011" t="s">
        <v>178</v>
      </c>
      <c r="Q2011" s="2">
        <f>VALUE(LEFT(LEFT(N2011,5),SUM(LEN(LEFT(N2011,5))-LEN(SUBSTITUTE(LEFT(N2011,5),{"0","1","2","3","4","5","6","7","8","9","."},"")))))</f>
        <v>512</v>
      </c>
      <c r="R2011">
        <f>IF(Q2011&gt;5,Q2011/1024,Q2011)</f>
        <v>0.5</v>
      </c>
      <c r="S2011" t="str">
        <f>MID(K2012,9,3)</f>
        <v>4.4</v>
      </c>
      <c r="T2011" s="2" t="str">
        <f>LEFT(J2011,3)</f>
        <v>4.0</v>
      </c>
      <c r="U2011">
        <f>VALUE(LEFT(LEFT(M2011,5),SUM(LEN(LEFT(M2011,5))-LEN(SUBSTITUTE(LEFT(M2011,5),{"0","1","2","3","4","5","6","7","8","9","."},"")))))</f>
        <v>4</v>
      </c>
      <c r="V2011">
        <f>IF(U2011&lt;100,U2011,U2011/1024)</f>
        <v>4</v>
      </c>
      <c r="W2011" s="3">
        <f>VALUE(LEFT(LEFT(O2011,5),SUM(LEN(LEFT(O2011,5))-LEN(SUBSTITUTE(LEFT(O2011,5),{"0","1","2","3","4","5","6","7","8","9","."},"")))))</f>
        <v>5</v>
      </c>
      <c r="X2011" s="3" t="e">
        <f>LEFT(L2011, SEARCH("MHz",L2011)-1)</f>
        <v>#VALUE!</v>
      </c>
      <c r="Y2011" t="e">
        <f>IF(RIGHT(X2011,1)=" ",RIGHT(X2011,4),RIGHT(X2011,3))</f>
        <v>#VALUE!</v>
      </c>
      <c r="Z2011">
        <f>VLOOKUP(G2011,[1]Sheet1!$A$1:$B$12,2,0)</f>
        <v>8</v>
      </c>
      <c r="AA2011" t="str">
        <f>CONCATENATE(F2011," ",Z2011)</f>
        <v>2014 8</v>
      </c>
      <c r="AB2011">
        <f>VLOOKUP(AA2011,[1]Sheet3!$A:$B,2,0)</f>
        <v>69</v>
      </c>
    </row>
    <row r="2012" spans="1:28" x14ac:dyDescent="0.25">
      <c r="A2012" t="s">
        <v>3179</v>
      </c>
      <c r="B2012" t="s">
        <v>3254</v>
      </c>
      <c r="C2012" t="s">
        <v>504</v>
      </c>
      <c r="D2012" t="str">
        <f>CONCATENATE(C2012,".")</f>
        <v>2014  August.</v>
      </c>
      <c r="E2012" t="str">
        <f>LEFT(D2012, SEARCH(".",D2012)-1)</f>
        <v>2014  August</v>
      </c>
      <c r="F2012">
        <v>2014</v>
      </c>
      <c r="G2012" t="str">
        <f>RIGHT(E2012,LEN(E2012)-6)</f>
        <v>August</v>
      </c>
      <c r="I2012" t="s">
        <v>156</v>
      </c>
      <c r="J2012" t="s">
        <v>1819</v>
      </c>
      <c r="K2012" t="s">
        <v>103</v>
      </c>
      <c r="L2012" t="s">
        <v>200</v>
      </c>
      <c r="M2012" t="s">
        <v>109</v>
      </c>
      <c r="N2012" t="s">
        <v>139</v>
      </c>
      <c r="O2012" t="s">
        <v>178</v>
      </c>
      <c r="Q2012" s="2">
        <f>VALUE(LEFT(LEFT(N2012,5),SUM(LEN(LEFT(N2012,5))-LEN(SUBSTITUTE(LEFT(N2012,5),{"0","1","2","3","4","5","6","7","8","9","."},"")))))</f>
        <v>512</v>
      </c>
      <c r="R2012">
        <f>IF(Q2012&gt;5,Q2012/1024,Q2012)</f>
        <v>0.5</v>
      </c>
      <c r="S2012" t="str">
        <f>MID(K2013,9,3)</f>
        <v>4.4</v>
      </c>
      <c r="T2012" s="2" t="str">
        <f>LEFT(J2012,3)</f>
        <v>4.0</v>
      </c>
      <c r="U2012">
        <f>VALUE(LEFT(LEFT(M2012,5),SUM(LEN(LEFT(M2012,5))-LEN(SUBSTITUTE(LEFT(M2012,5),{"0","1","2","3","4","5","6","7","8","9","."},"")))))</f>
        <v>4</v>
      </c>
      <c r="V2012">
        <f>IF(U2012&lt;100,U2012,U2012/1024)</f>
        <v>4</v>
      </c>
      <c r="W2012" s="3">
        <f>VALUE(LEFT(LEFT(O2012,5),SUM(LEN(LEFT(O2012,5))-LEN(SUBSTITUTE(LEFT(O2012,5),{"0","1","2","3","4","5","6","7","8","9","."},"")))))</f>
        <v>5</v>
      </c>
      <c r="X2012" s="3" t="e">
        <f>LEFT(L2012, SEARCH("MHz",L2012)-1)</f>
        <v>#VALUE!</v>
      </c>
      <c r="Y2012" t="e">
        <f>IF(RIGHT(X2012,1)=" ",RIGHT(X2012,4),RIGHT(X2012,3))</f>
        <v>#VALUE!</v>
      </c>
      <c r="Z2012">
        <f>VLOOKUP(G2012,[1]Sheet1!$A$1:$B$12,2,0)</f>
        <v>8</v>
      </c>
      <c r="AA2012" t="str">
        <f>CONCATENATE(F2012," ",Z2012)</f>
        <v>2014 8</v>
      </c>
      <c r="AB2012">
        <f>VLOOKUP(AA2012,[1]Sheet3!$A:$B,2,0)</f>
        <v>69</v>
      </c>
    </row>
    <row r="2013" spans="1:28" x14ac:dyDescent="0.25">
      <c r="A2013" t="s">
        <v>3179</v>
      </c>
      <c r="B2013" t="s">
        <v>3258</v>
      </c>
      <c r="C2013" t="s">
        <v>504</v>
      </c>
      <c r="D2013" t="str">
        <f>CONCATENATE(C2013,".")</f>
        <v>2014  August.</v>
      </c>
      <c r="E2013" t="str">
        <f>LEFT(D2013, SEARCH(".",D2013)-1)</f>
        <v>2014  August</v>
      </c>
      <c r="F2013">
        <v>2014</v>
      </c>
      <c r="G2013" t="str">
        <f>RIGHT(E2013,LEN(E2013)-6)</f>
        <v>August</v>
      </c>
      <c r="I2013" t="s">
        <v>156</v>
      </c>
      <c r="J2013" t="s">
        <v>3023</v>
      </c>
      <c r="K2013" t="s">
        <v>103</v>
      </c>
      <c r="L2013" t="s">
        <v>172</v>
      </c>
      <c r="M2013" t="s">
        <v>318</v>
      </c>
      <c r="N2013" t="s">
        <v>293</v>
      </c>
      <c r="O2013" t="s">
        <v>430</v>
      </c>
      <c r="Q2013" s="2">
        <f>VALUE(LEFT(LEFT(N2013,5),SUM(LEN(LEFT(N2013,5))-LEN(SUBSTITUTE(LEFT(N2013,5),{"0","1","2","3","4","5","6","7","8","9","."},"")))))</f>
        <v>256</v>
      </c>
      <c r="R2013">
        <f>IF(Q2013&gt;5,Q2013/1024,Q2013)</f>
        <v>0.25</v>
      </c>
      <c r="S2013" t="str">
        <f>MID(K2014,9,3)</f>
        <v>4.4</v>
      </c>
      <c r="T2013" s="2" t="str">
        <f>LEFT(J2013,3)</f>
        <v>3.5</v>
      </c>
      <c r="U2013">
        <f>VALUE(LEFT(LEFT(M2013,5),SUM(LEN(LEFT(M2013,5))-LEN(SUBSTITUTE(LEFT(M2013,5),{"0","1","2","3","4","5","6","7","8","9","."},"")))))</f>
        <v>2</v>
      </c>
      <c r="V2013">
        <f>IF(U2013&lt;100,U2013,U2013/1024)</f>
        <v>2</v>
      </c>
      <c r="W2013" s="3">
        <f>VALUE(LEFT(LEFT(O2013,5),SUM(LEN(LEFT(O2013,5))-LEN(SUBSTITUTE(LEFT(O2013,5),{"0","1","2","3","4","5","6","7","8","9","."},"")))))</f>
        <v>2</v>
      </c>
      <c r="X2013" s="3" t="e">
        <f>LEFT(L2013, SEARCH("MHz",L2013)-1)</f>
        <v>#VALUE!</v>
      </c>
      <c r="Y2013" t="e">
        <f>IF(RIGHT(X2013,1)=" ",RIGHT(X2013,4),RIGHT(X2013,3))</f>
        <v>#VALUE!</v>
      </c>
      <c r="Z2013">
        <f>VLOOKUP(G2013,[1]Sheet1!$A$1:$B$12,2,0)</f>
        <v>8</v>
      </c>
      <c r="AA2013" t="str">
        <f>CONCATENATE(F2013," ",Z2013)</f>
        <v>2014 8</v>
      </c>
      <c r="AB2013">
        <f>VLOOKUP(AA2013,[1]Sheet3!$A:$B,2,0)</f>
        <v>69</v>
      </c>
    </row>
    <row r="2014" spans="1:28" x14ac:dyDescent="0.25">
      <c r="A2014" t="s">
        <v>3179</v>
      </c>
      <c r="B2014" t="s">
        <v>3260</v>
      </c>
      <c r="C2014" t="s">
        <v>504</v>
      </c>
      <c r="D2014" t="str">
        <f>CONCATENATE(C2014,".")</f>
        <v>2014  August.</v>
      </c>
      <c r="E2014" t="str">
        <f>LEFT(D2014, SEARCH(".",D2014)-1)</f>
        <v>2014  August</v>
      </c>
      <c r="F2014">
        <v>2014</v>
      </c>
      <c r="G2014" t="str">
        <f>RIGHT(E2014,LEN(E2014)-6)</f>
        <v>August</v>
      </c>
      <c r="I2014" t="s">
        <v>156</v>
      </c>
      <c r="J2014" t="s">
        <v>2504</v>
      </c>
      <c r="K2014" t="s">
        <v>103</v>
      </c>
      <c r="L2014" t="s">
        <v>172</v>
      </c>
      <c r="M2014" t="s">
        <v>34</v>
      </c>
      <c r="N2014" t="s">
        <v>35</v>
      </c>
      <c r="O2014" t="s">
        <v>178</v>
      </c>
      <c r="Q2014" s="2">
        <f>VALUE(LEFT(LEFT(N2014,5),SUM(LEN(LEFT(N2014,5))-LEN(SUBSTITUTE(LEFT(N2014,5),{"0","1","2","3","4","5","6","7","8","9","."},"")))))</f>
        <v>1</v>
      </c>
      <c r="R2014">
        <f>IF(Q2014&gt;5,Q2014/1024,Q2014)</f>
        <v>1</v>
      </c>
      <c r="S2014" t="str">
        <f>MID(K2015,9,3)</f>
        <v>4.4</v>
      </c>
      <c r="T2014" s="2" t="str">
        <f>LEFT(J2014,3)</f>
        <v>4.5</v>
      </c>
      <c r="U2014">
        <f>VALUE(LEFT(LEFT(M2014,5),SUM(LEN(LEFT(M2014,5))-LEN(SUBSTITUTE(LEFT(M2014,5),{"0","1","2","3","4","5","6","7","8","9","."},"")))))</f>
        <v>8</v>
      </c>
      <c r="V2014">
        <f>IF(U2014&lt;100,U2014,U2014/1024)</f>
        <v>8</v>
      </c>
      <c r="W2014" s="3">
        <f>VALUE(LEFT(LEFT(O2014,5),SUM(LEN(LEFT(O2014,5))-LEN(SUBSTITUTE(LEFT(O2014,5),{"0","1","2","3","4","5","6","7","8","9","."},"")))))</f>
        <v>5</v>
      </c>
      <c r="X2014" s="3" t="e">
        <f>LEFT(L2014, SEARCH("MHz",L2014)-1)</f>
        <v>#VALUE!</v>
      </c>
      <c r="Y2014" t="e">
        <f>IF(RIGHT(X2014,1)=" ",RIGHT(X2014,4),RIGHT(X2014,3))</f>
        <v>#VALUE!</v>
      </c>
      <c r="Z2014">
        <f>VLOOKUP(G2014,[1]Sheet1!$A$1:$B$12,2,0)</f>
        <v>8</v>
      </c>
      <c r="AA2014" t="str">
        <f>CONCATENATE(F2014," ",Z2014)</f>
        <v>2014 8</v>
      </c>
      <c r="AB2014">
        <f>VLOOKUP(AA2014,[1]Sheet3!$A:$B,2,0)</f>
        <v>69</v>
      </c>
    </row>
    <row r="2015" spans="1:28" x14ac:dyDescent="0.25">
      <c r="A2015" t="s">
        <v>3572</v>
      </c>
      <c r="B2015" t="s">
        <v>3729</v>
      </c>
      <c r="C2015" t="s">
        <v>504</v>
      </c>
      <c r="D2015" t="str">
        <f>CONCATENATE(C2015,".")</f>
        <v>2014  August.</v>
      </c>
      <c r="E2015" t="str">
        <f>LEFT(D2015, SEARCH(".",D2015)-1)</f>
        <v>2014  August</v>
      </c>
      <c r="F2015">
        <v>2014</v>
      </c>
      <c r="G2015" t="str">
        <f>RIGHT(E2015,LEN(E2015)-6)</f>
        <v>August</v>
      </c>
      <c r="H2015">
        <v>119</v>
      </c>
      <c r="I2015" t="s">
        <v>124</v>
      </c>
      <c r="J2015" t="s">
        <v>3730</v>
      </c>
      <c r="K2015" t="s">
        <v>103</v>
      </c>
      <c r="L2015" t="s">
        <v>172</v>
      </c>
      <c r="M2015" t="s">
        <v>109</v>
      </c>
      <c r="N2015" t="s">
        <v>139</v>
      </c>
      <c r="O2015" t="s">
        <v>178</v>
      </c>
      <c r="P2015">
        <v>90</v>
      </c>
      <c r="Q2015" s="2">
        <f>VALUE(LEFT(LEFT(N2015,5),SUM(LEN(LEFT(N2015,5))-LEN(SUBSTITUTE(LEFT(N2015,5),{"0","1","2","3","4","5","6","7","8","9","."},"")))))</f>
        <v>512</v>
      </c>
      <c r="R2015">
        <f>IF(Q2015&gt;5,Q2015/1024,Q2015)</f>
        <v>0.5</v>
      </c>
      <c r="S2015" t="str">
        <f>MID(K2016,9,3)</f>
        <v>4.4</v>
      </c>
      <c r="T2015" s="2" t="str">
        <f>LEFT(J2015,3)</f>
        <v>4.3</v>
      </c>
      <c r="U2015">
        <f>VALUE(LEFT(LEFT(M2015,5),SUM(LEN(LEFT(M2015,5))-LEN(SUBSTITUTE(LEFT(M2015,5),{"0","1","2","3","4","5","6","7","8","9","."},"")))))</f>
        <v>4</v>
      </c>
      <c r="V2015">
        <f>IF(U2015&lt;100,U2015,U2015/1024)</f>
        <v>4</v>
      </c>
      <c r="W2015" s="3">
        <f>VALUE(LEFT(LEFT(O2015,5),SUM(LEN(LEFT(O2015,5))-LEN(SUBSTITUTE(LEFT(O2015,5),{"0","1","2","3","4","5","6","7","8","9","."},"")))))</f>
        <v>5</v>
      </c>
      <c r="X2015" s="3" t="e">
        <f>LEFT(L2015, SEARCH("MHz",L2015)-1)</f>
        <v>#VALUE!</v>
      </c>
      <c r="Y2015" t="e">
        <f>IF(RIGHT(X2015,1)=" ",RIGHT(X2015,4),RIGHT(X2015,3))</f>
        <v>#VALUE!</v>
      </c>
      <c r="Z2015">
        <f>VLOOKUP(G2015,[1]Sheet1!$A$1:$B$12,2,0)</f>
        <v>8</v>
      </c>
      <c r="AA2015" t="str">
        <f>CONCATENATE(F2015," ",Z2015)</f>
        <v>2014 8</v>
      </c>
      <c r="AB2015">
        <f>VLOOKUP(AA2015,[1]Sheet3!$A:$B,2,0)</f>
        <v>69</v>
      </c>
    </row>
    <row r="2016" spans="1:28" x14ac:dyDescent="0.25">
      <c r="A2016" t="s">
        <v>3572</v>
      </c>
      <c r="B2016" t="s">
        <v>3731</v>
      </c>
      <c r="C2016" t="s">
        <v>504</v>
      </c>
      <c r="D2016" t="str">
        <f>CONCATENATE(C2016,".")</f>
        <v>2014  August.</v>
      </c>
      <c r="E2016" t="str">
        <f>LEFT(D2016, SEARCH(".",D2016)-1)</f>
        <v>2014  August</v>
      </c>
      <c r="F2016">
        <v>2014</v>
      </c>
      <c r="G2016" t="str">
        <f>RIGHT(E2016,LEN(E2016)-6)</f>
        <v>August</v>
      </c>
      <c r="I2016" t="s">
        <v>231</v>
      </c>
      <c r="J2016" t="s">
        <v>3730</v>
      </c>
      <c r="K2016" t="s">
        <v>103</v>
      </c>
      <c r="L2016" t="s">
        <v>172</v>
      </c>
      <c r="M2016" t="s">
        <v>109</v>
      </c>
      <c r="N2016" t="s">
        <v>139</v>
      </c>
      <c r="O2016" t="s">
        <v>178</v>
      </c>
      <c r="P2016">
        <v>90</v>
      </c>
      <c r="Q2016" s="2">
        <f>VALUE(LEFT(LEFT(N2016,5),SUM(LEN(LEFT(N2016,5))-LEN(SUBSTITUTE(LEFT(N2016,5),{"0","1","2","3","4","5","6","7","8","9","."},"")))))</f>
        <v>512</v>
      </c>
      <c r="R2016">
        <f>IF(Q2016&gt;5,Q2016/1024,Q2016)</f>
        <v>0.5</v>
      </c>
      <c r="S2016" t="str">
        <f>MID(K2017,9,3)</f>
        <v>4.4</v>
      </c>
      <c r="T2016" s="2" t="str">
        <f>LEFT(J2016,3)</f>
        <v>4.3</v>
      </c>
      <c r="U2016">
        <f>VALUE(LEFT(LEFT(M2016,5),SUM(LEN(LEFT(M2016,5))-LEN(SUBSTITUTE(LEFT(M2016,5),{"0","1","2","3","4","5","6","7","8","9","."},"")))))</f>
        <v>4</v>
      </c>
      <c r="V2016">
        <f>IF(U2016&lt;100,U2016,U2016/1024)</f>
        <v>4</v>
      </c>
      <c r="W2016" s="3">
        <f>VALUE(LEFT(LEFT(O2016,5),SUM(LEN(LEFT(O2016,5))-LEN(SUBSTITUTE(LEFT(O2016,5),{"0","1","2","3","4","5","6","7","8","9","."},"")))))</f>
        <v>5</v>
      </c>
      <c r="X2016" s="3" t="e">
        <f>LEFT(L2016, SEARCH("MHz",L2016)-1)</f>
        <v>#VALUE!</v>
      </c>
      <c r="Y2016" t="e">
        <f>IF(RIGHT(X2016,1)=" ",RIGHT(X2016,4),RIGHT(X2016,3))</f>
        <v>#VALUE!</v>
      </c>
      <c r="Z2016">
        <f>VLOOKUP(G2016,[1]Sheet1!$A$1:$B$12,2,0)</f>
        <v>8</v>
      </c>
      <c r="AA2016" t="str">
        <f>CONCATENATE(F2016," ",Z2016)</f>
        <v>2014 8</v>
      </c>
      <c r="AB2016">
        <f>VLOOKUP(AA2016,[1]Sheet3!$A:$B,2,0)</f>
        <v>69</v>
      </c>
    </row>
    <row r="2017" spans="1:28" x14ac:dyDescent="0.25">
      <c r="A2017" t="s">
        <v>3572</v>
      </c>
      <c r="B2017" t="s">
        <v>3732</v>
      </c>
      <c r="C2017" t="s">
        <v>504</v>
      </c>
      <c r="D2017" t="str">
        <f>CONCATENATE(C2017,".")</f>
        <v>2014  August.</v>
      </c>
      <c r="E2017" t="str">
        <f>LEFT(D2017, SEARCH(".",D2017)-1)</f>
        <v>2014  August</v>
      </c>
      <c r="F2017">
        <v>2014</v>
      </c>
      <c r="G2017" t="str">
        <f>RIGHT(E2017,LEN(E2017)-6)</f>
        <v>August</v>
      </c>
      <c r="H2017">
        <v>163</v>
      </c>
      <c r="I2017" t="s">
        <v>128</v>
      </c>
      <c r="J2017" t="s">
        <v>814</v>
      </c>
      <c r="K2017" t="s">
        <v>103</v>
      </c>
      <c r="L2017" t="s">
        <v>91</v>
      </c>
      <c r="M2017" t="s">
        <v>34</v>
      </c>
      <c r="N2017" t="s">
        <v>35</v>
      </c>
      <c r="O2017" t="s">
        <v>2298</v>
      </c>
      <c r="P2017">
        <v>240</v>
      </c>
      <c r="Q2017" s="2">
        <f>VALUE(LEFT(LEFT(N2017,5),SUM(LEN(LEFT(N2017,5))-LEN(SUBSTITUTE(LEFT(N2017,5),{"0","1","2","3","4","5","6","7","8","9","."},"")))))</f>
        <v>1</v>
      </c>
      <c r="R2017">
        <f>IF(Q2017&gt;5,Q2017/1024,Q2017)</f>
        <v>1</v>
      </c>
      <c r="S2017" t="str">
        <f>MID(K2018,9,3)</f>
        <v>4.4</v>
      </c>
      <c r="T2017" s="2" t="str">
        <f>LEFT(J2017,3)</f>
        <v>5.5</v>
      </c>
      <c r="U2017">
        <f>VALUE(LEFT(LEFT(M2017,5),SUM(LEN(LEFT(M2017,5))-LEN(SUBSTITUTE(LEFT(M2017,5),{"0","1","2","3","4","5","6","7","8","9","."},"")))))</f>
        <v>8</v>
      </c>
      <c r="V2017">
        <f>IF(U2017&lt;100,U2017,U2017/1024)</f>
        <v>8</v>
      </c>
      <c r="W2017" s="3">
        <f>VALUE(LEFT(LEFT(O2017,5),SUM(LEN(LEFT(O2017,5))-LEN(SUBSTITUTE(LEFT(O2017,5),{"0","1","2","3","4","5","6","7","8","9","."},"")))))</f>
        <v>13</v>
      </c>
      <c r="X2017" s="3" t="e">
        <f>LEFT(L2017, SEARCH("MHz",L2017)-1)</f>
        <v>#VALUE!</v>
      </c>
      <c r="Y2017" t="e">
        <f>IF(RIGHT(X2017,1)=" ",RIGHT(X2017,4),RIGHT(X2017,3))</f>
        <v>#VALUE!</v>
      </c>
      <c r="Z2017">
        <f>VLOOKUP(G2017,[1]Sheet1!$A$1:$B$12,2,0)</f>
        <v>8</v>
      </c>
      <c r="AA2017" t="str">
        <f>CONCATENATE(F2017," ",Z2017)</f>
        <v>2014 8</v>
      </c>
      <c r="AB2017">
        <f>VLOOKUP(AA2017,[1]Sheet3!$A:$B,2,0)</f>
        <v>69</v>
      </c>
    </row>
    <row r="2018" spans="1:28" x14ac:dyDescent="0.25">
      <c r="A2018" t="s">
        <v>3572</v>
      </c>
      <c r="B2018" t="s">
        <v>3733</v>
      </c>
      <c r="C2018" t="s">
        <v>504</v>
      </c>
      <c r="D2018" t="str">
        <f>CONCATENATE(C2018,".")</f>
        <v>2014  August.</v>
      </c>
      <c r="E2018" t="str">
        <f>LEFT(D2018, SEARCH(".",D2018)-1)</f>
        <v>2014  August</v>
      </c>
      <c r="F2018">
        <v>2014</v>
      </c>
      <c r="G2018" t="str">
        <f>RIGHT(E2018,LEN(E2018)-6)</f>
        <v>August</v>
      </c>
      <c r="H2018">
        <v>137</v>
      </c>
      <c r="I2018" t="s">
        <v>25</v>
      </c>
      <c r="J2018" t="s">
        <v>3686</v>
      </c>
      <c r="K2018" t="s">
        <v>103</v>
      </c>
      <c r="L2018" t="s">
        <v>91</v>
      </c>
      <c r="M2018" t="s">
        <v>34</v>
      </c>
      <c r="N2018" t="s">
        <v>35</v>
      </c>
      <c r="O2018" t="s">
        <v>36</v>
      </c>
      <c r="P2018">
        <v>100</v>
      </c>
      <c r="Q2018" s="2">
        <f>VALUE(LEFT(LEFT(N2018,5),SUM(LEN(LEFT(N2018,5))-LEN(SUBSTITUTE(LEFT(N2018,5),{"0","1","2","3","4","5","6","7","8","9","."},"")))))</f>
        <v>1</v>
      </c>
      <c r="R2018">
        <f>IF(Q2018&gt;5,Q2018/1024,Q2018)</f>
        <v>1</v>
      </c>
      <c r="S2018" t="str">
        <f>MID(K2019,9,3)</f>
        <v>4.4</v>
      </c>
      <c r="T2018" s="2" t="str">
        <f>LEFT(J2018,3)</f>
        <v>5.0</v>
      </c>
      <c r="U2018">
        <f>VALUE(LEFT(LEFT(M2018,5),SUM(LEN(LEFT(M2018,5))-LEN(SUBSTITUTE(LEFT(M2018,5),{"0","1","2","3","4","5","6","7","8","9","."},"")))))</f>
        <v>8</v>
      </c>
      <c r="V2018">
        <f>IF(U2018&lt;100,U2018,U2018/1024)</f>
        <v>8</v>
      </c>
      <c r="W2018" s="3">
        <f>VALUE(LEFT(LEFT(O2018,5),SUM(LEN(LEFT(O2018,5))-LEN(SUBSTITUTE(LEFT(O2018,5),{"0","1","2","3","4","5","6","7","8","9","."},"")))))</f>
        <v>8</v>
      </c>
      <c r="X2018" s="3" t="e">
        <f>LEFT(L2018, SEARCH("MHz",L2018)-1)</f>
        <v>#VALUE!</v>
      </c>
      <c r="Y2018" t="e">
        <f>IF(RIGHT(X2018,1)=" ",RIGHT(X2018,4),RIGHT(X2018,3))</f>
        <v>#VALUE!</v>
      </c>
      <c r="Z2018">
        <f>VLOOKUP(G2018,[1]Sheet1!$A$1:$B$12,2,0)</f>
        <v>8</v>
      </c>
      <c r="AA2018" t="str">
        <f>CONCATENATE(F2018," ",Z2018)</f>
        <v>2014 8</v>
      </c>
      <c r="AB2018">
        <f>VLOOKUP(AA2018,[1]Sheet3!$A:$B,2,0)</f>
        <v>69</v>
      </c>
    </row>
    <row r="2019" spans="1:28" x14ac:dyDescent="0.25">
      <c r="A2019" t="s">
        <v>3572</v>
      </c>
      <c r="B2019" t="s">
        <v>3734</v>
      </c>
      <c r="C2019" t="s">
        <v>504</v>
      </c>
      <c r="D2019" t="str">
        <f>CONCATENATE(C2019,".")</f>
        <v>2014  August.</v>
      </c>
      <c r="E2019" t="str">
        <f>LEFT(D2019, SEARCH(".",D2019)-1)</f>
        <v>2014  August</v>
      </c>
      <c r="F2019">
        <v>2014</v>
      </c>
      <c r="G2019" t="str">
        <f>RIGHT(E2019,LEN(E2019)-6)</f>
        <v>August</v>
      </c>
      <c r="H2019">
        <v>145</v>
      </c>
      <c r="I2019" t="s">
        <v>25</v>
      </c>
      <c r="J2019" t="s">
        <v>3719</v>
      </c>
      <c r="K2019" t="s">
        <v>103</v>
      </c>
      <c r="L2019" t="s">
        <v>133</v>
      </c>
      <c r="M2019" t="s">
        <v>109</v>
      </c>
      <c r="N2019" t="s">
        <v>35</v>
      </c>
      <c r="O2019" t="s">
        <v>36</v>
      </c>
      <c r="P2019">
        <v>110</v>
      </c>
      <c r="Q2019" s="2">
        <f>VALUE(LEFT(LEFT(N2019,5),SUM(LEN(LEFT(N2019,5))-LEN(SUBSTITUTE(LEFT(N2019,5),{"0","1","2","3","4","5","6","7","8","9","."},"")))))</f>
        <v>1</v>
      </c>
      <c r="R2019">
        <f>IF(Q2019&gt;5,Q2019/1024,Q2019)</f>
        <v>1</v>
      </c>
      <c r="S2019" t="str">
        <f>MID(K2020,9,3)</f>
        <v>4.4</v>
      </c>
      <c r="T2019" s="2" t="str">
        <f>LEFT(J2019,3)</f>
        <v>4.5</v>
      </c>
      <c r="U2019">
        <f>VALUE(LEFT(LEFT(M2019,5),SUM(LEN(LEFT(M2019,5))-LEN(SUBSTITUTE(LEFT(M2019,5),{"0","1","2","3","4","5","6","7","8","9","."},"")))))</f>
        <v>4</v>
      </c>
      <c r="V2019">
        <f>IF(U2019&lt;100,U2019,U2019/1024)</f>
        <v>4</v>
      </c>
      <c r="W2019" s="3">
        <f>VALUE(LEFT(LEFT(O2019,5),SUM(LEN(LEFT(O2019,5))-LEN(SUBSTITUTE(LEFT(O2019,5),{"0","1","2","3","4","5","6","7","8","9","."},"")))))</f>
        <v>8</v>
      </c>
      <c r="X2019" s="3" t="e">
        <f>LEFT(L2019, SEARCH("MHz",L2019)-1)</f>
        <v>#VALUE!</v>
      </c>
      <c r="Y2019" t="e">
        <f>IF(RIGHT(X2019,1)=" ",RIGHT(X2019,4),RIGHT(X2019,3))</f>
        <v>#VALUE!</v>
      </c>
      <c r="Z2019">
        <f>VLOOKUP(G2019,[1]Sheet1!$A$1:$B$12,2,0)</f>
        <v>8</v>
      </c>
      <c r="AA2019" t="str">
        <f>CONCATENATE(F2019," ",Z2019)</f>
        <v>2014 8</v>
      </c>
      <c r="AB2019">
        <f>VLOOKUP(AA2019,[1]Sheet3!$A:$B,2,0)</f>
        <v>69</v>
      </c>
    </row>
    <row r="2020" spans="1:28" x14ac:dyDescent="0.25">
      <c r="A2020" t="s">
        <v>3572</v>
      </c>
      <c r="B2020" t="s">
        <v>3736</v>
      </c>
      <c r="C2020" t="s">
        <v>504</v>
      </c>
      <c r="D2020" t="str">
        <f>CONCATENATE(C2020,".")</f>
        <v>2014  August.</v>
      </c>
      <c r="E2020" t="str">
        <f>LEFT(D2020, SEARCH(".",D2020)-1)</f>
        <v>2014  August</v>
      </c>
      <c r="F2020">
        <v>2014</v>
      </c>
      <c r="G2020" t="str">
        <f>RIGHT(E2020,LEN(E2020)-6)</f>
        <v>August</v>
      </c>
      <c r="H2020">
        <v>167</v>
      </c>
      <c r="I2020" t="s">
        <v>124</v>
      </c>
      <c r="J2020" t="s">
        <v>2115</v>
      </c>
      <c r="K2020" t="s">
        <v>103</v>
      </c>
      <c r="L2020" t="s">
        <v>200</v>
      </c>
      <c r="M2020" t="s">
        <v>34</v>
      </c>
      <c r="N2020" t="s">
        <v>363</v>
      </c>
      <c r="O2020" t="s">
        <v>3684</v>
      </c>
      <c r="P2020">
        <v>270</v>
      </c>
      <c r="Q2020" s="2">
        <f>VALUE(LEFT(LEFT(N2020,5),SUM(LEN(LEFT(N2020,5))-LEN(SUBSTITUTE(LEFT(N2020,5),{"0","1","2","3","4","5","6","7","8","9","."},"")))))</f>
        <v>1.5</v>
      </c>
      <c r="R2020">
        <f>IF(Q2020&gt;5,Q2020/1024,Q2020)</f>
        <v>1.5</v>
      </c>
      <c r="S2020" t="str">
        <f>MID(K2021,9,3)</f>
        <v>4.4</v>
      </c>
      <c r="T2020" s="2" t="str">
        <f>LEFT(J2020,3)</f>
        <v>5.7</v>
      </c>
      <c r="U2020">
        <f>VALUE(LEFT(LEFT(M2020,5),SUM(LEN(LEFT(M2020,5))-LEN(SUBSTITUTE(LEFT(M2020,5),{"0","1","2","3","4","5","6","7","8","9","."},"")))))</f>
        <v>8</v>
      </c>
      <c r="V2020">
        <f>IF(U2020&lt;100,U2020,U2020/1024)</f>
        <v>8</v>
      </c>
      <c r="W2020" s="3">
        <f>VALUE(LEFT(LEFT(O2020,5),SUM(LEN(LEFT(O2020,5))-LEN(SUBSTITUTE(LEFT(O2020,5),{"0","1","2","3","4","5","6","7","8","9","."},"")))))</f>
        <v>8</v>
      </c>
      <c r="X2020" s="3" t="e">
        <f>LEFT(L2020, SEARCH("MHz",L2020)-1)</f>
        <v>#VALUE!</v>
      </c>
      <c r="Y2020" t="e">
        <f>IF(RIGHT(X2020,1)=" ",RIGHT(X2020,4),RIGHT(X2020,3))</f>
        <v>#VALUE!</v>
      </c>
      <c r="Z2020">
        <f>VLOOKUP(G2020,[1]Sheet1!$A$1:$B$12,2,0)</f>
        <v>8</v>
      </c>
      <c r="AA2020" t="str">
        <f>CONCATENATE(F2020," ",Z2020)</f>
        <v>2014 8</v>
      </c>
      <c r="AB2020">
        <f>VLOOKUP(AA2020,[1]Sheet3!$A:$B,2,0)</f>
        <v>69</v>
      </c>
    </row>
    <row r="2021" spans="1:28" x14ac:dyDescent="0.25">
      <c r="A2021" t="s">
        <v>3572</v>
      </c>
      <c r="B2021" t="s">
        <v>3737</v>
      </c>
      <c r="C2021" t="s">
        <v>504</v>
      </c>
      <c r="D2021" t="str">
        <f>CONCATENATE(C2021,".")</f>
        <v>2014  August.</v>
      </c>
      <c r="E2021" t="str">
        <f>LEFT(D2021, SEARCH(".",D2021)-1)</f>
        <v>2014  August</v>
      </c>
      <c r="F2021">
        <v>2014</v>
      </c>
      <c r="G2021" t="str">
        <f>RIGHT(E2021,LEN(E2021)-6)</f>
        <v>August</v>
      </c>
      <c r="H2021">
        <v>146.80000000000001</v>
      </c>
      <c r="I2021" t="s">
        <v>124</v>
      </c>
      <c r="J2021" t="s">
        <v>3738</v>
      </c>
      <c r="K2021" t="s">
        <v>103</v>
      </c>
      <c r="L2021" t="s">
        <v>1407</v>
      </c>
      <c r="M2021" t="s">
        <v>28</v>
      </c>
      <c r="N2021" t="s">
        <v>22</v>
      </c>
      <c r="O2021" t="s">
        <v>3739</v>
      </c>
      <c r="P2021">
        <v>360</v>
      </c>
      <c r="Q2021" s="2">
        <f>VALUE(LEFT(LEFT(N2021,5),SUM(LEN(LEFT(N2021,5))-LEN(SUBSTITUTE(LEFT(N2021,5),{"0","1","2","3","4","5","6","7","8","9","."},"")))))</f>
        <v>2</v>
      </c>
      <c r="R2021">
        <f>IF(Q2021&gt;5,Q2021/1024,Q2021)</f>
        <v>2</v>
      </c>
      <c r="S2021" t="str">
        <f>MID(K2022,9,3)</f>
        <v>4.4</v>
      </c>
      <c r="T2021" s="2" t="str">
        <f>LEFT(J2021,3)</f>
        <v>5.2</v>
      </c>
      <c r="U2021">
        <f>VALUE(LEFT(LEFT(M2021,5),SUM(LEN(LEFT(M2021,5))-LEN(SUBSTITUTE(LEFT(M2021,5),{"0","1","2","3","4","5","6","7","8","9","."},"")))))</f>
        <v>32</v>
      </c>
      <c r="V2021">
        <f>IF(U2021&lt;100,U2021,U2021/1024)</f>
        <v>32</v>
      </c>
      <c r="W2021" s="3">
        <f>VALUE(LEFT(LEFT(O2021,5),SUM(LEN(LEFT(O2021,5))-LEN(SUBSTITUTE(LEFT(O2021,5),{"0","1","2","3","4","5","6","7","8","9","."},"")))))</f>
        <v>13</v>
      </c>
      <c r="X2021" s="3" t="e">
        <f>LEFT(L2021, SEARCH("MHz",L2021)-1)</f>
        <v>#VALUE!</v>
      </c>
      <c r="Y2021" t="e">
        <f>IF(RIGHT(X2021,1)=" ",RIGHT(X2021,4),RIGHT(X2021,3))</f>
        <v>#VALUE!</v>
      </c>
      <c r="Z2021">
        <f>VLOOKUP(G2021,[1]Sheet1!$A$1:$B$12,2,0)</f>
        <v>8</v>
      </c>
      <c r="AA2021" t="str">
        <f>CONCATENATE(F2021," ",Z2021)</f>
        <v>2014 8</v>
      </c>
      <c r="AB2021">
        <f>VLOOKUP(AA2021,[1]Sheet3!$A:$B,2,0)</f>
        <v>69</v>
      </c>
    </row>
    <row r="2022" spans="1:28" x14ac:dyDescent="0.25">
      <c r="A2022" t="s">
        <v>4141</v>
      </c>
      <c r="B2022" t="s">
        <v>4230</v>
      </c>
      <c r="C2022" t="s">
        <v>504</v>
      </c>
      <c r="D2022" t="str">
        <f>CONCATENATE(C2022,".")</f>
        <v>2014  August.</v>
      </c>
      <c r="E2022" t="str">
        <f>LEFT(D2022, SEARCH(".",D2022)-1)</f>
        <v>2014  August</v>
      </c>
      <c r="F2022">
        <v>2014</v>
      </c>
      <c r="G2022" t="str">
        <f>RIGHT(E2022,LEN(E2022)-6)</f>
        <v>August</v>
      </c>
      <c r="I2022" t="s">
        <v>156</v>
      </c>
      <c r="J2022" t="s">
        <v>52</v>
      </c>
      <c r="K2022" t="s">
        <v>103</v>
      </c>
      <c r="L2022" t="s">
        <v>133</v>
      </c>
      <c r="M2022" t="s">
        <v>109</v>
      </c>
      <c r="N2022" t="s">
        <v>35</v>
      </c>
      <c r="O2022" t="s">
        <v>73</v>
      </c>
      <c r="Q2022" s="2">
        <f>VALUE(LEFT(LEFT(N2022,5),SUM(LEN(LEFT(N2022,5))-LEN(SUBSTITUTE(LEFT(N2022,5),{"0","1","2","3","4","5","6","7","8","9","."},"")))))</f>
        <v>1</v>
      </c>
      <c r="R2022">
        <f>IF(Q2022&gt;5,Q2022/1024,Q2022)</f>
        <v>1</v>
      </c>
      <c r="S2022" t="str">
        <f>MID(K2023,9,3)</f>
        <v>4.4</v>
      </c>
      <c r="T2022" s="2" t="str">
        <f>LEFT(J2022,3)</f>
        <v>5.5</v>
      </c>
      <c r="U2022">
        <f>VALUE(LEFT(LEFT(M2022,5),SUM(LEN(LEFT(M2022,5))-LEN(SUBSTITUTE(LEFT(M2022,5),{"0","1","2","3","4","5","6","7","8","9","."},"")))))</f>
        <v>4</v>
      </c>
      <c r="V2022">
        <f>IF(U2022&lt;100,U2022,U2022/1024)</f>
        <v>4</v>
      </c>
      <c r="W2022" s="3">
        <f>VALUE(LEFT(LEFT(O2022,5),SUM(LEN(LEFT(O2022,5))-LEN(SUBSTITUTE(LEFT(O2022,5),{"0","1","2","3","4","5","6","7","8","9","."},"")))))</f>
        <v>5</v>
      </c>
      <c r="X2022" s="3" t="e">
        <f>LEFT(L2022, SEARCH("MHz",L2022)-1)</f>
        <v>#VALUE!</v>
      </c>
      <c r="Y2022" t="e">
        <f>IF(RIGHT(X2022,1)=" ",RIGHT(X2022,4),RIGHT(X2022,3))</f>
        <v>#VALUE!</v>
      </c>
      <c r="Z2022">
        <f>VLOOKUP(G2022,[1]Sheet1!$A$1:$B$12,2,0)</f>
        <v>8</v>
      </c>
      <c r="AA2022" t="str">
        <f>CONCATENATE(F2022," ",Z2022)</f>
        <v>2014 8</v>
      </c>
      <c r="AB2022">
        <f>VLOOKUP(AA2022,[1]Sheet3!$A:$B,2,0)</f>
        <v>69</v>
      </c>
    </row>
    <row r="2023" spans="1:28" x14ac:dyDescent="0.25">
      <c r="A2023" t="s">
        <v>4367</v>
      </c>
      <c r="B2023" t="s">
        <v>4450</v>
      </c>
      <c r="C2023" t="s">
        <v>504</v>
      </c>
      <c r="D2023" t="str">
        <f>CONCATENATE(C2023,".")</f>
        <v>2014  August.</v>
      </c>
      <c r="E2023" t="str">
        <f>LEFT(D2023, SEARCH(".",D2023)-1)</f>
        <v>2014  August</v>
      </c>
      <c r="F2023">
        <v>2014</v>
      </c>
      <c r="G2023" t="str">
        <f>RIGHT(E2023,LEN(E2023)-6)</f>
        <v>August</v>
      </c>
      <c r="H2023">
        <v>125.9</v>
      </c>
      <c r="I2023" t="s">
        <v>124</v>
      </c>
      <c r="J2023" t="s">
        <v>4451</v>
      </c>
      <c r="K2023" t="s">
        <v>103</v>
      </c>
      <c r="L2023" t="s">
        <v>248</v>
      </c>
      <c r="M2023" t="s">
        <v>34</v>
      </c>
      <c r="N2023" t="s">
        <v>35</v>
      </c>
      <c r="O2023" t="s">
        <v>36</v>
      </c>
      <c r="P2023">
        <v>240</v>
      </c>
      <c r="Q2023" s="2">
        <f>VALUE(LEFT(LEFT(N2023,5),SUM(LEN(LEFT(N2023,5))-LEN(SUBSTITUTE(LEFT(N2023,5),{"0","1","2","3","4","5","6","7","8","9","."},"")))))</f>
        <v>1</v>
      </c>
      <c r="R2023">
        <f>IF(Q2023&gt;5,Q2023/1024,Q2023)</f>
        <v>1</v>
      </c>
      <c r="S2023" t="str">
        <f>MID(K2024,9,3)</f>
        <v>4.4</v>
      </c>
      <c r="T2023" s="2" t="str">
        <f>LEFT(J2023,3)</f>
        <v>4.3</v>
      </c>
      <c r="U2023">
        <f>VALUE(LEFT(LEFT(M2023,5),SUM(LEN(LEFT(M2023,5))-LEN(SUBSTITUTE(LEFT(M2023,5),{"0","1","2","3","4","5","6","7","8","9","."},"")))))</f>
        <v>8</v>
      </c>
      <c r="V2023">
        <f>IF(U2023&lt;100,U2023,U2023/1024)</f>
        <v>8</v>
      </c>
      <c r="W2023" s="3">
        <f>VALUE(LEFT(LEFT(O2023,5),SUM(LEN(LEFT(O2023,5))-LEN(SUBSTITUTE(LEFT(O2023,5),{"0","1","2","3","4","5","6","7","8","9","."},"")))))</f>
        <v>8</v>
      </c>
      <c r="X2023" s="3" t="e">
        <f>LEFT(L2023, SEARCH("MHz",L2023)-1)</f>
        <v>#VALUE!</v>
      </c>
      <c r="Y2023" t="e">
        <f>IF(RIGHT(X2023,1)=" ",RIGHT(X2023,4),RIGHT(X2023,3))</f>
        <v>#VALUE!</v>
      </c>
      <c r="Z2023">
        <f>VLOOKUP(G2023,[1]Sheet1!$A$1:$B$12,2,0)</f>
        <v>8</v>
      </c>
      <c r="AA2023" t="str">
        <f>CONCATENATE(F2023," ",Z2023)</f>
        <v>2014 8</v>
      </c>
      <c r="AB2023">
        <f>VLOOKUP(AA2023,[1]Sheet3!$A:$B,2,0)</f>
        <v>69</v>
      </c>
    </row>
    <row r="2024" spans="1:28" x14ac:dyDescent="0.25">
      <c r="A2024" t="s">
        <v>4673</v>
      </c>
      <c r="B2024" t="s">
        <v>4681</v>
      </c>
      <c r="C2024" t="s">
        <v>504</v>
      </c>
      <c r="D2024" t="str">
        <f>CONCATENATE(C2024,".")</f>
        <v>2014  August.</v>
      </c>
      <c r="E2024" t="str">
        <f>LEFT(D2024, SEARCH(".",D2024)-1)</f>
        <v>2014  August</v>
      </c>
      <c r="F2024">
        <v>2014</v>
      </c>
      <c r="G2024" t="str">
        <f>RIGHT(E2024,LEN(E2024)-6)</f>
        <v>August</v>
      </c>
      <c r="H2024">
        <v>152</v>
      </c>
      <c r="I2024" t="s">
        <v>897</v>
      </c>
      <c r="J2024" t="s">
        <v>2159</v>
      </c>
      <c r="K2024" t="s">
        <v>103</v>
      </c>
      <c r="L2024" t="s">
        <v>138</v>
      </c>
      <c r="M2024" t="s">
        <v>109</v>
      </c>
      <c r="N2024" t="s">
        <v>139</v>
      </c>
      <c r="O2024" t="s">
        <v>515</v>
      </c>
      <c r="Q2024" s="2">
        <f>VALUE(LEFT(LEFT(N2024,5),SUM(LEN(LEFT(N2024,5))-LEN(SUBSTITUTE(LEFT(N2024,5),{"0","1","2","3","4","5","6","7","8","9","."},"")))))</f>
        <v>512</v>
      </c>
      <c r="R2024">
        <f>IF(Q2024&gt;5,Q2024/1024,Q2024)</f>
        <v>0.5</v>
      </c>
      <c r="S2024" t="str">
        <f>MID(K2025,9,3)</f>
        <v>4.4</v>
      </c>
      <c r="T2024" s="2" t="str">
        <f>LEFT(J2024,3)</f>
        <v>4.0</v>
      </c>
      <c r="U2024">
        <f>VALUE(LEFT(LEFT(M2024,5),SUM(LEN(LEFT(M2024,5))-LEN(SUBSTITUTE(LEFT(M2024,5),{"0","1","2","3","4","5","6","7","8","9","."},"")))))</f>
        <v>4</v>
      </c>
      <c r="V2024">
        <f>IF(U2024&lt;100,U2024,U2024/1024)</f>
        <v>4</v>
      </c>
      <c r="W2024" s="3">
        <f>VALUE(LEFT(LEFT(O2024,5),SUM(LEN(LEFT(O2024,5))-LEN(SUBSTITUTE(LEFT(O2024,5),{"0","1","2","3","4","5","6","7","8","9","."},"")))))</f>
        <v>3.15</v>
      </c>
      <c r="X2024" s="3" t="e">
        <f>LEFT(L2024, SEARCH("MHz",L2024)-1)</f>
        <v>#VALUE!</v>
      </c>
      <c r="Y2024" t="e">
        <f>IF(RIGHT(X2024,1)=" ",RIGHT(X2024,4),RIGHT(X2024,3))</f>
        <v>#VALUE!</v>
      </c>
      <c r="Z2024">
        <f>VLOOKUP(G2024,[1]Sheet1!$A$1:$B$12,2,0)</f>
        <v>8</v>
      </c>
      <c r="AA2024" t="str">
        <f>CONCATENATE(F2024," ",Z2024)</f>
        <v>2014 8</v>
      </c>
      <c r="AB2024">
        <f>VLOOKUP(AA2024,[1]Sheet3!$A:$B,2,0)</f>
        <v>69</v>
      </c>
    </row>
    <row r="2025" spans="1:28" x14ac:dyDescent="0.25">
      <c r="A2025" t="s">
        <v>4819</v>
      </c>
      <c r="B2025" t="s">
        <v>4876</v>
      </c>
      <c r="C2025" t="s">
        <v>504</v>
      </c>
      <c r="D2025" t="str">
        <f>CONCATENATE(C2025,".")</f>
        <v>2014  August.</v>
      </c>
      <c r="E2025" t="str">
        <f>LEFT(D2025, SEARCH(".",D2025)-1)</f>
        <v>2014  August</v>
      </c>
      <c r="F2025">
        <v>2014</v>
      </c>
      <c r="G2025" t="str">
        <f>RIGHT(E2025,LEN(E2025)-6)</f>
        <v>August</v>
      </c>
      <c r="H2025">
        <v>133</v>
      </c>
      <c r="I2025" t="s">
        <v>156</v>
      </c>
      <c r="J2025" t="s">
        <v>385</v>
      </c>
      <c r="K2025" t="s">
        <v>103</v>
      </c>
      <c r="L2025" t="s">
        <v>91</v>
      </c>
      <c r="M2025" t="s">
        <v>34</v>
      </c>
      <c r="N2025" t="s">
        <v>35</v>
      </c>
      <c r="O2025" t="s">
        <v>36</v>
      </c>
      <c r="P2025">
        <v>170</v>
      </c>
      <c r="Q2025" s="2">
        <f>VALUE(LEFT(LEFT(N2025,5),SUM(LEN(LEFT(N2025,5))-LEN(SUBSTITUTE(LEFT(N2025,5),{"0","1","2","3","4","5","6","7","8","9","."},"")))))</f>
        <v>1</v>
      </c>
      <c r="R2025">
        <f>IF(Q2025&gt;5,Q2025/1024,Q2025)</f>
        <v>1</v>
      </c>
      <c r="S2025" t="str">
        <f>MID(K2026,9,3)</f>
        <v>4.4</v>
      </c>
      <c r="T2025" s="2" t="str">
        <f>LEFT(J2025,3)</f>
        <v>5.0</v>
      </c>
      <c r="U2025">
        <f>VALUE(LEFT(LEFT(M2025,5),SUM(LEN(LEFT(M2025,5))-LEN(SUBSTITUTE(LEFT(M2025,5),{"0","1","2","3","4","5","6","7","8","9","."},"")))))</f>
        <v>8</v>
      </c>
      <c r="V2025">
        <f>IF(U2025&lt;100,U2025,U2025/1024)</f>
        <v>8</v>
      </c>
      <c r="W2025" s="3">
        <f>VALUE(LEFT(LEFT(O2025,5),SUM(LEN(LEFT(O2025,5))-LEN(SUBSTITUTE(LEFT(O2025,5),{"0","1","2","3","4","5","6","7","8","9","."},"")))))</f>
        <v>8</v>
      </c>
      <c r="X2025" s="3" t="e">
        <f>LEFT(L2025, SEARCH("MHz",L2025)-1)</f>
        <v>#VALUE!</v>
      </c>
      <c r="Y2025" t="e">
        <f>IF(RIGHT(X2025,1)=" ",RIGHT(X2025,4),RIGHT(X2025,3))</f>
        <v>#VALUE!</v>
      </c>
      <c r="Z2025">
        <f>VLOOKUP(G2025,[1]Sheet1!$A$1:$B$12,2,0)</f>
        <v>8</v>
      </c>
      <c r="AA2025" t="str">
        <f>CONCATENATE(F2025," ",Z2025)</f>
        <v>2014 8</v>
      </c>
      <c r="AB2025">
        <f>VLOOKUP(AA2025,[1]Sheet3!$A:$B,2,0)</f>
        <v>69</v>
      </c>
    </row>
    <row r="2026" spans="1:28" x14ac:dyDescent="0.25">
      <c r="A2026" t="s">
        <v>5057</v>
      </c>
      <c r="B2026" t="s">
        <v>5083</v>
      </c>
      <c r="C2026" t="s">
        <v>504</v>
      </c>
      <c r="D2026" t="str">
        <f>CONCATENATE(C2026,".")</f>
        <v>2014  August.</v>
      </c>
      <c r="E2026" t="str">
        <f>LEFT(D2026, SEARCH(".",D2026)-1)</f>
        <v>2014  August</v>
      </c>
      <c r="F2026">
        <v>2014</v>
      </c>
      <c r="G2026" t="str">
        <f>RIGHT(E2026,LEN(E2026)-6)</f>
        <v>August</v>
      </c>
      <c r="H2026">
        <v>244</v>
      </c>
      <c r="I2026" t="s">
        <v>811</v>
      </c>
      <c r="J2026" t="s">
        <v>5084</v>
      </c>
      <c r="K2026" t="s">
        <v>103</v>
      </c>
      <c r="L2026" t="s">
        <v>164</v>
      </c>
      <c r="M2026" t="s">
        <v>109</v>
      </c>
      <c r="N2026" t="s">
        <v>139</v>
      </c>
      <c r="O2026" t="s">
        <v>178</v>
      </c>
      <c r="Q2026" s="2">
        <f>VALUE(LEFT(LEFT(N2026,5),SUM(LEN(LEFT(N2026,5))-LEN(SUBSTITUTE(LEFT(N2026,5),{"0","1","2","3","4","5","6","7","8","9","."},"")))))</f>
        <v>512</v>
      </c>
      <c r="R2026">
        <f>IF(Q2026&gt;5,Q2026/1024,Q2026)</f>
        <v>0.5</v>
      </c>
      <c r="S2026" t="str">
        <f>MID(K2027,9,3)</f>
        <v>4.4</v>
      </c>
      <c r="T2026" s="2" t="str">
        <f>LEFT(J2026,3)</f>
        <v>7.0</v>
      </c>
      <c r="U2026">
        <f>VALUE(LEFT(LEFT(M2026,5),SUM(LEN(LEFT(M2026,5))-LEN(SUBSTITUTE(LEFT(M2026,5),{"0","1","2","3","4","5","6","7","8","9","."},"")))))</f>
        <v>4</v>
      </c>
      <c r="V2026">
        <f>IF(U2026&lt;100,U2026,U2026/1024)</f>
        <v>4</v>
      </c>
      <c r="W2026" s="3">
        <f>VALUE(LEFT(LEFT(O2026,5),SUM(LEN(LEFT(O2026,5))-LEN(SUBSTITUTE(LEFT(O2026,5),{"0","1","2","3","4","5","6","7","8","9","."},"")))))</f>
        <v>5</v>
      </c>
      <c r="X2026" s="3" t="e">
        <f>LEFT(L2026, SEARCH("MHz",L2026)-1)</f>
        <v>#VALUE!</v>
      </c>
      <c r="Y2026" t="e">
        <f>IF(RIGHT(X2026,1)=" ",RIGHT(X2026,4),RIGHT(X2026,3))</f>
        <v>#VALUE!</v>
      </c>
      <c r="Z2026">
        <f>VLOOKUP(G2026,[1]Sheet1!$A$1:$B$12,2,0)</f>
        <v>8</v>
      </c>
      <c r="AA2026" t="str">
        <f>CONCATENATE(F2026," ",Z2026)</f>
        <v>2014 8</v>
      </c>
      <c r="AB2026">
        <f>VLOOKUP(AA2026,[1]Sheet3!$A:$B,2,0)</f>
        <v>69</v>
      </c>
    </row>
    <row r="2027" spans="1:28" x14ac:dyDescent="0.25">
      <c r="A2027" t="s">
        <v>5174</v>
      </c>
      <c r="B2027" t="s">
        <v>5236</v>
      </c>
      <c r="C2027" t="s">
        <v>504</v>
      </c>
      <c r="D2027" t="str">
        <f>CONCATENATE(C2027,".")</f>
        <v>2014  August.</v>
      </c>
      <c r="E2027" t="str">
        <f>LEFT(D2027, SEARCH(".",D2027)-1)</f>
        <v>2014  August</v>
      </c>
      <c r="F2027">
        <v>2014</v>
      </c>
      <c r="G2027" t="str">
        <f>RIGHT(E2027,LEN(E2027)-6)</f>
        <v>August</v>
      </c>
      <c r="I2027" t="s">
        <v>156</v>
      </c>
      <c r="J2027" t="s">
        <v>1513</v>
      </c>
      <c r="K2027" t="s">
        <v>103</v>
      </c>
      <c r="L2027" t="s">
        <v>91</v>
      </c>
      <c r="M2027" t="s">
        <v>34</v>
      </c>
      <c r="N2027" t="s">
        <v>35</v>
      </c>
      <c r="O2027" t="s">
        <v>36</v>
      </c>
      <c r="P2027">
        <v>120</v>
      </c>
      <c r="Q2027" s="2">
        <f>VALUE(LEFT(LEFT(N2027,5),SUM(LEN(LEFT(N2027,5))-LEN(SUBSTITUTE(LEFT(N2027,5),{"0","1","2","3","4","5","6","7","8","9","."},"")))))</f>
        <v>1</v>
      </c>
      <c r="R2027">
        <f>IF(Q2027&gt;5,Q2027/1024,Q2027)</f>
        <v>1</v>
      </c>
      <c r="S2027" t="str">
        <f>MID(K2028,9,3)</f>
        <v>4.4</v>
      </c>
      <c r="T2027" s="2" t="str">
        <f>LEFT(J2027,3)</f>
        <v>5.0</v>
      </c>
      <c r="U2027">
        <f>VALUE(LEFT(LEFT(M2027,5),SUM(LEN(LEFT(M2027,5))-LEN(SUBSTITUTE(LEFT(M2027,5),{"0","1","2","3","4","5","6","7","8","9","."},"")))))</f>
        <v>8</v>
      </c>
      <c r="V2027">
        <f>IF(U2027&lt;100,U2027,U2027/1024)</f>
        <v>8</v>
      </c>
      <c r="W2027" s="3">
        <f>VALUE(LEFT(LEFT(O2027,5),SUM(LEN(LEFT(O2027,5))-LEN(SUBSTITUTE(LEFT(O2027,5),{"0","1","2","3","4","5","6","7","8","9","."},"")))))</f>
        <v>8</v>
      </c>
      <c r="X2027" s="3" t="e">
        <f>LEFT(L2027, SEARCH("MHz",L2027)-1)</f>
        <v>#VALUE!</v>
      </c>
      <c r="Y2027" t="e">
        <f>IF(RIGHT(X2027,1)=" ",RIGHT(X2027,4),RIGHT(X2027,3))</f>
        <v>#VALUE!</v>
      </c>
      <c r="Z2027">
        <f>VLOOKUP(G2027,[1]Sheet1!$A$1:$B$12,2,0)</f>
        <v>8</v>
      </c>
      <c r="AA2027" t="str">
        <f>CONCATENATE(F2027," ",Z2027)</f>
        <v>2014 8</v>
      </c>
      <c r="AB2027">
        <f>VLOOKUP(AA2027,[1]Sheet3!$A:$B,2,0)</f>
        <v>69</v>
      </c>
    </row>
    <row r="2028" spans="1:28" x14ac:dyDescent="0.25">
      <c r="A2028" t="s">
        <v>5257</v>
      </c>
      <c r="B2028" t="s">
        <v>5497</v>
      </c>
      <c r="C2028" t="s">
        <v>504</v>
      </c>
      <c r="D2028" t="str">
        <f>CONCATENATE(C2028,".")</f>
        <v>2014  August.</v>
      </c>
      <c r="E2028" t="str">
        <f>LEFT(D2028, SEARCH(".",D2028)-1)</f>
        <v>2014  August</v>
      </c>
      <c r="F2028">
        <v>2014</v>
      </c>
      <c r="G2028" t="str">
        <f>RIGHT(E2028,LEN(E2028)-6)</f>
        <v>August</v>
      </c>
      <c r="H2028">
        <v>145</v>
      </c>
      <c r="I2028" t="s">
        <v>124</v>
      </c>
      <c r="J2028" t="s">
        <v>5393</v>
      </c>
      <c r="K2028" t="s">
        <v>103</v>
      </c>
      <c r="L2028" t="s">
        <v>997</v>
      </c>
      <c r="M2028" t="s">
        <v>21</v>
      </c>
      <c r="N2028" t="s">
        <v>22</v>
      </c>
      <c r="O2028" t="s">
        <v>5471</v>
      </c>
      <c r="P2028">
        <v>390</v>
      </c>
      <c r="Q2028" s="2">
        <f>VALUE(LEFT(LEFT(N2028,5),SUM(LEN(LEFT(N2028,5))-LEN(SUBSTITUTE(LEFT(N2028,5),{"0","1","2","3","4","5","6","7","8","9","."},"")))))</f>
        <v>2</v>
      </c>
      <c r="R2028">
        <f>IF(Q2028&gt;5,Q2028/1024,Q2028)</f>
        <v>2</v>
      </c>
      <c r="S2028" t="str">
        <f>MID(K2029,9,3)</f>
        <v>4.4</v>
      </c>
      <c r="T2028" s="2" t="str">
        <f>LEFT(J2028,3)</f>
        <v>5.1</v>
      </c>
      <c r="U2028">
        <f>VALUE(LEFT(LEFT(M2028,5),SUM(LEN(LEFT(M2028,5))-LEN(SUBSTITUTE(LEFT(M2028,5),{"0","1","2","3","4","5","6","7","8","9","."},"")))))</f>
        <v>43540</v>
      </c>
      <c r="V2028">
        <f>IF(U2028&lt;100,U2028,U2028/1024)</f>
        <v>42.51953125</v>
      </c>
      <c r="W2028" s="3">
        <f>VALUE(LEFT(LEFT(O2028,5),SUM(LEN(LEFT(O2028,5))-LEN(SUBSTITUTE(LEFT(O2028,5),{"0","1","2","3","4","5","6","7","8","9","."},"")))))</f>
        <v>16</v>
      </c>
      <c r="X2028" s="3" t="e">
        <f>LEFT(L2028, SEARCH("MHz",L2028)-1)</f>
        <v>#VALUE!</v>
      </c>
      <c r="Y2028" t="e">
        <f>IF(RIGHT(X2028,1)=" ",RIGHT(X2028,4),RIGHT(X2028,3))</f>
        <v>#VALUE!</v>
      </c>
      <c r="Z2028">
        <f>VLOOKUP(G2028,[1]Sheet1!$A$1:$B$12,2,0)</f>
        <v>8</v>
      </c>
      <c r="AA2028" t="str">
        <f>CONCATENATE(F2028," ",Z2028)</f>
        <v>2014 8</v>
      </c>
      <c r="AB2028">
        <f>VLOOKUP(AA2028,[1]Sheet3!$A:$B,2,0)</f>
        <v>69</v>
      </c>
    </row>
    <row r="2029" spans="1:28" x14ac:dyDescent="0.25">
      <c r="A2029" t="s">
        <v>5257</v>
      </c>
      <c r="B2029" t="s">
        <v>5506</v>
      </c>
      <c r="C2029" t="s">
        <v>504</v>
      </c>
      <c r="D2029" t="str">
        <f>CONCATENATE(C2029,".")</f>
        <v>2014  August.</v>
      </c>
      <c r="E2029" t="str">
        <f>LEFT(D2029, SEARCH(".",D2029)-1)</f>
        <v>2014  August</v>
      </c>
      <c r="F2029">
        <v>2014</v>
      </c>
      <c r="G2029" t="str">
        <f>RIGHT(E2029,LEN(E2029)-6)</f>
        <v>August</v>
      </c>
      <c r="H2029">
        <v>124</v>
      </c>
      <c r="I2029" t="s">
        <v>128</v>
      </c>
      <c r="J2029" t="s">
        <v>1298</v>
      </c>
      <c r="K2029" t="s">
        <v>103</v>
      </c>
      <c r="L2029" t="s">
        <v>107</v>
      </c>
      <c r="M2029" t="s">
        <v>109</v>
      </c>
      <c r="N2029" t="s">
        <v>139</v>
      </c>
      <c r="O2029" t="s">
        <v>73</v>
      </c>
      <c r="P2029">
        <v>100</v>
      </c>
      <c r="Q2029" s="2">
        <f>VALUE(LEFT(LEFT(N2029,5),SUM(LEN(LEFT(N2029,5))-LEN(SUBSTITUTE(LEFT(N2029,5),{"0","1","2","3","4","5","6","7","8","9","."},"")))))</f>
        <v>512</v>
      </c>
      <c r="R2029">
        <f>IF(Q2029&gt;5,Q2029/1024,Q2029)</f>
        <v>0.5</v>
      </c>
      <c r="S2029" t="str">
        <f>MID(K2030,9,3)</f>
        <v>4.4</v>
      </c>
      <c r="T2029" s="2" t="str">
        <f>LEFT(J2029,3)</f>
        <v>4.0</v>
      </c>
      <c r="U2029">
        <f>VALUE(LEFT(LEFT(M2029,5),SUM(LEN(LEFT(M2029,5))-LEN(SUBSTITUTE(LEFT(M2029,5),{"0","1","2","3","4","5","6","7","8","9","."},"")))))</f>
        <v>4</v>
      </c>
      <c r="V2029">
        <f>IF(U2029&lt;100,U2029,U2029/1024)</f>
        <v>4</v>
      </c>
      <c r="W2029" s="3">
        <f>VALUE(LEFT(LEFT(O2029,5),SUM(LEN(LEFT(O2029,5))-LEN(SUBSTITUTE(LEFT(O2029,5),{"0","1","2","3","4","5","6","7","8","9","."},"")))))</f>
        <v>5</v>
      </c>
      <c r="X2029" s="3" t="e">
        <f>LEFT(L2029, SEARCH("MHz",L2029)-1)</f>
        <v>#VALUE!</v>
      </c>
      <c r="Y2029" t="e">
        <f>IF(RIGHT(X2029,1)=" ",RIGHT(X2029,4),RIGHT(X2029,3))</f>
        <v>#VALUE!</v>
      </c>
      <c r="Z2029">
        <f>VLOOKUP(G2029,[1]Sheet1!$A$1:$B$12,2,0)</f>
        <v>8</v>
      </c>
      <c r="AA2029" t="str">
        <f>CONCATENATE(F2029," ",Z2029)</f>
        <v>2014 8</v>
      </c>
      <c r="AB2029">
        <f>VLOOKUP(AA2029,[1]Sheet3!$A:$B,2,0)</f>
        <v>69</v>
      </c>
    </row>
    <row r="2030" spans="1:28" x14ac:dyDescent="0.25">
      <c r="A2030" t="s">
        <v>5980</v>
      </c>
      <c r="B2030" t="s">
        <v>5987</v>
      </c>
      <c r="C2030" t="s">
        <v>504</v>
      </c>
      <c r="D2030" t="str">
        <f>CONCATENATE(C2030,".")</f>
        <v>2014  August.</v>
      </c>
      <c r="E2030" t="str">
        <f>LEFT(D2030, SEARCH(".",D2030)-1)</f>
        <v>2014  August</v>
      </c>
      <c r="F2030">
        <v>2014</v>
      </c>
      <c r="G2030" t="str">
        <f>RIGHT(E2030,LEN(E2030)-6)</f>
        <v>August</v>
      </c>
      <c r="H2030">
        <v>141</v>
      </c>
      <c r="I2030" t="s">
        <v>124</v>
      </c>
      <c r="J2030" t="s">
        <v>5988</v>
      </c>
      <c r="K2030" t="s">
        <v>103</v>
      </c>
      <c r="L2030" t="s">
        <v>133</v>
      </c>
      <c r="M2030" t="s">
        <v>34</v>
      </c>
      <c r="N2030" t="s">
        <v>363</v>
      </c>
      <c r="O2030" t="s">
        <v>36</v>
      </c>
      <c r="P2030">
        <v>180</v>
      </c>
      <c r="Q2030" s="2">
        <f>VALUE(LEFT(LEFT(N2030,5),SUM(LEN(LEFT(N2030,5))-LEN(SUBSTITUTE(LEFT(N2030,5),{"0","1","2","3","4","5","6","7","8","9","."},"")))))</f>
        <v>1.5</v>
      </c>
      <c r="R2030">
        <f>IF(Q2030&gt;5,Q2030/1024,Q2030)</f>
        <v>1.5</v>
      </c>
      <c r="S2030" t="str">
        <f>MID(K2031,9,3)</f>
        <v>4.4</v>
      </c>
      <c r="T2030" s="2" t="str">
        <f>LEFT(J2030,3)</f>
        <v>5.0</v>
      </c>
      <c r="U2030">
        <f>VALUE(LEFT(LEFT(M2030,5),SUM(LEN(LEFT(M2030,5))-LEN(SUBSTITUTE(LEFT(M2030,5),{"0","1","2","3","4","5","6","7","8","9","."},"")))))</f>
        <v>8</v>
      </c>
      <c r="V2030">
        <f>IF(U2030&lt;100,U2030,U2030/1024)</f>
        <v>8</v>
      </c>
      <c r="W2030" s="3">
        <f>VALUE(LEFT(LEFT(O2030,5),SUM(LEN(LEFT(O2030,5))-LEN(SUBSTITUTE(LEFT(O2030,5),{"0","1","2","3","4","5","6","7","8","9","."},"")))))</f>
        <v>8</v>
      </c>
      <c r="X2030" s="3" t="e">
        <f>LEFT(L2030, SEARCH("MHz",L2030)-1)</f>
        <v>#VALUE!</v>
      </c>
      <c r="Y2030" t="e">
        <f>IF(RIGHT(X2030,1)=" ",RIGHT(X2030,4),RIGHT(X2030,3))</f>
        <v>#VALUE!</v>
      </c>
      <c r="Z2030">
        <f>VLOOKUP(G2030,[1]Sheet1!$A$1:$B$12,2,0)</f>
        <v>8</v>
      </c>
      <c r="AA2030" t="str">
        <f>CONCATENATE(F2030," ",Z2030)</f>
        <v>2014 8</v>
      </c>
      <c r="AB2030">
        <f>VLOOKUP(AA2030,[1]Sheet3!$A:$B,2,0)</f>
        <v>69</v>
      </c>
    </row>
    <row r="2031" spans="1:28" x14ac:dyDescent="0.25">
      <c r="A2031" t="s">
        <v>6252</v>
      </c>
      <c r="B2031" t="s">
        <v>6253</v>
      </c>
      <c r="C2031" t="s">
        <v>504</v>
      </c>
      <c r="D2031" t="str">
        <f>CONCATENATE(C2031,".")</f>
        <v>2014  August.</v>
      </c>
      <c r="E2031" t="str">
        <f>LEFT(D2031, SEARCH(".",D2031)-1)</f>
        <v>2014  August</v>
      </c>
      <c r="F2031">
        <v>2014</v>
      </c>
      <c r="G2031" t="str">
        <f>RIGHT(E2031,LEN(E2031)-6)</f>
        <v>August</v>
      </c>
      <c r="H2031">
        <v>180</v>
      </c>
      <c r="I2031" t="s">
        <v>897</v>
      </c>
      <c r="J2031" t="s">
        <v>6254</v>
      </c>
      <c r="K2031" t="s">
        <v>103</v>
      </c>
      <c r="L2031" t="s">
        <v>164</v>
      </c>
      <c r="M2031" t="s">
        <v>109</v>
      </c>
      <c r="N2031" t="s">
        <v>139</v>
      </c>
      <c r="O2031" t="s">
        <v>36</v>
      </c>
      <c r="Q2031" s="2">
        <f>VALUE(LEFT(LEFT(N2031,5),SUM(LEN(LEFT(N2031,5))-LEN(SUBSTITUTE(LEFT(N2031,5),{"0","1","2","3","4","5","6","7","8","9","."},"")))))</f>
        <v>512</v>
      </c>
      <c r="R2031">
        <f>IF(Q2031&gt;5,Q2031/1024,Q2031)</f>
        <v>0.5</v>
      </c>
      <c r="S2031" t="str">
        <f>MID(K2032,9,3)</f>
        <v>4.4</v>
      </c>
      <c r="T2031" s="2" t="str">
        <f>LEFT(J2031,3)</f>
        <v>5.0</v>
      </c>
      <c r="U2031">
        <f>VALUE(LEFT(LEFT(M2031,5),SUM(LEN(LEFT(M2031,5))-LEN(SUBSTITUTE(LEFT(M2031,5),{"0","1","2","3","4","5","6","7","8","9","."},"")))))</f>
        <v>4</v>
      </c>
      <c r="V2031">
        <f>IF(U2031&lt;100,U2031,U2031/1024)</f>
        <v>4</v>
      </c>
      <c r="W2031" s="3">
        <f>VALUE(LEFT(LEFT(O2031,5),SUM(LEN(LEFT(O2031,5))-LEN(SUBSTITUTE(LEFT(O2031,5),{"0","1","2","3","4","5","6","7","8","9","."},"")))))</f>
        <v>8</v>
      </c>
      <c r="X2031" s="3" t="e">
        <f>LEFT(L2031, SEARCH("MHz",L2031)-1)</f>
        <v>#VALUE!</v>
      </c>
      <c r="Y2031" t="e">
        <f>IF(RIGHT(X2031,1)=" ",RIGHT(X2031,4),RIGHT(X2031,3))</f>
        <v>#VALUE!</v>
      </c>
      <c r="Z2031">
        <f>VLOOKUP(G2031,[1]Sheet1!$A$1:$B$12,2,0)</f>
        <v>8</v>
      </c>
      <c r="AA2031" t="str">
        <f>CONCATENATE(F2031," ",Z2031)</f>
        <v>2014 8</v>
      </c>
      <c r="AB2031">
        <f>VLOOKUP(AA2031,[1]Sheet3!$A:$B,2,0)</f>
        <v>69</v>
      </c>
    </row>
    <row r="2032" spans="1:28" x14ac:dyDescent="0.25">
      <c r="A2032" t="s">
        <v>6252</v>
      </c>
      <c r="B2032" t="s">
        <v>6255</v>
      </c>
      <c r="C2032" t="s">
        <v>504</v>
      </c>
      <c r="D2032" t="str">
        <f>CONCATENATE(C2032,".")</f>
        <v>2014  August.</v>
      </c>
      <c r="E2032" t="str">
        <f>LEFT(D2032, SEARCH(".",D2032)-1)</f>
        <v>2014  August</v>
      </c>
      <c r="F2032">
        <v>2014</v>
      </c>
      <c r="G2032" t="str">
        <f>RIGHT(E2032,LEN(E2032)-6)</f>
        <v>August</v>
      </c>
      <c r="H2032">
        <v>180</v>
      </c>
      <c r="I2032" t="s">
        <v>897</v>
      </c>
      <c r="J2032" t="s">
        <v>6254</v>
      </c>
      <c r="K2032" t="s">
        <v>103</v>
      </c>
      <c r="L2032" t="s">
        <v>164</v>
      </c>
      <c r="M2032" t="s">
        <v>109</v>
      </c>
      <c r="N2032" t="s">
        <v>139</v>
      </c>
      <c r="O2032" t="s">
        <v>36</v>
      </c>
      <c r="Q2032" s="2">
        <f>VALUE(LEFT(LEFT(N2032,5),SUM(LEN(LEFT(N2032,5))-LEN(SUBSTITUTE(LEFT(N2032,5),{"0","1","2","3","4","5","6","7","8","9","."},"")))))</f>
        <v>512</v>
      </c>
      <c r="R2032">
        <f>IF(Q2032&gt;5,Q2032/1024,Q2032)</f>
        <v>0.5</v>
      </c>
      <c r="S2032" t="str">
        <f>MID(K2033,9,3)</f>
        <v>4.4</v>
      </c>
      <c r="T2032" s="2" t="str">
        <f>LEFT(J2032,3)</f>
        <v>5.0</v>
      </c>
      <c r="U2032">
        <f>VALUE(LEFT(LEFT(M2032,5),SUM(LEN(LEFT(M2032,5))-LEN(SUBSTITUTE(LEFT(M2032,5),{"0","1","2","3","4","5","6","7","8","9","."},"")))))</f>
        <v>4</v>
      </c>
      <c r="V2032">
        <f>IF(U2032&lt;100,U2032,U2032/1024)</f>
        <v>4</v>
      </c>
      <c r="W2032" s="3">
        <f>VALUE(LEFT(LEFT(O2032,5),SUM(LEN(LEFT(O2032,5))-LEN(SUBSTITUTE(LEFT(O2032,5),{"0","1","2","3","4","5","6","7","8","9","."},"")))))</f>
        <v>8</v>
      </c>
      <c r="X2032" s="3" t="e">
        <f>LEFT(L2032, SEARCH("MHz",L2032)-1)</f>
        <v>#VALUE!</v>
      </c>
      <c r="Y2032" t="e">
        <f>IF(RIGHT(X2032,1)=" ",RIGHT(X2032,4),RIGHT(X2032,3))</f>
        <v>#VALUE!</v>
      </c>
      <c r="Z2032">
        <f>VLOOKUP(G2032,[1]Sheet1!$A$1:$B$12,2,0)</f>
        <v>8</v>
      </c>
      <c r="AA2032" t="str">
        <f>CONCATENATE(F2032," ",Z2032)</f>
        <v>2014 8</v>
      </c>
      <c r="AB2032">
        <f>VLOOKUP(AA2032,[1]Sheet3!$A:$B,2,0)</f>
        <v>69</v>
      </c>
    </row>
    <row r="2033" spans="1:28" x14ac:dyDescent="0.25">
      <c r="A2033" t="s">
        <v>6252</v>
      </c>
      <c r="B2033" t="s">
        <v>6256</v>
      </c>
      <c r="C2033" t="s">
        <v>504</v>
      </c>
      <c r="D2033" t="str">
        <f>CONCATENATE(C2033,".")</f>
        <v>2014  August.</v>
      </c>
      <c r="E2033" t="str">
        <f>LEFT(D2033, SEARCH(".",D2033)-1)</f>
        <v>2014  August</v>
      </c>
      <c r="F2033">
        <v>2014</v>
      </c>
      <c r="G2033" t="str">
        <f>RIGHT(E2033,LEN(E2033)-6)</f>
        <v>August</v>
      </c>
      <c r="H2033">
        <v>180</v>
      </c>
      <c r="I2033" t="s">
        <v>897</v>
      </c>
      <c r="J2033" t="s">
        <v>6254</v>
      </c>
      <c r="K2033" t="s">
        <v>103</v>
      </c>
      <c r="L2033" t="s">
        <v>164</v>
      </c>
      <c r="M2033" t="s">
        <v>109</v>
      </c>
      <c r="N2033" t="s">
        <v>139</v>
      </c>
      <c r="O2033" t="s">
        <v>36</v>
      </c>
      <c r="Q2033" s="2">
        <f>VALUE(LEFT(LEFT(N2033,5),SUM(LEN(LEFT(N2033,5))-LEN(SUBSTITUTE(LEFT(N2033,5),{"0","1","2","3","4","5","6","7","8","9","."},"")))))</f>
        <v>512</v>
      </c>
      <c r="R2033">
        <f>IF(Q2033&gt;5,Q2033/1024,Q2033)</f>
        <v>0.5</v>
      </c>
      <c r="S2033" t="str">
        <f>MID(K2034,9,3)</f>
        <v>4.4</v>
      </c>
      <c r="T2033" s="2" t="str">
        <f>LEFT(J2033,3)</f>
        <v>5.0</v>
      </c>
      <c r="U2033">
        <f>VALUE(LEFT(LEFT(M2033,5),SUM(LEN(LEFT(M2033,5))-LEN(SUBSTITUTE(LEFT(M2033,5),{"0","1","2","3","4","5","6","7","8","9","."},"")))))</f>
        <v>4</v>
      </c>
      <c r="V2033">
        <f>IF(U2033&lt;100,U2033,U2033/1024)</f>
        <v>4</v>
      </c>
      <c r="W2033" s="3">
        <f>VALUE(LEFT(LEFT(O2033,5),SUM(LEN(LEFT(O2033,5))-LEN(SUBSTITUTE(LEFT(O2033,5),{"0","1","2","3","4","5","6","7","8","9","."},"")))))</f>
        <v>8</v>
      </c>
      <c r="X2033" s="3" t="e">
        <f>LEFT(L2033, SEARCH("MHz",L2033)-1)</f>
        <v>#VALUE!</v>
      </c>
      <c r="Y2033" t="e">
        <f>IF(RIGHT(X2033,1)=" ",RIGHT(X2033,4),RIGHT(X2033,3))</f>
        <v>#VALUE!</v>
      </c>
      <c r="Z2033">
        <f>VLOOKUP(G2033,[1]Sheet1!$A$1:$B$12,2,0)</f>
        <v>8</v>
      </c>
      <c r="AA2033" t="str">
        <f>CONCATENATE(F2033," ",Z2033)</f>
        <v>2014 8</v>
      </c>
      <c r="AB2033">
        <f>VLOOKUP(AA2033,[1]Sheet3!$A:$B,2,0)</f>
        <v>69</v>
      </c>
    </row>
    <row r="2034" spans="1:28" x14ac:dyDescent="0.25">
      <c r="A2034" t="s">
        <v>6252</v>
      </c>
      <c r="B2034" t="s">
        <v>6257</v>
      </c>
      <c r="C2034" t="s">
        <v>504</v>
      </c>
      <c r="D2034" t="str">
        <f>CONCATENATE(C2034,".")</f>
        <v>2014  August.</v>
      </c>
      <c r="E2034" t="str">
        <f>LEFT(D2034, SEARCH(".",D2034)-1)</f>
        <v>2014  August</v>
      </c>
      <c r="F2034">
        <v>2014</v>
      </c>
      <c r="G2034" t="str">
        <f>RIGHT(E2034,LEN(E2034)-6)</f>
        <v>August</v>
      </c>
      <c r="H2034">
        <v>130</v>
      </c>
      <c r="I2034" t="s">
        <v>241</v>
      </c>
      <c r="J2034" t="s">
        <v>6258</v>
      </c>
      <c r="K2034" t="s">
        <v>103</v>
      </c>
      <c r="L2034" t="s">
        <v>164</v>
      </c>
      <c r="M2034" t="s">
        <v>270</v>
      </c>
      <c r="N2034" t="s">
        <v>293</v>
      </c>
      <c r="O2034" t="s">
        <v>430</v>
      </c>
      <c r="Q2034" s="2">
        <f>VALUE(LEFT(LEFT(N2034,5),SUM(LEN(LEFT(N2034,5))-LEN(SUBSTITUTE(LEFT(N2034,5),{"0","1","2","3","4","5","6","7","8","9","."},"")))))</f>
        <v>256</v>
      </c>
      <c r="R2034">
        <f>IF(Q2034&gt;5,Q2034/1024,Q2034)</f>
        <v>0.25</v>
      </c>
      <c r="S2034" t="str">
        <f>MID(K2035,9,3)</f>
        <v>4.4</v>
      </c>
      <c r="T2034" s="2" t="str">
        <f>LEFT(J2034,3)</f>
        <v>3.5</v>
      </c>
      <c r="U2034">
        <f>VALUE(LEFT(LEFT(M2034,5),SUM(LEN(LEFT(M2034,5))-LEN(SUBSTITUTE(LEFT(M2034,5),{"0","1","2","3","4","5","6","7","8","9","."},"")))))</f>
        <v>512</v>
      </c>
      <c r="V2034">
        <f>IF(U2034&lt;100,U2034,U2034/1024)</f>
        <v>0.5</v>
      </c>
      <c r="W2034" s="3">
        <f>VALUE(LEFT(LEFT(O2034,5),SUM(LEN(LEFT(O2034,5))-LEN(SUBSTITUTE(LEFT(O2034,5),{"0","1","2","3","4","5","6","7","8","9","."},"")))))</f>
        <v>2</v>
      </c>
      <c r="X2034" s="3" t="e">
        <f>LEFT(L2034, SEARCH("MHz",L2034)-1)</f>
        <v>#VALUE!</v>
      </c>
      <c r="Y2034" t="e">
        <f>IF(RIGHT(X2034,1)=" ",RIGHT(X2034,4),RIGHT(X2034,3))</f>
        <v>#VALUE!</v>
      </c>
      <c r="Z2034">
        <f>VLOOKUP(G2034,[1]Sheet1!$A$1:$B$12,2,0)</f>
        <v>8</v>
      </c>
      <c r="AA2034" t="str">
        <f>CONCATENATE(F2034," ",Z2034)</f>
        <v>2014 8</v>
      </c>
      <c r="AB2034">
        <f>VLOOKUP(AA2034,[1]Sheet3!$A:$B,2,0)</f>
        <v>69</v>
      </c>
    </row>
    <row r="2035" spans="1:28" x14ac:dyDescent="0.25">
      <c r="A2035" t="s">
        <v>6252</v>
      </c>
      <c r="B2035" t="s">
        <v>6260</v>
      </c>
      <c r="C2035" t="s">
        <v>504</v>
      </c>
      <c r="D2035" t="str">
        <f>CONCATENATE(C2035,".")</f>
        <v>2014  August.</v>
      </c>
      <c r="E2035" t="str">
        <f>LEFT(D2035, SEARCH(".",D2035)-1)</f>
        <v>2014  August</v>
      </c>
      <c r="F2035">
        <v>2014</v>
      </c>
      <c r="G2035" t="str">
        <f>RIGHT(E2035,LEN(E2035)-6)</f>
        <v>August</v>
      </c>
      <c r="H2035">
        <v>113.8</v>
      </c>
      <c r="I2035" t="s">
        <v>241</v>
      </c>
      <c r="J2035" t="s">
        <v>1846</v>
      </c>
      <c r="K2035" t="s">
        <v>103</v>
      </c>
      <c r="L2035" t="s">
        <v>138</v>
      </c>
      <c r="M2035" t="s">
        <v>109</v>
      </c>
      <c r="N2035" t="s">
        <v>139</v>
      </c>
      <c r="O2035" t="s">
        <v>187</v>
      </c>
      <c r="Q2035" s="2">
        <f>VALUE(LEFT(LEFT(N2035,5),SUM(LEN(LEFT(N2035,5))-LEN(SUBSTITUTE(LEFT(N2035,5),{"0","1","2","3","4","5","6","7","8","9","."},"")))))</f>
        <v>512</v>
      </c>
      <c r="R2035">
        <f>IF(Q2035&gt;5,Q2035/1024,Q2035)</f>
        <v>0.5</v>
      </c>
      <c r="S2035" t="str">
        <f>MID(K2036,9,3)</f>
        <v>4.4</v>
      </c>
      <c r="T2035" s="2" t="str">
        <f>LEFT(J2035,3)</f>
        <v>4.0</v>
      </c>
      <c r="U2035">
        <f>VALUE(LEFT(LEFT(M2035,5),SUM(LEN(LEFT(M2035,5))-LEN(SUBSTITUTE(LEFT(M2035,5),{"0","1","2","3","4","5","6","7","8","9","."},"")))))</f>
        <v>4</v>
      </c>
      <c r="V2035">
        <f>IF(U2035&lt;100,U2035,U2035/1024)</f>
        <v>4</v>
      </c>
      <c r="W2035" s="3">
        <f>VALUE(LEFT(LEFT(O2035,5),SUM(LEN(LEFT(O2035,5))-LEN(SUBSTITUTE(LEFT(O2035,5),{"0","1","2","3","4","5","6","7","8","9","."},"")))))</f>
        <v>3.15</v>
      </c>
      <c r="X2035" s="3" t="e">
        <f>LEFT(L2035, SEARCH("MHz",L2035)-1)</f>
        <v>#VALUE!</v>
      </c>
      <c r="Y2035" t="e">
        <f>IF(RIGHT(X2035,1)=" ",RIGHT(X2035,4),RIGHT(X2035,3))</f>
        <v>#VALUE!</v>
      </c>
      <c r="Z2035">
        <f>VLOOKUP(G2035,[1]Sheet1!$A$1:$B$12,2,0)</f>
        <v>8</v>
      </c>
      <c r="AA2035" t="str">
        <f>CONCATENATE(F2035," ",Z2035)</f>
        <v>2014 8</v>
      </c>
      <c r="AB2035">
        <f>VLOOKUP(AA2035,[1]Sheet3!$A:$B,2,0)</f>
        <v>69</v>
      </c>
    </row>
    <row r="2036" spans="1:28" x14ac:dyDescent="0.25">
      <c r="A2036" t="s">
        <v>6252</v>
      </c>
      <c r="B2036" t="s">
        <v>6262</v>
      </c>
      <c r="C2036" t="s">
        <v>504</v>
      </c>
      <c r="D2036" t="str">
        <f>CONCATENATE(C2036,".")</f>
        <v>2014  August.</v>
      </c>
      <c r="E2036" t="str">
        <f>LEFT(D2036, SEARCH(".",D2036)-1)</f>
        <v>2014  August</v>
      </c>
      <c r="F2036">
        <v>2014</v>
      </c>
      <c r="G2036" t="str">
        <f>RIGHT(E2036,LEN(E2036)-6)</f>
        <v>August</v>
      </c>
      <c r="H2036">
        <v>184</v>
      </c>
      <c r="I2036" t="s">
        <v>897</v>
      </c>
      <c r="J2036" t="s">
        <v>1510</v>
      </c>
      <c r="K2036" t="s">
        <v>103</v>
      </c>
      <c r="L2036" t="s">
        <v>164</v>
      </c>
      <c r="M2036" t="s">
        <v>109</v>
      </c>
      <c r="N2036" t="s">
        <v>139</v>
      </c>
      <c r="O2036" t="s">
        <v>36</v>
      </c>
      <c r="Q2036" s="2">
        <f>VALUE(LEFT(LEFT(N2036,5),SUM(LEN(LEFT(N2036,5))-LEN(SUBSTITUTE(LEFT(N2036,5),{"0","1","2","3","4","5","6","7","8","9","."},"")))))</f>
        <v>512</v>
      </c>
      <c r="R2036">
        <f>IF(Q2036&gt;5,Q2036/1024,Q2036)</f>
        <v>0.5</v>
      </c>
      <c r="S2036" t="str">
        <f>MID(K2037,9,3)</f>
        <v>4.4</v>
      </c>
      <c r="T2036" s="2" t="str">
        <f>LEFT(J2036,3)</f>
        <v>5.0</v>
      </c>
      <c r="U2036">
        <f>VALUE(LEFT(LEFT(M2036,5),SUM(LEN(LEFT(M2036,5))-LEN(SUBSTITUTE(LEFT(M2036,5),{"0","1","2","3","4","5","6","7","8","9","."},"")))))</f>
        <v>4</v>
      </c>
      <c r="V2036">
        <f>IF(U2036&lt;100,U2036,U2036/1024)</f>
        <v>4</v>
      </c>
      <c r="W2036" s="3">
        <f>VALUE(LEFT(LEFT(O2036,5),SUM(LEN(LEFT(O2036,5))-LEN(SUBSTITUTE(LEFT(O2036,5),{"0","1","2","3","4","5","6","7","8","9","."},"")))))</f>
        <v>8</v>
      </c>
      <c r="X2036" s="3" t="e">
        <f>LEFT(L2036, SEARCH("MHz",L2036)-1)</f>
        <v>#VALUE!</v>
      </c>
      <c r="Y2036" t="e">
        <f>IF(RIGHT(X2036,1)=" ",RIGHT(X2036,4),RIGHT(X2036,3))</f>
        <v>#VALUE!</v>
      </c>
      <c r="Z2036">
        <f>VLOOKUP(G2036,[1]Sheet1!$A$1:$B$12,2,0)</f>
        <v>8</v>
      </c>
      <c r="AA2036" t="str">
        <f>CONCATENATE(F2036," ",Z2036)</f>
        <v>2014 8</v>
      </c>
      <c r="AB2036">
        <f>VLOOKUP(AA2036,[1]Sheet3!$A:$B,2,0)</f>
        <v>69</v>
      </c>
    </row>
    <row r="2037" spans="1:28" x14ac:dyDescent="0.25">
      <c r="A2037" t="s">
        <v>6602</v>
      </c>
      <c r="B2037" t="s">
        <v>6630</v>
      </c>
      <c r="C2037" t="s">
        <v>504</v>
      </c>
      <c r="D2037" t="str">
        <f>CONCATENATE(C2037,".")</f>
        <v>2014  August.</v>
      </c>
      <c r="E2037" t="str">
        <f>LEFT(D2037, SEARCH(".",D2037)-1)</f>
        <v>2014  August</v>
      </c>
      <c r="F2037">
        <v>2014</v>
      </c>
      <c r="G2037" t="str">
        <f>RIGHT(E2037,LEN(E2037)-6)</f>
        <v>August</v>
      </c>
      <c r="H2037">
        <v>174</v>
      </c>
      <c r="I2037" t="s">
        <v>241</v>
      </c>
      <c r="J2037" t="s">
        <v>798</v>
      </c>
      <c r="K2037" t="s">
        <v>103</v>
      </c>
      <c r="L2037" t="s">
        <v>164</v>
      </c>
      <c r="M2037" t="s">
        <v>109</v>
      </c>
      <c r="N2037" t="s">
        <v>139</v>
      </c>
      <c r="O2037" t="s">
        <v>178</v>
      </c>
      <c r="P2037">
        <v>100</v>
      </c>
      <c r="Q2037" s="2">
        <f>VALUE(LEFT(LEFT(N2037,5),SUM(LEN(LEFT(N2037,5))-LEN(SUBSTITUTE(LEFT(N2037,5),{"0","1","2","3","4","5","6","7","8","9","."},"")))))</f>
        <v>512</v>
      </c>
      <c r="R2037">
        <f>IF(Q2037&gt;5,Q2037/1024,Q2037)</f>
        <v>0.5</v>
      </c>
      <c r="S2037" t="str">
        <f>MID(K2038,9,3)</f>
        <v>4.4</v>
      </c>
      <c r="T2037" s="2" t="str">
        <f>LEFT(J2037,3)</f>
        <v>5.0</v>
      </c>
      <c r="U2037">
        <f>VALUE(LEFT(LEFT(M2037,5),SUM(LEN(LEFT(M2037,5))-LEN(SUBSTITUTE(LEFT(M2037,5),{"0","1","2","3","4","5","6","7","8","9","."},"")))))</f>
        <v>4</v>
      </c>
      <c r="V2037">
        <f>IF(U2037&lt;100,U2037,U2037/1024)</f>
        <v>4</v>
      </c>
      <c r="W2037" s="3">
        <f>VALUE(LEFT(LEFT(O2037,5),SUM(LEN(LEFT(O2037,5))-LEN(SUBSTITUTE(LEFT(O2037,5),{"0","1","2","3","4","5","6","7","8","9","."},"")))))</f>
        <v>5</v>
      </c>
      <c r="X2037" s="3" t="e">
        <f>LEFT(L2037, SEARCH("MHz",L2037)-1)</f>
        <v>#VALUE!</v>
      </c>
      <c r="Y2037" t="e">
        <f>IF(RIGHT(X2037,1)=" ",RIGHT(X2037,4),RIGHT(X2037,3))</f>
        <v>#VALUE!</v>
      </c>
      <c r="Z2037">
        <f>VLOOKUP(G2037,[1]Sheet1!$A$1:$B$12,2,0)</f>
        <v>8</v>
      </c>
      <c r="AA2037" t="str">
        <f>CONCATENATE(F2037," ",Z2037)</f>
        <v>2014 8</v>
      </c>
      <c r="AB2037">
        <f>VLOOKUP(AA2037,[1]Sheet3!$A:$B,2,0)</f>
        <v>69</v>
      </c>
    </row>
    <row r="2038" spans="1:28" x14ac:dyDescent="0.25">
      <c r="A2038" t="s">
        <v>6744</v>
      </c>
      <c r="B2038" t="s">
        <v>6776</v>
      </c>
      <c r="C2038" t="s">
        <v>504</v>
      </c>
      <c r="D2038" t="str">
        <f>CONCATENATE(C2038,".")</f>
        <v>2014  August.</v>
      </c>
      <c r="E2038" t="str">
        <f>LEFT(D2038, SEARCH(".",D2038)-1)</f>
        <v>2014  August</v>
      </c>
      <c r="F2038">
        <v>2014</v>
      </c>
      <c r="G2038" t="str">
        <f>RIGHT(E2038,LEN(E2038)-6)</f>
        <v>August</v>
      </c>
      <c r="I2038" t="s">
        <v>156</v>
      </c>
      <c r="J2038" t="s">
        <v>773</v>
      </c>
      <c r="K2038" t="s">
        <v>103</v>
      </c>
      <c r="L2038" t="s">
        <v>138</v>
      </c>
      <c r="M2038" t="s">
        <v>109</v>
      </c>
      <c r="N2038" t="s">
        <v>35</v>
      </c>
      <c r="O2038" t="s">
        <v>178</v>
      </c>
      <c r="Q2038" s="2">
        <f>VALUE(LEFT(LEFT(N2038,5),SUM(LEN(LEFT(N2038,5))-LEN(SUBSTITUTE(LEFT(N2038,5),{"0","1","2","3","4","5","6","7","8","9","."},"")))))</f>
        <v>1</v>
      </c>
      <c r="R2038">
        <f>IF(Q2038&gt;5,Q2038/1024,Q2038)</f>
        <v>1</v>
      </c>
      <c r="S2038" t="str">
        <f>MID(K2039,9,3)</f>
        <v>4.4</v>
      </c>
      <c r="T2038" s="2" t="str">
        <f>LEFT(J2038,3)</f>
        <v>5.0</v>
      </c>
      <c r="U2038">
        <f>VALUE(LEFT(LEFT(M2038,5),SUM(LEN(LEFT(M2038,5))-LEN(SUBSTITUTE(LEFT(M2038,5),{"0","1","2","3","4","5","6","7","8","9","."},"")))))</f>
        <v>4</v>
      </c>
      <c r="V2038">
        <f>IF(U2038&lt;100,U2038,U2038/1024)</f>
        <v>4</v>
      </c>
      <c r="W2038" s="3">
        <f>VALUE(LEFT(LEFT(O2038,5),SUM(LEN(LEFT(O2038,5))-LEN(SUBSTITUTE(LEFT(O2038,5),{"0","1","2","3","4","5","6","7","8","9","."},"")))))</f>
        <v>5</v>
      </c>
      <c r="X2038" s="3" t="e">
        <f>LEFT(L2038, SEARCH("MHz",L2038)-1)</f>
        <v>#VALUE!</v>
      </c>
      <c r="Y2038" t="e">
        <f>IF(RIGHT(X2038,1)=" ",RIGHT(X2038,4),RIGHT(X2038,3))</f>
        <v>#VALUE!</v>
      </c>
      <c r="Z2038">
        <f>VLOOKUP(G2038,[1]Sheet1!$A$1:$B$12,2,0)</f>
        <v>8</v>
      </c>
      <c r="AA2038" t="str">
        <f>CONCATENATE(F2038," ",Z2038)</f>
        <v>2014 8</v>
      </c>
      <c r="AB2038">
        <f>VLOOKUP(AA2038,[1]Sheet3!$A:$B,2,0)</f>
        <v>69</v>
      </c>
    </row>
    <row r="2039" spans="1:28" x14ac:dyDescent="0.25">
      <c r="A2039" t="s">
        <v>6744</v>
      </c>
      <c r="B2039" t="s">
        <v>6778</v>
      </c>
      <c r="C2039" t="s">
        <v>504</v>
      </c>
      <c r="D2039" t="str">
        <f>CONCATENATE(C2039,".")</f>
        <v>2014  August.</v>
      </c>
      <c r="E2039" t="str">
        <f>LEFT(D2039, SEARCH(".",D2039)-1)</f>
        <v>2014  August</v>
      </c>
      <c r="F2039">
        <v>2014</v>
      </c>
      <c r="G2039" t="str">
        <f>RIGHT(E2039,LEN(E2039)-6)</f>
        <v>August</v>
      </c>
      <c r="I2039" t="s">
        <v>156</v>
      </c>
      <c r="J2039" t="s">
        <v>5218</v>
      </c>
      <c r="K2039" t="s">
        <v>103</v>
      </c>
      <c r="L2039" t="s">
        <v>469</v>
      </c>
      <c r="M2039" t="s">
        <v>57</v>
      </c>
      <c r="N2039" t="s">
        <v>22</v>
      </c>
      <c r="O2039" t="s">
        <v>36</v>
      </c>
      <c r="P2039">
        <v>170</v>
      </c>
      <c r="Q2039" s="2">
        <f>VALUE(LEFT(LEFT(N2039,5),SUM(LEN(LEFT(N2039,5))-LEN(SUBSTITUTE(LEFT(N2039,5),{"0","1","2","3","4","5","6","7","8","9","."},"")))))</f>
        <v>2</v>
      </c>
      <c r="R2039">
        <f>IF(Q2039&gt;5,Q2039/1024,Q2039)</f>
        <v>2</v>
      </c>
      <c r="S2039" t="str">
        <f>MID(K2040,9,3)</f>
        <v>4.4</v>
      </c>
      <c r="T2039" s="2" t="str">
        <f>LEFT(J2039,3)</f>
        <v>5.0</v>
      </c>
      <c r="U2039">
        <f>VALUE(LEFT(LEFT(M2039,5),SUM(LEN(LEFT(M2039,5))-LEN(SUBSTITUTE(LEFT(M2039,5),{"0","1","2","3","4","5","6","7","8","9","."},"")))))</f>
        <v>16</v>
      </c>
      <c r="V2039">
        <f>IF(U2039&lt;100,U2039,U2039/1024)</f>
        <v>16</v>
      </c>
      <c r="W2039" s="3">
        <f>VALUE(LEFT(LEFT(O2039,5),SUM(LEN(LEFT(O2039,5))-LEN(SUBSTITUTE(LEFT(O2039,5),{"0","1","2","3","4","5","6","7","8","9","."},"")))))</f>
        <v>8</v>
      </c>
      <c r="X2039" s="3" t="e">
        <f>LEFT(L2039, SEARCH("MHz",L2039)-1)</f>
        <v>#VALUE!</v>
      </c>
      <c r="Y2039" t="e">
        <f>IF(RIGHT(X2039,1)=" ",RIGHT(X2039,4),RIGHT(X2039,3))</f>
        <v>#VALUE!</v>
      </c>
      <c r="Z2039">
        <f>VLOOKUP(G2039,[1]Sheet1!$A$1:$B$12,2,0)</f>
        <v>8</v>
      </c>
      <c r="AA2039" t="str">
        <f>CONCATENATE(F2039," ",Z2039)</f>
        <v>2014 8</v>
      </c>
      <c r="AB2039">
        <f>VLOOKUP(AA2039,[1]Sheet3!$A:$B,2,0)</f>
        <v>69</v>
      </c>
    </row>
    <row r="2040" spans="1:28" x14ac:dyDescent="0.25">
      <c r="A2040" t="s">
        <v>3572</v>
      </c>
      <c r="B2040" t="s">
        <v>3740</v>
      </c>
      <c r="C2040" t="s">
        <v>504</v>
      </c>
      <c r="D2040" t="str">
        <f>CONCATENATE(C2040,".")</f>
        <v>2014  August.</v>
      </c>
      <c r="E2040" t="str">
        <f>LEFT(D2040, SEARCH(".",D2040)-1)</f>
        <v>2014  August</v>
      </c>
      <c r="F2040">
        <v>2014</v>
      </c>
      <c r="G2040" t="str">
        <f>RIGHT(E2040,LEN(E2040)-6)</f>
        <v>August</v>
      </c>
      <c r="H2040">
        <v>294.8</v>
      </c>
      <c r="I2040" t="s">
        <v>124</v>
      </c>
      <c r="J2040" t="s">
        <v>1270</v>
      </c>
      <c r="K2040" t="s">
        <v>1588</v>
      </c>
      <c r="L2040" t="s">
        <v>133</v>
      </c>
      <c r="M2040" t="s">
        <v>57</v>
      </c>
      <c r="N2040" t="s">
        <v>35</v>
      </c>
      <c r="O2040" t="s">
        <v>42</v>
      </c>
      <c r="P2040">
        <v>190</v>
      </c>
      <c r="Q2040" s="2">
        <f>VALUE(LEFT(LEFT(N2040,5),SUM(LEN(LEFT(N2040,5))-LEN(SUBSTITUTE(LEFT(N2040,5),{"0","1","2","3","4","5","6","7","8","9","."},"")))))</f>
        <v>1</v>
      </c>
      <c r="R2040">
        <f>IF(Q2040&gt;5,Q2040/1024,Q2040)</f>
        <v>1</v>
      </c>
      <c r="S2040" t="str">
        <f>MID(K2041,9,3)</f>
        <v>4.4</v>
      </c>
      <c r="T2040" s="2" t="str">
        <f>LEFT(J2040,3)</f>
        <v>7.0</v>
      </c>
      <c r="U2040">
        <f>VALUE(LEFT(LEFT(M2040,5),SUM(LEN(LEFT(M2040,5))-LEN(SUBSTITUTE(LEFT(M2040,5),{"0","1","2","3","4","5","6","7","8","9","."},"")))))</f>
        <v>16</v>
      </c>
      <c r="V2040">
        <f>IF(U2040&lt;100,U2040,U2040/1024)</f>
        <v>16</v>
      </c>
      <c r="W2040" s="3">
        <f>VALUE(LEFT(LEFT(O2040,5),SUM(LEN(LEFT(O2040,5))-LEN(SUBSTITUTE(LEFT(O2040,5),{"0","1","2","3","4","5","6","7","8","9","."},"")))))</f>
        <v>5</v>
      </c>
      <c r="X2040" s="3" t="e">
        <f>LEFT(L2040, SEARCH("MHz",L2040)-1)</f>
        <v>#VALUE!</v>
      </c>
      <c r="Y2040" t="e">
        <f>IF(RIGHT(X2040,1)=" ",RIGHT(X2040,4),RIGHT(X2040,3))</f>
        <v>#VALUE!</v>
      </c>
      <c r="Z2040">
        <f>VLOOKUP(G2040,[1]Sheet1!$A$1:$B$12,2,0)</f>
        <v>8</v>
      </c>
      <c r="AA2040" t="str">
        <f>CONCATENATE(F2040," ",Z2040)</f>
        <v>2014 8</v>
      </c>
      <c r="AB2040">
        <f>VLOOKUP(AA2040,[1]Sheet3!$A:$B,2,0)</f>
        <v>69</v>
      </c>
    </row>
    <row r="2041" spans="1:28" x14ac:dyDescent="0.25">
      <c r="A2041" t="s">
        <v>3318</v>
      </c>
      <c r="B2041" t="s">
        <v>3459</v>
      </c>
      <c r="C2041" t="s">
        <v>504</v>
      </c>
      <c r="D2041" t="str">
        <f>CONCATENATE(C2041,".")</f>
        <v>2014  August.</v>
      </c>
      <c r="E2041" t="str">
        <f>LEFT(D2041, SEARCH(".",D2041)-1)</f>
        <v>2014  August</v>
      </c>
      <c r="F2041">
        <v>2014</v>
      </c>
      <c r="G2041" t="str">
        <f>RIGHT(E2041,LEN(E2041)-6)</f>
        <v>August</v>
      </c>
      <c r="H2041">
        <v>179</v>
      </c>
      <c r="I2041" t="s">
        <v>128</v>
      </c>
      <c r="J2041" t="s">
        <v>3460</v>
      </c>
      <c r="K2041" t="s">
        <v>1262</v>
      </c>
      <c r="L2041" t="s">
        <v>2383</v>
      </c>
      <c r="M2041" t="s">
        <v>28</v>
      </c>
      <c r="N2041" t="s">
        <v>29</v>
      </c>
      <c r="O2041" t="s">
        <v>3461</v>
      </c>
      <c r="P2041">
        <v>430</v>
      </c>
      <c r="Q2041" s="2">
        <f>VALUE(LEFT(LEFT(N2041,5),SUM(LEN(LEFT(N2041,5))-LEN(SUBSTITUTE(LEFT(N2041,5),{"0","1","2","3","4","5","6","7","8","9","."},"")))))</f>
        <v>3</v>
      </c>
      <c r="R2041">
        <f>IF(Q2041&gt;5,Q2041/1024,Q2041)</f>
        <v>3</v>
      </c>
      <c r="S2041" t="str">
        <f>MID(K2042,9,3)</f>
        <v>4.4</v>
      </c>
      <c r="T2041" s="2" t="str">
        <f>LEFT(J2041,3)</f>
        <v>6.0</v>
      </c>
      <c r="U2041">
        <f>VALUE(LEFT(LEFT(M2041,5),SUM(LEN(LEFT(M2041,5))-LEN(SUBSTITUTE(LEFT(M2041,5),{"0","1","2","3","4","5","6","7","8","9","."},"")))))</f>
        <v>32</v>
      </c>
      <c r="V2041">
        <f>IF(U2041&lt;100,U2041,U2041/1024)</f>
        <v>32</v>
      </c>
      <c r="W2041" s="3">
        <f>VALUE(LEFT(LEFT(O2041,5),SUM(LEN(LEFT(O2041,5))-LEN(SUBSTITUTE(LEFT(O2041,5),{"0","1","2","3","4","5","6","7","8","9","."},"")))))</f>
        <v>16</v>
      </c>
      <c r="X2041" s="3" t="e">
        <f>LEFT(L2041, SEARCH("MHz",L2041)-1)</f>
        <v>#VALUE!</v>
      </c>
      <c r="Y2041" t="e">
        <f>IF(RIGHT(X2041,1)=" ",RIGHT(X2041,4),RIGHT(X2041,3))</f>
        <v>#VALUE!</v>
      </c>
      <c r="Z2041">
        <f>VLOOKUP(G2041,[1]Sheet1!$A$1:$B$12,2,0)</f>
        <v>8</v>
      </c>
      <c r="AA2041" t="str">
        <f>CONCATENATE(F2041," ",Z2041)</f>
        <v>2014 8</v>
      </c>
      <c r="AB2041">
        <f>VLOOKUP(AA2041,[1]Sheet3!$A:$B,2,0)</f>
        <v>69</v>
      </c>
    </row>
    <row r="2042" spans="1:28" x14ac:dyDescent="0.25">
      <c r="A2042" t="s">
        <v>3572</v>
      </c>
      <c r="B2042" t="s">
        <v>3735</v>
      </c>
      <c r="C2042" t="s">
        <v>504</v>
      </c>
      <c r="D2042" t="str">
        <f>CONCATENATE(C2042,".")</f>
        <v>2014  August.</v>
      </c>
      <c r="E2042" t="str">
        <f>LEFT(D2042, SEARCH(".",D2042)-1)</f>
        <v>2014  August</v>
      </c>
      <c r="F2042">
        <v>2014</v>
      </c>
      <c r="G2042" t="str">
        <f>RIGHT(E2042,LEN(E2042)-6)</f>
        <v>August</v>
      </c>
      <c r="H2042">
        <v>344</v>
      </c>
      <c r="I2042" t="s">
        <v>124</v>
      </c>
      <c r="J2042" t="s">
        <v>482</v>
      </c>
      <c r="K2042" t="s">
        <v>1262</v>
      </c>
      <c r="L2042" t="s">
        <v>133</v>
      </c>
      <c r="M2042" t="s">
        <v>21</v>
      </c>
      <c r="N2042" t="s">
        <v>35</v>
      </c>
      <c r="O2042" t="s">
        <v>92</v>
      </c>
      <c r="P2042">
        <v>240</v>
      </c>
      <c r="Q2042" s="2">
        <f>VALUE(LEFT(LEFT(N2042,5),SUM(LEN(LEFT(N2042,5))-LEN(SUBSTITUTE(LEFT(N2042,5),{"0","1","2","3","4","5","6","7","8","9","."},"")))))</f>
        <v>1</v>
      </c>
      <c r="R2042">
        <f>IF(Q2042&gt;5,Q2042/1024,Q2042)</f>
        <v>1</v>
      </c>
      <c r="S2042" t="str">
        <f>MID(K2043,9,3)</f>
        <v>4.4</v>
      </c>
      <c r="T2042" s="2" t="str">
        <f>LEFT(J2042,3)</f>
        <v>8.0</v>
      </c>
      <c r="U2042">
        <f>VALUE(LEFT(LEFT(M2042,5),SUM(LEN(LEFT(M2042,5))-LEN(SUBSTITUTE(LEFT(M2042,5),{"0","1","2","3","4","5","6","7","8","9","."},"")))))</f>
        <v>43540</v>
      </c>
      <c r="V2042">
        <f>IF(U2042&lt;100,U2042,U2042/1024)</f>
        <v>42.51953125</v>
      </c>
      <c r="W2042" s="3">
        <f>VALUE(LEFT(LEFT(O2042,5),SUM(LEN(LEFT(O2042,5))-LEN(SUBSTITUTE(LEFT(O2042,5),{"0","1","2","3","4","5","6","7","8","9","."},"")))))</f>
        <v>5</v>
      </c>
      <c r="X2042" s="3" t="e">
        <f>LEFT(L2042, SEARCH("MHz",L2042)-1)</f>
        <v>#VALUE!</v>
      </c>
      <c r="Y2042" t="e">
        <f>IF(RIGHT(X2042,1)=" ",RIGHT(X2042,4),RIGHT(X2042,3))</f>
        <v>#VALUE!</v>
      </c>
      <c r="Z2042">
        <f>VLOOKUP(G2042,[1]Sheet1!$A$1:$B$12,2,0)</f>
        <v>8</v>
      </c>
      <c r="AA2042" t="str">
        <f>CONCATENATE(F2042," ",Z2042)</f>
        <v>2014 8</v>
      </c>
      <c r="AB2042">
        <f>VLOOKUP(AA2042,[1]Sheet3!$A:$B,2,0)</f>
        <v>69</v>
      </c>
    </row>
    <row r="2043" spans="1:28" x14ac:dyDescent="0.25">
      <c r="A2043" t="s">
        <v>3572</v>
      </c>
      <c r="B2043" t="s">
        <v>3746</v>
      </c>
      <c r="C2043" t="s">
        <v>504</v>
      </c>
      <c r="D2043" t="str">
        <f>CONCATENATE(C2043,".")</f>
        <v>2014  August.</v>
      </c>
      <c r="E2043" t="str">
        <f>LEFT(D2043, SEARCH(".",D2043)-1)</f>
        <v>2014  August</v>
      </c>
      <c r="F2043">
        <v>2014</v>
      </c>
      <c r="G2043" t="str">
        <f>RIGHT(E2043,LEN(E2043)-6)</f>
        <v>August</v>
      </c>
      <c r="H2043">
        <v>168.1</v>
      </c>
      <c r="I2043" t="s">
        <v>124</v>
      </c>
      <c r="J2043" t="s">
        <v>3747</v>
      </c>
      <c r="K2043" t="s">
        <v>2870</v>
      </c>
      <c r="L2043" t="s">
        <v>200</v>
      </c>
      <c r="M2043" t="s">
        <v>34</v>
      </c>
      <c r="N2043" t="s">
        <v>363</v>
      </c>
      <c r="O2043" t="s">
        <v>3684</v>
      </c>
      <c r="P2043">
        <v>300</v>
      </c>
      <c r="Q2043" s="2">
        <f>VALUE(LEFT(LEFT(N2043,5),SUM(LEN(LEFT(N2043,5))-LEN(SUBSTITUTE(LEFT(N2043,5),{"0","1","2","3","4","5","6","7","8","9","."},"")))))</f>
        <v>1.5</v>
      </c>
      <c r="R2043">
        <f>IF(Q2043&gt;5,Q2043/1024,Q2043)</f>
        <v>1.5</v>
      </c>
      <c r="S2043" t="str">
        <f>MID(K2044,9,3)</f>
        <v>4.4</v>
      </c>
      <c r="T2043" s="2" t="str">
        <f>LEFT(J2043,3)</f>
        <v>5.7</v>
      </c>
      <c r="U2043">
        <f>VALUE(LEFT(LEFT(M2043,5),SUM(LEN(LEFT(M2043,5))-LEN(SUBSTITUTE(LEFT(M2043,5),{"0","1","2","3","4","5","6","7","8","9","."},"")))))</f>
        <v>8</v>
      </c>
      <c r="V2043">
        <f>IF(U2043&lt;100,U2043,U2043/1024)</f>
        <v>8</v>
      </c>
      <c r="W2043" s="3">
        <f>VALUE(LEFT(LEFT(O2043,5),SUM(LEN(LEFT(O2043,5))-LEN(SUBSTITUTE(LEFT(O2043,5),{"0","1","2","3","4","5","6","7","8","9","."},"")))))</f>
        <v>8</v>
      </c>
      <c r="X2043" s="3" t="e">
        <f>LEFT(L2043, SEARCH("MHz",L2043)-1)</f>
        <v>#VALUE!</v>
      </c>
      <c r="Y2043" t="e">
        <f>IF(RIGHT(X2043,1)=" ",RIGHT(X2043,4),RIGHT(X2043,3))</f>
        <v>#VALUE!</v>
      </c>
      <c r="Z2043">
        <f>VLOOKUP(G2043,[1]Sheet1!$A$1:$B$12,2,0)</f>
        <v>8</v>
      </c>
      <c r="AA2043" t="str">
        <f>CONCATENATE(F2043," ",Z2043)</f>
        <v>2014 8</v>
      </c>
      <c r="AB2043">
        <f>VLOOKUP(AA2043,[1]Sheet3!$A:$B,2,0)</f>
        <v>69</v>
      </c>
    </row>
    <row r="2044" spans="1:28" x14ac:dyDescent="0.25">
      <c r="A2044" t="s">
        <v>6003</v>
      </c>
      <c r="B2044" t="s">
        <v>6086</v>
      </c>
      <c r="C2044" t="s">
        <v>504</v>
      </c>
      <c r="D2044" t="str">
        <f>CONCATENATE(C2044,".")</f>
        <v>2014  August.</v>
      </c>
      <c r="E2044" t="str">
        <f>LEFT(D2044, SEARCH(".",D2044)-1)</f>
        <v>2014  August</v>
      </c>
      <c r="F2044">
        <v>2014</v>
      </c>
      <c r="G2044" t="str">
        <f>RIGHT(E2044,LEN(E2044)-6)</f>
        <v>August</v>
      </c>
      <c r="H2044">
        <v>149</v>
      </c>
      <c r="I2044" t="s">
        <v>124</v>
      </c>
      <c r="J2044" t="s">
        <v>6087</v>
      </c>
      <c r="K2044" t="s">
        <v>2870</v>
      </c>
      <c r="L2044" t="s">
        <v>133</v>
      </c>
      <c r="M2044" t="s">
        <v>34</v>
      </c>
      <c r="N2044" t="s">
        <v>35</v>
      </c>
      <c r="O2044" t="s">
        <v>5478</v>
      </c>
      <c r="P2044">
        <v>200</v>
      </c>
      <c r="Q2044" s="2">
        <f>VALUE(LEFT(LEFT(N2044,5),SUM(LEN(LEFT(N2044,5))-LEN(SUBSTITUTE(LEFT(N2044,5),{"0","1","2","3","4","5","6","7","8","9","."},"")))))</f>
        <v>1</v>
      </c>
      <c r="R2044">
        <f>IF(Q2044&gt;5,Q2044/1024,Q2044)</f>
        <v>1</v>
      </c>
      <c r="S2044" t="str">
        <f>MID(K2045,9,3)</f>
        <v>4.4</v>
      </c>
      <c r="T2044" s="2" t="str">
        <f>LEFT(J2044,3)</f>
        <v>4.8</v>
      </c>
      <c r="U2044">
        <f>VALUE(LEFT(LEFT(M2044,5),SUM(LEN(LEFT(M2044,5))-LEN(SUBSTITUTE(LEFT(M2044,5),{"0","1","2","3","4","5","6","7","8","9","."},"")))))</f>
        <v>8</v>
      </c>
      <c r="V2044">
        <f>IF(U2044&lt;100,U2044,U2044/1024)</f>
        <v>8</v>
      </c>
      <c r="W2044" s="3">
        <f>VALUE(LEFT(LEFT(O2044,5),SUM(LEN(LEFT(O2044,5))-LEN(SUBSTITUTE(LEFT(O2044,5),{"0","1","2","3","4","5","6","7","8","9","."},"")))))</f>
        <v>8</v>
      </c>
      <c r="X2044" s="3" t="e">
        <f>LEFT(L2044, SEARCH("MHz",L2044)-1)</f>
        <v>#VALUE!</v>
      </c>
      <c r="Y2044" t="e">
        <f>IF(RIGHT(X2044,1)=" ",RIGHT(X2044,4),RIGHT(X2044,3))</f>
        <v>#VALUE!</v>
      </c>
      <c r="Z2044">
        <f>VLOOKUP(G2044,[1]Sheet1!$A$1:$B$12,2,0)</f>
        <v>8</v>
      </c>
      <c r="AA2044" t="str">
        <f>CONCATENATE(F2044," ",Z2044)</f>
        <v>2014 8</v>
      </c>
      <c r="AB2044">
        <f>VLOOKUP(AA2044,[1]Sheet3!$A:$B,2,0)</f>
        <v>69</v>
      </c>
    </row>
    <row r="2045" spans="1:28" x14ac:dyDescent="0.25">
      <c r="A2045" t="s">
        <v>5257</v>
      </c>
      <c r="B2045" t="s">
        <v>5498</v>
      </c>
      <c r="C2045" t="s">
        <v>504</v>
      </c>
      <c r="D2045" t="str">
        <f>CONCATENATE(C2045,".")</f>
        <v>2014  August.</v>
      </c>
      <c r="E2045" t="str">
        <f>LEFT(D2045, SEARCH(".",D2045)-1)</f>
        <v>2014  August</v>
      </c>
      <c r="F2045">
        <v>2014</v>
      </c>
      <c r="G2045" t="str">
        <f>RIGHT(E2045,LEN(E2045)-6)</f>
        <v>August</v>
      </c>
      <c r="H2045">
        <v>115</v>
      </c>
      <c r="I2045" t="s">
        <v>181</v>
      </c>
      <c r="J2045" t="s">
        <v>5499</v>
      </c>
      <c r="K2045" t="s">
        <v>3422</v>
      </c>
      <c r="L2045" t="s">
        <v>2383</v>
      </c>
      <c r="M2045" t="s">
        <v>28</v>
      </c>
      <c r="N2045" t="s">
        <v>22</v>
      </c>
      <c r="O2045" t="s">
        <v>5500</v>
      </c>
      <c r="P2045">
        <v>450</v>
      </c>
      <c r="Q2045" s="2">
        <f>VALUE(LEFT(LEFT(N2045,5),SUM(LEN(LEFT(N2045,5))-LEN(SUBSTITUTE(LEFT(N2045,5),{"0","1","2","3","4","5","6","7","8","9","."},"")))))</f>
        <v>2</v>
      </c>
      <c r="R2045">
        <f>IF(Q2045&gt;5,Q2045/1024,Q2045)</f>
        <v>2</v>
      </c>
      <c r="S2045" t="str">
        <f>MID(K2046,9,3)</f>
        <v>4.4</v>
      </c>
      <c r="T2045" s="2" t="str">
        <f>LEFT(J2045,3)</f>
        <v>4.7</v>
      </c>
      <c r="U2045">
        <f>VALUE(LEFT(LEFT(M2045,5),SUM(LEN(LEFT(M2045,5))-LEN(SUBSTITUTE(LEFT(M2045,5),{"0","1","2","3","4","5","6","7","8","9","."},"")))))</f>
        <v>32</v>
      </c>
      <c r="V2045">
        <f>IF(U2045&lt;100,U2045,U2045/1024)</f>
        <v>32</v>
      </c>
      <c r="W2045" s="3">
        <f>VALUE(LEFT(LEFT(O2045,5),SUM(LEN(LEFT(O2045,5))-LEN(SUBSTITUTE(LEFT(O2045,5),{"0","1","2","3","4","5","6","7","8","9","."},"")))))</f>
        <v>12</v>
      </c>
      <c r="X2045" s="3" t="e">
        <f>LEFT(L2045, SEARCH("MHz",L2045)-1)</f>
        <v>#VALUE!</v>
      </c>
      <c r="Y2045" t="e">
        <f>IF(RIGHT(X2045,1)=" ",RIGHT(X2045,4),RIGHT(X2045,3))</f>
        <v>#VALUE!</v>
      </c>
      <c r="Z2045">
        <f>VLOOKUP(G2045,[1]Sheet1!$A$1:$B$12,2,0)</f>
        <v>8</v>
      </c>
      <c r="AA2045" t="str">
        <f>CONCATENATE(F2045," ",Z2045)</f>
        <v>2014 8</v>
      </c>
      <c r="AB2045">
        <f>VLOOKUP(AA2045,[1]Sheet3!$A:$B,2,0)</f>
        <v>69</v>
      </c>
    </row>
    <row r="2046" spans="1:28" x14ac:dyDescent="0.25">
      <c r="A2046" t="s">
        <v>5257</v>
      </c>
      <c r="B2046" t="s">
        <v>5501</v>
      </c>
      <c r="C2046" t="s">
        <v>504</v>
      </c>
      <c r="D2046" t="str">
        <f>CONCATENATE(C2046,".")</f>
        <v>2014  August.</v>
      </c>
      <c r="E2046" t="str">
        <f>LEFT(D2046, SEARCH(".",D2046)-1)</f>
        <v>2014  August</v>
      </c>
      <c r="F2046">
        <v>2014</v>
      </c>
      <c r="G2046" t="str">
        <f>RIGHT(E2046,LEN(E2046)-6)</f>
        <v>August</v>
      </c>
      <c r="H2046">
        <v>115</v>
      </c>
      <c r="I2046" t="s">
        <v>181</v>
      </c>
      <c r="J2046" t="s">
        <v>5499</v>
      </c>
      <c r="K2046" t="s">
        <v>3410</v>
      </c>
      <c r="L2046" t="s">
        <v>2828</v>
      </c>
      <c r="M2046" t="s">
        <v>28</v>
      </c>
      <c r="N2046" t="s">
        <v>22</v>
      </c>
      <c r="O2046" t="s">
        <v>5502</v>
      </c>
      <c r="P2046">
        <v>390</v>
      </c>
      <c r="Q2046" s="2">
        <f>VALUE(LEFT(LEFT(N2046,5),SUM(LEN(LEFT(N2046,5))-LEN(SUBSTITUTE(LEFT(N2046,5),{"0","1","2","3","4","5","6","7","8","9","."},"")))))</f>
        <v>2</v>
      </c>
      <c r="R2046">
        <f>IF(Q2046&gt;5,Q2046/1024,Q2046)</f>
        <v>2</v>
      </c>
      <c r="S2046" t="str">
        <f>MID(K2047,9,3)</f>
        <v>4.4</v>
      </c>
      <c r="T2046" s="2" t="str">
        <f>LEFT(J2046,3)</f>
        <v>4.7</v>
      </c>
      <c r="U2046">
        <f>VALUE(LEFT(LEFT(M2046,5),SUM(LEN(LEFT(M2046,5))-LEN(SUBSTITUTE(LEFT(M2046,5),{"0","1","2","3","4","5","6","7","8","9","."},"")))))</f>
        <v>32</v>
      </c>
      <c r="V2046">
        <f>IF(U2046&lt;100,U2046,U2046/1024)</f>
        <v>32</v>
      </c>
      <c r="W2046" s="3">
        <f>VALUE(LEFT(LEFT(O2046,5),SUM(LEN(LEFT(O2046,5))-LEN(SUBSTITUTE(LEFT(O2046,5),{"0","1","2","3","4","5","6","7","8","9","."},"")))))</f>
        <v>12</v>
      </c>
      <c r="X2046" s="3" t="e">
        <f>LEFT(L2046, SEARCH("MHz",L2046)-1)</f>
        <v>#VALUE!</v>
      </c>
      <c r="Y2046" t="e">
        <f>IF(RIGHT(X2046,1)=" ",RIGHT(X2046,4),RIGHT(X2046,3))</f>
        <v>#VALUE!</v>
      </c>
      <c r="Z2046">
        <f>VLOOKUP(G2046,[1]Sheet1!$A$1:$B$12,2,0)</f>
        <v>8</v>
      </c>
      <c r="AA2046" t="str">
        <f>CONCATENATE(F2046," ",Z2046)</f>
        <v>2014 8</v>
      </c>
      <c r="AB2046">
        <f>VLOOKUP(AA2046,[1]Sheet3!$A:$B,2,0)</f>
        <v>69</v>
      </c>
    </row>
    <row r="2047" spans="1:28" x14ac:dyDescent="0.25">
      <c r="A2047" t="s">
        <v>5257</v>
      </c>
      <c r="B2047" t="s">
        <v>5503</v>
      </c>
      <c r="C2047" t="s">
        <v>504</v>
      </c>
      <c r="D2047" t="str">
        <f>CONCATENATE(C2047,".")</f>
        <v>2014  August.</v>
      </c>
      <c r="E2047" t="str">
        <f>LEFT(D2047, SEARCH(".",D2047)-1)</f>
        <v>2014  August</v>
      </c>
      <c r="F2047">
        <v>2014</v>
      </c>
      <c r="G2047" t="str">
        <f>RIGHT(E2047,LEN(E2047)-6)</f>
        <v>August</v>
      </c>
      <c r="H2047">
        <v>118</v>
      </c>
      <c r="I2047" t="s">
        <v>128</v>
      </c>
      <c r="J2047" t="s">
        <v>5504</v>
      </c>
      <c r="K2047" t="s">
        <v>2364</v>
      </c>
      <c r="L2047" t="s">
        <v>4173</v>
      </c>
      <c r="M2047" t="s">
        <v>57</v>
      </c>
      <c r="N2047" t="s">
        <v>363</v>
      </c>
      <c r="O2047" t="s">
        <v>36</v>
      </c>
      <c r="P2047">
        <v>250</v>
      </c>
      <c r="Q2047" s="2">
        <f>VALUE(LEFT(LEFT(N2047,5),SUM(LEN(LEFT(N2047,5))-LEN(SUBSTITUTE(LEFT(N2047,5),{"0","1","2","3","4","5","6","7","8","9","."},"")))))</f>
        <v>1.5</v>
      </c>
      <c r="R2047">
        <f>IF(Q2047&gt;5,Q2047/1024,Q2047)</f>
        <v>1.5</v>
      </c>
      <c r="S2047" t="str">
        <f>MID(K2048,9,3)</f>
        <v>4.2</v>
      </c>
      <c r="T2047" s="2" t="str">
        <f>LEFT(J2047,3)</f>
        <v>4.5</v>
      </c>
      <c r="U2047">
        <f>VALUE(LEFT(LEFT(M2047,5),SUM(LEN(LEFT(M2047,5))-LEN(SUBSTITUTE(LEFT(M2047,5),{"0","1","2","3","4","5","6","7","8","9","."},"")))))</f>
        <v>16</v>
      </c>
      <c r="V2047">
        <f>IF(U2047&lt;100,U2047,U2047/1024)</f>
        <v>16</v>
      </c>
      <c r="W2047" s="3">
        <f>VALUE(LEFT(LEFT(O2047,5),SUM(LEN(LEFT(O2047,5))-LEN(SUBSTITUTE(LEFT(O2047,5),{"0","1","2","3","4","5","6","7","8","9","."},"")))))</f>
        <v>8</v>
      </c>
      <c r="X2047" s="3" t="e">
        <f>LEFT(L2047, SEARCH("MHz",L2047)-1)</f>
        <v>#VALUE!</v>
      </c>
      <c r="Y2047" t="e">
        <f>IF(RIGHT(X2047,1)=" ",RIGHT(X2047,4),RIGHT(X2047,3))</f>
        <v>#VALUE!</v>
      </c>
      <c r="Z2047">
        <f>VLOOKUP(G2047,[1]Sheet1!$A$1:$B$12,2,0)</f>
        <v>8</v>
      </c>
      <c r="AA2047" t="str">
        <f>CONCATENATE(F2047," ",Z2047)</f>
        <v>2014 8</v>
      </c>
      <c r="AB2047">
        <f>VLOOKUP(AA2047,[1]Sheet3!$A:$B,2,0)</f>
        <v>69</v>
      </c>
    </row>
    <row r="2048" spans="1:28" x14ac:dyDescent="0.25">
      <c r="A2048" t="s">
        <v>5174</v>
      </c>
      <c r="B2048" t="s">
        <v>5231</v>
      </c>
      <c r="C2048" t="s">
        <v>120</v>
      </c>
      <c r="D2048" t="str">
        <f>CONCATENATE(C2048,".")</f>
        <v>2014  September.</v>
      </c>
      <c r="E2048" t="str">
        <f>LEFT(D2048, SEARCH(".",D2048)-1)</f>
        <v>2014  September</v>
      </c>
      <c r="F2048">
        <v>2014</v>
      </c>
      <c r="G2048" t="str">
        <f>RIGHT(E2048,LEN(E2048)-6)</f>
        <v>September</v>
      </c>
      <c r="I2048" t="s">
        <v>156</v>
      </c>
      <c r="J2048" t="s">
        <v>3165</v>
      </c>
      <c r="K2048" t="s">
        <v>568</v>
      </c>
      <c r="L2048" t="s">
        <v>91</v>
      </c>
      <c r="M2048" t="s">
        <v>34</v>
      </c>
      <c r="N2048" t="s">
        <v>35</v>
      </c>
      <c r="O2048" t="s">
        <v>73</v>
      </c>
      <c r="P2048">
        <v>120</v>
      </c>
      <c r="Q2048" s="2">
        <f>VALUE(LEFT(LEFT(N2048,5),SUM(LEN(LEFT(N2048,5))-LEN(SUBSTITUTE(LEFT(N2048,5),{"0","1","2","3","4","5","6","7","8","9","."},"")))))</f>
        <v>1</v>
      </c>
      <c r="R2048">
        <f>IF(Q2048&gt;5,Q2048/1024,Q2048)</f>
        <v>1</v>
      </c>
      <c r="S2048" t="str">
        <f>MID(K2049,9,3)</f>
        <v>4.2</v>
      </c>
      <c r="T2048" s="2" t="str">
        <f>LEFT(J2048,3)</f>
        <v>4.5</v>
      </c>
      <c r="U2048">
        <f>VALUE(LEFT(LEFT(M2048,5),SUM(LEN(LEFT(M2048,5))-LEN(SUBSTITUTE(LEFT(M2048,5),{"0","1","2","3","4","5","6","7","8","9","."},"")))))</f>
        <v>8</v>
      </c>
      <c r="V2048">
        <f>IF(U2048&lt;100,U2048,U2048/1024)</f>
        <v>8</v>
      </c>
      <c r="W2048" s="3">
        <f>VALUE(LEFT(LEFT(O2048,5),SUM(LEN(LEFT(O2048,5))-LEN(SUBSTITUTE(LEFT(O2048,5),{"0","1","2","3","4","5","6","7","8","9","."},"")))))</f>
        <v>5</v>
      </c>
      <c r="X2048" s="3" t="e">
        <f>LEFT(L2048, SEARCH("MHz",L2048)-1)</f>
        <v>#VALUE!</v>
      </c>
      <c r="Y2048" t="e">
        <f>IF(RIGHT(X2048,1)=" ",RIGHT(X2048,4),RIGHT(X2048,3))</f>
        <v>#VALUE!</v>
      </c>
      <c r="Z2048">
        <f>VLOOKUP(G2048,[1]Sheet1!$A$1:$B$12,2,0)</f>
        <v>9</v>
      </c>
      <c r="AA2048" t="str">
        <f>CONCATENATE(F2048," ",Z2048)</f>
        <v>2014 9</v>
      </c>
      <c r="AB2048">
        <f>VLOOKUP(AA2048,[1]Sheet3!$A:$B,2,0)</f>
        <v>70</v>
      </c>
    </row>
    <row r="2049" spans="1:28" x14ac:dyDescent="0.25">
      <c r="A2049" t="s">
        <v>5174</v>
      </c>
      <c r="B2049" t="s">
        <v>5232</v>
      </c>
      <c r="C2049" t="s">
        <v>120</v>
      </c>
      <c r="D2049" t="str">
        <f>CONCATENATE(C2049,".")</f>
        <v>2014  September.</v>
      </c>
      <c r="E2049" t="str">
        <f>LEFT(D2049, SEARCH(".",D2049)-1)</f>
        <v>2014  September</v>
      </c>
      <c r="F2049">
        <v>2014</v>
      </c>
      <c r="G2049" t="str">
        <f>RIGHT(E2049,LEN(E2049)-6)</f>
        <v>September</v>
      </c>
      <c r="I2049" t="s">
        <v>156</v>
      </c>
      <c r="J2049" t="s">
        <v>60</v>
      </c>
      <c r="K2049" t="s">
        <v>924</v>
      </c>
      <c r="L2049" t="s">
        <v>91</v>
      </c>
      <c r="M2049" t="s">
        <v>34</v>
      </c>
      <c r="N2049" t="s">
        <v>35</v>
      </c>
      <c r="O2049" t="s">
        <v>36</v>
      </c>
      <c r="P2049">
        <v>120</v>
      </c>
      <c r="Q2049" s="2">
        <f>VALUE(LEFT(LEFT(N2049,5),SUM(LEN(LEFT(N2049,5))-LEN(SUBSTITUTE(LEFT(N2049,5),{"0","1","2","3","4","5","6","7","8","9","."},"")))))</f>
        <v>1</v>
      </c>
      <c r="R2049">
        <f>IF(Q2049&gt;5,Q2049/1024,Q2049)</f>
        <v>1</v>
      </c>
      <c r="S2049" t="str">
        <f>MID(K2050,9,3)</f>
        <v>4.2</v>
      </c>
      <c r="T2049" s="2" t="str">
        <f>LEFT(J2049,3)</f>
        <v>5.0</v>
      </c>
      <c r="U2049">
        <f>VALUE(LEFT(LEFT(M2049,5),SUM(LEN(LEFT(M2049,5))-LEN(SUBSTITUTE(LEFT(M2049,5),{"0","1","2","3","4","5","6","7","8","9","."},"")))))</f>
        <v>8</v>
      </c>
      <c r="V2049">
        <f>IF(U2049&lt;100,U2049,U2049/1024)</f>
        <v>8</v>
      </c>
      <c r="W2049" s="3">
        <f>VALUE(LEFT(LEFT(O2049,5),SUM(LEN(LEFT(O2049,5))-LEN(SUBSTITUTE(LEFT(O2049,5),{"0","1","2","3","4","5","6","7","8","9","."},"")))))</f>
        <v>8</v>
      </c>
      <c r="X2049" s="3" t="e">
        <f>LEFT(L2049, SEARCH("MHz",L2049)-1)</f>
        <v>#VALUE!</v>
      </c>
      <c r="Y2049" t="e">
        <f>IF(RIGHT(X2049,1)=" ",RIGHT(X2049,4),RIGHT(X2049,3))</f>
        <v>#VALUE!</v>
      </c>
      <c r="Z2049">
        <f>VLOOKUP(G2049,[1]Sheet1!$A$1:$B$12,2,0)</f>
        <v>9</v>
      </c>
      <c r="AA2049" t="str">
        <f>CONCATENATE(F2049," ",Z2049)</f>
        <v>2014 9</v>
      </c>
      <c r="AB2049">
        <f>VLOOKUP(AA2049,[1]Sheet3!$A:$B,2,0)</f>
        <v>70</v>
      </c>
    </row>
    <row r="2050" spans="1:28" x14ac:dyDescent="0.25">
      <c r="A2050" t="s">
        <v>4035</v>
      </c>
      <c r="B2050" t="s">
        <v>4057</v>
      </c>
      <c r="C2050" t="s">
        <v>120</v>
      </c>
      <c r="D2050" t="str">
        <f>CONCATENATE(C2050,".")</f>
        <v>2014  September.</v>
      </c>
      <c r="E2050" t="str">
        <f>LEFT(D2050, SEARCH(".",D2050)-1)</f>
        <v>2014  September</v>
      </c>
      <c r="F2050">
        <v>2014</v>
      </c>
      <c r="G2050" t="str">
        <f>RIGHT(E2050,LEN(E2050)-6)</f>
        <v>September</v>
      </c>
      <c r="H2050">
        <v>116</v>
      </c>
      <c r="I2050" t="s">
        <v>509</v>
      </c>
      <c r="J2050" t="s">
        <v>4058</v>
      </c>
      <c r="K2050" t="s">
        <v>158</v>
      </c>
      <c r="L2050" t="s">
        <v>138</v>
      </c>
      <c r="M2050" t="s">
        <v>1837</v>
      </c>
      <c r="N2050" t="s">
        <v>270</v>
      </c>
      <c r="O2050" t="s">
        <v>140</v>
      </c>
      <c r="Q2050" s="2">
        <f>VALUE(LEFT(LEFT(N2050,5),SUM(LEN(LEFT(N2050,5))-LEN(SUBSTITUTE(LEFT(N2050,5),{"0","1","2","3","4","5","6","7","8","9","."},"")))))</f>
        <v>512</v>
      </c>
      <c r="R2050">
        <f>IF(Q2050&gt;5,Q2050/1024,Q2050)</f>
        <v>0.5</v>
      </c>
      <c r="S2050" t="str">
        <f>MID(K2051,9,3)</f>
        <v>4.2</v>
      </c>
      <c r="T2050" s="2" t="str">
        <f>LEFT(J2050,3)</f>
        <v>3.5</v>
      </c>
      <c r="U2050">
        <f>VALUE(LEFT(LEFT(M2050,5),SUM(LEN(LEFT(M2050,5))-LEN(SUBSTITUTE(LEFT(M2050,5),{"0","1","2","3","4","5","6","7","8","9","."},"")))))</f>
        <v>256</v>
      </c>
      <c r="V2050">
        <f>IF(U2050&lt;100,U2050,U2050/1024)</f>
        <v>0.25</v>
      </c>
      <c r="W2050" s="3">
        <f>VALUE(LEFT(LEFT(O2050,5),SUM(LEN(LEFT(O2050,5))-LEN(SUBSTITUTE(LEFT(O2050,5),{"0","1","2","3","4","5","6","7","8","9","."},"")))))</f>
        <v>2</v>
      </c>
      <c r="X2050" s="3" t="e">
        <f>LEFT(L2050, SEARCH("MHz",L2050)-1)</f>
        <v>#VALUE!</v>
      </c>
      <c r="Y2050" t="e">
        <f>IF(RIGHT(X2050,1)=" ",RIGHT(X2050,4),RIGHT(X2050,3))</f>
        <v>#VALUE!</v>
      </c>
      <c r="Z2050">
        <f>VLOOKUP(G2050,[1]Sheet1!$A$1:$B$12,2,0)</f>
        <v>9</v>
      </c>
      <c r="AA2050" t="str">
        <f>CONCATENATE(F2050," ",Z2050)</f>
        <v>2014 9</v>
      </c>
      <c r="AB2050">
        <f>VLOOKUP(AA2050,[1]Sheet3!$A:$B,2,0)</f>
        <v>70</v>
      </c>
    </row>
    <row r="2051" spans="1:28" x14ac:dyDescent="0.25">
      <c r="A2051" t="s">
        <v>5174</v>
      </c>
      <c r="B2051" t="s">
        <v>5233</v>
      </c>
      <c r="C2051" t="s">
        <v>120</v>
      </c>
      <c r="D2051" t="str">
        <f>CONCATENATE(C2051,".")</f>
        <v>2014  September.</v>
      </c>
      <c r="E2051" t="str">
        <f>LEFT(D2051, SEARCH(".",D2051)-1)</f>
        <v>2014  September</v>
      </c>
      <c r="F2051">
        <v>2014</v>
      </c>
      <c r="G2051" t="str">
        <f>RIGHT(E2051,LEN(E2051)-6)</f>
        <v>September</v>
      </c>
      <c r="I2051" t="s">
        <v>156</v>
      </c>
      <c r="J2051" t="s">
        <v>857</v>
      </c>
      <c r="K2051" t="s">
        <v>158</v>
      </c>
      <c r="L2051" t="s">
        <v>469</v>
      </c>
      <c r="M2051" t="s">
        <v>57</v>
      </c>
      <c r="N2051" t="s">
        <v>22</v>
      </c>
      <c r="O2051" t="s">
        <v>36</v>
      </c>
      <c r="P2051">
        <v>110</v>
      </c>
      <c r="Q2051" s="2">
        <f>VALUE(LEFT(LEFT(N2051,5),SUM(LEN(LEFT(N2051,5))-LEN(SUBSTITUTE(LEFT(N2051,5),{"0","1","2","3","4","5","6","7","8","9","."},"")))))</f>
        <v>2</v>
      </c>
      <c r="R2051">
        <f>IF(Q2051&gt;5,Q2051/1024,Q2051)</f>
        <v>2</v>
      </c>
      <c r="S2051" t="str">
        <f>MID(K2052,9,3)</f>
        <v>4.3</v>
      </c>
      <c r="T2051" s="2" t="str">
        <f>LEFT(J2051,3)</f>
        <v>4.7</v>
      </c>
      <c r="U2051">
        <f>VALUE(LEFT(LEFT(M2051,5),SUM(LEN(LEFT(M2051,5))-LEN(SUBSTITUTE(LEFT(M2051,5),{"0","1","2","3","4","5","6","7","8","9","."},"")))))</f>
        <v>16</v>
      </c>
      <c r="V2051">
        <f>IF(U2051&lt;100,U2051,U2051/1024)</f>
        <v>16</v>
      </c>
      <c r="W2051" s="3">
        <f>VALUE(LEFT(LEFT(O2051,5),SUM(LEN(LEFT(O2051,5))-LEN(SUBSTITUTE(LEFT(O2051,5),{"0","1","2","3","4","5","6","7","8","9","."},"")))))</f>
        <v>8</v>
      </c>
      <c r="X2051" s="3" t="e">
        <f>LEFT(L2051, SEARCH("MHz",L2051)-1)</f>
        <v>#VALUE!</v>
      </c>
      <c r="Y2051" t="e">
        <f>IF(RIGHT(X2051,1)=" ",RIGHT(X2051,4),RIGHT(X2051,3))</f>
        <v>#VALUE!</v>
      </c>
      <c r="Z2051">
        <f>VLOOKUP(G2051,[1]Sheet1!$A$1:$B$12,2,0)</f>
        <v>9</v>
      </c>
      <c r="AA2051" t="str">
        <f>CONCATENATE(F2051," ",Z2051)</f>
        <v>2014 9</v>
      </c>
      <c r="AB2051">
        <f>VLOOKUP(AA2051,[1]Sheet3!$A:$B,2,0)</f>
        <v>70</v>
      </c>
    </row>
    <row r="2052" spans="1:28" x14ac:dyDescent="0.25">
      <c r="A2052" t="s">
        <v>2637</v>
      </c>
      <c r="B2052" t="s">
        <v>2838</v>
      </c>
      <c r="C2052" t="s">
        <v>120</v>
      </c>
      <c r="D2052" t="str">
        <f>CONCATENATE(C2052,".")</f>
        <v>2014  September.</v>
      </c>
      <c r="E2052" t="str">
        <f>LEFT(D2052, SEARCH(".",D2052)-1)</f>
        <v>2014  September</v>
      </c>
      <c r="F2052">
        <v>2014</v>
      </c>
      <c r="G2052" t="str">
        <f>RIGHT(E2052,LEN(E2052)-6)</f>
        <v>September</v>
      </c>
      <c r="H2052">
        <v>360</v>
      </c>
      <c r="I2052" t="s">
        <v>124</v>
      </c>
      <c r="J2052" t="s">
        <v>2798</v>
      </c>
      <c r="K2052" t="s">
        <v>555</v>
      </c>
      <c r="L2052" t="s">
        <v>133</v>
      </c>
      <c r="M2052" t="s">
        <v>173</v>
      </c>
      <c r="N2052" t="s">
        <v>35</v>
      </c>
      <c r="O2052" t="s">
        <v>42</v>
      </c>
      <c r="P2052">
        <v>150</v>
      </c>
      <c r="Q2052" s="2">
        <f>VALUE(LEFT(LEFT(N2052,5),SUM(LEN(LEFT(N2052,5))-LEN(SUBSTITUTE(LEFT(N2052,5),{"0","1","2","3","4","5","6","7","8","9","."},"")))))</f>
        <v>1</v>
      </c>
      <c r="R2052">
        <f>IF(Q2052&gt;5,Q2052/1024,Q2052)</f>
        <v>1</v>
      </c>
      <c r="S2052" t="str">
        <f>MID(K2053,9,3)</f>
        <v>4.3</v>
      </c>
      <c r="T2052" s="2" t="str">
        <f>LEFT(J2052,3)</f>
        <v>8.0</v>
      </c>
      <c r="U2052">
        <f>VALUE(LEFT(LEFT(M2052,5),SUM(LEN(LEFT(M2052,5))-LEN(SUBSTITUTE(LEFT(M2052,5),{"0","1","2","3","4","5","6","7","8","9","."},"")))))</f>
        <v>43473</v>
      </c>
      <c r="V2052">
        <f>IF(U2052&lt;100,U2052,U2052/1024)</f>
        <v>42.4541015625</v>
      </c>
      <c r="W2052" s="3">
        <f>VALUE(LEFT(LEFT(O2052,5),SUM(LEN(LEFT(O2052,5))-LEN(SUBSTITUTE(LEFT(O2052,5),{"0","1","2","3","4","5","6","7","8","9","."},"")))))</f>
        <v>5</v>
      </c>
      <c r="X2052" s="3" t="e">
        <f>LEFT(L2052, SEARCH("MHz",L2052)-1)</f>
        <v>#VALUE!</v>
      </c>
      <c r="Y2052" t="e">
        <f>IF(RIGHT(X2052,1)=" ",RIGHT(X2052,4),RIGHT(X2052,3))</f>
        <v>#VALUE!</v>
      </c>
      <c r="Z2052">
        <f>VLOOKUP(G2052,[1]Sheet1!$A$1:$B$12,2,0)</f>
        <v>9</v>
      </c>
      <c r="AA2052" t="str">
        <f>CONCATENATE(F2052," ",Z2052)</f>
        <v>2014 9</v>
      </c>
      <c r="AB2052">
        <f>VLOOKUP(AA2052,[1]Sheet3!$A:$B,2,0)</f>
        <v>70</v>
      </c>
    </row>
    <row r="2053" spans="1:28" x14ac:dyDescent="0.25">
      <c r="A2053" t="s">
        <v>3318</v>
      </c>
      <c r="B2053" t="s">
        <v>1390</v>
      </c>
      <c r="C2053" t="s">
        <v>120</v>
      </c>
      <c r="D2053" t="str">
        <f>CONCATENATE(C2053,".")</f>
        <v>2014  September.</v>
      </c>
      <c r="E2053" t="str">
        <f>LEFT(D2053, SEARCH(".",D2053)-1)</f>
        <v>2014  September</v>
      </c>
      <c r="F2053">
        <v>2014</v>
      </c>
      <c r="G2053" t="str">
        <f>RIGHT(E2053,LEN(E2053)-6)</f>
        <v>September</v>
      </c>
      <c r="H2053">
        <v>129</v>
      </c>
      <c r="I2053" t="s">
        <v>231</v>
      </c>
      <c r="J2053" t="s">
        <v>3257</v>
      </c>
      <c r="K2053" t="s">
        <v>555</v>
      </c>
      <c r="L2053" t="s">
        <v>133</v>
      </c>
      <c r="M2053" t="s">
        <v>34</v>
      </c>
      <c r="N2053" t="s">
        <v>35</v>
      </c>
      <c r="O2053" t="s">
        <v>36</v>
      </c>
      <c r="P2053">
        <v>170</v>
      </c>
      <c r="Q2053" s="2">
        <f>VALUE(LEFT(LEFT(N2053,5),SUM(LEN(LEFT(N2053,5))-LEN(SUBSTITUTE(LEFT(N2053,5),{"0","1","2","3","4","5","6","7","8","9","."},"")))))</f>
        <v>1</v>
      </c>
      <c r="R2053">
        <f>IF(Q2053&gt;5,Q2053/1024,Q2053)</f>
        <v>1</v>
      </c>
      <c r="S2053" t="str">
        <f>MID(K2054,9,3)</f>
        <v>4.4</v>
      </c>
      <c r="T2053" s="2" t="str">
        <f>LEFT(J2053,3)</f>
        <v>5.0</v>
      </c>
      <c r="U2053">
        <f>VALUE(LEFT(LEFT(M2053,5),SUM(LEN(LEFT(M2053,5))-LEN(SUBSTITUTE(LEFT(M2053,5),{"0","1","2","3","4","5","6","7","8","9","."},"")))))</f>
        <v>8</v>
      </c>
      <c r="V2053">
        <f>IF(U2053&lt;100,U2053,U2053/1024)</f>
        <v>8</v>
      </c>
      <c r="W2053" s="3">
        <f>VALUE(LEFT(LEFT(O2053,5),SUM(LEN(LEFT(O2053,5))-LEN(SUBSTITUTE(LEFT(O2053,5),{"0","1","2","3","4","5","6","7","8","9","."},"")))))</f>
        <v>8</v>
      </c>
      <c r="X2053" s="3" t="e">
        <f>LEFT(L2053, SEARCH("MHz",L2053)-1)</f>
        <v>#VALUE!</v>
      </c>
      <c r="Y2053" t="e">
        <f>IF(RIGHT(X2053,1)=" ",RIGHT(X2053,4),RIGHT(X2053,3))</f>
        <v>#VALUE!</v>
      </c>
      <c r="Z2053">
        <f>VLOOKUP(G2053,[1]Sheet1!$A$1:$B$12,2,0)</f>
        <v>9</v>
      </c>
      <c r="AA2053" t="str">
        <f>CONCATENATE(F2053," ",Z2053)</f>
        <v>2014 9</v>
      </c>
      <c r="AB2053">
        <f>VLOOKUP(AA2053,[1]Sheet3!$A:$B,2,0)</f>
        <v>70</v>
      </c>
    </row>
    <row r="2054" spans="1:28" x14ac:dyDescent="0.25">
      <c r="A2054" t="s">
        <v>986</v>
      </c>
      <c r="B2054" t="s">
        <v>994</v>
      </c>
      <c r="C2054" t="s">
        <v>120</v>
      </c>
      <c r="D2054" t="str">
        <f>CONCATENATE(C2054,".")</f>
        <v>2014  September.</v>
      </c>
      <c r="E2054" t="str">
        <f>LEFT(D2054, SEARCH(".",D2054)-1)</f>
        <v>2014  September</v>
      </c>
      <c r="F2054">
        <v>2014</v>
      </c>
      <c r="G2054" t="str">
        <f>RIGHT(E2054,LEN(E2054)-6)</f>
        <v>September</v>
      </c>
      <c r="H2054">
        <v>375</v>
      </c>
      <c r="I2054" t="s">
        <v>124</v>
      </c>
      <c r="J2054" t="s">
        <v>995</v>
      </c>
      <c r="K2054" t="s">
        <v>996</v>
      </c>
      <c r="L2054" t="s">
        <v>997</v>
      </c>
      <c r="M2054" t="s">
        <v>41</v>
      </c>
      <c r="N2054" t="s">
        <v>22</v>
      </c>
      <c r="O2054" t="s">
        <v>36</v>
      </c>
      <c r="P2054">
        <v>310</v>
      </c>
      <c r="Q2054" s="2">
        <f>VALUE(LEFT(LEFT(N2054,5),SUM(LEN(LEFT(N2054,5))-LEN(SUBSTITUTE(LEFT(N2054,5),{"0","1","2","3","4","5","6","7","8","9","."},"")))))</f>
        <v>2</v>
      </c>
      <c r="R2054">
        <f>IF(Q2054&gt;5,Q2054/1024,Q2054)</f>
        <v>2</v>
      </c>
      <c r="S2054" t="str">
        <f>MID(K2055,9,3)</f>
        <v>4.4</v>
      </c>
      <c r="T2054" s="2" t="str">
        <f>LEFT(J2054,3)</f>
        <v>8.9</v>
      </c>
      <c r="U2054">
        <f>VALUE(LEFT(LEFT(M2054,5),SUM(LEN(LEFT(M2054,5))-LEN(SUBSTITUTE(LEFT(M2054,5),{"0","1","2","3","4","5","6","7","8","9","."},"")))))</f>
        <v>43540</v>
      </c>
      <c r="V2054">
        <f>IF(U2054&lt;100,U2054,U2054/1024)</f>
        <v>42.51953125</v>
      </c>
      <c r="W2054" s="3">
        <f>VALUE(LEFT(LEFT(O2054,5),SUM(LEN(LEFT(O2054,5))-LEN(SUBSTITUTE(LEFT(O2054,5),{"0","1","2","3","4","5","6","7","8","9","."},"")))))</f>
        <v>8</v>
      </c>
      <c r="X2054" s="3" t="e">
        <f>LEFT(L2054, SEARCH("MHz",L2054)-1)</f>
        <v>#VALUE!</v>
      </c>
      <c r="Y2054" t="e">
        <f>IF(RIGHT(X2054,1)=" ",RIGHT(X2054,4),RIGHT(X2054,3))</f>
        <v>#VALUE!</v>
      </c>
      <c r="Z2054">
        <f>VLOOKUP(G2054,[1]Sheet1!$A$1:$B$12,2,0)</f>
        <v>9</v>
      </c>
      <c r="AA2054" t="str">
        <f>CONCATENATE(F2054," ",Z2054)</f>
        <v>2014 9</v>
      </c>
      <c r="AB2054">
        <f>VLOOKUP(AA2054,[1]Sheet3!$A:$B,2,0)</f>
        <v>70</v>
      </c>
    </row>
    <row r="2055" spans="1:28" x14ac:dyDescent="0.25">
      <c r="A2055" t="s">
        <v>986</v>
      </c>
      <c r="B2055" t="s">
        <v>998</v>
      </c>
      <c r="C2055" t="s">
        <v>120</v>
      </c>
      <c r="D2055" t="str">
        <f>CONCATENATE(C2055,".")</f>
        <v>2014  September.</v>
      </c>
      <c r="E2055" t="str">
        <f>LEFT(D2055, SEARCH(".",D2055)-1)</f>
        <v>2014  September</v>
      </c>
      <c r="F2055">
        <v>2014</v>
      </c>
      <c r="G2055" t="str">
        <f>RIGHT(E2055,LEN(E2055)-6)</f>
        <v>September</v>
      </c>
      <c r="H2055">
        <v>337</v>
      </c>
      <c r="I2055" t="s">
        <v>39</v>
      </c>
      <c r="J2055" t="s">
        <v>999</v>
      </c>
      <c r="K2055" t="s">
        <v>996</v>
      </c>
      <c r="L2055" t="s">
        <v>1000</v>
      </c>
      <c r="M2055" t="s">
        <v>173</v>
      </c>
      <c r="N2055" t="s">
        <v>35</v>
      </c>
      <c r="O2055" t="s">
        <v>140</v>
      </c>
      <c r="P2055">
        <v>120</v>
      </c>
      <c r="Q2055" s="2">
        <f>VALUE(LEFT(LEFT(N2055,5),SUM(LEN(LEFT(N2055,5))-LEN(SUBSTITUTE(LEFT(N2055,5),{"0","1","2","3","4","5","6","7","8","9","."},"")))))</f>
        <v>1</v>
      </c>
      <c r="R2055">
        <f>IF(Q2055&gt;5,Q2055/1024,Q2055)</f>
        <v>1</v>
      </c>
      <c r="S2055" t="str">
        <f>MID(K2056,9,3)</f>
        <v>4.4</v>
      </c>
      <c r="T2055" s="2" t="str">
        <f>LEFT(J2055,3)</f>
        <v>7.0</v>
      </c>
      <c r="U2055">
        <f>VALUE(LEFT(LEFT(M2055,5),SUM(LEN(LEFT(M2055,5))-LEN(SUBSTITUTE(LEFT(M2055,5),{"0","1","2","3","4","5","6","7","8","9","."},"")))))</f>
        <v>43473</v>
      </c>
      <c r="V2055">
        <f>IF(U2055&lt;100,U2055,U2055/1024)</f>
        <v>42.4541015625</v>
      </c>
      <c r="W2055" s="3">
        <f>VALUE(LEFT(LEFT(O2055,5),SUM(LEN(LEFT(O2055,5))-LEN(SUBSTITUTE(LEFT(O2055,5),{"0","1","2","3","4","5","6","7","8","9","."},"")))))</f>
        <v>2</v>
      </c>
      <c r="X2055" s="3" t="e">
        <f>LEFT(L2055, SEARCH("MHz",L2055)-1)</f>
        <v>#VALUE!</v>
      </c>
      <c r="Y2055" t="e">
        <f>IF(RIGHT(X2055,1)=" ",RIGHT(X2055,4),RIGHT(X2055,3))</f>
        <v>#VALUE!</v>
      </c>
      <c r="Z2055">
        <f>VLOOKUP(G2055,[1]Sheet1!$A$1:$B$12,2,0)</f>
        <v>9</v>
      </c>
      <c r="AA2055" t="str">
        <f>CONCATENATE(F2055," ",Z2055)</f>
        <v>2014 9</v>
      </c>
      <c r="AB2055">
        <f>VLOOKUP(AA2055,[1]Sheet3!$A:$B,2,0)</f>
        <v>70</v>
      </c>
    </row>
    <row r="2056" spans="1:28" x14ac:dyDescent="0.25">
      <c r="A2056" t="s">
        <v>986</v>
      </c>
      <c r="B2056" t="s">
        <v>1001</v>
      </c>
      <c r="C2056" t="s">
        <v>120</v>
      </c>
      <c r="D2056" t="str">
        <f>CONCATENATE(C2056,".")</f>
        <v>2014  September.</v>
      </c>
      <c r="E2056" t="str">
        <f>LEFT(D2056, SEARCH(".",D2056)-1)</f>
        <v>2014  September</v>
      </c>
      <c r="F2056">
        <v>2014</v>
      </c>
      <c r="G2056" t="str">
        <f>RIGHT(E2056,LEN(E2056)-6)</f>
        <v>September</v>
      </c>
      <c r="H2056">
        <v>290</v>
      </c>
      <c r="I2056" t="s">
        <v>39</v>
      </c>
      <c r="J2056" t="s">
        <v>1002</v>
      </c>
      <c r="K2056" t="s">
        <v>996</v>
      </c>
      <c r="L2056" t="s">
        <v>1000</v>
      </c>
      <c r="M2056" t="s">
        <v>173</v>
      </c>
      <c r="N2056" t="s">
        <v>35</v>
      </c>
      <c r="O2056" t="s">
        <v>140</v>
      </c>
      <c r="P2056">
        <v>90</v>
      </c>
      <c r="Q2056" s="2">
        <f>VALUE(LEFT(LEFT(N2056,5),SUM(LEN(LEFT(N2056,5))-LEN(SUBSTITUTE(LEFT(N2056,5),{"0","1","2","3","4","5","6","7","8","9","."},"")))))</f>
        <v>1</v>
      </c>
      <c r="R2056">
        <f>IF(Q2056&gt;5,Q2056/1024,Q2056)</f>
        <v>1</v>
      </c>
      <c r="S2056" t="str">
        <f>MID(K2057,9,3)</f>
        <v>4.4</v>
      </c>
      <c r="T2056" s="2" t="str">
        <f>LEFT(J2056,3)</f>
        <v>6.0</v>
      </c>
      <c r="U2056">
        <f>VALUE(LEFT(LEFT(M2056,5),SUM(LEN(LEFT(M2056,5))-LEN(SUBSTITUTE(LEFT(M2056,5),{"0","1","2","3","4","5","6","7","8","9","."},"")))))</f>
        <v>43473</v>
      </c>
      <c r="V2056">
        <f>IF(U2056&lt;100,U2056,U2056/1024)</f>
        <v>42.4541015625</v>
      </c>
      <c r="W2056" s="3">
        <f>VALUE(LEFT(LEFT(O2056,5),SUM(LEN(LEFT(O2056,5))-LEN(SUBSTITUTE(LEFT(O2056,5),{"0","1","2","3","4","5","6","7","8","9","."},"")))))</f>
        <v>2</v>
      </c>
      <c r="X2056" s="3" t="e">
        <f>LEFT(L2056, SEARCH("MHz",L2056)-1)</f>
        <v>#VALUE!</v>
      </c>
      <c r="Y2056" t="e">
        <f>IF(RIGHT(X2056,1)=" ",RIGHT(X2056,4),RIGHT(X2056,3))</f>
        <v>#VALUE!</v>
      </c>
      <c r="Z2056">
        <f>VLOOKUP(G2056,[1]Sheet1!$A$1:$B$12,2,0)</f>
        <v>9</v>
      </c>
      <c r="AA2056" t="str">
        <f>CONCATENATE(F2056," ",Z2056)</f>
        <v>2014 9</v>
      </c>
      <c r="AB2056">
        <f>VLOOKUP(AA2056,[1]Sheet3!$A:$B,2,0)</f>
        <v>70</v>
      </c>
    </row>
    <row r="2057" spans="1:28" x14ac:dyDescent="0.25">
      <c r="A2057" t="s">
        <v>347</v>
      </c>
      <c r="B2057" t="s">
        <v>467</v>
      </c>
      <c r="C2057" t="s">
        <v>120</v>
      </c>
      <c r="D2057" t="str">
        <f>CONCATENATE(C2057,".")</f>
        <v>2014  September.</v>
      </c>
      <c r="E2057" t="str">
        <f>LEFT(D2057, SEARCH(".",D2057)-1)</f>
        <v>2014  September</v>
      </c>
      <c r="F2057">
        <v>2014</v>
      </c>
      <c r="G2057" t="str">
        <f>RIGHT(E2057,LEN(E2057)-6)</f>
        <v>September</v>
      </c>
      <c r="I2057" t="s">
        <v>124</v>
      </c>
      <c r="J2057" t="s">
        <v>468</v>
      </c>
      <c r="K2057" t="s">
        <v>90</v>
      </c>
      <c r="L2057" t="s">
        <v>469</v>
      </c>
      <c r="M2057" t="s">
        <v>34</v>
      </c>
      <c r="N2057" t="s">
        <v>35</v>
      </c>
      <c r="O2057" t="s">
        <v>30</v>
      </c>
      <c r="Q2057" s="2">
        <f>VALUE(LEFT(LEFT(N2057,5),SUM(LEN(LEFT(N2057,5))-LEN(SUBSTITUTE(LEFT(N2057,5),{"0","1","2","3","4","5","6","7","8","9","."},"")))))</f>
        <v>1</v>
      </c>
      <c r="R2057">
        <f>IF(Q2057&gt;5,Q2057/1024,Q2057)</f>
        <v>1</v>
      </c>
      <c r="S2057" t="str">
        <f>MID(K2058,9,3)</f>
        <v>4.4</v>
      </c>
      <c r="T2057" s="2" t="str">
        <f>LEFT(J2057,3)</f>
        <v>5.5</v>
      </c>
      <c r="U2057">
        <f>VALUE(LEFT(LEFT(M2057,5),SUM(LEN(LEFT(M2057,5))-LEN(SUBSTITUTE(LEFT(M2057,5),{"0","1","2","3","4","5","6","7","8","9","."},"")))))</f>
        <v>8</v>
      </c>
      <c r="V2057">
        <f>IF(U2057&lt;100,U2057,U2057/1024)</f>
        <v>8</v>
      </c>
      <c r="W2057" s="3">
        <f>VALUE(LEFT(LEFT(O2057,5),SUM(LEN(LEFT(O2057,5))-LEN(SUBSTITUTE(LEFT(O2057,5),{"0","1","2","3","4","5","6","7","8","9","."},"")))))</f>
        <v>13</v>
      </c>
      <c r="X2057" s="3" t="e">
        <f>LEFT(L2057, SEARCH("MHz",L2057)-1)</f>
        <v>#VALUE!</v>
      </c>
      <c r="Y2057" t="e">
        <f>IF(RIGHT(X2057,1)=" ",RIGHT(X2057,4),RIGHT(X2057,3))</f>
        <v>#VALUE!</v>
      </c>
      <c r="Z2057">
        <f>VLOOKUP(G2057,[1]Sheet1!$A$1:$B$12,2,0)</f>
        <v>9</v>
      </c>
      <c r="AA2057" t="str">
        <f>CONCATENATE(F2057," ",Z2057)</f>
        <v>2014 9</v>
      </c>
      <c r="AB2057">
        <f>VLOOKUP(AA2057,[1]Sheet3!$A:$B,2,0)</f>
        <v>70</v>
      </c>
    </row>
    <row r="2058" spans="1:28" x14ac:dyDescent="0.25">
      <c r="A2058" t="s">
        <v>347</v>
      </c>
      <c r="B2058" t="s">
        <v>516</v>
      </c>
      <c r="C2058" t="s">
        <v>120</v>
      </c>
      <c r="D2058" t="str">
        <f>CONCATENATE(C2058,".")</f>
        <v>2014  September.</v>
      </c>
      <c r="E2058" t="str">
        <f>LEFT(D2058, SEARCH(".",D2058)-1)</f>
        <v>2014  September</v>
      </c>
      <c r="F2058">
        <v>2014</v>
      </c>
      <c r="G2058" t="str">
        <f>RIGHT(E2058,LEN(E2058)-6)</f>
        <v>September</v>
      </c>
      <c r="H2058">
        <v>147</v>
      </c>
      <c r="I2058" t="s">
        <v>128</v>
      </c>
      <c r="J2058" t="s">
        <v>517</v>
      </c>
      <c r="K2058" t="s">
        <v>90</v>
      </c>
      <c r="L2058" t="s">
        <v>462</v>
      </c>
      <c r="M2058" t="s">
        <v>518</v>
      </c>
      <c r="N2058" t="s">
        <v>35</v>
      </c>
      <c r="O2058" t="s">
        <v>73</v>
      </c>
      <c r="P2058">
        <v>180</v>
      </c>
      <c r="Q2058" s="2">
        <f>VALUE(LEFT(LEFT(N2058,5),SUM(LEN(LEFT(N2058,5))-LEN(SUBSTITUTE(LEFT(N2058,5),{"0","1","2","3","4","5","6","7","8","9","."},"")))))</f>
        <v>1</v>
      </c>
      <c r="R2058">
        <f>IF(Q2058&gt;5,Q2058/1024,Q2058)</f>
        <v>1</v>
      </c>
      <c r="S2058" t="str">
        <f>MID(K2059,9,3)</f>
        <v>4.4</v>
      </c>
      <c r="T2058" s="2" t="str">
        <f>LEFT(J2058,3)</f>
        <v>4.5</v>
      </c>
      <c r="U2058">
        <f>VALUE(LEFT(LEFT(M2058,5),SUM(LEN(LEFT(M2058,5))-LEN(SUBSTITUTE(LEFT(M2058,5),{"0","1","2","3","4","5","6","7","8","9","."},"")))))</f>
        <v>8</v>
      </c>
      <c r="V2058">
        <f>IF(U2058&lt;100,U2058,U2058/1024)</f>
        <v>8</v>
      </c>
      <c r="W2058" s="3">
        <f>VALUE(LEFT(LEFT(O2058,5),SUM(LEN(LEFT(O2058,5))-LEN(SUBSTITUTE(LEFT(O2058,5),{"0","1","2","3","4","5","6","7","8","9","."},"")))))</f>
        <v>5</v>
      </c>
      <c r="X2058" s="3" t="e">
        <f>LEFT(L2058, SEARCH("MHz",L2058)-1)</f>
        <v>#VALUE!</v>
      </c>
      <c r="Y2058" t="e">
        <f>IF(RIGHT(X2058,1)=" ",RIGHT(X2058,4),RIGHT(X2058,3))</f>
        <v>#VALUE!</v>
      </c>
      <c r="Z2058">
        <f>VLOOKUP(G2058,[1]Sheet1!$A$1:$B$12,2,0)</f>
        <v>9</v>
      </c>
      <c r="AA2058" t="str">
        <f>CONCATENATE(F2058," ",Z2058)</f>
        <v>2014 9</v>
      </c>
      <c r="AB2058">
        <f>VLOOKUP(AA2058,[1]Sheet3!$A:$B,2,0)</f>
        <v>70</v>
      </c>
    </row>
    <row r="2059" spans="1:28" x14ac:dyDescent="0.25">
      <c r="A2059" t="s">
        <v>751</v>
      </c>
      <c r="B2059" t="s">
        <v>858</v>
      </c>
      <c r="C2059" t="s">
        <v>120</v>
      </c>
      <c r="D2059" t="str">
        <f>CONCATENATE(C2059,".")</f>
        <v>2014  September.</v>
      </c>
      <c r="E2059" t="str">
        <f>LEFT(D2059, SEARCH(".",D2059)-1)</f>
        <v>2014  September</v>
      </c>
      <c r="F2059">
        <v>2014</v>
      </c>
      <c r="G2059" t="str">
        <f>RIGHT(E2059,LEN(E2059)-6)</f>
        <v>September</v>
      </c>
      <c r="H2059">
        <v>124.7</v>
      </c>
      <c r="I2059" t="s">
        <v>128</v>
      </c>
      <c r="J2059" t="s">
        <v>355</v>
      </c>
      <c r="K2059" t="s">
        <v>90</v>
      </c>
      <c r="L2059" t="s">
        <v>133</v>
      </c>
      <c r="M2059" t="s">
        <v>57</v>
      </c>
      <c r="N2059" t="s">
        <v>22</v>
      </c>
      <c r="O2059" t="s">
        <v>36</v>
      </c>
      <c r="Q2059" s="2">
        <f>VALUE(LEFT(LEFT(N2059,5),SUM(LEN(LEFT(N2059,5))-LEN(SUBSTITUTE(LEFT(N2059,5),{"0","1","2","3","4","5","6","7","8","9","."},"")))))</f>
        <v>2</v>
      </c>
      <c r="R2059">
        <f>IF(Q2059&gt;5,Q2059/1024,Q2059)</f>
        <v>2</v>
      </c>
      <c r="S2059" t="str">
        <f>MID(K2060,9,3)</f>
        <v>4.4</v>
      </c>
      <c r="T2059" s="2" t="str">
        <f>LEFT(J2059,3)</f>
        <v>5.0</v>
      </c>
      <c r="U2059">
        <f>VALUE(LEFT(LEFT(M2059,5),SUM(LEN(LEFT(M2059,5))-LEN(SUBSTITUTE(LEFT(M2059,5),{"0","1","2","3","4","5","6","7","8","9","."},"")))))</f>
        <v>16</v>
      </c>
      <c r="V2059">
        <f>IF(U2059&lt;100,U2059,U2059/1024)</f>
        <v>16</v>
      </c>
      <c r="W2059" s="3">
        <f>VALUE(LEFT(LEFT(O2059,5),SUM(LEN(LEFT(O2059,5))-LEN(SUBSTITUTE(LEFT(O2059,5),{"0","1","2","3","4","5","6","7","8","9","."},"")))))</f>
        <v>8</v>
      </c>
      <c r="X2059" s="3" t="e">
        <f>LEFT(L2059, SEARCH("MHz",L2059)-1)</f>
        <v>#VALUE!</v>
      </c>
      <c r="Y2059" t="e">
        <f>IF(RIGHT(X2059,1)=" ",RIGHT(X2059,4),RIGHT(X2059,3))</f>
        <v>#VALUE!</v>
      </c>
      <c r="Z2059">
        <f>VLOOKUP(G2059,[1]Sheet1!$A$1:$B$12,2,0)</f>
        <v>9</v>
      </c>
      <c r="AA2059" t="str">
        <f>CONCATENATE(F2059," ",Z2059)</f>
        <v>2014 9</v>
      </c>
      <c r="AB2059">
        <f>VLOOKUP(AA2059,[1]Sheet3!$A:$B,2,0)</f>
        <v>70</v>
      </c>
    </row>
    <row r="2060" spans="1:28" x14ac:dyDescent="0.25">
      <c r="A2060" t="s">
        <v>1779</v>
      </c>
      <c r="B2060" t="s">
        <v>1792</v>
      </c>
      <c r="C2060" t="s">
        <v>120</v>
      </c>
      <c r="D2060" t="str">
        <f>CONCATENATE(C2060,".")</f>
        <v>2014  September.</v>
      </c>
      <c r="E2060" t="str">
        <f>LEFT(D2060, SEARCH(".",D2060)-1)</f>
        <v>2014  September</v>
      </c>
      <c r="F2060">
        <v>2014</v>
      </c>
      <c r="G2060" t="str">
        <f>RIGHT(E2060,LEN(E2060)-6)</f>
        <v>September</v>
      </c>
      <c r="H2060">
        <v>185</v>
      </c>
      <c r="I2060" t="s">
        <v>124</v>
      </c>
      <c r="J2060" t="s">
        <v>1793</v>
      </c>
      <c r="K2060" t="s">
        <v>90</v>
      </c>
      <c r="L2060" t="s">
        <v>1794</v>
      </c>
      <c r="M2060" t="s">
        <v>34</v>
      </c>
      <c r="N2060" t="s">
        <v>22</v>
      </c>
      <c r="O2060" t="s">
        <v>36</v>
      </c>
      <c r="P2060">
        <v>460</v>
      </c>
      <c r="Q2060" s="2">
        <f>VALUE(LEFT(LEFT(N2060,5),SUM(LEN(LEFT(N2060,5))-LEN(SUBSTITUTE(LEFT(N2060,5),{"0","1","2","3","4","5","6","7","8","9","."},"")))))</f>
        <v>2</v>
      </c>
      <c r="R2060">
        <f>IF(Q2060&gt;5,Q2060/1024,Q2060)</f>
        <v>2</v>
      </c>
      <c r="S2060" t="str">
        <f>MID(K2061,9,3)</f>
        <v>4.4</v>
      </c>
      <c r="T2060" s="2" t="str">
        <f>LEFT(J2060,3)</f>
        <v>4.7</v>
      </c>
      <c r="U2060">
        <f>VALUE(LEFT(LEFT(M2060,5),SUM(LEN(LEFT(M2060,5))-LEN(SUBSTITUTE(LEFT(M2060,5),{"0","1","2","3","4","5","6","7","8","9","."},"")))))</f>
        <v>8</v>
      </c>
      <c r="V2060">
        <f>IF(U2060&lt;100,U2060,U2060/1024)</f>
        <v>8</v>
      </c>
      <c r="W2060" s="3">
        <f>VALUE(LEFT(LEFT(O2060,5),SUM(LEN(LEFT(O2060,5))-LEN(SUBSTITUTE(LEFT(O2060,5),{"0","1","2","3","4","5","6","7","8","9","."},"")))))</f>
        <v>8</v>
      </c>
      <c r="X2060" s="3" t="e">
        <f>LEFT(L2060, SEARCH("MHz",L2060)-1)</f>
        <v>#VALUE!</v>
      </c>
      <c r="Y2060" t="e">
        <f>IF(RIGHT(X2060,1)=" ",RIGHT(X2060,4),RIGHT(X2060,3))</f>
        <v>#VALUE!</v>
      </c>
      <c r="Z2060">
        <f>VLOOKUP(G2060,[1]Sheet1!$A$1:$B$12,2,0)</f>
        <v>9</v>
      </c>
      <c r="AA2060" t="str">
        <f>CONCATENATE(F2060," ",Z2060)</f>
        <v>2014 9</v>
      </c>
      <c r="AB2060">
        <f>VLOOKUP(AA2060,[1]Sheet3!$A:$B,2,0)</f>
        <v>70</v>
      </c>
    </row>
    <row r="2061" spans="1:28" x14ac:dyDescent="0.25">
      <c r="A2061" t="s">
        <v>3318</v>
      </c>
      <c r="B2061" t="s">
        <v>3456</v>
      </c>
      <c r="C2061" t="s">
        <v>120</v>
      </c>
      <c r="D2061" t="str">
        <f>CONCATENATE(C2061,".")</f>
        <v>2014  September.</v>
      </c>
      <c r="E2061" t="str">
        <f>LEFT(D2061, SEARCH(".",D2061)-1)</f>
        <v>2014  September</v>
      </c>
      <c r="F2061">
        <v>2014</v>
      </c>
      <c r="G2061" t="str">
        <f>RIGHT(E2061,LEN(E2061)-6)</f>
        <v>September</v>
      </c>
      <c r="H2061">
        <v>158</v>
      </c>
      <c r="I2061" t="s">
        <v>128</v>
      </c>
      <c r="J2061" t="s">
        <v>3457</v>
      </c>
      <c r="K2061" t="s">
        <v>90</v>
      </c>
      <c r="L2061" t="s">
        <v>462</v>
      </c>
      <c r="M2061" t="s">
        <v>28</v>
      </c>
      <c r="N2061" t="s">
        <v>22</v>
      </c>
      <c r="O2061" t="s">
        <v>1003</v>
      </c>
      <c r="P2061">
        <v>430</v>
      </c>
      <c r="Q2061" s="2">
        <f>VALUE(LEFT(LEFT(N2061,5),SUM(LEN(LEFT(N2061,5))-LEN(SUBSTITUTE(LEFT(N2061,5),{"0","1","2","3","4","5","6","7","8","9","."},"")))))</f>
        <v>2</v>
      </c>
      <c r="R2061">
        <f>IF(Q2061&gt;5,Q2061/1024,Q2061)</f>
        <v>2</v>
      </c>
      <c r="S2061" t="str">
        <f>MID(K2062,9,3)</f>
        <v>4.4</v>
      </c>
      <c r="T2061" s="2" t="str">
        <f>LEFT(J2061,3)</f>
        <v>5.5</v>
      </c>
      <c r="U2061">
        <f>VALUE(LEFT(LEFT(M2061,5),SUM(LEN(LEFT(M2061,5))-LEN(SUBSTITUTE(LEFT(M2061,5),{"0","1","2","3","4","5","6","7","8","9","."},"")))))</f>
        <v>32</v>
      </c>
      <c r="V2061">
        <f>IF(U2061&lt;100,U2061,U2061/1024)</f>
        <v>32</v>
      </c>
      <c r="W2061" s="3">
        <f>VALUE(LEFT(LEFT(O2061,5),SUM(LEN(LEFT(O2061,5))-LEN(SUBSTITUTE(LEFT(O2061,5),{"0","1","2","3","4","5","6","7","8","9","."},"")))))</f>
        <v>13</v>
      </c>
      <c r="X2061" s="3" t="e">
        <f>LEFT(L2061, SEARCH("MHz",L2061)-1)</f>
        <v>#VALUE!</v>
      </c>
      <c r="Y2061" t="e">
        <f>IF(RIGHT(X2061,1)=" ",RIGHT(X2061,4),RIGHT(X2061,3))</f>
        <v>#VALUE!</v>
      </c>
      <c r="Z2061">
        <f>VLOOKUP(G2061,[1]Sheet1!$A$1:$B$12,2,0)</f>
        <v>9</v>
      </c>
      <c r="AA2061" t="str">
        <f>CONCATENATE(F2061," ",Z2061)</f>
        <v>2014 9</v>
      </c>
      <c r="AB2061">
        <f>VLOOKUP(AA2061,[1]Sheet3!$A:$B,2,0)</f>
        <v>70</v>
      </c>
    </row>
    <row r="2062" spans="1:28" x14ac:dyDescent="0.25">
      <c r="A2062" t="s">
        <v>5057</v>
      </c>
      <c r="B2062" t="s">
        <v>5085</v>
      </c>
      <c r="C2062" t="s">
        <v>120</v>
      </c>
      <c r="D2062" t="str">
        <f>CONCATENATE(C2062,".")</f>
        <v>2014  September.</v>
      </c>
      <c r="E2062" t="str">
        <f>LEFT(D2062, SEARCH(".",D2062)-1)</f>
        <v>2014  September</v>
      </c>
      <c r="F2062">
        <v>2014</v>
      </c>
      <c r="G2062" t="str">
        <f>RIGHT(E2062,LEN(E2062)-6)</f>
        <v>September</v>
      </c>
      <c r="H2062">
        <v>231</v>
      </c>
      <c r="I2062" t="s">
        <v>39</v>
      </c>
      <c r="J2062" t="s">
        <v>5086</v>
      </c>
      <c r="K2062" t="s">
        <v>90</v>
      </c>
      <c r="L2062" t="s">
        <v>91</v>
      </c>
      <c r="M2062" t="s">
        <v>34</v>
      </c>
      <c r="N2062" t="s">
        <v>139</v>
      </c>
      <c r="O2062" t="s">
        <v>42</v>
      </c>
      <c r="Q2062" s="2">
        <f>VALUE(LEFT(LEFT(N2062,5),SUM(LEN(LEFT(N2062,5))-LEN(SUBSTITUTE(LEFT(N2062,5),{"0","1","2","3","4","5","6","7","8","9","."},"")))))</f>
        <v>512</v>
      </c>
      <c r="R2062">
        <f>IF(Q2062&gt;5,Q2062/1024,Q2062)</f>
        <v>0.5</v>
      </c>
      <c r="S2062" t="str">
        <f>MID(K2063,9,3)</f>
        <v>4.4</v>
      </c>
      <c r="T2062" s="2" t="str">
        <f>LEFT(J2062,3)</f>
        <v>7.0</v>
      </c>
      <c r="U2062">
        <f>VALUE(LEFT(LEFT(M2062,5),SUM(LEN(LEFT(M2062,5))-LEN(SUBSTITUTE(LEFT(M2062,5),{"0","1","2","3","4","5","6","7","8","9","."},"")))))</f>
        <v>8</v>
      </c>
      <c r="V2062">
        <f>IF(U2062&lt;100,U2062,U2062/1024)</f>
        <v>8</v>
      </c>
      <c r="W2062" s="3">
        <f>VALUE(LEFT(LEFT(O2062,5),SUM(LEN(LEFT(O2062,5))-LEN(SUBSTITUTE(LEFT(O2062,5),{"0","1","2","3","4","5","6","7","8","9","."},"")))))</f>
        <v>5</v>
      </c>
      <c r="X2062" s="3" t="e">
        <f>LEFT(L2062, SEARCH("MHz",L2062)-1)</f>
        <v>#VALUE!</v>
      </c>
      <c r="Y2062" t="e">
        <f>IF(RIGHT(X2062,1)=" ",RIGHT(X2062,4),RIGHT(X2062,3))</f>
        <v>#VALUE!</v>
      </c>
      <c r="Z2062">
        <f>VLOOKUP(G2062,[1]Sheet1!$A$1:$B$12,2,0)</f>
        <v>9</v>
      </c>
      <c r="AA2062" t="str">
        <f>CONCATENATE(F2062," ",Z2062)</f>
        <v>2014 9</v>
      </c>
      <c r="AB2062">
        <f>VLOOKUP(AA2062,[1]Sheet3!$A:$B,2,0)</f>
        <v>70</v>
      </c>
    </row>
    <row r="2063" spans="1:28" x14ac:dyDescent="0.25">
      <c r="A2063" t="s">
        <v>6744</v>
      </c>
      <c r="B2063" t="s">
        <v>6768</v>
      </c>
      <c r="C2063" t="s">
        <v>120</v>
      </c>
      <c r="D2063" t="str">
        <f>CONCATENATE(C2063,".")</f>
        <v>2014  September.</v>
      </c>
      <c r="E2063" t="str">
        <f>LEFT(D2063, SEARCH(".",D2063)-1)</f>
        <v>2014  September</v>
      </c>
      <c r="F2063">
        <v>2014</v>
      </c>
      <c r="G2063" t="str">
        <f>RIGHT(E2063,LEN(E2063)-6)</f>
        <v>September</v>
      </c>
      <c r="I2063" t="s">
        <v>156</v>
      </c>
      <c r="J2063" t="s">
        <v>3839</v>
      </c>
      <c r="K2063" t="s">
        <v>90</v>
      </c>
      <c r="L2063" t="s">
        <v>91</v>
      </c>
      <c r="M2063" t="s">
        <v>34</v>
      </c>
      <c r="N2063" t="s">
        <v>35</v>
      </c>
      <c r="O2063" t="s">
        <v>846</v>
      </c>
      <c r="Q2063" s="2">
        <f>VALUE(LEFT(LEFT(N2063,5),SUM(LEN(LEFT(N2063,5))-LEN(SUBSTITUTE(LEFT(N2063,5),{"0","1","2","3","4","5","6","7","8","9","."},"")))))</f>
        <v>1</v>
      </c>
      <c r="R2063">
        <f>IF(Q2063&gt;5,Q2063/1024,Q2063)</f>
        <v>1</v>
      </c>
      <c r="S2063" t="str">
        <f>MID(K2064,9,3)</f>
        <v>4.4</v>
      </c>
      <c r="T2063" s="2" t="str">
        <f>LEFT(J2063,3)</f>
        <v>5.5</v>
      </c>
      <c r="U2063">
        <f>VALUE(LEFT(LEFT(M2063,5),SUM(LEN(LEFT(M2063,5))-LEN(SUBSTITUTE(LEFT(M2063,5),{"0","1","2","3","4","5","6","7","8","9","."},"")))))</f>
        <v>8</v>
      </c>
      <c r="V2063">
        <f>IF(U2063&lt;100,U2063,U2063/1024)</f>
        <v>8</v>
      </c>
      <c r="W2063" s="3">
        <f>VALUE(LEFT(LEFT(O2063,5),SUM(LEN(LEFT(O2063,5))-LEN(SUBSTITUTE(LEFT(O2063,5),{"0","1","2","3","4","5","6","7","8","9","."},"")))))</f>
        <v>8</v>
      </c>
      <c r="X2063" s="3" t="e">
        <f>LEFT(L2063, SEARCH("MHz",L2063)-1)</f>
        <v>#VALUE!</v>
      </c>
      <c r="Y2063" t="e">
        <f>IF(RIGHT(X2063,1)=" ",RIGHT(X2063,4),RIGHT(X2063,3))</f>
        <v>#VALUE!</v>
      </c>
      <c r="Z2063">
        <f>VLOOKUP(G2063,[1]Sheet1!$A$1:$B$12,2,0)</f>
        <v>9</v>
      </c>
      <c r="AA2063" t="str">
        <f>CONCATENATE(F2063," ",Z2063)</f>
        <v>2014 9</v>
      </c>
      <c r="AB2063">
        <f>VLOOKUP(AA2063,[1]Sheet3!$A:$B,2,0)</f>
        <v>70</v>
      </c>
    </row>
    <row r="2064" spans="1:28" x14ac:dyDescent="0.25">
      <c r="A2064" t="s">
        <v>3318</v>
      </c>
      <c r="B2064" t="s">
        <v>3452</v>
      </c>
      <c r="C2064" t="s">
        <v>120</v>
      </c>
      <c r="D2064" t="str">
        <f>CONCATENATE(C2064,".")</f>
        <v>2014  September.</v>
      </c>
      <c r="E2064" t="str">
        <f>LEFT(D2064, SEARCH(".",D2064)-1)</f>
        <v>2014  September</v>
      </c>
      <c r="F2064">
        <v>2014</v>
      </c>
      <c r="G2064" t="str">
        <f>RIGHT(E2064,LEN(E2064)-6)</f>
        <v>September</v>
      </c>
      <c r="H2064">
        <v>120</v>
      </c>
      <c r="I2064" t="s">
        <v>3453</v>
      </c>
      <c r="J2064" t="s">
        <v>2845</v>
      </c>
      <c r="K2064" t="s">
        <v>1599</v>
      </c>
      <c r="L2064" t="s">
        <v>3454</v>
      </c>
      <c r="M2064" t="s">
        <v>28</v>
      </c>
      <c r="N2064" t="s">
        <v>22</v>
      </c>
      <c r="O2064" t="s">
        <v>3455</v>
      </c>
      <c r="P2064">
        <v>270</v>
      </c>
      <c r="Q2064" s="2">
        <f>VALUE(LEFT(LEFT(N2064,5),SUM(LEN(LEFT(N2064,5))-LEN(SUBSTITUTE(LEFT(N2064,5),{"0","1","2","3","4","5","6","7","8","9","."},"")))))</f>
        <v>2</v>
      </c>
      <c r="R2064">
        <f>IF(Q2064&gt;5,Q2064/1024,Q2064)</f>
        <v>2</v>
      </c>
      <c r="S2064" t="str">
        <f>MID(K2065,9,3)</f>
        <v>4.4</v>
      </c>
      <c r="T2064" s="2" t="str">
        <f>LEFT(J2064,3)</f>
        <v>5.0</v>
      </c>
      <c r="U2064">
        <f>VALUE(LEFT(LEFT(M2064,5),SUM(LEN(LEFT(M2064,5))-LEN(SUBSTITUTE(LEFT(M2064,5),{"0","1","2","3","4","5","6","7","8","9","."},"")))))</f>
        <v>32</v>
      </c>
      <c r="V2064">
        <f>IF(U2064&lt;100,U2064,U2064/1024)</f>
        <v>32</v>
      </c>
      <c r="W2064" s="3">
        <f>VALUE(LEFT(LEFT(O2064,5),SUM(LEN(LEFT(O2064,5))-LEN(SUBSTITUTE(LEFT(O2064,5),{"0","1","2","3","4","5","6","7","8","9","."},"")))))</f>
        <v>13</v>
      </c>
      <c r="X2064" s="3" t="e">
        <f>LEFT(L2064, SEARCH("MHz",L2064)-1)</f>
        <v>#VALUE!</v>
      </c>
      <c r="Y2064" t="e">
        <f>IF(RIGHT(X2064,1)=" ",RIGHT(X2064,4),RIGHT(X2064,3))</f>
        <v>#VALUE!</v>
      </c>
      <c r="Z2064">
        <f>VLOOKUP(G2064,[1]Sheet1!$A$1:$B$12,2,0)</f>
        <v>9</v>
      </c>
      <c r="AA2064" t="str">
        <f>CONCATENATE(F2064," ",Z2064)</f>
        <v>2014 9</v>
      </c>
      <c r="AB2064">
        <f>VLOOKUP(AA2064,[1]Sheet3!$A:$B,2,0)</f>
        <v>70</v>
      </c>
    </row>
    <row r="2065" spans="1:28" x14ac:dyDescent="0.25">
      <c r="A2065" t="s">
        <v>14</v>
      </c>
      <c r="B2065" t="s">
        <v>119</v>
      </c>
      <c r="C2065" t="s">
        <v>120</v>
      </c>
      <c r="D2065" t="str">
        <f>CONCATENATE(C2065,".")</f>
        <v>2014  September.</v>
      </c>
      <c r="E2065" t="str">
        <f>LEFT(D2065, SEARCH(".",D2065)-1)</f>
        <v>2014  September</v>
      </c>
      <c r="F2065">
        <v>2014</v>
      </c>
      <c r="G2065" t="str">
        <f>RIGHT(E2065,LEN(E2065)-6)</f>
        <v>September</v>
      </c>
      <c r="H2065">
        <v>150</v>
      </c>
      <c r="I2065" t="s">
        <v>25</v>
      </c>
      <c r="J2065" t="s">
        <v>121</v>
      </c>
      <c r="K2065" t="s">
        <v>103</v>
      </c>
      <c r="L2065" t="s">
        <v>91</v>
      </c>
      <c r="M2065" t="s">
        <v>109</v>
      </c>
      <c r="N2065" t="s">
        <v>35</v>
      </c>
      <c r="O2065" t="s">
        <v>36</v>
      </c>
      <c r="P2065">
        <v>150</v>
      </c>
      <c r="Q2065" s="2">
        <f>VALUE(LEFT(LEFT(N2065,5),SUM(LEN(LEFT(N2065,5))-LEN(SUBSTITUTE(LEFT(N2065,5),{"0","1","2","3","4","5","6","7","8","9","."},"")))))</f>
        <v>1</v>
      </c>
      <c r="R2065">
        <f>IF(Q2065&gt;5,Q2065/1024,Q2065)</f>
        <v>1</v>
      </c>
      <c r="S2065" t="str">
        <f>MID(K2066,9,3)</f>
        <v>4.4</v>
      </c>
      <c r="T2065" s="2" t="str">
        <f>LEFT(J2065,3)</f>
        <v>5.0</v>
      </c>
      <c r="U2065">
        <f>VALUE(LEFT(LEFT(M2065,5),SUM(LEN(LEFT(M2065,5))-LEN(SUBSTITUTE(LEFT(M2065,5),{"0","1","2","3","4","5","6","7","8","9","."},"")))))</f>
        <v>4</v>
      </c>
      <c r="V2065">
        <f>IF(U2065&lt;100,U2065,U2065/1024)</f>
        <v>4</v>
      </c>
      <c r="W2065" s="3">
        <f>VALUE(LEFT(LEFT(O2065,5),SUM(LEN(LEFT(O2065,5))-LEN(SUBSTITUTE(LEFT(O2065,5),{"0","1","2","3","4","5","6","7","8","9","."},"")))))</f>
        <v>8</v>
      </c>
      <c r="X2065" s="3" t="e">
        <f>LEFT(L2065, SEARCH("MHz",L2065)-1)</f>
        <v>#VALUE!</v>
      </c>
      <c r="Y2065" t="e">
        <f>IF(RIGHT(X2065,1)=" ",RIGHT(X2065,4),RIGHT(X2065,3))</f>
        <v>#VALUE!</v>
      </c>
      <c r="Z2065">
        <f>VLOOKUP(G2065,[1]Sheet1!$A$1:$B$12,2,0)</f>
        <v>9</v>
      </c>
      <c r="AA2065" t="str">
        <f>CONCATENATE(F2065," ",Z2065)</f>
        <v>2014 9</v>
      </c>
      <c r="AB2065">
        <f>VLOOKUP(AA2065,[1]Sheet3!$A:$B,2,0)</f>
        <v>70</v>
      </c>
    </row>
    <row r="2066" spans="1:28" x14ac:dyDescent="0.25">
      <c r="A2066" t="s">
        <v>347</v>
      </c>
      <c r="B2066" t="s">
        <v>507</v>
      </c>
      <c r="C2066" t="s">
        <v>120</v>
      </c>
      <c r="D2066" t="str">
        <f>CONCATENATE(C2066,".")</f>
        <v>2014  September.</v>
      </c>
      <c r="E2066" t="str">
        <f>LEFT(D2066, SEARCH(".",D2066)-1)</f>
        <v>2014  September</v>
      </c>
      <c r="F2066">
        <v>2014</v>
      </c>
      <c r="G2066" t="str">
        <f>RIGHT(E2066,LEN(E2066)-6)</f>
        <v>September</v>
      </c>
      <c r="H2066">
        <v>149</v>
      </c>
      <c r="I2066" t="s">
        <v>146</v>
      </c>
      <c r="J2066" t="s">
        <v>508</v>
      </c>
      <c r="K2066" t="s">
        <v>103</v>
      </c>
      <c r="L2066" t="s">
        <v>200</v>
      </c>
      <c r="M2066" t="s">
        <v>109</v>
      </c>
      <c r="N2066" t="s">
        <v>35</v>
      </c>
      <c r="O2066" t="s">
        <v>73</v>
      </c>
      <c r="P2066">
        <v>120</v>
      </c>
      <c r="Q2066" s="2">
        <f>VALUE(LEFT(LEFT(N2066,5),SUM(LEN(LEFT(N2066,5))-LEN(SUBSTITUTE(LEFT(N2066,5),{"0","1","2","3","4","5","6","7","8","9","."},"")))))</f>
        <v>1</v>
      </c>
      <c r="R2066">
        <f>IF(Q2066&gt;5,Q2066/1024,Q2066)</f>
        <v>1</v>
      </c>
      <c r="S2066" t="str">
        <f>MID(K2067,9,3)</f>
        <v>4.4</v>
      </c>
      <c r="T2066" s="2" t="str">
        <f>LEFT(J2066,3)</f>
        <v>5.0</v>
      </c>
      <c r="U2066">
        <f>VALUE(LEFT(LEFT(M2066,5),SUM(LEN(LEFT(M2066,5))-LEN(SUBSTITUTE(LEFT(M2066,5),{"0","1","2","3","4","5","6","7","8","9","."},"")))))</f>
        <v>4</v>
      </c>
      <c r="V2066">
        <f>IF(U2066&lt;100,U2066,U2066/1024)</f>
        <v>4</v>
      </c>
      <c r="W2066" s="3">
        <f>VALUE(LEFT(LEFT(O2066,5),SUM(LEN(LEFT(O2066,5))-LEN(SUBSTITUTE(LEFT(O2066,5),{"0","1","2","3","4","5","6","7","8","9","."},"")))))</f>
        <v>5</v>
      </c>
      <c r="X2066" s="3" t="e">
        <f>LEFT(L2066, SEARCH("MHz",L2066)-1)</f>
        <v>#VALUE!</v>
      </c>
      <c r="Y2066" t="e">
        <f>IF(RIGHT(X2066,1)=" ",RIGHT(X2066,4),RIGHT(X2066,3))</f>
        <v>#VALUE!</v>
      </c>
      <c r="Z2066">
        <f>VLOOKUP(G2066,[1]Sheet1!$A$1:$B$12,2,0)</f>
        <v>9</v>
      </c>
      <c r="AA2066" t="str">
        <f>CONCATENATE(F2066," ",Z2066)</f>
        <v>2014 9</v>
      </c>
      <c r="AB2066">
        <f>VLOOKUP(AA2066,[1]Sheet3!$A:$B,2,0)</f>
        <v>70</v>
      </c>
    </row>
    <row r="2067" spans="1:28" x14ac:dyDescent="0.25">
      <c r="A2067" t="s">
        <v>347</v>
      </c>
      <c r="B2067" t="s">
        <v>519</v>
      </c>
      <c r="C2067" t="s">
        <v>120</v>
      </c>
      <c r="D2067" t="str">
        <f>CONCATENATE(C2067,".")</f>
        <v>2014  September.</v>
      </c>
      <c r="E2067" t="str">
        <f>LEFT(D2067, SEARCH(".",D2067)-1)</f>
        <v>2014  September</v>
      </c>
      <c r="F2067">
        <v>2014</v>
      </c>
      <c r="G2067" t="str">
        <f>RIGHT(E2067,LEN(E2067)-6)</f>
        <v>September</v>
      </c>
      <c r="H2067">
        <v>147</v>
      </c>
      <c r="I2067" t="s">
        <v>124</v>
      </c>
      <c r="J2067" t="s">
        <v>517</v>
      </c>
      <c r="K2067" t="s">
        <v>103</v>
      </c>
      <c r="L2067" t="s">
        <v>462</v>
      </c>
      <c r="M2067" t="s">
        <v>518</v>
      </c>
      <c r="N2067" t="s">
        <v>35</v>
      </c>
      <c r="O2067" t="s">
        <v>73</v>
      </c>
      <c r="P2067">
        <v>130</v>
      </c>
      <c r="Q2067" s="2">
        <f>VALUE(LEFT(LEFT(N2067,5),SUM(LEN(LEFT(N2067,5))-LEN(SUBSTITUTE(LEFT(N2067,5),{"0","1","2","3","4","5","6","7","8","9","."},"")))))</f>
        <v>1</v>
      </c>
      <c r="R2067">
        <f>IF(Q2067&gt;5,Q2067/1024,Q2067)</f>
        <v>1</v>
      </c>
      <c r="S2067" t="str">
        <f>MID(K2068,9,3)</f>
        <v>4.4</v>
      </c>
      <c r="T2067" s="2" t="str">
        <f>LEFT(J2067,3)</f>
        <v>4.5</v>
      </c>
      <c r="U2067">
        <f>VALUE(LEFT(LEFT(M2067,5),SUM(LEN(LEFT(M2067,5))-LEN(SUBSTITUTE(LEFT(M2067,5),{"0","1","2","3","4","5","6","7","8","9","."},"")))))</f>
        <v>8</v>
      </c>
      <c r="V2067">
        <f>IF(U2067&lt;100,U2067,U2067/1024)</f>
        <v>8</v>
      </c>
      <c r="W2067" s="3">
        <f>VALUE(LEFT(LEFT(O2067,5),SUM(LEN(LEFT(O2067,5))-LEN(SUBSTITUTE(LEFT(O2067,5),{"0","1","2","3","4","5","6","7","8","9","."},"")))))</f>
        <v>5</v>
      </c>
      <c r="X2067" s="3" t="e">
        <f>LEFT(L2067, SEARCH("MHz",L2067)-1)</f>
        <v>#VALUE!</v>
      </c>
      <c r="Y2067" t="e">
        <f>IF(RIGHT(X2067,1)=" ",RIGHT(X2067,4),RIGHT(X2067,3))</f>
        <v>#VALUE!</v>
      </c>
      <c r="Z2067">
        <f>VLOOKUP(G2067,[1]Sheet1!$A$1:$B$12,2,0)</f>
        <v>9</v>
      </c>
      <c r="AA2067" t="str">
        <f>CONCATENATE(F2067," ",Z2067)</f>
        <v>2014 9</v>
      </c>
      <c r="AB2067">
        <f>VLOOKUP(AA2067,[1]Sheet3!$A:$B,2,0)</f>
        <v>70</v>
      </c>
    </row>
    <row r="2068" spans="1:28" x14ac:dyDescent="0.25">
      <c r="A2068" t="s">
        <v>347</v>
      </c>
      <c r="B2068" t="s">
        <v>524</v>
      </c>
      <c r="C2068" t="s">
        <v>120</v>
      </c>
      <c r="D2068" t="str">
        <f>CONCATENATE(C2068,".")</f>
        <v>2014  September.</v>
      </c>
      <c r="E2068" t="str">
        <f>LEFT(D2068, SEARCH(".",D2068)-1)</f>
        <v>2014  September</v>
      </c>
      <c r="F2068">
        <v>2014</v>
      </c>
      <c r="G2068" t="str">
        <f>RIGHT(E2068,LEN(E2068)-6)</f>
        <v>September</v>
      </c>
      <c r="H2068">
        <v>327</v>
      </c>
      <c r="I2068" t="s">
        <v>146</v>
      </c>
      <c r="J2068" t="s">
        <v>525</v>
      </c>
      <c r="K2068" t="s">
        <v>103</v>
      </c>
      <c r="L2068" t="s">
        <v>462</v>
      </c>
      <c r="M2068" t="s">
        <v>34</v>
      </c>
      <c r="N2068" t="s">
        <v>35</v>
      </c>
      <c r="O2068" t="s">
        <v>92</v>
      </c>
      <c r="P2068">
        <v>250</v>
      </c>
      <c r="Q2068" s="2">
        <f>VALUE(LEFT(LEFT(N2068,5),SUM(LEN(LEFT(N2068,5))-LEN(SUBSTITUTE(LEFT(N2068,5),{"0","1","2","3","4","5","6","7","8","9","."},"")))))</f>
        <v>1</v>
      </c>
      <c r="R2068">
        <f>IF(Q2068&gt;5,Q2068/1024,Q2068)</f>
        <v>1</v>
      </c>
      <c r="S2068" t="str">
        <f>MID(K2069,9,3)</f>
        <v>4.4</v>
      </c>
      <c r="T2068" s="2" t="str">
        <f>LEFT(J2068,3)</f>
        <v>8.0</v>
      </c>
      <c r="U2068">
        <f>VALUE(LEFT(LEFT(M2068,5),SUM(LEN(LEFT(M2068,5))-LEN(SUBSTITUTE(LEFT(M2068,5),{"0","1","2","3","4","5","6","7","8","9","."},"")))))</f>
        <v>8</v>
      </c>
      <c r="V2068">
        <f>IF(U2068&lt;100,U2068,U2068/1024)</f>
        <v>8</v>
      </c>
      <c r="W2068" s="3">
        <f>VALUE(LEFT(LEFT(O2068,5),SUM(LEN(LEFT(O2068,5))-LEN(SUBSTITUTE(LEFT(O2068,5),{"0","1","2","3","4","5","6","7","8","9","."},"")))))</f>
        <v>5</v>
      </c>
      <c r="X2068" s="3" t="e">
        <f>LEFT(L2068, SEARCH("MHz",L2068)-1)</f>
        <v>#VALUE!</v>
      </c>
      <c r="Y2068" t="e">
        <f>IF(RIGHT(X2068,1)=" ",RIGHT(X2068,4),RIGHT(X2068,3))</f>
        <v>#VALUE!</v>
      </c>
      <c r="Z2068">
        <f>VLOOKUP(G2068,[1]Sheet1!$A$1:$B$12,2,0)</f>
        <v>9</v>
      </c>
      <c r="AA2068" t="str">
        <f>CONCATENATE(F2068," ",Z2068)</f>
        <v>2014 9</v>
      </c>
      <c r="AB2068">
        <f>VLOOKUP(AA2068,[1]Sheet3!$A:$B,2,0)</f>
        <v>70</v>
      </c>
    </row>
    <row r="2069" spans="1:28" x14ac:dyDescent="0.25">
      <c r="A2069" t="s">
        <v>347</v>
      </c>
      <c r="B2069" t="s">
        <v>526</v>
      </c>
      <c r="C2069" t="s">
        <v>120</v>
      </c>
      <c r="D2069" t="str">
        <f>CONCATENATE(C2069,".")</f>
        <v>2014  September.</v>
      </c>
      <c r="E2069" t="str">
        <f>LEFT(D2069, SEARCH(".",D2069)-1)</f>
        <v>2014  September</v>
      </c>
      <c r="F2069">
        <v>2014</v>
      </c>
      <c r="G2069" t="str">
        <f>RIGHT(E2069,LEN(E2069)-6)</f>
        <v>September</v>
      </c>
      <c r="H2069">
        <v>310</v>
      </c>
      <c r="I2069" t="s">
        <v>124</v>
      </c>
      <c r="J2069" t="s">
        <v>527</v>
      </c>
      <c r="K2069" t="s">
        <v>103</v>
      </c>
      <c r="L2069" t="s">
        <v>528</v>
      </c>
      <c r="M2069" t="s">
        <v>529</v>
      </c>
      <c r="N2069" t="s">
        <v>22</v>
      </c>
      <c r="O2069" t="s">
        <v>73</v>
      </c>
      <c r="P2069">
        <v>280</v>
      </c>
      <c r="Q2069" s="2">
        <f>VALUE(LEFT(LEFT(N2069,5),SUM(LEN(LEFT(N2069,5))-LEN(SUBSTITUTE(LEFT(N2069,5),{"0","1","2","3","4","5","6","7","8","9","."},"")))))</f>
        <v>2</v>
      </c>
      <c r="R2069">
        <f>IF(Q2069&gt;5,Q2069/1024,Q2069)</f>
        <v>2</v>
      </c>
      <c r="S2069" t="str">
        <f>MID(K2070,9,3)</f>
        <v>4.4</v>
      </c>
      <c r="T2069" s="2" t="str">
        <f>LEFT(J2069,3)</f>
        <v>8.0</v>
      </c>
      <c r="U2069">
        <f>VALUE(LEFT(LEFT(M2069,5),SUM(LEN(LEFT(M2069,5))-LEN(SUBSTITUTE(LEFT(M2069,5),{"0","1","2","3","4","5","6","7","8","9","."},"")))))</f>
        <v>43473</v>
      </c>
      <c r="V2069">
        <f>IF(U2069&lt;100,U2069,U2069/1024)</f>
        <v>42.4541015625</v>
      </c>
      <c r="W2069" s="3">
        <f>VALUE(LEFT(LEFT(O2069,5),SUM(LEN(LEFT(O2069,5))-LEN(SUBSTITUTE(LEFT(O2069,5),{"0","1","2","3","4","5","6","7","8","9","."},"")))))</f>
        <v>5</v>
      </c>
      <c r="X2069" s="3" t="e">
        <f>LEFT(L2069, SEARCH("MHz",L2069)-1)</f>
        <v>#VALUE!</v>
      </c>
      <c r="Y2069" t="e">
        <f>IF(RIGHT(X2069,1)=" ",RIGHT(X2069,4),RIGHT(X2069,3))</f>
        <v>#VALUE!</v>
      </c>
      <c r="Z2069">
        <f>VLOOKUP(G2069,[1]Sheet1!$A$1:$B$12,2,0)</f>
        <v>9</v>
      </c>
      <c r="AA2069" t="str">
        <f>CONCATENATE(F2069," ",Z2069)</f>
        <v>2014 9</v>
      </c>
      <c r="AB2069">
        <f>VLOOKUP(AA2069,[1]Sheet3!$A:$B,2,0)</f>
        <v>70</v>
      </c>
    </row>
    <row r="2070" spans="1:28" x14ac:dyDescent="0.25">
      <c r="A2070" t="s">
        <v>347</v>
      </c>
      <c r="B2070" t="s">
        <v>530</v>
      </c>
      <c r="C2070" t="s">
        <v>120</v>
      </c>
      <c r="D2070" t="str">
        <f>CONCATENATE(C2070,".")</f>
        <v>2014  September.</v>
      </c>
      <c r="E2070" t="str">
        <f>LEFT(D2070, SEARCH(".",D2070)-1)</f>
        <v>2014  September</v>
      </c>
      <c r="F2070">
        <v>2014</v>
      </c>
      <c r="G2070" t="str">
        <f>RIGHT(E2070,LEN(E2070)-6)</f>
        <v>September</v>
      </c>
      <c r="H2070">
        <v>175</v>
      </c>
      <c r="I2070" t="s">
        <v>124</v>
      </c>
      <c r="J2070" t="s">
        <v>531</v>
      </c>
      <c r="K2070" t="s">
        <v>103</v>
      </c>
      <c r="L2070" t="s">
        <v>528</v>
      </c>
      <c r="M2070" t="s">
        <v>532</v>
      </c>
      <c r="N2070" t="s">
        <v>22</v>
      </c>
      <c r="O2070" t="s">
        <v>533</v>
      </c>
      <c r="P2070">
        <v>460</v>
      </c>
      <c r="Q2070" s="2">
        <f>VALUE(LEFT(LEFT(N2070,5),SUM(LEN(LEFT(N2070,5))-LEN(SUBSTITUTE(LEFT(N2070,5),{"0","1","2","3","4","5","6","7","8","9","."},"")))))</f>
        <v>2</v>
      </c>
      <c r="R2070">
        <f>IF(Q2070&gt;5,Q2070/1024,Q2070)</f>
        <v>2</v>
      </c>
      <c r="S2070" t="str">
        <f>MID(K2071,9,3)</f>
        <v>4.4</v>
      </c>
      <c r="T2070" s="2" t="str">
        <f>LEFT(J2070,3)</f>
        <v>6.0</v>
      </c>
      <c r="U2070">
        <f>VALUE(LEFT(LEFT(M2070,5),SUM(LEN(LEFT(M2070,5))-LEN(SUBSTITUTE(LEFT(M2070,5),{"0","1","2","3","4","5","6","7","8","9","."},"")))))</f>
        <v>16</v>
      </c>
      <c r="V2070">
        <f>IF(U2070&lt;100,U2070,U2070/1024)</f>
        <v>16</v>
      </c>
      <c r="W2070" s="3">
        <f>VALUE(LEFT(LEFT(O2070,5),SUM(LEN(LEFT(O2070,5))-LEN(SUBSTITUTE(LEFT(O2070,5),{"0","1","2","3","4","5","6","7","8","9","."},"")))))</f>
        <v>13.1</v>
      </c>
      <c r="X2070" s="3" t="e">
        <f>LEFT(L2070, SEARCH("MHz",L2070)-1)</f>
        <v>#VALUE!</v>
      </c>
      <c r="Y2070" t="e">
        <f>IF(RIGHT(X2070,1)=" ",RIGHT(X2070,4),RIGHT(X2070,3))</f>
        <v>#VALUE!</v>
      </c>
      <c r="Z2070">
        <f>VLOOKUP(G2070,[1]Sheet1!$A$1:$B$12,2,0)</f>
        <v>9</v>
      </c>
      <c r="AA2070" t="str">
        <f>CONCATENATE(F2070," ",Z2070)</f>
        <v>2014 9</v>
      </c>
      <c r="AB2070">
        <f>VLOOKUP(AA2070,[1]Sheet3!$A:$B,2,0)</f>
        <v>70</v>
      </c>
    </row>
    <row r="2071" spans="1:28" x14ac:dyDescent="0.25">
      <c r="A2071" t="s">
        <v>1099</v>
      </c>
      <c r="B2071" t="s">
        <v>1257</v>
      </c>
      <c r="C2071" t="s">
        <v>120</v>
      </c>
      <c r="D2071" t="str">
        <f>CONCATENATE(C2071,".")</f>
        <v>2014  September.</v>
      </c>
      <c r="E2071" t="str">
        <f>LEFT(D2071, SEARCH(".",D2071)-1)</f>
        <v>2014  September</v>
      </c>
      <c r="F2071">
        <v>2014</v>
      </c>
      <c r="G2071" t="str">
        <f>RIGHT(E2071,LEN(E2071)-6)</f>
        <v>September</v>
      </c>
      <c r="H2071">
        <v>279</v>
      </c>
      <c r="I2071" t="s">
        <v>124</v>
      </c>
      <c r="J2071" t="s">
        <v>1258</v>
      </c>
      <c r="K2071" t="s">
        <v>103</v>
      </c>
      <c r="L2071" t="s">
        <v>901</v>
      </c>
      <c r="M2071" t="s">
        <v>21</v>
      </c>
      <c r="N2071" t="s">
        <v>22</v>
      </c>
      <c r="O2071" t="s">
        <v>42</v>
      </c>
      <c r="P2071">
        <v>240</v>
      </c>
      <c r="Q2071" s="2">
        <f>VALUE(LEFT(LEFT(N2071,5),SUM(LEN(LEFT(N2071,5))-LEN(SUBSTITUTE(LEFT(N2071,5),{"0","1","2","3","4","5","6","7","8","9","."},"")))))</f>
        <v>2</v>
      </c>
      <c r="R2071">
        <f>IF(Q2071&gt;5,Q2071/1024,Q2071)</f>
        <v>2</v>
      </c>
      <c r="S2071" t="str">
        <f>MID(K2072,9,3)</f>
        <v>4.4</v>
      </c>
      <c r="T2071" s="2" t="str">
        <f>LEFT(J2071,3)</f>
        <v>7.0</v>
      </c>
      <c r="U2071">
        <f>VALUE(LEFT(LEFT(M2071,5),SUM(LEN(LEFT(M2071,5))-LEN(SUBSTITUTE(LEFT(M2071,5),{"0","1","2","3","4","5","6","7","8","9","."},"")))))</f>
        <v>43540</v>
      </c>
      <c r="V2071">
        <f>IF(U2071&lt;100,U2071,U2071/1024)</f>
        <v>42.51953125</v>
      </c>
      <c r="W2071" s="3">
        <f>VALUE(LEFT(LEFT(O2071,5),SUM(LEN(LEFT(O2071,5))-LEN(SUBSTITUTE(LEFT(O2071,5),{"0","1","2","3","4","5","6","7","8","9","."},"")))))</f>
        <v>5</v>
      </c>
      <c r="X2071" s="3" t="e">
        <f>LEFT(L2071, SEARCH("MHz",L2071)-1)</f>
        <v>#VALUE!</v>
      </c>
      <c r="Y2071" t="e">
        <f>IF(RIGHT(X2071,1)=" ",RIGHT(X2071,4),RIGHT(X2071,3))</f>
        <v>#VALUE!</v>
      </c>
      <c r="Z2071">
        <f>VLOOKUP(G2071,[1]Sheet1!$A$1:$B$12,2,0)</f>
        <v>9</v>
      </c>
      <c r="AA2071" t="str">
        <f>CONCATENATE(F2071," ",Z2071)</f>
        <v>2014 9</v>
      </c>
      <c r="AB2071">
        <f>VLOOKUP(AA2071,[1]Sheet3!$A:$B,2,0)</f>
        <v>70</v>
      </c>
    </row>
    <row r="2072" spans="1:28" x14ac:dyDescent="0.25">
      <c r="A2072" t="s">
        <v>1099</v>
      </c>
      <c r="B2072" t="s">
        <v>1259</v>
      </c>
      <c r="C2072" t="s">
        <v>120</v>
      </c>
      <c r="D2072" t="str">
        <f>CONCATENATE(C2072,".")</f>
        <v>2014  September.</v>
      </c>
      <c r="E2072" t="str">
        <f>LEFT(D2072, SEARCH(".",D2072)-1)</f>
        <v>2014  September</v>
      </c>
      <c r="F2072">
        <v>2014</v>
      </c>
      <c r="G2072" t="str">
        <f>RIGHT(E2072,LEN(E2072)-6)</f>
        <v>September</v>
      </c>
      <c r="H2072">
        <v>269</v>
      </c>
      <c r="I2072" t="s">
        <v>39</v>
      </c>
      <c r="J2072" t="s">
        <v>1258</v>
      </c>
      <c r="K2072" t="s">
        <v>103</v>
      </c>
      <c r="L2072" t="s">
        <v>901</v>
      </c>
      <c r="M2072" t="s">
        <v>21</v>
      </c>
      <c r="N2072" t="s">
        <v>22</v>
      </c>
      <c r="O2072" t="s">
        <v>1260</v>
      </c>
      <c r="P2072">
        <v>240</v>
      </c>
      <c r="Q2072" s="2">
        <f>VALUE(LEFT(LEFT(N2072,5),SUM(LEN(LEFT(N2072,5))-LEN(SUBSTITUTE(LEFT(N2072,5),{"0","1","2","3","4","5","6","7","8","9","."},"")))))</f>
        <v>2</v>
      </c>
      <c r="R2072">
        <f>IF(Q2072&gt;5,Q2072/1024,Q2072)</f>
        <v>2</v>
      </c>
      <c r="S2072" t="str">
        <f>MID(K2073,9,3)</f>
        <v>4.4</v>
      </c>
      <c r="T2072" s="2" t="str">
        <f>LEFT(J2072,3)</f>
        <v>7.0</v>
      </c>
      <c r="U2072">
        <f>VALUE(LEFT(LEFT(M2072,5),SUM(LEN(LEFT(M2072,5))-LEN(SUBSTITUTE(LEFT(M2072,5),{"0","1","2","3","4","5","6","7","8","9","."},"")))))</f>
        <v>43540</v>
      </c>
      <c r="V2072">
        <f>IF(U2072&lt;100,U2072,U2072/1024)</f>
        <v>42.51953125</v>
      </c>
      <c r="W2072" s="3">
        <f>VALUE(LEFT(LEFT(O2072,5),SUM(LEN(LEFT(O2072,5))-LEN(SUBSTITUTE(LEFT(O2072,5),{"0","1","2","3","4","5","6","7","8","9","."},"")))))</f>
        <v>5</v>
      </c>
      <c r="X2072" s="3" t="e">
        <f>LEFT(L2072, SEARCH("MHz",L2072)-1)</f>
        <v>#VALUE!</v>
      </c>
      <c r="Y2072" t="e">
        <f>IF(RIGHT(X2072,1)=" ",RIGHT(X2072,4),RIGHT(X2072,3))</f>
        <v>#VALUE!</v>
      </c>
      <c r="Z2072">
        <f>VLOOKUP(G2072,[1]Sheet1!$A$1:$B$12,2,0)</f>
        <v>9</v>
      </c>
      <c r="AA2072" t="str">
        <f>CONCATENATE(F2072," ",Z2072)</f>
        <v>2014 9</v>
      </c>
      <c r="AB2072">
        <f>VLOOKUP(AA2072,[1]Sheet3!$A:$B,2,0)</f>
        <v>70</v>
      </c>
    </row>
    <row r="2073" spans="1:28" x14ac:dyDescent="0.25">
      <c r="A2073" t="s">
        <v>1099</v>
      </c>
      <c r="B2073" t="s">
        <v>1273</v>
      </c>
      <c r="C2073" t="s">
        <v>120</v>
      </c>
      <c r="D2073" t="str">
        <f>CONCATENATE(C2073,".")</f>
        <v>2014  September.</v>
      </c>
      <c r="E2073" t="str">
        <f>LEFT(D2073, SEARCH(".",D2073)-1)</f>
        <v>2014  September</v>
      </c>
      <c r="F2073">
        <v>2014</v>
      </c>
      <c r="G2073" t="str">
        <f>RIGHT(E2073,LEN(E2073)-6)</f>
        <v>September</v>
      </c>
      <c r="H2073">
        <v>299</v>
      </c>
      <c r="I2073" t="s">
        <v>25</v>
      </c>
      <c r="J2073" t="s">
        <v>1244</v>
      </c>
      <c r="K2073" t="s">
        <v>103</v>
      </c>
      <c r="L2073" t="s">
        <v>84</v>
      </c>
      <c r="M2073" t="s">
        <v>173</v>
      </c>
      <c r="N2073" t="s">
        <v>35</v>
      </c>
      <c r="O2073" t="s">
        <v>140</v>
      </c>
      <c r="P2073">
        <v>130</v>
      </c>
      <c r="Q2073" s="2">
        <f>VALUE(LEFT(LEFT(N2073,5),SUM(LEN(LEFT(N2073,5))-LEN(SUBSTITUTE(LEFT(N2073,5),{"0","1","2","3","4","5","6","7","8","9","."},"")))))</f>
        <v>1</v>
      </c>
      <c r="R2073">
        <f>IF(Q2073&gt;5,Q2073/1024,Q2073)</f>
        <v>1</v>
      </c>
      <c r="S2073" t="str">
        <f>MID(K2074,9,3)</f>
        <v>4.4</v>
      </c>
      <c r="T2073" s="2" t="str">
        <f>LEFT(J2073,3)</f>
        <v>7.0</v>
      </c>
      <c r="U2073">
        <f>VALUE(LEFT(LEFT(M2073,5),SUM(LEN(LEFT(M2073,5))-LEN(SUBSTITUTE(LEFT(M2073,5),{"0","1","2","3","4","5","6","7","8","9","."},"")))))</f>
        <v>43473</v>
      </c>
      <c r="V2073">
        <f>IF(U2073&lt;100,U2073,U2073/1024)</f>
        <v>42.4541015625</v>
      </c>
      <c r="W2073" s="3">
        <f>VALUE(LEFT(LEFT(O2073,5),SUM(LEN(LEFT(O2073,5))-LEN(SUBSTITUTE(LEFT(O2073,5),{"0","1","2","3","4","5","6","7","8","9","."},"")))))</f>
        <v>2</v>
      </c>
      <c r="X2073" s="3" t="e">
        <f>LEFT(L2073, SEARCH("MHz",L2073)-1)</f>
        <v>#VALUE!</v>
      </c>
      <c r="Y2073" t="e">
        <f>IF(RIGHT(X2073,1)=" ",RIGHT(X2073,4),RIGHT(X2073,3))</f>
        <v>#VALUE!</v>
      </c>
      <c r="Z2073">
        <f>VLOOKUP(G2073,[1]Sheet1!$A$1:$B$12,2,0)</f>
        <v>9</v>
      </c>
      <c r="AA2073" t="str">
        <f>CONCATENATE(F2073," ",Z2073)</f>
        <v>2014 9</v>
      </c>
      <c r="AB2073">
        <f>VLOOKUP(AA2073,[1]Sheet3!$A:$B,2,0)</f>
        <v>70</v>
      </c>
    </row>
    <row r="2074" spans="1:28" x14ac:dyDescent="0.25">
      <c r="A2074" t="s">
        <v>1099</v>
      </c>
      <c r="B2074" t="s">
        <v>1300</v>
      </c>
      <c r="C2074" t="s">
        <v>120</v>
      </c>
      <c r="D2074" t="str">
        <f>CONCATENATE(C2074,".")</f>
        <v>2014  September.</v>
      </c>
      <c r="E2074" t="str">
        <f>LEFT(D2074, SEARCH(".",D2074)-1)</f>
        <v>2014  September</v>
      </c>
      <c r="F2074">
        <v>2014</v>
      </c>
      <c r="G2074" t="str">
        <f>RIGHT(E2074,LEN(E2074)-6)</f>
        <v>September</v>
      </c>
      <c r="H2074">
        <v>150</v>
      </c>
      <c r="I2074" t="s">
        <v>146</v>
      </c>
      <c r="J2074" t="s">
        <v>1301</v>
      </c>
      <c r="K2074" t="s">
        <v>103</v>
      </c>
      <c r="L2074" t="s">
        <v>153</v>
      </c>
      <c r="M2074" t="s">
        <v>34</v>
      </c>
      <c r="N2074" t="s">
        <v>35</v>
      </c>
      <c r="O2074" t="s">
        <v>73</v>
      </c>
      <c r="P2074">
        <v>300</v>
      </c>
      <c r="Q2074" s="2">
        <f>VALUE(LEFT(LEFT(N2074,5),SUM(LEN(LEFT(N2074,5))-LEN(SUBSTITUTE(LEFT(N2074,5),{"0","1","2","3","4","5","6","7","8","9","."},"")))))</f>
        <v>1</v>
      </c>
      <c r="R2074">
        <f>IF(Q2074&gt;5,Q2074/1024,Q2074)</f>
        <v>1</v>
      </c>
      <c r="S2074" t="str">
        <f>MID(K2075,9,3)</f>
        <v>4.4</v>
      </c>
      <c r="T2074" s="2" t="str">
        <f>LEFT(J2074,3)</f>
        <v>4.5</v>
      </c>
      <c r="U2074">
        <f>VALUE(LEFT(LEFT(M2074,5),SUM(LEN(LEFT(M2074,5))-LEN(SUBSTITUTE(LEFT(M2074,5),{"0","1","2","3","4","5","6","7","8","9","."},"")))))</f>
        <v>8</v>
      </c>
      <c r="V2074">
        <f>IF(U2074&lt;100,U2074,U2074/1024)</f>
        <v>8</v>
      </c>
      <c r="W2074" s="3">
        <f>VALUE(LEFT(LEFT(O2074,5),SUM(LEN(LEFT(O2074,5))-LEN(SUBSTITUTE(LEFT(O2074,5),{"0","1","2","3","4","5","6","7","8","9","."},"")))))</f>
        <v>5</v>
      </c>
      <c r="X2074" s="3" t="e">
        <f>LEFT(L2074, SEARCH("MHz",L2074)-1)</f>
        <v>#VALUE!</v>
      </c>
      <c r="Y2074" t="e">
        <f>IF(RIGHT(X2074,1)=" ",RIGHT(X2074,4),RIGHT(X2074,3))</f>
        <v>#VALUE!</v>
      </c>
      <c r="Z2074">
        <f>VLOOKUP(G2074,[1]Sheet1!$A$1:$B$12,2,0)</f>
        <v>9</v>
      </c>
      <c r="AA2074" t="str">
        <f>CONCATENATE(F2074," ",Z2074)</f>
        <v>2014 9</v>
      </c>
      <c r="AB2074">
        <f>VLOOKUP(AA2074,[1]Sheet3!$A:$B,2,0)</f>
        <v>70</v>
      </c>
    </row>
    <row r="2075" spans="1:28" x14ac:dyDescent="0.25">
      <c r="A2075" t="s">
        <v>1375</v>
      </c>
      <c r="B2075" t="s">
        <v>1379</v>
      </c>
      <c r="C2075" t="s">
        <v>120</v>
      </c>
      <c r="D2075" t="str">
        <f>CONCATENATE(C2075,".")</f>
        <v>2014  September.</v>
      </c>
      <c r="E2075" t="str">
        <f>LEFT(D2075, SEARCH(".",D2075)-1)</f>
        <v>2014  September</v>
      </c>
      <c r="F2075">
        <v>2014</v>
      </c>
      <c r="G2075" t="str">
        <f>RIGHT(E2075,LEN(E2075)-6)</f>
        <v>September</v>
      </c>
      <c r="H2075">
        <v>128</v>
      </c>
      <c r="I2075" t="s">
        <v>124</v>
      </c>
      <c r="J2075" t="s">
        <v>1380</v>
      </c>
      <c r="K2075" t="s">
        <v>103</v>
      </c>
      <c r="L2075" t="s">
        <v>133</v>
      </c>
      <c r="M2075" t="s">
        <v>109</v>
      </c>
      <c r="N2075" t="s">
        <v>35</v>
      </c>
      <c r="O2075" t="s">
        <v>36</v>
      </c>
      <c r="P2075">
        <v>80</v>
      </c>
      <c r="Q2075" s="2">
        <f>VALUE(LEFT(LEFT(N2075,5),SUM(LEN(LEFT(N2075,5))-LEN(SUBSTITUTE(LEFT(N2075,5),{"0","1","2","3","4","5","6","7","8","9","."},"")))))</f>
        <v>1</v>
      </c>
      <c r="R2075">
        <f>IF(Q2075&gt;5,Q2075/1024,Q2075)</f>
        <v>1</v>
      </c>
      <c r="S2075" t="str">
        <f>MID(K2076,9,3)</f>
        <v>4.4</v>
      </c>
      <c r="T2075" s="2" t="str">
        <f>LEFT(J2075,3)</f>
        <v>4.5</v>
      </c>
      <c r="U2075">
        <f>VALUE(LEFT(LEFT(M2075,5),SUM(LEN(LEFT(M2075,5))-LEN(SUBSTITUTE(LEFT(M2075,5),{"0","1","2","3","4","5","6","7","8","9","."},"")))))</f>
        <v>4</v>
      </c>
      <c r="V2075">
        <f>IF(U2075&lt;100,U2075,U2075/1024)</f>
        <v>4</v>
      </c>
      <c r="W2075" s="3">
        <f>VALUE(LEFT(LEFT(O2075,5),SUM(LEN(LEFT(O2075,5))-LEN(SUBSTITUTE(LEFT(O2075,5),{"0","1","2","3","4","5","6","7","8","9","."},"")))))</f>
        <v>8</v>
      </c>
      <c r="X2075" s="3" t="e">
        <f>LEFT(L2075, SEARCH("MHz",L2075)-1)</f>
        <v>#VALUE!</v>
      </c>
      <c r="Y2075" t="e">
        <f>IF(RIGHT(X2075,1)=" ",RIGHT(X2075,4),RIGHT(X2075,3))</f>
        <v>#VALUE!</v>
      </c>
      <c r="Z2075">
        <f>VLOOKUP(G2075,[1]Sheet1!$A$1:$B$12,2,0)</f>
        <v>9</v>
      </c>
      <c r="AA2075" t="str">
        <f>CONCATENATE(F2075," ",Z2075)</f>
        <v>2014 9</v>
      </c>
      <c r="AB2075">
        <f>VLOOKUP(AA2075,[1]Sheet3!$A:$B,2,0)</f>
        <v>70</v>
      </c>
    </row>
    <row r="2076" spans="1:28" x14ac:dyDescent="0.25">
      <c r="A2076" t="s">
        <v>1375</v>
      </c>
      <c r="B2076" t="s">
        <v>1381</v>
      </c>
      <c r="C2076" t="s">
        <v>120</v>
      </c>
      <c r="D2076" t="str">
        <f>CONCATENATE(C2076,".")</f>
        <v>2014  September.</v>
      </c>
      <c r="E2076" t="str">
        <f>LEFT(D2076, SEARCH(".",D2076)-1)</f>
        <v>2014  September</v>
      </c>
      <c r="F2076">
        <v>2014</v>
      </c>
      <c r="G2076" t="str">
        <f>RIGHT(E2076,LEN(E2076)-6)</f>
        <v>September</v>
      </c>
      <c r="H2076">
        <v>135</v>
      </c>
      <c r="I2076" t="s">
        <v>124</v>
      </c>
      <c r="J2076" t="s">
        <v>1382</v>
      </c>
      <c r="K2076" t="s">
        <v>103</v>
      </c>
      <c r="L2076" t="s">
        <v>133</v>
      </c>
      <c r="M2076" t="s">
        <v>57</v>
      </c>
      <c r="N2076" t="s">
        <v>22</v>
      </c>
      <c r="O2076" t="s">
        <v>30</v>
      </c>
      <c r="P2076">
        <v>100</v>
      </c>
      <c r="Q2076" s="2">
        <f>VALUE(LEFT(LEFT(N2076,5),SUM(LEN(LEFT(N2076,5))-LEN(SUBSTITUTE(LEFT(N2076,5),{"0","1","2","3","4","5","6","7","8","9","."},"")))))</f>
        <v>2</v>
      </c>
      <c r="R2076">
        <f>IF(Q2076&gt;5,Q2076/1024,Q2076)</f>
        <v>2</v>
      </c>
      <c r="S2076" t="str">
        <f>MID(K2077,9,3)</f>
        <v>4.4</v>
      </c>
      <c r="T2076" s="2" t="str">
        <f>LEFT(J2076,3)</f>
        <v>5.0</v>
      </c>
      <c r="U2076">
        <f>VALUE(LEFT(LEFT(M2076,5),SUM(LEN(LEFT(M2076,5))-LEN(SUBSTITUTE(LEFT(M2076,5),{"0","1","2","3","4","5","6","7","8","9","."},"")))))</f>
        <v>16</v>
      </c>
      <c r="V2076">
        <f>IF(U2076&lt;100,U2076,U2076/1024)</f>
        <v>16</v>
      </c>
      <c r="W2076" s="3">
        <f>VALUE(LEFT(LEFT(O2076,5),SUM(LEN(LEFT(O2076,5))-LEN(SUBSTITUTE(LEFT(O2076,5),{"0","1","2","3","4","5","6","7","8","9","."},"")))))</f>
        <v>13</v>
      </c>
      <c r="X2076" s="3" t="e">
        <f>LEFT(L2076, SEARCH("MHz",L2076)-1)</f>
        <v>#VALUE!</v>
      </c>
      <c r="Y2076" t="e">
        <f>IF(RIGHT(X2076,1)=" ",RIGHT(X2076,4),RIGHT(X2076,3))</f>
        <v>#VALUE!</v>
      </c>
      <c r="Z2076">
        <f>VLOOKUP(G2076,[1]Sheet1!$A$1:$B$12,2,0)</f>
        <v>9</v>
      </c>
      <c r="AA2076" t="str">
        <f>CONCATENATE(F2076," ",Z2076)</f>
        <v>2014 9</v>
      </c>
      <c r="AB2076">
        <f>VLOOKUP(AA2076,[1]Sheet3!$A:$B,2,0)</f>
        <v>70</v>
      </c>
    </row>
    <row r="2077" spans="1:28" x14ac:dyDescent="0.25">
      <c r="A2077" t="s">
        <v>2096</v>
      </c>
      <c r="B2077" t="s">
        <v>2162</v>
      </c>
      <c r="C2077" t="s">
        <v>120</v>
      </c>
      <c r="D2077" t="str">
        <f>CONCATENATE(C2077,".")</f>
        <v>2014  September.</v>
      </c>
      <c r="E2077" t="str">
        <f>LEFT(D2077, SEARCH(".",D2077)-1)</f>
        <v>2014  September</v>
      </c>
      <c r="F2077">
        <v>2014</v>
      </c>
      <c r="G2077" t="str">
        <f>RIGHT(E2077,LEN(E2077)-6)</f>
        <v>September</v>
      </c>
      <c r="H2077">
        <v>97.7</v>
      </c>
      <c r="I2077" t="s">
        <v>124</v>
      </c>
      <c r="J2077" t="s">
        <v>885</v>
      </c>
      <c r="K2077" t="s">
        <v>103</v>
      </c>
      <c r="L2077" t="s">
        <v>126</v>
      </c>
      <c r="M2077" t="s">
        <v>57</v>
      </c>
      <c r="N2077" t="s">
        <v>35</v>
      </c>
      <c r="O2077" t="s">
        <v>2163</v>
      </c>
      <c r="P2077">
        <v>240</v>
      </c>
      <c r="Q2077" s="2">
        <f>VALUE(LEFT(LEFT(N2077,5),SUM(LEN(LEFT(N2077,5))-LEN(SUBSTITUTE(LEFT(N2077,5),{"0","1","2","3","4","5","6","7","8","9","."},"")))))</f>
        <v>1</v>
      </c>
      <c r="R2077">
        <f>IF(Q2077&gt;5,Q2077/1024,Q2077)</f>
        <v>1</v>
      </c>
      <c r="S2077" t="str">
        <f>MID(K2078,9,3)</f>
        <v>4.4</v>
      </c>
      <c r="T2077" s="2" t="str">
        <f>LEFT(J2077,3)</f>
        <v>4.8</v>
      </c>
      <c r="U2077">
        <f>VALUE(LEFT(LEFT(M2077,5),SUM(LEN(LEFT(M2077,5))-LEN(SUBSTITUTE(LEFT(M2077,5),{"0","1","2","3","4","5","6","7","8","9","."},"")))))</f>
        <v>16</v>
      </c>
      <c r="V2077">
        <f>IF(U2077&lt;100,U2077,U2077/1024)</f>
        <v>16</v>
      </c>
      <c r="W2077" s="3">
        <f>VALUE(LEFT(LEFT(O2077,5),SUM(LEN(LEFT(O2077,5))-LEN(SUBSTITUTE(LEFT(O2077,5),{"0","1","2","3","4","5","6","7","8","9","."},"")))))</f>
        <v>8</v>
      </c>
      <c r="X2077" s="3" t="e">
        <f>LEFT(L2077, SEARCH("MHz",L2077)-1)</f>
        <v>#VALUE!</v>
      </c>
      <c r="Y2077" t="e">
        <f>IF(RIGHT(X2077,1)=" ",RIGHT(X2077,4),RIGHT(X2077,3))</f>
        <v>#VALUE!</v>
      </c>
      <c r="Z2077">
        <f>VLOOKUP(G2077,[1]Sheet1!$A$1:$B$12,2,0)</f>
        <v>9</v>
      </c>
      <c r="AA2077" t="str">
        <f>CONCATENATE(F2077," ",Z2077)</f>
        <v>2014 9</v>
      </c>
      <c r="AB2077">
        <f>VLOOKUP(AA2077,[1]Sheet3!$A:$B,2,0)</f>
        <v>70</v>
      </c>
    </row>
    <row r="2078" spans="1:28" x14ac:dyDescent="0.25">
      <c r="A2078" t="s">
        <v>2220</v>
      </c>
      <c r="B2078" t="s">
        <v>2221</v>
      </c>
      <c r="C2078" t="s">
        <v>120</v>
      </c>
      <c r="D2078" t="str">
        <f>CONCATENATE(C2078,".")</f>
        <v>2014  September.</v>
      </c>
      <c r="E2078" t="str">
        <f>LEFT(D2078, SEARCH(".",D2078)-1)</f>
        <v>2014  September</v>
      </c>
      <c r="F2078">
        <v>2014</v>
      </c>
      <c r="G2078" t="str">
        <f>RIGHT(E2078,LEN(E2078)-6)</f>
        <v>September</v>
      </c>
      <c r="H2078">
        <v>2005</v>
      </c>
      <c r="I2078" t="s">
        <v>39</v>
      </c>
      <c r="J2078" t="s">
        <v>2222</v>
      </c>
      <c r="K2078" t="s">
        <v>103</v>
      </c>
      <c r="L2078" t="s">
        <v>2223</v>
      </c>
      <c r="M2078" t="s">
        <v>28</v>
      </c>
      <c r="N2078" t="s">
        <v>22</v>
      </c>
      <c r="O2078" t="s">
        <v>2224</v>
      </c>
      <c r="P2078">
        <v>370</v>
      </c>
      <c r="Q2078" s="2">
        <f>VALUE(LEFT(LEFT(N2078,5),SUM(LEN(LEFT(N2078,5))-LEN(SUBSTITUTE(LEFT(N2078,5),{"0","1","2","3","4","5","6","7","8","9","."},"")))))</f>
        <v>2</v>
      </c>
      <c r="R2078">
        <f>IF(Q2078&gt;5,Q2078/1024,Q2078)</f>
        <v>2</v>
      </c>
      <c r="S2078" t="str">
        <f>MID(K2079,9,3)</f>
        <v>4.4</v>
      </c>
      <c r="T2078" s="2" t="str">
        <f>LEFT(J2078,3)</f>
        <v>17.</v>
      </c>
      <c r="U2078">
        <f>VALUE(LEFT(LEFT(M2078,5),SUM(LEN(LEFT(M2078,5))-LEN(SUBSTITUTE(LEFT(M2078,5),{"0","1","2","3","4","5","6","7","8","9","."},"")))))</f>
        <v>32</v>
      </c>
      <c r="V2078">
        <f>IF(U2078&lt;100,U2078,U2078/1024)</f>
        <v>32</v>
      </c>
      <c r="W2078" s="3">
        <f>VALUE(LEFT(LEFT(O2078,5),SUM(LEN(LEFT(O2078,5))-LEN(SUBSTITUTE(LEFT(O2078,5),{"0","1","2","3","4","5","6","7","8","9","."},"")))))</f>
        <v>0.9</v>
      </c>
      <c r="X2078" s="3" t="e">
        <f>LEFT(L2078, SEARCH("MHz",L2078)-1)</f>
        <v>#VALUE!</v>
      </c>
      <c r="Y2078" t="e">
        <f>IF(RIGHT(X2078,1)=" ",RIGHT(X2078,4),RIGHT(X2078,3))</f>
        <v>#VALUE!</v>
      </c>
      <c r="Z2078">
        <f>VLOOKUP(G2078,[1]Sheet1!$A$1:$B$12,2,0)</f>
        <v>9</v>
      </c>
      <c r="AA2078" t="str">
        <f>CONCATENATE(F2078," ",Z2078)</f>
        <v>2014 9</v>
      </c>
      <c r="AB2078">
        <f>VLOOKUP(AA2078,[1]Sheet3!$A:$B,2,0)</f>
        <v>70</v>
      </c>
    </row>
    <row r="2079" spans="1:28" x14ac:dyDescent="0.25">
      <c r="A2079" t="s">
        <v>2256</v>
      </c>
      <c r="B2079" t="s">
        <v>2359</v>
      </c>
      <c r="C2079" t="s">
        <v>120</v>
      </c>
      <c r="D2079" t="str">
        <f>CONCATENATE(C2079,".")</f>
        <v>2014  September.</v>
      </c>
      <c r="E2079" t="str">
        <f>LEFT(D2079, SEARCH(".",D2079)-1)</f>
        <v>2014  September</v>
      </c>
      <c r="F2079">
        <v>2014</v>
      </c>
      <c r="G2079" t="str">
        <f>RIGHT(E2079,LEN(E2079)-6)</f>
        <v>September</v>
      </c>
      <c r="H2079">
        <v>158</v>
      </c>
      <c r="I2079" t="s">
        <v>51</v>
      </c>
      <c r="J2079" t="s">
        <v>1030</v>
      </c>
      <c r="K2079" t="s">
        <v>103</v>
      </c>
      <c r="L2079" t="s">
        <v>2360</v>
      </c>
      <c r="M2079" t="s">
        <v>2361</v>
      </c>
      <c r="N2079" t="s">
        <v>2362</v>
      </c>
      <c r="O2079" t="s">
        <v>804</v>
      </c>
      <c r="P2079">
        <v>260</v>
      </c>
      <c r="Q2079" s="2">
        <f>VALUE(LEFT(LEFT(N2079,5),SUM(LEN(LEFT(N2079,5))-LEN(SUBSTITUTE(LEFT(N2079,5),{"0","1","2","3","4","5","6","7","8","9","."},"")))))</f>
        <v>16</v>
      </c>
      <c r="R2079">
        <f>IF(Q2079&gt;5,Q2079/1024,Q2079)</f>
        <v>1.5625E-2</v>
      </c>
      <c r="S2079" t="str">
        <f>MID(K2080,9,3)</f>
        <v>4.4</v>
      </c>
      <c r="T2079" s="2" t="str">
        <f>LEFT(J2079,3)</f>
        <v>5.5</v>
      </c>
      <c r="U2079">
        <f>VALUE(LEFT(LEFT(M2079,5),SUM(LEN(LEFT(M2079,5))-LEN(SUBSTITUTE(LEFT(M2079,5),{"0","1","2","3","4","5","6","7","8","9","."},"")))))</f>
        <v>8</v>
      </c>
      <c r="V2079">
        <f>IF(U2079&lt;100,U2079,U2079/1024)</f>
        <v>8</v>
      </c>
      <c r="W2079" s="3">
        <f>VALUE(LEFT(LEFT(O2079,5),SUM(LEN(LEFT(O2079,5))-LEN(SUBSTITUTE(LEFT(O2079,5),{"0","1","2","3","4","5","6","7","8","9","."},"")))))</f>
        <v>13</v>
      </c>
      <c r="X2079" s="3" t="e">
        <f>LEFT(L2079, SEARCH("MHz",L2079)-1)</f>
        <v>#VALUE!</v>
      </c>
      <c r="Y2079" t="e">
        <f>IF(RIGHT(X2079,1)=" ",RIGHT(X2079,4),RIGHT(X2079,3))</f>
        <v>#VALUE!</v>
      </c>
      <c r="Z2079">
        <f>VLOOKUP(G2079,[1]Sheet1!$A$1:$B$12,2,0)</f>
        <v>9</v>
      </c>
      <c r="AA2079" t="str">
        <f>CONCATENATE(F2079," ",Z2079)</f>
        <v>2014 9</v>
      </c>
      <c r="AB2079">
        <f>VLOOKUP(AA2079,[1]Sheet3!$A:$B,2,0)</f>
        <v>70</v>
      </c>
    </row>
    <row r="2080" spans="1:28" x14ac:dyDescent="0.25">
      <c r="A2080" t="s">
        <v>2256</v>
      </c>
      <c r="B2080" t="s">
        <v>2372</v>
      </c>
      <c r="C2080" t="s">
        <v>120</v>
      </c>
      <c r="D2080" t="str">
        <f>CONCATENATE(C2080,".")</f>
        <v>2014  September.</v>
      </c>
      <c r="E2080" t="str">
        <f>LEFT(D2080, SEARCH(".",D2080)-1)</f>
        <v>2014  September</v>
      </c>
      <c r="F2080">
        <v>2014</v>
      </c>
      <c r="G2080" t="str">
        <f>RIGHT(E2080,LEN(E2080)-6)</f>
        <v>September</v>
      </c>
      <c r="H2080">
        <v>155</v>
      </c>
      <c r="I2080" t="s">
        <v>51</v>
      </c>
      <c r="J2080" t="s">
        <v>2328</v>
      </c>
      <c r="K2080" t="s">
        <v>103</v>
      </c>
      <c r="L2080" t="s">
        <v>1193</v>
      </c>
      <c r="M2080" t="s">
        <v>57</v>
      </c>
      <c r="N2080" t="s">
        <v>22</v>
      </c>
      <c r="O2080" t="s">
        <v>30</v>
      </c>
      <c r="P2080">
        <v>320</v>
      </c>
      <c r="Q2080" s="2">
        <f>VALUE(LEFT(LEFT(N2080,5),SUM(LEN(LEFT(N2080,5))-LEN(SUBSTITUTE(LEFT(N2080,5),{"0","1","2","3","4","5","6","7","8","9","."},"")))))</f>
        <v>2</v>
      </c>
      <c r="R2080">
        <f>IF(Q2080&gt;5,Q2080/1024,Q2080)</f>
        <v>2</v>
      </c>
      <c r="S2080" t="str">
        <f>MID(K2081,9,3)</f>
        <v>4.4</v>
      </c>
      <c r="T2080" s="2" t="str">
        <f>LEFT(J2080,3)</f>
        <v>5.5</v>
      </c>
      <c r="U2080">
        <f>VALUE(LEFT(LEFT(M2080,5),SUM(LEN(LEFT(M2080,5))-LEN(SUBSTITUTE(LEFT(M2080,5),{"0","1","2","3","4","5","6","7","8","9","."},"")))))</f>
        <v>16</v>
      </c>
      <c r="V2080">
        <f>IF(U2080&lt;100,U2080,U2080/1024)</f>
        <v>16</v>
      </c>
      <c r="W2080" s="3">
        <f>VALUE(LEFT(LEFT(O2080,5),SUM(LEN(LEFT(O2080,5))-LEN(SUBSTITUTE(LEFT(O2080,5),{"0","1","2","3","4","5","6","7","8","9","."},"")))))</f>
        <v>13</v>
      </c>
      <c r="X2080" s="3" t="e">
        <f>LEFT(L2080, SEARCH("MHz",L2080)-1)</f>
        <v>#VALUE!</v>
      </c>
      <c r="Y2080" t="e">
        <f>IF(RIGHT(X2080,1)=" ",RIGHT(X2080,4),RIGHT(X2080,3))</f>
        <v>#VALUE!</v>
      </c>
      <c r="Z2080">
        <f>VLOOKUP(G2080,[1]Sheet1!$A$1:$B$12,2,0)</f>
        <v>9</v>
      </c>
      <c r="AA2080" t="str">
        <f>CONCATENATE(F2080," ",Z2080)</f>
        <v>2014 9</v>
      </c>
      <c r="AB2080">
        <f>VLOOKUP(AA2080,[1]Sheet3!$A:$B,2,0)</f>
        <v>70</v>
      </c>
    </row>
    <row r="2081" spans="1:28" x14ac:dyDescent="0.25">
      <c r="A2081" t="s">
        <v>2637</v>
      </c>
      <c r="B2081" t="s">
        <v>2841</v>
      </c>
      <c r="C2081" t="s">
        <v>120</v>
      </c>
      <c r="D2081" t="str">
        <f>CONCATENATE(C2081,".")</f>
        <v>2014  September.</v>
      </c>
      <c r="E2081" t="str">
        <f>LEFT(D2081, SEARCH(".",D2081)-1)</f>
        <v>2014  September</v>
      </c>
      <c r="F2081">
        <v>2014</v>
      </c>
      <c r="G2081" t="str">
        <f>RIGHT(E2081,LEN(E2081)-6)</f>
        <v>September</v>
      </c>
      <c r="H2081">
        <v>160</v>
      </c>
      <c r="I2081" t="s">
        <v>124</v>
      </c>
      <c r="J2081" t="s">
        <v>454</v>
      </c>
      <c r="K2081" t="s">
        <v>103</v>
      </c>
      <c r="L2081" t="s">
        <v>462</v>
      </c>
      <c r="M2081" t="s">
        <v>34</v>
      </c>
      <c r="N2081" t="s">
        <v>35</v>
      </c>
      <c r="O2081" t="s">
        <v>36</v>
      </c>
      <c r="P2081">
        <v>180</v>
      </c>
      <c r="Q2081" s="2">
        <f>VALUE(LEFT(LEFT(N2081,5),SUM(LEN(LEFT(N2081,5))-LEN(SUBSTITUTE(LEFT(N2081,5),{"0","1","2","3","4","5","6","7","8","9","."},"")))))</f>
        <v>1</v>
      </c>
      <c r="R2081">
        <f>IF(Q2081&gt;5,Q2081/1024,Q2081)</f>
        <v>1</v>
      </c>
      <c r="S2081" t="str">
        <f>MID(K2082,9,3)</f>
        <v>4.4</v>
      </c>
      <c r="T2081" s="2" t="str">
        <f>LEFT(J2081,3)</f>
        <v>5.0</v>
      </c>
      <c r="U2081">
        <f>VALUE(LEFT(LEFT(M2081,5),SUM(LEN(LEFT(M2081,5))-LEN(SUBSTITUTE(LEFT(M2081,5),{"0","1","2","3","4","5","6","7","8","9","."},"")))))</f>
        <v>8</v>
      </c>
      <c r="V2081">
        <f>IF(U2081&lt;100,U2081,U2081/1024)</f>
        <v>8</v>
      </c>
      <c r="W2081" s="3">
        <f>VALUE(LEFT(LEFT(O2081,5),SUM(LEN(LEFT(O2081,5))-LEN(SUBSTITUTE(LEFT(O2081,5),{"0","1","2","3","4","5","6","7","8","9","."},"")))))</f>
        <v>8</v>
      </c>
      <c r="X2081" s="3" t="e">
        <f>LEFT(L2081, SEARCH("MHz",L2081)-1)</f>
        <v>#VALUE!</v>
      </c>
      <c r="Y2081" t="e">
        <f>IF(RIGHT(X2081,1)=" ",RIGHT(X2081,4),RIGHT(X2081,3))</f>
        <v>#VALUE!</v>
      </c>
      <c r="Z2081">
        <f>VLOOKUP(G2081,[1]Sheet1!$A$1:$B$12,2,0)</f>
        <v>9</v>
      </c>
      <c r="AA2081" t="str">
        <f>CONCATENATE(F2081," ",Z2081)</f>
        <v>2014 9</v>
      </c>
      <c r="AB2081">
        <f>VLOOKUP(AA2081,[1]Sheet3!$A:$B,2,0)</f>
        <v>70</v>
      </c>
    </row>
    <row r="2082" spans="1:28" x14ac:dyDescent="0.25">
      <c r="A2082" t="s">
        <v>2637</v>
      </c>
      <c r="B2082" t="s">
        <v>2842</v>
      </c>
      <c r="C2082" t="s">
        <v>120</v>
      </c>
      <c r="D2082" t="str">
        <f>CONCATENATE(C2082,".")</f>
        <v>2014  September.</v>
      </c>
      <c r="E2082" t="str">
        <f>LEFT(D2082, SEARCH(".",D2082)-1)</f>
        <v>2014  September</v>
      </c>
      <c r="F2082">
        <v>2014</v>
      </c>
      <c r="G2082" t="str">
        <f>RIGHT(E2082,LEN(E2082)-6)</f>
        <v>September</v>
      </c>
      <c r="H2082">
        <v>153</v>
      </c>
      <c r="I2082" t="s">
        <v>124</v>
      </c>
      <c r="J2082" t="s">
        <v>71</v>
      </c>
      <c r="K2082" t="s">
        <v>103</v>
      </c>
      <c r="L2082" t="s">
        <v>462</v>
      </c>
      <c r="M2082" t="s">
        <v>109</v>
      </c>
      <c r="N2082" t="s">
        <v>35</v>
      </c>
      <c r="O2082" t="s">
        <v>73</v>
      </c>
      <c r="P2082">
        <v>130</v>
      </c>
      <c r="Q2082" s="2">
        <f>VALUE(LEFT(LEFT(N2082,5),SUM(LEN(LEFT(N2082,5))-LEN(SUBSTITUTE(LEFT(N2082,5),{"0","1","2","3","4","5","6","7","8","9","."},"")))))</f>
        <v>1</v>
      </c>
      <c r="R2082">
        <f>IF(Q2082&gt;5,Q2082/1024,Q2082)</f>
        <v>1</v>
      </c>
      <c r="S2082" t="str">
        <f>MID(K2083,9,3)</f>
        <v>4.4</v>
      </c>
      <c r="T2082" s="2" t="str">
        <f>LEFT(J2082,3)</f>
        <v>4.5</v>
      </c>
      <c r="U2082">
        <f>VALUE(LEFT(LEFT(M2082,5),SUM(LEN(LEFT(M2082,5))-LEN(SUBSTITUTE(LEFT(M2082,5),{"0","1","2","3","4","5","6","7","8","9","."},"")))))</f>
        <v>4</v>
      </c>
      <c r="V2082">
        <f>IF(U2082&lt;100,U2082,U2082/1024)</f>
        <v>4</v>
      </c>
      <c r="W2082" s="3">
        <f>VALUE(LEFT(LEFT(O2082,5),SUM(LEN(LEFT(O2082,5))-LEN(SUBSTITUTE(LEFT(O2082,5),{"0","1","2","3","4","5","6","7","8","9","."},"")))))</f>
        <v>5</v>
      </c>
      <c r="X2082" s="3" t="e">
        <f>LEFT(L2082, SEARCH("MHz",L2082)-1)</f>
        <v>#VALUE!</v>
      </c>
      <c r="Y2082" t="e">
        <f>IF(RIGHT(X2082,1)=" ",RIGHT(X2082,4),RIGHT(X2082,3))</f>
        <v>#VALUE!</v>
      </c>
      <c r="Z2082">
        <f>VLOOKUP(G2082,[1]Sheet1!$A$1:$B$12,2,0)</f>
        <v>9</v>
      </c>
      <c r="AA2082" t="str">
        <f>CONCATENATE(F2082," ",Z2082)</f>
        <v>2014 9</v>
      </c>
      <c r="AB2082">
        <f>VLOOKUP(AA2082,[1]Sheet3!$A:$B,2,0)</f>
        <v>70</v>
      </c>
    </row>
    <row r="2083" spans="1:28" x14ac:dyDescent="0.25">
      <c r="A2083" t="s">
        <v>3179</v>
      </c>
      <c r="B2083" t="s">
        <v>3255</v>
      </c>
      <c r="C2083" t="s">
        <v>120</v>
      </c>
      <c r="D2083" t="str">
        <f>CONCATENATE(C2083,".")</f>
        <v>2014  September.</v>
      </c>
      <c r="E2083" t="str">
        <f>LEFT(D2083, SEARCH(".",D2083)-1)</f>
        <v>2014  September</v>
      </c>
      <c r="F2083">
        <v>2014</v>
      </c>
      <c r="G2083" t="str">
        <f>RIGHT(E2083,LEN(E2083)-6)</f>
        <v>September</v>
      </c>
      <c r="I2083" t="s">
        <v>156</v>
      </c>
      <c r="J2083" t="s">
        <v>870</v>
      </c>
      <c r="K2083" t="s">
        <v>103</v>
      </c>
      <c r="L2083" t="s">
        <v>172</v>
      </c>
      <c r="M2083" t="s">
        <v>109</v>
      </c>
      <c r="N2083" t="s">
        <v>139</v>
      </c>
      <c r="O2083" t="s">
        <v>187</v>
      </c>
      <c r="Q2083" s="2">
        <f>VALUE(LEFT(LEFT(N2083,5),SUM(LEN(LEFT(N2083,5))-LEN(SUBSTITUTE(LEFT(N2083,5),{"0","1","2","3","4","5","6","7","8","9","."},"")))))</f>
        <v>512</v>
      </c>
      <c r="R2083">
        <f>IF(Q2083&gt;5,Q2083/1024,Q2083)</f>
        <v>0.5</v>
      </c>
      <c r="S2083" t="str">
        <f>MID(K2084,9,3)</f>
        <v>4.4</v>
      </c>
      <c r="T2083" s="2" t="str">
        <f>LEFT(J2083,3)</f>
        <v>4.0</v>
      </c>
      <c r="U2083">
        <f>VALUE(LEFT(LEFT(M2083,5),SUM(LEN(LEFT(M2083,5))-LEN(SUBSTITUTE(LEFT(M2083,5),{"0","1","2","3","4","5","6","7","8","9","."},"")))))</f>
        <v>4</v>
      </c>
      <c r="V2083">
        <f>IF(U2083&lt;100,U2083,U2083/1024)</f>
        <v>4</v>
      </c>
      <c r="W2083" s="3">
        <f>VALUE(LEFT(LEFT(O2083,5),SUM(LEN(LEFT(O2083,5))-LEN(SUBSTITUTE(LEFT(O2083,5),{"0","1","2","3","4","5","6","7","8","9","."},"")))))</f>
        <v>3.15</v>
      </c>
      <c r="X2083" s="3" t="e">
        <f>LEFT(L2083, SEARCH("MHz",L2083)-1)</f>
        <v>#VALUE!</v>
      </c>
      <c r="Y2083" t="e">
        <f>IF(RIGHT(X2083,1)=" ",RIGHT(X2083,4),RIGHT(X2083,3))</f>
        <v>#VALUE!</v>
      </c>
      <c r="Z2083">
        <f>VLOOKUP(G2083,[1]Sheet1!$A$1:$B$12,2,0)</f>
        <v>9</v>
      </c>
      <c r="AA2083" t="str">
        <f>CONCATENATE(F2083," ",Z2083)</f>
        <v>2014 9</v>
      </c>
      <c r="AB2083">
        <f>VLOOKUP(AA2083,[1]Sheet3!$A:$B,2,0)</f>
        <v>70</v>
      </c>
    </row>
    <row r="2084" spans="1:28" x14ac:dyDescent="0.25">
      <c r="A2084" t="s">
        <v>3179</v>
      </c>
      <c r="B2084" t="s">
        <v>3261</v>
      </c>
      <c r="C2084" t="s">
        <v>120</v>
      </c>
      <c r="D2084" t="str">
        <f>CONCATENATE(C2084,".")</f>
        <v>2014  September.</v>
      </c>
      <c r="E2084" t="str">
        <f>LEFT(D2084, SEARCH(".",D2084)-1)</f>
        <v>2014  September</v>
      </c>
      <c r="F2084">
        <v>2014</v>
      </c>
      <c r="G2084" t="str">
        <f>RIGHT(E2084,LEN(E2084)-6)</f>
        <v>September</v>
      </c>
      <c r="H2084">
        <v>134</v>
      </c>
      <c r="I2084" t="s">
        <v>156</v>
      </c>
      <c r="J2084" t="s">
        <v>786</v>
      </c>
      <c r="K2084" t="s">
        <v>103</v>
      </c>
      <c r="L2084" t="s">
        <v>200</v>
      </c>
      <c r="M2084" t="s">
        <v>34</v>
      </c>
      <c r="N2084" t="s">
        <v>35</v>
      </c>
      <c r="O2084" t="s">
        <v>36</v>
      </c>
      <c r="P2084">
        <v>110</v>
      </c>
      <c r="Q2084" s="2">
        <f>VALUE(LEFT(LEFT(N2084,5),SUM(LEN(LEFT(N2084,5))-LEN(SUBSTITUTE(LEFT(N2084,5),{"0","1","2","3","4","5","6","7","8","9","."},"")))))</f>
        <v>1</v>
      </c>
      <c r="R2084">
        <f>IF(Q2084&gt;5,Q2084/1024,Q2084)</f>
        <v>1</v>
      </c>
      <c r="S2084" t="str">
        <f>MID(K2085,9,3)</f>
        <v>4.4</v>
      </c>
      <c r="T2084" s="2" t="str">
        <f>LEFT(J2084,3)</f>
        <v>5.0</v>
      </c>
      <c r="U2084">
        <f>VALUE(LEFT(LEFT(M2084,5),SUM(LEN(LEFT(M2084,5))-LEN(SUBSTITUTE(LEFT(M2084,5),{"0","1","2","3","4","5","6","7","8","9","."},"")))))</f>
        <v>8</v>
      </c>
      <c r="V2084">
        <f>IF(U2084&lt;100,U2084,U2084/1024)</f>
        <v>8</v>
      </c>
      <c r="W2084" s="3">
        <f>VALUE(LEFT(LEFT(O2084,5),SUM(LEN(LEFT(O2084,5))-LEN(SUBSTITUTE(LEFT(O2084,5),{"0","1","2","3","4","5","6","7","8","9","."},"")))))</f>
        <v>8</v>
      </c>
      <c r="X2084" s="3" t="e">
        <f>LEFT(L2084, SEARCH("MHz",L2084)-1)</f>
        <v>#VALUE!</v>
      </c>
      <c r="Y2084" t="e">
        <f>IF(RIGHT(X2084,1)=" ",RIGHT(X2084,4),RIGHT(X2084,3))</f>
        <v>#VALUE!</v>
      </c>
      <c r="Z2084">
        <f>VLOOKUP(G2084,[1]Sheet1!$A$1:$B$12,2,0)</f>
        <v>9</v>
      </c>
      <c r="AA2084" t="str">
        <f>CONCATENATE(F2084," ",Z2084)</f>
        <v>2014 9</v>
      </c>
      <c r="AB2084">
        <f>VLOOKUP(AA2084,[1]Sheet3!$A:$B,2,0)</f>
        <v>70</v>
      </c>
    </row>
    <row r="2085" spans="1:28" x14ac:dyDescent="0.25">
      <c r="A2085" t="s">
        <v>3318</v>
      </c>
      <c r="B2085" t="s">
        <v>3444</v>
      </c>
      <c r="C2085" t="s">
        <v>120</v>
      </c>
      <c r="D2085" t="str">
        <f>CONCATENATE(C2085,".")</f>
        <v>2014  September.</v>
      </c>
      <c r="E2085" t="str">
        <f>LEFT(D2085, SEARCH(".",D2085)-1)</f>
        <v>2014  September</v>
      </c>
      <c r="F2085">
        <v>2014</v>
      </c>
      <c r="G2085" t="str">
        <f>RIGHT(E2085,LEN(E2085)-6)</f>
        <v>September</v>
      </c>
      <c r="H2085">
        <v>170</v>
      </c>
      <c r="I2085" t="s">
        <v>213</v>
      </c>
      <c r="J2085" t="s">
        <v>760</v>
      </c>
      <c r="K2085" t="s">
        <v>103</v>
      </c>
      <c r="L2085" t="s">
        <v>91</v>
      </c>
      <c r="M2085" t="s">
        <v>34</v>
      </c>
      <c r="N2085" t="s">
        <v>35</v>
      </c>
      <c r="O2085" t="s">
        <v>36</v>
      </c>
      <c r="P2085">
        <v>120</v>
      </c>
      <c r="Q2085" s="2">
        <f>VALUE(LEFT(LEFT(N2085,5),SUM(LEN(LEFT(N2085,5))-LEN(SUBSTITUTE(LEFT(N2085,5),{"0","1","2","3","4","5","6","7","8","9","."},"")))))</f>
        <v>1</v>
      </c>
      <c r="R2085">
        <f>IF(Q2085&gt;5,Q2085/1024,Q2085)</f>
        <v>1</v>
      </c>
      <c r="S2085" t="str">
        <f>MID(K2086,9,3)</f>
        <v>4.4</v>
      </c>
      <c r="T2085" s="2" t="str">
        <f>LEFT(J2085,3)</f>
        <v>5.0</v>
      </c>
      <c r="U2085">
        <f>VALUE(LEFT(LEFT(M2085,5),SUM(LEN(LEFT(M2085,5))-LEN(SUBSTITUTE(LEFT(M2085,5),{"0","1","2","3","4","5","6","7","8","9","."},"")))))</f>
        <v>8</v>
      </c>
      <c r="V2085">
        <f>IF(U2085&lt;100,U2085,U2085/1024)</f>
        <v>8</v>
      </c>
      <c r="W2085" s="3">
        <f>VALUE(LEFT(LEFT(O2085,5),SUM(LEN(LEFT(O2085,5))-LEN(SUBSTITUTE(LEFT(O2085,5),{"0","1","2","3","4","5","6","7","8","9","."},"")))))</f>
        <v>8</v>
      </c>
      <c r="X2085" s="3" t="e">
        <f>LEFT(L2085, SEARCH("MHz",L2085)-1)</f>
        <v>#VALUE!</v>
      </c>
      <c r="Y2085" t="e">
        <f>IF(RIGHT(X2085,1)=" ",RIGHT(X2085,4),RIGHT(X2085,3))</f>
        <v>#VALUE!</v>
      </c>
      <c r="Z2085">
        <f>VLOOKUP(G2085,[1]Sheet1!$A$1:$B$12,2,0)</f>
        <v>9</v>
      </c>
      <c r="AA2085" t="str">
        <f>CONCATENATE(F2085," ",Z2085)</f>
        <v>2014 9</v>
      </c>
      <c r="AB2085">
        <f>VLOOKUP(AA2085,[1]Sheet3!$A:$B,2,0)</f>
        <v>70</v>
      </c>
    </row>
    <row r="2086" spans="1:28" x14ac:dyDescent="0.25">
      <c r="A2086" t="s">
        <v>3318</v>
      </c>
      <c r="B2086" t="s">
        <v>3450</v>
      </c>
      <c r="C2086" t="s">
        <v>120</v>
      </c>
      <c r="D2086" t="str">
        <f>CONCATENATE(C2086,".")</f>
        <v>2014  September.</v>
      </c>
      <c r="E2086" t="str">
        <f>LEFT(D2086, SEARCH(".",D2086)-1)</f>
        <v>2014  September</v>
      </c>
      <c r="F2086">
        <v>2014</v>
      </c>
      <c r="G2086" t="str">
        <f>RIGHT(E2086,LEN(E2086)-6)</f>
        <v>September</v>
      </c>
      <c r="H2086">
        <v>299</v>
      </c>
      <c r="I2086" t="s">
        <v>124</v>
      </c>
      <c r="J2086" t="s">
        <v>3451</v>
      </c>
      <c r="K2086" t="s">
        <v>103</v>
      </c>
      <c r="L2086" t="s">
        <v>143</v>
      </c>
      <c r="M2086" t="s">
        <v>57</v>
      </c>
      <c r="N2086" t="s">
        <v>22</v>
      </c>
      <c r="O2086" t="s">
        <v>36</v>
      </c>
      <c r="P2086">
        <v>150</v>
      </c>
      <c r="Q2086" s="2">
        <f>VALUE(LEFT(LEFT(N2086,5),SUM(LEN(LEFT(N2086,5))-LEN(SUBSTITUTE(LEFT(N2086,5),{"0","1","2","3","4","5","6","7","8","9","."},"")))))</f>
        <v>2</v>
      </c>
      <c r="R2086">
        <f>IF(Q2086&gt;5,Q2086/1024,Q2086)</f>
        <v>2</v>
      </c>
      <c r="S2086" t="str">
        <f>MID(K2087,9,3)</f>
        <v>4.4</v>
      </c>
      <c r="T2086" s="2" t="str">
        <f>LEFT(J2086,3)</f>
        <v>8.0</v>
      </c>
      <c r="U2086">
        <f>VALUE(LEFT(LEFT(M2086,5),SUM(LEN(LEFT(M2086,5))-LEN(SUBSTITUTE(LEFT(M2086,5),{"0","1","2","3","4","5","6","7","8","9","."},"")))))</f>
        <v>16</v>
      </c>
      <c r="V2086">
        <f>IF(U2086&lt;100,U2086,U2086/1024)</f>
        <v>16</v>
      </c>
      <c r="W2086" s="3">
        <f>VALUE(LEFT(LEFT(O2086,5),SUM(LEN(LEFT(O2086,5))-LEN(SUBSTITUTE(LEFT(O2086,5),{"0","1","2","3","4","5","6","7","8","9","."},"")))))</f>
        <v>8</v>
      </c>
      <c r="X2086" s="3" t="e">
        <f>LEFT(L2086, SEARCH("MHz",L2086)-1)</f>
        <v>#VALUE!</v>
      </c>
      <c r="Y2086" t="e">
        <f>IF(RIGHT(X2086,1)=" ",RIGHT(X2086,4),RIGHT(X2086,3))</f>
        <v>#VALUE!</v>
      </c>
      <c r="Z2086">
        <f>VLOOKUP(G2086,[1]Sheet1!$A$1:$B$12,2,0)</f>
        <v>9</v>
      </c>
      <c r="AA2086" t="str">
        <f>CONCATENATE(F2086," ",Z2086)</f>
        <v>2014 9</v>
      </c>
      <c r="AB2086">
        <f>VLOOKUP(AA2086,[1]Sheet3!$A:$B,2,0)</f>
        <v>70</v>
      </c>
    </row>
    <row r="2087" spans="1:28" x14ac:dyDescent="0.25">
      <c r="A2087" t="s">
        <v>3572</v>
      </c>
      <c r="B2087" t="s">
        <v>3716</v>
      </c>
      <c r="C2087" t="s">
        <v>120</v>
      </c>
      <c r="D2087" t="str">
        <f>CONCATENATE(C2087,".")</f>
        <v>2014  September.</v>
      </c>
      <c r="E2087" t="str">
        <f>LEFT(D2087, SEARCH(".",D2087)-1)</f>
        <v>2014  September</v>
      </c>
      <c r="F2087">
        <v>2014</v>
      </c>
      <c r="G2087" t="str">
        <f>RIGHT(E2087,LEN(E2087)-6)</f>
        <v>September</v>
      </c>
      <c r="H2087">
        <v>138.9</v>
      </c>
      <c r="I2087" t="s">
        <v>124</v>
      </c>
      <c r="J2087" t="s">
        <v>1648</v>
      </c>
      <c r="K2087" t="s">
        <v>103</v>
      </c>
      <c r="L2087" t="s">
        <v>133</v>
      </c>
      <c r="M2087" t="s">
        <v>109</v>
      </c>
      <c r="N2087" t="s">
        <v>35</v>
      </c>
      <c r="O2087" t="s">
        <v>73</v>
      </c>
      <c r="P2087">
        <v>50</v>
      </c>
      <c r="Q2087" s="2">
        <f>VALUE(LEFT(LEFT(N2087,5),SUM(LEN(LEFT(N2087,5))-LEN(SUBSTITUTE(LEFT(N2087,5),{"0","1","2","3","4","5","6","7","8","9","."},"")))))</f>
        <v>1</v>
      </c>
      <c r="R2087">
        <f>IF(Q2087&gt;5,Q2087/1024,Q2087)</f>
        <v>1</v>
      </c>
      <c r="S2087" t="str">
        <f>MID(K2088,9,3)</f>
        <v>4.4</v>
      </c>
      <c r="T2087" s="2" t="str">
        <f>LEFT(J2087,3)</f>
        <v>4.5</v>
      </c>
      <c r="U2087">
        <f>VALUE(LEFT(LEFT(M2087,5),SUM(LEN(LEFT(M2087,5))-LEN(SUBSTITUTE(LEFT(M2087,5),{"0","1","2","3","4","5","6","7","8","9","."},"")))))</f>
        <v>4</v>
      </c>
      <c r="V2087">
        <f>IF(U2087&lt;100,U2087,U2087/1024)</f>
        <v>4</v>
      </c>
      <c r="W2087" s="3">
        <f>VALUE(LEFT(LEFT(O2087,5),SUM(LEN(LEFT(O2087,5))-LEN(SUBSTITUTE(LEFT(O2087,5),{"0","1","2","3","4","5","6","7","8","9","."},"")))))</f>
        <v>5</v>
      </c>
      <c r="X2087" s="3" t="e">
        <f>LEFT(L2087, SEARCH("MHz",L2087)-1)</f>
        <v>#VALUE!</v>
      </c>
      <c r="Y2087" t="e">
        <f>IF(RIGHT(X2087,1)=" ",RIGHT(X2087,4),RIGHT(X2087,3))</f>
        <v>#VALUE!</v>
      </c>
      <c r="Z2087">
        <f>VLOOKUP(G2087,[1]Sheet1!$A$1:$B$12,2,0)</f>
        <v>9</v>
      </c>
      <c r="AA2087" t="str">
        <f>CONCATENATE(F2087," ",Z2087)</f>
        <v>2014 9</v>
      </c>
      <c r="AB2087">
        <f>VLOOKUP(AA2087,[1]Sheet3!$A:$B,2,0)</f>
        <v>70</v>
      </c>
    </row>
    <row r="2088" spans="1:28" x14ac:dyDescent="0.25">
      <c r="A2088" t="s">
        <v>3572</v>
      </c>
      <c r="B2088" t="s">
        <v>3728</v>
      </c>
      <c r="C2088" t="s">
        <v>120</v>
      </c>
      <c r="D2088" t="str">
        <f>CONCATENATE(C2088,".")</f>
        <v>2014  September.</v>
      </c>
      <c r="E2088" t="str">
        <f>LEFT(D2088, SEARCH(".",D2088)-1)</f>
        <v>2014  September</v>
      </c>
      <c r="F2088">
        <v>2014</v>
      </c>
      <c r="G2088" t="str">
        <f>RIGHT(E2088,LEN(E2088)-6)</f>
        <v>September</v>
      </c>
      <c r="H2088">
        <v>129.6</v>
      </c>
      <c r="I2088" t="s">
        <v>25</v>
      </c>
      <c r="J2088" t="s">
        <v>3719</v>
      </c>
      <c r="K2088" t="s">
        <v>103</v>
      </c>
      <c r="L2088" t="s">
        <v>462</v>
      </c>
      <c r="M2088" t="s">
        <v>1279</v>
      </c>
      <c r="N2088" t="s">
        <v>35</v>
      </c>
      <c r="O2088" t="s">
        <v>73</v>
      </c>
      <c r="P2088">
        <v>100</v>
      </c>
      <c r="Q2088" s="2">
        <f>VALUE(LEFT(LEFT(N2088,5),SUM(LEN(LEFT(N2088,5))-LEN(SUBSTITUTE(LEFT(N2088,5),{"0","1","2","3","4","5","6","7","8","9","."},"")))))</f>
        <v>1</v>
      </c>
      <c r="R2088">
        <f>IF(Q2088&gt;5,Q2088/1024,Q2088)</f>
        <v>1</v>
      </c>
      <c r="S2088" t="str">
        <f>MID(K2089,9,3)</f>
        <v>4.4</v>
      </c>
      <c r="T2088" s="2" t="str">
        <f>LEFT(J2088,3)</f>
        <v>4.5</v>
      </c>
      <c r="U2088" t="e">
        <f>VALUE(LEFT(LEFT(M2088,5),SUM(LEN(LEFT(M2088,5))-LEN(SUBSTITUTE(LEFT(M2088,5),{"0","1","2","3","4","5","6","7","8","9","."},"")))))</f>
        <v>#VALUE!</v>
      </c>
      <c r="V2088" t="e">
        <f>IF(U2088&lt;100,U2088,U2088/1024)</f>
        <v>#VALUE!</v>
      </c>
      <c r="W2088" s="3">
        <f>VALUE(LEFT(LEFT(O2088,5),SUM(LEN(LEFT(O2088,5))-LEN(SUBSTITUTE(LEFT(O2088,5),{"0","1","2","3","4","5","6","7","8","9","."},"")))))</f>
        <v>5</v>
      </c>
      <c r="X2088" s="3" t="e">
        <f>LEFT(L2088, SEARCH("MHz",L2088)-1)</f>
        <v>#VALUE!</v>
      </c>
      <c r="Y2088" t="e">
        <f>IF(RIGHT(X2088,1)=" ",RIGHT(X2088,4),RIGHT(X2088,3))</f>
        <v>#VALUE!</v>
      </c>
      <c r="Z2088">
        <f>VLOOKUP(G2088,[1]Sheet1!$A$1:$B$12,2,0)</f>
        <v>9</v>
      </c>
      <c r="AA2088" t="str">
        <f>CONCATENATE(F2088," ",Z2088)</f>
        <v>2014 9</v>
      </c>
      <c r="AB2088">
        <f>VLOOKUP(AA2088,[1]Sheet3!$A:$B,2,0)</f>
        <v>70</v>
      </c>
    </row>
    <row r="2089" spans="1:28" x14ac:dyDescent="0.25">
      <c r="A2089" t="s">
        <v>4141</v>
      </c>
      <c r="B2089" t="s">
        <v>4229</v>
      </c>
      <c r="C2089" t="s">
        <v>120</v>
      </c>
      <c r="D2089" t="str">
        <f>CONCATENATE(C2089,".")</f>
        <v>2014  September.</v>
      </c>
      <c r="E2089" t="str">
        <f>LEFT(D2089, SEARCH(".",D2089)-1)</f>
        <v>2014  September</v>
      </c>
      <c r="F2089">
        <v>2014</v>
      </c>
      <c r="G2089" t="str">
        <f>RIGHT(E2089,LEN(E2089)-6)</f>
        <v>September</v>
      </c>
      <c r="I2089" t="s">
        <v>156</v>
      </c>
      <c r="J2089" t="s">
        <v>32</v>
      </c>
      <c r="K2089" t="s">
        <v>103</v>
      </c>
      <c r="L2089" t="s">
        <v>126</v>
      </c>
      <c r="M2089" t="s">
        <v>57</v>
      </c>
      <c r="N2089" t="s">
        <v>35</v>
      </c>
      <c r="O2089" t="s">
        <v>30</v>
      </c>
      <c r="Q2089" s="2">
        <f>VALUE(LEFT(LEFT(N2089,5),SUM(LEN(LEFT(N2089,5))-LEN(SUBSTITUTE(LEFT(N2089,5),{"0","1","2","3","4","5","6","7","8","9","."},"")))))</f>
        <v>1</v>
      </c>
      <c r="R2089">
        <f>IF(Q2089&gt;5,Q2089/1024,Q2089)</f>
        <v>1</v>
      </c>
      <c r="S2089" t="str">
        <f>MID(K2090,9,3)</f>
        <v>4.4</v>
      </c>
      <c r="T2089" s="2" t="str">
        <f>LEFT(J2089,3)</f>
        <v>5.0</v>
      </c>
      <c r="U2089">
        <f>VALUE(LEFT(LEFT(M2089,5),SUM(LEN(LEFT(M2089,5))-LEN(SUBSTITUTE(LEFT(M2089,5),{"0","1","2","3","4","5","6","7","8","9","."},"")))))</f>
        <v>16</v>
      </c>
      <c r="V2089">
        <f>IF(U2089&lt;100,U2089,U2089/1024)</f>
        <v>16</v>
      </c>
      <c r="W2089" s="3">
        <f>VALUE(LEFT(LEFT(O2089,5),SUM(LEN(LEFT(O2089,5))-LEN(SUBSTITUTE(LEFT(O2089,5),{"0","1","2","3","4","5","6","7","8","9","."},"")))))</f>
        <v>13</v>
      </c>
      <c r="X2089" s="3" t="e">
        <f>LEFT(L2089, SEARCH("MHz",L2089)-1)</f>
        <v>#VALUE!</v>
      </c>
      <c r="Y2089" t="e">
        <f>IF(RIGHT(X2089,1)=" ",RIGHT(X2089,4),RIGHT(X2089,3))</f>
        <v>#VALUE!</v>
      </c>
      <c r="Z2089">
        <f>VLOOKUP(G2089,[1]Sheet1!$A$1:$B$12,2,0)</f>
        <v>9</v>
      </c>
      <c r="AA2089" t="str">
        <f>CONCATENATE(F2089," ",Z2089)</f>
        <v>2014 9</v>
      </c>
      <c r="AB2089">
        <f>VLOOKUP(AA2089,[1]Sheet3!$A:$B,2,0)</f>
        <v>70</v>
      </c>
    </row>
    <row r="2090" spans="1:28" x14ac:dyDescent="0.25">
      <c r="A2090" t="s">
        <v>4141</v>
      </c>
      <c r="B2090" t="s">
        <v>4242</v>
      </c>
      <c r="C2090" t="s">
        <v>120</v>
      </c>
      <c r="D2090" t="str">
        <f>CONCATENATE(C2090,".")</f>
        <v>2014  September.</v>
      </c>
      <c r="E2090" t="str">
        <f>LEFT(D2090, SEARCH(".",D2090)-1)</f>
        <v>2014  September</v>
      </c>
      <c r="F2090">
        <v>2014</v>
      </c>
      <c r="G2090" t="str">
        <f>RIGHT(E2090,LEN(E2090)-6)</f>
        <v>September</v>
      </c>
      <c r="I2090" t="s">
        <v>156</v>
      </c>
      <c r="J2090" t="s">
        <v>4243</v>
      </c>
      <c r="K2090" t="s">
        <v>103</v>
      </c>
      <c r="L2090" t="s">
        <v>469</v>
      </c>
      <c r="M2090" t="s">
        <v>34</v>
      </c>
      <c r="N2090" t="s">
        <v>35</v>
      </c>
      <c r="O2090" t="s">
        <v>36</v>
      </c>
      <c r="P2090">
        <v>150</v>
      </c>
      <c r="Q2090" s="2">
        <f>VALUE(LEFT(LEFT(N2090,5),SUM(LEN(LEFT(N2090,5))-LEN(SUBSTITUTE(LEFT(N2090,5),{"0","1","2","3","4","5","6","7","8","9","."},"")))))</f>
        <v>1</v>
      </c>
      <c r="R2090">
        <f>IF(Q2090&gt;5,Q2090/1024,Q2090)</f>
        <v>1</v>
      </c>
      <c r="S2090" t="str">
        <f>MID(K2091,9,3)</f>
        <v>4.4</v>
      </c>
      <c r="T2090" s="2" t="str">
        <f>LEFT(J2090,3)</f>
        <v>4.7</v>
      </c>
      <c r="U2090">
        <f>VALUE(LEFT(LEFT(M2090,5),SUM(LEN(LEFT(M2090,5))-LEN(SUBSTITUTE(LEFT(M2090,5),{"0","1","2","3","4","5","6","7","8","9","."},"")))))</f>
        <v>8</v>
      </c>
      <c r="V2090">
        <f>IF(U2090&lt;100,U2090,U2090/1024)</f>
        <v>8</v>
      </c>
      <c r="W2090" s="3">
        <f>VALUE(LEFT(LEFT(O2090,5),SUM(LEN(LEFT(O2090,5))-LEN(SUBSTITUTE(LEFT(O2090,5),{"0","1","2","3","4","5","6","7","8","9","."},"")))))</f>
        <v>8</v>
      </c>
      <c r="X2090" s="3" t="e">
        <f>LEFT(L2090, SEARCH("MHz",L2090)-1)</f>
        <v>#VALUE!</v>
      </c>
      <c r="Y2090" t="e">
        <f>IF(RIGHT(X2090,1)=" ",RIGHT(X2090,4),RIGHT(X2090,3))</f>
        <v>#VALUE!</v>
      </c>
      <c r="Z2090">
        <f>VLOOKUP(G2090,[1]Sheet1!$A$1:$B$12,2,0)</f>
        <v>9</v>
      </c>
      <c r="AA2090" t="str">
        <f>CONCATENATE(F2090," ",Z2090)</f>
        <v>2014 9</v>
      </c>
      <c r="AB2090">
        <f>VLOOKUP(AA2090,[1]Sheet3!$A:$B,2,0)</f>
        <v>70</v>
      </c>
    </row>
    <row r="2091" spans="1:28" x14ac:dyDescent="0.25">
      <c r="A2091" t="s">
        <v>4141</v>
      </c>
      <c r="B2091" t="s">
        <v>4245</v>
      </c>
      <c r="C2091" t="s">
        <v>120</v>
      </c>
      <c r="D2091" t="str">
        <f>CONCATENATE(C2091,".")</f>
        <v>2014  September.</v>
      </c>
      <c r="E2091" t="str">
        <f>LEFT(D2091, SEARCH(".",D2091)-1)</f>
        <v>2014  September</v>
      </c>
      <c r="F2091">
        <v>2014</v>
      </c>
      <c r="G2091" t="str">
        <f>RIGHT(E2091,LEN(E2091)-6)</f>
        <v>September</v>
      </c>
      <c r="I2091" t="s">
        <v>156</v>
      </c>
      <c r="J2091" t="s">
        <v>32</v>
      </c>
      <c r="K2091" t="s">
        <v>103</v>
      </c>
      <c r="L2091" t="s">
        <v>126</v>
      </c>
      <c r="M2091" t="s">
        <v>34</v>
      </c>
      <c r="N2091" t="s">
        <v>22</v>
      </c>
      <c r="O2091" t="s">
        <v>30</v>
      </c>
      <c r="P2091">
        <v>170</v>
      </c>
      <c r="Q2091" s="2">
        <f>VALUE(LEFT(LEFT(N2091,5),SUM(LEN(LEFT(N2091,5))-LEN(SUBSTITUTE(LEFT(N2091,5),{"0","1","2","3","4","5","6","7","8","9","."},"")))))</f>
        <v>2</v>
      </c>
      <c r="R2091">
        <f>IF(Q2091&gt;5,Q2091/1024,Q2091)</f>
        <v>2</v>
      </c>
      <c r="S2091" t="str">
        <f>MID(K2092,9,3)</f>
        <v>4.4</v>
      </c>
      <c r="T2091" s="2" t="str">
        <f>LEFT(J2091,3)</f>
        <v>5.0</v>
      </c>
      <c r="U2091">
        <f>VALUE(LEFT(LEFT(M2091,5),SUM(LEN(LEFT(M2091,5))-LEN(SUBSTITUTE(LEFT(M2091,5),{"0","1","2","3","4","5","6","7","8","9","."},"")))))</f>
        <v>8</v>
      </c>
      <c r="V2091">
        <f>IF(U2091&lt;100,U2091,U2091/1024)</f>
        <v>8</v>
      </c>
      <c r="W2091" s="3">
        <f>VALUE(LEFT(LEFT(O2091,5),SUM(LEN(LEFT(O2091,5))-LEN(SUBSTITUTE(LEFT(O2091,5),{"0","1","2","3","4","5","6","7","8","9","."},"")))))</f>
        <v>13</v>
      </c>
      <c r="X2091" s="3" t="e">
        <f>LEFT(L2091, SEARCH("MHz",L2091)-1)</f>
        <v>#VALUE!</v>
      </c>
      <c r="Y2091" t="e">
        <f>IF(RIGHT(X2091,1)=" ",RIGHT(X2091,4),RIGHT(X2091,3))</f>
        <v>#VALUE!</v>
      </c>
      <c r="Z2091">
        <f>VLOOKUP(G2091,[1]Sheet1!$A$1:$B$12,2,0)</f>
        <v>9</v>
      </c>
      <c r="AA2091" t="str">
        <f>CONCATENATE(F2091," ",Z2091)</f>
        <v>2014 9</v>
      </c>
      <c r="AB2091">
        <f>VLOOKUP(AA2091,[1]Sheet3!$A:$B,2,0)</f>
        <v>70</v>
      </c>
    </row>
    <row r="2092" spans="1:28" x14ac:dyDescent="0.25">
      <c r="A2092" t="s">
        <v>4141</v>
      </c>
      <c r="B2092" t="s">
        <v>4248</v>
      </c>
      <c r="C2092" t="s">
        <v>120</v>
      </c>
      <c r="D2092" t="str">
        <f>CONCATENATE(C2092,".")</f>
        <v>2014  September.</v>
      </c>
      <c r="E2092" t="str">
        <f>LEFT(D2092, SEARCH(".",D2092)-1)</f>
        <v>2014  September</v>
      </c>
      <c r="F2092">
        <v>2014</v>
      </c>
      <c r="G2092" t="str">
        <f>RIGHT(E2092,LEN(E2092)-6)</f>
        <v>September</v>
      </c>
      <c r="I2092" t="s">
        <v>156</v>
      </c>
      <c r="J2092" t="s">
        <v>4249</v>
      </c>
      <c r="K2092" t="s">
        <v>103</v>
      </c>
      <c r="L2092" t="s">
        <v>164</v>
      </c>
      <c r="M2092" t="s">
        <v>109</v>
      </c>
      <c r="N2092" t="s">
        <v>139</v>
      </c>
      <c r="O2092" t="s">
        <v>140</v>
      </c>
      <c r="P2092">
        <v>70</v>
      </c>
      <c r="Q2092" s="2">
        <f>VALUE(LEFT(LEFT(N2092,5),SUM(LEN(LEFT(N2092,5))-LEN(SUBSTITUTE(LEFT(N2092,5),{"0","1","2","3","4","5","6","7","8","9","."},"")))))</f>
        <v>512</v>
      </c>
      <c r="R2092">
        <f>IF(Q2092&gt;5,Q2092/1024,Q2092)</f>
        <v>0.5</v>
      </c>
      <c r="S2092" t="str">
        <f>MID(K2093,9,3)</f>
        <v>4.4</v>
      </c>
      <c r="T2092" s="2" t="str">
        <f>LEFT(J2092,3)</f>
        <v>4.0</v>
      </c>
      <c r="U2092">
        <f>VALUE(LEFT(LEFT(M2092,5),SUM(LEN(LEFT(M2092,5))-LEN(SUBSTITUTE(LEFT(M2092,5),{"0","1","2","3","4","5","6","7","8","9","."},"")))))</f>
        <v>4</v>
      </c>
      <c r="V2092">
        <f>IF(U2092&lt;100,U2092,U2092/1024)</f>
        <v>4</v>
      </c>
      <c r="W2092" s="3">
        <f>VALUE(LEFT(LEFT(O2092,5),SUM(LEN(LEFT(O2092,5))-LEN(SUBSTITUTE(LEFT(O2092,5),{"0","1","2","3","4","5","6","7","8","9","."},"")))))</f>
        <v>2</v>
      </c>
      <c r="X2092" s="3" t="e">
        <f>LEFT(L2092, SEARCH("MHz",L2092)-1)</f>
        <v>#VALUE!</v>
      </c>
      <c r="Y2092" t="e">
        <f>IF(RIGHT(X2092,1)=" ",RIGHT(X2092,4),RIGHT(X2092,3))</f>
        <v>#VALUE!</v>
      </c>
      <c r="Z2092">
        <f>VLOOKUP(G2092,[1]Sheet1!$A$1:$B$12,2,0)</f>
        <v>9</v>
      </c>
      <c r="AA2092" t="str">
        <f>CONCATENATE(F2092," ",Z2092)</f>
        <v>2014 9</v>
      </c>
      <c r="AB2092">
        <f>VLOOKUP(AA2092,[1]Sheet3!$A:$B,2,0)</f>
        <v>70</v>
      </c>
    </row>
    <row r="2093" spans="1:28" x14ac:dyDescent="0.25">
      <c r="A2093" t="s">
        <v>4991</v>
      </c>
      <c r="B2093" t="s">
        <v>5013</v>
      </c>
      <c r="C2093" t="s">
        <v>120</v>
      </c>
      <c r="D2093" t="str">
        <f>CONCATENATE(C2093,".")</f>
        <v>2014  September.</v>
      </c>
      <c r="E2093" t="str">
        <f>LEFT(D2093, SEARCH(".",D2093)-1)</f>
        <v>2014  September</v>
      </c>
      <c r="F2093">
        <v>2014</v>
      </c>
      <c r="G2093" t="str">
        <f>RIGHT(E2093,LEN(E2093)-6)</f>
        <v>September</v>
      </c>
      <c r="H2093">
        <v>138</v>
      </c>
      <c r="I2093" t="s">
        <v>146</v>
      </c>
      <c r="J2093" t="s">
        <v>121</v>
      </c>
      <c r="K2093" t="s">
        <v>103</v>
      </c>
      <c r="L2093" t="s">
        <v>133</v>
      </c>
      <c r="M2093" t="s">
        <v>34</v>
      </c>
      <c r="N2093" t="s">
        <v>35</v>
      </c>
      <c r="O2093" t="s">
        <v>36</v>
      </c>
      <c r="Q2093" s="2">
        <f>VALUE(LEFT(LEFT(N2093,5),SUM(LEN(LEFT(N2093,5))-LEN(SUBSTITUTE(LEFT(N2093,5),{"0","1","2","3","4","5","6","7","8","9","."},"")))))</f>
        <v>1</v>
      </c>
      <c r="R2093">
        <f>IF(Q2093&gt;5,Q2093/1024,Q2093)</f>
        <v>1</v>
      </c>
      <c r="S2093" t="str">
        <f>MID(K2094,9,3)</f>
        <v>4.4</v>
      </c>
      <c r="T2093" s="2" t="str">
        <f>LEFT(J2093,3)</f>
        <v>5.0</v>
      </c>
      <c r="U2093">
        <f>VALUE(LEFT(LEFT(M2093,5),SUM(LEN(LEFT(M2093,5))-LEN(SUBSTITUTE(LEFT(M2093,5),{"0","1","2","3","4","5","6","7","8","9","."},"")))))</f>
        <v>8</v>
      </c>
      <c r="V2093">
        <f>IF(U2093&lt;100,U2093,U2093/1024)</f>
        <v>8</v>
      </c>
      <c r="W2093" s="3">
        <f>VALUE(LEFT(LEFT(O2093,5),SUM(LEN(LEFT(O2093,5))-LEN(SUBSTITUTE(LEFT(O2093,5),{"0","1","2","3","4","5","6","7","8","9","."},"")))))</f>
        <v>8</v>
      </c>
      <c r="X2093" s="3" t="e">
        <f>LEFT(L2093, SEARCH("MHz",L2093)-1)</f>
        <v>#VALUE!</v>
      </c>
      <c r="Y2093" t="e">
        <f>IF(RIGHT(X2093,1)=" ",RIGHT(X2093,4),RIGHT(X2093,3))</f>
        <v>#VALUE!</v>
      </c>
      <c r="Z2093">
        <f>VLOOKUP(G2093,[1]Sheet1!$A$1:$B$12,2,0)</f>
        <v>9</v>
      </c>
      <c r="AA2093" t="str">
        <f>CONCATENATE(F2093," ",Z2093)</f>
        <v>2014 9</v>
      </c>
      <c r="AB2093">
        <f>VLOOKUP(AA2093,[1]Sheet3!$A:$B,2,0)</f>
        <v>70</v>
      </c>
    </row>
    <row r="2094" spans="1:28" x14ac:dyDescent="0.25">
      <c r="A2094" t="s">
        <v>5057</v>
      </c>
      <c r="B2094" t="s">
        <v>5091</v>
      </c>
      <c r="C2094" t="s">
        <v>120</v>
      </c>
      <c r="D2094" t="str">
        <f>CONCATENATE(C2094,".")</f>
        <v>2014  September.</v>
      </c>
      <c r="E2094" t="str">
        <f>LEFT(D2094, SEARCH(".",D2094)-1)</f>
        <v>2014  September</v>
      </c>
      <c r="F2094">
        <v>2014</v>
      </c>
      <c r="G2094" t="str">
        <f>RIGHT(E2094,LEN(E2094)-6)</f>
        <v>September</v>
      </c>
      <c r="H2094">
        <v>155</v>
      </c>
      <c r="I2094" t="s">
        <v>811</v>
      </c>
      <c r="J2094" t="s">
        <v>1382</v>
      </c>
      <c r="K2094" t="s">
        <v>103</v>
      </c>
      <c r="L2094" t="s">
        <v>91</v>
      </c>
      <c r="M2094" t="s">
        <v>109</v>
      </c>
      <c r="N2094" t="s">
        <v>139</v>
      </c>
      <c r="O2094" t="s">
        <v>36</v>
      </c>
      <c r="Q2094" s="2">
        <f>VALUE(LEFT(LEFT(N2094,5),SUM(LEN(LEFT(N2094,5))-LEN(SUBSTITUTE(LEFT(N2094,5),{"0","1","2","3","4","5","6","7","8","9","."},"")))))</f>
        <v>512</v>
      </c>
      <c r="R2094">
        <f>IF(Q2094&gt;5,Q2094/1024,Q2094)</f>
        <v>0.5</v>
      </c>
      <c r="S2094" t="str">
        <f>MID(K2095,9,3)</f>
        <v>4.4</v>
      </c>
      <c r="T2094" s="2" t="str">
        <f>LEFT(J2094,3)</f>
        <v>5.0</v>
      </c>
      <c r="U2094">
        <f>VALUE(LEFT(LEFT(M2094,5),SUM(LEN(LEFT(M2094,5))-LEN(SUBSTITUTE(LEFT(M2094,5),{"0","1","2","3","4","5","6","7","8","9","."},"")))))</f>
        <v>4</v>
      </c>
      <c r="V2094">
        <f>IF(U2094&lt;100,U2094,U2094/1024)</f>
        <v>4</v>
      </c>
      <c r="W2094" s="3">
        <f>VALUE(LEFT(LEFT(O2094,5),SUM(LEN(LEFT(O2094,5))-LEN(SUBSTITUTE(LEFT(O2094,5),{"0","1","2","3","4","5","6","7","8","9","."},"")))))</f>
        <v>8</v>
      </c>
      <c r="X2094" s="3" t="e">
        <f>LEFT(L2094, SEARCH("MHz",L2094)-1)</f>
        <v>#VALUE!</v>
      </c>
      <c r="Y2094" t="e">
        <f>IF(RIGHT(X2094,1)=" ",RIGHT(X2094,4),RIGHT(X2094,3))</f>
        <v>#VALUE!</v>
      </c>
      <c r="Z2094">
        <f>VLOOKUP(G2094,[1]Sheet1!$A$1:$B$12,2,0)</f>
        <v>9</v>
      </c>
      <c r="AA2094" t="str">
        <f>CONCATENATE(F2094," ",Z2094)</f>
        <v>2014 9</v>
      </c>
      <c r="AB2094">
        <f>VLOOKUP(AA2094,[1]Sheet3!$A:$B,2,0)</f>
        <v>70</v>
      </c>
    </row>
    <row r="2095" spans="1:28" x14ac:dyDescent="0.25">
      <c r="A2095" t="s">
        <v>5257</v>
      </c>
      <c r="B2095" t="s">
        <v>5472</v>
      </c>
      <c r="C2095" t="s">
        <v>120</v>
      </c>
      <c r="D2095" t="str">
        <f>CONCATENATE(C2095,".")</f>
        <v>2014  September.</v>
      </c>
      <c r="E2095" t="str">
        <f>LEFT(D2095, SEARCH(".",D2095)-1)</f>
        <v>2014  September</v>
      </c>
      <c r="F2095">
        <v>2014</v>
      </c>
      <c r="G2095" t="str">
        <f>RIGHT(E2095,LEN(E2095)-6)</f>
        <v>September</v>
      </c>
      <c r="H2095">
        <v>107</v>
      </c>
      <c r="I2095" t="s">
        <v>25</v>
      </c>
      <c r="J2095" t="s">
        <v>5473</v>
      </c>
      <c r="K2095" t="s">
        <v>103</v>
      </c>
      <c r="L2095" t="s">
        <v>4919</v>
      </c>
      <c r="M2095" t="s">
        <v>109</v>
      </c>
      <c r="N2095" t="s">
        <v>139</v>
      </c>
      <c r="O2095" t="s">
        <v>140</v>
      </c>
      <c r="P2095">
        <v>100</v>
      </c>
      <c r="Q2095" s="2">
        <f>VALUE(LEFT(LEFT(N2095,5),SUM(LEN(LEFT(N2095,5))-LEN(SUBSTITUTE(LEFT(N2095,5),{"0","1","2","3","4","5","6","7","8","9","."},"")))))</f>
        <v>512</v>
      </c>
      <c r="R2095">
        <f>IF(Q2095&gt;5,Q2095/1024,Q2095)</f>
        <v>0.5</v>
      </c>
      <c r="S2095" t="str">
        <f>MID(K2096,9,3)</f>
        <v>4.4</v>
      </c>
      <c r="T2095" s="2" t="str">
        <f>LEFT(J2095,3)</f>
        <v>3.3</v>
      </c>
      <c r="U2095">
        <f>VALUE(LEFT(LEFT(M2095,5),SUM(LEN(LEFT(M2095,5))-LEN(SUBSTITUTE(LEFT(M2095,5),{"0","1","2","3","4","5","6","7","8","9","."},"")))))</f>
        <v>4</v>
      </c>
      <c r="V2095">
        <f>IF(U2095&lt;100,U2095,U2095/1024)</f>
        <v>4</v>
      </c>
      <c r="W2095" s="3">
        <f>VALUE(LEFT(LEFT(O2095,5),SUM(LEN(LEFT(O2095,5))-LEN(SUBSTITUTE(LEFT(O2095,5),{"0","1","2","3","4","5","6","7","8","9","."},"")))))</f>
        <v>2</v>
      </c>
      <c r="X2095" s="3" t="e">
        <f>LEFT(L2095, SEARCH("MHz",L2095)-1)</f>
        <v>#VALUE!</v>
      </c>
      <c r="Y2095" t="e">
        <f>IF(RIGHT(X2095,1)=" ",RIGHT(X2095,4),RIGHT(X2095,3))</f>
        <v>#VALUE!</v>
      </c>
      <c r="Z2095">
        <f>VLOOKUP(G2095,[1]Sheet1!$A$1:$B$12,2,0)</f>
        <v>9</v>
      </c>
      <c r="AA2095" t="str">
        <f>CONCATENATE(F2095," ",Z2095)</f>
        <v>2014 9</v>
      </c>
      <c r="AB2095">
        <f>VLOOKUP(AA2095,[1]Sheet3!$A:$B,2,0)</f>
        <v>70</v>
      </c>
    </row>
    <row r="2096" spans="1:28" x14ac:dyDescent="0.25">
      <c r="A2096" t="s">
        <v>5257</v>
      </c>
      <c r="B2096" t="s">
        <v>5474</v>
      </c>
      <c r="C2096" t="s">
        <v>120</v>
      </c>
      <c r="D2096" t="str">
        <f>CONCATENATE(C2096,".")</f>
        <v>2014  September.</v>
      </c>
      <c r="E2096" t="str">
        <f>LEFT(D2096, SEARCH(".",D2096)-1)</f>
        <v>2014  September</v>
      </c>
      <c r="F2096">
        <v>2014</v>
      </c>
      <c r="G2096" t="str">
        <f>RIGHT(E2096,LEN(E2096)-6)</f>
        <v>September</v>
      </c>
      <c r="H2096">
        <v>123</v>
      </c>
      <c r="I2096" t="s">
        <v>128</v>
      </c>
      <c r="J2096" t="s">
        <v>1298</v>
      </c>
      <c r="K2096" t="s">
        <v>103</v>
      </c>
      <c r="L2096" t="s">
        <v>216</v>
      </c>
      <c r="M2096" t="s">
        <v>109</v>
      </c>
      <c r="N2096" t="s">
        <v>139</v>
      </c>
      <c r="O2096" t="s">
        <v>515</v>
      </c>
      <c r="P2096">
        <v>80</v>
      </c>
      <c r="Q2096" s="2">
        <f>VALUE(LEFT(LEFT(N2096,5),SUM(LEN(LEFT(N2096,5))-LEN(SUBSTITUTE(LEFT(N2096,5),{"0","1","2","3","4","5","6","7","8","9","."},"")))))</f>
        <v>512</v>
      </c>
      <c r="R2096">
        <f>IF(Q2096&gt;5,Q2096/1024,Q2096)</f>
        <v>0.5</v>
      </c>
      <c r="S2096" t="str">
        <f>MID(K2097,9,3)</f>
        <v>4.4</v>
      </c>
      <c r="T2096" s="2" t="str">
        <f>LEFT(J2096,3)</f>
        <v>4.0</v>
      </c>
      <c r="U2096">
        <f>VALUE(LEFT(LEFT(M2096,5),SUM(LEN(LEFT(M2096,5))-LEN(SUBSTITUTE(LEFT(M2096,5),{"0","1","2","3","4","5","6","7","8","9","."},"")))))</f>
        <v>4</v>
      </c>
      <c r="V2096">
        <f>IF(U2096&lt;100,U2096,U2096/1024)</f>
        <v>4</v>
      </c>
      <c r="W2096" s="3">
        <f>VALUE(LEFT(LEFT(O2096,5),SUM(LEN(LEFT(O2096,5))-LEN(SUBSTITUTE(LEFT(O2096,5),{"0","1","2","3","4","5","6","7","8","9","."},"")))))</f>
        <v>3.15</v>
      </c>
      <c r="X2096" s="3" t="e">
        <f>LEFT(L2096, SEARCH("MHz",L2096)-1)</f>
        <v>#VALUE!</v>
      </c>
      <c r="Y2096" t="e">
        <f>IF(RIGHT(X2096,1)=" ",RIGHT(X2096,4),RIGHT(X2096,3))</f>
        <v>#VALUE!</v>
      </c>
      <c r="Z2096">
        <f>VLOOKUP(G2096,[1]Sheet1!$A$1:$B$12,2,0)</f>
        <v>9</v>
      </c>
      <c r="AA2096" t="str">
        <f>CONCATENATE(F2096," ",Z2096)</f>
        <v>2014 9</v>
      </c>
      <c r="AB2096">
        <f>VLOOKUP(AA2096,[1]Sheet3!$A:$B,2,0)</f>
        <v>70</v>
      </c>
    </row>
    <row r="2097" spans="1:28" x14ac:dyDescent="0.25">
      <c r="A2097" t="s">
        <v>5257</v>
      </c>
      <c r="B2097" t="s">
        <v>5490</v>
      </c>
      <c r="C2097" t="s">
        <v>120</v>
      </c>
      <c r="D2097" t="str">
        <f>CONCATENATE(C2097,".")</f>
        <v>2014  September.</v>
      </c>
      <c r="E2097" t="str">
        <f>LEFT(D2097, SEARCH(".",D2097)-1)</f>
        <v>2014  September</v>
      </c>
      <c r="F2097">
        <v>2014</v>
      </c>
      <c r="G2097" t="str">
        <f>RIGHT(E2097,LEN(E2097)-6)</f>
        <v>September</v>
      </c>
      <c r="H2097">
        <v>393</v>
      </c>
      <c r="I2097" t="s">
        <v>124</v>
      </c>
      <c r="J2097" t="s">
        <v>5431</v>
      </c>
      <c r="K2097" t="s">
        <v>103</v>
      </c>
      <c r="L2097" t="s">
        <v>133</v>
      </c>
      <c r="M2097" t="s">
        <v>57</v>
      </c>
      <c r="N2097" t="s">
        <v>363</v>
      </c>
      <c r="O2097" t="s">
        <v>346</v>
      </c>
      <c r="P2097">
        <v>600</v>
      </c>
      <c r="Q2097" s="2">
        <f>VALUE(LEFT(LEFT(N2097,5),SUM(LEN(LEFT(N2097,5))-LEN(SUBSTITUTE(LEFT(N2097,5),{"0","1","2","3","4","5","6","7","8","9","."},"")))))</f>
        <v>1.5</v>
      </c>
      <c r="R2097">
        <f>IF(Q2097&gt;5,Q2097/1024,Q2097)</f>
        <v>1.5</v>
      </c>
      <c r="S2097" t="str">
        <f>MID(K2098,9,3)</f>
        <v>4.4</v>
      </c>
      <c r="T2097" s="2" t="str">
        <f>LEFT(J2097,3)</f>
        <v>8.0</v>
      </c>
      <c r="U2097">
        <f>VALUE(LEFT(LEFT(M2097,5),SUM(LEN(LEFT(M2097,5))-LEN(SUBSTITUTE(LEFT(M2097,5),{"0","1","2","3","4","5","6","7","8","9","."},"")))))</f>
        <v>16</v>
      </c>
      <c r="V2097">
        <f>IF(U2097&lt;100,U2097,U2097/1024)</f>
        <v>16</v>
      </c>
      <c r="W2097" s="3">
        <f>VALUE(LEFT(LEFT(O2097,5),SUM(LEN(LEFT(O2097,5))-LEN(SUBSTITUTE(LEFT(O2097,5),{"0","1","2","3","4","5","6","7","8","9","."},"")))))</f>
        <v>3.15</v>
      </c>
      <c r="X2097" s="3" t="e">
        <f>LEFT(L2097, SEARCH("MHz",L2097)-1)</f>
        <v>#VALUE!</v>
      </c>
      <c r="Y2097" t="e">
        <f>IF(RIGHT(X2097,1)=" ",RIGHT(X2097,4),RIGHT(X2097,3))</f>
        <v>#VALUE!</v>
      </c>
      <c r="Z2097">
        <f>VLOOKUP(G2097,[1]Sheet1!$A$1:$B$12,2,0)</f>
        <v>9</v>
      </c>
      <c r="AA2097" t="str">
        <f>CONCATENATE(F2097," ",Z2097)</f>
        <v>2014 9</v>
      </c>
      <c r="AB2097">
        <f>VLOOKUP(AA2097,[1]Sheet3!$A:$B,2,0)</f>
        <v>70</v>
      </c>
    </row>
    <row r="2098" spans="1:28" x14ac:dyDescent="0.25">
      <c r="A2098" t="s">
        <v>5257</v>
      </c>
      <c r="B2098" t="s">
        <v>5491</v>
      </c>
      <c r="C2098" t="s">
        <v>120</v>
      </c>
      <c r="D2098" t="str">
        <f>CONCATENATE(C2098,".")</f>
        <v>2014  September.</v>
      </c>
      <c r="E2098" t="str">
        <f>LEFT(D2098, SEARCH(".",D2098)-1)</f>
        <v>2014  September</v>
      </c>
      <c r="F2098">
        <v>2014</v>
      </c>
      <c r="G2098" t="str">
        <f>RIGHT(E2098,LEN(E2098)-6)</f>
        <v>September</v>
      </c>
      <c r="H2098">
        <v>393</v>
      </c>
      <c r="I2098" t="s">
        <v>39</v>
      </c>
      <c r="J2098" t="s">
        <v>5431</v>
      </c>
      <c r="K2098" t="s">
        <v>103</v>
      </c>
      <c r="L2098" t="s">
        <v>133</v>
      </c>
      <c r="M2098" t="s">
        <v>57</v>
      </c>
      <c r="N2098" t="s">
        <v>363</v>
      </c>
      <c r="O2098" t="s">
        <v>346</v>
      </c>
      <c r="P2098">
        <v>500</v>
      </c>
      <c r="Q2098" s="2">
        <f>VALUE(LEFT(LEFT(N2098,5),SUM(LEN(LEFT(N2098,5))-LEN(SUBSTITUTE(LEFT(N2098,5),{"0","1","2","3","4","5","6","7","8","9","."},"")))))</f>
        <v>1.5</v>
      </c>
      <c r="R2098">
        <f>IF(Q2098&gt;5,Q2098/1024,Q2098)</f>
        <v>1.5</v>
      </c>
      <c r="S2098" t="str">
        <f>MID(K2099,9,3)</f>
        <v>4.4</v>
      </c>
      <c r="T2098" s="2" t="str">
        <f>LEFT(J2098,3)</f>
        <v>8.0</v>
      </c>
      <c r="U2098">
        <f>VALUE(LEFT(LEFT(M2098,5),SUM(LEN(LEFT(M2098,5))-LEN(SUBSTITUTE(LEFT(M2098,5),{"0","1","2","3","4","5","6","7","8","9","."},"")))))</f>
        <v>16</v>
      </c>
      <c r="V2098">
        <f>IF(U2098&lt;100,U2098,U2098/1024)</f>
        <v>16</v>
      </c>
      <c r="W2098" s="3">
        <f>VALUE(LEFT(LEFT(O2098,5),SUM(LEN(LEFT(O2098,5))-LEN(SUBSTITUTE(LEFT(O2098,5),{"0","1","2","3","4","5","6","7","8","9","."},"")))))</f>
        <v>3.15</v>
      </c>
      <c r="X2098" s="3" t="e">
        <f>LEFT(L2098, SEARCH("MHz",L2098)-1)</f>
        <v>#VALUE!</v>
      </c>
      <c r="Y2098" t="e">
        <f>IF(RIGHT(X2098,1)=" ",RIGHT(X2098,4),RIGHT(X2098,3))</f>
        <v>#VALUE!</v>
      </c>
      <c r="Z2098">
        <f>VLOOKUP(G2098,[1]Sheet1!$A$1:$B$12,2,0)</f>
        <v>9</v>
      </c>
      <c r="AA2098" t="str">
        <f>CONCATENATE(F2098," ",Z2098)</f>
        <v>2014 9</v>
      </c>
      <c r="AB2098">
        <f>VLOOKUP(AA2098,[1]Sheet3!$A:$B,2,0)</f>
        <v>70</v>
      </c>
    </row>
    <row r="2099" spans="1:28" x14ac:dyDescent="0.25">
      <c r="A2099" t="s">
        <v>6003</v>
      </c>
      <c r="B2099" t="s">
        <v>6073</v>
      </c>
      <c r="C2099" t="s">
        <v>120</v>
      </c>
      <c r="D2099" t="str">
        <f>CONCATENATE(C2099,".")</f>
        <v>2014  September.</v>
      </c>
      <c r="E2099" t="str">
        <f>LEFT(D2099, SEARCH(".",D2099)-1)</f>
        <v>2014  September</v>
      </c>
      <c r="F2099">
        <v>2014</v>
      </c>
      <c r="G2099" t="str">
        <f>RIGHT(E2099,LEN(E2099)-6)</f>
        <v>September</v>
      </c>
      <c r="H2099">
        <v>143.80000000000001</v>
      </c>
      <c r="I2099" t="s">
        <v>128</v>
      </c>
      <c r="J2099" t="s">
        <v>6074</v>
      </c>
      <c r="K2099" t="s">
        <v>103</v>
      </c>
      <c r="L2099" t="s">
        <v>133</v>
      </c>
      <c r="M2099" t="s">
        <v>109</v>
      </c>
      <c r="N2099" t="s">
        <v>35</v>
      </c>
      <c r="O2099" t="s">
        <v>73</v>
      </c>
      <c r="P2099">
        <v>190</v>
      </c>
      <c r="Q2099" s="2">
        <f>VALUE(LEFT(LEFT(N2099,5),SUM(LEN(LEFT(N2099,5))-LEN(SUBSTITUTE(LEFT(N2099,5),{"0","1","2","3","4","5","6","7","8","9","."},"")))))</f>
        <v>1</v>
      </c>
      <c r="R2099">
        <f>IF(Q2099&gt;5,Q2099/1024,Q2099)</f>
        <v>1</v>
      </c>
      <c r="S2099" t="str">
        <f>MID(K2100,9,3)</f>
        <v>4.4</v>
      </c>
      <c r="T2099" s="2" t="str">
        <f>LEFT(J2099,3)</f>
        <v>4.5</v>
      </c>
      <c r="U2099">
        <f>VALUE(LEFT(LEFT(M2099,5),SUM(LEN(LEFT(M2099,5))-LEN(SUBSTITUTE(LEFT(M2099,5),{"0","1","2","3","4","5","6","7","8","9","."},"")))))</f>
        <v>4</v>
      </c>
      <c r="V2099">
        <f>IF(U2099&lt;100,U2099,U2099/1024)</f>
        <v>4</v>
      </c>
      <c r="W2099" s="3">
        <f>VALUE(LEFT(LEFT(O2099,5),SUM(LEN(LEFT(O2099,5))-LEN(SUBSTITUTE(LEFT(O2099,5),{"0","1","2","3","4","5","6","7","8","9","."},"")))))</f>
        <v>5</v>
      </c>
      <c r="X2099" s="3" t="e">
        <f>LEFT(L2099, SEARCH("MHz",L2099)-1)</f>
        <v>#VALUE!</v>
      </c>
      <c r="Y2099" t="e">
        <f>IF(RIGHT(X2099,1)=" ",RIGHT(X2099,4),RIGHT(X2099,3))</f>
        <v>#VALUE!</v>
      </c>
      <c r="Z2099">
        <f>VLOOKUP(G2099,[1]Sheet1!$A$1:$B$12,2,0)</f>
        <v>9</v>
      </c>
      <c r="AA2099" t="str">
        <f>CONCATENATE(F2099," ",Z2099)</f>
        <v>2014 9</v>
      </c>
      <c r="AB2099">
        <f>VLOOKUP(AA2099,[1]Sheet3!$A:$B,2,0)</f>
        <v>70</v>
      </c>
    </row>
    <row r="2100" spans="1:28" x14ac:dyDescent="0.25">
      <c r="A2100" t="s">
        <v>6003</v>
      </c>
      <c r="B2100" t="s">
        <v>6075</v>
      </c>
      <c r="C2100" t="s">
        <v>120</v>
      </c>
      <c r="D2100" t="str">
        <f>CONCATENATE(C2100,".")</f>
        <v>2014  September.</v>
      </c>
      <c r="E2100" t="str">
        <f>LEFT(D2100, SEARCH(".",D2100)-1)</f>
        <v>2014  September</v>
      </c>
      <c r="F2100">
        <v>2014</v>
      </c>
      <c r="G2100" t="str">
        <f>RIGHT(E2100,LEN(E2100)-6)</f>
        <v>September</v>
      </c>
      <c r="H2100">
        <v>143.80000000000001</v>
      </c>
      <c r="I2100" t="s">
        <v>124</v>
      </c>
      <c r="J2100" t="s">
        <v>6074</v>
      </c>
      <c r="K2100" t="s">
        <v>103</v>
      </c>
      <c r="L2100" t="s">
        <v>133</v>
      </c>
      <c r="M2100" t="s">
        <v>109</v>
      </c>
      <c r="N2100" t="s">
        <v>35</v>
      </c>
      <c r="O2100" t="s">
        <v>4364</v>
      </c>
      <c r="P2100">
        <v>170</v>
      </c>
      <c r="Q2100" s="2">
        <f>VALUE(LEFT(LEFT(N2100,5),SUM(LEN(LEFT(N2100,5))-LEN(SUBSTITUTE(LEFT(N2100,5),{"0","1","2","3","4","5","6","7","8","9","."},"")))))</f>
        <v>1</v>
      </c>
      <c r="R2100">
        <f>IF(Q2100&gt;5,Q2100/1024,Q2100)</f>
        <v>1</v>
      </c>
      <c r="S2100" t="str">
        <f>MID(K2101,9,3)</f>
        <v>4.4</v>
      </c>
      <c r="T2100" s="2" t="str">
        <f>LEFT(J2100,3)</f>
        <v>4.5</v>
      </c>
      <c r="U2100">
        <f>VALUE(LEFT(LEFT(M2100,5),SUM(LEN(LEFT(M2100,5))-LEN(SUBSTITUTE(LEFT(M2100,5),{"0","1","2","3","4","5","6","7","8","9","."},"")))))</f>
        <v>4</v>
      </c>
      <c r="V2100">
        <f>IF(U2100&lt;100,U2100,U2100/1024)</f>
        <v>4</v>
      </c>
      <c r="W2100" s="3">
        <f>VALUE(LEFT(LEFT(O2100,5),SUM(LEN(LEFT(O2100,5))-LEN(SUBSTITUTE(LEFT(O2100,5),{"0","1","2","3","4","5","6","7","8","9","."},"")))))</f>
        <v>5</v>
      </c>
      <c r="X2100" s="3" t="e">
        <f>LEFT(L2100, SEARCH("MHz",L2100)-1)</f>
        <v>#VALUE!</v>
      </c>
      <c r="Y2100" t="e">
        <f>IF(RIGHT(X2100,1)=" ",RIGHT(X2100,4),RIGHT(X2100,3))</f>
        <v>#VALUE!</v>
      </c>
      <c r="Z2100">
        <f>VLOOKUP(G2100,[1]Sheet1!$A$1:$B$12,2,0)</f>
        <v>9</v>
      </c>
      <c r="AA2100" t="str">
        <f>CONCATENATE(F2100," ",Z2100)</f>
        <v>2014 9</v>
      </c>
      <c r="AB2100">
        <f>VLOOKUP(AA2100,[1]Sheet3!$A:$B,2,0)</f>
        <v>70</v>
      </c>
    </row>
    <row r="2101" spans="1:28" x14ac:dyDescent="0.25">
      <c r="A2101" t="s">
        <v>6386</v>
      </c>
      <c r="B2101" t="s">
        <v>6403</v>
      </c>
      <c r="C2101" t="s">
        <v>120</v>
      </c>
      <c r="D2101" t="str">
        <f>CONCATENATE(C2101,".")</f>
        <v>2014  September.</v>
      </c>
      <c r="E2101" t="str">
        <f>LEFT(D2101, SEARCH(".",D2101)-1)</f>
        <v>2014  September</v>
      </c>
      <c r="F2101">
        <v>2014</v>
      </c>
      <c r="G2101" t="str">
        <f>RIGHT(E2101,LEN(E2101)-6)</f>
        <v>September</v>
      </c>
      <c r="H2101">
        <v>180</v>
      </c>
      <c r="I2101" t="s">
        <v>509</v>
      </c>
      <c r="J2101" t="s">
        <v>1848</v>
      </c>
      <c r="K2101" t="s">
        <v>103</v>
      </c>
      <c r="L2101" t="s">
        <v>261</v>
      </c>
      <c r="M2101" t="s">
        <v>109</v>
      </c>
      <c r="N2101" t="s">
        <v>139</v>
      </c>
      <c r="O2101" t="s">
        <v>1440</v>
      </c>
      <c r="Q2101" s="2">
        <f>VALUE(LEFT(LEFT(N2101,5),SUM(LEN(LEFT(N2101,5))-LEN(SUBSTITUTE(LEFT(N2101,5),{"0","1","2","3","4","5","6","7","8","9","."},"")))))</f>
        <v>512</v>
      </c>
      <c r="R2101">
        <f>IF(Q2101&gt;5,Q2101/1024,Q2101)</f>
        <v>0.5</v>
      </c>
      <c r="S2101" t="str">
        <f>MID(K2102,9,3)</f>
        <v>4.4</v>
      </c>
      <c r="T2101" s="2" t="str">
        <f>LEFT(J2101,3)</f>
        <v>5.0</v>
      </c>
      <c r="U2101">
        <f>VALUE(LEFT(LEFT(M2101,5),SUM(LEN(LEFT(M2101,5))-LEN(SUBSTITUTE(LEFT(M2101,5),{"0","1","2","3","4","5","6","7","8","9","."},"")))))</f>
        <v>4</v>
      </c>
      <c r="V2101">
        <f>IF(U2101&lt;100,U2101,U2101/1024)</f>
        <v>4</v>
      </c>
      <c r="W2101" s="3">
        <f>VALUE(LEFT(LEFT(O2101,5),SUM(LEN(LEFT(O2101,5))-LEN(SUBSTITUTE(LEFT(O2101,5),{"0","1","2","3","4","5","6","7","8","9","."},"")))))</f>
        <v>8</v>
      </c>
      <c r="X2101" s="3" t="e">
        <f>LEFT(L2101, SEARCH("MHz",L2101)-1)</f>
        <v>#VALUE!</v>
      </c>
      <c r="Y2101" t="e">
        <f>IF(RIGHT(X2101,1)=" ",RIGHT(X2101,4),RIGHT(X2101,3))</f>
        <v>#VALUE!</v>
      </c>
      <c r="Z2101">
        <f>VLOOKUP(G2101,[1]Sheet1!$A$1:$B$12,2,0)</f>
        <v>9</v>
      </c>
      <c r="AA2101" t="str">
        <f>CONCATENATE(F2101," ",Z2101)</f>
        <v>2014 9</v>
      </c>
      <c r="AB2101">
        <f>VLOOKUP(AA2101,[1]Sheet3!$A:$B,2,0)</f>
        <v>70</v>
      </c>
    </row>
    <row r="2102" spans="1:28" x14ac:dyDescent="0.25">
      <c r="A2102" t="s">
        <v>6422</v>
      </c>
      <c r="B2102" t="s">
        <v>6473</v>
      </c>
      <c r="C2102" t="s">
        <v>120</v>
      </c>
      <c r="D2102" t="str">
        <f>CONCATENATE(C2102,".")</f>
        <v>2014  September.</v>
      </c>
      <c r="E2102" t="str">
        <f>LEFT(D2102, SEARCH(".",D2102)-1)</f>
        <v>2014  September</v>
      </c>
      <c r="F2102">
        <v>2014</v>
      </c>
      <c r="G2102" t="str">
        <f>RIGHT(E2102,LEN(E2102)-6)</f>
        <v>September</v>
      </c>
      <c r="H2102">
        <v>142</v>
      </c>
      <c r="I2102" t="s">
        <v>213</v>
      </c>
      <c r="J2102" t="s">
        <v>835</v>
      </c>
      <c r="K2102" t="s">
        <v>103</v>
      </c>
      <c r="L2102" t="s">
        <v>107</v>
      </c>
      <c r="M2102" t="s">
        <v>109</v>
      </c>
      <c r="N2102" t="s">
        <v>139</v>
      </c>
      <c r="O2102" t="s">
        <v>42</v>
      </c>
      <c r="P2102">
        <v>90</v>
      </c>
      <c r="Q2102" s="2">
        <f>VALUE(LEFT(LEFT(N2102,5),SUM(LEN(LEFT(N2102,5))-LEN(SUBSTITUTE(LEFT(N2102,5),{"0","1","2","3","4","5","6","7","8","9","."},"")))))</f>
        <v>512</v>
      </c>
      <c r="R2102">
        <f>IF(Q2102&gt;5,Q2102/1024,Q2102)</f>
        <v>0.5</v>
      </c>
      <c r="S2102" t="str">
        <f>MID(K2103,9,3)</f>
        <v>4.4</v>
      </c>
      <c r="T2102" s="2" t="str">
        <f>LEFT(J2102,3)</f>
        <v>4.5</v>
      </c>
      <c r="U2102">
        <f>VALUE(LEFT(LEFT(M2102,5),SUM(LEN(LEFT(M2102,5))-LEN(SUBSTITUTE(LEFT(M2102,5),{"0","1","2","3","4","5","6","7","8","9","."},"")))))</f>
        <v>4</v>
      </c>
      <c r="V2102">
        <f>IF(U2102&lt;100,U2102,U2102/1024)</f>
        <v>4</v>
      </c>
      <c r="W2102" s="3">
        <f>VALUE(LEFT(LEFT(O2102,5),SUM(LEN(LEFT(O2102,5))-LEN(SUBSTITUTE(LEFT(O2102,5),{"0","1","2","3","4","5","6","7","8","9","."},"")))))</f>
        <v>5</v>
      </c>
      <c r="X2102" s="3" t="e">
        <f>LEFT(L2102, SEARCH("MHz",L2102)-1)</f>
        <v>#VALUE!</v>
      </c>
      <c r="Y2102" t="e">
        <f>IF(RIGHT(X2102,1)=" ",RIGHT(X2102,4),RIGHT(X2102,3))</f>
        <v>#VALUE!</v>
      </c>
      <c r="Z2102">
        <f>VLOOKUP(G2102,[1]Sheet1!$A$1:$B$12,2,0)</f>
        <v>9</v>
      </c>
      <c r="AA2102" t="str">
        <f>CONCATENATE(F2102," ",Z2102)</f>
        <v>2014 9</v>
      </c>
      <c r="AB2102">
        <f>VLOOKUP(AA2102,[1]Sheet3!$A:$B,2,0)</f>
        <v>70</v>
      </c>
    </row>
    <row r="2103" spans="1:28" x14ac:dyDescent="0.25">
      <c r="A2103" t="s">
        <v>6422</v>
      </c>
      <c r="B2103" t="s">
        <v>6484</v>
      </c>
      <c r="C2103" t="s">
        <v>120</v>
      </c>
      <c r="D2103" t="str">
        <f>CONCATENATE(C2103,".")</f>
        <v>2014  September.</v>
      </c>
      <c r="E2103" t="str">
        <f>LEFT(D2103, SEARCH(".",D2103)-1)</f>
        <v>2014  September</v>
      </c>
      <c r="F2103">
        <v>2014</v>
      </c>
      <c r="G2103" t="str">
        <f>RIGHT(E2103,LEN(E2103)-6)</f>
        <v>September</v>
      </c>
      <c r="H2103">
        <v>140</v>
      </c>
      <c r="I2103" t="s">
        <v>146</v>
      </c>
      <c r="J2103" t="s">
        <v>1382</v>
      </c>
      <c r="K2103" t="s">
        <v>103</v>
      </c>
      <c r="L2103" t="s">
        <v>200</v>
      </c>
      <c r="M2103" t="s">
        <v>109</v>
      </c>
      <c r="N2103" t="s">
        <v>35</v>
      </c>
      <c r="O2103" t="s">
        <v>36</v>
      </c>
      <c r="P2103">
        <v>180</v>
      </c>
      <c r="Q2103" s="2">
        <f>VALUE(LEFT(LEFT(N2103,5),SUM(LEN(LEFT(N2103,5))-LEN(SUBSTITUTE(LEFT(N2103,5),{"0","1","2","3","4","5","6","7","8","9","."},"")))))</f>
        <v>1</v>
      </c>
      <c r="R2103">
        <f>IF(Q2103&gt;5,Q2103/1024,Q2103)</f>
        <v>1</v>
      </c>
      <c r="S2103" t="str">
        <f>MID(K2104,9,3)</f>
        <v>4.4</v>
      </c>
      <c r="T2103" s="2" t="str">
        <f>LEFT(J2103,3)</f>
        <v>5.0</v>
      </c>
      <c r="U2103">
        <f>VALUE(LEFT(LEFT(M2103,5),SUM(LEN(LEFT(M2103,5))-LEN(SUBSTITUTE(LEFT(M2103,5),{"0","1","2","3","4","5","6","7","8","9","."},"")))))</f>
        <v>4</v>
      </c>
      <c r="V2103">
        <f>IF(U2103&lt;100,U2103,U2103/1024)</f>
        <v>4</v>
      </c>
      <c r="W2103" s="3">
        <f>VALUE(LEFT(LEFT(O2103,5),SUM(LEN(LEFT(O2103,5))-LEN(SUBSTITUTE(LEFT(O2103,5),{"0","1","2","3","4","5","6","7","8","9","."},"")))))</f>
        <v>8</v>
      </c>
      <c r="X2103" s="3" t="e">
        <f>LEFT(L2103, SEARCH("MHz",L2103)-1)</f>
        <v>#VALUE!</v>
      </c>
      <c r="Y2103" t="e">
        <f>IF(RIGHT(X2103,1)=" ",RIGHT(X2103,4),RIGHT(X2103,3))</f>
        <v>#VALUE!</v>
      </c>
      <c r="Z2103">
        <f>VLOOKUP(G2103,[1]Sheet1!$A$1:$B$12,2,0)</f>
        <v>9</v>
      </c>
      <c r="AA2103" t="str">
        <f>CONCATENATE(F2103," ",Z2103)</f>
        <v>2014 9</v>
      </c>
      <c r="AB2103">
        <f>VLOOKUP(AA2103,[1]Sheet3!$A:$B,2,0)</f>
        <v>70</v>
      </c>
    </row>
    <row r="2104" spans="1:28" x14ac:dyDescent="0.25">
      <c r="A2104" t="s">
        <v>6602</v>
      </c>
      <c r="B2104" t="s">
        <v>6635</v>
      </c>
      <c r="C2104" t="s">
        <v>120</v>
      </c>
      <c r="D2104" t="str">
        <f>CONCATENATE(C2104,".")</f>
        <v>2014  September.</v>
      </c>
      <c r="E2104" t="str">
        <f>LEFT(D2104, SEARCH(".",D2104)-1)</f>
        <v>2014  September</v>
      </c>
      <c r="F2104">
        <v>2014</v>
      </c>
      <c r="G2104" t="str">
        <f>RIGHT(E2104,LEN(E2104)-6)</f>
        <v>September</v>
      </c>
      <c r="H2104">
        <v>175</v>
      </c>
      <c r="I2104" t="s">
        <v>124</v>
      </c>
      <c r="J2104" t="s">
        <v>660</v>
      </c>
      <c r="K2104" t="s">
        <v>103</v>
      </c>
      <c r="L2104" t="s">
        <v>91</v>
      </c>
      <c r="M2104" t="s">
        <v>34</v>
      </c>
      <c r="N2104" t="s">
        <v>35</v>
      </c>
      <c r="O2104" t="s">
        <v>36</v>
      </c>
      <c r="P2104">
        <v>160</v>
      </c>
      <c r="Q2104" s="2">
        <f>VALUE(LEFT(LEFT(N2104,5),SUM(LEN(LEFT(N2104,5))-LEN(SUBSTITUTE(LEFT(N2104,5),{"0","1","2","3","4","5","6","7","8","9","."},"")))))</f>
        <v>1</v>
      </c>
      <c r="R2104">
        <f>IF(Q2104&gt;5,Q2104/1024,Q2104)</f>
        <v>1</v>
      </c>
      <c r="S2104" t="str">
        <f>MID(K2105,9,3)</f>
        <v>4.4</v>
      </c>
      <c r="T2104" s="2" t="str">
        <f>LEFT(J2104,3)</f>
        <v>5.0</v>
      </c>
      <c r="U2104">
        <f>VALUE(LEFT(LEFT(M2104,5),SUM(LEN(LEFT(M2104,5))-LEN(SUBSTITUTE(LEFT(M2104,5),{"0","1","2","3","4","5","6","7","8","9","."},"")))))</f>
        <v>8</v>
      </c>
      <c r="V2104">
        <f>IF(U2104&lt;100,U2104,U2104/1024)</f>
        <v>8</v>
      </c>
      <c r="W2104" s="3">
        <f>VALUE(LEFT(LEFT(O2104,5),SUM(LEN(LEFT(O2104,5))-LEN(SUBSTITUTE(LEFT(O2104,5),{"0","1","2","3","4","5","6","7","8","9","."},"")))))</f>
        <v>8</v>
      </c>
      <c r="X2104" s="3" t="e">
        <f>LEFT(L2104, SEARCH("MHz",L2104)-1)</f>
        <v>#VALUE!</v>
      </c>
      <c r="Y2104" t="e">
        <f>IF(RIGHT(X2104,1)=" ",RIGHT(X2104,4),RIGHT(X2104,3))</f>
        <v>#VALUE!</v>
      </c>
      <c r="Z2104">
        <f>VLOOKUP(G2104,[1]Sheet1!$A$1:$B$12,2,0)</f>
        <v>9</v>
      </c>
      <c r="AA2104" t="str">
        <f>CONCATENATE(F2104," ",Z2104)</f>
        <v>2014 9</v>
      </c>
      <c r="AB2104">
        <f>VLOOKUP(AA2104,[1]Sheet3!$A:$B,2,0)</f>
        <v>70</v>
      </c>
    </row>
    <row r="2105" spans="1:28" x14ac:dyDescent="0.25">
      <c r="A2105" t="s">
        <v>6602</v>
      </c>
      <c r="B2105" t="s">
        <v>6638</v>
      </c>
      <c r="C2105" t="s">
        <v>120</v>
      </c>
      <c r="D2105" t="str">
        <f>CONCATENATE(C2105,".")</f>
        <v>2014  September.</v>
      </c>
      <c r="E2105" t="str">
        <f>LEFT(D2105, SEARCH(".",D2105)-1)</f>
        <v>2014  September</v>
      </c>
      <c r="F2105">
        <v>2014</v>
      </c>
      <c r="G2105" t="str">
        <f>RIGHT(E2105,LEN(E2105)-6)</f>
        <v>September</v>
      </c>
      <c r="H2105">
        <v>124</v>
      </c>
      <c r="I2105" t="s">
        <v>379</v>
      </c>
      <c r="J2105" t="s">
        <v>857</v>
      </c>
      <c r="K2105" t="s">
        <v>103</v>
      </c>
      <c r="L2105" t="s">
        <v>469</v>
      </c>
      <c r="M2105" t="s">
        <v>34</v>
      </c>
      <c r="N2105" t="s">
        <v>35</v>
      </c>
      <c r="O2105" t="s">
        <v>36</v>
      </c>
      <c r="P2105">
        <v>200</v>
      </c>
      <c r="Q2105" s="2">
        <f>VALUE(LEFT(LEFT(N2105,5),SUM(LEN(LEFT(N2105,5))-LEN(SUBSTITUTE(LEFT(N2105,5),{"0","1","2","3","4","5","6","7","8","9","."},"")))))</f>
        <v>1</v>
      </c>
      <c r="R2105">
        <f>IF(Q2105&gt;5,Q2105/1024,Q2105)</f>
        <v>1</v>
      </c>
      <c r="S2105" t="str">
        <f>MID(K2106,9,3)</f>
        <v>4.4</v>
      </c>
      <c r="T2105" s="2" t="str">
        <f>LEFT(J2105,3)</f>
        <v>4.7</v>
      </c>
      <c r="U2105">
        <f>VALUE(LEFT(LEFT(M2105,5),SUM(LEN(LEFT(M2105,5))-LEN(SUBSTITUTE(LEFT(M2105,5),{"0","1","2","3","4","5","6","7","8","9","."},"")))))</f>
        <v>8</v>
      </c>
      <c r="V2105">
        <f>IF(U2105&lt;100,U2105,U2105/1024)</f>
        <v>8</v>
      </c>
      <c r="W2105" s="3">
        <f>VALUE(LEFT(LEFT(O2105,5),SUM(LEN(LEFT(O2105,5))-LEN(SUBSTITUTE(LEFT(O2105,5),{"0","1","2","3","4","5","6","7","8","9","."},"")))))</f>
        <v>8</v>
      </c>
      <c r="X2105" s="3" t="e">
        <f>LEFT(L2105, SEARCH("MHz",L2105)-1)</f>
        <v>#VALUE!</v>
      </c>
      <c r="Y2105" t="e">
        <f>IF(RIGHT(X2105,1)=" ",RIGHT(X2105,4),RIGHT(X2105,3))</f>
        <v>#VALUE!</v>
      </c>
      <c r="Z2105">
        <f>VLOOKUP(G2105,[1]Sheet1!$A$1:$B$12,2,0)</f>
        <v>9</v>
      </c>
      <c r="AA2105" t="str">
        <f>CONCATENATE(F2105," ",Z2105)</f>
        <v>2014 9</v>
      </c>
      <c r="AB2105">
        <f>VLOOKUP(AA2105,[1]Sheet3!$A:$B,2,0)</f>
        <v>70</v>
      </c>
    </row>
    <row r="2106" spans="1:28" x14ac:dyDescent="0.25">
      <c r="A2106" t="s">
        <v>6744</v>
      </c>
      <c r="B2106" t="s">
        <v>6772</v>
      </c>
      <c r="C2106" t="s">
        <v>120</v>
      </c>
      <c r="D2106" t="str">
        <f>CONCATENATE(C2106,".")</f>
        <v>2014  September.</v>
      </c>
      <c r="E2106" t="str">
        <f>LEFT(D2106, SEARCH(".",D2106)-1)</f>
        <v>2014  September</v>
      </c>
      <c r="F2106">
        <v>2014</v>
      </c>
      <c r="G2106" t="str">
        <f>RIGHT(E2106,LEN(E2106)-6)</f>
        <v>September</v>
      </c>
      <c r="I2106" t="s">
        <v>156</v>
      </c>
      <c r="J2106" t="s">
        <v>5210</v>
      </c>
      <c r="K2106" t="s">
        <v>103</v>
      </c>
      <c r="L2106" t="s">
        <v>91</v>
      </c>
      <c r="M2106" t="s">
        <v>34</v>
      </c>
      <c r="N2106" t="s">
        <v>35</v>
      </c>
      <c r="O2106" t="s">
        <v>178</v>
      </c>
      <c r="Q2106" s="2">
        <f>VALUE(LEFT(LEFT(N2106,5),SUM(LEN(LEFT(N2106,5))-LEN(SUBSTITUTE(LEFT(N2106,5),{"0","1","2","3","4","5","6","7","8","9","."},"")))))</f>
        <v>1</v>
      </c>
      <c r="R2106">
        <f>IF(Q2106&gt;5,Q2106/1024,Q2106)</f>
        <v>1</v>
      </c>
      <c r="S2106" t="str">
        <f>MID(K2107,9,3)</f>
        <v>4.4</v>
      </c>
      <c r="T2106" s="2" t="str">
        <f>LEFT(J2106,3)</f>
        <v>4.0</v>
      </c>
      <c r="U2106">
        <f>VALUE(LEFT(LEFT(M2106,5),SUM(LEN(LEFT(M2106,5))-LEN(SUBSTITUTE(LEFT(M2106,5),{"0","1","2","3","4","5","6","7","8","9","."},"")))))</f>
        <v>8</v>
      </c>
      <c r="V2106">
        <f>IF(U2106&lt;100,U2106,U2106/1024)</f>
        <v>8</v>
      </c>
      <c r="W2106" s="3">
        <f>VALUE(LEFT(LEFT(O2106,5),SUM(LEN(LEFT(O2106,5))-LEN(SUBSTITUTE(LEFT(O2106,5),{"0","1","2","3","4","5","6","7","8","9","."},"")))))</f>
        <v>5</v>
      </c>
      <c r="X2106" s="3" t="e">
        <f>LEFT(L2106, SEARCH("MHz",L2106)-1)</f>
        <v>#VALUE!</v>
      </c>
      <c r="Y2106" t="e">
        <f>IF(RIGHT(X2106,1)=" ",RIGHT(X2106,4),RIGHT(X2106,3))</f>
        <v>#VALUE!</v>
      </c>
      <c r="Z2106">
        <f>VLOOKUP(G2106,[1]Sheet1!$A$1:$B$12,2,0)</f>
        <v>9</v>
      </c>
      <c r="AA2106" t="str">
        <f>CONCATENATE(F2106," ",Z2106)</f>
        <v>2014 9</v>
      </c>
      <c r="AB2106">
        <f>VLOOKUP(AA2106,[1]Sheet3!$A:$B,2,0)</f>
        <v>70</v>
      </c>
    </row>
    <row r="2107" spans="1:28" x14ac:dyDescent="0.25">
      <c r="A2107" t="s">
        <v>6744</v>
      </c>
      <c r="B2107" t="s">
        <v>6773</v>
      </c>
      <c r="C2107" t="s">
        <v>120</v>
      </c>
      <c r="D2107" t="str">
        <f>CONCATENATE(C2107,".")</f>
        <v>2014  September.</v>
      </c>
      <c r="E2107" t="str">
        <f>LEFT(D2107, SEARCH(".",D2107)-1)</f>
        <v>2014  September</v>
      </c>
      <c r="F2107">
        <v>2014</v>
      </c>
      <c r="G2107" t="str">
        <f>RIGHT(E2107,LEN(E2107)-6)</f>
        <v>September</v>
      </c>
      <c r="I2107" t="s">
        <v>241</v>
      </c>
      <c r="J2107" t="s">
        <v>1380</v>
      </c>
      <c r="K2107" t="s">
        <v>103</v>
      </c>
      <c r="L2107" t="s">
        <v>91</v>
      </c>
      <c r="M2107" t="s">
        <v>34</v>
      </c>
      <c r="N2107" t="s">
        <v>35</v>
      </c>
      <c r="O2107" t="s">
        <v>36</v>
      </c>
      <c r="Q2107" s="2">
        <f>VALUE(LEFT(LEFT(N2107,5),SUM(LEN(LEFT(N2107,5))-LEN(SUBSTITUTE(LEFT(N2107,5),{"0","1","2","3","4","5","6","7","8","9","."},"")))))</f>
        <v>1</v>
      </c>
      <c r="R2107">
        <f>IF(Q2107&gt;5,Q2107/1024,Q2107)</f>
        <v>1</v>
      </c>
      <c r="S2107" t="str">
        <f>MID(K2108,9,3)</f>
        <v>4.4</v>
      </c>
      <c r="T2107" s="2" t="str">
        <f>LEFT(J2107,3)</f>
        <v>4.5</v>
      </c>
      <c r="U2107">
        <f>VALUE(LEFT(LEFT(M2107,5),SUM(LEN(LEFT(M2107,5))-LEN(SUBSTITUTE(LEFT(M2107,5),{"0","1","2","3","4","5","6","7","8","9","."},"")))))</f>
        <v>8</v>
      </c>
      <c r="V2107">
        <f>IF(U2107&lt;100,U2107,U2107/1024)</f>
        <v>8</v>
      </c>
      <c r="W2107" s="3">
        <f>VALUE(LEFT(LEFT(O2107,5),SUM(LEN(LEFT(O2107,5))-LEN(SUBSTITUTE(LEFT(O2107,5),{"0","1","2","3","4","5","6","7","8","9","."},"")))))</f>
        <v>8</v>
      </c>
      <c r="X2107" s="3" t="e">
        <f>LEFT(L2107, SEARCH("MHz",L2107)-1)</f>
        <v>#VALUE!</v>
      </c>
      <c r="Y2107" t="e">
        <f>IF(RIGHT(X2107,1)=" ",RIGHT(X2107,4),RIGHT(X2107,3))</f>
        <v>#VALUE!</v>
      </c>
      <c r="Z2107">
        <f>VLOOKUP(G2107,[1]Sheet1!$A$1:$B$12,2,0)</f>
        <v>9</v>
      </c>
      <c r="AA2107" t="str">
        <f>CONCATENATE(F2107," ",Z2107)</f>
        <v>2014 9</v>
      </c>
      <c r="AB2107">
        <f>VLOOKUP(AA2107,[1]Sheet3!$A:$B,2,0)</f>
        <v>70</v>
      </c>
    </row>
    <row r="2108" spans="1:28" x14ac:dyDescent="0.25">
      <c r="A2108" t="s">
        <v>6744</v>
      </c>
      <c r="B2108" t="s">
        <v>6775</v>
      </c>
      <c r="C2108" t="s">
        <v>120</v>
      </c>
      <c r="D2108" t="str">
        <f>CONCATENATE(C2108,".")</f>
        <v>2014  September.</v>
      </c>
      <c r="E2108" t="str">
        <f>LEFT(D2108, SEARCH(".",D2108)-1)</f>
        <v>2014  September</v>
      </c>
      <c r="F2108">
        <v>2014</v>
      </c>
      <c r="G2108" t="str">
        <f>RIGHT(E2108,LEN(E2108)-6)</f>
        <v>September</v>
      </c>
      <c r="I2108" t="s">
        <v>156</v>
      </c>
      <c r="J2108" t="s">
        <v>3783</v>
      </c>
      <c r="K2108" t="s">
        <v>103</v>
      </c>
      <c r="L2108" t="s">
        <v>91</v>
      </c>
      <c r="M2108" t="s">
        <v>34</v>
      </c>
      <c r="N2108" t="s">
        <v>35</v>
      </c>
      <c r="O2108" t="s">
        <v>73</v>
      </c>
      <c r="Q2108" s="2">
        <f>VALUE(LEFT(LEFT(N2108,5),SUM(LEN(LEFT(N2108,5))-LEN(SUBSTITUTE(LEFT(N2108,5),{"0","1","2","3","4","5","6","7","8","9","."},"")))))</f>
        <v>1</v>
      </c>
      <c r="R2108">
        <f>IF(Q2108&gt;5,Q2108/1024,Q2108)</f>
        <v>1</v>
      </c>
      <c r="S2108" t="str">
        <f>MID(K2109,9,3)</f>
        <v>4.4</v>
      </c>
      <c r="T2108" s="2" t="str">
        <f>LEFT(J2108,3)</f>
        <v>4.5</v>
      </c>
      <c r="U2108">
        <f>VALUE(LEFT(LEFT(M2108,5),SUM(LEN(LEFT(M2108,5))-LEN(SUBSTITUTE(LEFT(M2108,5),{"0","1","2","3","4","5","6","7","8","9","."},"")))))</f>
        <v>8</v>
      </c>
      <c r="V2108">
        <f>IF(U2108&lt;100,U2108,U2108/1024)</f>
        <v>8</v>
      </c>
      <c r="W2108" s="3">
        <f>VALUE(LEFT(LEFT(O2108,5),SUM(LEN(LEFT(O2108,5))-LEN(SUBSTITUTE(LEFT(O2108,5),{"0","1","2","3","4","5","6","7","8","9","."},"")))))</f>
        <v>5</v>
      </c>
      <c r="X2108" s="3" t="e">
        <f>LEFT(L2108, SEARCH("MHz",L2108)-1)</f>
        <v>#VALUE!</v>
      </c>
      <c r="Y2108" t="e">
        <f>IF(RIGHT(X2108,1)=" ",RIGHT(X2108,4),RIGHT(X2108,3))</f>
        <v>#VALUE!</v>
      </c>
      <c r="Z2108">
        <f>VLOOKUP(G2108,[1]Sheet1!$A$1:$B$12,2,0)</f>
        <v>9</v>
      </c>
      <c r="AA2108" t="str">
        <f>CONCATENATE(F2108," ",Z2108)</f>
        <v>2014 9</v>
      </c>
      <c r="AB2108">
        <f>VLOOKUP(AA2108,[1]Sheet3!$A:$B,2,0)</f>
        <v>70</v>
      </c>
    </row>
    <row r="2109" spans="1:28" x14ac:dyDescent="0.25">
      <c r="A2109" t="s">
        <v>6908</v>
      </c>
      <c r="B2109" t="s">
        <v>7030</v>
      </c>
      <c r="C2109" t="s">
        <v>120</v>
      </c>
      <c r="D2109" t="str">
        <f>CONCATENATE(C2109,".")</f>
        <v>2014  September.</v>
      </c>
      <c r="E2109" t="str">
        <f>LEFT(D2109, SEARCH(".",D2109)-1)</f>
        <v>2014  September</v>
      </c>
      <c r="F2109">
        <v>2014</v>
      </c>
      <c r="G2109" t="str">
        <f>RIGHT(E2109,LEN(E2109)-6)</f>
        <v>September</v>
      </c>
      <c r="H2109">
        <v>189.9</v>
      </c>
      <c r="I2109" t="s">
        <v>124</v>
      </c>
      <c r="J2109" t="s">
        <v>6990</v>
      </c>
      <c r="K2109" t="s">
        <v>103</v>
      </c>
      <c r="L2109" t="s">
        <v>133</v>
      </c>
      <c r="M2109" t="s">
        <v>57</v>
      </c>
      <c r="N2109" t="s">
        <v>22</v>
      </c>
      <c r="O2109" t="s">
        <v>36</v>
      </c>
      <c r="P2109">
        <v>200</v>
      </c>
      <c r="Q2109" s="2">
        <f>VALUE(LEFT(LEFT(N2109,5),SUM(LEN(LEFT(N2109,5))-LEN(SUBSTITUTE(LEFT(N2109,5),{"0","1","2","3","4","5","6","7","8","9","."},"")))))</f>
        <v>2</v>
      </c>
      <c r="R2109">
        <f>IF(Q2109&gt;5,Q2109/1024,Q2109)</f>
        <v>2</v>
      </c>
      <c r="S2109" t="str">
        <f>MID(K2110,9,3)</f>
        <v>4.4</v>
      </c>
      <c r="T2109" s="2" t="str">
        <f>LEFT(J2109,3)</f>
        <v>5.7</v>
      </c>
      <c r="U2109">
        <f>VALUE(LEFT(LEFT(M2109,5),SUM(LEN(LEFT(M2109,5))-LEN(SUBSTITUTE(LEFT(M2109,5),{"0","1","2","3","4","5","6","7","8","9","."},"")))))</f>
        <v>16</v>
      </c>
      <c r="V2109">
        <f>IF(U2109&lt;100,U2109,U2109/1024)</f>
        <v>16</v>
      </c>
      <c r="W2109" s="3">
        <f>VALUE(LEFT(LEFT(O2109,5),SUM(LEN(LEFT(O2109,5))-LEN(SUBSTITUTE(LEFT(O2109,5),{"0","1","2","3","4","5","6","7","8","9","."},"")))))</f>
        <v>8</v>
      </c>
      <c r="X2109" s="3" t="e">
        <f>LEFT(L2109, SEARCH("MHz",L2109)-1)</f>
        <v>#VALUE!</v>
      </c>
      <c r="Y2109" t="e">
        <f>IF(RIGHT(X2109,1)=" ",RIGHT(X2109,4),RIGHT(X2109,3))</f>
        <v>#VALUE!</v>
      </c>
      <c r="Z2109">
        <f>VLOOKUP(G2109,[1]Sheet1!$A$1:$B$12,2,0)</f>
        <v>9</v>
      </c>
      <c r="AA2109" t="str">
        <f>CONCATENATE(F2109," ",Z2109)</f>
        <v>2014 9</v>
      </c>
      <c r="AB2109">
        <f>VLOOKUP(AA2109,[1]Sheet3!$A:$B,2,0)</f>
        <v>70</v>
      </c>
    </row>
    <row r="2110" spans="1:28" x14ac:dyDescent="0.25">
      <c r="A2110" t="s">
        <v>6908</v>
      </c>
      <c r="B2110" t="s">
        <v>7031</v>
      </c>
      <c r="C2110" t="s">
        <v>120</v>
      </c>
      <c r="D2110" t="str">
        <f>CONCATENATE(C2110,".")</f>
        <v>2014  September.</v>
      </c>
      <c r="E2110" t="str">
        <f>LEFT(D2110, SEARCH(".",D2110)-1)</f>
        <v>2014  September</v>
      </c>
      <c r="F2110">
        <v>2014</v>
      </c>
      <c r="G2110" t="str">
        <f>RIGHT(E2110,LEN(E2110)-6)</f>
        <v>September</v>
      </c>
      <c r="I2110" t="s">
        <v>124</v>
      </c>
      <c r="J2110" t="s">
        <v>97</v>
      </c>
      <c r="K2110" t="s">
        <v>103</v>
      </c>
      <c r="L2110" t="s">
        <v>133</v>
      </c>
      <c r="M2110" t="s">
        <v>57</v>
      </c>
      <c r="N2110" t="s">
        <v>35</v>
      </c>
      <c r="O2110" t="s">
        <v>7032</v>
      </c>
      <c r="P2110">
        <v>180</v>
      </c>
      <c r="Q2110" s="2">
        <f>VALUE(LEFT(LEFT(N2110,5),SUM(LEN(LEFT(N2110,5))-LEN(SUBSTITUTE(LEFT(N2110,5),{"0","1","2","3","4","5","6","7","8","9","."},"")))))</f>
        <v>1</v>
      </c>
      <c r="R2110">
        <f>IF(Q2110&gt;5,Q2110/1024,Q2110)</f>
        <v>1</v>
      </c>
      <c r="S2110" t="str">
        <f>MID(K2111,9,3)</f>
        <v>4.4</v>
      </c>
      <c r="T2110" s="2" t="str">
        <f>LEFT(J2110,3)</f>
        <v>5.0</v>
      </c>
      <c r="U2110">
        <f>VALUE(LEFT(LEFT(M2110,5),SUM(LEN(LEFT(M2110,5))-LEN(SUBSTITUTE(LEFT(M2110,5),{"0","1","2","3","4","5","6","7","8","9","."},"")))))</f>
        <v>16</v>
      </c>
      <c r="V2110">
        <f>IF(U2110&lt;100,U2110,U2110/1024)</f>
        <v>16</v>
      </c>
      <c r="W2110" s="3">
        <f>VALUE(LEFT(LEFT(O2110,5),SUM(LEN(LEFT(O2110,5))-LEN(SUBSTITUTE(LEFT(O2110,5),{"0","1","2","3","4","5","6","7","8","9","."},"")))))</f>
        <v>8</v>
      </c>
      <c r="X2110" s="3" t="e">
        <f>LEFT(L2110, SEARCH("MHz",L2110)-1)</f>
        <v>#VALUE!</v>
      </c>
      <c r="Y2110" t="e">
        <f>IF(RIGHT(X2110,1)=" ",RIGHT(X2110,4),RIGHT(X2110,3))</f>
        <v>#VALUE!</v>
      </c>
      <c r="Z2110">
        <f>VLOOKUP(G2110,[1]Sheet1!$A$1:$B$12,2,0)</f>
        <v>9</v>
      </c>
      <c r="AA2110" t="str">
        <f>CONCATENATE(F2110," ",Z2110)</f>
        <v>2014 9</v>
      </c>
      <c r="AB2110">
        <f>VLOOKUP(AA2110,[1]Sheet3!$A:$B,2,0)</f>
        <v>70</v>
      </c>
    </row>
    <row r="2111" spans="1:28" x14ac:dyDescent="0.25">
      <c r="A2111" t="s">
        <v>6908</v>
      </c>
      <c r="B2111" t="s">
        <v>7033</v>
      </c>
      <c r="C2111" t="s">
        <v>120</v>
      </c>
      <c r="D2111" t="str">
        <f>CONCATENATE(C2111,".")</f>
        <v>2014  September.</v>
      </c>
      <c r="E2111" t="str">
        <f>LEFT(D2111, SEARCH(".",D2111)-1)</f>
        <v>2014  September</v>
      </c>
      <c r="F2111">
        <v>2014</v>
      </c>
      <c r="G2111" t="str">
        <f>RIGHT(E2111,LEN(E2111)-6)</f>
        <v>September</v>
      </c>
      <c r="I2111" t="s">
        <v>124</v>
      </c>
      <c r="J2111" t="s">
        <v>4700</v>
      </c>
      <c r="K2111" t="s">
        <v>103</v>
      </c>
      <c r="L2111" t="s">
        <v>91</v>
      </c>
      <c r="M2111" t="s">
        <v>34</v>
      </c>
      <c r="N2111" t="s">
        <v>35</v>
      </c>
      <c r="O2111" t="s">
        <v>36</v>
      </c>
      <c r="P2111">
        <v>170</v>
      </c>
      <c r="Q2111" s="2">
        <f>VALUE(LEFT(LEFT(N2111,5),SUM(LEN(LEFT(N2111,5))-LEN(SUBSTITUTE(LEFT(N2111,5),{"0","1","2","3","4","5","6","7","8","9","."},"")))))</f>
        <v>1</v>
      </c>
      <c r="R2111">
        <f>IF(Q2111&gt;5,Q2111/1024,Q2111)</f>
        <v>1</v>
      </c>
      <c r="S2111" t="str">
        <f>MID(K2112,9,3)</f>
        <v>4.4</v>
      </c>
      <c r="T2111" s="2" t="str">
        <f>LEFT(J2111,3)</f>
        <v>5.0</v>
      </c>
      <c r="U2111">
        <f>VALUE(LEFT(LEFT(M2111,5),SUM(LEN(LEFT(M2111,5))-LEN(SUBSTITUTE(LEFT(M2111,5),{"0","1","2","3","4","5","6","7","8","9","."},"")))))</f>
        <v>8</v>
      </c>
      <c r="V2111">
        <f>IF(U2111&lt;100,U2111,U2111/1024)</f>
        <v>8</v>
      </c>
      <c r="W2111" s="3">
        <f>VALUE(LEFT(LEFT(O2111,5),SUM(LEN(LEFT(O2111,5))-LEN(SUBSTITUTE(LEFT(O2111,5),{"0","1","2","3","4","5","6","7","8","9","."},"")))))</f>
        <v>8</v>
      </c>
      <c r="X2111" s="3" t="e">
        <f>LEFT(L2111, SEARCH("MHz",L2111)-1)</f>
        <v>#VALUE!</v>
      </c>
      <c r="Y2111" t="e">
        <f>IF(RIGHT(X2111,1)=" ",RIGHT(X2111,4),RIGHT(X2111,3))</f>
        <v>#VALUE!</v>
      </c>
      <c r="Z2111">
        <f>VLOOKUP(G2111,[1]Sheet1!$A$1:$B$12,2,0)</f>
        <v>9</v>
      </c>
      <c r="AA2111" t="str">
        <f>CONCATENATE(F2111," ",Z2111)</f>
        <v>2014 9</v>
      </c>
      <c r="AB2111">
        <f>VLOOKUP(AA2111,[1]Sheet3!$A:$B,2,0)</f>
        <v>70</v>
      </c>
    </row>
    <row r="2112" spans="1:28" x14ac:dyDescent="0.25">
      <c r="A2112" t="s">
        <v>6908</v>
      </c>
      <c r="B2112" t="s">
        <v>7034</v>
      </c>
      <c r="C2112" t="s">
        <v>120</v>
      </c>
      <c r="D2112" t="str">
        <f>CONCATENATE(C2112,".")</f>
        <v>2014  September.</v>
      </c>
      <c r="E2112" t="str">
        <f>LEFT(D2112, SEARCH(".",D2112)-1)</f>
        <v>2014  September</v>
      </c>
      <c r="F2112">
        <v>2014</v>
      </c>
      <c r="G2112" t="str">
        <f>RIGHT(E2112,LEN(E2112)-6)</f>
        <v>September</v>
      </c>
      <c r="H2112">
        <v>135</v>
      </c>
      <c r="I2112" t="s">
        <v>124</v>
      </c>
      <c r="J2112" t="s">
        <v>796</v>
      </c>
      <c r="K2112" t="s">
        <v>103</v>
      </c>
      <c r="L2112" t="s">
        <v>164</v>
      </c>
      <c r="M2112" t="s">
        <v>109</v>
      </c>
      <c r="N2112" t="s">
        <v>139</v>
      </c>
      <c r="O2112" t="s">
        <v>73</v>
      </c>
      <c r="P2112">
        <v>120</v>
      </c>
      <c r="Q2112" s="2">
        <f>VALUE(LEFT(LEFT(N2112,5),SUM(LEN(LEFT(N2112,5))-LEN(SUBSTITUTE(LEFT(N2112,5),{"0","1","2","3","4","5","6","7","8","9","."},"")))))</f>
        <v>512</v>
      </c>
      <c r="R2112">
        <f>IF(Q2112&gt;5,Q2112/1024,Q2112)</f>
        <v>0.5</v>
      </c>
      <c r="S2112" t="str">
        <f>MID(K2113,9,3)</f>
        <v>4.4</v>
      </c>
      <c r="T2112" s="2" t="str">
        <f>LEFT(J2112,3)</f>
        <v>4.5</v>
      </c>
      <c r="U2112">
        <f>VALUE(LEFT(LEFT(M2112,5),SUM(LEN(LEFT(M2112,5))-LEN(SUBSTITUTE(LEFT(M2112,5),{"0","1","2","3","4","5","6","7","8","9","."},"")))))</f>
        <v>4</v>
      </c>
      <c r="V2112">
        <f>IF(U2112&lt;100,U2112,U2112/1024)</f>
        <v>4</v>
      </c>
      <c r="W2112" s="3">
        <f>VALUE(LEFT(LEFT(O2112,5),SUM(LEN(LEFT(O2112,5))-LEN(SUBSTITUTE(LEFT(O2112,5),{"0","1","2","3","4","5","6","7","8","9","."},"")))))</f>
        <v>5</v>
      </c>
      <c r="X2112" s="3" t="e">
        <f>LEFT(L2112, SEARCH("MHz",L2112)-1)</f>
        <v>#VALUE!</v>
      </c>
      <c r="Y2112" t="e">
        <f>IF(RIGHT(X2112,1)=" ",RIGHT(X2112,4),RIGHT(X2112,3))</f>
        <v>#VALUE!</v>
      </c>
      <c r="Z2112">
        <f>VLOOKUP(G2112,[1]Sheet1!$A$1:$B$12,2,0)</f>
        <v>9</v>
      </c>
      <c r="AA2112" t="str">
        <f>CONCATENATE(F2112," ",Z2112)</f>
        <v>2014 9</v>
      </c>
      <c r="AB2112">
        <f>VLOOKUP(AA2112,[1]Sheet3!$A:$B,2,0)</f>
        <v>70</v>
      </c>
    </row>
    <row r="2113" spans="1:28" x14ac:dyDescent="0.25">
      <c r="A2113" t="s">
        <v>2637</v>
      </c>
      <c r="B2113" t="s">
        <v>2843</v>
      </c>
      <c r="C2113" t="s">
        <v>120</v>
      </c>
      <c r="D2113" t="str">
        <f>CONCATENATE(C2113,".")</f>
        <v>2014  September.</v>
      </c>
      <c r="E2113" t="str">
        <f>LEFT(D2113, SEARCH(".",D2113)-1)</f>
        <v>2014  September</v>
      </c>
      <c r="F2113">
        <v>2014</v>
      </c>
      <c r="G2113" t="str">
        <f>RIGHT(E2113,LEN(E2113)-6)</f>
        <v>September</v>
      </c>
      <c r="H2113">
        <v>165</v>
      </c>
      <c r="I2113" t="s">
        <v>124</v>
      </c>
      <c r="J2113" t="s">
        <v>56</v>
      </c>
      <c r="K2113" t="s">
        <v>1286</v>
      </c>
      <c r="L2113" t="s">
        <v>462</v>
      </c>
      <c r="M2113" t="s">
        <v>57</v>
      </c>
      <c r="N2113" t="s">
        <v>22</v>
      </c>
      <c r="O2113" t="s">
        <v>364</v>
      </c>
      <c r="P2113">
        <v>260</v>
      </c>
      <c r="Q2113" s="2">
        <f>VALUE(LEFT(LEFT(N2113,5),SUM(LEN(LEFT(N2113,5))-LEN(SUBSTITUTE(LEFT(N2113,5),{"0","1","2","3","4","5","6","7","8","9","."},"")))))</f>
        <v>2</v>
      </c>
      <c r="R2113">
        <f>IF(Q2113&gt;5,Q2113/1024,Q2113)</f>
        <v>2</v>
      </c>
      <c r="S2113" t="str">
        <f>MID(K2114,9,3)</f>
        <v>4.4</v>
      </c>
      <c r="T2113" s="2" t="str">
        <f>LEFT(J2113,3)</f>
        <v>5.5</v>
      </c>
      <c r="U2113">
        <f>VALUE(LEFT(LEFT(M2113,5),SUM(LEN(LEFT(M2113,5))-LEN(SUBSTITUTE(LEFT(M2113,5),{"0","1","2","3","4","5","6","7","8","9","."},"")))))</f>
        <v>16</v>
      </c>
      <c r="V2113">
        <f>IF(U2113&lt;100,U2113,U2113/1024)</f>
        <v>16</v>
      </c>
      <c r="W2113" s="3">
        <f>VALUE(LEFT(LEFT(O2113,5),SUM(LEN(LEFT(O2113,5))-LEN(SUBSTITUTE(LEFT(O2113,5),{"0","1","2","3","4","5","6","7","8","9","."},"")))))</f>
        <v>13</v>
      </c>
      <c r="X2113" s="3" t="e">
        <f>LEFT(L2113, SEARCH("MHz",L2113)-1)</f>
        <v>#VALUE!</v>
      </c>
      <c r="Y2113" t="e">
        <f>IF(RIGHT(X2113,1)=" ",RIGHT(X2113,4),RIGHT(X2113,3))</f>
        <v>#VALUE!</v>
      </c>
      <c r="Z2113">
        <f>VLOOKUP(G2113,[1]Sheet1!$A$1:$B$12,2,0)</f>
        <v>9</v>
      </c>
      <c r="AA2113" t="str">
        <f>CONCATENATE(F2113," ",Z2113)</f>
        <v>2014 9</v>
      </c>
      <c r="AB2113">
        <f>VLOOKUP(AA2113,[1]Sheet3!$A:$B,2,0)</f>
        <v>70</v>
      </c>
    </row>
    <row r="2114" spans="1:28" x14ac:dyDescent="0.25">
      <c r="A2114" t="s">
        <v>4819</v>
      </c>
      <c r="B2114" t="s">
        <v>4865</v>
      </c>
      <c r="C2114" t="s">
        <v>120</v>
      </c>
      <c r="D2114" t="str">
        <f>CONCATENATE(C2114,".")</f>
        <v>2014  September.</v>
      </c>
      <c r="E2114" t="str">
        <f>LEFT(D2114, SEARCH(".",D2114)-1)</f>
        <v>2014  September</v>
      </c>
      <c r="F2114">
        <v>2014</v>
      </c>
      <c r="G2114" t="str">
        <f>RIGHT(E2114,LEN(E2114)-6)</f>
        <v>September</v>
      </c>
      <c r="H2114">
        <v>204</v>
      </c>
      <c r="I2114" t="s">
        <v>124</v>
      </c>
      <c r="J2114" t="s">
        <v>3859</v>
      </c>
      <c r="K2114" t="s">
        <v>1588</v>
      </c>
      <c r="L2114" t="s">
        <v>1284</v>
      </c>
      <c r="M2114" t="s">
        <v>57</v>
      </c>
      <c r="N2114" t="s">
        <v>22</v>
      </c>
      <c r="O2114" t="s">
        <v>4866</v>
      </c>
      <c r="P2114">
        <v>830</v>
      </c>
      <c r="Q2114" s="2">
        <f>VALUE(LEFT(LEFT(N2114,5),SUM(LEN(LEFT(N2114,5))-LEN(SUBSTITUTE(LEFT(N2114,5),{"0","1","2","3","4","5","6","7","8","9","."},"")))))</f>
        <v>2</v>
      </c>
      <c r="R2114">
        <f>IF(Q2114&gt;5,Q2114/1024,Q2114)</f>
        <v>2</v>
      </c>
      <c r="S2114" t="str">
        <f>MID(K2115,9,3)</f>
        <v>4.4</v>
      </c>
      <c r="T2114" s="2" t="str">
        <f>LEFT(J2114,3)</f>
        <v>4.7</v>
      </c>
      <c r="U2114">
        <f>VALUE(LEFT(LEFT(M2114,5),SUM(LEN(LEFT(M2114,5))-LEN(SUBSTITUTE(LEFT(M2114,5),{"0","1","2","3","4","5","6","7","8","9","."},"")))))</f>
        <v>16</v>
      </c>
      <c r="V2114">
        <f>IF(U2114&lt;100,U2114,U2114/1024)</f>
        <v>16</v>
      </c>
      <c r="W2114" s="3">
        <f>VALUE(LEFT(LEFT(O2114,5),SUM(LEN(LEFT(O2114,5))-LEN(SUBSTITUTE(LEFT(O2114,5),{"0","1","2","3","4","5","6","7","8","9","."},"")))))</f>
        <v>20.100000000000001</v>
      </c>
      <c r="X2114" s="3" t="e">
        <f>LEFT(L2114, SEARCH("MHz",L2114)-1)</f>
        <v>#VALUE!</v>
      </c>
      <c r="Y2114" t="e">
        <f>IF(RIGHT(X2114,1)=" ",RIGHT(X2114,4),RIGHT(X2114,3))</f>
        <v>#VALUE!</v>
      </c>
      <c r="Z2114">
        <f>VLOOKUP(G2114,[1]Sheet1!$A$1:$B$12,2,0)</f>
        <v>9</v>
      </c>
      <c r="AA2114" t="str">
        <f>CONCATENATE(F2114," ",Z2114)</f>
        <v>2014 9</v>
      </c>
      <c r="AB2114">
        <f>VLOOKUP(AA2114,[1]Sheet3!$A:$B,2,0)</f>
        <v>70</v>
      </c>
    </row>
    <row r="2115" spans="1:28" x14ac:dyDescent="0.25">
      <c r="A2115" t="s">
        <v>2637</v>
      </c>
      <c r="B2115" t="s">
        <v>2847</v>
      </c>
      <c r="C2115" t="s">
        <v>120</v>
      </c>
      <c r="D2115" t="str">
        <f>CONCATENATE(C2115,".")</f>
        <v>2014  September.</v>
      </c>
      <c r="E2115" t="str">
        <f>LEFT(D2115, SEARCH(".",D2115)-1)</f>
        <v>2014  September</v>
      </c>
      <c r="F2115">
        <v>2014</v>
      </c>
      <c r="G2115" t="str">
        <f>RIGHT(E2115,LEN(E2115)-6)</f>
        <v>September</v>
      </c>
      <c r="H2115">
        <v>185</v>
      </c>
      <c r="I2115" t="s">
        <v>124</v>
      </c>
      <c r="J2115" t="s">
        <v>2848</v>
      </c>
      <c r="K2115" t="s">
        <v>2849</v>
      </c>
      <c r="L2115" t="s">
        <v>2828</v>
      </c>
      <c r="M2115" t="s">
        <v>57</v>
      </c>
      <c r="N2115" t="s">
        <v>2178</v>
      </c>
      <c r="O2115" t="s">
        <v>2850</v>
      </c>
      <c r="P2115">
        <v>340</v>
      </c>
      <c r="Q2115" s="2">
        <f>VALUE(LEFT(LEFT(N2115,5),SUM(LEN(LEFT(N2115,5))-LEN(SUBSTITUTE(LEFT(N2115,5),{"0","1","2","3","4","5","6","7","8","9","."},"")))))</f>
        <v>2</v>
      </c>
      <c r="R2115">
        <f>IF(Q2115&gt;5,Q2115/1024,Q2115)</f>
        <v>2</v>
      </c>
      <c r="S2115" t="str">
        <f>MID(K2116,9,3)</f>
        <v>4.4</v>
      </c>
      <c r="T2115" s="2" t="str">
        <f>LEFT(J2115,3)</f>
        <v>6.0</v>
      </c>
      <c r="U2115">
        <f>VALUE(LEFT(LEFT(M2115,5),SUM(LEN(LEFT(M2115,5))-LEN(SUBSTITUTE(LEFT(M2115,5),{"0","1","2","3","4","5","6","7","8","9","."},"")))))</f>
        <v>16</v>
      </c>
      <c r="V2115">
        <f>IF(U2115&lt;100,U2115,U2115/1024)</f>
        <v>16</v>
      </c>
      <c r="W2115" s="3">
        <f>VALUE(LEFT(LEFT(O2115,5),SUM(LEN(LEFT(O2115,5))-LEN(SUBSTITUTE(LEFT(O2115,5),{"0","1","2","3","4","5","6","7","8","9","."},"")))))</f>
        <v>13</v>
      </c>
      <c r="X2115" s="3" t="e">
        <f>LEFT(L2115, SEARCH("MHz",L2115)-1)</f>
        <v>#VALUE!</v>
      </c>
      <c r="Y2115" t="e">
        <f>IF(RIGHT(X2115,1)=" ",RIGHT(X2115,4),RIGHT(X2115,3))</f>
        <v>#VALUE!</v>
      </c>
      <c r="Z2115">
        <f>VLOOKUP(G2115,[1]Sheet1!$A$1:$B$12,2,0)</f>
        <v>9</v>
      </c>
      <c r="AA2115" t="str">
        <f>CONCATENATE(F2115," ",Z2115)</f>
        <v>2014 9</v>
      </c>
      <c r="AB2115">
        <f>VLOOKUP(AA2115,[1]Sheet3!$A:$B,2,0)</f>
        <v>70</v>
      </c>
    </row>
    <row r="2116" spans="1:28" x14ac:dyDescent="0.25">
      <c r="A2116" t="s">
        <v>6003</v>
      </c>
      <c r="B2116" t="s">
        <v>6076</v>
      </c>
      <c r="C2116" t="s">
        <v>120</v>
      </c>
      <c r="D2116" t="str">
        <f>CONCATENATE(C2116,".")</f>
        <v>2014  September.</v>
      </c>
      <c r="E2116" t="str">
        <f>LEFT(D2116, SEARCH(".",D2116)-1)</f>
        <v>2014  September</v>
      </c>
      <c r="F2116">
        <v>2014</v>
      </c>
      <c r="G2116" t="str">
        <f>RIGHT(E2116,LEN(E2116)-6)</f>
        <v>September</v>
      </c>
      <c r="H2116">
        <v>270</v>
      </c>
      <c r="I2116" t="s">
        <v>181</v>
      </c>
      <c r="J2116" t="s">
        <v>6077</v>
      </c>
      <c r="K2116" t="s">
        <v>2395</v>
      </c>
      <c r="L2116" t="s">
        <v>2383</v>
      </c>
      <c r="M2116" t="s">
        <v>57</v>
      </c>
      <c r="N2116" t="s">
        <v>29</v>
      </c>
      <c r="O2116" t="s">
        <v>6078</v>
      </c>
      <c r="P2116">
        <v>380</v>
      </c>
      <c r="Q2116" s="2">
        <f>VALUE(LEFT(LEFT(N2116,5),SUM(LEN(LEFT(N2116,5))-LEN(SUBSTITUTE(LEFT(N2116,5),{"0","1","2","3","4","5","6","7","8","9","."},"")))))</f>
        <v>3</v>
      </c>
      <c r="R2116">
        <f>IF(Q2116&gt;5,Q2116/1024,Q2116)</f>
        <v>3</v>
      </c>
      <c r="S2116" t="str">
        <f>MID(K2117,9,3)</f>
        <v>4.4</v>
      </c>
      <c r="T2116" s="2" t="str">
        <f>LEFT(J2116,3)</f>
        <v>8.0</v>
      </c>
      <c r="U2116">
        <f>VALUE(LEFT(LEFT(M2116,5),SUM(LEN(LEFT(M2116,5))-LEN(SUBSTITUTE(LEFT(M2116,5),{"0","1","2","3","4","5","6","7","8","9","."},"")))))</f>
        <v>16</v>
      </c>
      <c r="V2116">
        <f>IF(U2116&lt;100,U2116,U2116/1024)</f>
        <v>16</v>
      </c>
      <c r="W2116" s="3">
        <f>VALUE(LEFT(LEFT(O2116,5),SUM(LEN(LEFT(O2116,5))-LEN(SUBSTITUTE(LEFT(O2116,5),{"0","1","2","3","4","5","6","7","8","9","."},"")))))</f>
        <v>8.1</v>
      </c>
      <c r="X2116" s="3" t="e">
        <f>LEFT(L2116, SEARCH("MHz",L2116)-1)</f>
        <v>#VALUE!</v>
      </c>
      <c r="Y2116" t="e">
        <f>IF(RIGHT(X2116,1)=" ",RIGHT(X2116,4),RIGHT(X2116,3))</f>
        <v>#VALUE!</v>
      </c>
      <c r="Z2116">
        <f>VLOOKUP(G2116,[1]Sheet1!$A$1:$B$12,2,0)</f>
        <v>9</v>
      </c>
      <c r="AA2116" t="str">
        <f>CONCATENATE(F2116," ",Z2116)</f>
        <v>2014 9</v>
      </c>
      <c r="AB2116">
        <f>VLOOKUP(AA2116,[1]Sheet3!$A:$B,2,0)</f>
        <v>70</v>
      </c>
    </row>
    <row r="2117" spans="1:28" x14ac:dyDescent="0.25">
      <c r="A2117" t="s">
        <v>2256</v>
      </c>
      <c r="B2117" t="s">
        <v>2373</v>
      </c>
      <c r="C2117" t="s">
        <v>120</v>
      </c>
      <c r="D2117" t="str">
        <f>CONCATENATE(C2117,".")</f>
        <v>2014  September.</v>
      </c>
      <c r="E2117" t="str">
        <f>LEFT(D2117, SEARCH(".",D2117)-1)</f>
        <v>2014  September</v>
      </c>
      <c r="F2117">
        <v>2014</v>
      </c>
      <c r="G2117" t="str">
        <f>RIGHT(E2117,LEN(E2117)-6)</f>
        <v>September</v>
      </c>
      <c r="H2117">
        <v>155</v>
      </c>
      <c r="I2117" t="s">
        <v>181</v>
      </c>
      <c r="J2117" t="s">
        <v>2328</v>
      </c>
      <c r="K2117" t="s">
        <v>2374</v>
      </c>
      <c r="L2117" t="s">
        <v>447</v>
      </c>
      <c r="M2117" t="s">
        <v>57</v>
      </c>
      <c r="N2117" t="s">
        <v>22</v>
      </c>
      <c r="O2117" t="s">
        <v>2375</v>
      </c>
      <c r="P2117">
        <v>340</v>
      </c>
      <c r="Q2117" s="2">
        <f>VALUE(LEFT(LEFT(N2117,5),SUM(LEN(LEFT(N2117,5))-LEN(SUBSTITUTE(LEFT(N2117,5),{"0","1","2","3","4","5","6","7","8","9","."},"")))))</f>
        <v>2</v>
      </c>
      <c r="R2117">
        <f>IF(Q2117&gt;5,Q2117/1024,Q2117)</f>
        <v>2</v>
      </c>
      <c r="S2117" t="str">
        <f>MID(K2118,9,3)</f>
        <v>4.4</v>
      </c>
      <c r="T2117" s="2" t="str">
        <f>LEFT(J2117,3)</f>
        <v>5.5</v>
      </c>
      <c r="U2117">
        <f>VALUE(LEFT(LEFT(M2117,5),SUM(LEN(LEFT(M2117,5))-LEN(SUBSTITUTE(LEFT(M2117,5),{"0","1","2","3","4","5","6","7","8","9","."},"")))))</f>
        <v>16</v>
      </c>
      <c r="V2117">
        <f>IF(U2117&lt;100,U2117,U2117/1024)</f>
        <v>16</v>
      </c>
      <c r="W2117" s="3">
        <f>VALUE(LEFT(LEFT(O2117,5),SUM(LEN(LEFT(O2117,5))-LEN(SUBSTITUTE(LEFT(O2117,5),{"0","1","2","3","4","5","6","7","8","9","."},"")))))</f>
        <v>13</v>
      </c>
      <c r="X2117" s="3" t="e">
        <f>LEFT(L2117, SEARCH("MHz",L2117)-1)</f>
        <v>#VALUE!</v>
      </c>
      <c r="Y2117" t="e">
        <f>IF(RIGHT(X2117,1)=" ",RIGHT(X2117,4),RIGHT(X2117,3))</f>
        <v>#VALUE!</v>
      </c>
      <c r="Z2117">
        <f>VLOOKUP(G2117,[1]Sheet1!$A$1:$B$12,2,0)</f>
        <v>9</v>
      </c>
      <c r="AA2117" t="str">
        <f>CONCATENATE(F2117," ",Z2117)</f>
        <v>2014 9</v>
      </c>
      <c r="AB2117">
        <f>VLOOKUP(AA2117,[1]Sheet3!$A:$B,2,0)</f>
        <v>70</v>
      </c>
    </row>
    <row r="2118" spans="1:28" x14ac:dyDescent="0.25">
      <c r="A2118" t="s">
        <v>5257</v>
      </c>
      <c r="B2118" t="s">
        <v>5492</v>
      </c>
      <c r="C2118" t="s">
        <v>120</v>
      </c>
      <c r="D2118" t="str">
        <f>CONCATENATE(C2118,".")</f>
        <v>2014  September.</v>
      </c>
      <c r="E2118" t="str">
        <f>LEFT(D2118, SEARCH(".",D2118)-1)</f>
        <v>2014  September</v>
      </c>
      <c r="F2118">
        <v>2014</v>
      </c>
      <c r="G2118" t="str">
        <f>RIGHT(E2118,LEN(E2118)-6)</f>
        <v>September</v>
      </c>
      <c r="H2118">
        <v>194</v>
      </c>
      <c r="I2118" t="s">
        <v>124</v>
      </c>
      <c r="J2118" t="s">
        <v>5493</v>
      </c>
      <c r="K2118" t="s">
        <v>4198</v>
      </c>
      <c r="L2118" t="s">
        <v>5494</v>
      </c>
      <c r="M2118" t="s">
        <v>57</v>
      </c>
      <c r="N2118" t="s">
        <v>363</v>
      </c>
      <c r="O2118" t="s">
        <v>36</v>
      </c>
      <c r="P2118">
        <v>340</v>
      </c>
      <c r="Q2118" s="2">
        <f>VALUE(LEFT(LEFT(N2118,5),SUM(LEN(LEFT(N2118,5))-LEN(SUBSTITUTE(LEFT(N2118,5),{"0","1","2","3","4","5","6","7","8","9","."},"")))))</f>
        <v>1.5</v>
      </c>
      <c r="R2118">
        <f>IF(Q2118&gt;5,Q2118/1024,Q2118)</f>
        <v>1.5</v>
      </c>
      <c r="S2118" t="str">
        <f>MID(K2119,9,3)</f>
        <v>4.4</v>
      </c>
      <c r="T2118" s="2" t="str">
        <f>LEFT(J2118,3)</f>
        <v>6.0</v>
      </c>
      <c r="U2118">
        <f>VALUE(LEFT(LEFT(M2118,5),SUM(LEN(LEFT(M2118,5))-LEN(SUBSTITUTE(LEFT(M2118,5),{"0","1","2","3","4","5","6","7","8","9","."},"")))))</f>
        <v>16</v>
      </c>
      <c r="V2118">
        <f>IF(U2118&lt;100,U2118,U2118/1024)</f>
        <v>16</v>
      </c>
      <c r="W2118" s="3">
        <f>VALUE(LEFT(LEFT(O2118,5),SUM(LEN(LEFT(O2118,5))-LEN(SUBSTITUTE(LEFT(O2118,5),{"0","1","2","3","4","5","6","7","8","9","."},"")))))</f>
        <v>8</v>
      </c>
      <c r="X2118" s="3" t="e">
        <f>LEFT(L2118, SEARCH("MHz",L2118)-1)</f>
        <v>#VALUE!</v>
      </c>
      <c r="Y2118" t="e">
        <f>IF(RIGHT(X2118,1)=" ",RIGHT(X2118,4),RIGHT(X2118,3))</f>
        <v>#VALUE!</v>
      </c>
      <c r="Z2118">
        <f>VLOOKUP(G2118,[1]Sheet1!$A$1:$B$12,2,0)</f>
        <v>9</v>
      </c>
      <c r="AA2118" t="str">
        <f>CONCATENATE(F2118," ",Z2118)</f>
        <v>2014 9</v>
      </c>
      <c r="AB2118">
        <f>VLOOKUP(AA2118,[1]Sheet3!$A:$B,2,0)</f>
        <v>70</v>
      </c>
    </row>
    <row r="2119" spans="1:28" x14ac:dyDescent="0.25">
      <c r="A2119" t="s">
        <v>2637</v>
      </c>
      <c r="B2119" t="s">
        <v>2840</v>
      </c>
      <c r="C2119" t="s">
        <v>120</v>
      </c>
      <c r="D2119" t="str">
        <f>CONCATENATE(C2119,".")</f>
        <v>2014  September.</v>
      </c>
      <c r="E2119" t="str">
        <f>LEFT(D2119, SEARCH(".",D2119)-1)</f>
        <v>2014  September</v>
      </c>
      <c r="F2119">
        <v>2014</v>
      </c>
      <c r="G2119" t="str">
        <f>RIGHT(E2119,LEN(E2119)-6)</f>
        <v>September</v>
      </c>
      <c r="H2119">
        <v>160</v>
      </c>
      <c r="I2119" t="s">
        <v>128</v>
      </c>
      <c r="J2119" t="s">
        <v>1562</v>
      </c>
      <c r="K2119" t="s">
        <v>113</v>
      </c>
      <c r="L2119" t="s">
        <v>462</v>
      </c>
      <c r="M2119" t="s">
        <v>34</v>
      </c>
      <c r="N2119" t="s">
        <v>35</v>
      </c>
      <c r="O2119" t="s">
        <v>36</v>
      </c>
      <c r="P2119">
        <v>100</v>
      </c>
      <c r="Q2119" s="2">
        <f>VALUE(LEFT(LEFT(N2119,5),SUM(LEN(LEFT(N2119,5))-LEN(SUBSTITUTE(LEFT(N2119,5),{"0","1","2","3","4","5","6","7","8","9","."},"")))))</f>
        <v>1</v>
      </c>
      <c r="R2119">
        <f>IF(Q2119&gt;5,Q2119/1024,Q2119)</f>
        <v>1</v>
      </c>
      <c r="S2119" t="str">
        <f>MID(K2120,9,3)</f>
        <v>4.4</v>
      </c>
      <c r="T2119" s="2" t="str">
        <f>LEFT(J2119,3)</f>
        <v>5.0</v>
      </c>
      <c r="U2119">
        <f>VALUE(LEFT(LEFT(M2119,5),SUM(LEN(LEFT(M2119,5))-LEN(SUBSTITUTE(LEFT(M2119,5),{"0","1","2","3","4","5","6","7","8","9","."},"")))))</f>
        <v>8</v>
      </c>
      <c r="V2119">
        <f>IF(U2119&lt;100,U2119,U2119/1024)</f>
        <v>8</v>
      </c>
      <c r="W2119" s="3">
        <f>VALUE(LEFT(LEFT(O2119,5),SUM(LEN(LEFT(O2119,5))-LEN(SUBSTITUTE(LEFT(O2119,5),{"0","1","2","3","4","5","6","7","8","9","."},"")))))</f>
        <v>8</v>
      </c>
      <c r="X2119" s="3" t="e">
        <f>LEFT(L2119, SEARCH("MHz",L2119)-1)</f>
        <v>#VALUE!</v>
      </c>
      <c r="Y2119" t="e">
        <f>IF(RIGHT(X2119,1)=" ",RIGHT(X2119,4),RIGHT(X2119,3))</f>
        <v>#VALUE!</v>
      </c>
      <c r="Z2119">
        <f>VLOOKUP(G2119,[1]Sheet1!$A$1:$B$12,2,0)</f>
        <v>9</v>
      </c>
      <c r="AA2119" t="str">
        <f>CONCATENATE(F2119," ",Z2119)</f>
        <v>2014 9</v>
      </c>
      <c r="AB2119">
        <f>VLOOKUP(AA2119,[1]Sheet3!$A:$B,2,0)</f>
        <v>70</v>
      </c>
    </row>
    <row r="2120" spans="1:28" x14ac:dyDescent="0.25">
      <c r="A2120" t="s">
        <v>4079</v>
      </c>
      <c r="B2120" t="s">
        <v>4129</v>
      </c>
      <c r="C2120" t="s">
        <v>120</v>
      </c>
      <c r="D2120" t="str">
        <f>CONCATENATE(C2120,".")</f>
        <v>2014  September.</v>
      </c>
      <c r="E2120" t="str">
        <f>LEFT(D2120, SEARCH(".",D2120)-1)</f>
        <v>2014  September</v>
      </c>
      <c r="F2120">
        <v>2014</v>
      </c>
      <c r="G2120" t="str">
        <f>RIGHT(E2120,LEN(E2120)-6)</f>
        <v>September</v>
      </c>
      <c r="H2120">
        <v>147</v>
      </c>
      <c r="I2120" t="s">
        <v>124</v>
      </c>
      <c r="J2120" t="s">
        <v>4130</v>
      </c>
      <c r="K2120" t="s">
        <v>113</v>
      </c>
      <c r="L2120" t="s">
        <v>4131</v>
      </c>
      <c r="M2120" t="s">
        <v>41</v>
      </c>
      <c r="N2120" t="s">
        <v>22</v>
      </c>
      <c r="O2120" t="s">
        <v>4128</v>
      </c>
      <c r="P2120">
        <v>340</v>
      </c>
      <c r="Q2120" s="2">
        <f>VALUE(LEFT(LEFT(N2120,5),SUM(LEN(LEFT(N2120,5))-LEN(SUBSTITUTE(LEFT(N2120,5),{"0","1","2","3","4","5","6","7","8","9","."},"")))))</f>
        <v>2</v>
      </c>
      <c r="R2120">
        <f>IF(Q2120&gt;5,Q2120/1024,Q2120)</f>
        <v>2</v>
      </c>
      <c r="S2120" t="str">
        <f>MID(K2121,9,3)</f>
        <v>4.4</v>
      </c>
      <c r="T2120" s="2" t="str">
        <f>LEFT(J2120,3)</f>
        <v>5.3</v>
      </c>
      <c r="U2120">
        <f>VALUE(LEFT(LEFT(M2120,5),SUM(LEN(LEFT(M2120,5))-LEN(SUBSTITUTE(LEFT(M2120,5),{"0","1","2","3","4","5","6","7","8","9","."},"")))))</f>
        <v>43540</v>
      </c>
      <c r="V2120">
        <f>IF(U2120&lt;100,U2120,U2120/1024)</f>
        <v>42.51953125</v>
      </c>
      <c r="W2120" s="3">
        <f>VALUE(LEFT(LEFT(O2120,5),SUM(LEN(LEFT(O2120,5))-LEN(SUBSTITUTE(LEFT(O2120,5),{"0","1","2","3","4","5","6","7","8","9","."},"")))))</f>
        <v>20.7</v>
      </c>
      <c r="X2120" s="3" t="e">
        <f>LEFT(L2120, SEARCH("MHz",L2120)-1)</f>
        <v>#VALUE!</v>
      </c>
      <c r="Y2120" t="e">
        <f>IF(RIGHT(X2120,1)=" ",RIGHT(X2120,4),RIGHT(X2120,3))</f>
        <v>#VALUE!</v>
      </c>
      <c r="Z2120">
        <f>VLOOKUP(G2120,[1]Sheet1!$A$1:$B$12,2,0)</f>
        <v>9</v>
      </c>
      <c r="AA2120" t="str">
        <f>CONCATENATE(F2120," ",Z2120)</f>
        <v>2014 9</v>
      </c>
      <c r="AB2120">
        <f>VLOOKUP(AA2120,[1]Sheet3!$A:$B,2,0)</f>
        <v>70</v>
      </c>
    </row>
    <row r="2121" spans="1:28" x14ac:dyDescent="0.25">
      <c r="A2121" t="s">
        <v>5257</v>
      </c>
      <c r="B2121" t="s">
        <v>5479</v>
      </c>
      <c r="C2121" t="s">
        <v>120</v>
      </c>
      <c r="D2121" t="str">
        <f>CONCATENATE(C2121,".")</f>
        <v>2014  September.</v>
      </c>
      <c r="E2121" t="str">
        <f>LEFT(D2121, SEARCH(".",D2121)-1)</f>
        <v>2014  September</v>
      </c>
      <c r="F2121">
        <v>2014</v>
      </c>
      <c r="G2121" t="str">
        <f>RIGHT(E2121,LEN(E2121)-6)</f>
        <v>September</v>
      </c>
      <c r="H2121">
        <v>126</v>
      </c>
      <c r="I2121" t="s">
        <v>124</v>
      </c>
      <c r="J2121" t="s">
        <v>5480</v>
      </c>
      <c r="K2121" t="s">
        <v>113</v>
      </c>
      <c r="L2121" t="s">
        <v>462</v>
      </c>
      <c r="M2121" t="s">
        <v>34</v>
      </c>
      <c r="N2121" t="s">
        <v>35</v>
      </c>
      <c r="O2121" t="s">
        <v>73</v>
      </c>
      <c r="P2121">
        <v>200</v>
      </c>
      <c r="Q2121" s="2">
        <f>VALUE(LEFT(LEFT(N2121,5),SUM(LEN(LEFT(N2121,5))-LEN(SUBSTITUTE(LEFT(N2121,5),{"0","1","2","3","4","5","6","7","8","9","."},"")))))</f>
        <v>1</v>
      </c>
      <c r="R2121">
        <f>IF(Q2121&gt;5,Q2121/1024,Q2121)</f>
        <v>1</v>
      </c>
      <c r="S2121" t="str">
        <f>MID(K2122,9,3)</f>
        <v>4.4</v>
      </c>
      <c r="T2121" s="2" t="str">
        <f>LEFT(J2121,3)</f>
        <v>4.3</v>
      </c>
      <c r="U2121">
        <f>VALUE(LEFT(LEFT(M2121,5),SUM(LEN(LEFT(M2121,5))-LEN(SUBSTITUTE(LEFT(M2121,5),{"0","1","2","3","4","5","6","7","8","9","."},"")))))</f>
        <v>8</v>
      </c>
      <c r="V2121">
        <f>IF(U2121&lt;100,U2121,U2121/1024)</f>
        <v>8</v>
      </c>
      <c r="W2121" s="3">
        <f>VALUE(LEFT(LEFT(O2121,5),SUM(LEN(LEFT(O2121,5))-LEN(SUBSTITUTE(LEFT(O2121,5),{"0","1","2","3","4","5","6","7","8","9","."},"")))))</f>
        <v>5</v>
      </c>
      <c r="X2121" s="3" t="e">
        <f>LEFT(L2121, SEARCH("MHz",L2121)-1)</f>
        <v>#VALUE!</v>
      </c>
      <c r="Y2121" t="e">
        <f>IF(RIGHT(X2121,1)=" ",RIGHT(X2121,4),RIGHT(X2121,3))</f>
        <v>#VALUE!</v>
      </c>
      <c r="Z2121">
        <f>VLOOKUP(G2121,[1]Sheet1!$A$1:$B$12,2,0)</f>
        <v>9</v>
      </c>
      <c r="AA2121" t="str">
        <f>CONCATENATE(F2121," ",Z2121)</f>
        <v>2014 9</v>
      </c>
      <c r="AB2121">
        <f>VLOOKUP(AA2121,[1]Sheet3!$A:$B,2,0)</f>
        <v>70</v>
      </c>
    </row>
    <row r="2122" spans="1:28" x14ac:dyDescent="0.25">
      <c r="A2122" t="s">
        <v>6003</v>
      </c>
      <c r="B2122" t="s">
        <v>6079</v>
      </c>
      <c r="C2122" t="s">
        <v>120</v>
      </c>
      <c r="D2122" t="str">
        <f>CONCATENATE(C2122,".")</f>
        <v>2014  September.</v>
      </c>
      <c r="E2122" t="str">
        <f>LEFT(D2122, SEARCH(".",D2122)-1)</f>
        <v>2014  September</v>
      </c>
      <c r="F2122">
        <v>2014</v>
      </c>
      <c r="G2122" t="str">
        <f>RIGHT(E2122,LEN(E2122)-6)</f>
        <v>September</v>
      </c>
      <c r="H2122">
        <v>152</v>
      </c>
      <c r="I2122" t="s">
        <v>51</v>
      </c>
      <c r="J2122" t="s">
        <v>4436</v>
      </c>
      <c r="K2122" t="s">
        <v>6080</v>
      </c>
      <c r="L2122" t="s">
        <v>2383</v>
      </c>
      <c r="M2122" t="s">
        <v>21</v>
      </c>
      <c r="N2122" t="s">
        <v>29</v>
      </c>
      <c r="O2122" t="s">
        <v>6054</v>
      </c>
      <c r="P2122">
        <v>400</v>
      </c>
      <c r="Q2122" s="2">
        <f>VALUE(LEFT(LEFT(N2122,5),SUM(LEN(LEFT(N2122,5))-LEN(SUBSTITUTE(LEFT(N2122,5),{"0","1","2","3","4","5","6","7","8","9","."},"")))))</f>
        <v>3</v>
      </c>
      <c r="R2122">
        <f>IF(Q2122&gt;5,Q2122/1024,Q2122)</f>
        <v>3</v>
      </c>
      <c r="S2122" t="str">
        <f>MID(K2123,9,3)</f>
        <v>4.4</v>
      </c>
      <c r="T2122" s="2" t="str">
        <f>LEFT(J2122,3)</f>
        <v>5.2</v>
      </c>
      <c r="U2122">
        <f>VALUE(LEFT(LEFT(M2122,5),SUM(LEN(LEFT(M2122,5))-LEN(SUBSTITUTE(LEFT(M2122,5),{"0","1","2","3","4","5","6","7","8","9","."},"")))))</f>
        <v>43540</v>
      </c>
      <c r="V2122">
        <f>IF(U2122&lt;100,U2122,U2122/1024)</f>
        <v>42.51953125</v>
      </c>
      <c r="W2122" s="3">
        <f>VALUE(LEFT(LEFT(O2122,5),SUM(LEN(LEFT(O2122,5))-LEN(SUBSTITUTE(LEFT(O2122,5),{"0","1","2","3","4","5","6","7","8","9","."},"")))))</f>
        <v>20.7</v>
      </c>
      <c r="X2122" s="3" t="e">
        <f>LEFT(L2122, SEARCH("MHz",L2122)-1)</f>
        <v>#VALUE!</v>
      </c>
      <c r="Y2122" t="e">
        <f>IF(RIGHT(X2122,1)=" ",RIGHT(X2122,4),RIGHT(X2122,3))</f>
        <v>#VALUE!</v>
      </c>
      <c r="Z2122">
        <f>VLOOKUP(G2122,[1]Sheet1!$A$1:$B$12,2,0)</f>
        <v>9</v>
      </c>
      <c r="AA2122" t="str">
        <f>CONCATENATE(F2122," ",Z2122)</f>
        <v>2014 9</v>
      </c>
      <c r="AB2122">
        <f>VLOOKUP(AA2122,[1]Sheet3!$A:$B,2,0)</f>
        <v>70</v>
      </c>
    </row>
    <row r="2123" spans="1:28" x14ac:dyDescent="0.25">
      <c r="A2123" t="s">
        <v>5257</v>
      </c>
      <c r="B2123" t="s">
        <v>5476</v>
      </c>
      <c r="C2123" t="s">
        <v>120</v>
      </c>
      <c r="D2123" t="str">
        <f>CONCATENATE(C2123,".")</f>
        <v>2014  September.</v>
      </c>
      <c r="E2123" t="str">
        <f>LEFT(D2123, SEARCH(".",D2123)-1)</f>
        <v>2014  September</v>
      </c>
      <c r="F2123">
        <v>2014</v>
      </c>
      <c r="G2123" t="str">
        <f>RIGHT(E2123,LEN(E2123)-6)</f>
        <v>September</v>
      </c>
      <c r="H2123">
        <v>156</v>
      </c>
      <c r="I2123" t="s">
        <v>25</v>
      </c>
      <c r="J2123" t="s">
        <v>798</v>
      </c>
      <c r="K2123" t="s">
        <v>5477</v>
      </c>
      <c r="L2123" t="s">
        <v>462</v>
      </c>
      <c r="M2123" t="s">
        <v>34</v>
      </c>
      <c r="N2123" t="s">
        <v>35</v>
      </c>
      <c r="O2123" t="s">
        <v>5478</v>
      </c>
      <c r="P2123">
        <v>140</v>
      </c>
      <c r="Q2123" s="2">
        <f>VALUE(LEFT(LEFT(N2123,5),SUM(LEN(LEFT(N2123,5))-LEN(SUBSTITUTE(LEFT(N2123,5),{"0","1","2","3","4","5","6","7","8","9","."},"")))))</f>
        <v>1</v>
      </c>
      <c r="R2123">
        <f>IF(Q2123&gt;5,Q2123/1024,Q2123)</f>
        <v>1</v>
      </c>
      <c r="S2123" t="str">
        <f>MID(K2124,9,3)</f>
        <v>4.4</v>
      </c>
      <c r="T2123" s="2" t="str">
        <f>LEFT(J2123,3)</f>
        <v>5.0</v>
      </c>
      <c r="U2123">
        <f>VALUE(LEFT(LEFT(M2123,5),SUM(LEN(LEFT(M2123,5))-LEN(SUBSTITUTE(LEFT(M2123,5),{"0","1","2","3","4","5","6","7","8","9","."},"")))))</f>
        <v>8</v>
      </c>
      <c r="V2123">
        <f>IF(U2123&lt;100,U2123,U2123/1024)</f>
        <v>8</v>
      </c>
      <c r="W2123" s="3">
        <f>VALUE(LEFT(LEFT(O2123,5),SUM(LEN(LEFT(O2123,5))-LEN(SUBSTITUTE(LEFT(O2123,5),{"0","1","2","3","4","5","6","7","8","9","."},"")))))</f>
        <v>8</v>
      </c>
      <c r="X2123" s="3" t="e">
        <f>LEFT(L2123, SEARCH("MHz",L2123)-1)</f>
        <v>#VALUE!</v>
      </c>
      <c r="Y2123" t="e">
        <f>IF(RIGHT(X2123,1)=" ",RIGHT(X2123,4),RIGHT(X2123,3))</f>
        <v>#VALUE!</v>
      </c>
      <c r="Z2123">
        <f>VLOOKUP(G2123,[1]Sheet1!$A$1:$B$12,2,0)</f>
        <v>9</v>
      </c>
      <c r="AA2123" t="str">
        <f>CONCATENATE(F2123," ",Z2123)</f>
        <v>2014 9</v>
      </c>
      <c r="AB2123">
        <f>VLOOKUP(AA2123,[1]Sheet3!$A:$B,2,0)</f>
        <v>70</v>
      </c>
    </row>
    <row r="2124" spans="1:28" x14ac:dyDescent="0.25">
      <c r="A2124" t="s">
        <v>4141</v>
      </c>
      <c r="B2124" t="s">
        <v>4244</v>
      </c>
      <c r="C2124" t="s">
        <v>120</v>
      </c>
      <c r="D2124" t="str">
        <f>CONCATENATE(C2124,".")</f>
        <v>2014  September.</v>
      </c>
      <c r="E2124" t="str">
        <f>LEFT(D2124, SEARCH(".",D2124)-1)</f>
        <v>2014  September</v>
      </c>
      <c r="F2124">
        <v>2014</v>
      </c>
      <c r="G2124" t="str">
        <f>RIGHT(E2124,LEN(E2124)-6)</f>
        <v>September</v>
      </c>
      <c r="I2124" t="s">
        <v>128</v>
      </c>
      <c r="J2124" t="s">
        <v>4215</v>
      </c>
      <c r="K2124" t="s">
        <v>117</v>
      </c>
      <c r="L2124" t="s">
        <v>91</v>
      </c>
      <c r="M2124" t="s">
        <v>109</v>
      </c>
      <c r="N2124" t="s">
        <v>35</v>
      </c>
      <c r="O2124" t="s">
        <v>73</v>
      </c>
      <c r="P2124">
        <v>80</v>
      </c>
      <c r="Q2124" s="2">
        <f>VALUE(LEFT(LEFT(N2124,5),SUM(LEN(LEFT(N2124,5))-LEN(SUBSTITUTE(LEFT(N2124,5),{"0","1","2","3","4","5","6","7","8","9","."},"")))))</f>
        <v>1</v>
      </c>
      <c r="R2124">
        <f>IF(Q2124&gt;5,Q2124/1024,Q2124)</f>
        <v>1</v>
      </c>
      <c r="S2124" t="str">
        <f>MID(K2125,9,3)</f>
        <v>4.4</v>
      </c>
      <c r="T2124" s="2" t="str">
        <f>LEFT(J2124,3)</f>
        <v>4.5</v>
      </c>
      <c r="U2124">
        <f>VALUE(LEFT(LEFT(M2124,5),SUM(LEN(LEFT(M2124,5))-LEN(SUBSTITUTE(LEFT(M2124,5),{"0","1","2","3","4","5","6","7","8","9","."},"")))))</f>
        <v>4</v>
      </c>
      <c r="V2124">
        <f>IF(U2124&lt;100,U2124,U2124/1024)</f>
        <v>4</v>
      </c>
      <c r="W2124" s="3">
        <f>VALUE(LEFT(LEFT(O2124,5),SUM(LEN(LEFT(O2124,5))-LEN(SUBSTITUTE(LEFT(O2124,5),{"0","1","2","3","4","5","6","7","8","9","."},"")))))</f>
        <v>5</v>
      </c>
      <c r="X2124" s="3" t="e">
        <f>LEFT(L2124, SEARCH("MHz",L2124)-1)</f>
        <v>#VALUE!</v>
      </c>
      <c r="Y2124" t="e">
        <f>IF(RIGHT(X2124,1)=" ",RIGHT(X2124,4),RIGHT(X2124,3))</f>
        <v>#VALUE!</v>
      </c>
      <c r="Z2124">
        <f>VLOOKUP(G2124,[1]Sheet1!$A$1:$B$12,2,0)</f>
        <v>9</v>
      </c>
      <c r="AA2124" t="str">
        <f>CONCATENATE(F2124," ",Z2124)</f>
        <v>2014 9</v>
      </c>
      <c r="AB2124">
        <f>VLOOKUP(AA2124,[1]Sheet3!$A:$B,2,0)</f>
        <v>70</v>
      </c>
    </row>
    <row r="2125" spans="1:28" x14ac:dyDescent="0.25">
      <c r="A2125" t="s">
        <v>6252</v>
      </c>
      <c r="B2125" t="s">
        <v>6272</v>
      </c>
      <c r="C2125" t="s">
        <v>120</v>
      </c>
      <c r="D2125" t="str">
        <f>CONCATENATE(C2125,".")</f>
        <v>2014  September.</v>
      </c>
      <c r="E2125" t="str">
        <f>LEFT(D2125, SEARCH(".",D2125)-1)</f>
        <v>2014  September</v>
      </c>
      <c r="F2125">
        <v>2014</v>
      </c>
      <c r="G2125" t="str">
        <f>RIGHT(E2125,LEN(E2125)-6)</f>
        <v>September</v>
      </c>
      <c r="H2125">
        <v>107</v>
      </c>
      <c r="I2125" t="s">
        <v>156</v>
      </c>
      <c r="J2125" t="s">
        <v>851</v>
      </c>
      <c r="K2125" t="s">
        <v>5419</v>
      </c>
      <c r="L2125" t="s">
        <v>91</v>
      </c>
      <c r="M2125" t="s">
        <v>109</v>
      </c>
      <c r="N2125" t="s">
        <v>35</v>
      </c>
      <c r="O2125" t="s">
        <v>73</v>
      </c>
      <c r="P2125">
        <v>90</v>
      </c>
      <c r="Q2125" s="2">
        <f>VALUE(LEFT(LEFT(N2125,5),SUM(LEN(LEFT(N2125,5))-LEN(SUBSTITUTE(LEFT(N2125,5),{"0","1","2","3","4","5","6","7","8","9","."},"")))))</f>
        <v>1</v>
      </c>
      <c r="R2125">
        <f>IF(Q2125&gt;5,Q2125/1024,Q2125)</f>
        <v>1</v>
      </c>
      <c r="S2125" t="str">
        <f>MID(K2126,9,3)</f>
        <v>4.4</v>
      </c>
      <c r="T2125" s="2" t="str">
        <f>LEFT(J2125,3)</f>
        <v>4.5</v>
      </c>
      <c r="U2125">
        <f>VALUE(LEFT(LEFT(M2125,5),SUM(LEN(LEFT(M2125,5))-LEN(SUBSTITUTE(LEFT(M2125,5),{"0","1","2","3","4","5","6","7","8","9","."},"")))))</f>
        <v>4</v>
      </c>
      <c r="V2125">
        <f>IF(U2125&lt;100,U2125,U2125/1024)</f>
        <v>4</v>
      </c>
      <c r="W2125" s="3">
        <f>VALUE(LEFT(LEFT(O2125,5),SUM(LEN(LEFT(O2125,5))-LEN(SUBSTITUTE(LEFT(O2125,5),{"0","1","2","3","4","5","6","7","8","9","."},"")))))</f>
        <v>5</v>
      </c>
      <c r="X2125" s="3" t="e">
        <f>LEFT(L2125, SEARCH("MHz",L2125)-1)</f>
        <v>#VALUE!</v>
      </c>
      <c r="Y2125" t="e">
        <f>IF(RIGHT(X2125,1)=" ",RIGHT(X2125,4),RIGHT(X2125,3))</f>
        <v>#VALUE!</v>
      </c>
      <c r="Z2125">
        <f>VLOOKUP(G2125,[1]Sheet1!$A$1:$B$12,2,0)</f>
        <v>9</v>
      </c>
      <c r="AA2125" t="str">
        <f>CONCATENATE(F2125," ",Z2125)</f>
        <v>2014 9</v>
      </c>
      <c r="AB2125">
        <f>VLOOKUP(AA2125,[1]Sheet3!$A:$B,2,0)</f>
        <v>70</v>
      </c>
    </row>
    <row r="2126" spans="1:28" x14ac:dyDescent="0.25">
      <c r="A2126" t="s">
        <v>3096</v>
      </c>
      <c r="B2126" t="s">
        <v>3102</v>
      </c>
      <c r="C2126" t="s">
        <v>120</v>
      </c>
      <c r="D2126" t="str">
        <f>CONCATENATE(C2126,".")</f>
        <v>2014  September.</v>
      </c>
      <c r="E2126" t="str">
        <f>LEFT(D2126, SEARCH(".",D2126)-1)</f>
        <v>2014  September</v>
      </c>
      <c r="F2126">
        <v>2014</v>
      </c>
      <c r="G2126" t="str">
        <f>RIGHT(E2126,LEN(E2126)-6)</f>
        <v>September</v>
      </c>
      <c r="H2126">
        <v>138</v>
      </c>
      <c r="I2126" t="s">
        <v>156</v>
      </c>
      <c r="J2126" t="s">
        <v>851</v>
      </c>
      <c r="K2126" t="s">
        <v>3103</v>
      </c>
      <c r="L2126" t="s">
        <v>91</v>
      </c>
      <c r="M2126" t="s">
        <v>109</v>
      </c>
      <c r="N2126" t="s">
        <v>35</v>
      </c>
      <c r="O2126" t="s">
        <v>73</v>
      </c>
      <c r="P2126">
        <v>80</v>
      </c>
      <c r="Q2126" s="2">
        <f>VALUE(LEFT(LEFT(N2126,5),SUM(LEN(LEFT(N2126,5))-LEN(SUBSTITUTE(LEFT(N2126,5),{"0","1","2","3","4","5","6","7","8","9","."},"")))))</f>
        <v>1</v>
      </c>
      <c r="R2126">
        <f>IF(Q2126&gt;5,Q2126/1024,Q2126)</f>
        <v>1</v>
      </c>
      <c r="S2126" t="str">
        <f>MID(K2127,9,3)</f>
        <v>4.4</v>
      </c>
      <c r="T2126" s="2" t="str">
        <f>LEFT(J2126,3)</f>
        <v>4.5</v>
      </c>
      <c r="U2126">
        <f>VALUE(LEFT(LEFT(M2126,5),SUM(LEN(LEFT(M2126,5))-LEN(SUBSTITUTE(LEFT(M2126,5),{"0","1","2","3","4","5","6","7","8","9","."},"")))))</f>
        <v>4</v>
      </c>
      <c r="V2126">
        <f>IF(U2126&lt;100,U2126,U2126/1024)</f>
        <v>4</v>
      </c>
      <c r="W2126" s="3">
        <f>VALUE(LEFT(LEFT(O2126,5),SUM(LEN(LEFT(O2126,5))-LEN(SUBSTITUTE(LEFT(O2126,5),{"0","1","2","3","4","5","6","7","8","9","."},"")))))</f>
        <v>5</v>
      </c>
      <c r="X2126" s="3" t="e">
        <f>LEFT(L2126, SEARCH("MHz",L2126)-1)</f>
        <v>#VALUE!</v>
      </c>
      <c r="Y2126" t="e">
        <f>IF(RIGHT(X2126,1)=" ",RIGHT(X2126,4),RIGHT(X2126,3))</f>
        <v>#VALUE!</v>
      </c>
      <c r="Z2126">
        <f>VLOOKUP(G2126,[1]Sheet1!$A$1:$B$12,2,0)</f>
        <v>9</v>
      </c>
      <c r="AA2126" t="str">
        <f>CONCATENATE(F2126," ",Z2126)</f>
        <v>2014 9</v>
      </c>
      <c r="AB2126">
        <f>VLOOKUP(AA2126,[1]Sheet3!$A:$B,2,0)</f>
        <v>70</v>
      </c>
    </row>
    <row r="2127" spans="1:28" x14ac:dyDescent="0.25">
      <c r="A2127" t="s">
        <v>4367</v>
      </c>
      <c r="B2127" t="s">
        <v>4442</v>
      </c>
      <c r="C2127" t="s">
        <v>120</v>
      </c>
      <c r="D2127" t="str">
        <f>CONCATENATE(C2127,".")</f>
        <v>2014  September.</v>
      </c>
      <c r="E2127" t="str">
        <f>LEFT(D2127, SEARCH(".",D2127)-1)</f>
        <v>2014  September</v>
      </c>
      <c r="F2127">
        <v>2014</v>
      </c>
      <c r="G2127" t="str">
        <f>RIGHT(E2127,LEN(E2127)-6)</f>
        <v>September</v>
      </c>
      <c r="H2127">
        <v>144</v>
      </c>
      <c r="I2127" t="s">
        <v>181</v>
      </c>
      <c r="J2127" t="s">
        <v>4443</v>
      </c>
      <c r="K2127" t="s">
        <v>3103</v>
      </c>
      <c r="L2127" t="s">
        <v>2383</v>
      </c>
      <c r="M2127" t="s">
        <v>21</v>
      </c>
      <c r="N2127" t="s">
        <v>4444</v>
      </c>
      <c r="O2127" t="s">
        <v>4445</v>
      </c>
      <c r="P2127">
        <v>320</v>
      </c>
      <c r="Q2127" s="2">
        <f>VALUE(LEFT(LEFT(N2127,5),SUM(LEN(LEFT(N2127,5))-LEN(SUBSTITUTE(LEFT(N2127,5),{"0","1","2","3","4","5","6","7","8","9","."},"")))))</f>
        <v>2</v>
      </c>
      <c r="R2127">
        <f>IF(Q2127&gt;5,Q2127/1024,Q2127)</f>
        <v>2</v>
      </c>
      <c r="S2127" t="str">
        <f>MID(K2128,9,3)</f>
        <v>4.4</v>
      </c>
      <c r="T2127" s="2" t="str">
        <f>LEFT(J2127,3)</f>
        <v>5.2</v>
      </c>
      <c r="U2127">
        <f>VALUE(LEFT(LEFT(M2127,5),SUM(LEN(LEFT(M2127,5))-LEN(SUBSTITUTE(LEFT(M2127,5),{"0","1","2","3","4","5","6","7","8","9","."},"")))))</f>
        <v>43540</v>
      </c>
      <c r="V2127">
        <f>IF(U2127&lt;100,U2127,U2127/1024)</f>
        <v>42.51953125</v>
      </c>
      <c r="W2127" s="3">
        <f>VALUE(LEFT(LEFT(O2127,5),SUM(LEN(LEFT(O2127,5))-LEN(SUBSTITUTE(LEFT(O2127,5),{"0","1","2","3","4","5","6","7","8","9","."},"")))))</f>
        <v>13</v>
      </c>
      <c r="X2127" s="3" t="e">
        <f>LEFT(L2127, SEARCH("MHz",L2127)-1)</f>
        <v>#VALUE!</v>
      </c>
      <c r="Y2127" t="e">
        <f>IF(RIGHT(X2127,1)=" ",RIGHT(X2127,4),RIGHT(X2127,3))</f>
        <v>#VALUE!</v>
      </c>
      <c r="Z2127">
        <f>VLOOKUP(G2127,[1]Sheet1!$A$1:$B$12,2,0)</f>
        <v>9</v>
      </c>
      <c r="AA2127" t="str">
        <f>CONCATENATE(F2127," ",Z2127)</f>
        <v>2014 9</v>
      </c>
      <c r="AB2127">
        <f>VLOOKUP(AA2127,[1]Sheet3!$A:$B,2,0)</f>
        <v>70</v>
      </c>
    </row>
    <row r="2128" spans="1:28" x14ac:dyDescent="0.25">
      <c r="A2128" t="s">
        <v>4367</v>
      </c>
      <c r="B2128" t="s">
        <v>4448</v>
      </c>
      <c r="C2128" t="s">
        <v>120</v>
      </c>
      <c r="D2128" t="str">
        <f>CONCATENATE(C2128,".")</f>
        <v>2014  September.</v>
      </c>
      <c r="E2128" t="str">
        <f>LEFT(D2128, SEARCH(".",D2128)-1)</f>
        <v>2014  September</v>
      </c>
      <c r="F2128">
        <v>2014</v>
      </c>
      <c r="G2128" t="str">
        <f>RIGHT(E2128,LEN(E2128)-6)</f>
        <v>September</v>
      </c>
      <c r="H2128">
        <v>149</v>
      </c>
      <c r="I2128" t="s">
        <v>124</v>
      </c>
      <c r="J2128" t="s">
        <v>1550</v>
      </c>
      <c r="K2128" t="s">
        <v>3103</v>
      </c>
      <c r="L2128" t="s">
        <v>133</v>
      </c>
      <c r="M2128" t="s">
        <v>34</v>
      </c>
      <c r="N2128" t="s">
        <v>35</v>
      </c>
      <c r="O2128" t="s">
        <v>2913</v>
      </c>
      <c r="P2128">
        <v>160</v>
      </c>
      <c r="Q2128" s="2">
        <f>VALUE(LEFT(LEFT(N2128,5),SUM(LEN(LEFT(N2128,5))-LEN(SUBSTITUTE(LEFT(N2128,5),{"0","1","2","3","4","5","6","7","8","9","."},"")))))</f>
        <v>1</v>
      </c>
      <c r="R2128">
        <f>IF(Q2128&gt;5,Q2128/1024,Q2128)</f>
        <v>1</v>
      </c>
      <c r="S2128" t="str">
        <f>MID(K2129,9,3)</f>
        <v>4.4</v>
      </c>
      <c r="T2128" s="2" t="str">
        <f>LEFT(J2128,3)</f>
        <v>5.0</v>
      </c>
      <c r="U2128">
        <f>VALUE(LEFT(LEFT(M2128,5),SUM(LEN(LEFT(M2128,5))-LEN(SUBSTITUTE(LEFT(M2128,5),{"0","1","2","3","4","5","6","7","8","9","."},"")))))</f>
        <v>8</v>
      </c>
      <c r="V2128">
        <f>IF(U2128&lt;100,U2128,U2128/1024)</f>
        <v>8</v>
      </c>
      <c r="W2128" s="3">
        <f>VALUE(LEFT(LEFT(O2128,5),SUM(LEN(LEFT(O2128,5))-LEN(SUBSTITUTE(LEFT(O2128,5),{"0","1","2","3","4","5","6","7","8","9","."},"")))))</f>
        <v>8</v>
      </c>
      <c r="X2128" s="3" t="e">
        <f>LEFT(L2128, SEARCH("MHz",L2128)-1)</f>
        <v>#VALUE!</v>
      </c>
      <c r="Y2128" t="e">
        <f>IF(RIGHT(X2128,1)=" ",RIGHT(X2128,4),RIGHT(X2128,3))</f>
        <v>#VALUE!</v>
      </c>
      <c r="Z2128">
        <f>VLOOKUP(G2128,[1]Sheet1!$A$1:$B$12,2,0)</f>
        <v>9</v>
      </c>
      <c r="AA2128" t="str">
        <f>CONCATENATE(F2128," ",Z2128)</f>
        <v>2014 9</v>
      </c>
      <c r="AB2128">
        <f>VLOOKUP(AA2128,[1]Sheet3!$A:$B,2,0)</f>
        <v>70</v>
      </c>
    </row>
    <row r="2129" spans="1:28" x14ac:dyDescent="0.25">
      <c r="A2129" t="s">
        <v>5257</v>
      </c>
      <c r="B2129" t="s">
        <v>5481</v>
      </c>
      <c r="C2129" t="s">
        <v>120</v>
      </c>
      <c r="D2129" t="str">
        <f>CONCATENATE(C2129,".")</f>
        <v>2014  September.</v>
      </c>
      <c r="E2129" t="str">
        <f>LEFT(D2129, SEARCH(".",D2129)-1)</f>
        <v>2014  September</v>
      </c>
      <c r="F2129">
        <v>2014</v>
      </c>
      <c r="G2129" t="str">
        <f>RIGHT(E2129,LEN(E2129)-6)</f>
        <v>September</v>
      </c>
      <c r="H2129">
        <v>174</v>
      </c>
      <c r="I2129" t="s">
        <v>124</v>
      </c>
      <c r="J2129" t="s">
        <v>5482</v>
      </c>
      <c r="K2129" t="s">
        <v>3103</v>
      </c>
      <c r="L2129" t="s">
        <v>3750</v>
      </c>
      <c r="M2129" t="s">
        <v>68</v>
      </c>
      <c r="N2129" t="s">
        <v>29</v>
      </c>
      <c r="O2129" t="s">
        <v>5483</v>
      </c>
      <c r="P2129">
        <v>400</v>
      </c>
      <c r="Q2129" s="2">
        <f>VALUE(LEFT(LEFT(N2129,5),SUM(LEN(LEFT(N2129,5))-LEN(SUBSTITUTE(LEFT(N2129,5),{"0","1","2","3","4","5","6","7","8","9","."},"")))))</f>
        <v>3</v>
      </c>
      <c r="R2129">
        <f>IF(Q2129&gt;5,Q2129/1024,Q2129)</f>
        <v>3</v>
      </c>
      <c r="S2129" t="str">
        <f>MID(K2130,9,3)</f>
        <v>4.4</v>
      </c>
      <c r="T2129" s="2" t="str">
        <f>LEFT(J2129,3)</f>
        <v>5.6</v>
      </c>
      <c r="U2129" t="e">
        <f>VALUE(LEFT(LEFT(M2129,5),SUM(LEN(LEFT(M2129,5))-LEN(SUBSTITUTE(LEFT(M2129,5),{"0","1","2","3","4","5","6","7","8","9","."},"")))))</f>
        <v>#VALUE!</v>
      </c>
      <c r="V2129" t="e">
        <f>IF(U2129&lt;100,U2129,U2129/1024)</f>
        <v>#VALUE!</v>
      </c>
      <c r="W2129" s="3">
        <f>VALUE(LEFT(LEFT(O2129,5),SUM(LEN(LEFT(O2129,5))-LEN(SUBSTITUTE(LEFT(O2129,5),{"0","1","2","3","4","5","6","7","8","9","."},"")))))</f>
        <v>16</v>
      </c>
      <c r="X2129" s="3" t="e">
        <f>LEFT(L2129, SEARCH("MHz",L2129)-1)</f>
        <v>#VALUE!</v>
      </c>
      <c r="Y2129" t="e">
        <f>IF(RIGHT(X2129,1)=" ",RIGHT(X2129,4),RIGHT(X2129,3))</f>
        <v>#VALUE!</v>
      </c>
      <c r="Z2129">
        <f>VLOOKUP(G2129,[1]Sheet1!$A$1:$B$12,2,0)</f>
        <v>9</v>
      </c>
      <c r="AA2129" t="str">
        <f>CONCATENATE(F2129," ",Z2129)</f>
        <v>2014 9</v>
      </c>
      <c r="AB2129">
        <f>VLOOKUP(AA2129,[1]Sheet3!$A:$B,2,0)</f>
        <v>70</v>
      </c>
    </row>
    <row r="2130" spans="1:28" x14ac:dyDescent="0.25">
      <c r="A2130" t="s">
        <v>6003</v>
      </c>
      <c r="B2130" t="s">
        <v>6083</v>
      </c>
      <c r="C2130" t="s">
        <v>120</v>
      </c>
      <c r="D2130" t="str">
        <f>CONCATENATE(C2130,".")</f>
        <v>2014  September.</v>
      </c>
      <c r="E2130" t="str">
        <f>LEFT(D2130, SEARCH(".",D2130)-1)</f>
        <v>2014  September</v>
      </c>
      <c r="F2130">
        <v>2014</v>
      </c>
      <c r="G2130" t="str">
        <f>RIGHT(E2130,LEN(E2130)-6)</f>
        <v>September</v>
      </c>
      <c r="H2130">
        <v>152</v>
      </c>
      <c r="I2130" t="s">
        <v>181</v>
      </c>
      <c r="J2130" t="s">
        <v>4436</v>
      </c>
      <c r="K2130" t="s">
        <v>3103</v>
      </c>
      <c r="L2130" t="s">
        <v>2383</v>
      </c>
      <c r="M2130" t="s">
        <v>21</v>
      </c>
      <c r="N2130" t="s">
        <v>29</v>
      </c>
      <c r="O2130" t="s">
        <v>6057</v>
      </c>
      <c r="P2130">
        <v>300</v>
      </c>
      <c r="Q2130" s="2">
        <f>VALUE(LEFT(LEFT(N2130,5),SUM(LEN(LEFT(N2130,5))-LEN(SUBSTITUTE(LEFT(N2130,5),{"0","1","2","3","4","5","6","7","8","9","."},"")))))</f>
        <v>3</v>
      </c>
      <c r="R2130">
        <f>IF(Q2130&gt;5,Q2130/1024,Q2130)</f>
        <v>3</v>
      </c>
      <c r="S2130" t="str">
        <f>MID(K2131,9,3)</f>
        <v>4.4</v>
      </c>
      <c r="T2130" s="2" t="str">
        <f>LEFT(J2130,3)</f>
        <v>5.2</v>
      </c>
      <c r="U2130">
        <f>VALUE(LEFT(LEFT(M2130,5),SUM(LEN(LEFT(M2130,5))-LEN(SUBSTITUTE(LEFT(M2130,5),{"0","1","2","3","4","5","6","7","8","9","."},"")))))</f>
        <v>43540</v>
      </c>
      <c r="V2130">
        <f>IF(U2130&lt;100,U2130,U2130/1024)</f>
        <v>42.51953125</v>
      </c>
      <c r="W2130" s="3">
        <f>VALUE(LEFT(LEFT(O2130,5),SUM(LEN(LEFT(O2130,5))-LEN(SUBSTITUTE(LEFT(O2130,5),{"0","1","2","3","4","5","6","7","8","9","."},"")))))</f>
        <v>20.7</v>
      </c>
      <c r="X2130" s="3" t="e">
        <f>LEFT(L2130, SEARCH("MHz",L2130)-1)</f>
        <v>#VALUE!</v>
      </c>
      <c r="Y2130" t="e">
        <f>IF(RIGHT(X2130,1)=" ",RIGHT(X2130,4),RIGHT(X2130,3))</f>
        <v>#VALUE!</v>
      </c>
      <c r="Z2130">
        <f>VLOOKUP(G2130,[1]Sheet1!$A$1:$B$12,2,0)</f>
        <v>9</v>
      </c>
      <c r="AA2130" t="str">
        <f>CONCATENATE(F2130," ",Z2130)</f>
        <v>2014 9</v>
      </c>
      <c r="AB2130">
        <f>VLOOKUP(AA2130,[1]Sheet3!$A:$B,2,0)</f>
        <v>70</v>
      </c>
    </row>
    <row r="2131" spans="1:28" x14ac:dyDescent="0.25">
      <c r="A2131" t="s">
        <v>6003</v>
      </c>
      <c r="B2131" t="s">
        <v>6084</v>
      </c>
      <c r="C2131" t="s">
        <v>120</v>
      </c>
      <c r="D2131" t="str">
        <f>CONCATENATE(C2131,".")</f>
        <v>2014  September.</v>
      </c>
      <c r="E2131" t="str">
        <f>LEFT(D2131, SEARCH(".",D2131)-1)</f>
        <v>2014  September</v>
      </c>
      <c r="F2131">
        <v>2014</v>
      </c>
      <c r="G2131" t="str">
        <f>RIGHT(E2131,LEN(E2131)-6)</f>
        <v>September</v>
      </c>
      <c r="H2131">
        <v>129</v>
      </c>
      <c r="I2131" t="s">
        <v>181</v>
      </c>
      <c r="J2131" t="s">
        <v>6085</v>
      </c>
      <c r="K2131" t="s">
        <v>3103</v>
      </c>
      <c r="L2131" t="s">
        <v>2383</v>
      </c>
      <c r="M2131" t="s">
        <v>57</v>
      </c>
      <c r="N2131" t="s">
        <v>22</v>
      </c>
      <c r="O2131" t="s">
        <v>6057</v>
      </c>
      <c r="P2131">
        <v>300</v>
      </c>
      <c r="Q2131" s="2">
        <f>VALUE(LEFT(LEFT(N2131,5),SUM(LEN(LEFT(N2131,5))-LEN(SUBSTITUTE(LEFT(N2131,5),{"0","1","2","3","4","5","6","7","8","9","."},"")))))</f>
        <v>2</v>
      </c>
      <c r="R2131">
        <f>IF(Q2131&gt;5,Q2131/1024,Q2131)</f>
        <v>2</v>
      </c>
      <c r="S2131" t="str">
        <f>MID(K2132,9,3)</f>
        <v>4.4</v>
      </c>
      <c r="T2131" s="2" t="str">
        <f>LEFT(J2131,3)</f>
        <v>4.6</v>
      </c>
      <c r="U2131">
        <f>VALUE(LEFT(LEFT(M2131,5),SUM(LEN(LEFT(M2131,5))-LEN(SUBSTITUTE(LEFT(M2131,5),{"0","1","2","3","4","5","6","7","8","9","."},"")))))</f>
        <v>16</v>
      </c>
      <c r="V2131">
        <f>IF(U2131&lt;100,U2131,U2131/1024)</f>
        <v>16</v>
      </c>
      <c r="W2131" s="3">
        <f>VALUE(LEFT(LEFT(O2131,5),SUM(LEN(LEFT(O2131,5))-LEN(SUBSTITUTE(LEFT(O2131,5),{"0","1","2","3","4","5","6","7","8","9","."},"")))))</f>
        <v>20.7</v>
      </c>
      <c r="X2131" s="3" t="e">
        <f>LEFT(L2131, SEARCH("MHz",L2131)-1)</f>
        <v>#VALUE!</v>
      </c>
      <c r="Y2131" t="e">
        <f>IF(RIGHT(X2131,1)=" ",RIGHT(X2131,4),RIGHT(X2131,3))</f>
        <v>#VALUE!</v>
      </c>
      <c r="Z2131">
        <f>VLOOKUP(G2131,[1]Sheet1!$A$1:$B$12,2,0)</f>
        <v>9</v>
      </c>
      <c r="AA2131" t="str">
        <f>CONCATENATE(F2131," ",Z2131)</f>
        <v>2014 9</v>
      </c>
      <c r="AB2131">
        <f>VLOOKUP(AA2131,[1]Sheet3!$A:$B,2,0)</f>
        <v>70</v>
      </c>
    </row>
    <row r="2132" spans="1:28" x14ac:dyDescent="0.25">
      <c r="A2132" t="s">
        <v>5257</v>
      </c>
      <c r="B2132" t="s">
        <v>5488</v>
      </c>
      <c r="C2132" t="s">
        <v>120</v>
      </c>
      <c r="D2132" t="str">
        <f>CONCATENATE(C2132,".")</f>
        <v>2014  September.</v>
      </c>
      <c r="E2132" t="str">
        <f>LEFT(D2132, SEARCH(".",D2132)-1)</f>
        <v>2014  September</v>
      </c>
      <c r="F2132">
        <v>2014</v>
      </c>
      <c r="G2132" t="str">
        <f>RIGHT(E2132,LEN(E2132)-6)</f>
        <v>September</v>
      </c>
      <c r="H2132">
        <v>176</v>
      </c>
      <c r="I2132" t="s">
        <v>124</v>
      </c>
      <c r="J2132" t="s">
        <v>5487</v>
      </c>
      <c r="K2132" t="s">
        <v>2364</v>
      </c>
      <c r="L2132" t="s">
        <v>5489</v>
      </c>
      <c r="M2132" t="s">
        <v>28</v>
      </c>
      <c r="N2132" t="s">
        <v>29</v>
      </c>
      <c r="O2132" t="s">
        <v>5483</v>
      </c>
      <c r="P2132">
        <v>440</v>
      </c>
      <c r="Q2132" s="2">
        <f>VALUE(LEFT(LEFT(N2132,5),SUM(LEN(LEFT(N2132,5))-LEN(SUBSTITUTE(LEFT(N2132,5),{"0","1","2","3","4","5","6","7","8","9","."},"")))))</f>
        <v>3</v>
      </c>
      <c r="R2132">
        <f>IF(Q2132&gt;5,Q2132/1024,Q2132)</f>
        <v>3</v>
      </c>
      <c r="S2132" t="str">
        <f>MID(K2133,9,3)</f>
        <v>4.4</v>
      </c>
      <c r="T2132" s="2" t="str">
        <f>LEFT(J2132,3)</f>
        <v>5.7</v>
      </c>
      <c r="U2132">
        <f>VALUE(LEFT(LEFT(M2132,5),SUM(LEN(LEFT(M2132,5))-LEN(SUBSTITUTE(LEFT(M2132,5),{"0","1","2","3","4","5","6","7","8","9","."},"")))))</f>
        <v>32</v>
      </c>
      <c r="V2132">
        <f>IF(U2132&lt;100,U2132,U2132/1024)</f>
        <v>32</v>
      </c>
      <c r="W2132" s="3">
        <f>VALUE(LEFT(LEFT(O2132,5),SUM(LEN(LEFT(O2132,5))-LEN(SUBSTITUTE(LEFT(O2132,5),{"0","1","2","3","4","5","6","7","8","9","."},"")))))</f>
        <v>16</v>
      </c>
      <c r="X2132" s="3" t="e">
        <f>LEFT(L2132, SEARCH("MHz",L2132)-1)</f>
        <v>#VALUE!</v>
      </c>
      <c r="Y2132" t="e">
        <f>IF(RIGHT(X2132,1)=" ",RIGHT(X2132,4),RIGHT(X2132,3))</f>
        <v>#VALUE!</v>
      </c>
      <c r="Z2132">
        <f>VLOOKUP(G2132,[1]Sheet1!$A$1:$B$12,2,0)</f>
        <v>9</v>
      </c>
      <c r="AA2132" t="str">
        <f>CONCATENATE(F2132," ",Z2132)</f>
        <v>2014 9</v>
      </c>
      <c r="AB2132">
        <f>VLOOKUP(AA2132,[1]Sheet3!$A:$B,2,0)</f>
        <v>70</v>
      </c>
    </row>
    <row r="2133" spans="1:28" x14ac:dyDescent="0.25">
      <c r="A2133" t="s">
        <v>4367</v>
      </c>
      <c r="B2133" t="s">
        <v>4446</v>
      </c>
      <c r="C2133" t="s">
        <v>120</v>
      </c>
      <c r="D2133" t="str">
        <f>CONCATENATE(C2133,".")</f>
        <v>2014  September.</v>
      </c>
      <c r="E2133" t="str">
        <f>LEFT(D2133, SEARCH(".",D2133)-1)</f>
        <v>2014  September</v>
      </c>
      <c r="F2133">
        <v>2014</v>
      </c>
      <c r="G2133" t="str">
        <f>RIGHT(E2133,LEN(E2133)-6)</f>
        <v>September</v>
      </c>
      <c r="H2133">
        <v>149</v>
      </c>
      <c r="I2133" t="s">
        <v>584</v>
      </c>
      <c r="J2133" t="s">
        <v>1550</v>
      </c>
      <c r="K2133" t="s">
        <v>4447</v>
      </c>
      <c r="L2133" t="s">
        <v>133</v>
      </c>
      <c r="M2133" t="s">
        <v>173</v>
      </c>
      <c r="N2133" t="s">
        <v>35</v>
      </c>
      <c r="O2133" t="s">
        <v>62</v>
      </c>
      <c r="P2133">
        <v>200</v>
      </c>
      <c r="Q2133" s="2">
        <f>VALUE(LEFT(LEFT(N2133,5),SUM(LEN(LEFT(N2133,5))-LEN(SUBSTITUTE(LEFT(N2133,5),{"0","1","2","3","4","5","6","7","8","9","."},"")))))</f>
        <v>1</v>
      </c>
      <c r="R2133">
        <f>IF(Q2133&gt;5,Q2133/1024,Q2133)</f>
        <v>1</v>
      </c>
      <c r="S2133" t="str">
        <f>MID(K2134,9,3)</f>
        <v>5.0</v>
      </c>
      <c r="T2133" s="2" t="str">
        <f>LEFT(J2133,3)</f>
        <v>5.0</v>
      </c>
      <c r="U2133">
        <f>VALUE(LEFT(LEFT(M2133,5),SUM(LEN(LEFT(M2133,5))-LEN(SUBSTITUTE(LEFT(M2133,5),{"0","1","2","3","4","5","6","7","8","9","."},"")))))</f>
        <v>43473</v>
      </c>
      <c r="V2133">
        <f>IF(U2133&lt;100,U2133,U2133/1024)</f>
        <v>42.4541015625</v>
      </c>
      <c r="W2133" s="3">
        <f>VALUE(LEFT(LEFT(O2133,5),SUM(LEN(LEFT(O2133,5))-LEN(SUBSTITUTE(LEFT(O2133,5),{"0","1","2","3","4","5","6","7","8","9","."},"")))))</f>
        <v>8</v>
      </c>
      <c r="X2133" s="3" t="e">
        <f>LEFT(L2133, SEARCH("MHz",L2133)-1)</f>
        <v>#VALUE!</v>
      </c>
      <c r="Y2133" t="e">
        <f>IF(RIGHT(X2133,1)=" ",RIGHT(X2133,4),RIGHT(X2133,3))</f>
        <v>#VALUE!</v>
      </c>
      <c r="Z2133">
        <f>VLOOKUP(G2133,[1]Sheet1!$A$1:$B$12,2,0)</f>
        <v>9</v>
      </c>
      <c r="AA2133" t="str">
        <f>CONCATENATE(F2133," ",Z2133)</f>
        <v>2014 9</v>
      </c>
      <c r="AB2133">
        <f>VLOOKUP(AA2133,[1]Sheet3!$A:$B,2,0)</f>
        <v>70</v>
      </c>
    </row>
    <row r="2134" spans="1:28" x14ac:dyDescent="0.25">
      <c r="A2134" t="s">
        <v>347</v>
      </c>
      <c r="B2134" t="s">
        <v>512</v>
      </c>
      <c r="C2134" t="s">
        <v>120</v>
      </c>
      <c r="D2134" t="str">
        <f>CONCATENATE(C2134,".")</f>
        <v>2014  September.</v>
      </c>
      <c r="E2134" t="str">
        <f>LEFT(D2134, SEARCH(".",D2134)-1)</f>
        <v>2014  September</v>
      </c>
      <c r="F2134">
        <v>2014</v>
      </c>
      <c r="G2134" t="str">
        <f>RIGHT(E2134,LEN(E2134)-6)</f>
        <v>September</v>
      </c>
      <c r="H2134">
        <v>151</v>
      </c>
      <c r="I2134" t="s">
        <v>124</v>
      </c>
      <c r="J2134" t="s">
        <v>371</v>
      </c>
      <c r="K2134" t="s">
        <v>66</v>
      </c>
      <c r="L2134" t="s">
        <v>200</v>
      </c>
      <c r="M2134" t="s">
        <v>34</v>
      </c>
      <c r="N2134" t="s">
        <v>35</v>
      </c>
      <c r="O2134" t="s">
        <v>36</v>
      </c>
      <c r="Q2134" s="2">
        <f>VALUE(LEFT(LEFT(N2134,5),SUM(LEN(LEFT(N2134,5))-LEN(SUBSTITUTE(LEFT(N2134,5),{"0","1","2","3","4","5","6","7","8","9","."},"")))))</f>
        <v>1</v>
      </c>
      <c r="R2134">
        <f>IF(Q2134&gt;5,Q2134/1024,Q2134)</f>
        <v>1</v>
      </c>
      <c r="S2134" t="str">
        <f>MID(K2135,9,3)</f>
        <v>5.0</v>
      </c>
      <c r="T2134" s="2" t="str">
        <f>LEFT(J2134,3)</f>
        <v>5.0</v>
      </c>
      <c r="U2134">
        <f>VALUE(LEFT(LEFT(M2134,5),SUM(LEN(LEFT(M2134,5))-LEN(SUBSTITUTE(LEFT(M2134,5),{"0","1","2","3","4","5","6","7","8","9","."},"")))))</f>
        <v>8</v>
      </c>
      <c r="V2134">
        <f>IF(U2134&lt;100,U2134,U2134/1024)</f>
        <v>8</v>
      </c>
      <c r="W2134" s="3">
        <f>VALUE(LEFT(LEFT(O2134,5),SUM(LEN(LEFT(O2134,5))-LEN(SUBSTITUTE(LEFT(O2134,5),{"0","1","2","3","4","5","6","7","8","9","."},"")))))</f>
        <v>8</v>
      </c>
      <c r="X2134" s="3" t="e">
        <f>LEFT(L2134, SEARCH("MHz",L2134)-1)</f>
        <v>#VALUE!</v>
      </c>
      <c r="Y2134" t="e">
        <f>IF(RIGHT(X2134,1)=" ",RIGHT(X2134,4),RIGHT(X2134,3))</f>
        <v>#VALUE!</v>
      </c>
      <c r="Z2134">
        <f>VLOOKUP(G2134,[1]Sheet1!$A$1:$B$12,2,0)</f>
        <v>9</v>
      </c>
      <c r="AA2134" t="str">
        <f>CONCATENATE(F2134," ",Z2134)</f>
        <v>2014 9</v>
      </c>
      <c r="AB2134">
        <f>VLOOKUP(AA2134,[1]Sheet3!$A:$B,2,0)</f>
        <v>70</v>
      </c>
    </row>
    <row r="2135" spans="1:28" x14ac:dyDescent="0.25">
      <c r="A2135" t="s">
        <v>347</v>
      </c>
      <c r="B2135" t="s">
        <v>513</v>
      </c>
      <c r="C2135" t="s">
        <v>120</v>
      </c>
      <c r="D2135" t="str">
        <f>CONCATENATE(C2135,".")</f>
        <v>2014  September.</v>
      </c>
      <c r="E2135" t="str">
        <f>LEFT(D2135, SEARCH(".",D2135)-1)</f>
        <v>2014  September</v>
      </c>
      <c r="F2135">
        <v>2014</v>
      </c>
      <c r="G2135" t="str">
        <f>RIGHT(E2135,LEN(E2135)-6)</f>
        <v>September</v>
      </c>
      <c r="H2135">
        <v>170</v>
      </c>
      <c r="I2135" t="s">
        <v>25</v>
      </c>
      <c r="J2135" t="s">
        <v>436</v>
      </c>
      <c r="K2135" t="s">
        <v>66</v>
      </c>
      <c r="L2135" t="s">
        <v>200</v>
      </c>
      <c r="M2135" t="s">
        <v>34</v>
      </c>
      <c r="N2135" t="s">
        <v>35</v>
      </c>
      <c r="O2135" t="s">
        <v>73</v>
      </c>
      <c r="Q2135" s="2">
        <f>VALUE(LEFT(LEFT(N2135,5),SUM(LEN(LEFT(N2135,5))-LEN(SUBSTITUTE(LEFT(N2135,5),{"0","1","2","3","4","5","6","7","8","9","."},"")))))</f>
        <v>1</v>
      </c>
      <c r="R2135">
        <f>IF(Q2135&gt;5,Q2135/1024,Q2135)</f>
        <v>1</v>
      </c>
      <c r="S2135" t="str">
        <f>MID(K2136,9,3)</f>
        <v>5.0</v>
      </c>
      <c r="T2135" s="2" t="str">
        <f>LEFT(J2135,3)</f>
        <v>5.0</v>
      </c>
      <c r="U2135">
        <f>VALUE(LEFT(LEFT(M2135,5),SUM(LEN(LEFT(M2135,5))-LEN(SUBSTITUTE(LEFT(M2135,5),{"0","1","2","3","4","5","6","7","8","9","."},"")))))</f>
        <v>8</v>
      </c>
      <c r="V2135">
        <f>IF(U2135&lt;100,U2135,U2135/1024)</f>
        <v>8</v>
      </c>
      <c r="W2135" s="3">
        <f>VALUE(LEFT(LEFT(O2135,5),SUM(LEN(LEFT(O2135,5))-LEN(SUBSTITUTE(LEFT(O2135,5),{"0","1","2","3","4","5","6","7","8","9","."},"")))))</f>
        <v>5</v>
      </c>
      <c r="X2135" s="3" t="e">
        <f>LEFT(L2135, SEARCH("MHz",L2135)-1)</f>
        <v>#VALUE!</v>
      </c>
      <c r="Y2135" t="e">
        <f>IF(RIGHT(X2135,1)=" ",RIGHT(X2135,4),RIGHT(X2135,3))</f>
        <v>#VALUE!</v>
      </c>
      <c r="Z2135">
        <f>VLOOKUP(G2135,[1]Sheet1!$A$1:$B$12,2,0)</f>
        <v>9</v>
      </c>
      <c r="AA2135" t="str">
        <f>CONCATENATE(F2135," ",Z2135)</f>
        <v>2014 9</v>
      </c>
      <c r="AB2135">
        <f>VLOOKUP(AA2135,[1]Sheet3!$A:$B,2,0)</f>
        <v>70</v>
      </c>
    </row>
    <row r="2136" spans="1:28" x14ac:dyDescent="0.25">
      <c r="A2136" t="s">
        <v>347</v>
      </c>
      <c r="B2136" t="s">
        <v>514</v>
      </c>
      <c r="C2136" t="s">
        <v>120</v>
      </c>
      <c r="D2136" t="str">
        <f>CONCATENATE(C2136,".")</f>
        <v>2014  September.</v>
      </c>
      <c r="E2136" t="str">
        <f>LEFT(D2136, SEARCH(".",D2136)-1)</f>
        <v>2014  September</v>
      </c>
      <c r="F2136">
        <v>2014</v>
      </c>
      <c r="G2136" t="str">
        <f>RIGHT(E2136,LEN(E2136)-6)</f>
        <v>September</v>
      </c>
      <c r="H2136">
        <v>125</v>
      </c>
      <c r="I2136" t="s">
        <v>146</v>
      </c>
      <c r="J2136" t="s">
        <v>505</v>
      </c>
      <c r="K2136" t="s">
        <v>66</v>
      </c>
      <c r="L2136" t="s">
        <v>200</v>
      </c>
      <c r="M2136" t="s">
        <v>109</v>
      </c>
      <c r="N2136" t="s">
        <v>139</v>
      </c>
      <c r="O2136" t="s">
        <v>515</v>
      </c>
      <c r="Q2136" s="2">
        <f>VALUE(LEFT(LEFT(N2136,5),SUM(LEN(LEFT(N2136,5))-LEN(SUBSTITUTE(LEFT(N2136,5),{"0","1","2","3","4","5","6","7","8","9","."},"")))))</f>
        <v>512</v>
      </c>
      <c r="R2136">
        <f>IF(Q2136&gt;5,Q2136/1024,Q2136)</f>
        <v>0.5</v>
      </c>
      <c r="S2136" t="str">
        <f>MID(K2137,9,3)</f>
        <v>5.0</v>
      </c>
      <c r="T2136" s="2" t="str">
        <f>LEFT(J2136,3)</f>
        <v>4.0</v>
      </c>
      <c r="U2136">
        <f>VALUE(LEFT(LEFT(M2136,5),SUM(LEN(LEFT(M2136,5))-LEN(SUBSTITUTE(LEFT(M2136,5),{"0","1","2","3","4","5","6","7","8","9","."},"")))))</f>
        <v>4</v>
      </c>
      <c r="V2136">
        <f>IF(U2136&lt;100,U2136,U2136/1024)</f>
        <v>4</v>
      </c>
      <c r="W2136" s="3">
        <f>VALUE(LEFT(LEFT(O2136,5),SUM(LEN(LEFT(O2136,5))-LEN(SUBSTITUTE(LEFT(O2136,5),{"0","1","2","3","4","5","6","7","8","9","."},"")))))</f>
        <v>3.15</v>
      </c>
      <c r="X2136" s="3" t="e">
        <f>LEFT(L2136, SEARCH("MHz",L2136)-1)</f>
        <v>#VALUE!</v>
      </c>
      <c r="Y2136" t="e">
        <f>IF(RIGHT(X2136,1)=" ",RIGHT(X2136,4),RIGHT(X2136,3))</f>
        <v>#VALUE!</v>
      </c>
      <c r="Z2136">
        <f>VLOOKUP(G2136,[1]Sheet1!$A$1:$B$12,2,0)</f>
        <v>9</v>
      </c>
      <c r="AA2136" t="str">
        <f>CONCATENATE(F2136," ",Z2136)</f>
        <v>2014 9</v>
      </c>
      <c r="AB2136">
        <f>VLOOKUP(AA2136,[1]Sheet3!$A:$B,2,0)</f>
        <v>70</v>
      </c>
    </row>
    <row r="2137" spans="1:28" x14ac:dyDescent="0.25">
      <c r="A2137" t="s">
        <v>751</v>
      </c>
      <c r="B2137" t="s">
        <v>853</v>
      </c>
      <c r="C2137" t="s">
        <v>120</v>
      </c>
      <c r="D2137" t="str">
        <f>CONCATENATE(C2137,".")</f>
        <v>2014  September.</v>
      </c>
      <c r="E2137" t="str">
        <f>LEFT(D2137, SEARCH(".",D2137)-1)</f>
        <v>2014  September</v>
      </c>
      <c r="F2137">
        <v>2014</v>
      </c>
      <c r="G2137" t="str">
        <f>RIGHT(E2137,LEN(E2137)-6)</f>
        <v>September</v>
      </c>
      <c r="H2137">
        <v>122.5</v>
      </c>
      <c r="I2137" t="s">
        <v>128</v>
      </c>
      <c r="J2137" t="s">
        <v>854</v>
      </c>
      <c r="K2137" t="s">
        <v>66</v>
      </c>
      <c r="L2137" t="s">
        <v>91</v>
      </c>
      <c r="M2137" t="s">
        <v>34</v>
      </c>
      <c r="N2137" t="s">
        <v>35</v>
      </c>
      <c r="O2137" t="s">
        <v>36</v>
      </c>
      <c r="Q2137" s="2">
        <f>VALUE(LEFT(LEFT(N2137,5),SUM(LEN(LEFT(N2137,5))-LEN(SUBSTITUTE(LEFT(N2137,5),{"0","1","2","3","4","5","6","7","8","9","."},"")))))</f>
        <v>1</v>
      </c>
      <c r="R2137">
        <f>IF(Q2137&gt;5,Q2137/1024,Q2137)</f>
        <v>1</v>
      </c>
      <c r="S2137" t="str">
        <f>MID(K2138,9,3)</f>
        <v>Wea</v>
      </c>
      <c r="T2137" s="2" t="str">
        <f>LEFT(J2137,3)</f>
        <v>4.5</v>
      </c>
      <c r="U2137">
        <f>VALUE(LEFT(LEFT(M2137,5),SUM(LEN(LEFT(M2137,5))-LEN(SUBSTITUTE(LEFT(M2137,5),{"0","1","2","3","4","5","6","7","8","9","."},"")))))</f>
        <v>8</v>
      </c>
      <c r="V2137">
        <f>IF(U2137&lt;100,U2137,U2137/1024)</f>
        <v>8</v>
      </c>
      <c r="W2137" s="3">
        <f>VALUE(LEFT(LEFT(O2137,5),SUM(LEN(LEFT(O2137,5))-LEN(SUBSTITUTE(LEFT(O2137,5),{"0","1","2","3","4","5","6","7","8","9","."},"")))))</f>
        <v>8</v>
      </c>
      <c r="X2137" s="3" t="e">
        <f>LEFT(L2137, SEARCH("MHz",L2137)-1)</f>
        <v>#VALUE!</v>
      </c>
      <c r="Y2137" t="e">
        <f>IF(RIGHT(X2137,1)=" ",RIGHT(X2137,4),RIGHT(X2137,3))</f>
        <v>#VALUE!</v>
      </c>
      <c r="Z2137">
        <f>VLOOKUP(G2137,[1]Sheet1!$A$1:$B$12,2,0)</f>
        <v>9</v>
      </c>
      <c r="AA2137" t="str">
        <f>CONCATENATE(F2137," ",Z2137)</f>
        <v>2014 9</v>
      </c>
      <c r="AB2137">
        <f>VLOOKUP(AA2137,[1]Sheet3!$A:$B,2,0)</f>
        <v>70</v>
      </c>
    </row>
    <row r="2138" spans="1:28" x14ac:dyDescent="0.25">
      <c r="A2138" t="s">
        <v>1099</v>
      </c>
      <c r="B2138" t="s">
        <v>1188</v>
      </c>
      <c r="C2138" t="s">
        <v>120</v>
      </c>
      <c r="D2138" t="str">
        <f>CONCATENATE(C2138,".")</f>
        <v>2014  September.</v>
      </c>
      <c r="E2138" t="str">
        <f>LEFT(D2138, SEARCH(".",D2138)-1)</f>
        <v>2014  September</v>
      </c>
      <c r="F2138">
        <v>2014</v>
      </c>
      <c r="G2138" t="str">
        <f>RIGHT(E2138,LEN(E2138)-6)</f>
        <v>September</v>
      </c>
      <c r="H2138">
        <v>75</v>
      </c>
      <c r="I2138" t="s">
        <v>39</v>
      </c>
      <c r="J2138" t="s">
        <v>1189</v>
      </c>
      <c r="K2138" t="s">
        <v>1187</v>
      </c>
      <c r="L2138" t="s">
        <v>133</v>
      </c>
      <c r="M2138" t="s">
        <v>109</v>
      </c>
      <c r="N2138" t="s">
        <v>139</v>
      </c>
      <c r="P2138">
        <v>200</v>
      </c>
      <c r="Q2138" s="2">
        <f>VALUE(LEFT(LEFT(N2138,5),SUM(LEN(LEFT(N2138,5))-LEN(SUBSTITUTE(LEFT(N2138,5),{"0","1","2","3","4","5","6","7","8","9","."},"")))))</f>
        <v>512</v>
      </c>
      <c r="R2138">
        <f>IF(Q2138&gt;5,Q2138/1024,Q2138)</f>
        <v>0.5</v>
      </c>
      <c r="S2138" t="str">
        <f>MID(K2139,9,3)</f>
        <v>Wea</v>
      </c>
      <c r="T2138" s="2" t="str">
        <f>LEFT(J2138,3)</f>
        <v>1.6</v>
      </c>
      <c r="U2138">
        <f>VALUE(LEFT(LEFT(M2138,5),SUM(LEN(LEFT(M2138,5))-LEN(SUBSTITUTE(LEFT(M2138,5),{"0","1","2","3","4","5","6","7","8","9","."},"")))))</f>
        <v>4</v>
      </c>
      <c r="V2138">
        <f>IF(U2138&lt;100,U2138,U2138/1024)</f>
        <v>4</v>
      </c>
      <c r="W2138" s="3" t="e">
        <f>VALUE(LEFT(LEFT(O2138,5),SUM(LEN(LEFT(O2138,5))-LEN(SUBSTITUTE(LEFT(O2138,5),{"0","1","2","3","4","5","6","7","8","9","."},"")))))</f>
        <v>#VALUE!</v>
      </c>
      <c r="X2138" s="3" t="e">
        <f>LEFT(L2138, SEARCH("MHz",L2138)-1)</f>
        <v>#VALUE!</v>
      </c>
      <c r="Y2138" t="e">
        <f>IF(RIGHT(X2138,1)=" ",RIGHT(X2138,4),RIGHT(X2138,3))</f>
        <v>#VALUE!</v>
      </c>
      <c r="Z2138">
        <f>VLOOKUP(G2138,[1]Sheet1!$A$1:$B$12,2,0)</f>
        <v>9</v>
      </c>
      <c r="AA2138" t="str">
        <f>CONCATENATE(F2138," ",Z2138)</f>
        <v>2014 9</v>
      </c>
      <c r="AB2138">
        <f>VLOOKUP(AA2138,[1]Sheet3!$A:$B,2,0)</f>
        <v>70</v>
      </c>
    </row>
    <row r="2139" spans="1:28" x14ac:dyDescent="0.25">
      <c r="A2139" t="s">
        <v>4367</v>
      </c>
      <c r="B2139" t="s">
        <v>4424</v>
      </c>
      <c r="C2139" t="s">
        <v>120</v>
      </c>
      <c r="D2139" t="str">
        <f>CONCATENATE(C2139,".")</f>
        <v>2014  September.</v>
      </c>
      <c r="E2139" t="str">
        <f>LEFT(D2139, SEARCH(".",D2139)-1)</f>
        <v>2014  September</v>
      </c>
      <c r="F2139">
        <v>2014</v>
      </c>
      <c r="G2139" t="str">
        <f>RIGHT(E2139,LEN(E2139)-6)</f>
        <v>September</v>
      </c>
      <c r="H2139">
        <v>49</v>
      </c>
      <c r="I2139" t="s">
        <v>39</v>
      </c>
      <c r="J2139" t="s">
        <v>4425</v>
      </c>
      <c r="K2139" t="s">
        <v>1187</v>
      </c>
      <c r="L2139" t="s">
        <v>510</v>
      </c>
      <c r="M2139" t="s">
        <v>109</v>
      </c>
      <c r="N2139" t="s">
        <v>139</v>
      </c>
      <c r="P2139">
        <v>190</v>
      </c>
      <c r="Q2139" s="2">
        <f>VALUE(LEFT(LEFT(N2139,5),SUM(LEN(LEFT(N2139,5))-LEN(SUBSTITUTE(LEFT(N2139,5),{"0","1","2","3","4","5","6","7","8","9","."},"")))))</f>
        <v>512</v>
      </c>
      <c r="R2139">
        <f>IF(Q2139&gt;5,Q2139/1024,Q2139)</f>
        <v>0.5</v>
      </c>
      <c r="S2139" t="str">
        <f>MID(K2140,9,3)</f>
        <v>4.2</v>
      </c>
      <c r="T2139" s="2" t="str">
        <f>LEFT(J2139,3)</f>
        <v>1.5</v>
      </c>
      <c r="U2139">
        <f>VALUE(LEFT(LEFT(M2139,5),SUM(LEN(LEFT(M2139,5))-LEN(SUBSTITUTE(LEFT(M2139,5),{"0","1","2","3","4","5","6","7","8","9","."},"")))))</f>
        <v>4</v>
      </c>
      <c r="V2139">
        <f>IF(U2139&lt;100,U2139,U2139/1024)</f>
        <v>4</v>
      </c>
      <c r="W2139" s="3" t="e">
        <f>VALUE(LEFT(LEFT(O2139,5),SUM(LEN(LEFT(O2139,5))-LEN(SUBSTITUTE(LEFT(O2139,5),{"0","1","2","3","4","5","6","7","8","9","."},"")))))</f>
        <v>#VALUE!</v>
      </c>
      <c r="X2139" s="3" t="e">
        <f>LEFT(L2139, SEARCH("MHz",L2139)-1)</f>
        <v>#VALUE!</v>
      </c>
      <c r="Y2139" t="e">
        <f>IF(RIGHT(X2139,1)=" ",RIGHT(X2139,4),RIGHT(X2139,3))</f>
        <v>#VALUE!</v>
      </c>
      <c r="Z2139">
        <f>VLOOKUP(G2139,[1]Sheet1!$A$1:$B$12,2,0)</f>
        <v>9</v>
      </c>
      <c r="AA2139" t="str">
        <f>CONCATENATE(F2139," ",Z2139)</f>
        <v>2014 9</v>
      </c>
      <c r="AB2139">
        <f>VLOOKUP(AA2139,[1]Sheet3!$A:$B,2,0)</f>
        <v>70</v>
      </c>
    </row>
    <row r="2140" spans="1:28" x14ac:dyDescent="0.25">
      <c r="A2140" t="s">
        <v>3179</v>
      </c>
      <c r="B2140" t="s">
        <v>3241</v>
      </c>
      <c r="C2140" t="s">
        <v>111</v>
      </c>
      <c r="D2140" t="str">
        <f>CONCATENATE(C2140,".")</f>
        <v>2015  January.</v>
      </c>
      <c r="E2140" t="str">
        <f>LEFT(D2140, SEARCH(".",D2140)-1)</f>
        <v>2015  January</v>
      </c>
      <c r="F2140">
        <v>2015</v>
      </c>
      <c r="G2140" t="str">
        <f>RIGHT(E2140,LEN(E2140)-6)</f>
        <v>January</v>
      </c>
      <c r="I2140" t="s">
        <v>156</v>
      </c>
      <c r="J2140" t="s">
        <v>137</v>
      </c>
      <c r="K2140" t="s">
        <v>158</v>
      </c>
      <c r="L2140" t="s">
        <v>172</v>
      </c>
      <c r="M2140" t="s">
        <v>270</v>
      </c>
      <c r="N2140" t="s">
        <v>293</v>
      </c>
      <c r="O2140" t="s">
        <v>515</v>
      </c>
      <c r="Q2140" s="2">
        <f>VALUE(LEFT(LEFT(N2140,5),SUM(LEN(LEFT(N2140,5))-LEN(SUBSTITUTE(LEFT(N2140,5),{"0","1","2","3","4","5","6","7","8","9","."},"")))))</f>
        <v>256</v>
      </c>
      <c r="R2140">
        <f>IF(Q2140&gt;5,Q2140/1024,Q2140)</f>
        <v>0.25</v>
      </c>
      <c r="S2140" t="str">
        <f>MID(K2141,9,3)</f>
        <v>4.3</v>
      </c>
      <c r="T2140" s="2" t="str">
        <f>LEFT(J2140,3)</f>
        <v>4.0</v>
      </c>
      <c r="U2140">
        <f>VALUE(LEFT(LEFT(M2140,5),SUM(LEN(LEFT(M2140,5))-LEN(SUBSTITUTE(LEFT(M2140,5),{"0","1","2","3","4","5","6","7","8","9","."},"")))))</f>
        <v>512</v>
      </c>
      <c r="V2140">
        <f>IF(U2140&lt;100,U2140,U2140/1024)</f>
        <v>0.5</v>
      </c>
      <c r="W2140" s="3">
        <f>VALUE(LEFT(LEFT(O2140,5),SUM(LEN(LEFT(O2140,5))-LEN(SUBSTITUTE(LEFT(O2140,5),{"0","1","2","3","4","5","6","7","8","9","."},"")))))</f>
        <v>3.15</v>
      </c>
      <c r="X2140" s="3" t="e">
        <f>LEFT(L2140, SEARCH("MHz",L2140)-1)</f>
        <v>#VALUE!</v>
      </c>
      <c r="Y2140" t="e">
        <f>IF(RIGHT(X2140,1)=" ",RIGHT(X2140,4),RIGHT(X2140,3))</f>
        <v>#VALUE!</v>
      </c>
      <c r="Z2140">
        <f>VLOOKUP(G2140,[1]Sheet1!$A$1:$B$12,2,0)</f>
        <v>1</v>
      </c>
      <c r="AA2140" t="str">
        <f>CONCATENATE(F2140," ",Z2140)</f>
        <v>2015 1</v>
      </c>
      <c r="AB2140">
        <f>VLOOKUP(AA2140,[1]Sheet3!$A:$B,2,0)</f>
        <v>71</v>
      </c>
    </row>
    <row r="2141" spans="1:28" x14ac:dyDescent="0.25">
      <c r="A2141" t="s">
        <v>1099</v>
      </c>
      <c r="B2141" t="s">
        <v>1295</v>
      </c>
      <c r="C2141" t="s">
        <v>111</v>
      </c>
      <c r="D2141" t="str">
        <f>CONCATENATE(C2141,".")</f>
        <v>2015  January.</v>
      </c>
      <c r="E2141" t="str">
        <f>LEFT(D2141, SEARCH(".",D2141)-1)</f>
        <v>2015  January</v>
      </c>
      <c r="F2141">
        <v>2015</v>
      </c>
      <c r="G2141" t="str">
        <f>RIGHT(E2141,LEN(E2141)-6)</f>
        <v>January</v>
      </c>
      <c r="H2141">
        <v>145</v>
      </c>
      <c r="I2141" t="s">
        <v>128</v>
      </c>
      <c r="J2141" t="s">
        <v>1251</v>
      </c>
      <c r="K2141" t="s">
        <v>1293</v>
      </c>
      <c r="L2141" t="s">
        <v>551</v>
      </c>
      <c r="M2141" t="s">
        <v>34</v>
      </c>
      <c r="N2141" t="s">
        <v>22</v>
      </c>
      <c r="O2141" t="s">
        <v>62</v>
      </c>
      <c r="P2141">
        <v>120</v>
      </c>
      <c r="Q2141" s="2">
        <f>VALUE(LEFT(LEFT(N2141,5),SUM(LEN(LEFT(N2141,5))-LEN(SUBSTITUTE(LEFT(N2141,5),{"0","1","2","3","4","5","6","7","8","9","."},"")))))</f>
        <v>2</v>
      </c>
      <c r="R2141">
        <f>IF(Q2141&gt;5,Q2141/1024,Q2141)</f>
        <v>2</v>
      </c>
      <c r="S2141" t="str">
        <f>MID(K2142,9,3)</f>
        <v>4.4</v>
      </c>
      <c r="T2141" s="2" t="str">
        <f>LEFT(J2141,3)</f>
        <v>5.0</v>
      </c>
      <c r="U2141">
        <f>VALUE(LEFT(LEFT(M2141,5),SUM(LEN(LEFT(M2141,5))-LEN(SUBSTITUTE(LEFT(M2141,5),{"0","1","2","3","4","5","6","7","8","9","."},"")))))</f>
        <v>8</v>
      </c>
      <c r="V2141">
        <f>IF(U2141&lt;100,U2141,U2141/1024)</f>
        <v>8</v>
      </c>
      <c r="W2141" s="3">
        <f>VALUE(LEFT(LEFT(O2141,5),SUM(LEN(LEFT(O2141,5))-LEN(SUBSTITUTE(LEFT(O2141,5),{"0","1","2","3","4","5","6","7","8","9","."},"")))))</f>
        <v>8</v>
      </c>
      <c r="X2141" s="3" t="e">
        <f>LEFT(L2141, SEARCH("MHz",L2141)-1)</f>
        <v>#VALUE!</v>
      </c>
      <c r="Y2141" t="e">
        <f>IF(RIGHT(X2141,1)=" ",RIGHT(X2141,4),RIGHT(X2141,3))</f>
        <v>#VALUE!</v>
      </c>
      <c r="Z2141">
        <f>VLOOKUP(G2141,[1]Sheet1!$A$1:$B$12,2,0)</f>
        <v>1</v>
      </c>
      <c r="AA2141" t="str">
        <f>CONCATENATE(F2141," ",Z2141)</f>
        <v>2015 1</v>
      </c>
      <c r="AB2141">
        <f>VLOOKUP(AA2141,[1]Sheet3!$A:$B,2,0)</f>
        <v>71</v>
      </c>
    </row>
    <row r="2142" spans="1:28" x14ac:dyDescent="0.25">
      <c r="A2142" t="s">
        <v>1099</v>
      </c>
      <c r="B2142" t="s">
        <v>1246</v>
      </c>
      <c r="C2142" t="s">
        <v>111</v>
      </c>
      <c r="D2142" t="str">
        <f>CONCATENATE(C2142,".")</f>
        <v>2015  January.</v>
      </c>
      <c r="E2142" t="str">
        <f>LEFT(D2142, SEARCH(".",D2142)-1)</f>
        <v>2015  January</v>
      </c>
      <c r="F2142">
        <v>2015</v>
      </c>
      <c r="G2142" t="str">
        <f>RIGHT(E2142,LEN(E2142)-6)</f>
        <v>January</v>
      </c>
      <c r="H2142">
        <v>280</v>
      </c>
      <c r="I2142" t="s">
        <v>128</v>
      </c>
      <c r="J2142" t="s">
        <v>547</v>
      </c>
      <c r="K2142" t="s">
        <v>90</v>
      </c>
      <c r="L2142" t="s">
        <v>551</v>
      </c>
      <c r="M2142" t="s">
        <v>173</v>
      </c>
      <c r="N2142" t="s">
        <v>1052</v>
      </c>
      <c r="O2142" t="s">
        <v>437</v>
      </c>
      <c r="P2142">
        <v>160</v>
      </c>
      <c r="Q2142" s="2" t="e">
        <f>VALUE(LEFT(LEFT(N2142,5),SUM(LEN(LEFT(N2142,5))-LEN(SUBSTITUTE(LEFT(N2142,5),{"0","1","2","3","4","5","6","7","8","9","."},"")))))</f>
        <v>#VALUE!</v>
      </c>
      <c r="R2142" t="e">
        <f>IF(Q2142&gt;5,Q2142/1024,Q2142)</f>
        <v>#VALUE!</v>
      </c>
      <c r="S2142" t="str">
        <f>MID(K2143,9,3)</f>
        <v>4.4</v>
      </c>
      <c r="T2142" s="2" t="str">
        <f>LEFT(J2142,3)</f>
        <v>7.0</v>
      </c>
      <c r="U2142">
        <f>VALUE(LEFT(LEFT(M2142,5),SUM(LEN(LEFT(M2142,5))-LEN(SUBSTITUTE(LEFT(M2142,5),{"0","1","2","3","4","5","6","7","8","9","."},"")))))</f>
        <v>43473</v>
      </c>
      <c r="V2142">
        <f>IF(U2142&lt;100,U2142,U2142/1024)</f>
        <v>42.4541015625</v>
      </c>
      <c r="W2142" s="3">
        <f>VALUE(LEFT(LEFT(O2142,5),SUM(LEN(LEFT(O2142,5))-LEN(SUBSTITUTE(LEFT(O2142,5),{"0","1","2","3","4","5","6","7","8","9","."},"")))))</f>
        <v>5</v>
      </c>
      <c r="X2142" s="3" t="e">
        <f>LEFT(L2142, SEARCH("MHz",L2142)-1)</f>
        <v>#VALUE!</v>
      </c>
      <c r="Y2142" t="e">
        <f>IF(RIGHT(X2142,1)=" ",RIGHT(X2142,4),RIGHT(X2142,3))</f>
        <v>#VALUE!</v>
      </c>
      <c r="Z2142">
        <f>VLOOKUP(G2142,[1]Sheet1!$A$1:$B$12,2,0)</f>
        <v>1</v>
      </c>
      <c r="AA2142" t="str">
        <f>CONCATENATE(F2142," ",Z2142)</f>
        <v>2015 1</v>
      </c>
      <c r="AB2142">
        <f>VLOOKUP(AA2142,[1]Sheet3!$A:$B,2,0)</f>
        <v>71</v>
      </c>
    </row>
    <row r="2143" spans="1:28" x14ac:dyDescent="0.25">
      <c r="A2143" t="s">
        <v>2029</v>
      </c>
      <c r="B2143" t="s">
        <v>2030</v>
      </c>
      <c r="C2143" t="s">
        <v>111</v>
      </c>
      <c r="D2143" t="str">
        <f>CONCATENATE(C2143,".")</f>
        <v>2015  January.</v>
      </c>
      <c r="E2143" t="str">
        <f>LEFT(D2143, SEARCH(".",D2143)-1)</f>
        <v>2015  January</v>
      </c>
      <c r="F2143">
        <v>2015</v>
      </c>
      <c r="G2143" t="str">
        <f>RIGHT(E2143,LEN(E2143)-6)</f>
        <v>January</v>
      </c>
      <c r="H2143">
        <v>284</v>
      </c>
      <c r="I2143" t="s">
        <v>811</v>
      </c>
      <c r="J2143" t="s">
        <v>2031</v>
      </c>
      <c r="K2143" t="s">
        <v>90</v>
      </c>
      <c r="L2143" t="s">
        <v>91</v>
      </c>
      <c r="M2143" t="s">
        <v>34</v>
      </c>
      <c r="N2143" t="s">
        <v>35</v>
      </c>
      <c r="O2143" t="s">
        <v>30</v>
      </c>
      <c r="Q2143" s="2">
        <f>VALUE(LEFT(LEFT(N2143,5),SUM(LEN(LEFT(N2143,5))-LEN(SUBSTITUTE(LEFT(N2143,5),{"0","1","2","3","4","5","6","7","8","9","."},"")))))</f>
        <v>1</v>
      </c>
      <c r="R2143">
        <f>IF(Q2143&gt;5,Q2143/1024,Q2143)</f>
        <v>1</v>
      </c>
      <c r="S2143" t="str">
        <f>MID(K2144,9,3)</f>
        <v>4.4</v>
      </c>
      <c r="T2143" s="2" t="str">
        <f>LEFT(J2143,3)</f>
        <v>5.0</v>
      </c>
      <c r="U2143">
        <f>VALUE(LEFT(LEFT(M2143,5),SUM(LEN(LEFT(M2143,5))-LEN(SUBSTITUTE(LEFT(M2143,5),{"0","1","2","3","4","5","6","7","8","9","."},"")))))</f>
        <v>8</v>
      </c>
      <c r="V2143">
        <f>IF(U2143&lt;100,U2143,U2143/1024)</f>
        <v>8</v>
      </c>
      <c r="W2143" s="3">
        <f>VALUE(LEFT(LEFT(O2143,5),SUM(LEN(LEFT(O2143,5))-LEN(SUBSTITUTE(LEFT(O2143,5),{"0","1","2","3","4","5","6","7","8","9","."},"")))))</f>
        <v>13</v>
      </c>
      <c r="X2143" s="3" t="e">
        <f>LEFT(L2143, SEARCH("MHz",L2143)-1)</f>
        <v>#VALUE!</v>
      </c>
      <c r="Y2143" t="e">
        <f>IF(RIGHT(X2143,1)=" ",RIGHT(X2143,4),RIGHT(X2143,3))</f>
        <v>#VALUE!</v>
      </c>
      <c r="Z2143">
        <f>VLOOKUP(G2143,[1]Sheet1!$A$1:$B$12,2,0)</f>
        <v>1</v>
      </c>
      <c r="AA2143" t="str">
        <f>CONCATENATE(F2143," ",Z2143)</f>
        <v>2015 1</v>
      </c>
      <c r="AB2143">
        <f>VLOOKUP(AA2143,[1]Sheet3!$A:$B,2,0)</f>
        <v>71</v>
      </c>
    </row>
    <row r="2144" spans="1:28" x14ac:dyDescent="0.25">
      <c r="A2144" t="s">
        <v>2029</v>
      </c>
      <c r="B2144" t="s">
        <v>2032</v>
      </c>
      <c r="C2144" t="s">
        <v>111</v>
      </c>
      <c r="D2144" t="str">
        <f>CONCATENATE(C2144,".")</f>
        <v>2015  January.</v>
      </c>
      <c r="E2144" t="str">
        <f>LEFT(D2144, SEARCH(".",D2144)-1)</f>
        <v>2015  January</v>
      </c>
      <c r="F2144">
        <v>2015</v>
      </c>
      <c r="G2144" t="str">
        <f>RIGHT(E2144,LEN(E2144)-6)</f>
        <v>January</v>
      </c>
      <c r="H2144">
        <v>367</v>
      </c>
      <c r="I2144" t="s">
        <v>213</v>
      </c>
      <c r="J2144" t="s">
        <v>2033</v>
      </c>
      <c r="K2144" t="s">
        <v>90</v>
      </c>
      <c r="L2144" t="s">
        <v>164</v>
      </c>
      <c r="M2144" t="s">
        <v>109</v>
      </c>
      <c r="N2144" t="s">
        <v>139</v>
      </c>
      <c r="O2144" t="s">
        <v>36</v>
      </c>
      <c r="Q2144" s="2">
        <f>VALUE(LEFT(LEFT(N2144,5),SUM(LEN(LEFT(N2144,5))-LEN(SUBSTITUTE(LEFT(N2144,5),{"0","1","2","3","4","5","6","7","8","9","."},"")))))</f>
        <v>512</v>
      </c>
      <c r="R2144">
        <f>IF(Q2144&gt;5,Q2144/1024,Q2144)</f>
        <v>0.5</v>
      </c>
      <c r="S2144" t="str">
        <f>MID(K2145,9,3)</f>
        <v>4.4</v>
      </c>
      <c r="T2144" s="2" t="str">
        <f>LEFT(J2144,3)</f>
        <v>4.0</v>
      </c>
      <c r="U2144">
        <f>VALUE(LEFT(LEFT(M2144,5),SUM(LEN(LEFT(M2144,5))-LEN(SUBSTITUTE(LEFT(M2144,5),{"0","1","2","3","4","5","6","7","8","9","."},"")))))</f>
        <v>4</v>
      </c>
      <c r="V2144">
        <f>IF(U2144&lt;100,U2144,U2144/1024)</f>
        <v>4</v>
      </c>
      <c r="W2144" s="3">
        <f>VALUE(LEFT(LEFT(O2144,5),SUM(LEN(LEFT(O2144,5))-LEN(SUBSTITUTE(LEFT(O2144,5),{"0","1","2","3","4","5","6","7","8","9","."},"")))))</f>
        <v>8</v>
      </c>
      <c r="X2144" s="3" t="e">
        <f>LEFT(L2144, SEARCH("MHz",L2144)-1)</f>
        <v>#VALUE!</v>
      </c>
      <c r="Y2144" t="e">
        <f>IF(RIGHT(X2144,1)=" ",RIGHT(X2144,4),RIGHT(X2144,3))</f>
        <v>#VALUE!</v>
      </c>
      <c r="Z2144">
        <f>VLOOKUP(G2144,[1]Sheet1!$A$1:$B$12,2,0)</f>
        <v>1</v>
      </c>
      <c r="AA2144" t="str">
        <f>CONCATENATE(F2144," ",Z2144)</f>
        <v>2015 1</v>
      </c>
      <c r="AB2144">
        <f>VLOOKUP(AA2144,[1]Sheet3!$A:$B,2,0)</f>
        <v>71</v>
      </c>
    </row>
    <row r="2145" spans="1:28" x14ac:dyDescent="0.25">
      <c r="A2145" t="s">
        <v>2038</v>
      </c>
      <c r="B2145" t="s">
        <v>2044</v>
      </c>
      <c r="C2145" t="s">
        <v>111</v>
      </c>
      <c r="D2145" t="str">
        <f>CONCATENATE(C2145,".")</f>
        <v>2015  January.</v>
      </c>
      <c r="E2145" t="str">
        <f>LEFT(D2145, SEARCH(".",D2145)-1)</f>
        <v>2015  January</v>
      </c>
      <c r="F2145">
        <v>2015</v>
      </c>
      <c r="G2145" t="str">
        <f>RIGHT(E2145,LEN(E2145)-6)</f>
        <v>January</v>
      </c>
      <c r="H2145">
        <v>115</v>
      </c>
      <c r="I2145" t="s">
        <v>1466</v>
      </c>
      <c r="J2145" t="s">
        <v>2045</v>
      </c>
      <c r="K2145" t="s">
        <v>90</v>
      </c>
      <c r="L2145" t="s">
        <v>1193</v>
      </c>
      <c r="M2145" t="s">
        <v>28</v>
      </c>
      <c r="N2145" t="s">
        <v>22</v>
      </c>
      <c r="O2145" t="s">
        <v>30</v>
      </c>
      <c r="Q2145" s="2">
        <f>VALUE(LEFT(LEFT(N2145,5),SUM(LEN(LEFT(N2145,5))-LEN(SUBSTITUTE(LEFT(N2145,5),{"0","1","2","3","4","5","6","7","8","9","."},"")))))</f>
        <v>2</v>
      </c>
      <c r="R2145">
        <f>IF(Q2145&gt;5,Q2145/1024,Q2145)</f>
        <v>2</v>
      </c>
      <c r="S2145" t="str">
        <f>MID(K2146,9,3)</f>
        <v>4.4</v>
      </c>
      <c r="T2145" s="2" t="str">
        <f>LEFT(J2145,3)</f>
        <v>5.0</v>
      </c>
      <c r="U2145">
        <f>VALUE(LEFT(LEFT(M2145,5),SUM(LEN(LEFT(M2145,5))-LEN(SUBSTITUTE(LEFT(M2145,5),{"0","1","2","3","4","5","6","7","8","9","."},"")))))</f>
        <v>32</v>
      </c>
      <c r="V2145">
        <f>IF(U2145&lt;100,U2145,U2145/1024)</f>
        <v>32</v>
      </c>
      <c r="W2145" s="3">
        <f>VALUE(LEFT(LEFT(O2145,5),SUM(LEN(LEFT(O2145,5))-LEN(SUBSTITUTE(LEFT(O2145,5),{"0","1","2","3","4","5","6","7","8","9","."},"")))))</f>
        <v>13</v>
      </c>
      <c r="X2145" s="3" t="e">
        <f>LEFT(L2145, SEARCH("MHz",L2145)-1)</f>
        <v>#VALUE!</v>
      </c>
      <c r="Y2145" t="e">
        <f>IF(RIGHT(X2145,1)=" ",RIGHT(X2145,4),RIGHT(X2145,3))</f>
        <v>#VALUE!</v>
      </c>
      <c r="Z2145">
        <f>VLOOKUP(G2145,[1]Sheet1!$A$1:$B$12,2,0)</f>
        <v>1</v>
      </c>
      <c r="AA2145" t="str">
        <f>CONCATENATE(F2145," ",Z2145)</f>
        <v>2015 1</v>
      </c>
      <c r="AB2145">
        <f>VLOOKUP(AA2145,[1]Sheet3!$A:$B,2,0)</f>
        <v>71</v>
      </c>
    </row>
    <row r="2146" spans="1:28" x14ac:dyDescent="0.25">
      <c r="A2146" t="s">
        <v>2038</v>
      </c>
      <c r="B2146" t="s">
        <v>2046</v>
      </c>
      <c r="C2146" t="s">
        <v>111</v>
      </c>
      <c r="D2146" t="str">
        <f>CONCATENATE(C2146,".")</f>
        <v>2015  January.</v>
      </c>
      <c r="E2146" t="str">
        <f>LEFT(D2146, SEARCH(".",D2146)-1)</f>
        <v>2015  January</v>
      </c>
      <c r="F2146">
        <v>2015</v>
      </c>
      <c r="G2146" t="str">
        <f>RIGHT(E2146,LEN(E2146)-6)</f>
        <v>January</v>
      </c>
      <c r="H2146">
        <v>165</v>
      </c>
      <c r="I2146" t="s">
        <v>128</v>
      </c>
      <c r="J2146" t="s">
        <v>1562</v>
      </c>
      <c r="K2146" t="s">
        <v>90</v>
      </c>
      <c r="L2146" t="s">
        <v>462</v>
      </c>
      <c r="M2146" t="s">
        <v>34</v>
      </c>
      <c r="N2146" t="s">
        <v>35</v>
      </c>
      <c r="O2146" t="s">
        <v>92</v>
      </c>
      <c r="Q2146" s="2">
        <f>VALUE(LEFT(LEFT(N2146,5),SUM(LEN(LEFT(N2146,5))-LEN(SUBSTITUTE(LEFT(N2146,5),{"0","1","2","3","4","5","6","7","8","9","."},"")))))</f>
        <v>1</v>
      </c>
      <c r="R2146">
        <f>IF(Q2146&gt;5,Q2146/1024,Q2146)</f>
        <v>1</v>
      </c>
      <c r="S2146" t="str">
        <f>MID(K2147,9,3)</f>
        <v>4.4</v>
      </c>
      <c r="T2146" s="2" t="str">
        <f>LEFT(J2146,3)</f>
        <v>5.0</v>
      </c>
      <c r="U2146">
        <f>VALUE(LEFT(LEFT(M2146,5),SUM(LEN(LEFT(M2146,5))-LEN(SUBSTITUTE(LEFT(M2146,5),{"0","1","2","3","4","5","6","7","8","9","."},"")))))</f>
        <v>8</v>
      </c>
      <c r="V2146">
        <f>IF(U2146&lt;100,U2146,U2146/1024)</f>
        <v>8</v>
      </c>
      <c r="W2146" s="3">
        <f>VALUE(LEFT(LEFT(O2146,5),SUM(LEN(LEFT(O2146,5))-LEN(SUBSTITUTE(LEFT(O2146,5),{"0","1","2","3","4","5","6","7","8","9","."},"")))))</f>
        <v>5</v>
      </c>
      <c r="X2146" s="3" t="e">
        <f>LEFT(L2146, SEARCH("MHz",L2146)-1)</f>
        <v>#VALUE!</v>
      </c>
      <c r="Y2146" t="e">
        <f>IF(RIGHT(X2146,1)=" ",RIGHT(X2146,4),RIGHT(X2146,3))</f>
        <v>#VALUE!</v>
      </c>
      <c r="Z2146">
        <f>VLOOKUP(G2146,[1]Sheet1!$A$1:$B$12,2,0)</f>
        <v>1</v>
      </c>
      <c r="AA2146" t="str">
        <f>CONCATENATE(F2146," ",Z2146)</f>
        <v>2015 1</v>
      </c>
      <c r="AB2146">
        <f>VLOOKUP(AA2146,[1]Sheet3!$A:$B,2,0)</f>
        <v>71</v>
      </c>
    </row>
    <row r="2147" spans="1:28" x14ac:dyDescent="0.25">
      <c r="A2147" t="s">
        <v>2038</v>
      </c>
      <c r="B2147" t="s">
        <v>2047</v>
      </c>
      <c r="C2147" t="s">
        <v>111</v>
      </c>
      <c r="D2147" t="str">
        <f>CONCATENATE(C2147,".")</f>
        <v>2015  January.</v>
      </c>
      <c r="E2147" t="str">
        <f>LEFT(D2147, SEARCH(".",D2147)-1)</f>
        <v>2015  January</v>
      </c>
      <c r="F2147">
        <v>2015</v>
      </c>
      <c r="G2147" t="str">
        <f>RIGHT(E2147,LEN(E2147)-6)</f>
        <v>January</v>
      </c>
      <c r="H2147">
        <v>155</v>
      </c>
      <c r="I2147" t="s">
        <v>811</v>
      </c>
      <c r="J2147" t="s">
        <v>760</v>
      </c>
      <c r="K2147" t="s">
        <v>90</v>
      </c>
      <c r="L2147" t="s">
        <v>91</v>
      </c>
      <c r="M2147" t="s">
        <v>109</v>
      </c>
      <c r="N2147" t="s">
        <v>139</v>
      </c>
      <c r="O2147" t="s">
        <v>42</v>
      </c>
      <c r="Q2147" s="2">
        <f>VALUE(LEFT(LEFT(N2147,5),SUM(LEN(LEFT(N2147,5))-LEN(SUBSTITUTE(LEFT(N2147,5),{"0","1","2","3","4","5","6","7","8","9","."},"")))))</f>
        <v>512</v>
      </c>
      <c r="R2147">
        <f>IF(Q2147&gt;5,Q2147/1024,Q2147)</f>
        <v>0.5</v>
      </c>
      <c r="S2147" t="str">
        <f>MID(K2148,9,3)</f>
        <v>4.4</v>
      </c>
      <c r="T2147" s="2" t="str">
        <f>LEFT(J2147,3)</f>
        <v>5.0</v>
      </c>
      <c r="U2147">
        <f>VALUE(LEFT(LEFT(M2147,5),SUM(LEN(LEFT(M2147,5))-LEN(SUBSTITUTE(LEFT(M2147,5),{"0","1","2","3","4","5","6","7","8","9","."},"")))))</f>
        <v>4</v>
      </c>
      <c r="V2147">
        <f>IF(U2147&lt;100,U2147,U2147/1024)</f>
        <v>4</v>
      </c>
      <c r="W2147" s="3">
        <f>VALUE(LEFT(LEFT(O2147,5),SUM(LEN(LEFT(O2147,5))-LEN(SUBSTITUTE(LEFT(O2147,5),{"0","1","2","3","4","5","6","7","8","9","."},"")))))</f>
        <v>5</v>
      </c>
      <c r="X2147" s="3" t="e">
        <f>LEFT(L2147, SEARCH("MHz",L2147)-1)</f>
        <v>#VALUE!</v>
      </c>
      <c r="Y2147" t="e">
        <f>IF(RIGHT(X2147,1)=" ",RIGHT(X2147,4),RIGHT(X2147,3))</f>
        <v>#VALUE!</v>
      </c>
      <c r="Z2147">
        <f>VLOOKUP(G2147,[1]Sheet1!$A$1:$B$12,2,0)</f>
        <v>1</v>
      </c>
      <c r="AA2147" t="str">
        <f>CONCATENATE(F2147," ",Z2147)</f>
        <v>2015 1</v>
      </c>
      <c r="AB2147">
        <f>VLOOKUP(AA2147,[1]Sheet3!$A:$B,2,0)</f>
        <v>71</v>
      </c>
    </row>
    <row r="2148" spans="1:28" x14ac:dyDescent="0.25">
      <c r="A2148" t="s">
        <v>3318</v>
      </c>
      <c r="B2148" t="s">
        <v>3425</v>
      </c>
      <c r="C2148" t="s">
        <v>111</v>
      </c>
      <c r="D2148" t="str">
        <f>CONCATENATE(C2148,".")</f>
        <v>2015  January.</v>
      </c>
      <c r="E2148" t="str">
        <f>LEFT(D2148, SEARCH(".",D2148)-1)</f>
        <v>2015  January</v>
      </c>
      <c r="F2148">
        <v>2015</v>
      </c>
      <c r="G2148" t="str">
        <f>RIGHT(E2148,LEN(E2148)-6)</f>
        <v>January</v>
      </c>
      <c r="H2148">
        <v>149</v>
      </c>
      <c r="I2148" t="s">
        <v>128</v>
      </c>
      <c r="J2148" t="s">
        <v>457</v>
      </c>
      <c r="K2148" t="s">
        <v>90</v>
      </c>
      <c r="L2148" t="s">
        <v>861</v>
      </c>
      <c r="M2148" t="s">
        <v>57</v>
      </c>
      <c r="N2148" t="s">
        <v>22</v>
      </c>
      <c r="O2148" t="s">
        <v>364</v>
      </c>
      <c r="P2148">
        <v>240</v>
      </c>
      <c r="Q2148" s="2">
        <f>VALUE(LEFT(LEFT(N2148,5),SUM(LEN(LEFT(N2148,5))-LEN(SUBSTITUTE(LEFT(N2148,5),{"0","1","2","3","4","5","6","7","8","9","."},"")))))</f>
        <v>2</v>
      </c>
      <c r="R2148">
        <f>IF(Q2148&gt;5,Q2148/1024,Q2148)</f>
        <v>2</v>
      </c>
      <c r="S2148" t="str">
        <f>MID(K2149,9,3)</f>
        <v>4.4</v>
      </c>
      <c r="T2148" s="2" t="str">
        <f>LEFT(J2148,3)</f>
        <v>5.0</v>
      </c>
      <c r="U2148">
        <f>VALUE(LEFT(LEFT(M2148,5),SUM(LEN(LEFT(M2148,5))-LEN(SUBSTITUTE(LEFT(M2148,5),{"0","1","2","3","4","5","6","7","8","9","."},"")))))</f>
        <v>16</v>
      </c>
      <c r="V2148">
        <f>IF(U2148&lt;100,U2148,U2148/1024)</f>
        <v>16</v>
      </c>
      <c r="W2148" s="3">
        <f>VALUE(LEFT(LEFT(O2148,5),SUM(LEN(LEFT(O2148,5))-LEN(SUBSTITUTE(LEFT(O2148,5),{"0","1","2","3","4","5","6","7","8","9","."},"")))))</f>
        <v>13</v>
      </c>
      <c r="X2148" s="3" t="e">
        <f>LEFT(L2148, SEARCH("MHz",L2148)-1)</f>
        <v>#VALUE!</v>
      </c>
      <c r="Y2148" t="e">
        <f>IF(RIGHT(X2148,1)=" ",RIGHT(X2148,4),RIGHT(X2148,3))</f>
        <v>#VALUE!</v>
      </c>
      <c r="Z2148">
        <f>VLOOKUP(G2148,[1]Sheet1!$A$1:$B$12,2,0)</f>
        <v>1</v>
      </c>
      <c r="AA2148" t="str">
        <f>CONCATENATE(F2148," ",Z2148)</f>
        <v>2015 1</v>
      </c>
      <c r="AB2148">
        <f>VLOOKUP(AA2148,[1]Sheet3!$A:$B,2,0)</f>
        <v>71</v>
      </c>
    </row>
    <row r="2149" spans="1:28" x14ac:dyDescent="0.25">
      <c r="A2149" t="s">
        <v>3318</v>
      </c>
      <c r="B2149" t="s">
        <v>3433</v>
      </c>
      <c r="C2149" t="s">
        <v>111</v>
      </c>
      <c r="D2149" t="str">
        <f>CONCATENATE(C2149,".")</f>
        <v>2015  January.</v>
      </c>
      <c r="E2149" t="str">
        <f>LEFT(D2149, SEARCH(".",D2149)-1)</f>
        <v>2015  January</v>
      </c>
      <c r="F2149">
        <v>2015</v>
      </c>
      <c r="G2149" t="str">
        <f>RIGHT(E2149,LEN(E2149)-6)</f>
        <v>January</v>
      </c>
      <c r="H2149">
        <v>156</v>
      </c>
      <c r="I2149" t="s">
        <v>124</v>
      </c>
      <c r="J2149" t="s">
        <v>376</v>
      </c>
      <c r="K2149" t="s">
        <v>90</v>
      </c>
      <c r="L2149" t="s">
        <v>901</v>
      </c>
      <c r="M2149" t="s">
        <v>28</v>
      </c>
      <c r="N2149" t="s">
        <v>22</v>
      </c>
      <c r="O2149" t="s">
        <v>3434</v>
      </c>
      <c r="P2149">
        <v>450</v>
      </c>
      <c r="Q2149" s="2">
        <f>VALUE(LEFT(LEFT(N2149,5),SUM(LEN(LEFT(N2149,5))-LEN(SUBSTITUTE(LEFT(N2149,5),{"0","1","2","3","4","5","6","7","8","9","."},"")))))</f>
        <v>2</v>
      </c>
      <c r="R2149">
        <f>IF(Q2149&gt;5,Q2149/1024,Q2149)</f>
        <v>2</v>
      </c>
      <c r="S2149" t="str">
        <f>MID(K2150,9,3)</f>
        <v>4.4</v>
      </c>
      <c r="T2149" s="2" t="str">
        <f>LEFT(J2149,3)</f>
        <v>5.5</v>
      </c>
      <c r="U2149">
        <f>VALUE(LEFT(LEFT(M2149,5),SUM(LEN(LEFT(M2149,5))-LEN(SUBSTITUTE(LEFT(M2149,5),{"0","1","2","3","4","5","6","7","8","9","."},"")))))</f>
        <v>32</v>
      </c>
      <c r="V2149">
        <f>IF(U2149&lt;100,U2149,U2149/1024)</f>
        <v>32</v>
      </c>
      <c r="W2149" s="3">
        <f>VALUE(LEFT(LEFT(O2149,5),SUM(LEN(LEFT(O2149,5))-LEN(SUBSTITUTE(LEFT(O2149,5),{"0","1","2","3","4","5","6","7","8","9","."},"")))))</f>
        <v>13</v>
      </c>
      <c r="X2149" s="3" t="e">
        <f>LEFT(L2149, SEARCH("MHz",L2149)-1)</f>
        <v>#VALUE!</v>
      </c>
      <c r="Y2149" t="e">
        <f>IF(RIGHT(X2149,1)=" ",RIGHT(X2149,4),RIGHT(X2149,3))</f>
        <v>#VALUE!</v>
      </c>
      <c r="Z2149">
        <f>VLOOKUP(G2149,[1]Sheet1!$A$1:$B$12,2,0)</f>
        <v>1</v>
      </c>
      <c r="AA2149" t="str">
        <f>CONCATENATE(F2149," ",Z2149)</f>
        <v>2015 1</v>
      </c>
      <c r="AB2149">
        <f>VLOOKUP(AA2149,[1]Sheet3!$A:$B,2,0)</f>
        <v>71</v>
      </c>
    </row>
    <row r="2150" spans="1:28" x14ac:dyDescent="0.25">
      <c r="A2150" t="s">
        <v>3318</v>
      </c>
      <c r="B2150" t="s">
        <v>3435</v>
      </c>
      <c r="C2150" t="s">
        <v>111</v>
      </c>
      <c r="D2150" t="str">
        <f>CONCATENATE(C2150,".")</f>
        <v>2015  January.</v>
      </c>
      <c r="E2150" t="str">
        <f>LEFT(D2150, SEARCH(".",D2150)-1)</f>
        <v>2015  January</v>
      </c>
      <c r="F2150">
        <v>2015</v>
      </c>
      <c r="G2150" t="str">
        <f>RIGHT(E2150,LEN(E2150)-6)</f>
        <v>January</v>
      </c>
      <c r="H2150">
        <v>140</v>
      </c>
      <c r="I2150" t="s">
        <v>51</v>
      </c>
      <c r="J2150" t="s">
        <v>3436</v>
      </c>
      <c r="K2150" t="s">
        <v>90</v>
      </c>
      <c r="L2150" t="s">
        <v>447</v>
      </c>
      <c r="M2150" t="s">
        <v>28</v>
      </c>
      <c r="N2150" t="s">
        <v>22</v>
      </c>
      <c r="O2150" t="s">
        <v>30</v>
      </c>
      <c r="P2150">
        <v>330</v>
      </c>
      <c r="Q2150" s="2">
        <f>VALUE(LEFT(LEFT(N2150,5),SUM(LEN(LEFT(N2150,5))-LEN(SUBSTITUTE(LEFT(N2150,5),{"0","1","2","3","4","5","6","7","8","9","."},"")))))</f>
        <v>2</v>
      </c>
      <c r="R2150">
        <f>IF(Q2150&gt;5,Q2150/1024,Q2150)</f>
        <v>2</v>
      </c>
      <c r="S2150" t="str">
        <f>MID(K2151,9,3)</f>
        <v>4.4</v>
      </c>
      <c r="T2150" s="2" t="str">
        <f>LEFT(J2150,3)</f>
        <v>5.3</v>
      </c>
      <c r="U2150">
        <f>VALUE(LEFT(LEFT(M2150,5),SUM(LEN(LEFT(M2150,5))-LEN(SUBSTITUTE(LEFT(M2150,5),{"0","1","2","3","4","5","6","7","8","9","."},"")))))</f>
        <v>32</v>
      </c>
      <c r="V2150">
        <f>IF(U2150&lt;100,U2150,U2150/1024)</f>
        <v>32</v>
      </c>
      <c r="W2150" s="3">
        <f>VALUE(LEFT(LEFT(O2150,5),SUM(LEN(LEFT(O2150,5))-LEN(SUBSTITUTE(LEFT(O2150,5),{"0","1","2","3","4","5","6","7","8","9","."},"")))))</f>
        <v>13</v>
      </c>
      <c r="X2150" s="3" t="e">
        <f>LEFT(L2150, SEARCH("MHz",L2150)-1)</f>
        <v>#VALUE!</v>
      </c>
      <c r="Y2150" t="e">
        <f>IF(RIGHT(X2150,1)=" ",RIGHT(X2150,4),RIGHT(X2150,3))</f>
        <v>#VALUE!</v>
      </c>
      <c r="Z2150">
        <f>VLOOKUP(G2150,[1]Sheet1!$A$1:$B$12,2,0)</f>
        <v>1</v>
      </c>
      <c r="AA2150" t="str">
        <f>CONCATENATE(F2150," ",Z2150)</f>
        <v>2015 1</v>
      </c>
      <c r="AB2150">
        <f>VLOOKUP(AA2150,[1]Sheet3!$A:$B,2,0)</f>
        <v>71</v>
      </c>
    </row>
    <row r="2151" spans="1:28" x14ac:dyDescent="0.25">
      <c r="A2151" t="s">
        <v>4673</v>
      </c>
      <c r="B2151" t="s">
        <v>4676</v>
      </c>
      <c r="C2151" t="s">
        <v>111</v>
      </c>
      <c r="D2151" t="str">
        <f>CONCATENATE(C2151,".")</f>
        <v>2015  January.</v>
      </c>
      <c r="E2151" t="str">
        <f>LEFT(D2151, SEARCH(".",D2151)-1)</f>
        <v>2015  January</v>
      </c>
      <c r="F2151">
        <v>2015</v>
      </c>
      <c r="G2151" t="str">
        <f>RIGHT(E2151,LEN(E2151)-6)</f>
        <v>January</v>
      </c>
      <c r="H2151">
        <v>110</v>
      </c>
      <c r="I2151" t="s">
        <v>897</v>
      </c>
      <c r="J2151" t="s">
        <v>426</v>
      </c>
      <c r="K2151" t="s">
        <v>90</v>
      </c>
      <c r="L2151" t="s">
        <v>138</v>
      </c>
      <c r="M2151" t="s">
        <v>109</v>
      </c>
      <c r="N2151" t="s">
        <v>139</v>
      </c>
      <c r="O2151" t="s">
        <v>178</v>
      </c>
      <c r="Q2151" s="2">
        <f>VALUE(LEFT(LEFT(N2151,5),SUM(LEN(LEFT(N2151,5))-LEN(SUBSTITUTE(LEFT(N2151,5),{"0","1","2","3","4","5","6","7","8","9","."},"")))))</f>
        <v>512</v>
      </c>
      <c r="R2151">
        <f>IF(Q2151&gt;5,Q2151/1024,Q2151)</f>
        <v>0.5</v>
      </c>
      <c r="S2151" t="str">
        <f>MID(K2152,9,3)</f>
        <v>4.4</v>
      </c>
      <c r="T2151" s="2" t="str">
        <f>LEFT(J2151,3)</f>
        <v>4.0</v>
      </c>
      <c r="U2151">
        <f>VALUE(LEFT(LEFT(M2151,5),SUM(LEN(LEFT(M2151,5))-LEN(SUBSTITUTE(LEFT(M2151,5),{"0","1","2","3","4","5","6","7","8","9","."},"")))))</f>
        <v>4</v>
      </c>
      <c r="V2151">
        <f>IF(U2151&lt;100,U2151,U2151/1024)</f>
        <v>4</v>
      </c>
      <c r="W2151" s="3">
        <f>VALUE(LEFT(LEFT(O2151,5),SUM(LEN(LEFT(O2151,5))-LEN(SUBSTITUTE(LEFT(O2151,5),{"0","1","2","3","4","5","6","7","8","9","."},"")))))</f>
        <v>5</v>
      </c>
      <c r="X2151" s="3" t="e">
        <f>LEFT(L2151, SEARCH("MHz",L2151)-1)</f>
        <v>#VALUE!</v>
      </c>
      <c r="Y2151" t="e">
        <f>IF(RIGHT(X2151,1)=" ",RIGHT(X2151,4),RIGHT(X2151,3))</f>
        <v>#VALUE!</v>
      </c>
      <c r="Z2151">
        <f>VLOOKUP(G2151,[1]Sheet1!$A$1:$B$12,2,0)</f>
        <v>1</v>
      </c>
      <c r="AA2151" t="str">
        <f>CONCATENATE(F2151," ",Z2151)</f>
        <v>2015 1</v>
      </c>
      <c r="AB2151">
        <f>VLOOKUP(AA2151,[1]Sheet3!$A:$B,2,0)</f>
        <v>71</v>
      </c>
    </row>
    <row r="2152" spans="1:28" x14ac:dyDescent="0.25">
      <c r="A2152" t="s">
        <v>4730</v>
      </c>
      <c r="B2152" t="s">
        <v>4768</v>
      </c>
      <c r="C2152" t="s">
        <v>111</v>
      </c>
      <c r="D2152" t="str">
        <f>CONCATENATE(C2152,".")</f>
        <v>2015  January.</v>
      </c>
      <c r="E2152" t="str">
        <f>LEFT(D2152, SEARCH(".",D2152)-1)</f>
        <v>2015  January</v>
      </c>
      <c r="F2152">
        <v>2015</v>
      </c>
      <c r="G2152" t="str">
        <f>RIGHT(E2152,LEN(E2152)-6)</f>
        <v>January</v>
      </c>
      <c r="H2152">
        <v>130</v>
      </c>
      <c r="I2152" t="s">
        <v>379</v>
      </c>
      <c r="J2152" t="s">
        <v>4698</v>
      </c>
      <c r="K2152" t="s">
        <v>90</v>
      </c>
      <c r="L2152" t="s">
        <v>462</v>
      </c>
      <c r="M2152" t="s">
        <v>34</v>
      </c>
      <c r="N2152" t="s">
        <v>35</v>
      </c>
      <c r="O2152" t="s">
        <v>36</v>
      </c>
      <c r="P2152">
        <v>270</v>
      </c>
      <c r="Q2152" s="2">
        <f>VALUE(LEFT(LEFT(N2152,5),SUM(LEN(LEFT(N2152,5))-LEN(SUBSTITUTE(LEFT(N2152,5),{"0","1","2","3","4","5","6","7","8","9","."},"")))))</f>
        <v>1</v>
      </c>
      <c r="R2152">
        <f>IF(Q2152&gt;5,Q2152/1024,Q2152)</f>
        <v>1</v>
      </c>
      <c r="S2152" t="str">
        <f>MID(K2153,9,3)</f>
        <v>4.4</v>
      </c>
      <c r="T2152" s="2" t="str">
        <f>LEFT(J2152,3)</f>
        <v>4.7</v>
      </c>
      <c r="U2152">
        <f>VALUE(LEFT(LEFT(M2152,5),SUM(LEN(LEFT(M2152,5))-LEN(SUBSTITUTE(LEFT(M2152,5),{"0","1","2","3","4","5","6","7","8","9","."},"")))))</f>
        <v>8</v>
      </c>
      <c r="V2152">
        <f>IF(U2152&lt;100,U2152,U2152/1024)</f>
        <v>8</v>
      </c>
      <c r="W2152" s="3">
        <f>VALUE(LEFT(LEFT(O2152,5),SUM(LEN(LEFT(O2152,5))-LEN(SUBSTITUTE(LEFT(O2152,5),{"0","1","2","3","4","5","6","7","8","9","."},"")))))</f>
        <v>8</v>
      </c>
      <c r="X2152" s="3" t="e">
        <f>LEFT(L2152, SEARCH("MHz",L2152)-1)</f>
        <v>#VALUE!</v>
      </c>
      <c r="Y2152" t="e">
        <f>IF(RIGHT(X2152,1)=" ",RIGHT(X2152,4),RIGHT(X2152,3))</f>
        <v>#VALUE!</v>
      </c>
      <c r="Z2152">
        <f>VLOOKUP(G2152,[1]Sheet1!$A$1:$B$12,2,0)</f>
        <v>1</v>
      </c>
      <c r="AA2152" t="str">
        <f>CONCATENATE(F2152," ",Z2152)</f>
        <v>2015 1</v>
      </c>
      <c r="AB2152">
        <f>VLOOKUP(AA2152,[1]Sheet3!$A:$B,2,0)</f>
        <v>71</v>
      </c>
    </row>
    <row r="2153" spans="1:28" x14ac:dyDescent="0.25">
      <c r="A2153" t="s">
        <v>4730</v>
      </c>
      <c r="B2153" t="s">
        <v>4770</v>
      </c>
      <c r="C2153" t="s">
        <v>111</v>
      </c>
      <c r="D2153" t="str">
        <f>CONCATENATE(C2153,".")</f>
        <v>2015  January.</v>
      </c>
      <c r="E2153" t="str">
        <f>LEFT(D2153, SEARCH(".",D2153)-1)</f>
        <v>2015  January</v>
      </c>
      <c r="F2153">
        <v>2015</v>
      </c>
      <c r="G2153" t="str">
        <f>RIGHT(E2153,LEN(E2153)-6)</f>
        <v>January</v>
      </c>
      <c r="H2153">
        <v>130</v>
      </c>
      <c r="I2153" t="s">
        <v>379</v>
      </c>
      <c r="J2153" t="s">
        <v>1660</v>
      </c>
      <c r="K2153" t="s">
        <v>90</v>
      </c>
      <c r="L2153" t="s">
        <v>1193</v>
      </c>
      <c r="M2153" t="s">
        <v>57</v>
      </c>
      <c r="N2153" t="s">
        <v>22</v>
      </c>
      <c r="O2153" t="s">
        <v>608</v>
      </c>
      <c r="P2153">
        <v>340</v>
      </c>
      <c r="Q2153" s="2">
        <f>VALUE(LEFT(LEFT(N2153,5),SUM(LEN(LEFT(N2153,5))-LEN(SUBSTITUTE(LEFT(N2153,5),{"0","1","2","3","4","5","6","7","8","9","."},"")))))</f>
        <v>2</v>
      </c>
      <c r="R2153">
        <f>IF(Q2153&gt;5,Q2153/1024,Q2153)</f>
        <v>2</v>
      </c>
      <c r="S2153" t="str">
        <f>MID(K2154,9,3)</f>
        <v>4.4</v>
      </c>
      <c r="T2153" s="2" t="str">
        <f>LEFT(J2153,3)</f>
        <v>5.0</v>
      </c>
      <c r="U2153">
        <f>VALUE(LEFT(LEFT(M2153,5),SUM(LEN(LEFT(M2153,5))-LEN(SUBSTITUTE(LEFT(M2153,5),{"0","1","2","3","4","5","6","7","8","9","."},"")))))</f>
        <v>16</v>
      </c>
      <c r="V2153">
        <f>IF(U2153&lt;100,U2153,U2153/1024)</f>
        <v>16</v>
      </c>
      <c r="W2153" s="3">
        <f>VALUE(LEFT(LEFT(O2153,5),SUM(LEN(LEFT(O2153,5))-LEN(SUBSTITUTE(LEFT(O2153,5),{"0","1","2","3","4","5","6","7","8","9","."},"")))))</f>
        <v>13</v>
      </c>
      <c r="X2153" s="3" t="e">
        <f>LEFT(L2153, SEARCH("MHz",L2153)-1)</f>
        <v>#VALUE!</v>
      </c>
      <c r="Y2153" t="e">
        <f>IF(RIGHT(X2153,1)=" ",RIGHT(X2153,4),RIGHT(X2153,3))</f>
        <v>#VALUE!</v>
      </c>
      <c r="Z2153">
        <f>VLOOKUP(G2153,[1]Sheet1!$A$1:$B$12,2,0)</f>
        <v>1</v>
      </c>
      <c r="AA2153" t="str">
        <f>CONCATENATE(F2153," ",Z2153)</f>
        <v>2015 1</v>
      </c>
      <c r="AB2153">
        <f>VLOOKUP(AA2153,[1]Sheet3!$A:$B,2,0)</f>
        <v>71</v>
      </c>
    </row>
    <row r="2154" spans="1:28" x14ac:dyDescent="0.25">
      <c r="A2154" t="s">
        <v>6824</v>
      </c>
      <c r="B2154" t="s">
        <v>6849</v>
      </c>
      <c r="C2154" t="s">
        <v>111</v>
      </c>
      <c r="D2154" t="str">
        <f>CONCATENATE(C2154,".")</f>
        <v>2015  January.</v>
      </c>
      <c r="E2154" t="str">
        <f>LEFT(D2154, SEARCH(".",D2154)-1)</f>
        <v>2015  January</v>
      </c>
      <c r="F2154">
        <v>2015</v>
      </c>
      <c r="G2154" t="str">
        <f>RIGHT(E2154,LEN(E2154)-6)</f>
        <v>January</v>
      </c>
      <c r="H2154">
        <v>127</v>
      </c>
      <c r="I2154" t="s">
        <v>1458</v>
      </c>
      <c r="J2154" t="s">
        <v>1572</v>
      </c>
      <c r="K2154" t="s">
        <v>90</v>
      </c>
      <c r="L2154" t="s">
        <v>20</v>
      </c>
      <c r="M2154" t="s">
        <v>109</v>
      </c>
      <c r="N2154" t="s">
        <v>139</v>
      </c>
      <c r="O2154" t="s">
        <v>178</v>
      </c>
      <c r="Q2154" s="2">
        <f>VALUE(LEFT(LEFT(N2154,5),SUM(LEN(LEFT(N2154,5))-LEN(SUBSTITUTE(LEFT(N2154,5),{"0","1","2","3","4","5","6","7","8","9","."},"")))))</f>
        <v>512</v>
      </c>
      <c r="R2154">
        <f>IF(Q2154&gt;5,Q2154/1024,Q2154)</f>
        <v>0.5</v>
      </c>
      <c r="S2154" t="str">
        <f>MID(K2155,9,3)</f>
        <v>4.4</v>
      </c>
      <c r="T2154" s="2" t="str">
        <f>LEFT(J2154,3)</f>
        <v>4.0</v>
      </c>
      <c r="U2154">
        <f>VALUE(LEFT(LEFT(M2154,5),SUM(LEN(LEFT(M2154,5))-LEN(SUBSTITUTE(LEFT(M2154,5),{"0","1","2","3","4","5","6","7","8","9","."},"")))))</f>
        <v>4</v>
      </c>
      <c r="V2154">
        <f>IF(U2154&lt;100,U2154,U2154/1024)</f>
        <v>4</v>
      </c>
      <c r="W2154" s="3">
        <f>VALUE(LEFT(LEFT(O2154,5),SUM(LEN(LEFT(O2154,5))-LEN(SUBSTITUTE(LEFT(O2154,5),{"0","1","2","3","4","5","6","7","8","9","."},"")))))</f>
        <v>5</v>
      </c>
      <c r="X2154" s="3" t="e">
        <f>LEFT(L2154, SEARCH("MHz",L2154)-1)</f>
        <v>#VALUE!</v>
      </c>
      <c r="Y2154" t="e">
        <f>IF(RIGHT(X2154,1)=" ",RIGHT(X2154,4),RIGHT(X2154,3))</f>
        <v>#VALUE!</v>
      </c>
      <c r="Z2154">
        <f>VLOOKUP(G2154,[1]Sheet1!$A$1:$B$12,2,0)</f>
        <v>1</v>
      </c>
      <c r="AA2154" t="str">
        <f>CONCATENATE(F2154," ",Z2154)</f>
        <v>2015 1</v>
      </c>
      <c r="AB2154">
        <f>VLOOKUP(AA2154,[1]Sheet3!$A:$B,2,0)</f>
        <v>71</v>
      </c>
    </row>
    <row r="2155" spans="1:28" x14ac:dyDescent="0.25">
      <c r="A2155" t="s">
        <v>6824</v>
      </c>
      <c r="B2155" t="s">
        <v>4676</v>
      </c>
      <c r="C2155" t="s">
        <v>111</v>
      </c>
      <c r="D2155" t="str">
        <f>CONCATENATE(C2155,".")</f>
        <v>2015  January.</v>
      </c>
      <c r="E2155" t="str">
        <f>LEFT(D2155, SEARCH(".",D2155)-1)</f>
        <v>2015  January</v>
      </c>
      <c r="F2155">
        <v>2015</v>
      </c>
      <c r="G2155" t="str">
        <f>RIGHT(E2155,LEN(E2155)-6)</f>
        <v>January</v>
      </c>
      <c r="H2155">
        <v>110</v>
      </c>
      <c r="I2155" t="s">
        <v>897</v>
      </c>
      <c r="J2155" t="s">
        <v>426</v>
      </c>
      <c r="K2155" t="s">
        <v>90</v>
      </c>
      <c r="L2155" t="s">
        <v>138</v>
      </c>
      <c r="M2155" t="s">
        <v>109</v>
      </c>
      <c r="N2155" t="s">
        <v>139</v>
      </c>
      <c r="O2155" t="s">
        <v>178</v>
      </c>
      <c r="Q2155" s="2">
        <f>VALUE(LEFT(LEFT(N2155,5),SUM(LEN(LEFT(N2155,5))-LEN(SUBSTITUTE(LEFT(N2155,5),{"0","1","2","3","4","5","6","7","8","9","."},"")))))</f>
        <v>512</v>
      </c>
      <c r="R2155">
        <f>IF(Q2155&gt;5,Q2155/1024,Q2155)</f>
        <v>0.5</v>
      </c>
      <c r="S2155" t="str">
        <f>MID(K2156,9,3)</f>
        <v>4.4</v>
      </c>
      <c r="T2155" s="2" t="str">
        <f>LEFT(J2155,3)</f>
        <v>4.0</v>
      </c>
      <c r="U2155">
        <f>VALUE(LEFT(LEFT(M2155,5),SUM(LEN(LEFT(M2155,5))-LEN(SUBSTITUTE(LEFT(M2155,5),{"0","1","2","3","4","5","6","7","8","9","."},"")))))</f>
        <v>4</v>
      </c>
      <c r="V2155">
        <f>IF(U2155&lt;100,U2155,U2155/1024)</f>
        <v>4</v>
      </c>
      <c r="W2155" s="3">
        <f>VALUE(LEFT(LEFT(O2155,5),SUM(LEN(LEFT(O2155,5))-LEN(SUBSTITUTE(LEFT(O2155,5),{"0","1","2","3","4","5","6","7","8","9","."},"")))))</f>
        <v>5</v>
      </c>
      <c r="X2155" s="3" t="e">
        <f>LEFT(L2155, SEARCH("MHz",L2155)-1)</f>
        <v>#VALUE!</v>
      </c>
      <c r="Y2155" t="e">
        <f>IF(RIGHT(X2155,1)=" ",RIGHT(X2155,4),RIGHT(X2155,3))</f>
        <v>#VALUE!</v>
      </c>
      <c r="Z2155">
        <f>VLOOKUP(G2155,[1]Sheet1!$A$1:$B$12,2,0)</f>
        <v>1</v>
      </c>
      <c r="AA2155" t="str">
        <f>CONCATENATE(F2155," ",Z2155)</f>
        <v>2015 1</v>
      </c>
      <c r="AB2155">
        <f>VLOOKUP(AA2155,[1]Sheet3!$A:$B,2,0)</f>
        <v>71</v>
      </c>
    </row>
    <row r="2156" spans="1:28" x14ac:dyDescent="0.25">
      <c r="A2156" t="s">
        <v>3318</v>
      </c>
      <c r="B2156" t="s">
        <v>3428</v>
      </c>
      <c r="C2156" t="s">
        <v>111</v>
      </c>
      <c r="D2156" t="str">
        <f>CONCATENATE(C2156,".")</f>
        <v>2015  January.</v>
      </c>
      <c r="E2156" t="str">
        <f>LEFT(D2156, SEARCH(".",D2156)-1)</f>
        <v>2015  January</v>
      </c>
      <c r="F2156">
        <v>2015</v>
      </c>
      <c r="G2156" t="str">
        <f>RIGHT(E2156,LEN(E2156)-6)</f>
        <v>January</v>
      </c>
      <c r="H2156">
        <v>269</v>
      </c>
      <c r="I2156" t="s">
        <v>39</v>
      </c>
      <c r="J2156" t="s">
        <v>3429</v>
      </c>
      <c r="K2156" t="s">
        <v>1599</v>
      </c>
      <c r="L2156" t="s">
        <v>91</v>
      </c>
      <c r="M2156" t="s">
        <v>173</v>
      </c>
      <c r="N2156" t="s">
        <v>35</v>
      </c>
      <c r="O2156" t="s">
        <v>3430</v>
      </c>
      <c r="P2156">
        <v>100</v>
      </c>
      <c r="Q2156" s="2">
        <f>VALUE(LEFT(LEFT(N2156,5),SUM(LEN(LEFT(N2156,5))-LEN(SUBSTITUTE(LEFT(N2156,5),{"0","1","2","3","4","5","6","7","8","9","."},"")))))</f>
        <v>1</v>
      </c>
      <c r="R2156">
        <f>IF(Q2156&gt;5,Q2156/1024,Q2156)</f>
        <v>1</v>
      </c>
      <c r="S2156" t="str">
        <f>MID(K2157,9,3)</f>
        <v>4.4</v>
      </c>
      <c r="T2156" s="2" t="str">
        <f>LEFT(J2156,3)</f>
        <v>7.0</v>
      </c>
      <c r="U2156">
        <f>VALUE(LEFT(LEFT(M2156,5),SUM(LEN(LEFT(M2156,5))-LEN(SUBSTITUTE(LEFT(M2156,5),{"0","1","2","3","4","5","6","7","8","9","."},"")))))</f>
        <v>43473</v>
      </c>
      <c r="V2156">
        <f>IF(U2156&lt;100,U2156,U2156/1024)</f>
        <v>42.4541015625</v>
      </c>
      <c r="W2156" s="3">
        <f>VALUE(LEFT(LEFT(O2156,5),SUM(LEN(LEFT(O2156,5))-LEN(SUBSTITUTE(LEFT(O2156,5),{"0","1","2","3","4","5","6","7","8","9","."},"")))))</f>
        <v>2</v>
      </c>
      <c r="X2156" s="3" t="e">
        <f>LEFT(L2156, SEARCH("MHz",L2156)-1)</f>
        <v>#VALUE!</v>
      </c>
      <c r="Y2156" t="e">
        <f>IF(RIGHT(X2156,1)=" ",RIGHT(X2156,4),RIGHT(X2156,3))</f>
        <v>#VALUE!</v>
      </c>
      <c r="Z2156">
        <f>VLOOKUP(G2156,[1]Sheet1!$A$1:$B$12,2,0)</f>
        <v>1</v>
      </c>
      <c r="AA2156" t="str">
        <f>CONCATENATE(F2156," ",Z2156)</f>
        <v>2015 1</v>
      </c>
      <c r="AB2156">
        <f>VLOOKUP(AA2156,[1]Sheet3!$A:$B,2,0)</f>
        <v>71</v>
      </c>
    </row>
    <row r="2157" spans="1:28" x14ac:dyDescent="0.25">
      <c r="A2157" t="s">
        <v>3318</v>
      </c>
      <c r="B2157" t="s">
        <v>3431</v>
      </c>
      <c r="C2157" t="s">
        <v>111</v>
      </c>
      <c r="D2157" t="str">
        <f>CONCATENATE(C2157,".")</f>
        <v>2015  January.</v>
      </c>
      <c r="E2157" t="str">
        <f>LEFT(D2157, SEARCH(".",D2157)-1)</f>
        <v>2015  January</v>
      </c>
      <c r="F2157">
        <v>2015</v>
      </c>
      <c r="G2157" t="str">
        <f>RIGHT(E2157,LEN(E2157)-6)</f>
        <v>January</v>
      </c>
      <c r="H2157">
        <v>269</v>
      </c>
      <c r="I2157" t="s">
        <v>39</v>
      </c>
      <c r="J2157" t="s">
        <v>3429</v>
      </c>
      <c r="K2157" t="s">
        <v>1599</v>
      </c>
      <c r="L2157" t="s">
        <v>91</v>
      </c>
      <c r="M2157" t="s">
        <v>173</v>
      </c>
      <c r="N2157" t="s">
        <v>35</v>
      </c>
      <c r="O2157" t="s">
        <v>169</v>
      </c>
      <c r="P2157">
        <v>90</v>
      </c>
      <c r="Q2157" s="2">
        <f>VALUE(LEFT(LEFT(N2157,5),SUM(LEN(LEFT(N2157,5))-LEN(SUBSTITUTE(LEFT(N2157,5),{"0","1","2","3","4","5","6","7","8","9","."},"")))))</f>
        <v>1</v>
      </c>
      <c r="R2157">
        <f>IF(Q2157&gt;5,Q2157/1024,Q2157)</f>
        <v>1</v>
      </c>
      <c r="S2157" t="str">
        <f>MID(K2158,9,3)</f>
        <v>4.4</v>
      </c>
      <c r="T2157" s="2" t="str">
        <f>LEFT(J2157,3)</f>
        <v>7.0</v>
      </c>
      <c r="U2157">
        <f>VALUE(LEFT(LEFT(M2157,5),SUM(LEN(LEFT(M2157,5))-LEN(SUBSTITUTE(LEFT(M2157,5),{"0","1","2","3","4","5","6","7","8","9","."},"")))))</f>
        <v>43473</v>
      </c>
      <c r="V2157">
        <f>IF(U2157&lt;100,U2157,U2157/1024)</f>
        <v>42.4541015625</v>
      </c>
      <c r="W2157" s="3" t="e">
        <f>VALUE(LEFT(LEFT(O2157,5),SUM(LEN(LEFT(O2157,5))-LEN(SUBSTITUTE(LEFT(O2157,5),{"0","1","2","3","4","5","6","7","8","9","."},"")))))</f>
        <v>#VALUE!</v>
      </c>
      <c r="X2157" s="3" t="e">
        <f>LEFT(L2157, SEARCH("MHz",L2157)-1)</f>
        <v>#VALUE!</v>
      </c>
      <c r="Y2157" t="e">
        <f>IF(RIGHT(X2157,1)=" ",RIGHT(X2157,4),RIGHT(X2157,3))</f>
        <v>#VALUE!</v>
      </c>
      <c r="Z2157">
        <f>VLOOKUP(G2157,[1]Sheet1!$A$1:$B$12,2,0)</f>
        <v>1</v>
      </c>
      <c r="AA2157" t="str">
        <f>CONCATENATE(F2157," ",Z2157)</f>
        <v>2015 1</v>
      </c>
      <c r="AB2157">
        <f>VLOOKUP(AA2157,[1]Sheet3!$A:$B,2,0)</f>
        <v>71</v>
      </c>
    </row>
    <row r="2158" spans="1:28" x14ac:dyDescent="0.25">
      <c r="A2158" t="s">
        <v>347</v>
      </c>
      <c r="B2158" t="s">
        <v>494</v>
      </c>
      <c r="C2158" t="s">
        <v>111</v>
      </c>
      <c r="D2158" t="str">
        <f>CONCATENATE(C2158,".")</f>
        <v>2015  January.</v>
      </c>
      <c r="E2158" t="str">
        <f>LEFT(D2158, SEARCH(".",D2158)-1)</f>
        <v>2015  January</v>
      </c>
      <c r="F2158">
        <v>2015</v>
      </c>
      <c r="G2158" t="str">
        <f>RIGHT(E2158,LEN(E2158)-6)</f>
        <v>January</v>
      </c>
      <c r="H2158">
        <v>125</v>
      </c>
      <c r="I2158" t="s">
        <v>495</v>
      </c>
      <c r="J2158" t="s">
        <v>496</v>
      </c>
      <c r="K2158" t="s">
        <v>103</v>
      </c>
      <c r="L2158" t="s">
        <v>497</v>
      </c>
      <c r="M2158" t="s">
        <v>109</v>
      </c>
      <c r="N2158" t="s">
        <v>139</v>
      </c>
      <c r="O2158" t="s">
        <v>437</v>
      </c>
      <c r="P2158">
        <v>60</v>
      </c>
      <c r="Q2158" s="2">
        <f>VALUE(LEFT(LEFT(N2158,5),SUM(LEN(LEFT(N2158,5))-LEN(SUBSTITUTE(LEFT(N2158,5),{"0","1","2","3","4","5","6","7","8","9","."},"")))))</f>
        <v>512</v>
      </c>
      <c r="R2158">
        <f>IF(Q2158&gt;5,Q2158/1024,Q2158)</f>
        <v>0.5</v>
      </c>
      <c r="S2158" t="str">
        <f>MID(K2159,9,3)</f>
        <v>4.4</v>
      </c>
      <c r="T2158" s="2" t="str">
        <f>LEFT(J2158,3)</f>
        <v>4.5</v>
      </c>
      <c r="U2158">
        <f>VALUE(LEFT(LEFT(M2158,5),SUM(LEN(LEFT(M2158,5))-LEN(SUBSTITUTE(LEFT(M2158,5),{"0","1","2","3","4","5","6","7","8","9","."},"")))))</f>
        <v>4</v>
      </c>
      <c r="V2158">
        <f>IF(U2158&lt;100,U2158,U2158/1024)</f>
        <v>4</v>
      </c>
      <c r="W2158" s="3">
        <f>VALUE(LEFT(LEFT(O2158,5),SUM(LEN(LEFT(O2158,5))-LEN(SUBSTITUTE(LEFT(O2158,5),{"0","1","2","3","4","5","6","7","8","9","."},"")))))</f>
        <v>5</v>
      </c>
      <c r="X2158" s="3" t="e">
        <f>LEFT(L2158, SEARCH("MHz",L2158)-1)</f>
        <v>#VALUE!</v>
      </c>
      <c r="Y2158" t="e">
        <f>IF(RIGHT(X2158,1)=" ",RIGHT(X2158,4),RIGHT(X2158,3))</f>
        <v>#VALUE!</v>
      </c>
      <c r="Z2158">
        <f>VLOOKUP(G2158,[1]Sheet1!$A$1:$B$12,2,0)</f>
        <v>1</v>
      </c>
      <c r="AA2158" t="str">
        <f>CONCATENATE(F2158," ",Z2158)</f>
        <v>2015 1</v>
      </c>
      <c r="AB2158">
        <f>VLOOKUP(AA2158,[1]Sheet3!$A:$B,2,0)</f>
        <v>71</v>
      </c>
    </row>
    <row r="2159" spans="1:28" x14ac:dyDescent="0.25">
      <c r="A2159" t="s">
        <v>347</v>
      </c>
      <c r="B2159" t="s">
        <v>502</v>
      </c>
      <c r="C2159" t="s">
        <v>111</v>
      </c>
      <c r="D2159" t="str">
        <f>CONCATENATE(C2159,".")</f>
        <v>2015  January.</v>
      </c>
      <c r="E2159" t="str">
        <f>LEFT(D2159, SEARCH(".",D2159)-1)</f>
        <v>2015  January</v>
      </c>
      <c r="F2159">
        <v>2015</v>
      </c>
      <c r="G2159" t="str">
        <f>RIGHT(E2159,LEN(E2159)-6)</f>
        <v>January</v>
      </c>
      <c r="H2159">
        <v>100</v>
      </c>
      <c r="I2159" t="s">
        <v>206</v>
      </c>
      <c r="J2159" t="s">
        <v>476</v>
      </c>
      <c r="K2159" t="s">
        <v>103</v>
      </c>
      <c r="L2159" t="s">
        <v>138</v>
      </c>
      <c r="M2159" t="s">
        <v>109</v>
      </c>
      <c r="N2159" t="s">
        <v>139</v>
      </c>
      <c r="O2159" t="s">
        <v>501</v>
      </c>
      <c r="Q2159" s="2">
        <f>VALUE(LEFT(LEFT(N2159,5),SUM(LEN(LEFT(N2159,5))-LEN(SUBSTITUTE(LEFT(N2159,5),{"0","1","2","3","4","5","6","7","8","9","."},"")))))</f>
        <v>512</v>
      </c>
      <c r="R2159">
        <f>IF(Q2159&gt;5,Q2159/1024,Q2159)</f>
        <v>0.5</v>
      </c>
      <c r="S2159" t="str">
        <f>MID(K2160,9,3)</f>
        <v>4.4</v>
      </c>
      <c r="T2159" s="2" t="str">
        <f>LEFT(J2159,3)</f>
        <v>3.5</v>
      </c>
      <c r="U2159">
        <f>VALUE(LEFT(LEFT(M2159,5),SUM(LEN(LEFT(M2159,5))-LEN(SUBSTITUTE(LEFT(M2159,5),{"0","1","2","3","4","5","6","7","8","9","."},"")))))</f>
        <v>4</v>
      </c>
      <c r="V2159">
        <f>IF(U2159&lt;100,U2159,U2159/1024)</f>
        <v>4</v>
      </c>
      <c r="W2159" s="3">
        <f>VALUE(LEFT(LEFT(O2159,5),SUM(LEN(LEFT(O2159,5))-LEN(SUBSTITUTE(LEFT(O2159,5),{"0","1","2","3","4","5","6","7","8","9","."},"")))))</f>
        <v>2</v>
      </c>
      <c r="X2159" s="3" t="e">
        <f>LEFT(L2159, SEARCH("MHz",L2159)-1)</f>
        <v>#VALUE!</v>
      </c>
      <c r="Y2159" t="e">
        <f>IF(RIGHT(X2159,1)=" ",RIGHT(X2159,4),RIGHT(X2159,3))</f>
        <v>#VALUE!</v>
      </c>
      <c r="Z2159">
        <f>VLOOKUP(G2159,[1]Sheet1!$A$1:$B$12,2,0)</f>
        <v>1</v>
      </c>
      <c r="AA2159" t="str">
        <f>CONCATENATE(F2159," ",Z2159)</f>
        <v>2015 1</v>
      </c>
      <c r="AB2159">
        <f>VLOOKUP(AA2159,[1]Sheet3!$A:$B,2,0)</f>
        <v>71</v>
      </c>
    </row>
    <row r="2160" spans="1:28" x14ac:dyDescent="0.25">
      <c r="A2160" t="s">
        <v>1099</v>
      </c>
      <c r="B2160" t="s">
        <v>1245</v>
      </c>
      <c r="C2160" t="s">
        <v>111</v>
      </c>
      <c r="D2160" t="str">
        <f>CONCATENATE(C2160,".")</f>
        <v>2015  January.</v>
      </c>
      <c r="E2160" t="str">
        <f>LEFT(D2160, SEARCH(".",D2160)-1)</f>
        <v>2015  January</v>
      </c>
      <c r="F2160">
        <v>2015</v>
      </c>
      <c r="G2160" t="str">
        <f>RIGHT(E2160,LEN(E2160)-6)</f>
        <v>January</v>
      </c>
      <c r="H2160">
        <v>150</v>
      </c>
      <c r="I2160" t="s">
        <v>128</v>
      </c>
      <c r="J2160" t="s">
        <v>965</v>
      </c>
      <c r="K2160" t="s">
        <v>103</v>
      </c>
      <c r="L2160" t="s">
        <v>551</v>
      </c>
      <c r="M2160" t="s">
        <v>34</v>
      </c>
      <c r="N2160" t="s">
        <v>35</v>
      </c>
      <c r="O2160" t="s">
        <v>1180</v>
      </c>
      <c r="P2160">
        <v>90</v>
      </c>
      <c r="Q2160" s="2">
        <f>VALUE(LEFT(LEFT(N2160,5),SUM(LEN(LEFT(N2160,5))-LEN(SUBSTITUTE(LEFT(N2160,5),{"0","1","2","3","4","5","6","7","8","9","."},"")))))</f>
        <v>1</v>
      </c>
      <c r="R2160">
        <f>IF(Q2160&gt;5,Q2160/1024,Q2160)</f>
        <v>1</v>
      </c>
      <c r="S2160" t="str">
        <f>MID(K2161,9,3)</f>
        <v>4.4</v>
      </c>
      <c r="T2160" s="2" t="str">
        <f>LEFT(J2160,3)</f>
        <v>4.5</v>
      </c>
      <c r="U2160">
        <f>VALUE(LEFT(LEFT(M2160,5),SUM(LEN(LEFT(M2160,5))-LEN(SUBSTITUTE(LEFT(M2160,5),{"0","1","2","3","4","5","6","7","8","9","."},"")))))</f>
        <v>8</v>
      </c>
      <c r="V2160">
        <f>IF(U2160&lt;100,U2160,U2160/1024)</f>
        <v>8</v>
      </c>
      <c r="W2160" s="3">
        <f>VALUE(LEFT(LEFT(O2160,5),SUM(LEN(LEFT(O2160,5))-LEN(SUBSTITUTE(LEFT(O2160,5),{"0","1","2","3","4","5","6","7","8","9","."},"")))))</f>
        <v>5</v>
      </c>
      <c r="X2160" s="3" t="e">
        <f>LEFT(L2160, SEARCH("MHz",L2160)-1)</f>
        <v>#VALUE!</v>
      </c>
      <c r="Y2160" t="e">
        <f>IF(RIGHT(X2160,1)=" ",RIGHT(X2160,4),RIGHT(X2160,3))</f>
        <v>#VALUE!</v>
      </c>
      <c r="Z2160">
        <f>VLOOKUP(G2160,[1]Sheet1!$A$1:$B$12,2,0)</f>
        <v>1</v>
      </c>
      <c r="AA2160" t="str">
        <f>CONCATENATE(F2160," ",Z2160)</f>
        <v>2015 1</v>
      </c>
      <c r="AB2160">
        <f>VLOOKUP(AA2160,[1]Sheet3!$A:$B,2,0)</f>
        <v>71</v>
      </c>
    </row>
    <row r="2161" spans="1:28" x14ac:dyDescent="0.25">
      <c r="A2161" t="s">
        <v>1437</v>
      </c>
      <c r="B2161" t="s">
        <v>1609</v>
      </c>
      <c r="C2161" t="s">
        <v>111</v>
      </c>
      <c r="D2161" t="str">
        <f>CONCATENATE(C2161,".")</f>
        <v>2015  January.</v>
      </c>
      <c r="E2161" t="str">
        <f>LEFT(D2161, SEARCH(".",D2161)-1)</f>
        <v>2015  January</v>
      </c>
      <c r="F2161">
        <v>2015</v>
      </c>
      <c r="G2161" t="str">
        <f>RIGHT(E2161,LEN(E2161)-6)</f>
        <v>January</v>
      </c>
      <c r="H2161">
        <v>180</v>
      </c>
      <c r="I2161" t="s">
        <v>811</v>
      </c>
      <c r="J2161" t="s">
        <v>794</v>
      </c>
      <c r="K2161" t="s">
        <v>103</v>
      </c>
      <c r="L2161" t="s">
        <v>91</v>
      </c>
      <c r="M2161" t="s">
        <v>34</v>
      </c>
      <c r="N2161" t="s">
        <v>35</v>
      </c>
      <c r="O2161" t="s">
        <v>36</v>
      </c>
      <c r="P2161">
        <v>140</v>
      </c>
      <c r="Q2161" s="2">
        <f>VALUE(LEFT(LEFT(N2161,5),SUM(LEN(LEFT(N2161,5))-LEN(SUBSTITUTE(LEFT(N2161,5),{"0","1","2","3","4","5","6","7","8","9","."},"")))))</f>
        <v>1</v>
      </c>
      <c r="R2161">
        <f>IF(Q2161&gt;5,Q2161/1024,Q2161)</f>
        <v>1</v>
      </c>
      <c r="S2161" t="str">
        <f>MID(K2162,9,3)</f>
        <v>4.4</v>
      </c>
      <c r="T2161" s="2" t="str">
        <f>LEFT(J2161,3)</f>
        <v>5.0</v>
      </c>
      <c r="U2161">
        <f>VALUE(LEFT(LEFT(M2161,5),SUM(LEN(LEFT(M2161,5))-LEN(SUBSTITUTE(LEFT(M2161,5),{"0","1","2","3","4","5","6","7","8","9","."},"")))))</f>
        <v>8</v>
      </c>
      <c r="V2161">
        <f>IF(U2161&lt;100,U2161,U2161/1024)</f>
        <v>8</v>
      </c>
      <c r="W2161" s="3">
        <f>VALUE(LEFT(LEFT(O2161,5),SUM(LEN(LEFT(O2161,5))-LEN(SUBSTITUTE(LEFT(O2161,5),{"0","1","2","3","4","5","6","7","8","9","."},"")))))</f>
        <v>8</v>
      </c>
      <c r="X2161" s="3" t="e">
        <f>LEFT(L2161, SEARCH("MHz",L2161)-1)</f>
        <v>#VALUE!</v>
      </c>
      <c r="Y2161" t="e">
        <f>IF(RIGHT(X2161,1)=" ",RIGHT(X2161,4),RIGHT(X2161,3))</f>
        <v>#VALUE!</v>
      </c>
      <c r="Z2161">
        <f>VLOOKUP(G2161,[1]Sheet1!$A$1:$B$12,2,0)</f>
        <v>1</v>
      </c>
      <c r="AA2161" t="str">
        <f>CONCATENATE(F2161," ",Z2161)</f>
        <v>2015 1</v>
      </c>
      <c r="AB2161">
        <f>VLOOKUP(AA2161,[1]Sheet3!$A:$B,2,0)</f>
        <v>71</v>
      </c>
    </row>
    <row r="2162" spans="1:28" x14ac:dyDescent="0.25">
      <c r="A2162" t="s">
        <v>1437</v>
      </c>
      <c r="B2162" t="s">
        <v>1613</v>
      </c>
      <c r="C2162" t="s">
        <v>111</v>
      </c>
      <c r="D2162" t="str">
        <f>CONCATENATE(C2162,".")</f>
        <v>2015  January.</v>
      </c>
      <c r="E2162" t="str">
        <f>LEFT(D2162, SEARCH(".",D2162)-1)</f>
        <v>2015  January</v>
      </c>
      <c r="F2162">
        <v>2015</v>
      </c>
      <c r="G2162" t="str">
        <f>RIGHT(E2162,LEN(E2162)-6)</f>
        <v>January</v>
      </c>
      <c r="H2162">
        <v>97</v>
      </c>
      <c r="I2162" t="s">
        <v>124</v>
      </c>
      <c r="J2162" t="s">
        <v>885</v>
      </c>
      <c r="K2162" t="s">
        <v>103</v>
      </c>
      <c r="L2162" t="s">
        <v>126</v>
      </c>
      <c r="M2162" t="s">
        <v>57</v>
      </c>
      <c r="N2162" t="s">
        <v>35</v>
      </c>
      <c r="O2162" t="s">
        <v>36</v>
      </c>
      <c r="P2162">
        <v>190</v>
      </c>
      <c r="Q2162" s="2">
        <f>VALUE(LEFT(LEFT(N2162,5),SUM(LEN(LEFT(N2162,5))-LEN(SUBSTITUTE(LEFT(N2162,5),{"0","1","2","3","4","5","6","7","8","9","."},"")))))</f>
        <v>1</v>
      </c>
      <c r="R2162">
        <f>IF(Q2162&gt;5,Q2162/1024,Q2162)</f>
        <v>1</v>
      </c>
      <c r="S2162" t="str">
        <f>MID(K2163,9,3)</f>
        <v>4.4</v>
      </c>
      <c r="T2162" s="2" t="str">
        <f>LEFT(J2162,3)</f>
        <v>4.8</v>
      </c>
      <c r="U2162">
        <f>VALUE(LEFT(LEFT(M2162,5),SUM(LEN(LEFT(M2162,5))-LEN(SUBSTITUTE(LEFT(M2162,5),{"0","1","2","3","4","5","6","7","8","9","."},"")))))</f>
        <v>16</v>
      </c>
      <c r="V2162">
        <f>IF(U2162&lt;100,U2162,U2162/1024)</f>
        <v>16</v>
      </c>
      <c r="W2162" s="3">
        <f>VALUE(LEFT(LEFT(O2162,5),SUM(LEN(LEFT(O2162,5))-LEN(SUBSTITUTE(LEFT(O2162,5),{"0","1","2","3","4","5","6","7","8","9","."},"")))))</f>
        <v>8</v>
      </c>
      <c r="X2162" s="3" t="e">
        <f>LEFT(L2162, SEARCH("MHz",L2162)-1)</f>
        <v>#VALUE!</v>
      </c>
      <c r="Y2162" t="e">
        <f>IF(RIGHT(X2162,1)=" ",RIGHT(X2162,4),RIGHT(X2162,3))</f>
        <v>#VALUE!</v>
      </c>
      <c r="Z2162">
        <f>VLOOKUP(G2162,[1]Sheet1!$A$1:$B$12,2,0)</f>
        <v>1</v>
      </c>
      <c r="AA2162" t="str">
        <f>CONCATENATE(F2162," ",Z2162)</f>
        <v>2015 1</v>
      </c>
      <c r="AB2162">
        <f>VLOOKUP(AA2162,[1]Sheet3!$A:$B,2,0)</f>
        <v>71</v>
      </c>
    </row>
    <row r="2163" spans="1:28" x14ac:dyDescent="0.25">
      <c r="A2163" t="s">
        <v>1796</v>
      </c>
      <c r="B2163" t="s">
        <v>1826</v>
      </c>
      <c r="C2163" t="s">
        <v>111</v>
      </c>
      <c r="D2163" t="str">
        <f>CONCATENATE(C2163,".")</f>
        <v>2015  January.</v>
      </c>
      <c r="E2163" t="str">
        <f>LEFT(D2163, SEARCH(".",D2163)-1)</f>
        <v>2015  January</v>
      </c>
      <c r="F2163">
        <v>2015</v>
      </c>
      <c r="G2163" t="str">
        <f>RIGHT(E2163,LEN(E2163)-6)</f>
        <v>January</v>
      </c>
      <c r="H2163">
        <v>136</v>
      </c>
      <c r="I2163" t="s">
        <v>156</v>
      </c>
      <c r="J2163" t="s">
        <v>457</v>
      </c>
      <c r="K2163" t="s">
        <v>103</v>
      </c>
      <c r="L2163" t="s">
        <v>469</v>
      </c>
      <c r="M2163" t="s">
        <v>34</v>
      </c>
      <c r="N2163" t="s">
        <v>35</v>
      </c>
      <c r="O2163" t="s">
        <v>1827</v>
      </c>
      <c r="Q2163" s="2">
        <f>VALUE(LEFT(LEFT(N2163,5),SUM(LEN(LEFT(N2163,5))-LEN(SUBSTITUTE(LEFT(N2163,5),{"0","1","2","3","4","5","6","7","8","9","."},"")))))</f>
        <v>1</v>
      </c>
      <c r="R2163">
        <f>IF(Q2163&gt;5,Q2163/1024,Q2163)</f>
        <v>1</v>
      </c>
      <c r="S2163" t="str">
        <f>MID(K2164,9,3)</f>
        <v>4.4</v>
      </c>
      <c r="T2163" s="2" t="str">
        <f>LEFT(J2163,3)</f>
        <v>5.0</v>
      </c>
      <c r="U2163">
        <f>VALUE(LEFT(LEFT(M2163,5),SUM(LEN(LEFT(M2163,5))-LEN(SUBSTITUTE(LEFT(M2163,5),{"0","1","2","3","4","5","6","7","8","9","."},"")))))</f>
        <v>8</v>
      </c>
      <c r="V2163">
        <f>IF(U2163&lt;100,U2163,U2163/1024)</f>
        <v>8</v>
      </c>
      <c r="W2163" s="3">
        <f>VALUE(LEFT(LEFT(O2163,5),SUM(LEN(LEFT(O2163,5))-LEN(SUBSTITUTE(LEFT(O2163,5),{"0","1","2","3","4","5","6","7","8","9","."},"")))))</f>
        <v>8</v>
      </c>
      <c r="X2163" s="3" t="e">
        <f>LEFT(L2163, SEARCH("MHz",L2163)-1)</f>
        <v>#VALUE!</v>
      </c>
      <c r="Y2163" t="e">
        <f>IF(RIGHT(X2163,1)=" ",RIGHT(X2163,4),RIGHT(X2163,3))</f>
        <v>#VALUE!</v>
      </c>
      <c r="Z2163">
        <f>VLOOKUP(G2163,[1]Sheet1!$A$1:$B$12,2,0)</f>
        <v>1</v>
      </c>
      <c r="AA2163" t="str">
        <f>CONCATENATE(F2163," ",Z2163)</f>
        <v>2015 1</v>
      </c>
      <c r="AB2163">
        <f>VLOOKUP(AA2163,[1]Sheet3!$A:$B,2,0)</f>
        <v>71</v>
      </c>
    </row>
    <row r="2164" spans="1:28" x14ac:dyDescent="0.25">
      <c r="A2164" t="s">
        <v>2096</v>
      </c>
      <c r="B2164" t="s">
        <v>2164</v>
      </c>
      <c r="C2164" t="s">
        <v>111</v>
      </c>
      <c r="D2164" t="str">
        <f>CONCATENATE(C2164,".")</f>
        <v>2015  January.</v>
      </c>
      <c r="E2164" t="str">
        <f>LEFT(D2164, SEARCH(".",D2164)-1)</f>
        <v>2015  January</v>
      </c>
      <c r="F2164">
        <v>2015</v>
      </c>
      <c r="G2164" t="str">
        <f>RIGHT(E2164,LEN(E2164)-6)</f>
        <v>January</v>
      </c>
      <c r="H2164">
        <v>150</v>
      </c>
      <c r="I2164" t="s">
        <v>887</v>
      </c>
      <c r="J2164" t="s">
        <v>2054</v>
      </c>
      <c r="K2164" t="s">
        <v>103</v>
      </c>
      <c r="L2164" t="s">
        <v>91</v>
      </c>
      <c r="M2164" t="s">
        <v>34</v>
      </c>
      <c r="N2164" t="s">
        <v>35</v>
      </c>
      <c r="O2164" t="s">
        <v>73</v>
      </c>
      <c r="P2164">
        <v>120</v>
      </c>
      <c r="Q2164" s="2">
        <f>VALUE(LEFT(LEFT(N2164,5),SUM(LEN(LEFT(N2164,5))-LEN(SUBSTITUTE(LEFT(N2164,5),{"0","1","2","3","4","5","6","7","8","9","."},"")))))</f>
        <v>1</v>
      </c>
      <c r="R2164">
        <f>IF(Q2164&gt;5,Q2164/1024,Q2164)</f>
        <v>1</v>
      </c>
      <c r="S2164" t="str">
        <f>MID(K2165,9,3)</f>
        <v>4.4</v>
      </c>
      <c r="T2164" s="2" t="str">
        <f>LEFT(J2164,3)</f>
        <v>5.0</v>
      </c>
      <c r="U2164">
        <f>VALUE(LEFT(LEFT(M2164,5),SUM(LEN(LEFT(M2164,5))-LEN(SUBSTITUTE(LEFT(M2164,5),{"0","1","2","3","4","5","6","7","8","9","."},"")))))</f>
        <v>8</v>
      </c>
      <c r="V2164">
        <f>IF(U2164&lt;100,U2164,U2164/1024)</f>
        <v>8</v>
      </c>
      <c r="W2164" s="3">
        <f>VALUE(LEFT(LEFT(O2164,5),SUM(LEN(LEFT(O2164,5))-LEN(SUBSTITUTE(LEFT(O2164,5),{"0","1","2","3","4","5","6","7","8","9","."},"")))))</f>
        <v>5</v>
      </c>
      <c r="X2164" s="3" t="e">
        <f>LEFT(L2164, SEARCH("MHz",L2164)-1)</f>
        <v>#VALUE!</v>
      </c>
      <c r="Y2164" t="e">
        <f>IF(RIGHT(X2164,1)=" ",RIGHT(X2164,4),RIGHT(X2164,3))</f>
        <v>#VALUE!</v>
      </c>
      <c r="Z2164">
        <f>VLOOKUP(G2164,[1]Sheet1!$A$1:$B$12,2,0)</f>
        <v>1</v>
      </c>
      <c r="AA2164" t="str">
        <f>CONCATENATE(F2164," ",Z2164)</f>
        <v>2015 1</v>
      </c>
      <c r="AB2164">
        <f>VLOOKUP(AA2164,[1]Sheet3!$A:$B,2,0)</f>
        <v>71</v>
      </c>
    </row>
    <row r="2165" spans="1:28" x14ac:dyDescent="0.25">
      <c r="A2165" t="s">
        <v>2256</v>
      </c>
      <c r="B2165" t="s">
        <v>2344</v>
      </c>
      <c r="C2165" t="s">
        <v>111</v>
      </c>
      <c r="D2165" t="str">
        <f>CONCATENATE(C2165,".")</f>
        <v>2015  January.</v>
      </c>
      <c r="E2165" t="str">
        <f>LEFT(D2165, SEARCH(".",D2165)-1)</f>
        <v>2015  January</v>
      </c>
      <c r="F2165">
        <v>2015</v>
      </c>
      <c r="G2165" t="str">
        <f>RIGHT(E2165,LEN(E2165)-6)</f>
        <v>January</v>
      </c>
      <c r="H2165">
        <v>154</v>
      </c>
      <c r="I2165" t="s">
        <v>128</v>
      </c>
      <c r="J2165" t="s">
        <v>2345</v>
      </c>
      <c r="K2165" t="s">
        <v>103</v>
      </c>
      <c r="L2165" t="s">
        <v>2346</v>
      </c>
      <c r="M2165" t="s">
        <v>173</v>
      </c>
      <c r="N2165" t="s">
        <v>35</v>
      </c>
      <c r="O2165" t="s">
        <v>1556</v>
      </c>
      <c r="P2165">
        <v>160</v>
      </c>
      <c r="Q2165" s="2">
        <f>VALUE(LEFT(LEFT(N2165,5),SUM(LEN(LEFT(N2165,5))-LEN(SUBSTITUTE(LEFT(N2165,5),{"0","1","2","3","4","5","6","7","8","9","."},"")))))</f>
        <v>1</v>
      </c>
      <c r="R2165">
        <f>IF(Q2165&gt;5,Q2165/1024,Q2165)</f>
        <v>1</v>
      </c>
      <c r="S2165" t="str">
        <f>MID(K2166,9,3)</f>
        <v>4.4</v>
      </c>
      <c r="T2165" s="2" t="str">
        <f>LEFT(J2165,3)</f>
        <v>4.7</v>
      </c>
      <c r="U2165">
        <f>VALUE(LEFT(LEFT(M2165,5),SUM(LEN(LEFT(M2165,5))-LEN(SUBSTITUTE(LEFT(M2165,5),{"0","1","2","3","4","5","6","7","8","9","."},"")))))</f>
        <v>43473</v>
      </c>
      <c r="V2165">
        <f>IF(U2165&lt;100,U2165,U2165/1024)</f>
        <v>42.4541015625</v>
      </c>
      <c r="W2165" s="3">
        <f>VALUE(LEFT(LEFT(O2165,5),SUM(LEN(LEFT(O2165,5))-LEN(SUBSTITUTE(LEFT(O2165,5),{"0","1","2","3","4","5","6","7","8","9","."},"")))))</f>
        <v>8</v>
      </c>
      <c r="X2165" s="3" t="e">
        <f>LEFT(L2165, SEARCH("MHz",L2165)-1)</f>
        <v>#VALUE!</v>
      </c>
      <c r="Y2165" t="e">
        <f>IF(RIGHT(X2165,1)=" ",RIGHT(X2165,4),RIGHT(X2165,3))</f>
        <v>#VALUE!</v>
      </c>
      <c r="Z2165">
        <f>VLOOKUP(G2165,[1]Sheet1!$A$1:$B$12,2,0)</f>
        <v>1</v>
      </c>
      <c r="AA2165" t="str">
        <f>CONCATENATE(F2165," ",Z2165)</f>
        <v>2015 1</v>
      </c>
      <c r="AB2165">
        <f>VLOOKUP(AA2165,[1]Sheet3!$A:$B,2,0)</f>
        <v>71</v>
      </c>
    </row>
    <row r="2166" spans="1:28" x14ac:dyDescent="0.25">
      <c r="A2166" t="s">
        <v>2256</v>
      </c>
      <c r="B2166" t="s">
        <v>2348</v>
      </c>
      <c r="C2166" t="s">
        <v>111</v>
      </c>
      <c r="D2166" t="str">
        <f>CONCATENATE(C2166,".")</f>
        <v>2015  January.</v>
      </c>
      <c r="E2166" t="str">
        <f>LEFT(D2166, SEARCH(".",D2166)-1)</f>
        <v>2015  January</v>
      </c>
      <c r="F2166">
        <v>2015</v>
      </c>
      <c r="G2166" t="str">
        <f>RIGHT(E2166,LEN(E2166)-6)</f>
        <v>January</v>
      </c>
      <c r="H2166">
        <v>145</v>
      </c>
      <c r="I2166" t="s">
        <v>124</v>
      </c>
      <c r="J2166" t="s">
        <v>2349</v>
      </c>
      <c r="K2166" t="s">
        <v>103</v>
      </c>
      <c r="L2166" t="s">
        <v>261</v>
      </c>
      <c r="M2166" t="s">
        <v>109</v>
      </c>
      <c r="N2166" t="s">
        <v>2350</v>
      </c>
      <c r="O2166" t="s">
        <v>437</v>
      </c>
      <c r="P2166">
        <v>80</v>
      </c>
      <c r="Q2166" s="2">
        <f>VALUE(LEFT(LEFT(N2166,5),SUM(LEN(LEFT(N2166,5))-LEN(SUBSTITUTE(LEFT(N2166,5),{"0","1","2","3","4","5","6","7","8","9","."},"")))))</f>
        <v>512</v>
      </c>
      <c r="R2166">
        <f>IF(Q2166&gt;5,Q2166/1024,Q2166)</f>
        <v>0.5</v>
      </c>
      <c r="S2166" t="str">
        <f>MID(K2167,9,3)</f>
        <v>4.4</v>
      </c>
      <c r="T2166" s="2" t="str">
        <f>LEFT(J2166,3)</f>
        <v>4.5</v>
      </c>
      <c r="U2166">
        <f>VALUE(LEFT(LEFT(M2166,5),SUM(LEN(LEFT(M2166,5))-LEN(SUBSTITUTE(LEFT(M2166,5),{"0","1","2","3","4","5","6","7","8","9","."},"")))))</f>
        <v>4</v>
      </c>
      <c r="V2166">
        <f>IF(U2166&lt;100,U2166,U2166/1024)</f>
        <v>4</v>
      </c>
      <c r="W2166" s="3">
        <f>VALUE(LEFT(LEFT(O2166,5),SUM(LEN(LEFT(O2166,5))-LEN(SUBSTITUTE(LEFT(O2166,5),{"0","1","2","3","4","5","6","7","8","9","."},"")))))</f>
        <v>5</v>
      </c>
      <c r="X2166" s="3" t="e">
        <f>LEFT(L2166, SEARCH("MHz",L2166)-1)</f>
        <v>#VALUE!</v>
      </c>
      <c r="Y2166" t="e">
        <f>IF(RIGHT(X2166,1)=" ",RIGHT(X2166,4),RIGHT(X2166,3))</f>
        <v>#VALUE!</v>
      </c>
      <c r="Z2166">
        <f>VLOOKUP(G2166,[1]Sheet1!$A$1:$B$12,2,0)</f>
        <v>1</v>
      </c>
      <c r="AA2166" t="str">
        <f>CONCATENATE(F2166," ",Z2166)</f>
        <v>2015 1</v>
      </c>
      <c r="AB2166">
        <f>VLOOKUP(AA2166,[1]Sheet3!$A:$B,2,0)</f>
        <v>71</v>
      </c>
    </row>
    <row r="2167" spans="1:28" x14ac:dyDescent="0.25">
      <c r="A2167" t="s">
        <v>3179</v>
      </c>
      <c r="B2167" t="s">
        <v>3236</v>
      </c>
      <c r="C2167" t="s">
        <v>111</v>
      </c>
      <c r="D2167" t="str">
        <f>CONCATENATE(C2167,".")</f>
        <v>2015  January.</v>
      </c>
      <c r="E2167" t="str">
        <f>LEFT(D2167, SEARCH(".",D2167)-1)</f>
        <v>2015  January</v>
      </c>
      <c r="F2167">
        <v>2015</v>
      </c>
      <c r="G2167" t="str">
        <f>RIGHT(E2167,LEN(E2167)-6)</f>
        <v>January</v>
      </c>
      <c r="H2167">
        <v>116</v>
      </c>
      <c r="I2167" t="s">
        <v>156</v>
      </c>
      <c r="J2167" t="s">
        <v>505</v>
      </c>
      <c r="K2167" t="s">
        <v>103</v>
      </c>
      <c r="L2167" t="s">
        <v>200</v>
      </c>
      <c r="M2167" t="s">
        <v>109</v>
      </c>
      <c r="N2167" t="s">
        <v>139</v>
      </c>
      <c r="O2167" t="s">
        <v>178</v>
      </c>
      <c r="Q2167" s="2">
        <f>VALUE(LEFT(LEFT(N2167,5),SUM(LEN(LEFT(N2167,5))-LEN(SUBSTITUTE(LEFT(N2167,5),{"0","1","2","3","4","5","6","7","8","9","."},"")))))</f>
        <v>512</v>
      </c>
      <c r="R2167">
        <f>IF(Q2167&gt;5,Q2167/1024,Q2167)</f>
        <v>0.5</v>
      </c>
      <c r="S2167" t="str">
        <f>MID(K2168,9,3)</f>
        <v>4.4</v>
      </c>
      <c r="T2167" s="2" t="str">
        <f>LEFT(J2167,3)</f>
        <v>4.0</v>
      </c>
      <c r="U2167">
        <f>VALUE(LEFT(LEFT(M2167,5),SUM(LEN(LEFT(M2167,5))-LEN(SUBSTITUTE(LEFT(M2167,5),{"0","1","2","3","4","5","6","7","8","9","."},"")))))</f>
        <v>4</v>
      </c>
      <c r="V2167">
        <f>IF(U2167&lt;100,U2167,U2167/1024)</f>
        <v>4</v>
      </c>
      <c r="W2167" s="3">
        <f>VALUE(LEFT(LEFT(O2167,5),SUM(LEN(LEFT(O2167,5))-LEN(SUBSTITUTE(LEFT(O2167,5),{"0","1","2","3","4","5","6","7","8","9","."},"")))))</f>
        <v>5</v>
      </c>
      <c r="X2167" s="3" t="e">
        <f>LEFT(L2167, SEARCH("MHz",L2167)-1)</f>
        <v>#VALUE!</v>
      </c>
      <c r="Y2167" t="e">
        <f>IF(RIGHT(X2167,1)=" ",RIGHT(X2167,4),RIGHT(X2167,3))</f>
        <v>#VALUE!</v>
      </c>
      <c r="Z2167">
        <f>VLOOKUP(G2167,[1]Sheet1!$A$1:$B$12,2,0)</f>
        <v>1</v>
      </c>
      <c r="AA2167" t="str">
        <f>CONCATENATE(F2167," ",Z2167)</f>
        <v>2015 1</v>
      </c>
      <c r="AB2167">
        <f>VLOOKUP(AA2167,[1]Sheet3!$A:$B,2,0)</f>
        <v>71</v>
      </c>
    </row>
    <row r="2168" spans="1:28" x14ac:dyDescent="0.25">
      <c r="A2168" t="s">
        <v>3179</v>
      </c>
      <c r="B2168" t="s">
        <v>3237</v>
      </c>
      <c r="C2168" t="s">
        <v>111</v>
      </c>
      <c r="D2168" t="str">
        <f>CONCATENATE(C2168,".")</f>
        <v>2015  January.</v>
      </c>
      <c r="E2168" t="str">
        <f>LEFT(D2168, SEARCH(".",D2168)-1)</f>
        <v>2015  January</v>
      </c>
      <c r="F2168">
        <v>2015</v>
      </c>
      <c r="G2168" t="str">
        <f>RIGHT(E2168,LEN(E2168)-6)</f>
        <v>January</v>
      </c>
      <c r="H2168">
        <v>158</v>
      </c>
      <c r="I2168" t="s">
        <v>156</v>
      </c>
      <c r="J2168" t="s">
        <v>371</v>
      </c>
      <c r="K2168" t="s">
        <v>103</v>
      </c>
      <c r="L2168" t="s">
        <v>200</v>
      </c>
      <c r="M2168" t="s">
        <v>34</v>
      </c>
      <c r="N2168" t="s">
        <v>35</v>
      </c>
      <c r="O2168" t="s">
        <v>73</v>
      </c>
      <c r="Q2168" s="2">
        <f>VALUE(LEFT(LEFT(N2168,5),SUM(LEN(LEFT(N2168,5))-LEN(SUBSTITUTE(LEFT(N2168,5),{"0","1","2","3","4","5","6","7","8","9","."},"")))))</f>
        <v>1</v>
      </c>
      <c r="R2168">
        <f>IF(Q2168&gt;5,Q2168/1024,Q2168)</f>
        <v>1</v>
      </c>
      <c r="S2168" t="str">
        <f>MID(K2169,9,3)</f>
        <v>4.4</v>
      </c>
      <c r="T2168" s="2" t="str">
        <f>LEFT(J2168,3)</f>
        <v>5.0</v>
      </c>
      <c r="U2168">
        <f>VALUE(LEFT(LEFT(M2168,5),SUM(LEN(LEFT(M2168,5))-LEN(SUBSTITUTE(LEFT(M2168,5),{"0","1","2","3","4","5","6","7","8","9","."},"")))))</f>
        <v>8</v>
      </c>
      <c r="V2168">
        <f>IF(U2168&lt;100,U2168,U2168/1024)</f>
        <v>8</v>
      </c>
      <c r="W2168" s="3">
        <f>VALUE(LEFT(LEFT(O2168,5),SUM(LEN(LEFT(O2168,5))-LEN(SUBSTITUTE(LEFT(O2168,5),{"0","1","2","3","4","5","6","7","8","9","."},"")))))</f>
        <v>5</v>
      </c>
      <c r="X2168" s="3" t="e">
        <f>LEFT(L2168, SEARCH("MHz",L2168)-1)</f>
        <v>#VALUE!</v>
      </c>
      <c r="Y2168" t="e">
        <f>IF(RIGHT(X2168,1)=" ",RIGHT(X2168,4),RIGHT(X2168,3))</f>
        <v>#VALUE!</v>
      </c>
      <c r="Z2168">
        <f>VLOOKUP(G2168,[1]Sheet1!$A$1:$B$12,2,0)</f>
        <v>1</v>
      </c>
      <c r="AA2168" t="str">
        <f>CONCATENATE(F2168," ",Z2168)</f>
        <v>2015 1</v>
      </c>
      <c r="AB2168">
        <f>VLOOKUP(AA2168,[1]Sheet3!$A:$B,2,0)</f>
        <v>71</v>
      </c>
    </row>
    <row r="2169" spans="1:28" x14ac:dyDescent="0.25">
      <c r="A2169" t="s">
        <v>3179</v>
      </c>
      <c r="B2169" t="s">
        <v>3239</v>
      </c>
      <c r="C2169" t="s">
        <v>111</v>
      </c>
      <c r="D2169" t="str">
        <f>CONCATENATE(C2169,".")</f>
        <v>2015  January.</v>
      </c>
      <c r="E2169" t="str">
        <f>LEFT(D2169, SEARCH(".",D2169)-1)</f>
        <v>2015  January</v>
      </c>
      <c r="F2169">
        <v>2015</v>
      </c>
      <c r="G2169" t="str">
        <f>RIGHT(E2169,LEN(E2169)-6)</f>
        <v>January</v>
      </c>
      <c r="I2169" t="s">
        <v>156</v>
      </c>
      <c r="J2169" t="s">
        <v>851</v>
      </c>
      <c r="K2169" t="s">
        <v>103</v>
      </c>
      <c r="L2169" t="s">
        <v>172</v>
      </c>
      <c r="M2169" t="s">
        <v>109</v>
      </c>
      <c r="N2169" t="s">
        <v>139</v>
      </c>
      <c r="O2169" t="s">
        <v>73</v>
      </c>
      <c r="Q2169" s="2">
        <f>VALUE(LEFT(LEFT(N2169,5),SUM(LEN(LEFT(N2169,5))-LEN(SUBSTITUTE(LEFT(N2169,5),{"0","1","2","3","4","5","6","7","8","9","."},"")))))</f>
        <v>512</v>
      </c>
      <c r="R2169">
        <f>IF(Q2169&gt;5,Q2169/1024,Q2169)</f>
        <v>0.5</v>
      </c>
      <c r="S2169" t="str">
        <f>MID(K2170,9,3)</f>
        <v>4.4</v>
      </c>
      <c r="T2169" s="2" t="str">
        <f>LEFT(J2169,3)</f>
        <v>4.5</v>
      </c>
      <c r="U2169">
        <f>VALUE(LEFT(LEFT(M2169,5),SUM(LEN(LEFT(M2169,5))-LEN(SUBSTITUTE(LEFT(M2169,5),{"0","1","2","3","4","5","6","7","8","9","."},"")))))</f>
        <v>4</v>
      </c>
      <c r="V2169">
        <f>IF(U2169&lt;100,U2169,U2169/1024)</f>
        <v>4</v>
      </c>
      <c r="W2169" s="3">
        <f>VALUE(LEFT(LEFT(O2169,5),SUM(LEN(LEFT(O2169,5))-LEN(SUBSTITUTE(LEFT(O2169,5),{"0","1","2","3","4","5","6","7","8","9","."},"")))))</f>
        <v>5</v>
      </c>
      <c r="X2169" s="3" t="e">
        <f>LEFT(L2169, SEARCH("MHz",L2169)-1)</f>
        <v>#VALUE!</v>
      </c>
      <c r="Y2169" t="e">
        <f>IF(RIGHT(X2169,1)=" ",RIGHT(X2169,4),RIGHT(X2169,3))</f>
        <v>#VALUE!</v>
      </c>
      <c r="Z2169">
        <f>VLOOKUP(G2169,[1]Sheet1!$A$1:$B$12,2,0)</f>
        <v>1</v>
      </c>
      <c r="AA2169" t="str">
        <f>CONCATENATE(F2169," ",Z2169)</f>
        <v>2015 1</v>
      </c>
      <c r="AB2169">
        <f>VLOOKUP(AA2169,[1]Sheet3!$A:$B,2,0)</f>
        <v>71</v>
      </c>
    </row>
    <row r="2170" spans="1:28" x14ac:dyDescent="0.25">
      <c r="A2170" t="s">
        <v>3179</v>
      </c>
      <c r="B2170" t="s">
        <v>3242</v>
      </c>
      <c r="C2170" t="s">
        <v>111</v>
      </c>
      <c r="D2170" t="str">
        <f>CONCATENATE(C2170,".")</f>
        <v>2015  January.</v>
      </c>
      <c r="E2170" t="str">
        <f>LEFT(D2170, SEARCH(".",D2170)-1)</f>
        <v>2015  January</v>
      </c>
      <c r="F2170">
        <v>2015</v>
      </c>
      <c r="G2170" t="str">
        <f>RIGHT(E2170,LEN(E2170)-6)</f>
        <v>January</v>
      </c>
      <c r="I2170" t="s">
        <v>156</v>
      </c>
      <c r="J2170" t="s">
        <v>207</v>
      </c>
      <c r="K2170" t="s">
        <v>103</v>
      </c>
      <c r="L2170" t="s">
        <v>510</v>
      </c>
      <c r="M2170" t="s">
        <v>270</v>
      </c>
      <c r="N2170" t="s">
        <v>293</v>
      </c>
      <c r="O2170" t="s">
        <v>430</v>
      </c>
      <c r="Q2170" s="2">
        <f>VALUE(LEFT(LEFT(N2170,5),SUM(LEN(LEFT(N2170,5))-LEN(SUBSTITUTE(LEFT(N2170,5),{"0","1","2","3","4","5","6","7","8","9","."},"")))))</f>
        <v>256</v>
      </c>
      <c r="R2170">
        <f>IF(Q2170&gt;5,Q2170/1024,Q2170)</f>
        <v>0.25</v>
      </c>
      <c r="S2170" t="str">
        <f>MID(K2171,9,3)</f>
        <v>4.4</v>
      </c>
      <c r="T2170" s="2" t="str">
        <f>LEFT(J2170,3)</f>
        <v>3.5</v>
      </c>
      <c r="U2170">
        <f>VALUE(LEFT(LEFT(M2170,5),SUM(LEN(LEFT(M2170,5))-LEN(SUBSTITUTE(LEFT(M2170,5),{"0","1","2","3","4","5","6","7","8","9","."},"")))))</f>
        <v>512</v>
      </c>
      <c r="V2170">
        <f>IF(U2170&lt;100,U2170,U2170/1024)</f>
        <v>0.5</v>
      </c>
      <c r="W2170" s="3">
        <f>VALUE(LEFT(LEFT(O2170,5),SUM(LEN(LEFT(O2170,5))-LEN(SUBSTITUTE(LEFT(O2170,5),{"0","1","2","3","4","5","6","7","8","9","."},"")))))</f>
        <v>2</v>
      </c>
      <c r="X2170" s="3" t="e">
        <f>LEFT(L2170, SEARCH("MHz",L2170)-1)</f>
        <v>#VALUE!</v>
      </c>
      <c r="Y2170" t="e">
        <f>IF(RIGHT(X2170,1)=" ",RIGHT(X2170,4),RIGHT(X2170,3))</f>
        <v>#VALUE!</v>
      </c>
      <c r="Z2170">
        <f>VLOOKUP(G2170,[1]Sheet1!$A$1:$B$12,2,0)</f>
        <v>1</v>
      </c>
      <c r="AA2170" t="str">
        <f>CONCATENATE(F2170," ",Z2170)</f>
        <v>2015 1</v>
      </c>
      <c r="AB2170">
        <f>VLOOKUP(AA2170,[1]Sheet3!$A:$B,2,0)</f>
        <v>71</v>
      </c>
    </row>
    <row r="2171" spans="1:28" x14ac:dyDescent="0.25">
      <c r="A2171" t="s">
        <v>4035</v>
      </c>
      <c r="B2171" t="s">
        <v>4052</v>
      </c>
      <c r="C2171" t="s">
        <v>111</v>
      </c>
      <c r="D2171" t="str">
        <f>CONCATENATE(C2171,".")</f>
        <v>2015  January.</v>
      </c>
      <c r="E2171" t="str">
        <f>LEFT(D2171, SEARCH(".",D2171)-1)</f>
        <v>2015  January</v>
      </c>
      <c r="F2171">
        <v>2015</v>
      </c>
      <c r="G2171" t="str">
        <f>RIGHT(E2171,LEN(E2171)-6)</f>
        <v>January</v>
      </c>
      <c r="H2171">
        <v>321</v>
      </c>
      <c r="I2171" t="s">
        <v>2874</v>
      </c>
      <c r="J2171" t="s">
        <v>4053</v>
      </c>
      <c r="K2171" t="s">
        <v>103</v>
      </c>
      <c r="L2171" t="s">
        <v>107</v>
      </c>
      <c r="M2171" t="s">
        <v>109</v>
      </c>
      <c r="N2171" t="s">
        <v>139</v>
      </c>
      <c r="O2171" t="s">
        <v>178</v>
      </c>
      <c r="Q2171" s="2">
        <f>VALUE(LEFT(LEFT(N2171,5),SUM(LEN(LEFT(N2171,5))-LEN(SUBSTITUTE(LEFT(N2171,5),{"0","1","2","3","4","5","6","7","8","9","."},"")))))</f>
        <v>512</v>
      </c>
      <c r="R2171">
        <f>IF(Q2171&gt;5,Q2171/1024,Q2171)</f>
        <v>0.5</v>
      </c>
      <c r="S2171" t="str">
        <f>MID(K2172,9,3)</f>
        <v>4.4</v>
      </c>
      <c r="T2171" s="2" t="str">
        <f>LEFT(J2171,3)</f>
        <v>7.0</v>
      </c>
      <c r="U2171">
        <f>VALUE(LEFT(LEFT(M2171,5),SUM(LEN(LEFT(M2171,5))-LEN(SUBSTITUTE(LEFT(M2171,5),{"0","1","2","3","4","5","6","7","8","9","."},"")))))</f>
        <v>4</v>
      </c>
      <c r="V2171">
        <f>IF(U2171&lt;100,U2171,U2171/1024)</f>
        <v>4</v>
      </c>
      <c r="W2171" s="3">
        <f>VALUE(LEFT(LEFT(O2171,5),SUM(LEN(LEFT(O2171,5))-LEN(SUBSTITUTE(LEFT(O2171,5),{"0","1","2","3","4","5","6","7","8","9","."},"")))))</f>
        <v>5</v>
      </c>
      <c r="X2171" s="3" t="e">
        <f>LEFT(L2171, SEARCH("MHz",L2171)-1)</f>
        <v>#VALUE!</v>
      </c>
      <c r="Y2171" t="e">
        <f>IF(RIGHT(X2171,1)=" ",RIGHT(X2171,4),RIGHT(X2171,3))</f>
        <v>#VALUE!</v>
      </c>
      <c r="Z2171">
        <f>VLOOKUP(G2171,[1]Sheet1!$A$1:$B$12,2,0)</f>
        <v>1</v>
      </c>
      <c r="AA2171" t="str">
        <f>CONCATENATE(F2171," ",Z2171)</f>
        <v>2015 1</v>
      </c>
      <c r="AB2171">
        <f>VLOOKUP(AA2171,[1]Sheet3!$A:$B,2,0)</f>
        <v>71</v>
      </c>
    </row>
    <row r="2172" spans="1:28" x14ac:dyDescent="0.25">
      <c r="A2172" t="s">
        <v>4035</v>
      </c>
      <c r="B2172" t="s">
        <v>4054</v>
      </c>
      <c r="C2172" t="s">
        <v>111</v>
      </c>
      <c r="D2172" t="str">
        <f>CONCATENATE(C2172,".")</f>
        <v>2015  January.</v>
      </c>
      <c r="E2172" t="str">
        <f>LEFT(D2172, SEARCH(".",D2172)-1)</f>
        <v>2015  January</v>
      </c>
      <c r="F2172">
        <v>2015</v>
      </c>
      <c r="G2172" t="str">
        <f>RIGHT(E2172,LEN(E2172)-6)</f>
        <v>January</v>
      </c>
      <c r="H2172">
        <v>174</v>
      </c>
      <c r="I2172" t="s">
        <v>2874</v>
      </c>
      <c r="J2172" t="s">
        <v>1034</v>
      </c>
      <c r="K2172" t="s">
        <v>103</v>
      </c>
      <c r="L2172" t="s">
        <v>107</v>
      </c>
      <c r="M2172" t="s">
        <v>109</v>
      </c>
      <c r="N2172" t="s">
        <v>139</v>
      </c>
      <c r="O2172" t="s">
        <v>36</v>
      </c>
      <c r="Q2172" s="2">
        <f>VALUE(LEFT(LEFT(N2172,5),SUM(LEN(LEFT(N2172,5))-LEN(SUBSTITUTE(LEFT(N2172,5),{"0","1","2","3","4","5","6","7","8","9","."},"")))))</f>
        <v>512</v>
      </c>
      <c r="R2172">
        <f>IF(Q2172&gt;5,Q2172/1024,Q2172)</f>
        <v>0.5</v>
      </c>
      <c r="S2172" t="str">
        <f>MID(K2173,9,3)</f>
        <v>4.4</v>
      </c>
      <c r="T2172" s="2" t="str">
        <f>LEFT(J2172,3)</f>
        <v>5.5</v>
      </c>
      <c r="U2172">
        <f>VALUE(LEFT(LEFT(M2172,5),SUM(LEN(LEFT(M2172,5))-LEN(SUBSTITUTE(LEFT(M2172,5),{"0","1","2","3","4","5","6","7","8","9","."},"")))))</f>
        <v>4</v>
      </c>
      <c r="V2172">
        <f>IF(U2172&lt;100,U2172,U2172/1024)</f>
        <v>4</v>
      </c>
      <c r="W2172" s="3">
        <f>VALUE(LEFT(LEFT(O2172,5),SUM(LEN(LEFT(O2172,5))-LEN(SUBSTITUTE(LEFT(O2172,5),{"0","1","2","3","4","5","6","7","8","9","."},"")))))</f>
        <v>8</v>
      </c>
      <c r="X2172" s="3" t="e">
        <f>LEFT(L2172, SEARCH("MHz",L2172)-1)</f>
        <v>#VALUE!</v>
      </c>
      <c r="Y2172" t="e">
        <f>IF(RIGHT(X2172,1)=" ",RIGHT(X2172,4),RIGHT(X2172,3))</f>
        <v>#VALUE!</v>
      </c>
      <c r="Z2172">
        <f>VLOOKUP(G2172,[1]Sheet1!$A$1:$B$12,2,0)</f>
        <v>1</v>
      </c>
      <c r="AA2172" t="str">
        <f>CONCATENATE(F2172," ",Z2172)</f>
        <v>2015 1</v>
      </c>
      <c r="AB2172">
        <f>VLOOKUP(AA2172,[1]Sheet3!$A:$B,2,0)</f>
        <v>71</v>
      </c>
    </row>
    <row r="2173" spans="1:28" x14ac:dyDescent="0.25">
      <c r="A2173" t="s">
        <v>4141</v>
      </c>
      <c r="B2173" t="s">
        <v>4232</v>
      </c>
      <c r="C2173" t="s">
        <v>111</v>
      </c>
      <c r="D2173" t="str">
        <f>CONCATENATE(C2173,".")</f>
        <v>2015  January.</v>
      </c>
      <c r="E2173" t="str">
        <f>LEFT(D2173, SEARCH(".",D2173)-1)</f>
        <v>2015  January</v>
      </c>
      <c r="F2173">
        <v>2015</v>
      </c>
      <c r="G2173" t="str">
        <f>RIGHT(E2173,LEN(E2173)-6)</f>
        <v>January</v>
      </c>
      <c r="H2173">
        <v>310.5</v>
      </c>
      <c r="I2173" t="s">
        <v>124</v>
      </c>
      <c r="J2173" t="s">
        <v>4233</v>
      </c>
      <c r="K2173" t="s">
        <v>103</v>
      </c>
      <c r="L2173" t="s">
        <v>551</v>
      </c>
      <c r="M2173" t="s">
        <v>34</v>
      </c>
      <c r="N2173" t="s">
        <v>35</v>
      </c>
      <c r="O2173" t="s">
        <v>42</v>
      </c>
      <c r="P2173">
        <v>150</v>
      </c>
      <c r="Q2173" s="2">
        <f>VALUE(LEFT(LEFT(N2173,5),SUM(LEN(LEFT(N2173,5))-LEN(SUBSTITUTE(LEFT(N2173,5),{"0","1","2","3","4","5","6","7","8","9","."},"")))))</f>
        <v>1</v>
      </c>
      <c r="R2173">
        <f>IF(Q2173&gt;5,Q2173/1024,Q2173)</f>
        <v>1</v>
      </c>
      <c r="S2173" t="str">
        <f>MID(K2174,9,3)</f>
        <v>4.4</v>
      </c>
      <c r="T2173" s="2" t="str">
        <f>LEFT(J2173,3)</f>
        <v>8.0</v>
      </c>
      <c r="U2173">
        <f>VALUE(LEFT(LEFT(M2173,5),SUM(LEN(LEFT(M2173,5))-LEN(SUBSTITUTE(LEFT(M2173,5),{"0","1","2","3","4","5","6","7","8","9","."},"")))))</f>
        <v>8</v>
      </c>
      <c r="V2173">
        <f>IF(U2173&lt;100,U2173,U2173/1024)</f>
        <v>8</v>
      </c>
      <c r="W2173" s="3">
        <f>VALUE(LEFT(LEFT(O2173,5),SUM(LEN(LEFT(O2173,5))-LEN(SUBSTITUTE(LEFT(O2173,5),{"0","1","2","3","4","5","6","7","8","9","."},"")))))</f>
        <v>5</v>
      </c>
      <c r="X2173" s="3" t="e">
        <f>LEFT(L2173, SEARCH("MHz",L2173)-1)</f>
        <v>#VALUE!</v>
      </c>
      <c r="Y2173" t="e">
        <f>IF(RIGHT(X2173,1)=" ",RIGHT(X2173,4),RIGHT(X2173,3))</f>
        <v>#VALUE!</v>
      </c>
      <c r="Z2173">
        <f>VLOOKUP(G2173,[1]Sheet1!$A$1:$B$12,2,0)</f>
        <v>1</v>
      </c>
      <c r="AA2173" t="str">
        <f>CONCATENATE(F2173," ",Z2173)</f>
        <v>2015 1</v>
      </c>
      <c r="AB2173">
        <f>VLOOKUP(AA2173,[1]Sheet3!$A:$B,2,0)</f>
        <v>71</v>
      </c>
    </row>
    <row r="2174" spans="1:28" x14ac:dyDescent="0.25">
      <c r="A2174" t="s">
        <v>4141</v>
      </c>
      <c r="B2174" t="s">
        <v>4234</v>
      </c>
      <c r="C2174" t="s">
        <v>111</v>
      </c>
      <c r="D2174" t="str">
        <f>CONCATENATE(C2174,".")</f>
        <v>2015  January.</v>
      </c>
      <c r="E2174" t="str">
        <f>LEFT(D2174, SEARCH(".",D2174)-1)</f>
        <v>2015  January</v>
      </c>
      <c r="F2174">
        <v>2015</v>
      </c>
      <c r="G2174" t="str">
        <f>RIGHT(E2174,LEN(E2174)-6)</f>
        <v>January</v>
      </c>
      <c r="H2174">
        <v>306</v>
      </c>
      <c r="I2174" t="s">
        <v>231</v>
      </c>
      <c r="J2174" t="s">
        <v>547</v>
      </c>
      <c r="K2174" t="s">
        <v>103</v>
      </c>
      <c r="L2174" t="s">
        <v>164</v>
      </c>
      <c r="M2174" t="s">
        <v>34</v>
      </c>
      <c r="N2174" t="s">
        <v>35</v>
      </c>
      <c r="O2174" t="s">
        <v>178</v>
      </c>
      <c r="P2174">
        <v>90</v>
      </c>
      <c r="Q2174" s="2">
        <f>VALUE(LEFT(LEFT(N2174,5),SUM(LEN(LEFT(N2174,5))-LEN(SUBSTITUTE(LEFT(N2174,5),{"0","1","2","3","4","5","6","7","8","9","."},"")))))</f>
        <v>1</v>
      </c>
      <c r="R2174">
        <f>IF(Q2174&gt;5,Q2174/1024,Q2174)</f>
        <v>1</v>
      </c>
      <c r="S2174" t="str">
        <f>MID(K2175,9,3)</f>
        <v>4.4</v>
      </c>
      <c r="T2174" s="2" t="str">
        <f>LEFT(J2174,3)</f>
        <v>7.0</v>
      </c>
      <c r="U2174">
        <f>VALUE(LEFT(LEFT(M2174,5),SUM(LEN(LEFT(M2174,5))-LEN(SUBSTITUTE(LEFT(M2174,5),{"0","1","2","3","4","5","6","7","8","9","."},"")))))</f>
        <v>8</v>
      </c>
      <c r="V2174">
        <f>IF(U2174&lt;100,U2174,U2174/1024)</f>
        <v>8</v>
      </c>
      <c r="W2174" s="3">
        <f>VALUE(LEFT(LEFT(O2174,5),SUM(LEN(LEFT(O2174,5))-LEN(SUBSTITUTE(LEFT(O2174,5),{"0","1","2","3","4","5","6","7","8","9","."},"")))))</f>
        <v>5</v>
      </c>
      <c r="X2174" s="3" t="e">
        <f>LEFT(L2174, SEARCH("MHz",L2174)-1)</f>
        <v>#VALUE!</v>
      </c>
      <c r="Y2174" t="e">
        <f>IF(RIGHT(X2174,1)=" ",RIGHT(X2174,4),RIGHT(X2174,3))</f>
        <v>#VALUE!</v>
      </c>
      <c r="Z2174">
        <f>VLOOKUP(G2174,[1]Sheet1!$A$1:$B$12,2,0)</f>
        <v>1</v>
      </c>
      <c r="AA2174" t="str">
        <f>CONCATENATE(F2174," ",Z2174)</f>
        <v>2015 1</v>
      </c>
      <c r="AB2174">
        <f>VLOOKUP(AA2174,[1]Sheet3!$A:$B,2,0)</f>
        <v>71</v>
      </c>
    </row>
    <row r="2175" spans="1:28" x14ac:dyDescent="0.25">
      <c r="A2175" t="s">
        <v>4673</v>
      </c>
      <c r="B2175" t="s">
        <v>4679</v>
      </c>
      <c r="C2175" t="s">
        <v>111</v>
      </c>
      <c r="D2175" t="str">
        <f>CONCATENATE(C2175,".")</f>
        <v>2015  January.</v>
      </c>
      <c r="E2175" t="str">
        <f>LEFT(D2175, SEARCH(".",D2175)-1)</f>
        <v>2015  January</v>
      </c>
      <c r="F2175">
        <v>2015</v>
      </c>
      <c r="G2175" t="str">
        <f>RIGHT(E2175,LEN(E2175)-6)</f>
        <v>January</v>
      </c>
      <c r="H2175">
        <v>150</v>
      </c>
      <c r="I2175" t="s">
        <v>897</v>
      </c>
      <c r="J2175" t="s">
        <v>4680</v>
      </c>
      <c r="K2175" t="s">
        <v>103</v>
      </c>
      <c r="L2175" t="s">
        <v>138</v>
      </c>
      <c r="M2175" t="s">
        <v>109</v>
      </c>
      <c r="N2175" t="s">
        <v>139</v>
      </c>
      <c r="O2175" t="s">
        <v>178</v>
      </c>
      <c r="Q2175" s="2">
        <f>VALUE(LEFT(LEFT(N2175,5),SUM(LEN(LEFT(N2175,5))-LEN(SUBSTITUTE(LEFT(N2175,5),{"0","1","2","3","4","5","6","7","8","9","."},"")))))</f>
        <v>512</v>
      </c>
      <c r="R2175">
        <f>IF(Q2175&gt;5,Q2175/1024,Q2175)</f>
        <v>0.5</v>
      </c>
      <c r="S2175" t="str">
        <f>MID(K2176,9,3)</f>
        <v>4.4</v>
      </c>
      <c r="T2175" s="2" t="str">
        <f>LEFT(J2175,3)</f>
        <v>5.0</v>
      </c>
      <c r="U2175">
        <f>VALUE(LEFT(LEFT(M2175,5),SUM(LEN(LEFT(M2175,5))-LEN(SUBSTITUTE(LEFT(M2175,5),{"0","1","2","3","4","5","6","7","8","9","."},"")))))</f>
        <v>4</v>
      </c>
      <c r="V2175">
        <f>IF(U2175&lt;100,U2175,U2175/1024)</f>
        <v>4</v>
      </c>
      <c r="W2175" s="3">
        <f>VALUE(LEFT(LEFT(O2175,5),SUM(LEN(LEFT(O2175,5))-LEN(SUBSTITUTE(LEFT(O2175,5),{"0","1","2","3","4","5","6","7","8","9","."},"")))))</f>
        <v>5</v>
      </c>
      <c r="X2175" s="3" t="e">
        <f>LEFT(L2175, SEARCH("MHz",L2175)-1)</f>
        <v>#VALUE!</v>
      </c>
      <c r="Y2175" t="e">
        <f>IF(RIGHT(X2175,1)=" ",RIGHT(X2175,4),RIGHT(X2175,3))</f>
        <v>#VALUE!</v>
      </c>
      <c r="Z2175">
        <f>VLOOKUP(G2175,[1]Sheet1!$A$1:$B$12,2,0)</f>
        <v>1</v>
      </c>
      <c r="AA2175" t="str">
        <f>CONCATENATE(F2175," ",Z2175)</f>
        <v>2015 1</v>
      </c>
      <c r="AB2175">
        <f>VLOOKUP(AA2175,[1]Sheet3!$A:$B,2,0)</f>
        <v>71</v>
      </c>
    </row>
    <row r="2176" spans="1:28" x14ac:dyDescent="0.25">
      <c r="A2176" t="s">
        <v>4991</v>
      </c>
      <c r="B2176" t="s">
        <v>5011</v>
      </c>
      <c r="C2176" t="s">
        <v>111</v>
      </c>
      <c r="D2176" t="str">
        <f>CONCATENATE(C2176,".")</f>
        <v>2015  January.</v>
      </c>
      <c r="E2176" t="str">
        <f>LEFT(D2176, SEARCH(".",D2176)-1)</f>
        <v>2015  January</v>
      </c>
      <c r="F2176">
        <v>2015</v>
      </c>
      <c r="G2176" t="str">
        <f>RIGHT(E2176,LEN(E2176)-6)</f>
        <v>January</v>
      </c>
      <c r="H2176">
        <v>97.5</v>
      </c>
      <c r="I2176" t="s">
        <v>156</v>
      </c>
      <c r="J2176" t="s">
        <v>1643</v>
      </c>
      <c r="K2176" t="s">
        <v>103</v>
      </c>
      <c r="L2176" t="s">
        <v>138</v>
      </c>
      <c r="M2176" t="s">
        <v>270</v>
      </c>
      <c r="N2176" t="s">
        <v>293</v>
      </c>
      <c r="O2176" t="s">
        <v>5012</v>
      </c>
      <c r="Q2176" s="2">
        <f>VALUE(LEFT(LEFT(N2176,5),SUM(LEN(LEFT(N2176,5))-LEN(SUBSTITUTE(LEFT(N2176,5),{"0","1","2","3","4","5","6","7","8","9","."},"")))))</f>
        <v>256</v>
      </c>
      <c r="R2176">
        <f>IF(Q2176&gt;5,Q2176/1024,Q2176)</f>
        <v>0.25</v>
      </c>
      <c r="S2176" t="str">
        <f>MID(K2177,9,3)</f>
        <v>4.4</v>
      </c>
      <c r="T2176" s="2" t="str">
        <f>LEFT(J2176,3)</f>
        <v>3.5</v>
      </c>
      <c r="U2176">
        <f>VALUE(LEFT(LEFT(M2176,5),SUM(LEN(LEFT(M2176,5))-LEN(SUBSTITUTE(LEFT(M2176,5),{"0","1","2","3","4","5","6","7","8","9","."},"")))))</f>
        <v>512</v>
      </c>
      <c r="V2176">
        <f>IF(U2176&lt;100,U2176,U2176/1024)</f>
        <v>0.5</v>
      </c>
      <c r="W2176" s="3">
        <f>VALUE(LEFT(LEFT(O2176,5),SUM(LEN(LEFT(O2176,5))-LEN(SUBSTITUTE(LEFT(O2176,5),{"0","1","2","3","4","5","6","7","8","9","."},"")))))</f>
        <v>1.3</v>
      </c>
      <c r="X2176" s="3" t="e">
        <f>LEFT(L2176, SEARCH("MHz",L2176)-1)</f>
        <v>#VALUE!</v>
      </c>
      <c r="Y2176" t="e">
        <f>IF(RIGHT(X2176,1)=" ",RIGHT(X2176,4),RIGHT(X2176,3))</f>
        <v>#VALUE!</v>
      </c>
      <c r="Z2176">
        <f>VLOOKUP(G2176,[1]Sheet1!$A$1:$B$12,2,0)</f>
        <v>1</v>
      </c>
      <c r="AA2176" t="str">
        <f>CONCATENATE(F2176," ",Z2176)</f>
        <v>2015 1</v>
      </c>
      <c r="AB2176">
        <f>VLOOKUP(AA2176,[1]Sheet3!$A:$B,2,0)</f>
        <v>71</v>
      </c>
    </row>
    <row r="2177" spans="1:28" x14ac:dyDescent="0.25">
      <c r="A2177" t="s">
        <v>5174</v>
      </c>
      <c r="B2177" t="s">
        <v>5221</v>
      </c>
      <c r="C2177" t="s">
        <v>111</v>
      </c>
      <c r="D2177" t="str">
        <f>CONCATENATE(C2177,".")</f>
        <v>2015  January.</v>
      </c>
      <c r="E2177" t="str">
        <f>LEFT(D2177, SEARCH(".",D2177)-1)</f>
        <v>2015  January</v>
      </c>
      <c r="F2177">
        <v>2015</v>
      </c>
      <c r="G2177" t="str">
        <f>RIGHT(E2177,LEN(E2177)-6)</f>
        <v>January</v>
      </c>
      <c r="I2177" t="s">
        <v>156</v>
      </c>
      <c r="J2177" t="s">
        <v>1841</v>
      </c>
      <c r="K2177" t="s">
        <v>103</v>
      </c>
      <c r="L2177" t="s">
        <v>91</v>
      </c>
      <c r="M2177" t="s">
        <v>109</v>
      </c>
      <c r="N2177" t="s">
        <v>139</v>
      </c>
      <c r="O2177" t="s">
        <v>73</v>
      </c>
      <c r="P2177">
        <v>90</v>
      </c>
      <c r="Q2177" s="2">
        <f>VALUE(LEFT(LEFT(N2177,5),SUM(LEN(LEFT(N2177,5))-LEN(SUBSTITUTE(LEFT(N2177,5),{"0","1","2","3","4","5","6","7","8","9","."},"")))))</f>
        <v>512</v>
      </c>
      <c r="R2177">
        <f>IF(Q2177&gt;5,Q2177/1024,Q2177)</f>
        <v>0.5</v>
      </c>
      <c r="S2177" t="str">
        <f>MID(K2178,9,3)</f>
        <v>4.4</v>
      </c>
      <c r="T2177" s="2" t="str">
        <f>LEFT(J2177,3)</f>
        <v>4.0</v>
      </c>
      <c r="U2177">
        <f>VALUE(LEFT(LEFT(M2177,5),SUM(LEN(LEFT(M2177,5))-LEN(SUBSTITUTE(LEFT(M2177,5),{"0","1","2","3","4","5","6","7","8","9","."},"")))))</f>
        <v>4</v>
      </c>
      <c r="V2177">
        <f>IF(U2177&lt;100,U2177,U2177/1024)</f>
        <v>4</v>
      </c>
      <c r="W2177" s="3">
        <f>VALUE(LEFT(LEFT(O2177,5),SUM(LEN(LEFT(O2177,5))-LEN(SUBSTITUTE(LEFT(O2177,5),{"0","1","2","3","4","5","6","7","8","9","."},"")))))</f>
        <v>5</v>
      </c>
      <c r="X2177" s="3" t="e">
        <f>LEFT(L2177, SEARCH("MHz",L2177)-1)</f>
        <v>#VALUE!</v>
      </c>
      <c r="Y2177" t="e">
        <f>IF(RIGHT(X2177,1)=" ",RIGHT(X2177,4),RIGHT(X2177,3))</f>
        <v>#VALUE!</v>
      </c>
      <c r="Z2177">
        <f>VLOOKUP(G2177,[1]Sheet1!$A$1:$B$12,2,0)</f>
        <v>1</v>
      </c>
      <c r="AA2177" t="str">
        <f>CONCATENATE(F2177," ",Z2177)</f>
        <v>2015 1</v>
      </c>
      <c r="AB2177">
        <f>VLOOKUP(AA2177,[1]Sheet3!$A:$B,2,0)</f>
        <v>71</v>
      </c>
    </row>
    <row r="2178" spans="1:28" x14ac:dyDescent="0.25">
      <c r="A2178" t="s">
        <v>5174</v>
      </c>
      <c r="B2178" t="s">
        <v>5222</v>
      </c>
      <c r="C2178" t="s">
        <v>111</v>
      </c>
      <c r="D2178" t="str">
        <f>CONCATENATE(C2178,".")</f>
        <v>2015  January.</v>
      </c>
      <c r="E2178" t="str">
        <f>LEFT(D2178, SEARCH(".",D2178)-1)</f>
        <v>2015  January</v>
      </c>
      <c r="F2178">
        <v>2015</v>
      </c>
      <c r="G2178" t="str">
        <f>RIGHT(E2178,LEN(E2178)-6)</f>
        <v>January</v>
      </c>
      <c r="I2178" t="s">
        <v>156</v>
      </c>
      <c r="J2178" t="s">
        <v>559</v>
      </c>
      <c r="K2178" t="s">
        <v>103</v>
      </c>
      <c r="L2178" t="s">
        <v>164</v>
      </c>
      <c r="M2178" t="s">
        <v>109</v>
      </c>
      <c r="N2178" t="s">
        <v>139</v>
      </c>
      <c r="O2178" t="s">
        <v>178</v>
      </c>
      <c r="P2178">
        <v>80</v>
      </c>
      <c r="Q2178" s="2">
        <f>VALUE(LEFT(LEFT(N2178,5),SUM(LEN(LEFT(N2178,5))-LEN(SUBSTITUTE(LEFT(N2178,5),{"0","1","2","3","4","5","6","7","8","9","."},"")))))</f>
        <v>512</v>
      </c>
      <c r="R2178">
        <f>IF(Q2178&gt;5,Q2178/1024,Q2178)</f>
        <v>0.5</v>
      </c>
      <c r="S2178" t="str">
        <f>MID(K2179,9,3)</f>
        <v>4.4</v>
      </c>
      <c r="T2178" s="2" t="str">
        <f>LEFT(J2178,3)</f>
        <v>4.0</v>
      </c>
      <c r="U2178">
        <f>VALUE(LEFT(LEFT(M2178,5),SUM(LEN(LEFT(M2178,5))-LEN(SUBSTITUTE(LEFT(M2178,5),{"0","1","2","3","4","5","6","7","8","9","."},"")))))</f>
        <v>4</v>
      </c>
      <c r="V2178">
        <f>IF(U2178&lt;100,U2178,U2178/1024)</f>
        <v>4</v>
      </c>
      <c r="W2178" s="3">
        <f>VALUE(LEFT(LEFT(O2178,5),SUM(LEN(LEFT(O2178,5))-LEN(SUBSTITUTE(LEFT(O2178,5),{"0","1","2","3","4","5","6","7","8","9","."},"")))))</f>
        <v>5</v>
      </c>
      <c r="X2178" s="3" t="e">
        <f>LEFT(L2178, SEARCH("MHz",L2178)-1)</f>
        <v>#VALUE!</v>
      </c>
      <c r="Y2178" t="e">
        <f>IF(RIGHT(X2178,1)=" ",RIGHT(X2178,4),RIGHT(X2178,3))</f>
        <v>#VALUE!</v>
      </c>
      <c r="Z2178">
        <f>VLOOKUP(G2178,[1]Sheet1!$A$1:$B$12,2,0)</f>
        <v>1</v>
      </c>
      <c r="AA2178" t="str">
        <f>CONCATENATE(F2178," ",Z2178)</f>
        <v>2015 1</v>
      </c>
      <c r="AB2178">
        <f>VLOOKUP(AA2178,[1]Sheet3!$A:$B,2,0)</f>
        <v>71</v>
      </c>
    </row>
    <row r="2179" spans="1:28" x14ac:dyDescent="0.25">
      <c r="A2179" t="s">
        <v>5174</v>
      </c>
      <c r="B2179" t="s">
        <v>5223</v>
      </c>
      <c r="C2179" t="s">
        <v>111</v>
      </c>
      <c r="D2179" t="str">
        <f>CONCATENATE(C2179,".")</f>
        <v>2015  January.</v>
      </c>
      <c r="E2179" t="str">
        <f>LEFT(D2179, SEARCH(".",D2179)-1)</f>
        <v>2015  January</v>
      </c>
      <c r="F2179">
        <v>2015</v>
      </c>
      <c r="G2179" t="str">
        <f>RIGHT(E2179,LEN(E2179)-6)</f>
        <v>January</v>
      </c>
      <c r="I2179" t="s">
        <v>156</v>
      </c>
      <c r="J2179" t="s">
        <v>32</v>
      </c>
      <c r="K2179" t="s">
        <v>103</v>
      </c>
      <c r="L2179" t="s">
        <v>164</v>
      </c>
      <c r="M2179" t="s">
        <v>34</v>
      </c>
      <c r="N2179" t="s">
        <v>35</v>
      </c>
      <c r="O2179" t="s">
        <v>73</v>
      </c>
      <c r="P2179">
        <v>80</v>
      </c>
      <c r="Q2179" s="2">
        <f>VALUE(LEFT(LEFT(N2179,5),SUM(LEN(LEFT(N2179,5))-LEN(SUBSTITUTE(LEFT(N2179,5),{"0","1","2","3","4","5","6","7","8","9","."},"")))))</f>
        <v>1</v>
      </c>
      <c r="R2179">
        <f>IF(Q2179&gt;5,Q2179/1024,Q2179)</f>
        <v>1</v>
      </c>
      <c r="S2179" t="str">
        <f>MID(K2180,9,3)</f>
        <v>4.4</v>
      </c>
      <c r="T2179" s="2" t="str">
        <f>LEFT(J2179,3)</f>
        <v>5.0</v>
      </c>
      <c r="U2179">
        <f>VALUE(LEFT(LEFT(M2179,5),SUM(LEN(LEFT(M2179,5))-LEN(SUBSTITUTE(LEFT(M2179,5),{"0","1","2","3","4","5","6","7","8","9","."},"")))))</f>
        <v>8</v>
      </c>
      <c r="V2179">
        <f>IF(U2179&lt;100,U2179,U2179/1024)</f>
        <v>8</v>
      </c>
      <c r="W2179" s="3">
        <f>VALUE(LEFT(LEFT(O2179,5),SUM(LEN(LEFT(O2179,5))-LEN(SUBSTITUTE(LEFT(O2179,5),{"0","1","2","3","4","5","6","7","8","9","."},"")))))</f>
        <v>5</v>
      </c>
      <c r="X2179" s="3" t="e">
        <f>LEFT(L2179, SEARCH("MHz",L2179)-1)</f>
        <v>#VALUE!</v>
      </c>
      <c r="Y2179" t="e">
        <f>IF(RIGHT(X2179,1)=" ",RIGHT(X2179,4),RIGHT(X2179,3))</f>
        <v>#VALUE!</v>
      </c>
      <c r="Z2179">
        <f>VLOOKUP(G2179,[1]Sheet1!$A$1:$B$12,2,0)</f>
        <v>1</v>
      </c>
      <c r="AA2179" t="str">
        <f>CONCATENATE(F2179," ",Z2179)</f>
        <v>2015 1</v>
      </c>
      <c r="AB2179">
        <f>VLOOKUP(AA2179,[1]Sheet3!$A:$B,2,0)</f>
        <v>71</v>
      </c>
    </row>
    <row r="2180" spans="1:28" x14ac:dyDescent="0.25">
      <c r="A2180" t="s">
        <v>5174</v>
      </c>
      <c r="B2180" t="s">
        <v>5224</v>
      </c>
      <c r="C2180" t="s">
        <v>111</v>
      </c>
      <c r="D2180" t="str">
        <f>CONCATENATE(C2180,".")</f>
        <v>2015  January.</v>
      </c>
      <c r="E2180" t="str">
        <f>LEFT(D2180, SEARCH(".",D2180)-1)</f>
        <v>2015  January</v>
      </c>
      <c r="F2180">
        <v>2015</v>
      </c>
      <c r="G2180" t="str">
        <f>RIGHT(E2180,LEN(E2180)-6)</f>
        <v>January</v>
      </c>
      <c r="I2180" t="s">
        <v>156</v>
      </c>
      <c r="J2180" t="s">
        <v>5225</v>
      </c>
      <c r="K2180" t="s">
        <v>103</v>
      </c>
      <c r="L2180" t="s">
        <v>91</v>
      </c>
      <c r="M2180" t="s">
        <v>34</v>
      </c>
      <c r="N2180" t="s">
        <v>35</v>
      </c>
      <c r="O2180" t="s">
        <v>1440</v>
      </c>
      <c r="P2180">
        <v>120</v>
      </c>
      <c r="Q2180" s="2">
        <f>VALUE(LEFT(LEFT(N2180,5),SUM(LEN(LEFT(N2180,5))-LEN(SUBSTITUTE(LEFT(N2180,5),{"0","1","2","3","4","5","6","7","8","9","."},"")))))</f>
        <v>1</v>
      </c>
      <c r="R2180">
        <f>IF(Q2180&gt;5,Q2180/1024,Q2180)</f>
        <v>1</v>
      </c>
      <c r="S2180" t="str">
        <f>MID(K2181,9,3)</f>
        <v>4.4</v>
      </c>
      <c r="T2180" s="2" t="str">
        <f>LEFT(J2180,3)</f>
        <v>4.7</v>
      </c>
      <c r="U2180">
        <f>VALUE(LEFT(LEFT(M2180,5),SUM(LEN(LEFT(M2180,5))-LEN(SUBSTITUTE(LEFT(M2180,5),{"0","1","2","3","4","5","6","7","8","9","."},"")))))</f>
        <v>8</v>
      </c>
      <c r="V2180">
        <f>IF(U2180&lt;100,U2180,U2180/1024)</f>
        <v>8</v>
      </c>
      <c r="W2180" s="3">
        <f>VALUE(LEFT(LEFT(O2180,5),SUM(LEN(LEFT(O2180,5))-LEN(SUBSTITUTE(LEFT(O2180,5),{"0","1","2","3","4","5","6","7","8","9","."},"")))))</f>
        <v>8</v>
      </c>
      <c r="X2180" s="3" t="e">
        <f>LEFT(L2180, SEARCH("MHz",L2180)-1)</f>
        <v>#VALUE!</v>
      </c>
      <c r="Y2180" t="e">
        <f>IF(RIGHT(X2180,1)=" ",RIGHT(X2180,4),RIGHT(X2180,3))</f>
        <v>#VALUE!</v>
      </c>
      <c r="Z2180">
        <f>VLOOKUP(G2180,[1]Sheet1!$A$1:$B$12,2,0)</f>
        <v>1</v>
      </c>
      <c r="AA2180" t="str">
        <f>CONCATENATE(F2180," ",Z2180)</f>
        <v>2015 1</v>
      </c>
      <c r="AB2180">
        <f>VLOOKUP(AA2180,[1]Sheet3!$A:$B,2,0)</f>
        <v>71</v>
      </c>
    </row>
    <row r="2181" spans="1:28" x14ac:dyDescent="0.25">
      <c r="A2181" t="s">
        <v>6386</v>
      </c>
      <c r="B2181" t="s">
        <v>6397</v>
      </c>
      <c r="C2181" t="s">
        <v>111</v>
      </c>
      <c r="D2181" t="str">
        <f>CONCATENATE(C2181,".")</f>
        <v>2015  January.</v>
      </c>
      <c r="E2181" t="str">
        <f>LEFT(D2181, SEARCH(".",D2181)-1)</f>
        <v>2015  January</v>
      </c>
      <c r="F2181">
        <v>2015</v>
      </c>
      <c r="G2181" t="str">
        <f>RIGHT(E2181,LEN(E2181)-6)</f>
        <v>January</v>
      </c>
      <c r="H2181">
        <v>120</v>
      </c>
      <c r="I2181" t="s">
        <v>509</v>
      </c>
      <c r="J2181" t="s">
        <v>451</v>
      </c>
      <c r="K2181" t="s">
        <v>103</v>
      </c>
      <c r="L2181" t="s">
        <v>172</v>
      </c>
      <c r="M2181" t="s">
        <v>109</v>
      </c>
      <c r="N2181" t="s">
        <v>139</v>
      </c>
      <c r="O2181" t="s">
        <v>178</v>
      </c>
      <c r="Q2181" s="2">
        <f>VALUE(LEFT(LEFT(N2181,5),SUM(LEN(LEFT(N2181,5))-LEN(SUBSTITUTE(LEFT(N2181,5),{"0","1","2","3","4","5","6","7","8","9","."},"")))))</f>
        <v>512</v>
      </c>
      <c r="R2181">
        <f>IF(Q2181&gt;5,Q2181/1024,Q2181)</f>
        <v>0.5</v>
      </c>
      <c r="S2181" t="str">
        <f>MID(K2182,9,3)</f>
        <v>4.4</v>
      </c>
      <c r="T2181" s="2" t="str">
        <f>LEFT(J2181,3)</f>
        <v>4.0</v>
      </c>
      <c r="U2181">
        <f>VALUE(LEFT(LEFT(M2181,5),SUM(LEN(LEFT(M2181,5))-LEN(SUBSTITUTE(LEFT(M2181,5),{"0","1","2","3","4","5","6","7","8","9","."},"")))))</f>
        <v>4</v>
      </c>
      <c r="V2181">
        <f>IF(U2181&lt;100,U2181,U2181/1024)</f>
        <v>4</v>
      </c>
      <c r="W2181" s="3">
        <f>VALUE(LEFT(LEFT(O2181,5),SUM(LEN(LEFT(O2181,5))-LEN(SUBSTITUTE(LEFT(O2181,5),{"0","1","2","3","4","5","6","7","8","9","."},"")))))</f>
        <v>5</v>
      </c>
      <c r="X2181" s="3" t="e">
        <f>LEFT(L2181, SEARCH("MHz",L2181)-1)</f>
        <v>#VALUE!</v>
      </c>
      <c r="Y2181" t="e">
        <f>IF(RIGHT(X2181,1)=" ",RIGHT(X2181,4),RIGHT(X2181,3))</f>
        <v>#VALUE!</v>
      </c>
      <c r="Z2181">
        <f>VLOOKUP(G2181,[1]Sheet1!$A$1:$B$12,2,0)</f>
        <v>1</v>
      </c>
      <c r="AA2181" t="str">
        <f>CONCATENATE(F2181," ",Z2181)</f>
        <v>2015 1</v>
      </c>
      <c r="AB2181">
        <f>VLOOKUP(AA2181,[1]Sheet3!$A:$B,2,0)</f>
        <v>71</v>
      </c>
    </row>
    <row r="2182" spans="1:28" x14ac:dyDescent="0.25">
      <c r="A2182" t="s">
        <v>6386</v>
      </c>
      <c r="B2182" t="s">
        <v>6398</v>
      </c>
      <c r="C2182" t="s">
        <v>111</v>
      </c>
      <c r="D2182" t="str">
        <f>CONCATENATE(C2182,".")</f>
        <v>2015  January.</v>
      </c>
      <c r="E2182" t="str">
        <f>LEFT(D2182, SEARCH(".",D2182)-1)</f>
        <v>2015  January</v>
      </c>
      <c r="F2182">
        <v>2015</v>
      </c>
      <c r="G2182" t="str">
        <f>RIGHT(E2182,LEN(E2182)-6)</f>
        <v>January</v>
      </c>
      <c r="H2182">
        <v>110</v>
      </c>
      <c r="I2182" t="s">
        <v>509</v>
      </c>
      <c r="J2182" t="s">
        <v>1041</v>
      </c>
      <c r="K2182" t="s">
        <v>103</v>
      </c>
      <c r="L2182" t="s">
        <v>216</v>
      </c>
      <c r="M2182" t="s">
        <v>270</v>
      </c>
      <c r="N2182" t="s">
        <v>293</v>
      </c>
      <c r="O2182" t="s">
        <v>515</v>
      </c>
      <c r="Q2182" s="2">
        <f>VALUE(LEFT(LEFT(N2182,5),SUM(LEN(LEFT(N2182,5))-LEN(SUBSTITUTE(LEFT(N2182,5),{"0","1","2","3","4","5","6","7","8","9","."},"")))))</f>
        <v>256</v>
      </c>
      <c r="R2182">
        <f>IF(Q2182&gt;5,Q2182/1024,Q2182)</f>
        <v>0.25</v>
      </c>
      <c r="S2182" t="str">
        <f>MID(K2183,9,3)</f>
        <v>4.4</v>
      </c>
      <c r="T2182" s="2" t="str">
        <f>LEFT(J2182,3)</f>
        <v>3.5</v>
      </c>
      <c r="U2182">
        <f>VALUE(LEFT(LEFT(M2182,5),SUM(LEN(LEFT(M2182,5))-LEN(SUBSTITUTE(LEFT(M2182,5),{"0","1","2","3","4","5","6","7","8","9","."},"")))))</f>
        <v>512</v>
      </c>
      <c r="V2182">
        <f>IF(U2182&lt;100,U2182,U2182/1024)</f>
        <v>0.5</v>
      </c>
      <c r="W2182" s="3">
        <f>VALUE(LEFT(LEFT(O2182,5),SUM(LEN(LEFT(O2182,5))-LEN(SUBSTITUTE(LEFT(O2182,5),{"0","1","2","3","4","5","6","7","8","9","."},"")))))</f>
        <v>3.15</v>
      </c>
      <c r="X2182" s="3" t="e">
        <f>LEFT(L2182, SEARCH("MHz",L2182)-1)</f>
        <v>#VALUE!</v>
      </c>
      <c r="Y2182" t="e">
        <f>IF(RIGHT(X2182,1)=" ",RIGHT(X2182,4),RIGHT(X2182,3))</f>
        <v>#VALUE!</v>
      </c>
      <c r="Z2182">
        <f>VLOOKUP(G2182,[1]Sheet1!$A$1:$B$12,2,0)</f>
        <v>1</v>
      </c>
      <c r="AA2182" t="str">
        <f>CONCATENATE(F2182," ",Z2182)</f>
        <v>2015 1</v>
      </c>
      <c r="AB2182">
        <f>VLOOKUP(AA2182,[1]Sheet3!$A:$B,2,0)</f>
        <v>71</v>
      </c>
    </row>
    <row r="2183" spans="1:28" x14ac:dyDescent="0.25">
      <c r="A2183" t="s">
        <v>6386</v>
      </c>
      <c r="B2183" t="s">
        <v>6399</v>
      </c>
      <c r="C2183" t="s">
        <v>111</v>
      </c>
      <c r="D2183" t="str">
        <f>CONCATENATE(C2183,".")</f>
        <v>2015  January.</v>
      </c>
      <c r="E2183" t="str">
        <f>LEFT(D2183, SEARCH(".",D2183)-1)</f>
        <v>2015  January</v>
      </c>
      <c r="F2183">
        <v>2015</v>
      </c>
      <c r="G2183" t="str">
        <f>RIGHT(E2183,LEN(E2183)-6)</f>
        <v>January</v>
      </c>
      <c r="H2183">
        <v>152</v>
      </c>
      <c r="I2183" t="s">
        <v>509</v>
      </c>
      <c r="J2183" t="s">
        <v>1041</v>
      </c>
      <c r="K2183" t="s">
        <v>103</v>
      </c>
      <c r="L2183" t="s">
        <v>216</v>
      </c>
      <c r="M2183" t="s">
        <v>270</v>
      </c>
      <c r="N2183" t="s">
        <v>293</v>
      </c>
      <c r="O2183" t="s">
        <v>515</v>
      </c>
      <c r="Q2183" s="2">
        <f>VALUE(LEFT(LEFT(N2183,5),SUM(LEN(LEFT(N2183,5))-LEN(SUBSTITUTE(LEFT(N2183,5),{"0","1","2","3","4","5","6","7","8","9","."},"")))))</f>
        <v>256</v>
      </c>
      <c r="R2183">
        <f>IF(Q2183&gt;5,Q2183/1024,Q2183)</f>
        <v>0.25</v>
      </c>
      <c r="S2183" t="str">
        <f>MID(K2184,9,3)</f>
        <v>4.4</v>
      </c>
      <c r="T2183" s="2" t="str">
        <f>LEFT(J2183,3)</f>
        <v>3.5</v>
      </c>
      <c r="U2183">
        <f>VALUE(LEFT(LEFT(M2183,5),SUM(LEN(LEFT(M2183,5))-LEN(SUBSTITUTE(LEFT(M2183,5),{"0","1","2","3","4","5","6","7","8","9","."},"")))))</f>
        <v>512</v>
      </c>
      <c r="V2183">
        <f>IF(U2183&lt;100,U2183,U2183/1024)</f>
        <v>0.5</v>
      </c>
      <c r="W2183" s="3">
        <f>VALUE(LEFT(LEFT(O2183,5),SUM(LEN(LEFT(O2183,5))-LEN(SUBSTITUTE(LEFT(O2183,5),{"0","1","2","3","4","5","6","7","8","9","."},"")))))</f>
        <v>3.15</v>
      </c>
      <c r="X2183" s="3" t="e">
        <f>LEFT(L2183, SEARCH("MHz",L2183)-1)</f>
        <v>#VALUE!</v>
      </c>
      <c r="Y2183" t="e">
        <f>IF(RIGHT(X2183,1)=" ",RIGHT(X2183,4),RIGHT(X2183,3))</f>
        <v>#VALUE!</v>
      </c>
      <c r="Z2183">
        <f>VLOOKUP(G2183,[1]Sheet1!$A$1:$B$12,2,0)</f>
        <v>1</v>
      </c>
      <c r="AA2183" t="str">
        <f>CONCATENATE(F2183," ",Z2183)</f>
        <v>2015 1</v>
      </c>
      <c r="AB2183">
        <f>VLOOKUP(AA2183,[1]Sheet3!$A:$B,2,0)</f>
        <v>71</v>
      </c>
    </row>
    <row r="2184" spans="1:28" x14ac:dyDescent="0.25">
      <c r="A2184" t="s">
        <v>6386</v>
      </c>
      <c r="B2184" t="s">
        <v>6400</v>
      </c>
      <c r="C2184" t="s">
        <v>111</v>
      </c>
      <c r="D2184" t="str">
        <f>CONCATENATE(C2184,".")</f>
        <v>2015  January.</v>
      </c>
      <c r="E2184" t="str">
        <f>LEFT(D2184, SEARCH(".",D2184)-1)</f>
        <v>2015  January</v>
      </c>
      <c r="F2184">
        <v>2015</v>
      </c>
      <c r="G2184" t="str">
        <f>RIGHT(E2184,LEN(E2184)-6)</f>
        <v>January</v>
      </c>
      <c r="H2184">
        <v>156</v>
      </c>
      <c r="I2184" t="s">
        <v>509</v>
      </c>
      <c r="J2184" t="s">
        <v>26</v>
      </c>
      <c r="K2184" t="s">
        <v>103</v>
      </c>
      <c r="L2184" t="s">
        <v>261</v>
      </c>
      <c r="M2184" t="s">
        <v>34</v>
      </c>
      <c r="N2184" t="s">
        <v>35</v>
      </c>
      <c r="O2184" t="s">
        <v>30</v>
      </c>
      <c r="Q2184" s="2">
        <f>VALUE(LEFT(LEFT(N2184,5),SUM(LEN(LEFT(N2184,5))-LEN(SUBSTITUTE(LEFT(N2184,5),{"0","1","2","3","4","5","6","7","8","9","."},"")))))</f>
        <v>1</v>
      </c>
      <c r="R2184">
        <f>IF(Q2184&gt;5,Q2184/1024,Q2184)</f>
        <v>1</v>
      </c>
      <c r="S2184" t="str">
        <f>MID(K2185,9,3)</f>
        <v>4.4</v>
      </c>
      <c r="T2184" s="2" t="str">
        <f>LEFT(J2184,3)</f>
        <v>5.5</v>
      </c>
      <c r="U2184">
        <f>VALUE(LEFT(LEFT(M2184,5),SUM(LEN(LEFT(M2184,5))-LEN(SUBSTITUTE(LEFT(M2184,5),{"0","1","2","3","4","5","6","7","8","9","."},"")))))</f>
        <v>8</v>
      </c>
      <c r="V2184">
        <f>IF(U2184&lt;100,U2184,U2184/1024)</f>
        <v>8</v>
      </c>
      <c r="W2184" s="3">
        <f>VALUE(LEFT(LEFT(O2184,5),SUM(LEN(LEFT(O2184,5))-LEN(SUBSTITUTE(LEFT(O2184,5),{"0","1","2","3","4","5","6","7","8","9","."},"")))))</f>
        <v>13</v>
      </c>
      <c r="X2184" s="3" t="e">
        <f>LEFT(L2184, SEARCH("MHz",L2184)-1)</f>
        <v>#VALUE!</v>
      </c>
      <c r="Y2184" t="e">
        <f>IF(RIGHT(X2184,1)=" ",RIGHT(X2184,4),RIGHT(X2184,3))</f>
        <v>#VALUE!</v>
      </c>
      <c r="Z2184">
        <f>VLOOKUP(G2184,[1]Sheet1!$A$1:$B$12,2,0)</f>
        <v>1</v>
      </c>
      <c r="AA2184" t="str">
        <f>CONCATENATE(F2184," ",Z2184)</f>
        <v>2015 1</v>
      </c>
      <c r="AB2184">
        <f>VLOOKUP(AA2184,[1]Sheet3!$A:$B,2,0)</f>
        <v>71</v>
      </c>
    </row>
    <row r="2185" spans="1:28" x14ac:dyDescent="0.25">
      <c r="A2185" t="s">
        <v>6386</v>
      </c>
      <c r="B2185" t="s">
        <v>6401</v>
      </c>
      <c r="C2185" t="s">
        <v>111</v>
      </c>
      <c r="D2185" t="str">
        <f>CONCATENATE(C2185,".")</f>
        <v>2015  January.</v>
      </c>
      <c r="E2185" t="str">
        <f>LEFT(D2185, SEARCH(".",D2185)-1)</f>
        <v>2015  January</v>
      </c>
      <c r="F2185">
        <v>2015</v>
      </c>
      <c r="G2185" t="str">
        <f>RIGHT(E2185,LEN(E2185)-6)</f>
        <v>January</v>
      </c>
      <c r="I2185" t="s">
        <v>509</v>
      </c>
      <c r="J2185" t="s">
        <v>443</v>
      </c>
      <c r="K2185" t="s">
        <v>103</v>
      </c>
      <c r="L2185" t="s">
        <v>261</v>
      </c>
      <c r="M2185" t="s">
        <v>34</v>
      </c>
      <c r="N2185" t="s">
        <v>35</v>
      </c>
      <c r="O2185" t="s">
        <v>662</v>
      </c>
      <c r="Q2185" s="2">
        <f>VALUE(LEFT(LEFT(N2185,5),SUM(LEN(LEFT(N2185,5))-LEN(SUBSTITUTE(LEFT(N2185,5),{"0","1","2","3","4","5","6","7","8","9","."},"")))))</f>
        <v>1</v>
      </c>
      <c r="R2185">
        <f>IF(Q2185&gt;5,Q2185/1024,Q2185)</f>
        <v>1</v>
      </c>
      <c r="S2185" t="str">
        <f>MID(K2186,9,3)</f>
        <v>4.4</v>
      </c>
      <c r="T2185" s="2" t="str">
        <f>LEFT(J2185,3)</f>
        <v>5.0</v>
      </c>
      <c r="U2185">
        <f>VALUE(LEFT(LEFT(M2185,5),SUM(LEN(LEFT(M2185,5))-LEN(SUBSTITUTE(LEFT(M2185,5),{"0","1","2","3","4","5","6","7","8","9","."},"")))))</f>
        <v>8</v>
      </c>
      <c r="V2185">
        <f>IF(U2185&lt;100,U2185,U2185/1024)</f>
        <v>8</v>
      </c>
      <c r="W2185" s="3">
        <f>VALUE(LEFT(LEFT(O2185,5),SUM(LEN(LEFT(O2185,5))-LEN(SUBSTITUTE(LEFT(O2185,5),{"0","1","2","3","4","5","6","7","8","9","."},"")))))</f>
        <v>12</v>
      </c>
      <c r="X2185" s="3" t="e">
        <f>LEFT(L2185, SEARCH("MHz",L2185)-1)</f>
        <v>#VALUE!</v>
      </c>
      <c r="Y2185" t="e">
        <f>IF(RIGHT(X2185,1)=" ",RIGHT(X2185,4),RIGHT(X2185,3))</f>
        <v>#VALUE!</v>
      </c>
      <c r="Z2185">
        <f>VLOOKUP(G2185,[1]Sheet1!$A$1:$B$12,2,0)</f>
        <v>1</v>
      </c>
      <c r="AA2185" t="str">
        <f>CONCATENATE(F2185," ",Z2185)</f>
        <v>2015 1</v>
      </c>
      <c r="AB2185">
        <f>VLOOKUP(AA2185,[1]Sheet3!$A:$B,2,0)</f>
        <v>71</v>
      </c>
    </row>
    <row r="2186" spans="1:28" x14ac:dyDescent="0.25">
      <c r="A2186" t="s">
        <v>6386</v>
      </c>
      <c r="B2186" t="s">
        <v>6402</v>
      </c>
      <c r="C2186" t="s">
        <v>111</v>
      </c>
      <c r="D2186" t="str">
        <f>CONCATENATE(C2186,".")</f>
        <v>2015  January.</v>
      </c>
      <c r="E2186" t="str">
        <f>LEFT(D2186, SEARCH(".",D2186)-1)</f>
        <v>2015  January</v>
      </c>
      <c r="F2186">
        <v>2015</v>
      </c>
      <c r="G2186" t="str">
        <f>RIGHT(E2186,LEN(E2186)-6)</f>
        <v>January</v>
      </c>
      <c r="H2186">
        <v>110.6</v>
      </c>
      <c r="I2186" t="s">
        <v>509</v>
      </c>
      <c r="J2186" t="s">
        <v>851</v>
      </c>
      <c r="K2186" t="s">
        <v>103</v>
      </c>
      <c r="L2186" t="s">
        <v>261</v>
      </c>
      <c r="M2186" t="s">
        <v>34</v>
      </c>
      <c r="N2186" t="s">
        <v>35</v>
      </c>
      <c r="O2186" t="s">
        <v>36</v>
      </c>
      <c r="Q2186" s="2">
        <f>VALUE(LEFT(LEFT(N2186,5),SUM(LEN(LEFT(N2186,5))-LEN(SUBSTITUTE(LEFT(N2186,5),{"0","1","2","3","4","5","6","7","8","9","."},"")))))</f>
        <v>1</v>
      </c>
      <c r="R2186">
        <f>IF(Q2186&gt;5,Q2186/1024,Q2186)</f>
        <v>1</v>
      </c>
      <c r="S2186" t="str">
        <f>MID(K2187,9,3)</f>
        <v>4.4</v>
      </c>
      <c r="T2186" s="2" t="str">
        <f>LEFT(J2186,3)</f>
        <v>4.5</v>
      </c>
      <c r="U2186">
        <f>VALUE(LEFT(LEFT(M2186,5),SUM(LEN(LEFT(M2186,5))-LEN(SUBSTITUTE(LEFT(M2186,5),{"0","1","2","3","4","5","6","7","8","9","."},"")))))</f>
        <v>8</v>
      </c>
      <c r="V2186">
        <f>IF(U2186&lt;100,U2186,U2186/1024)</f>
        <v>8</v>
      </c>
      <c r="W2186" s="3">
        <f>VALUE(LEFT(LEFT(O2186,5),SUM(LEN(LEFT(O2186,5))-LEN(SUBSTITUTE(LEFT(O2186,5),{"0","1","2","3","4","5","6","7","8","9","."},"")))))</f>
        <v>8</v>
      </c>
      <c r="X2186" s="3" t="e">
        <f>LEFT(L2186, SEARCH("MHz",L2186)-1)</f>
        <v>#VALUE!</v>
      </c>
      <c r="Y2186" t="e">
        <f>IF(RIGHT(X2186,1)=" ",RIGHT(X2186,4),RIGHT(X2186,3))</f>
        <v>#VALUE!</v>
      </c>
      <c r="Z2186">
        <f>VLOOKUP(G2186,[1]Sheet1!$A$1:$B$12,2,0)</f>
        <v>1</v>
      </c>
      <c r="AA2186" t="str">
        <f>CONCATENATE(F2186," ",Z2186)</f>
        <v>2015 1</v>
      </c>
      <c r="AB2186">
        <f>VLOOKUP(AA2186,[1]Sheet3!$A:$B,2,0)</f>
        <v>71</v>
      </c>
    </row>
    <row r="2187" spans="1:28" x14ac:dyDescent="0.25">
      <c r="A2187" t="s">
        <v>6422</v>
      </c>
      <c r="B2187" t="s">
        <v>6477</v>
      </c>
      <c r="C2187" t="s">
        <v>111</v>
      </c>
      <c r="D2187" t="str">
        <f>CONCATENATE(C2187,".")</f>
        <v>2015  January.</v>
      </c>
      <c r="E2187" t="str">
        <f>LEFT(D2187, SEARCH(".",D2187)-1)</f>
        <v>2015  January</v>
      </c>
      <c r="F2187">
        <v>2015</v>
      </c>
      <c r="G2187" t="str">
        <f>RIGHT(E2187,LEN(E2187)-6)</f>
        <v>January</v>
      </c>
      <c r="H2187">
        <v>135</v>
      </c>
      <c r="I2187" t="s">
        <v>811</v>
      </c>
      <c r="J2187" t="s">
        <v>786</v>
      </c>
      <c r="K2187" t="s">
        <v>103</v>
      </c>
      <c r="L2187" t="s">
        <v>91</v>
      </c>
      <c r="M2187" t="s">
        <v>34</v>
      </c>
      <c r="N2187" t="s">
        <v>35</v>
      </c>
      <c r="O2187" t="s">
        <v>1827</v>
      </c>
      <c r="P2187">
        <v>180</v>
      </c>
      <c r="Q2187" s="2">
        <f>VALUE(LEFT(LEFT(N2187,5),SUM(LEN(LEFT(N2187,5))-LEN(SUBSTITUTE(LEFT(N2187,5),{"0","1","2","3","4","5","6","7","8","9","."},"")))))</f>
        <v>1</v>
      </c>
      <c r="R2187">
        <f>IF(Q2187&gt;5,Q2187/1024,Q2187)</f>
        <v>1</v>
      </c>
      <c r="S2187" t="str">
        <f>MID(K2188,9,3)</f>
        <v>4.4</v>
      </c>
      <c r="T2187" s="2" t="str">
        <f>LEFT(J2187,3)</f>
        <v>5.0</v>
      </c>
      <c r="U2187">
        <f>VALUE(LEFT(LEFT(M2187,5),SUM(LEN(LEFT(M2187,5))-LEN(SUBSTITUTE(LEFT(M2187,5),{"0","1","2","3","4","5","6","7","8","9","."},"")))))</f>
        <v>8</v>
      </c>
      <c r="V2187">
        <f>IF(U2187&lt;100,U2187,U2187/1024)</f>
        <v>8</v>
      </c>
      <c r="W2187" s="3">
        <f>VALUE(LEFT(LEFT(O2187,5),SUM(LEN(LEFT(O2187,5))-LEN(SUBSTITUTE(LEFT(O2187,5),{"0","1","2","3","4","5","6","7","8","9","."},"")))))</f>
        <v>8</v>
      </c>
      <c r="X2187" s="3" t="e">
        <f>LEFT(L2187, SEARCH("MHz",L2187)-1)</f>
        <v>#VALUE!</v>
      </c>
      <c r="Y2187" t="e">
        <f>IF(RIGHT(X2187,1)=" ",RIGHT(X2187,4),RIGHT(X2187,3))</f>
        <v>#VALUE!</v>
      </c>
      <c r="Z2187">
        <f>VLOOKUP(G2187,[1]Sheet1!$A$1:$B$12,2,0)</f>
        <v>1</v>
      </c>
      <c r="AA2187" t="str">
        <f>CONCATENATE(F2187," ",Z2187)</f>
        <v>2015 1</v>
      </c>
      <c r="AB2187">
        <f>VLOOKUP(AA2187,[1]Sheet3!$A:$B,2,0)</f>
        <v>71</v>
      </c>
    </row>
    <row r="2188" spans="1:28" x14ac:dyDescent="0.25">
      <c r="A2188" t="s">
        <v>6422</v>
      </c>
      <c r="B2188" t="s">
        <v>6478</v>
      </c>
      <c r="C2188" t="s">
        <v>111</v>
      </c>
      <c r="D2188" t="str">
        <f>CONCATENATE(C2188,".")</f>
        <v>2015  January.</v>
      </c>
      <c r="E2188" t="str">
        <f>LEFT(D2188, SEARCH(".",D2188)-1)</f>
        <v>2015  January</v>
      </c>
      <c r="F2188">
        <v>2015</v>
      </c>
      <c r="G2188" t="str">
        <f>RIGHT(E2188,LEN(E2188)-6)</f>
        <v>January</v>
      </c>
      <c r="H2188">
        <v>128</v>
      </c>
      <c r="I2188" t="s">
        <v>241</v>
      </c>
      <c r="J2188" t="s">
        <v>1844</v>
      </c>
      <c r="K2188" t="s">
        <v>103</v>
      </c>
      <c r="L2188" t="s">
        <v>138</v>
      </c>
      <c r="M2188" t="s">
        <v>109</v>
      </c>
      <c r="N2188" t="s">
        <v>139</v>
      </c>
      <c r="O2188" t="s">
        <v>1440</v>
      </c>
      <c r="P2188">
        <v>80</v>
      </c>
      <c r="Q2188" s="2">
        <f>VALUE(LEFT(LEFT(N2188,5),SUM(LEN(LEFT(N2188,5))-LEN(SUBSTITUTE(LEFT(N2188,5),{"0","1","2","3","4","5","6","7","8","9","."},"")))))</f>
        <v>512</v>
      </c>
      <c r="R2188">
        <f>IF(Q2188&gt;5,Q2188/1024,Q2188)</f>
        <v>0.5</v>
      </c>
      <c r="S2188" t="str">
        <f>MID(K2189,9,3)</f>
        <v>4.4</v>
      </c>
      <c r="T2188" s="2" t="str">
        <f>LEFT(J2188,3)</f>
        <v>4.0</v>
      </c>
      <c r="U2188">
        <f>VALUE(LEFT(LEFT(M2188,5),SUM(LEN(LEFT(M2188,5))-LEN(SUBSTITUTE(LEFT(M2188,5),{"0","1","2","3","4","5","6","7","8","9","."},"")))))</f>
        <v>4</v>
      </c>
      <c r="V2188">
        <f>IF(U2188&lt;100,U2188,U2188/1024)</f>
        <v>4</v>
      </c>
      <c r="W2188" s="3">
        <f>VALUE(LEFT(LEFT(O2188,5),SUM(LEN(LEFT(O2188,5))-LEN(SUBSTITUTE(LEFT(O2188,5),{"0","1","2","3","4","5","6","7","8","9","."},"")))))</f>
        <v>8</v>
      </c>
      <c r="X2188" s="3" t="e">
        <f>LEFT(L2188, SEARCH("MHz",L2188)-1)</f>
        <v>#VALUE!</v>
      </c>
      <c r="Y2188" t="e">
        <f>IF(RIGHT(X2188,1)=" ",RIGHT(X2188,4),RIGHT(X2188,3))</f>
        <v>#VALUE!</v>
      </c>
      <c r="Z2188">
        <f>VLOOKUP(G2188,[1]Sheet1!$A$1:$B$12,2,0)</f>
        <v>1</v>
      </c>
      <c r="AA2188" t="str">
        <f>CONCATENATE(F2188," ",Z2188)</f>
        <v>2015 1</v>
      </c>
      <c r="AB2188">
        <f>VLOOKUP(AA2188,[1]Sheet3!$A:$B,2,0)</f>
        <v>71</v>
      </c>
    </row>
    <row r="2189" spans="1:28" x14ac:dyDescent="0.25">
      <c r="A2189" t="s">
        <v>6422</v>
      </c>
      <c r="B2189" t="s">
        <v>6479</v>
      </c>
      <c r="C2189" t="s">
        <v>111</v>
      </c>
      <c r="D2189" t="str">
        <f>CONCATENATE(C2189,".")</f>
        <v>2015  January.</v>
      </c>
      <c r="E2189" t="str">
        <f>LEFT(D2189, SEARCH(".",D2189)-1)</f>
        <v>2015  January</v>
      </c>
      <c r="F2189">
        <v>2015</v>
      </c>
      <c r="G2189" t="str">
        <f>RIGHT(E2189,LEN(E2189)-6)</f>
        <v>January</v>
      </c>
      <c r="H2189">
        <v>112</v>
      </c>
      <c r="I2189" t="s">
        <v>241</v>
      </c>
      <c r="J2189" t="s">
        <v>1829</v>
      </c>
      <c r="K2189" t="s">
        <v>103</v>
      </c>
      <c r="L2189" t="s">
        <v>164</v>
      </c>
      <c r="M2189" t="s">
        <v>270</v>
      </c>
      <c r="N2189" t="s">
        <v>293</v>
      </c>
      <c r="O2189" t="s">
        <v>178</v>
      </c>
      <c r="P2189">
        <v>50</v>
      </c>
      <c r="Q2189" s="2">
        <f>VALUE(LEFT(LEFT(N2189,5),SUM(LEN(LEFT(N2189,5))-LEN(SUBSTITUTE(LEFT(N2189,5),{"0","1","2","3","4","5","6","7","8","9","."},"")))))</f>
        <v>256</v>
      </c>
      <c r="R2189">
        <f>IF(Q2189&gt;5,Q2189/1024,Q2189)</f>
        <v>0.25</v>
      </c>
      <c r="S2189" t="str">
        <f>MID(K2190,9,3)</f>
        <v>4.4</v>
      </c>
      <c r="T2189" s="2" t="str">
        <f>LEFT(J2189,3)</f>
        <v>4.0</v>
      </c>
      <c r="U2189">
        <f>VALUE(LEFT(LEFT(M2189,5),SUM(LEN(LEFT(M2189,5))-LEN(SUBSTITUTE(LEFT(M2189,5),{"0","1","2","3","4","5","6","7","8","9","."},"")))))</f>
        <v>512</v>
      </c>
      <c r="V2189">
        <f>IF(U2189&lt;100,U2189,U2189/1024)</f>
        <v>0.5</v>
      </c>
      <c r="W2189" s="3">
        <f>VALUE(LEFT(LEFT(O2189,5),SUM(LEN(LEFT(O2189,5))-LEN(SUBSTITUTE(LEFT(O2189,5),{"0","1","2","3","4","5","6","7","8","9","."},"")))))</f>
        <v>5</v>
      </c>
      <c r="X2189" s="3" t="e">
        <f>LEFT(L2189, SEARCH("MHz",L2189)-1)</f>
        <v>#VALUE!</v>
      </c>
      <c r="Y2189" t="e">
        <f>IF(RIGHT(X2189,1)=" ",RIGHT(X2189,4),RIGHT(X2189,3))</f>
        <v>#VALUE!</v>
      </c>
      <c r="Z2189">
        <f>VLOOKUP(G2189,[1]Sheet1!$A$1:$B$12,2,0)</f>
        <v>1</v>
      </c>
      <c r="AA2189" t="str">
        <f>CONCATENATE(F2189," ",Z2189)</f>
        <v>2015 1</v>
      </c>
      <c r="AB2189">
        <f>VLOOKUP(AA2189,[1]Sheet3!$A:$B,2,0)</f>
        <v>71</v>
      </c>
    </row>
    <row r="2190" spans="1:28" x14ac:dyDescent="0.25">
      <c r="A2190" t="s">
        <v>6566</v>
      </c>
      <c r="B2190" t="s">
        <v>6581</v>
      </c>
      <c r="C2190" t="s">
        <v>111</v>
      </c>
      <c r="D2190" t="str">
        <f>CONCATENATE(C2190,".")</f>
        <v>2015  January.</v>
      </c>
      <c r="E2190" t="str">
        <f>LEFT(D2190, SEARCH(".",D2190)-1)</f>
        <v>2015  January</v>
      </c>
      <c r="F2190">
        <v>2015</v>
      </c>
      <c r="G2190" t="str">
        <f>RIGHT(E2190,LEN(E2190)-6)</f>
        <v>January</v>
      </c>
      <c r="H2190">
        <v>170</v>
      </c>
      <c r="I2190" t="s">
        <v>124</v>
      </c>
      <c r="J2190" t="s">
        <v>6582</v>
      </c>
      <c r="K2190" t="s">
        <v>103</v>
      </c>
      <c r="L2190" t="s">
        <v>133</v>
      </c>
      <c r="M2190" t="s">
        <v>34</v>
      </c>
      <c r="N2190" t="s">
        <v>35</v>
      </c>
      <c r="O2190" t="s">
        <v>30</v>
      </c>
      <c r="Q2190" s="2">
        <f>VALUE(LEFT(LEFT(N2190,5),SUM(LEN(LEFT(N2190,5))-LEN(SUBSTITUTE(LEFT(N2190,5),{"0","1","2","3","4","5","6","7","8","9","."},"")))))</f>
        <v>1</v>
      </c>
      <c r="R2190">
        <f>IF(Q2190&gt;5,Q2190/1024,Q2190)</f>
        <v>1</v>
      </c>
      <c r="S2190" t="str">
        <f>MID(K2191,9,3)</f>
        <v>4.4</v>
      </c>
      <c r="T2190" s="2" t="str">
        <f>LEFT(J2190,3)</f>
        <v>6.0</v>
      </c>
      <c r="U2190">
        <f>VALUE(LEFT(LEFT(M2190,5),SUM(LEN(LEFT(M2190,5))-LEN(SUBSTITUTE(LEFT(M2190,5),{"0","1","2","3","4","5","6","7","8","9","."},"")))))</f>
        <v>8</v>
      </c>
      <c r="V2190">
        <f>IF(U2190&lt;100,U2190,U2190/1024)</f>
        <v>8</v>
      </c>
      <c r="W2190" s="3">
        <f>VALUE(LEFT(LEFT(O2190,5),SUM(LEN(LEFT(O2190,5))-LEN(SUBSTITUTE(LEFT(O2190,5),{"0","1","2","3","4","5","6","7","8","9","."},"")))))</f>
        <v>13</v>
      </c>
      <c r="X2190" s="3" t="e">
        <f>LEFT(L2190, SEARCH("MHz",L2190)-1)</f>
        <v>#VALUE!</v>
      </c>
      <c r="Y2190" t="e">
        <f>IF(RIGHT(X2190,1)=" ",RIGHT(X2190,4),RIGHT(X2190,3))</f>
        <v>#VALUE!</v>
      </c>
      <c r="Z2190">
        <f>VLOOKUP(G2190,[1]Sheet1!$A$1:$B$12,2,0)</f>
        <v>1</v>
      </c>
      <c r="AA2190" t="str">
        <f>CONCATENATE(F2190," ",Z2190)</f>
        <v>2015 1</v>
      </c>
      <c r="AB2190">
        <f>VLOOKUP(AA2190,[1]Sheet3!$A:$B,2,0)</f>
        <v>71</v>
      </c>
    </row>
    <row r="2191" spans="1:28" x14ac:dyDescent="0.25">
      <c r="A2191" t="s">
        <v>6744</v>
      </c>
      <c r="B2191" t="s">
        <v>6760</v>
      </c>
      <c r="C2191" t="s">
        <v>111</v>
      </c>
      <c r="D2191" t="str">
        <f>CONCATENATE(C2191,".")</f>
        <v>2015  January.</v>
      </c>
      <c r="E2191" t="str">
        <f>LEFT(D2191, SEARCH(".",D2191)-1)</f>
        <v>2015  January</v>
      </c>
      <c r="F2191">
        <v>2015</v>
      </c>
      <c r="G2191" t="str">
        <f>RIGHT(E2191,LEN(E2191)-6)</f>
        <v>January</v>
      </c>
      <c r="I2191" t="s">
        <v>156</v>
      </c>
      <c r="J2191" t="s">
        <v>1877</v>
      </c>
      <c r="K2191" t="s">
        <v>103</v>
      </c>
      <c r="L2191" t="s">
        <v>91</v>
      </c>
      <c r="M2191" t="s">
        <v>34</v>
      </c>
      <c r="N2191" t="s">
        <v>35</v>
      </c>
      <c r="O2191" t="s">
        <v>73</v>
      </c>
      <c r="Q2191" s="2">
        <f>VALUE(LEFT(LEFT(N2191,5),SUM(LEN(LEFT(N2191,5))-LEN(SUBSTITUTE(LEFT(N2191,5),{"0","1","2","3","4","5","6","7","8","9","."},"")))))</f>
        <v>1</v>
      </c>
      <c r="R2191">
        <f>IF(Q2191&gt;5,Q2191/1024,Q2191)</f>
        <v>1</v>
      </c>
      <c r="S2191" t="str">
        <f>MID(K2192,9,3)</f>
        <v>4.4</v>
      </c>
      <c r="T2191" s="2" t="str">
        <f>LEFT(J2191,3)</f>
        <v>4.5</v>
      </c>
      <c r="U2191">
        <f>VALUE(LEFT(LEFT(M2191,5),SUM(LEN(LEFT(M2191,5))-LEN(SUBSTITUTE(LEFT(M2191,5),{"0","1","2","3","4","5","6","7","8","9","."},"")))))</f>
        <v>8</v>
      </c>
      <c r="V2191">
        <f>IF(U2191&lt;100,U2191,U2191/1024)</f>
        <v>8</v>
      </c>
      <c r="W2191" s="3">
        <f>VALUE(LEFT(LEFT(O2191,5),SUM(LEN(LEFT(O2191,5))-LEN(SUBSTITUTE(LEFT(O2191,5),{"0","1","2","3","4","5","6","7","8","9","."},"")))))</f>
        <v>5</v>
      </c>
      <c r="X2191" s="3" t="e">
        <f>LEFT(L2191, SEARCH("MHz",L2191)-1)</f>
        <v>#VALUE!</v>
      </c>
      <c r="Y2191" t="e">
        <f>IF(RIGHT(X2191,1)=" ",RIGHT(X2191,4),RIGHT(X2191,3))</f>
        <v>#VALUE!</v>
      </c>
      <c r="Z2191">
        <f>VLOOKUP(G2191,[1]Sheet1!$A$1:$B$12,2,0)</f>
        <v>1</v>
      </c>
      <c r="AA2191" t="str">
        <f>CONCATENATE(F2191," ",Z2191)</f>
        <v>2015 1</v>
      </c>
      <c r="AB2191">
        <f>VLOOKUP(AA2191,[1]Sheet3!$A:$B,2,0)</f>
        <v>71</v>
      </c>
    </row>
    <row r="2192" spans="1:28" x14ac:dyDescent="0.25">
      <c r="A2192" t="s">
        <v>6744</v>
      </c>
      <c r="B2192" t="s">
        <v>6761</v>
      </c>
      <c r="C2192" t="s">
        <v>111</v>
      </c>
      <c r="D2192" t="str">
        <f>CONCATENATE(C2192,".")</f>
        <v>2015  January.</v>
      </c>
      <c r="E2192" t="str">
        <f>LEFT(D2192, SEARCH(".",D2192)-1)</f>
        <v>2015  January</v>
      </c>
      <c r="F2192">
        <v>2015</v>
      </c>
      <c r="G2192" t="str">
        <f>RIGHT(E2192,LEN(E2192)-6)</f>
        <v>January</v>
      </c>
      <c r="I2192" t="s">
        <v>156</v>
      </c>
      <c r="J2192" t="s">
        <v>664</v>
      </c>
      <c r="K2192" t="s">
        <v>103</v>
      </c>
      <c r="L2192" t="s">
        <v>91</v>
      </c>
      <c r="M2192" t="s">
        <v>109</v>
      </c>
      <c r="N2192" t="s">
        <v>139</v>
      </c>
      <c r="O2192" t="s">
        <v>178</v>
      </c>
      <c r="Q2192" s="2">
        <f>VALUE(LEFT(LEFT(N2192,5),SUM(LEN(LEFT(N2192,5))-LEN(SUBSTITUTE(LEFT(N2192,5),{"0","1","2","3","4","5","6","7","8","9","."},"")))))</f>
        <v>512</v>
      </c>
      <c r="R2192">
        <f>IF(Q2192&gt;5,Q2192/1024,Q2192)</f>
        <v>0.5</v>
      </c>
      <c r="S2192" t="str">
        <f>MID(K2193,9,3)</f>
        <v>4.4</v>
      </c>
      <c r="T2192" s="2" t="str">
        <f>LEFT(J2192,3)</f>
        <v>4.0</v>
      </c>
      <c r="U2192">
        <f>VALUE(LEFT(LEFT(M2192,5),SUM(LEN(LEFT(M2192,5))-LEN(SUBSTITUTE(LEFT(M2192,5),{"0","1","2","3","4","5","6","7","8","9","."},"")))))</f>
        <v>4</v>
      </c>
      <c r="V2192">
        <f>IF(U2192&lt;100,U2192,U2192/1024)</f>
        <v>4</v>
      </c>
      <c r="W2192" s="3">
        <f>VALUE(LEFT(LEFT(O2192,5),SUM(LEN(LEFT(O2192,5))-LEN(SUBSTITUTE(LEFT(O2192,5),{"0","1","2","3","4","5","6","7","8","9","."},"")))))</f>
        <v>5</v>
      </c>
      <c r="X2192" s="3" t="e">
        <f>LEFT(L2192, SEARCH("MHz",L2192)-1)</f>
        <v>#VALUE!</v>
      </c>
      <c r="Y2192" t="e">
        <f>IF(RIGHT(X2192,1)=" ",RIGHT(X2192,4),RIGHT(X2192,3))</f>
        <v>#VALUE!</v>
      </c>
      <c r="Z2192">
        <f>VLOOKUP(G2192,[1]Sheet1!$A$1:$B$12,2,0)</f>
        <v>1</v>
      </c>
      <c r="AA2192" t="str">
        <f>CONCATENATE(F2192," ",Z2192)</f>
        <v>2015 1</v>
      </c>
      <c r="AB2192">
        <f>VLOOKUP(AA2192,[1]Sheet3!$A:$B,2,0)</f>
        <v>71</v>
      </c>
    </row>
    <row r="2193" spans="1:28" x14ac:dyDescent="0.25">
      <c r="A2193" t="s">
        <v>6908</v>
      </c>
      <c r="B2193" t="s">
        <v>7021</v>
      </c>
      <c r="C2193" t="s">
        <v>111</v>
      </c>
      <c r="D2193" t="str">
        <f>CONCATENATE(C2193,".")</f>
        <v>2015  January.</v>
      </c>
      <c r="E2193" t="str">
        <f>LEFT(D2193, SEARCH(".",D2193)-1)</f>
        <v>2015  January</v>
      </c>
      <c r="F2193">
        <v>2015</v>
      </c>
      <c r="G2193" t="str">
        <f>RIGHT(E2193,LEN(E2193)-6)</f>
        <v>January</v>
      </c>
      <c r="H2193">
        <v>143.69999999999999</v>
      </c>
      <c r="I2193" t="s">
        <v>146</v>
      </c>
      <c r="J2193" t="s">
        <v>355</v>
      </c>
      <c r="K2193" t="s">
        <v>103</v>
      </c>
      <c r="L2193" t="s">
        <v>133</v>
      </c>
      <c r="M2193" t="s">
        <v>34</v>
      </c>
      <c r="N2193" t="s">
        <v>35</v>
      </c>
      <c r="O2193" t="s">
        <v>73</v>
      </c>
      <c r="Q2193" s="2">
        <f>VALUE(LEFT(LEFT(N2193,5),SUM(LEN(LEFT(N2193,5))-LEN(SUBSTITUTE(LEFT(N2193,5),{"0","1","2","3","4","5","6","7","8","9","."},"")))))</f>
        <v>1</v>
      </c>
      <c r="R2193">
        <f>IF(Q2193&gt;5,Q2193/1024,Q2193)</f>
        <v>1</v>
      </c>
      <c r="S2193" t="str">
        <f>MID(K2194,9,3)</f>
        <v>4.4</v>
      </c>
      <c r="T2193" s="2" t="str">
        <f>LEFT(J2193,3)</f>
        <v>5.0</v>
      </c>
      <c r="U2193">
        <f>VALUE(LEFT(LEFT(M2193,5),SUM(LEN(LEFT(M2193,5))-LEN(SUBSTITUTE(LEFT(M2193,5),{"0","1","2","3","4","5","6","7","8","9","."},"")))))</f>
        <v>8</v>
      </c>
      <c r="V2193">
        <f>IF(U2193&lt;100,U2193,U2193/1024)</f>
        <v>8</v>
      </c>
      <c r="W2193" s="3">
        <f>VALUE(LEFT(LEFT(O2193,5),SUM(LEN(LEFT(O2193,5))-LEN(SUBSTITUTE(LEFT(O2193,5),{"0","1","2","3","4","5","6","7","8","9","."},"")))))</f>
        <v>5</v>
      </c>
      <c r="X2193" s="3" t="e">
        <f>LEFT(L2193, SEARCH("MHz",L2193)-1)</f>
        <v>#VALUE!</v>
      </c>
      <c r="Y2193" t="e">
        <f>IF(RIGHT(X2193,1)=" ",RIGHT(X2193,4),RIGHT(X2193,3))</f>
        <v>#VALUE!</v>
      </c>
      <c r="Z2193">
        <f>VLOOKUP(G2193,[1]Sheet1!$A$1:$B$12,2,0)</f>
        <v>1</v>
      </c>
      <c r="AA2193" t="str">
        <f>CONCATENATE(F2193," ",Z2193)</f>
        <v>2015 1</v>
      </c>
      <c r="AB2193">
        <f>VLOOKUP(AA2193,[1]Sheet3!$A:$B,2,0)</f>
        <v>71</v>
      </c>
    </row>
    <row r="2194" spans="1:28" x14ac:dyDescent="0.25">
      <c r="A2194" t="s">
        <v>347</v>
      </c>
      <c r="B2194" t="s">
        <v>491</v>
      </c>
      <c r="C2194" t="s">
        <v>111</v>
      </c>
      <c r="D2194" t="str">
        <f>CONCATENATE(C2194,".")</f>
        <v>2015  January.</v>
      </c>
      <c r="E2194" t="str">
        <f>LEFT(D2194, SEARCH(".",D2194)-1)</f>
        <v>2015  January</v>
      </c>
      <c r="F2194">
        <v>2015</v>
      </c>
      <c r="G2194" t="str">
        <f>RIGHT(E2194,LEN(E2194)-6)</f>
        <v>January</v>
      </c>
      <c r="I2194" t="s">
        <v>25</v>
      </c>
      <c r="J2194" t="s">
        <v>436</v>
      </c>
      <c r="K2194" t="s">
        <v>492</v>
      </c>
      <c r="L2194" t="s">
        <v>493</v>
      </c>
      <c r="M2194" t="s">
        <v>109</v>
      </c>
      <c r="N2194" t="s">
        <v>139</v>
      </c>
      <c r="O2194" t="s">
        <v>437</v>
      </c>
      <c r="P2194">
        <v>80</v>
      </c>
      <c r="Q2194" s="2">
        <f>VALUE(LEFT(LEFT(N2194,5),SUM(LEN(LEFT(N2194,5))-LEN(SUBSTITUTE(LEFT(N2194,5),{"0","1","2","3","4","5","6","7","8","9","."},"")))))</f>
        <v>512</v>
      </c>
      <c r="R2194">
        <f>IF(Q2194&gt;5,Q2194/1024,Q2194)</f>
        <v>0.5</v>
      </c>
      <c r="S2194" t="str">
        <f>MID(K2195,9,3)</f>
        <v>4.4</v>
      </c>
      <c r="T2194" s="2" t="str">
        <f>LEFT(J2194,3)</f>
        <v>5.0</v>
      </c>
      <c r="U2194">
        <f>VALUE(LEFT(LEFT(M2194,5),SUM(LEN(LEFT(M2194,5))-LEN(SUBSTITUTE(LEFT(M2194,5),{"0","1","2","3","4","5","6","7","8","9","."},"")))))</f>
        <v>4</v>
      </c>
      <c r="V2194">
        <f>IF(U2194&lt;100,U2194,U2194/1024)</f>
        <v>4</v>
      </c>
      <c r="W2194" s="3">
        <f>VALUE(LEFT(LEFT(O2194,5),SUM(LEN(LEFT(O2194,5))-LEN(SUBSTITUTE(LEFT(O2194,5),{"0","1","2","3","4","5","6","7","8","9","."},"")))))</f>
        <v>5</v>
      </c>
      <c r="X2194" s="3" t="e">
        <f>LEFT(L2194, SEARCH("MHz",L2194)-1)</f>
        <v>#VALUE!</v>
      </c>
      <c r="Y2194" t="e">
        <f>IF(RIGHT(X2194,1)=" ",RIGHT(X2194,4),RIGHT(X2194,3))</f>
        <v>#VALUE!</v>
      </c>
      <c r="Z2194">
        <f>VLOOKUP(G2194,[1]Sheet1!$A$1:$B$12,2,0)</f>
        <v>1</v>
      </c>
      <c r="AA2194" t="str">
        <f>CONCATENATE(F2194," ",Z2194)</f>
        <v>2015 1</v>
      </c>
      <c r="AB2194">
        <f>VLOOKUP(AA2194,[1]Sheet3!$A:$B,2,0)</f>
        <v>71</v>
      </c>
    </row>
    <row r="2195" spans="1:28" x14ac:dyDescent="0.25">
      <c r="A2195" t="s">
        <v>347</v>
      </c>
      <c r="B2195" t="s">
        <v>498</v>
      </c>
      <c r="C2195" t="s">
        <v>111</v>
      </c>
      <c r="D2195" t="str">
        <f>CONCATENATE(C2195,".")</f>
        <v>2015  January.</v>
      </c>
      <c r="E2195" t="str">
        <f>LEFT(D2195, SEARCH(".",D2195)-1)</f>
        <v>2015  January</v>
      </c>
      <c r="F2195">
        <v>2015</v>
      </c>
      <c r="G2195" t="str">
        <f>RIGHT(E2195,LEN(E2195)-6)</f>
        <v>January</v>
      </c>
      <c r="H2195">
        <v>110</v>
      </c>
      <c r="I2195" t="s">
        <v>495</v>
      </c>
      <c r="J2195" t="s">
        <v>499</v>
      </c>
      <c r="K2195" t="s">
        <v>500</v>
      </c>
      <c r="L2195" t="s">
        <v>497</v>
      </c>
      <c r="M2195" t="s">
        <v>109</v>
      </c>
      <c r="N2195" t="s">
        <v>139</v>
      </c>
      <c r="O2195" t="s">
        <v>427</v>
      </c>
      <c r="P2195">
        <v>50</v>
      </c>
      <c r="Q2195" s="2">
        <f>VALUE(LEFT(LEFT(N2195,5),SUM(LEN(LEFT(N2195,5))-LEN(SUBSTITUTE(LEFT(N2195,5),{"0","1","2","3","4","5","6","7","8","9","."},"")))))</f>
        <v>512</v>
      </c>
      <c r="R2195">
        <f>IF(Q2195&gt;5,Q2195/1024,Q2195)</f>
        <v>0.5</v>
      </c>
      <c r="S2195" t="str">
        <f>MID(K2196,9,3)</f>
        <v>4.4</v>
      </c>
      <c r="T2195" s="2" t="str">
        <f>LEFT(J2195,3)</f>
        <v>4.0</v>
      </c>
      <c r="U2195">
        <f>VALUE(LEFT(LEFT(M2195,5),SUM(LEN(LEFT(M2195,5))-LEN(SUBSTITUTE(LEFT(M2195,5),{"0","1","2","3","4","5","6","7","8","9","."},"")))))</f>
        <v>4</v>
      </c>
      <c r="V2195">
        <f>IF(U2195&lt;100,U2195,U2195/1024)</f>
        <v>4</v>
      </c>
      <c r="W2195" s="3">
        <f>VALUE(LEFT(LEFT(O2195,5),SUM(LEN(LEFT(O2195,5))-LEN(SUBSTITUTE(LEFT(O2195,5),{"0","1","2","3","4","5","6","7","8","9","."},"")))))</f>
        <v>2</v>
      </c>
      <c r="X2195" s="3" t="e">
        <f>LEFT(L2195, SEARCH("MHz",L2195)-1)</f>
        <v>#VALUE!</v>
      </c>
      <c r="Y2195" t="e">
        <f>IF(RIGHT(X2195,1)=" ",RIGHT(X2195,4),RIGHT(X2195,3))</f>
        <v>#VALUE!</v>
      </c>
      <c r="Z2195">
        <f>VLOOKUP(G2195,[1]Sheet1!$A$1:$B$12,2,0)</f>
        <v>1</v>
      </c>
      <c r="AA2195" t="str">
        <f>CONCATENATE(F2195," ",Z2195)</f>
        <v>2015 1</v>
      </c>
      <c r="AB2195">
        <f>VLOOKUP(AA2195,[1]Sheet3!$A:$B,2,0)</f>
        <v>71</v>
      </c>
    </row>
    <row r="2196" spans="1:28" x14ac:dyDescent="0.25">
      <c r="A2196" t="s">
        <v>3318</v>
      </c>
      <c r="B2196" t="s">
        <v>3426</v>
      </c>
      <c r="C2196" t="s">
        <v>111</v>
      </c>
      <c r="D2196" t="str">
        <f>CONCATENATE(C2196,".")</f>
        <v>2015  January.</v>
      </c>
      <c r="E2196" t="str">
        <f>LEFT(D2196, SEARCH(".",D2196)-1)</f>
        <v>2015  January</v>
      </c>
      <c r="F2196">
        <v>2015</v>
      </c>
      <c r="G2196" t="str">
        <f>RIGHT(E2196,LEN(E2196)-6)</f>
        <v>January</v>
      </c>
      <c r="H2196">
        <v>269</v>
      </c>
      <c r="I2196" t="s">
        <v>213</v>
      </c>
      <c r="J2196" t="s">
        <v>3427</v>
      </c>
      <c r="K2196" t="s">
        <v>849</v>
      </c>
      <c r="L2196" t="s">
        <v>91</v>
      </c>
      <c r="M2196" t="s">
        <v>57</v>
      </c>
      <c r="N2196" t="s">
        <v>35</v>
      </c>
      <c r="O2196" t="s">
        <v>140</v>
      </c>
      <c r="P2196">
        <v>110</v>
      </c>
      <c r="Q2196" s="2">
        <f>VALUE(LEFT(LEFT(N2196,5),SUM(LEN(LEFT(N2196,5))-LEN(SUBSTITUTE(LEFT(N2196,5),{"0","1","2","3","4","5","6","7","8","9","."},"")))))</f>
        <v>1</v>
      </c>
      <c r="R2196">
        <f>IF(Q2196&gt;5,Q2196/1024,Q2196)</f>
        <v>1</v>
      </c>
      <c r="S2196" t="str">
        <f>MID(K2197,9,3)</f>
        <v>4.4</v>
      </c>
      <c r="T2196" s="2" t="str">
        <f>LEFT(J2196,3)</f>
        <v>7.0</v>
      </c>
      <c r="U2196">
        <f>VALUE(LEFT(LEFT(M2196,5),SUM(LEN(LEFT(M2196,5))-LEN(SUBSTITUTE(LEFT(M2196,5),{"0","1","2","3","4","5","6","7","8","9","."},"")))))</f>
        <v>16</v>
      </c>
      <c r="V2196">
        <f>IF(U2196&lt;100,U2196,U2196/1024)</f>
        <v>16</v>
      </c>
      <c r="W2196" s="3">
        <f>VALUE(LEFT(LEFT(O2196,5),SUM(LEN(LEFT(O2196,5))-LEN(SUBSTITUTE(LEFT(O2196,5),{"0","1","2","3","4","5","6","7","8","9","."},"")))))</f>
        <v>2</v>
      </c>
      <c r="X2196" s="3" t="e">
        <f>LEFT(L2196, SEARCH("MHz",L2196)-1)</f>
        <v>#VALUE!</v>
      </c>
      <c r="Y2196" t="e">
        <f>IF(RIGHT(X2196,1)=" ",RIGHT(X2196,4),RIGHT(X2196,3))</f>
        <v>#VALUE!</v>
      </c>
      <c r="Z2196">
        <f>VLOOKUP(G2196,[1]Sheet1!$A$1:$B$12,2,0)</f>
        <v>1</v>
      </c>
      <c r="AA2196" t="str">
        <f>CONCATENATE(F2196," ",Z2196)</f>
        <v>2015 1</v>
      </c>
      <c r="AB2196">
        <f>VLOOKUP(AA2196,[1]Sheet3!$A:$B,2,0)</f>
        <v>71</v>
      </c>
    </row>
    <row r="2197" spans="1:28" x14ac:dyDescent="0.25">
      <c r="A2197" t="s">
        <v>4141</v>
      </c>
      <c r="B2197" t="s">
        <v>4237</v>
      </c>
      <c r="C2197" t="s">
        <v>111</v>
      </c>
      <c r="D2197" t="str">
        <f>CONCATENATE(C2197,".")</f>
        <v>2015  January.</v>
      </c>
      <c r="E2197" t="str">
        <f>LEFT(D2197, SEARCH(".",D2197)-1)</f>
        <v>2015  January</v>
      </c>
      <c r="F2197">
        <v>2015</v>
      </c>
      <c r="G2197" t="str">
        <f>RIGHT(E2197,LEN(E2197)-6)</f>
        <v>January</v>
      </c>
      <c r="I2197" t="s">
        <v>509</v>
      </c>
      <c r="J2197" t="s">
        <v>32</v>
      </c>
      <c r="K2197" t="s">
        <v>4238</v>
      </c>
      <c r="L2197" t="s">
        <v>91</v>
      </c>
      <c r="M2197" t="s">
        <v>34</v>
      </c>
      <c r="N2197" t="s">
        <v>35</v>
      </c>
      <c r="O2197" t="s">
        <v>36</v>
      </c>
      <c r="P2197">
        <v>150</v>
      </c>
      <c r="Q2197" s="2">
        <f>VALUE(LEFT(LEFT(N2197,5),SUM(LEN(LEFT(N2197,5))-LEN(SUBSTITUTE(LEFT(N2197,5),{"0","1","2","3","4","5","6","7","8","9","."},"")))))</f>
        <v>1</v>
      </c>
      <c r="R2197">
        <f>IF(Q2197&gt;5,Q2197/1024,Q2197)</f>
        <v>1</v>
      </c>
      <c r="S2197" t="str">
        <f>MID(K2198,9,3)</f>
        <v>4.4</v>
      </c>
      <c r="T2197" s="2" t="str">
        <f>LEFT(J2197,3)</f>
        <v>5.0</v>
      </c>
      <c r="U2197">
        <f>VALUE(LEFT(LEFT(M2197,5),SUM(LEN(LEFT(M2197,5))-LEN(SUBSTITUTE(LEFT(M2197,5),{"0","1","2","3","4","5","6","7","8","9","."},"")))))</f>
        <v>8</v>
      </c>
      <c r="V2197">
        <f>IF(U2197&lt;100,U2197,U2197/1024)</f>
        <v>8</v>
      </c>
      <c r="W2197" s="3">
        <f>VALUE(LEFT(LEFT(O2197,5),SUM(LEN(LEFT(O2197,5))-LEN(SUBSTITUTE(LEFT(O2197,5),{"0","1","2","3","4","5","6","7","8","9","."},"")))))</f>
        <v>8</v>
      </c>
      <c r="X2197" s="3" t="e">
        <f>LEFT(L2197, SEARCH("MHz",L2197)-1)</f>
        <v>#VALUE!</v>
      </c>
      <c r="Y2197" t="e">
        <f>IF(RIGHT(X2197,1)=" ",RIGHT(X2197,4),RIGHT(X2197,3))</f>
        <v>#VALUE!</v>
      </c>
      <c r="Z2197">
        <f>VLOOKUP(G2197,[1]Sheet1!$A$1:$B$12,2,0)</f>
        <v>1</v>
      </c>
      <c r="AA2197" t="str">
        <f>CONCATENATE(F2197," ",Z2197)</f>
        <v>2015 1</v>
      </c>
      <c r="AB2197">
        <f>VLOOKUP(AA2197,[1]Sheet3!$A:$B,2,0)</f>
        <v>71</v>
      </c>
    </row>
    <row r="2198" spans="1:28" x14ac:dyDescent="0.25">
      <c r="A2198" t="s">
        <v>1437</v>
      </c>
      <c r="B2198" t="s">
        <v>1606</v>
      </c>
      <c r="C2198" t="s">
        <v>111</v>
      </c>
      <c r="D2198" t="str">
        <f>CONCATENATE(C2198,".")</f>
        <v>2015  January.</v>
      </c>
      <c r="E2198" t="str">
        <f>LEFT(D2198, SEARCH(".",D2198)-1)</f>
        <v>2015  January</v>
      </c>
      <c r="F2198">
        <v>2015</v>
      </c>
      <c r="G2198" t="str">
        <f>RIGHT(E2198,LEN(E2198)-6)</f>
        <v>January</v>
      </c>
      <c r="H2198">
        <v>120</v>
      </c>
      <c r="I2198" t="s">
        <v>128</v>
      </c>
      <c r="J2198" t="s">
        <v>1607</v>
      </c>
      <c r="K2198" t="s">
        <v>1588</v>
      </c>
      <c r="L2198" t="s">
        <v>462</v>
      </c>
      <c r="M2198" t="s">
        <v>34</v>
      </c>
      <c r="N2198" t="s">
        <v>35</v>
      </c>
      <c r="O2198" t="s">
        <v>30</v>
      </c>
      <c r="Q2198" s="2">
        <f>VALUE(LEFT(LEFT(N2198,5),SUM(LEN(LEFT(N2198,5))-LEN(SUBSTITUTE(LEFT(N2198,5),{"0","1","2","3","4","5","6","7","8","9","."},"")))))</f>
        <v>1</v>
      </c>
      <c r="R2198">
        <f>IF(Q2198&gt;5,Q2198/1024,Q2198)</f>
        <v>1</v>
      </c>
      <c r="S2198" t="str">
        <f>MID(K2199,9,3)</f>
        <v>4.4</v>
      </c>
      <c r="T2198" s="2" t="str">
        <f>LEFT(J2198,3)</f>
        <v>5.0</v>
      </c>
      <c r="U2198">
        <f>VALUE(LEFT(LEFT(M2198,5),SUM(LEN(LEFT(M2198,5))-LEN(SUBSTITUTE(LEFT(M2198,5),{"0","1","2","3","4","5","6","7","8","9","."},"")))))</f>
        <v>8</v>
      </c>
      <c r="V2198">
        <f>IF(U2198&lt;100,U2198,U2198/1024)</f>
        <v>8</v>
      </c>
      <c r="W2198" s="3">
        <f>VALUE(LEFT(LEFT(O2198,5),SUM(LEN(LEFT(O2198,5))-LEN(SUBSTITUTE(LEFT(O2198,5),{"0","1","2","3","4","5","6","7","8","9","."},"")))))</f>
        <v>13</v>
      </c>
      <c r="X2198" s="3" t="e">
        <f>LEFT(L2198, SEARCH("MHz",L2198)-1)</f>
        <v>#VALUE!</v>
      </c>
      <c r="Y2198" t="e">
        <f>IF(RIGHT(X2198,1)=" ",RIGHT(X2198,4),RIGHT(X2198,3))</f>
        <v>#VALUE!</v>
      </c>
      <c r="Z2198">
        <f>VLOOKUP(G2198,[1]Sheet1!$A$1:$B$12,2,0)</f>
        <v>1</v>
      </c>
      <c r="AA2198" t="str">
        <f>CONCATENATE(F2198," ",Z2198)</f>
        <v>2015 1</v>
      </c>
      <c r="AB2198">
        <f>VLOOKUP(AA2198,[1]Sheet3!$A:$B,2,0)</f>
        <v>71</v>
      </c>
    </row>
    <row r="2199" spans="1:28" x14ac:dyDescent="0.25">
      <c r="A2199" t="s">
        <v>1437</v>
      </c>
      <c r="B2199" t="s">
        <v>1608</v>
      </c>
      <c r="C2199" t="s">
        <v>111</v>
      </c>
      <c r="D2199" t="str">
        <f>CONCATENATE(C2199,".")</f>
        <v>2015  January.</v>
      </c>
      <c r="E2199" t="str">
        <f>LEFT(D2199, SEARCH(".",D2199)-1)</f>
        <v>2015  January</v>
      </c>
      <c r="F2199">
        <v>2015</v>
      </c>
      <c r="G2199" t="str">
        <f>RIGHT(E2199,LEN(E2199)-6)</f>
        <v>January</v>
      </c>
      <c r="H2199">
        <v>151</v>
      </c>
      <c r="I2199" t="s">
        <v>128</v>
      </c>
      <c r="J2199" t="s">
        <v>1046</v>
      </c>
      <c r="K2199" t="s">
        <v>1588</v>
      </c>
      <c r="L2199" t="s">
        <v>462</v>
      </c>
      <c r="M2199" t="s">
        <v>34</v>
      </c>
      <c r="N2199" t="s">
        <v>35</v>
      </c>
      <c r="O2199" t="s">
        <v>30</v>
      </c>
      <c r="Q2199" s="2">
        <f>VALUE(LEFT(LEFT(N2199,5),SUM(LEN(LEFT(N2199,5))-LEN(SUBSTITUTE(LEFT(N2199,5),{"0","1","2","3","4","5","6","7","8","9","."},"")))))</f>
        <v>1</v>
      </c>
      <c r="R2199">
        <f>IF(Q2199&gt;5,Q2199/1024,Q2199)</f>
        <v>1</v>
      </c>
      <c r="S2199" t="str">
        <f>MID(K2200,9,3)</f>
        <v>4.4</v>
      </c>
      <c r="T2199" s="2" t="str">
        <f>LEFT(J2199,3)</f>
        <v>5.5</v>
      </c>
      <c r="U2199">
        <f>VALUE(LEFT(LEFT(M2199,5),SUM(LEN(LEFT(M2199,5))-LEN(SUBSTITUTE(LEFT(M2199,5),{"0","1","2","3","4","5","6","7","8","9","."},"")))))</f>
        <v>8</v>
      </c>
      <c r="V2199">
        <f>IF(U2199&lt;100,U2199,U2199/1024)</f>
        <v>8</v>
      </c>
      <c r="W2199" s="3">
        <f>VALUE(LEFT(LEFT(O2199,5),SUM(LEN(LEFT(O2199,5))-LEN(SUBSTITUTE(LEFT(O2199,5),{"0","1","2","3","4","5","6","7","8","9","."},"")))))</f>
        <v>13</v>
      </c>
      <c r="X2199" s="3" t="e">
        <f>LEFT(L2199, SEARCH("MHz",L2199)-1)</f>
        <v>#VALUE!</v>
      </c>
      <c r="Y2199" t="e">
        <f>IF(RIGHT(X2199,1)=" ",RIGHT(X2199,4),RIGHT(X2199,3))</f>
        <v>#VALUE!</v>
      </c>
      <c r="Z2199">
        <f>VLOOKUP(G2199,[1]Sheet1!$A$1:$B$12,2,0)</f>
        <v>1</v>
      </c>
      <c r="AA2199" t="str">
        <f>CONCATENATE(F2199," ",Z2199)</f>
        <v>2015 1</v>
      </c>
      <c r="AB2199">
        <f>VLOOKUP(AA2199,[1]Sheet3!$A:$B,2,0)</f>
        <v>71</v>
      </c>
    </row>
    <row r="2200" spans="1:28" x14ac:dyDescent="0.25">
      <c r="A2200" t="s">
        <v>1437</v>
      </c>
      <c r="B2200" t="s">
        <v>1610</v>
      </c>
      <c r="C2200" t="s">
        <v>111</v>
      </c>
      <c r="D2200" t="str">
        <f>CONCATENATE(C2200,".")</f>
        <v>2015  January.</v>
      </c>
      <c r="E2200" t="str">
        <f>LEFT(D2200, SEARCH(".",D2200)-1)</f>
        <v>2015  January</v>
      </c>
      <c r="F2200">
        <v>2015</v>
      </c>
      <c r="G2200" t="str">
        <f>RIGHT(E2200,LEN(E2200)-6)</f>
        <v>January</v>
      </c>
      <c r="H2200">
        <v>156</v>
      </c>
      <c r="I2200" t="s">
        <v>811</v>
      </c>
      <c r="J2200" t="s">
        <v>1049</v>
      </c>
      <c r="K2200" t="s">
        <v>1588</v>
      </c>
      <c r="L2200" t="s">
        <v>91</v>
      </c>
      <c r="M2200" t="s">
        <v>109</v>
      </c>
      <c r="N2200" t="s">
        <v>139</v>
      </c>
      <c r="O2200" t="s">
        <v>73</v>
      </c>
      <c r="P2200">
        <v>80</v>
      </c>
      <c r="Q2200" s="2">
        <f>VALUE(LEFT(LEFT(N2200,5),SUM(LEN(LEFT(N2200,5))-LEN(SUBSTITUTE(LEFT(N2200,5),{"0","1","2","3","4","5","6","7","8","9","."},"")))))</f>
        <v>512</v>
      </c>
      <c r="R2200">
        <f>IF(Q2200&gt;5,Q2200/1024,Q2200)</f>
        <v>0.5</v>
      </c>
      <c r="S2200" t="str">
        <f>MID(K2201,9,3)</f>
        <v>4.4</v>
      </c>
      <c r="T2200" s="2" t="str">
        <f>LEFT(J2200,3)</f>
        <v>5.0</v>
      </c>
      <c r="U2200">
        <f>VALUE(LEFT(LEFT(M2200,5),SUM(LEN(LEFT(M2200,5))-LEN(SUBSTITUTE(LEFT(M2200,5),{"0","1","2","3","4","5","6","7","8","9","."},"")))))</f>
        <v>4</v>
      </c>
      <c r="V2200">
        <f>IF(U2200&lt;100,U2200,U2200/1024)</f>
        <v>4</v>
      </c>
      <c r="W2200" s="3">
        <f>VALUE(LEFT(LEFT(O2200,5),SUM(LEN(LEFT(O2200,5))-LEN(SUBSTITUTE(LEFT(O2200,5),{"0","1","2","3","4","5","6","7","8","9","."},"")))))</f>
        <v>5</v>
      </c>
      <c r="X2200" s="3" t="e">
        <f>LEFT(L2200, SEARCH("MHz",L2200)-1)</f>
        <v>#VALUE!</v>
      </c>
      <c r="Y2200" t="e">
        <f>IF(RIGHT(X2200,1)=" ",RIGHT(X2200,4),RIGHT(X2200,3))</f>
        <v>#VALUE!</v>
      </c>
      <c r="Z2200">
        <f>VLOOKUP(G2200,[1]Sheet1!$A$1:$B$12,2,0)</f>
        <v>1</v>
      </c>
      <c r="AA2200" t="str">
        <f>CONCATENATE(F2200," ",Z2200)</f>
        <v>2015 1</v>
      </c>
      <c r="AB2200">
        <f>VLOOKUP(AA2200,[1]Sheet3!$A:$B,2,0)</f>
        <v>71</v>
      </c>
    </row>
    <row r="2201" spans="1:28" x14ac:dyDescent="0.25">
      <c r="A2201" t="s">
        <v>1437</v>
      </c>
      <c r="B2201" t="s">
        <v>1611</v>
      </c>
      <c r="C2201" t="s">
        <v>111</v>
      </c>
      <c r="D2201" t="str">
        <f>CONCATENATE(C2201,".")</f>
        <v>2015  January.</v>
      </c>
      <c r="E2201" t="str">
        <f>LEFT(D2201, SEARCH(".",D2201)-1)</f>
        <v>2015  January</v>
      </c>
      <c r="F2201">
        <v>2015</v>
      </c>
      <c r="G2201" t="str">
        <f>RIGHT(E2201,LEN(E2201)-6)</f>
        <v>January</v>
      </c>
      <c r="H2201">
        <v>170</v>
      </c>
      <c r="I2201" t="s">
        <v>811</v>
      </c>
      <c r="J2201" t="s">
        <v>1484</v>
      </c>
      <c r="K2201" t="s">
        <v>1588</v>
      </c>
      <c r="L2201" t="s">
        <v>91</v>
      </c>
      <c r="M2201" t="s">
        <v>34</v>
      </c>
      <c r="N2201" t="s">
        <v>35</v>
      </c>
      <c r="O2201" t="s">
        <v>36</v>
      </c>
      <c r="Q2201" s="2">
        <f>VALUE(LEFT(LEFT(N2201,5),SUM(LEN(LEFT(N2201,5))-LEN(SUBSTITUTE(LEFT(N2201,5),{"0","1","2","3","4","5","6","7","8","9","."},"")))))</f>
        <v>1</v>
      </c>
      <c r="R2201">
        <f>IF(Q2201&gt;5,Q2201/1024,Q2201)</f>
        <v>1</v>
      </c>
      <c r="S2201" t="str">
        <f>MID(K2202,9,3)</f>
        <v>4.4</v>
      </c>
      <c r="T2201" s="2" t="str">
        <f>LEFT(J2201,3)</f>
        <v>5.5</v>
      </c>
      <c r="U2201">
        <f>VALUE(LEFT(LEFT(M2201,5),SUM(LEN(LEFT(M2201,5))-LEN(SUBSTITUTE(LEFT(M2201,5),{"0","1","2","3","4","5","6","7","8","9","."},"")))))</f>
        <v>8</v>
      </c>
      <c r="V2201">
        <f>IF(U2201&lt;100,U2201,U2201/1024)</f>
        <v>8</v>
      </c>
      <c r="W2201" s="3">
        <f>VALUE(LEFT(LEFT(O2201,5),SUM(LEN(LEFT(O2201,5))-LEN(SUBSTITUTE(LEFT(O2201,5),{"0","1","2","3","4","5","6","7","8","9","."},"")))))</f>
        <v>8</v>
      </c>
      <c r="X2201" s="3" t="e">
        <f>LEFT(L2201, SEARCH("MHz",L2201)-1)</f>
        <v>#VALUE!</v>
      </c>
      <c r="Y2201" t="e">
        <f>IF(RIGHT(X2201,1)=" ",RIGHT(X2201,4),RIGHT(X2201,3))</f>
        <v>#VALUE!</v>
      </c>
      <c r="Z2201">
        <f>VLOOKUP(G2201,[1]Sheet1!$A$1:$B$12,2,0)</f>
        <v>1</v>
      </c>
      <c r="AA2201" t="str">
        <f>CONCATENATE(F2201," ",Z2201)</f>
        <v>2015 1</v>
      </c>
      <c r="AB2201">
        <f>VLOOKUP(AA2201,[1]Sheet3!$A:$B,2,0)</f>
        <v>71</v>
      </c>
    </row>
    <row r="2202" spans="1:28" x14ac:dyDescent="0.25">
      <c r="A2202" t="s">
        <v>1437</v>
      </c>
      <c r="B2202" t="s">
        <v>1612</v>
      </c>
      <c r="C2202" t="s">
        <v>111</v>
      </c>
      <c r="D2202" t="str">
        <f>CONCATENATE(C2202,".")</f>
        <v>2015  January.</v>
      </c>
      <c r="E2202" t="str">
        <f>LEFT(D2202, SEARCH(".",D2202)-1)</f>
        <v>2015  January</v>
      </c>
      <c r="F2202">
        <v>2015</v>
      </c>
      <c r="G2202" t="str">
        <f>RIGHT(E2202,LEN(E2202)-6)</f>
        <v>January</v>
      </c>
      <c r="H2202">
        <v>154</v>
      </c>
      <c r="I2202" t="s">
        <v>811</v>
      </c>
      <c r="J2202" t="s">
        <v>760</v>
      </c>
      <c r="K2202" t="s">
        <v>1588</v>
      </c>
      <c r="L2202" t="s">
        <v>91</v>
      </c>
      <c r="M2202" t="s">
        <v>34</v>
      </c>
      <c r="N2202" t="s">
        <v>35</v>
      </c>
      <c r="O2202" t="s">
        <v>36</v>
      </c>
      <c r="P2202">
        <v>120</v>
      </c>
      <c r="Q2202" s="2">
        <f>VALUE(LEFT(LEFT(N2202,5),SUM(LEN(LEFT(N2202,5))-LEN(SUBSTITUTE(LEFT(N2202,5),{"0","1","2","3","4","5","6","7","8","9","."},"")))))</f>
        <v>1</v>
      </c>
      <c r="R2202">
        <f>IF(Q2202&gt;5,Q2202/1024,Q2202)</f>
        <v>1</v>
      </c>
      <c r="S2202" t="str">
        <f>MID(K2203,9,3)</f>
        <v>4.4</v>
      </c>
      <c r="T2202" s="2" t="str">
        <f>LEFT(J2202,3)</f>
        <v>5.0</v>
      </c>
      <c r="U2202">
        <f>VALUE(LEFT(LEFT(M2202,5),SUM(LEN(LEFT(M2202,5))-LEN(SUBSTITUTE(LEFT(M2202,5),{"0","1","2","3","4","5","6","7","8","9","."},"")))))</f>
        <v>8</v>
      </c>
      <c r="V2202">
        <f>IF(U2202&lt;100,U2202,U2202/1024)</f>
        <v>8</v>
      </c>
      <c r="W2202" s="3">
        <f>VALUE(LEFT(LEFT(O2202,5),SUM(LEN(LEFT(O2202,5))-LEN(SUBSTITUTE(LEFT(O2202,5),{"0","1","2","3","4","5","6","7","8","9","."},"")))))</f>
        <v>8</v>
      </c>
      <c r="X2202" s="3" t="e">
        <f>LEFT(L2202, SEARCH("MHz",L2202)-1)</f>
        <v>#VALUE!</v>
      </c>
      <c r="Y2202" t="e">
        <f>IF(RIGHT(X2202,1)=" ",RIGHT(X2202,4),RIGHT(X2202,3))</f>
        <v>#VALUE!</v>
      </c>
      <c r="Z2202">
        <f>VLOOKUP(G2202,[1]Sheet1!$A$1:$B$12,2,0)</f>
        <v>1</v>
      </c>
      <c r="AA2202" t="str">
        <f>CONCATENATE(F2202," ",Z2202)</f>
        <v>2015 1</v>
      </c>
      <c r="AB2202">
        <f>VLOOKUP(AA2202,[1]Sheet3!$A:$B,2,0)</f>
        <v>71</v>
      </c>
    </row>
    <row r="2203" spans="1:28" x14ac:dyDescent="0.25">
      <c r="A2203" t="s">
        <v>3179</v>
      </c>
      <c r="B2203" t="s">
        <v>3235</v>
      </c>
      <c r="C2203" t="s">
        <v>111</v>
      </c>
      <c r="D2203" t="str">
        <f>CONCATENATE(C2203,".")</f>
        <v>2015  January.</v>
      </c>
      <c r="E2203" t="str">
        <f>LEFT(D2203, SEARCH(".",D2203)-1)</f>
        <v>2015  January</v>
      </c>
      <c r="F2203">
        <v>2015</v>
      </c>
      <c r="G2203" t="str">
        <f>RIGHT(E2203,LEN(E2203)-6)</f>
        <v>January</v>
      </c>
      <c r="H2203">
        <v>152</v>
      </c>
      <c r="I2203" t="s">
        <v>156</v>
      </c>
      <c r="J2203" t="s">
        <v>60</v>
      </c>
      <c r="K2203" t="s">
        <v>1588</v>
      </c>
      <c r="L2203" t="s">
        <v>91</v>
      </c>
      <c r="M2203" t="s">
        <v>34</v>
      </c>
      <c r="N2203" t="s">
        <v>35</v>
      </c>
      <c r="O2203" t="s">
        <v>846</v>
      </c>
      <c r="P2203">
        <v>110</v>
      </c>
      <c r="Q2203" s="2">
        <f>VALUE(LEFT(LEFT(N2203,5),SUM(LEN(LEFT(N2203,5))-LEN(SUBSTITUTE(LEFT(N2203,5),{"0","1","2","3","4","5","6","7","8","9","."},"")))))</f>
        <v>1</v>
      </c>
      <c r="R2203">
        <f>IF(Q2203&gt;5,Q2203/1024,Q2203)</f>
        <v>1</v>
      </c>
      <c r="S2203" t="str">
        <f>MID(K2204,9,3)</f>
        <v>4.4</v>
      </c>
      <c r="T2203" s="2" t="str">
        <f>LEFT(J2203,3)</f>
        <v>5.0</v>
      </c>
      <c r="U2203">
        <f>VALUE(LEFT(LEFT(M2203,5),SUM(LEN(LEFT(M2203,5))-LEN(SUBSTITUTE(LEFT(M2203,5),{"0","1","2","3","4","5","6","7","8","9","."},"")))))</f>
        <v>8</v>
      </c>
      <c r="V2203">
        <f>IF(U2203&lt;100,U2203,U2203/1024)</f>
        <v>8</v>
      </c>
      <c r="W2203" s="3">
        <f>VALUE(LEFT(LEFT(O2203,5),SUM(LEN(LEFT(O2203,5))-LEN(SUBSTITUTE(LEFT(O2203,5),{"0","1","2","3","4","5","6","7","8","9","."},"")))))</f>
        <v>8</v>
      </c>
      <c r="X2203" s="3" t="e">
        <f>LEFT(L2203, SEARCH("MHz",L2203)-1)</f>
        <v>#VALUE!</v>
      </c>
      <c r="Y2203" t="e">
        <f>IF(RIGHT(X2203,1)=" ",RIGHT(X2203,4),RIGHT(X2203,3))</f>
        <v>#VALUE!</v>
      </c>
      <c r="Z2203">
        <f>VLOOKUP(G2203,[1]Sheet1!$A$1:$B$12,2,0)</f>
        <v>1</v>
      </c>
      <c r="AA2203" t="str">
        <f>CONCATENATE(F2203," ",Z2203)</f>
        <v>2015 1</v>
      </c>
      <c r="AB2203">
        <f>VLOOKUP(AA2203,[1]Sheet3!$A:$B,2,0)</f>
        <v>71</v>
      </c>
    </row>
    <row r="2204" spans="1:28" x14ac:dyDescent="0.25">
      <c r="A2204" t="s">
        <v>3318</v>
      </c>
      <c r="B2204" t="s">
        <v>1780</v>
      </c>
      <c r="C2204" t="s">
        <v>111</v>
      </c>
      <c r="D2204" t="str">
        <f>CONCATENATE(C2204,".")</f>
        <v>2015  January.</v>
      </c>
      <c r="E2204" t="str">
        <f>LEFT(D2204, SEARCH(".",D2204)-1)</f>
        <v>2015  January</v>
      </c>
      <c r="F2204">
        <v>2015</v>
      </c>
      <c r="G2204" t="str">
        <f>RIGHT(E2204,LEN(E2204)-6)</f>
        <v>January</v>
      </c>
      <c r="H2204">
        <v>128</v>
      </c>
      <c r="I2204" t="s">
        <v>379</v>
      </c>
      <c r="J2204" t="s">
        <v>824</v>
      </c>
      <c r="K2204" t="s">
        <v>1588</v>
      </c>
      <c r="L2204" t="s">
        <v>462</v>
      </c>
      <c r="M2204" t="s">
        <v>34</v>
      </c>
      <c r="N2204" t="s">
        <v>22</v>
      </c>
      <c r="O2204" t="s">
        <v>30</v>
      </c>
      <c r="P2204">
        <v>280</v>
      </c>
      <c r="Q2204" s="2">
        <f>VALUE(LEFT(LEFT(N2204,5),SUM(LEN(LEFT(N2204,5))-LEN(SUBSTITUTE(LEFT(N2204,5),{"0","1","2","3","4","5","6","7","8","9","."},"")))))</f>
        <v>2</v>
      </c>
      <c r="R2204">
        <f>IF(Q2204&gt;5,Q2204/1024,Q2204)</f>
        <v>2</v>
      </c>
      <c r="S2204" t="str">
        <f>MID(K2205,9,3)</f>
        <v>4.4</v>
      </c>
      <c r="T2204" s="2" t="str">
        <f>LEFT(J2204,3)</f>
        <v>5.0</v>
      </c>
      <c r="U2204">
        <f>VALUE(LEFT(LEFT(M2204,5),SUM(LEN(LEFT(M2204,5))-LEN(SUBSTITUTE(LEFT(M2204,5),{"0","1","2","3","4","5","6","7","8","9","."},"")))))</f>
        <v>8</v>
      </c>
      <c r="V2204">
        <f>IF(U2204&lt;100,U2204,U2204/1024)</f>
        <v>8</v>
      </c>
      <c r="W2204" s="3">
        <f>VALUE(LEFT(LEFT(O2204,5),SUM(LEN(LEFT(O2204,5))-LEN(SUBSTITUTE(LEFT(O2204,5),{"0","1","2","3","4","5","6","7","8","9","."},"")))))</f>
        <v>13</v>
      </c>
      <c r="X2204" s="3" t="e">
        <f>LEFT(L2204, SEARCH("MHz",L2204)-1)</f>
        <v>#VALUE!</v>
      </c>
      <c r="Y2204" t="e">
        <f>IF(RIGHT(X2204,1)=" ",RIGHT(X2204,4),RIGHT(X2204,3))</f>
        <v>#VALUE!</v>
      </c>
      <c r="Z2204">
        <f>VLOOKUP(G2204,[1]Sheet1!$A$1:$B$12,2,0)</f>
        <v>1</v>
      </c>
      <c r="AA2204" t="str">
        <f>CONCATENATE(F2204," ",Z2204)</f>
        <v>2015 1</v>
      </c>
      <c r="AB2204">
        <f>VLOOKUP(AA2204,[1]Sheet3!$A:$B,2,0)</f>
        <v>71</v>
      </c>
    </row>
    <row r="2205" spans="1:28" x14ac:dyDescent="0.25">
      <c r="A2205" t="s">
        <v>6744</v>
      </c>
      <c r="B2205" t="s">
        <v>6758</v>
      </c>
      <c r="C2205" t="s">
        <v>111</v>
      </c>
      <c r="D2205" t="str">
        <f>CONCATENATE(C2205,".")</f>
        <v>2015  January.</v>
      </c>
      <c r="E2205" t="str">
        <f>LEFT(D2205, SEARCH(".",D2205)-1)</f>
        <v>2015  January</v>
      </c>
      <c r="F2205">
        <v>2015</v>
      </c>
      <c r="G2205" t="str">
        <f>RIGHT(E2205,LEN(E2205)-6)</f>
        <v>January</v>
      </c>
      <c r="I2205" t="s">
        <v>1458</v>
      </c>
      <c r="J2205" t="s">
        <v>3839</v>
      </c>
      <c r="K2205" t="s">
        <v>1588</v>
      </c>
      <c r="L2205" t="s">
        <v>462</v>
      </c>
      <c r="M2205" t="s">
        <v>34</v>
      </c>
      <c r="N2205" t="s">
        <v>35</v>
      </c>
      <c r="O2205" t="s">
        <v>36</v>
      </c>
      <c r="Q2205" s="2">
        <f>VALUE(LEFT(LEFT(N2205,5),SUM(LEN(LEFT(N2205,5))-LEN(SUBSTITUTE(LEFT(N2205,5),{"0","1","2","3","4","5","6","7","8","9","."},"")))))</f>
        <v>1</v>
      </c>
      <c r="R2205">
        <f>IF(Q2205&gt;5,Q2205/1024,Q2205)</f>
        <v>1</v>
      </c>
      <c r="S2205" t="str">
        <f>MID(K2206,9,3)</f>
        <v>4.4</v>
      </c>
      <c r="T2205" s="2" t="str">
        <f>LEFT(J2205,3)</f>
        <v>5.5</v>
      </c>
      <c r="U2205">
        <f>VALUE(LEFT(LEFT(M2205,5),SUM(LEN(LEFT(M2205,5))-LEN(SUBSTITUTE(LEFT(M2205,5),{"0","1","2","3","4","5","6","7","8","9","."},"")))))</f>
        <v>8</v>
      </c>
      <c r="V2205">
        <f>IF(U2205&lt;100,U2205,U2205/1024)</f>
        <v>8</v>
      </c>
      <c r="W2205" s="3">
        <f>VALUE(LEFT(LEFT(O2205,5),SUM(LEN(LEFT(O2205,5))-LEN(SUBSTITUTE(LEFT(O2205,5),{"0","1","2","3","4","5","6","7","8","9","."},"")))))</f>
        <v>8</v>
      </c>
      <c r="X2205" s="3" t="e">
        <f>LEFT(L2205, SEARCH("MHz",L2205)-1)</f>
        <v>#VALUE!</v>
      </c>
      <c r="Y2205" t="e">
        <f>IF(RIGHT(X2205,1)=" ",RIGHT(X2205,4),RIGHT(X2205,3))</f>
        <v>#VALUE!</v>
      </c>
      <c r="Z2205">
        <f>VLOOKUP(G2205,[1]Sheet1!$A$1:$B$12,2,0)</f>
        <v>1</v>
      </c>
      <c r="AA2205" t="str">
        <f>CONCATENATE(F2205," ",Z2205)</f>
        <v>2015 1</v>
      </c>
      <c r="AB2205">
        <f>VLOOKUP(AA2205,[1]Sheet3!$A:$B,2,0)</f>
        <v>71</v>
      </c>
    </row>
    <row r="2206" spans="1:28" x14ac:dyDescent="0.25">
      <c r="A2206" t="s">
        <v>14</v>
      </c>
      <c r="B2206" t="s">
        <v>110</v>
      </c>
      <c r="C2206" t="s">
        <v>111</v>
      </c>
      <c r="D2206" t="str">
        <f>CONCATENATE(C2206,".")</f>
        <v>2015  January.</v>
      </c>
      <c r="E2206" t="str">
        <f>LEFT(D2206, SEARCH(".",D2206)-1)</f>
        <v>2015  January</v>
      </c>
      <c r="F2206">
        <v>2015</v>
      </c>
      <c r="G2206" t="str">
        <f>RIGHT(E2206,LEN(E2206)-6)</f>
        <v>January</v>
      </c>
      <c r="H2206">
        <v>145</v>
      </c>
      <c r="I2206" t="s">
        <v>25</v>
      </c>
      <c r="J2206" t="s">
        <v>112</v>
      </c>
      <c r="K2206" t="s">
        <v>113</v>
      </c>
      <c r="L2206" t="s">
        <v>20</v>
      </c>
      <c r="M2206" t="s">
        <v>34</v>
      </c>
      <c r="N2206" t="s">
        <v>35</v>
      </c>
      <c r="O2206" t="s">
        <v>73</v>
      </c>
      <c r="P2206">
        <v>130</v>
      </c>
      <c r="Q2206" s="2">
        <f>VALUE(LEFT(LEFT(N2206,5),SUM(LEN(LEFT(N2206,5))-LEN(SUBSTITUTE(LEFT(N2206,5),{"0","1","2","3","4","5","6","7","8","9","."},"")))))</f>
        <v>1</v>
      </c>
      <c r="R2206">
        <f>IF(Q2206&gt;5,Q2206/1024,Q2206)</f>
        <v>1</v>
      </c>
      <c r="S2206" t="str">
        <f>MID(K2207,9,3)</f>
        <v>4.4</v>
      </c>
      <c r="T2206" s="2" t="str">
        <f>LEFT(J2206,3)</f>
        <v>4.5</v>
      </c>
      <c r="U2206">
        <f>VALUE(LEFT(LEFT(M2206,5),SUM(LEN(LEFT(M2206,5))-LEN(SUBSTITUTE(LEFT(M2206,5),{"0","1","2","3","4","5","6","7","8","9","."},"")))))</f>
        <v>8</v>
      </c>
      <c r="V2206">
        <f>IF(U2206&lt;100,U2206,U2206/1024)</f>
        <v>8</v>
      </c>
      <c r="W2206" s="3">
        <f>VALUE(LEFT(LEFT(O2206,5),SUM(LEN(LEFT(O2206,5))-LEN(SUBSTITUTE(LEFT(O2206,5),{"0","1","2","3","4","5","6","7","8","9","."},"")))))</f>
        <v>5</v>
      </c>
      <c r="X2206" s="3" t="e">
        <f>LEFT(L2206, SEARCH("MHz",L2206)-1)</f>
        <v>#VALUE!</v>
      </c>
      <c r="Y2206" t="e">
        <f>IF(RIGHT(X2206,1)=" ",RIGHT(X2206,4),RIGHT(X2206,3))</f>
        <v>#VALUE!</v>
      </c>
      <c r="Z2206">
        <f>VLOOKUP(G2206,[1]Sheet1!$A$1:$B$12,2,0)</f>
        <v>1</v>
      </c>
      <c r="AA2206" t="str">
        <f>CONCATENATE(F2206," ",Z2206)</f>
        <v>2015 1</v>
      </c>
      <c r="AB2206">
        <f>VLOOKUP(AA2206,[1]Sheet3!$A:$B,2,0)</f>
        <v>71</v>
      </c>
    </row>
    <row r="2207" spans="1:28" x14ac:dyDescent="0.25">
      <c r="A2207" t="s">
        <v>2220</v>
      </c>
      <c r="B2207" t="s">
        <v>2225</v>
      </c>
      <c r="C2207" t="s">
        <v>111</v>
      </c>
      <c r="D2207" t="str">
        <f>CONCATENATE(C2207,".")</f>
        <v>2015  January.</v>
      </c>
      <c r="E2207" t="str">
        <f>LEFT(D2207, SEARCH(".",D2207)-1)</f>
        <v>2015  January</v>
      </c>
      <c r="F2207">
        <v>2015</v>
      </c>
      <c r="G2207" t="str">
        <f>RIGHT(E2207,LEN(E2207)-6)</f>
        <v>January</v>
      </c>
      <c r="H2207">
        <v>850</v>
      </c>
      <c r="I2207" t="s">
        <v>181</v>
      </c>
      <c r="J2207" t="s">
        <v>2226</v>
      </c>
      <c r="K2207" t="s">
        <v>113</v>
      </c>
      <c r="L2207" t="s">
        <v>1284</v>
      </c>
      <c r="M2207" t="s">
        <v>28</v>
      </c>
      <c r="N2207" t="s">
        <v>22</v>
      </c>
      <c r="O2207" t="s">
        <v>1114</v>
      </c>
      <c r="P2207">
        <v>490</v>
      </c>
      <c r="Q2207" s="2">
        <f>VALUE(LEFT(LEFT(N2207,5),SUM(LEN(LEFT(N2207,5))-LEN(SUBSTITUTE(LEFT(N2207,5),{"0","1","2","3","4","5","6","7","8","9","."},"")))))</f>
        <v>2</v>
      </c>
      <c r="R2207">
        <f>IF(Q2207&gt;5,Q2207/1024,Q2207)</f>
        <v>2</v>
      </c>
      <c r="S2207" t="str">
        <f>MID(K2208,9,3)</f>
        <v>4.4</v>
      </c>
      <c r="T2207" s="2" t="str">
        <f>LEFT(J2207,3)</f>
        <v>12.</v>
      </c>
      <c r="U2207">
        <f>VALUE(LEFT(LEFT(M2207,5),SUM(LEN(LEFT(M2207,5))-LEN(SUBSTITUTE(LEFT(M2207,5),{"0","1","2","3","4","5","6","7","8","9","."},"")))))</f>
        <v>32</v>
      </c>
      <c r="V2207">
        <f>IF(U2207&lt;100,U2207,U2207/1024)</f>
        <v>32</v>
      </c>
      <c r="W2207" s="3">
        <f>VALUE(LEFT(LEFT(O2207,5),SUM(LEN(LEFT(O2207,5))-LEN(SUBSTITUTE(LEFT(O2207,5),{"0","1","2","3","4","5","6","7","8","9","."},"")))))</f>
        <v>8</v>
      </c>
      <c r="X2207" s="3" t="e">
        <f>LEFT(L2207, SEARCH("MHz",L2207)-1)</f>
        <v>#VALUE!</v>
      </c>
      <c r="Y2207" t="e">
        <f>IF(RIGHT(X2207,1)=" ",RIGHT(X2207,4),RIGHT(X2207,3))</f>
        <v>#VALUE!</v>
      </c>
      <c r="Z2207">
        <f>VLOOKUP(G2207,[1]Sheet1!$A$1:$B$12,2,0)</f>
        <v>1</v>
      </c>
      <c r="AA2207" t="str">
        <f>CONCATENATE(F2207," ",Z2207)</f>
        <v>2015 1</v>
      </c>
      <c r="AB2207">
        <f>VLOOKUP(AA2207,[1]Sheet3!$A:$B,2,0)</f>
        <v>71</v>
      </c>
    </row>
    <row r="2208" spans="1:28" x14ac:dyDescent="0.25">
      <c r="A2208" t="s">
        <v>2220</v>
      </c>
      <c r="B2208" t="s">
        <v>2227</v>
      </c>
      <c r="C2208" t="s">
        <v>111</v>
      </c>
      <c r="D2208" t="str">
        <f>CONCATENATE(C2208,".")</f>
        <v>2015  January.</v>
      </c>
      <c r="E2208" t="str">
        <f>LEFT(D2208, SEARCH(".",D2208)-1)</f>
        <v>2015  January</v>
      </c>
      <c r="F2208">
        <v>2015</v>
      </c>
      <c r="G2208" t="str">
        <f>RIGHT(E2208,LEN(E2208)-6)</f>
        <v>January</v>
      </c>
      <c r="H2208">
        <v>855</v>
      </c>
      <c r="I2208" t="s">
        <v>39</v>
      </c>
      <c r="J2208" t="s">
        <v>2228</v>
      </c>
      <c r="K2208" t="s">
        <v>113</v>
      </c>
      <c r="L2208" t="s">
        <v>84</v>
      </c>
      <c r="M2208" t="s">
        <v>21</v>
      </c>
      <c r="N2208" t="s">
        <v>1052</v>
      </c>
      <c r="O2208" t="s">
        <v>2229</v>
      </c>
      <c r="P2208">
        <v>240</v>
      </c>
      <c r="Q2208" s="2" t="e">
        <f>VALUE(LEFT(LEFT(N2208,5),SUM(LEN(LEFT(N2208,5))-LEN(SUBSTITUTE(LEFT(N2208,5),{"0","1","2","3","4","5","6","7","8","9","."},"")))))</f>
        <v>#VALUE!</v>
      </c>
      <c r="R2208" t="e">
        <f>IF(Q2208&gt;5,Q2208/1024,Q2208)</f>
        <v>#VALUE!</v>
      </c>
      <c r="S2208" t="str">
        <f>MID(K2209,9,3)</f>
        <v>4.4</v>
      </c>
      <c r="T2208" s="2" t="str">
        <f>LEFT(J2208,3)</f>
        <v>10.</v>
      </c>
      <c r="U2208">
        <f>VALUE(LEFT(LEFT(M2208,5),SUM(LEN(LEFT(M2208,5))-LEN(SUBSTITUTE(LEFT(M2208,5),{"0","1","2","3","4","5","6","7","8","9","."},"")))))</f>
        <v>43540</v>
      </c>
      <c r="V2208">
        <f>IF(U2208&lt;100,U2208,U2208/1024)</f>
        <v>42.51953125</v>
      </c>
      <c r="W2208" s="3">
        <f>VALUE(LEFT(LEFT(O2208,5),SUM(LEN(LEFT(O2208,5))-LEN(SUBSTITUTE(LEFT(O2208,5),{"0","1","2","3","4","5","6","7","8","9","."},"")))))</f>
        <v>5</v>
      </c>
      <c r="X2208" s="3" t="e">
        <f>LEFT(L2208, SEARCH("MHz",L2208)-1)</f>
        <v>#VALUE!</v>
      </c>
      <c r="Y2208" t="e">
        <f>IF(RIGHT(X2208,1)=" ",RIGHT(X2208,4),RIGHT(X2208,3))</f>
        <v>#VALUE!</v>
      </c>
      <c r="Z2208">
        <f>VLOOKUP(G2208,[1]Sheet1!$A$1:$B$12,2,0)</f>
        <v>1</v>
      </c>
      <c r="AA2208" t="str">
        <f>CONCATENATE(F2208," ",Z2208)</f>
        <v>2015 1</v>
      </c>
      <c r="AB2208">
        <f>VLOOKUP(AA2208,[1]Sheet3!$A:$B,2,0)</f>
        <v>71</v>
      </c>
    </row>
    <row r="2209" spans="1:28" x14ac:dyDescent="0.25">
      <c r="A2209" t="s">
        <v>2220</v>
      </c>
      <c r="B2209" t="s">
        <v>2230</v>
      </c>
      <c r="C2209" t="s">
        <v>111</v>
      </c>
      <c r="D2209" t="str">
        <f>CONCATENATE(C2209,".")</f>
        <v>2015  January.</v>
      </c>
      <c r="E2209" t="str">
        <f>LEFT(D2209, SEARCH(".",D2209)-1)</f>
        <v>2015  January</v>
      </c>
      <c r="F2209">
        <v>2015</v>
      </c>
      <c r="G2209" t="str">
        <f>RIGHT(E2209,LEN(E2209)-6)</f>
        <v>January</v>
      </c>
      <c r="H2209">
        <v>350</v>
      </c>
      <c r="I2209" t="s">
        <v>181</v>
      </c>
      <c r="J2209" t="s">
        <v>2231</v>
      </c>
      <c r="K2209" t="s">
        <v>113</v>
      </c>
      <c r="L2209" t="s">
        <v>1284</v>
      </c>
      <c r="M2209" t="s">
        <v>21</v>
      </c>
      <c r="N2209" t="s">
        <v>22</v>
      </c>
      <c r="O2209" t="s">
        <v>1114</v>
      </c>
      <c r="P2209">
        <v>390</v>
      </c>
      <c r="Q2209" s="2">
        <f>VALUE(LEFT(LEFT(N2209,5),SUM(LEN(LEFT(N2209,5))-LEN(SUBSTITUTE(LEFT(N2209,5),{"0","1","2","3","4","5","6","7","8","9","."},"")))))</f>
        <v>2</v>
      </c>
      <c r="R2209">
        <f>IF(Q2209&gt;5,Q2209/1024,Q2209)</f>
        <v>2</v>
      </c>
      <c r="S2209" t="str">
        <f>MID(K2210,9,3)</f>
        <v>4.4</v>
      </c>
      <c r="T2209" s="2" t="str">
        <f>LEFT(J2209,3)</f>
        <v>7.8</v>
      </c>
      <c r="U2209">
        <f>VALUE(LEFT(LEFT(M2209,5),SUM(LEN(LEFT(M2209,5))-LEN(SUBSTITUTE(LEFT(M2209,5),{"0","1","2","3","4","5","6","7","8","9","."},"")))))</f>
        <v>43540</v>
      </c>
      <c r="V2209">
        <f>IF(U2209&lt;100,U2209,U2209/1024)</f>
        <v>42.51953125</v>
      </c>
      <c r="W2209" s="3">
        <f>VALUE(LEFT(LEFT(O2209,5),SUM(LEN(LEFT(O2209,5))-LEN(SUBSTITUTE(LEFT(O2209,5),{"0","1","2","3","4","5","6","7","8","9","."},"")))))</f>
        <v>8</v>
      </c>
      <c r="X2209" s="3" t="e">
        <f>LEFT(L2209, SEARCH("MHz",L2209)-1)</f>
        <v>#VALUE!</v>
      </c>
      <c r="Y2209" t="e">
        <f>IF(RIGHT(X2209,1)=" ",RIGHT(X2209,4),RIGHT(X2209,3))</f>
        <v>#VALUE!</v>
      </c>
      <c r="Z2209">
        <f>VLOOKUP(G2209,[1]Sheet1!$A$1:$B$12,2,0)</f>
        <v>1</v>
      </c>
      <c r="AA2209" t="str">
        <f>CONCATENATE(F2209," ",Z2209)</f>
        <v>2015 1</v>
      </c>
      <c r="AB2209">
        <f>VLOOKUP(AA2209,[1]Sheet3!$A:$B,2,0)</f>
        <v>71</v>
      </c>
    </row>
    <row r="2210" spans="1:28" x14ac:dyDescent="0.25">
      <c r="A2210" t="s">
        <v>3318</v>
      </c>
      <c r="B2210" t="s">
        <v>3432</v>
      </c>
      <c r="C2210" t="s">
        <v>111</v>
      </c>
      <c r="D2210" t="str">
        <f>CONCATENATE(C2210,".")</f>
        <v>2015  January.</v>
      </c>
      <c r="E2210" t="str">
        <f>LEFT(D2210, SEARCH(".",D2210)-1)</f>
        <v>2015  January</v>
      </c>
      <c r="F2210">
        <v>2015</v>
      </c>
      <c r="G2210" t="str">
        <f>RIGHT(E2210,LEN(E2210)-6)</f>
        <v>January</v>
      </c>
      <c r="H2210">
        <v>128</v>
      </c>
      <c r="I2210" t="s">
        <v>128</v>
      </c>
      <c r="J2210" t="s">
        <v>116</v>
      </c>
      <c r="K2210" t="s">
        <v>113</v>
      </c>
      <c r="L2210" t="s">
        <v>462</v>
      </c>
      <c r="M2210" t="s">
        <v>34</v>
      </c>
      <c r="N2210" t="s">
        <v>35</v>
      </c>
      <c r="O2210" t="s">
        <v>62</v>
      </c>
      <c r="P2210">
        <v>100</v>
      </c>
      <c r="Q2210" s="2">
        <f>VALUE(LEFT(LEFT(N2210,5),SUM(LEN(LEFT(N2210,5))-LEN(SUBSTITUTE(LEFT(N2210,5),{"0","1","2","3","4","5","6","7","8","9","."},"")))))</f>
        <v>1</v>
      </c>
      <c r="R2210">
        <f>IF(Q2210&gt;5,Q2210/1024,Q2210)</f>
        <v>1</v>
      </c>
      <c r="S2210" t="str">
        <f>MID(K2211,9,3)</f>
        <v>4.4</v>
      </c>
      <c r="T2210" s="2" t="str">
        <f>LEFT(J2210,3)</f>
        <v>5.0</v>
      </c>
      <c r="U2210">
        <f>VALUE(LEFT(LEFT(M2210,5),SUM(LEN(LEFT(M2210,5))-LEN(SUBSTITUTE(LEFT(M2210,5),{"0","1","2","3","4","5","6","7","8","9","."},"")))))</f>
        <v>8</v>
      </c>
      <c r="V2210">
        <f>IF(U2210&lt;100,U2210,U2210/1024)</f>
        <v>8</v>
      </c>
      <c r="W2210" s="3">
        <f>VALUE(LEFT(LEFT(O2210,5),SUM(LEN(LEFT(O2210,5))-LEN(SUBSTITUTE(LEFT(O2210,5),{"0","1","2","3","4","5","6","7","8","9","."},"")))))</f>
        <v>8</v>
      </c>
      <c r="X2210" s="3" t="e">
        <f>LEFT(L2210, SEARCH("MHz",L2210)-1)</f>
        <v>#VALUE!</v>
      </c>
      <c r="Y2210" t="e">
        <f>IF(RIGHT(X2210,1)=" ",RIGHT(X2210,4),RIGHT(X2210,3))</f>
        <v>#VALUE!</v>
      </c>
      <c r="Z2210">
        <f>VLOOKUP(G2210,[1]Sheet1!$A$1:$B$12,2,0)</f>
        <v>1</v>
      </c>
      <c r="AA2210" t="str">
        <f>CONCATENATE(F2210," ",Z2210)</f>
        <v>2015 1</v>
      </c>
      <c r="AB2210">
        <f>VLOOKUP(AA2210,[1]Sheet3!$A:$B,2,0)</f>
        <v>71</v>
      </c>
    </row>
    <row r="2211" spans="1:28" x14ac:dyDescent="0.25">
      <c r="A2211" t="s">
        <v>4079</v>
      </c>
      <c r="B2211" t="s">
        <v>4125</v>
      </c>
      <c r="C2211" t="s">
        <v>111</v>
      </c>
      <c r="D2211" t="str">
        <f>CONCATENATE(C2211,".")</f>
        <v>2015  January.</v>
      </c>
      <c r="E2211" t="str">
        <f>LEFT(D2211, SEARCH(".",D2211)-1)</f>
        <v>2015  January</v>
      </c>
      <c r="F2211">
        <v>2015</v>
      </c>
      <c r="G2211" t="str">
        <f>RIGHT(E2211,LEN(E2211)-6)</f>
        <v>January</v>
      </c>
      <c r="H2211">
        <v>128</v>
      </c>
      <c r="I2211" t="s">
        <v>124</v>
      </c>
      <c r="J2211" t="s">
        <v>1660</v>
      </c>
      <c r="K2211" t="s">
        <v>113</v>
      </c>
      <c r="L2211" t="s">
        <v>98</v>
      </c>
      <c r="M2211" t="s">
        <v>34</v>
      </c>
      <c r="N2211" t="s">
        <v>35</v>
      </c>
      <c r="O2211" t="s">
        <v>804</v>
      </c>
      <c r="P2211">
        <v>100</v>
      </c>
      <c r="Q2211" s="2">
        <f>VALUE(LEFT(LEFT(N2211,5),SUM(LEN(LEFT(N2211,5))-LEN(SUBSTITUTE(LEFT(N2211,5),{"0","1","2","3","4","5","6","7","8","9","."},"")))))</f>
        <v>1</v>
      </c>
      <c r="R2211">
        <f>IF(Q2211&gt;5,Q2211/1024,Q2211)</f>
        <v>1</v>
      </c>
      <c r="S2211" t="str">
        <f>MID(K2212,9,3)</f>
        <v>4.4</v>
      </c>
      <c r="T2211" s="2" t="str">
        <f>LEFT(J2211,3)</f>
        <v>5.0</v>
      </c>
      <c r="U2211">
        <f>VALUE(LEFT(LEFT(M2211,5),SUM(LEN(LEFT(M2211,5))-LEN(SUBSTITUTE(LEFT(M2211,5),{"0","1","2","3","4","5","6","7","8","9","."},"")))))</f>
        <v>8</v>
      </c>
      <c r="V2211">
        <f>IF(U2211&lt;100,U2211,U2211/1024)</f>
        <v>8</v>
      </c>
      <c r="W2211" s="3">
        <f>VALUE(LEFT(LEFT(O2211,5),SUM(LEN(LEFT(O2211,5))-LEN(SUBSTITUTE(LEFT(O2211,5),{"0","1","2","3","4","5","6","7","8","9","."},"")))))</f>
        <v>13</v>
      </c>
      <c r="X2211" s="3" t="e">
        <f>LEFT(L2211, SEARCH("MHz",L2211)-1)</f>
        <v>#VALUE!</v>
      </c>
      <c r="Y2211" t="e">
        <f>IF(RIGHT(X2211,1)=" ",RIGHT(X2211,4),RIGHT(X2211,3))</f>
        <v>#VALUE!</v>
      </c>
      <c r="Z2211">
        <f>VLOOKUP(G2211,[1]Sheet1!$A$1:$B$12,2,0)</f>
        <v>1</v>
      </c>
      <c r="AA2211" t="str">
        <f>CONCATENATE(F2211," ",Z2211)</f>
        <v>2015 1</v>
      </c>
      <c r="AB2211">
        <f>VLOOKUP(AA2211,[1]Sheet3!$A:$B,2,0)</f>
        <v>71</v>
      </c>
    </row>
    <row r="2212" spans="1:28" x14ac:dyDescent="0.25">
      <c r="A2212" t="s">
        <v>4730</v>
      </c>
      <c r="B2212" t="s">
        <v>4771</v>
      </c>
      <c r="C2212" t="s">
        <v>111</v>
      </c>
      <c r="D2212" t="str">
        <f>CONCATENATE(C2212,".")</f>
        <v>2015  January.</v>
      </c>
      <c r="E2212" t="str">
        <f>LEFT(D2212, SEARCH(".",D2212)-1)</f>
        <v>2015  January</v>
      </c>
      <c r="F2212">
        <v>2015</v>
      </c>
      <c r="G2212" t="str">
        <f>RIGHT(E2212,LEN(E2212)-6)</f>
        <v>January</v>
      </c>
      <c r="H2212">
        <v>195</v>
      </c>
      <c r="I2212" t="s">
        <v>453</v>
      </c>
      <c r="J2212" t="s">
        <v>4772</v>
      </c>
      <c r="K2212" t="s">
        <v>113</v>
      </c>
      <c r="L2212" t="s">
        <v>861</v>
      </c>
      <c r="M2212" t="s">
        <v>57</v>
      </c>
      <c r="N2212" t="s">
        <v>22</v>
      </c>
      <c r="O2212" t="s">
        <v>30</v>
      </c>
      <c r="Q2212" s="2">
        <f>VALUE(LEFT(LEFT(N2212,5),SUM(LEN(LEFT(N2212,5))-LEN(SUBSTITUTE(LEFT(N2212,5),{"0","1","2","3","4","5","6","7","8","9","."},"")))))</f>
        <v>2</v>
      </c>
      <c r="R2212">
        <f>IF(Q2212&gt;5,Q2212/1024,Q2212)</f>
        <v>2</v>
      </c>
      <c r="S2212" t="str">
        <f>MID(K2213,9,3)</f>
        <v>4.4</v>
      </c>
      <c r="T2212" s="2" t="str">
        <f>LEFT(J2212,3)</f>
        <v>5.9</v>
      </c>
      <c r="U2212">
        <f>VALUE(LEFT(LEFT(M2212,5),SUM(LEN(LEFT(M2212,5))-LEN(SUBSTITUTE(LEFT(M2212,5),{"0","1","2","3","4","5","6","7","8","9","."},"")))))</f>
        <v>16</v>
      </c>
      <c r="V2212">
        <f>IF(U2212&lt;100,U2212,U2212/1024)</f>
        <v>16</v>
      </c>
      <c r="W2212" s="3">
        <f>VALUE(LEFT(LEFT(O2212,5),SUM(LEN(LEFT(O2212,5))-LEN(SUBSTITUTE(LEFT(O2212,5),{"0","1","2","3","4","5","6","7","8","9","."},"")))))</f>
        <v>13</v>
      </c>
      <c r="X2212" s="3" t="e">
        <f>LEFT(L2212, SEARCH("MHz",L2212)-1)</f>
        <v>#VALUE!</v>
      </c>
      <c r="Y2212" t="e">
        <f>IF(RIGHT(X2212,1)=" ",RIGHT(X2212,4),RIGHT(X2212,3))</f>
        <v>#VALUE!</v>
      </c>
      <c r="Z2212">
        <f>VLOOKUP(G2212,[1]Sheet1!$A$1:$B$12,2,0)</f>
        <v>1</v>
      </c>
      <c r="AA2212" t="str">
        <f>CONCATENATE(F2212," ",Z2212)</f>
        <v>2015 1</v>
      </c>
      <c r="AB2212">
        <f>VLOOKUP(AA2212,[1]Sheet3!$A:$B,2,0)</f>
        <v>71</v>
      </c>
    </row>
    <row r="2213" spans="1:28" x14ac:dyDescent="0.25">
      <c r="A2213" t="s">
        <v>5257</v>
      </c>
      <c r="B2213" t="s">
        <v>5446</v>
      </c>
      <c r="C2213" t="s">
        <v>111</v>
      </c>
      <c r="D2213" t="str">
        <f>CONCATENATE(C2213,".")</f>
        <v>2015  January.</v>
      </c>
      <c r="E2213" t="str">
        <f>LEFT(D2213, SEARCH(".",D2213)-1)</f>
        <v>2015  January</v>
      </c>
      <c r="F2213">
        <v>2015</v>
      </c>
      <c r="G2213" t="str">
        <f>RIGHT(E2213,LEN(E2213)-6)</f>
        <v>January</v>
      </c>
      <c r="H2213">
        <v>122</v>
      </c>
      <c r="I2213" t="s">
        <v>25</v>
      </c>
      <c r="J2213" t="s">
        <v>2429</v>
      </c>
      <c r="K2213" t="s">
        <v>113</v>
      </c>
      <c r="L2213" t="s">
        <v>200</v>
      </c>
      <c r="M2213" t="s">
        <v>109</v>
      </c>
      <c r="N2213" t="s">
        <v>1415</v>
      </c>
      <c r="O2213" t="s">
        <v>73</v>
      </c>
      <c r="P2213">
        <v>120</v>
      </c>
      <c r="Q2213" s="2">
        <f>VALUE(LEFT(LEFT(N2213,5),SUM(LEN(LEFT(N2213,5))-LEN(SUBSTITUTE(LEFT(N2213,5),{"0","1","2","3","4","5","6","7","8","9","."},"")))))</f>
        <v>768</v>
      </c>
      <c r="R2213">
        <f>IF(Q2213&gt;5,Q2213/1024,Q2213)</f>
        <v>0.75</v>
      </c>
      <c r="S2213" t="str">
        <f>MID(K2214,9,3)</f>
        <v>4.4</v>
      </c>
      <c r="T2213" s="2" t="str">
        <f>LEFT(J2213,3)</f>
        <v>4.3</v>
      </c>
      <c r="U2213">
        <f>VALUE(LEFT(LEFT(M2213,5),SUM(LEN(LEFT(M2213,5))-LEN(SUBSTITUTE(LEFT(M2213,5),{"0","1","2","3","4","5","6","7","8","9","."},"")))))</f>
        <v>4</v>
      </c>
      <c r="V2213">
        <f>IF(U2213&lt;100,U2213,U2213/1024)</f>
        <v>4</v>
      </c>
      <c r="W2213" s="3">
        <f>VALUE(LEFT(LEFT(O2213,5),SUM(LEN(LEFT(O2213,5))-LEN(SUBSTITUTE(LEFT(O2213,5),{"0","1","2","3","4","5","6","7","8","9","."},"")))))</f>
        <v>5</v>
      </c>
      <c r="X2213" s="3" t="e">
        <f>LEFT(L2213, SEARCH("MHz",L2213)-1)</f>
        <v>#VALUE!</v>
      </c>
      <c r="Y2213" t="e">
        <f>IF(RIGHT(X2213,1)=" ",RIGHT(X2213,4),RIGHT(X2213,3))</f>
        <v>#VALUE!</v>
      </c>
      <c r="Z2213">
        <f>VLOOKUP(G2213,[1]Sheet1!$A$1:$B$12,2,0)</f>
        <v>1</v>
      </c>
      <c r="AA2213" t="str">
        <f>CONCATENATE(F2213," ",Z2213)</f>
        <v>2015 1</v>
      </c>
      <c r="AB2213">
        <f>VLOOKUP(AA2213,[1]Sheet3!$A:$B,2,0)</f>
        <v>71</v>
      </c>
    </row>
    <row r="2214" spans="1:28" x14ac:dyDescent="0.25">
      <c r="A2214" t="s">
        <v>5257</v>
      </c>
      <c r="B2214" t="s">
        <v>5447</v>
      </c>
      <c r="C2214" t="s">
        <v>111</v>
      </c>
      <c r="D2214" t="str">
        <f>CONCATENATE(C2214,".")</f>
        <v>2015  January.</v>
      </c>
      <c r="E2214" t="str">
        <f>LEFT(D2214, SEARCH(".",D2214)-1)</f>
        <v>2015  January</v>
      </c>
      <c r="F2214">
        <v>2015</v>
      </c>
      <c r="G2214" t="str">
        <f>RIGHT(E2214,LEN(E2214)-6)</f>
        <v>January</v>
      </c>
      <c r="H2214">
        <v>122</v>
      </c>
      <c r="I2214" t="s">
        <v>25</v>
      </c>
      <c r="J2214" t="s">
        <v>2429</v>
      </c>
      <c r="K2214" t="s">
        <v>113</v>
      </c>
      <c r="L2214" t="s">
        <v>107</v>
      </c>
      <c r="M2214" t="s">
        <v>109</v>
      </c>
      <c r="N2214" t="s">
        <v>139</v>
      </c>
      <c r="O2214" t="s">
        <v>5379</v>
      </c>
      <c r="P2214">
        <v>110</v>
      </c>
      <c r="Q2214" s="2">
        <f>VALUE(LEFT(LEFT(N2214,5),SUM(LEN(LEFT(N2214,5))-LEN(SUBSTITUTE(LEFT(N2214,5),{"0","1","2","3","4","5","6","7","8","9","."},"")))))</f>
        <v>512</v>
      </c>
      <c r="R2214">
        <f>IF(Q2214&gt;5,Q2214/1024,Q2214)</f>
        <v>0.5</v>
      </c>
      <c r="S2214" t="str">
        <f>MID(K2215,9,3)</f>
        <v>4.4</v>
      </c>
      <c r="T2214" s="2" t="str">
        <f>LEFT(J2214,3)</f>
        <v>4.3</v>
      </c>
      <c r="U2214">
        <f>VALUE(LEFT(LEFT(M2214,5),SUM(LEN(LEFT(M2214,5))-LEN(SUBSTITUTE(LEFT(M2214,5),{"0","1","2","3","4","5","6","7","8","9","."},"")))))</f>
        <v>4</v>
      </c>
      <c r="V2214">
        <f>IF(U2214&lt;100,U2214,U2214/1024)</f>
        <v>4</v>
      </c>
      <c r="W2214" s="3">
        <f>VALUE(LEFT(LEFT(O2214,5),SUM(LEN(LEFT(O2214,5))-LEN(SUBSTITUTE(LEFT(O2214,5),{"0","1","2","3","4","5","6","7","8","9","."},"")))))</f>
        <v>5</v>
      </c>
      <c r="X2214" s="3" t="e">
        <f>LEFT(L2214, SEARCH("MHz",L2214)-1)</f>
        <v>#VALUE!</v>
      </c>
      <c r="Y2214" t="e">
        <f>IF(RIGHT(X2214,1)=" ",RIGHT(X2214,4),RIGHT(X2214,3))</f>
        <v>#VALUE!</v>
      </c>
      <c r="Z2214">
        <f>VLOOKUP(G2214,[1]Sheet1!$A$1:$B$12,2,0)</f>
        <v>1</v>
      </c>
      <c r="AA2214" t="str">
        <f>CONCATENATE(F2214," ",Z2214)</f>
        <v>2015 1</v>
      </c>
      <c r="AB2214">
        <f>VLOOKUP(AA2214,[1]Sheet3!$A:$B,2,0)</f>
        <v>71</v>
      </c>
    </row>
    <row r="2215" spans="1:28" x14ac:dyDescent="0.25">
      <c r="A2215" t="s">
        <v>5257</v>
      </c>
      <c r="B2215" t="s">
        <v>5452</v>
      </c>
      <c r="C2215" t="s">
        <v>111</v>
      </c>
      <c r="D2215" t="str">
        <f>CONCATENATE(C2215,".")</f>
        <v>2015  January.</v>
      </c>
      <c r="E2215" t="str">
        <f>LEFT(D2215, SEARCH(".",D2215)-1)</f>
        <v>2015  January</v>
      </c>
      <c r="F2215">
        <v>2015</v>
      </c>
      <c r="G2215" t="str">
        <f>RIGHT(E2215,LEN(E2215)-6)</f>
        <v>January</v>
      </c>
      <c r="H2215">
        <v>141</v>
      </c>
      <c r="I2215" t="s">
        <v>51</v>
      </c>
      <c r="J2215" t="s">
        <v>350</v>
      </c>
      <c r="K2215" t="s">
        <v>113</v>
      </c>
      <c r="L2215" t="s">
        <v>447</v>
      </c>
      <c r="M2215" t="s">
        <v>57</v>
      </c>
      <c r="N2215" t="s">
        <v>22</v>
      </c>
      <c r="O2215" t="s">
        <v>2275</v>
      </c>
      <c r="P2215">
        <v>300</v>
      </c>
      <c r="Q2215" s="2">
        <f>VALUE(LEFT(LEFT(N2215,5),SUM(LEN(LEFT(N2215,5))-LEN(SUBSTITUTE(LEFT(N2215,5),{"0","1","2","3","4","5","6","7","8","9","."},"")))))</f>
        <v>2</v>
      </c>
      <c r="R2215">
        <f>IF(Q2215&gt;5,Q2215/1024,Q2215)</f>
        <v>2</v>
      </c>
      <c r="S2215" t="str">
        <f>MID(K2216,9,3)</f>
        <v>4.4</v>
      </c>
      <c r="T2215" s="2" t="str">
        <f>LEFT(J2215,3)</f>
        <v>5.5</v>
      </c>
      <c r="U2215">
        <f>VALUE(LEFT(LEFT(M2215,5),SUM(LEN(LEFT(M2215,5))-LEN(SUBSTITUTE(LEFT(M2215,5),{"0","1","2","3","4","5","6","7","8","9","."},"")))))</f>
        <v>16</v>
      </c>
      <c r="V2215">
        <f>IF(U2215&lt;100,U2215,U2215/1024)</f>
        <v>16</v>
      </c>
      <c r="W2215" s="3">
        <f>VALUE(LEFT(LEFT(O2215,5),SUM(LEN(LEFT(O2215,5))-LEN(SUBSTITUTE(LEFT(O2215,5),{"0","1","2","3","4","5","6","7","8","9","."},"")))))</f>
        <v>13</v>
      </c>
      <c r="X2215" s="3" t="e">
        <f>LEFT(L2215, SEARCH("MHz",L2215)-1)</f>
        <v>#VALUE!</v>
      </c>
      <c r="Y2215" t="e">
        <f>IF(RIGHT(X2215,1)=" ",RIGHT(X2215,4),RIGHT(X2215,3))</f>
        <v>#VALUE!</v>
      </c>
      <c r="Z2215">
        <f>VLOOKUP(G2215,[1]Sheet1!$A$1:$B$12,2,0)</f>
        <v>1</v>
      </c>
      <c r="AA2215" t="str">
        <f>CONCATENATE(F2215," ",Z2215)</f>
        <v>2015 1</v>
      </c>
      <c r="AB2215">
        <f>VLOOKUP(AA2215,[1]Sheet3!$A:$B,2,0)</f>
        <v>71</v>
      </c>
    </row>
    <row r="2216" spans="1:28" x14ac:dyDescent="0.25">
      <c r="A2216" t="s">
        <v>5257</v>
      </c>
      <c r="B2216" t="s">
        <v>5455</v>
      </c>
      <c r="C2216" t="s">
        <v>111</v>
      </c>
      <c r="D2216" t="str">
        <f>CONCATENATE(C2216,".")</f>
        <v>2015  January.</v>
      </c>
      <c r="E2216" t="str">
        <f>LEFT(D2216, SEARCH(".",D2216)-1)</f>
        <v>2015  January</v>
      </c>
      <c r="F2216">
        <v>2015</v>
      </c>
      <c r="G2216" t="str">
        <f>RIGHT(E2216,LEN(E2216)-6)</f>
        <v>January</v>
      </c>
      <c r="H2216">
        <v>161</v>
      </c>
      <c r="I2216" t="s">
        <v>124</v>
      </c>
      <c r="J2216" t="s">
        <v>5456</v>
      </c>
      <c r="K2216" t="s">
        <v>113</v>
      </c>
      <c r="L2216" t="s">
        <v>462</v>
      </c>
      <c r="M2216" t="s">
        <v>57</v>
      </c>
      <c r="N2216" t="s">
        <v>363</v>
      </c>
      <c r="O2216" t="s">
        <v>30</v>
      </c>
      <c r="P2216">
        <v>260</v>
      </c>
      <c r="Q2216" s="2">
        <f>VALUE(LEFT(LEFT(N2216,5),SUM(LEN(LEFT(N2216,5))-LEN(SUBSTITUTE(LEFT(N2216,5),{"0","1","2","3","4","5","6","7","8","9","."},"")))))</f>
        <v>1.5</v>
      </c>
      <c r="R2216">
        <f>IF(Q2216&gt;5,Q2216/1024,Q2216)</f>
        <v>1.5</v>
      </c>
      <c r="S2216" t="str">
        <f>MID(K2217,9,3)</f>
        <v>4.4</v>
      </c>
      <c r="T2216" s="2" t="str">
        <f>LEFT(J2216,3)</f>
        <v>5.2</v>
      </c>
      <c r="U2216">
        <f>VALUE(LEFT(LEFT(M2216,5),SUM(LEN(LEFT(M2216,5))-LEN(SUBSTITUTE(LEFT(M2216,5),{"0","1","2","3","4","5","6","7","8","9","."},"")))))</f>
        <v>16</v>
      </c>
      <c r="V2216">
        <f>IF(U2216&lt;100,U2216,U2216/1024)</f>
        <v>16</v>
      </c>
      <c r="W2216" s="3">
        <f>VALUE(LEFT(LEFT(O2216,5),SUM(LEN(LEFT(O2216,5))-LEN(SUBSTITUTE(LEFT(O2216,5),{"0","1","2","3","4","5","6","7","8","9","."},"")))))</f>
        <v>13</v>
      </c>
      <c r="X2216" s="3" t="e">
        <f>LEFT(L2216, SEARCH("MHz",L2216)-1)</f>
        <v>#VALUE!</v>
      </c>
      <c r="Y2216" t="e">
        <f>IF(RIGHT(X2216,1)=" ",RIGHT(X2216,4),RIGHT(X2216,3))</f>
        <v>#VALUE!</v>
      </c>
      <c r="Z2216">
        <f>VLOOKUP(G2216,[1]Sheet1!$A$1:$B$12,2,0)</f>
        <v>1</v>
      </c>
      <c r="AA2216" t="str">
        <f>CONCATENATE(F2216," ",Z2216)</f>
        <v>2015 1</v>
      </c>
      <c r="AB2216">
        <f>VLOOKUP(AA2216,[1]Sheet3!$A:$B,2,0)</f>
        <v>71</v>
      </c>
    </row>
    <row r="2217" spans="1:28" x14ac:dyDescent="0.25">
      <c r="A2217" t="s">
        <v>5257</v>
      </c>
      <c r="B2217" t="s">
        <v>5459</v>
      </c>
      <c r="C2217" t="s">
        <v>111</v>
      </c>
      <c r="D2217" t="str">
        <f>CONCATENATE(C2217,".")</f>
        <v>2015  January.</v>
      </c>
      <c r="E2217" t="str">
        <f>LEFT(D2217, SEARCH(".",D2217)-1)</f>
        <v>2015  January</v>
      </c>
      <c r="F2217">
        <v>2015</v>
      </c>
      <c r="G2217" t="str">
        <f>RIGHT(E2217,LEN(E2217)-6)</f>
        <v>January</v>
      </c>
      <c r="I2217" t="s">
        <v>358</v>
      </c>
      <c r="J2217" t="s">
        <v>1579</v>
      </c>
      <c r="K2217" t="s">
        <v>113</v>
      </c>
      <c r="L2217" t="s">
        <v>462</v>
      </c>
      <c r="M2217" t="s">
        <v>57</v>
      </c>
      <c r="N2217" t="s">
        <v>363</v>
      </c>
      <c r="O2217" t="s">
        <v>1408</v>
      </c>
      <c r="P2217">
        <v>200</v>
      </c>
      <c r="Q2217" s="2">
        <f>VALUE(LEFT(LEFT(N2217,5),SUM(LEN(LEFT(N2217,5))-LEN(SUBSTITUTE(LEFT(N2217,5),{"0","1","2","3","4","5","6","7","8","9","."},"")))))</f>
        <v>1.5</v>
      </c>
      <c r="R2217">
        <f>IF(Q2217&gt;5,Q2217/1024,Q2217)</f>
        <v>1.5</v>
      </c>
      <c r="S2217" t="str">
        <f>MID(K2218,9,3)</f>
        <v>4.4</v>
      </c>
      <c r="T2217" s="2" t="str">
        <f>LEFT(J2217,3)</f>
        <v>5.0</v>
      </c>
      <c r="U2217">
        <f>VALUE(LEFT(LEFT(M2217,5),SUM(LEN(LEFT(M2217,5))-LEN(SUBSTITUTE(LEFT(M2217,5),{"0","1","2","3","4","5","6","7","8","9","."},"")))))</f>
        <v>16</v>
      </c>
      <c r="V2217">
        <f>IF(U2217&lt;100,U2217,U2217/1024)</f>
        <v>16</v>
      </c>
      <c r="W2217" s="3">
        <f>VALUE(LEFT(LEFT(O2217,5),SUM(LEN(LEFT(O2217,5))-LEN(SUBSTITUTE(LEFT(O2217,5),{"0","1","2","3","4","5","6","7","8","9","."},"")))))</f>
        <v>8</v>
      </c>
      <c r="X2217" s="3" t="e">
        <f>LEFT(L2217, SEARCH("MHz",L2217)-1)</f>
        <v>#VALUE!</v>
      </c>
      <c r="Y2217" t="e">
        <f>IF(RIGHT(X2217,1)=" ",RIGHT(X2217,4),RIGHT(X2217,3))</f>
        <v>#VALUE!</v>
      </c>
      <c r="Z2217">
        <f>VLOOKUP(G2217,[1]Sheet1!$A$1:$B$12,2,0)</f>
        <v>1</v>
      </c>
      <c r="AA2217" t="str">
        <f>CONCATENATE(F2217," ",Z2217)</f>
        <v>2015 1</v>
      </c>
      <c r="AB2217">
        <f>VLOOKUP(AA2217,[1]Sheet3!$A:$B,2,0)</f>
        <v>71</v>
      </c>
    </row>
    <row r="2218" spans="1:28" x14ac:dyDescent="0.25">
      <c r="A2218" t="s">
        <v>6641</v>
      </c>
      <c r="B2218" t="s">
        <v>6718</v>
      </c>
      <c r="C2218" t="s">
        <v>111</v>
      </c>
      <c r="D2218" t="str">
        <f>CONCATENATE(C2218,".")</f>
        <v>2015  January.</v>
      </c>
      <c r="E2218" t="str">
        <f>LEFT(D2218, SEARCH(".",D2218)-1)</f>
        <v>2015  January</v>
      </c>
      <c r="F2218">
        <v>2015</v>
      </c>
      <c r="G2218" t="str">
        <f>RIGHT(E2218,LEN(E2218)-6)</f>
        <v>January</v>
      </c>
      <c r="H2218">
        <v>133</v>
      </c>
      <c r="I2218" t="s">
        <v>128</v>
      </c>
      <c r="J2218" t="s">
        <v>2525</v>
      </c>
      <c r="K2218" t="s">
        <v>113</v>
      </c>
      <c r="L2218" t="s">
        <v>462</v>
      </c>
      <c r="M2218" t="s">
        <v>34</v>
      </c>
      <c r="N2218" t="s">
        <v>35</v>
      </c>
      <c r="O2218" t="s">
        <v>4363</v>
      </c>
      <c r="P2218">
        <v>130</v>
      </c>
      <c r="Q2218" s="2">
        <f>VALUE(LEFT(LEFT(N2218,5),SUM(LEN(LEFT(N2218,5))-LEN(SUBSTITUTE(LEFT(N2218,5),{"0","1","2","3","4","5","6","7","8","9","."},"")))))</f>
        <v>1</v>
      </c>
      <c r="R2218">
        <f>IF(Q2218&gt;5,Q2218/1024,Q2218)</f>
        <v>1</v>
      </c>
      <c r="S2218" t="str">
        <f>MID(K2219,9,3)</f>
        <v>4.4</v>
      </c>
      <c r="T2218" s="2" t="str">
        <f>LEFT(J2218,3)</f>
        <v>4.7</v>
      </c>
      <c r="U2218">
        <f>VALUE(LEFT(LEFT(M2218,5),SUM(LEN(LEFT(M2218,5))-LEN(SUBSTITUTE(LEFT(M2218,5),{"0","1","2","3","4","5","6","7","8","9","."},"")))))</f>
        <v>8</v>
      </c>
      <c r="V2218">
        <f>IF(U2218&lt;100,U2218,U2218/1024)</f>
        <v>8</v>
      </c>
      <c r="W2218" s="3">
        <f>VALUE(LEFT(LEFT(O2218,5),SUM(LEN(LEFT(O2218,5))-LEN(SUBSTITUTE(LEFT(O2218,5),{"0","1","2","3","4","5","6","7","8","9","."},"")))))</f>
        <v>8</v>
      </c>
      <c r="X2218" s="3" t="e">
        <f>LEFT(L2218, SEARCH("MHz",L2218)-1)</f>
        <v>#VALUE!</v>
      </c>
      <c r="Y2218" t="e">
        <f>IF(RIGHT(X2218,1)=" ",RIGHT(X2218,4),RIGHT(X2218,3))</f>
        <v>#VALUE!</v>
      </c>
      <c r="Z2218">
        <f>VLOOKUP(G2218,[1]Sheet1!$A$1:$B$12,2,0)</f>
        <v>1</v>
      </c>
      <c r="AA2218" t="str">
        <f>CONCATENATE(F2218," ",Z2218)</f>
        <v>2015 1</v>
      </c>
      <c r="AB2218">
        <f>VLOOKUP(AA2218,[1]Sheet3!$A:$B,2,0)</f>
        <v>71</v>
      </c>
    </row>
    <row r="2219" spans="1:28" x14ac:dyDescent="0.25">
      <c r="A2219" t="s">
        <v>6908</v>
      </c>
      <c r="B2219" t="s">
        <v>7022</v>
      </c>
      <c r="C2219" t="s">
        <v>111</v>
      </c>
      <c r="D2219" t="str">
        <f>CONCATENATE(C2219,".")</f>
        <v>2015  January.</v>
      </c>
      <c r="E2219" t="str">
        <f>LEFT(D2219, SEARCH(".",D2219)-1)</f>
        <v>2015  January</v>
      </c>
      <c r="F2219">
        <v>2015</v>
      </c>
      <c r="G2219" t="str">
        <f>RIGHT(E2219,LEN(E2219)-6)</f>
        <v>January</v>
      </c>
      <c r="H2219">
        <v>171.8</v>
      </c>
      <c r="I2219" t="s">
        <v>124</v>
      </c>
      <c r="J2219" t="s">
        <v>7023</v>
      </c>
      <c r="K2219" t="s">
        <v>113</v>
      </c>
      <c r="L2219" t="s">
        <v>133</v>
      </c>
      <c r="M2219" t="s">
        <v>57</v>
      </c>
      <c r="N2219" t="s">
        <v>22</v>
      </c>
      <c r="O2219" t="s">
        <v>30</v>
      </c>
      <c r="Q2219" s="2">
        <f>VALUE(LEFT(LEFT(N2219,5),SUM(LEN(LEFT(N2219,5))-LEN(SUBSTITUTE(LEFT(N2219,5),{"0","1","2","3","4","5","6","7","8","9","."},"")))))</f>
        <v>2</v>
      </c>
      <c r="R2219">
        <f>IF(Q2219&gt;5,Q2219/1024,Q2219)</f>
        <v>2</v>
      </c>
      <c r="S2219" t="str">
        <f>MID(K2220,9,3)</f>
        <v>4.4</v>
      </c>
      <c r="T2219" s="2" t="str">
        <f>LEFT(J2219,3)</f>
        <v>6.0</v>
      </c>
      <c r="U2219">
        <f>VALUE(LEFT(LEFT(M2219,5),SUM(LEN(LEFT(M2219,5))-LEN(SUBSTITUTE(LEFT(M2219,5),{"0","1","2","3","4","5","6","7","8","9","."},"")))))</f>
        <v>16</v>
      </c>
      <c r="V2219">
        <f>IF(U2219&lt;100,U2219,U2219/1024)</f>
        <v>16</v>
      </c>
      <c r="W2219" s="3">
        <f>VALUE(LEFT(LEFT(O2219,5),SUM(LEN(LEFT(O2219,5))-LEN(SUBSTITUTE(LEFT(O2219,5),{"0","1","2","3","4","5","6","7","8","9","."},"")))))</f>
        <v>13</v>
      </c>
      <c r="X2219" s="3" t="e">
        <f>LEFT(L2219, SEARCH("MHz",L2219)-1)</f>
        <v>#VALUE!</v>
      </c>
      <c r="Y2219" t="e">
        <f>IF(RIGHT(X2219,1)=" ",RIGHT(X2219,4),RIGHT(X2219,3))</f>
        <v>#VALUE!</v>
      </c>
      <c r="Z2219">
        <f>VLOOKUP(G2219,[1]Sheet1!$A$1:$B$12,2,0)</f>
        <v>1</v>
      </c>
      <c r="AA2219" t="str">
        <f>CONCATENATE(F2219," ",Z2219)</f>
        <v>2015 1</v>
      </c>
      <c r="AB2219">
        <f>VLOOKUP(AA2219,[1]Sheet3!$A:$B,2,0)</f>
        <v>71</v>
      </c>
    </row>
    <row r="2220" spans="1:28" x14ac:dyDescent="0.25">
      <c r="A2220" t="s">
        <v>6641</v>
      </c>
      <c r="B2220" t="s">
        <v>6714</v>
      </c>
      <c r="C2220" t="s">
        <v>111</v>
      </c>
      <c r="D2220" t="str">
        <f>CONCATENATE(C2220,".")</f>
        <v>2015  January.</v>
      </c>
      <c r="E2220" t="str">
        <f>LEFT(D2220, SEARCH(".",D2220)-1)</f>
        <v>2015  January</v>
      </c>
      <c r="F2220">
        <v>2015</v>
      </c>
      <c r="G2220" t="str">
        <f>RIGHT(E2220,LEN(E2220)-6)</f>
        <v>January</v>
      </c>
      <c r="H2220">
        <v>161</v>
      </c>
      <c r="I2220" t="s">
        <v>379</v>
      </c>
      <c r="J2220" t="s">
        <v>2115</v>
      </c>
      <c r="K2220" t="s">
        <v>6715</v>
      </c>
      <c r="L2220" t="s">
        <v>2383</v>
      </c>
      <c r="M2220" t="s">
        <v>2795</v>
      </c>
      <c r="N2220" t="s">
        <v>29</v>
      </c>
      <c r="O2220" t="s">
        <v>6716</v>
      </c>
      <c r="P2220">
        <v>190</v>
      </c>
      <c r="Q2220" s="2">
        <f>VALUE(LEFT(LEFT(N2220,5),SUM(LEN(LEFT(N2220,5))-LEN(SUBSTITUTE(LEFT(N2220,5),{"0","1","2","3","4","5","6","7","8","9","."},"")))))</f>
        <v>3</v>
      </c>
      <c r="R2220">
        <f>IF(Q2220&gt;5,Q2220/1024,Q2220)</f>
        <v>3</v>
      </c>
      <c r="S2220" t="str">
        <f>MID(K2221,9,3)</f>
        <v>4.4</v>
      </c>
      <c r="T2220" s="2" t="str">
        <f>LEFT(J2220,3)</f>
        <v>5.7</v>
      </c>
      <c r="U2220">
        <f>VALUE(LEFT(LEFT(M2220,5),SUM(LEN(LEFT(M2220,5))-LEN(SUBSTITUTE(LEFT(M2220,5),{"0","1","2","3","4","5","6","7","8","9","."},"")))))</f>
        <v>43632</v>
      </c>
      <c r="V2220">
        <f>IF(U2220&lt;100,U2220,U2220/1024)</f>
        <v>42.609375</v>
      </c>
      <c r="W2220" s="3">
        <f>VALUE(LEFT(LEFT(O2220,5),SUM(LEN(LEFT(O2220,5))-LEN(SUBSTITUTE(LEFT(O2220,5),{"0","1","2","3","4","5","6","7","8","9","."},"")))))</f>
        <v>13</v>
      </c>
      <c r="X2220" s="3" t="e">
        <f>LEFT(L2220, SEARCH("MHz",L2220)-1)</f>
        <v>#VALUE!</v>
      </c>
      <c r="Y2220" t="e">
        <f>IF(RIGHT(X2220,1)=" ",RIGHT(X2220,4),RIGHT(X2220,3))</f>
        <v>#VALUE!</v>
      </c>
      <c r="Z2220">
        <f>VLOOKUP(G2220,[1]Sheet1!$A$1:$B$12,2,0)</f>
        <v>1</v>
      </c>
      <c r="AA2220" t="str">
        <f>CONCATENATE(F2220," ",Z2220)</f>
        <v>2015 1</v>
      </c>
      <c r="AB2220">
        <f>VLOOKUP(AA2220,[1]Sheet3!$A:$B,2,0)</f>
        <v>71</v>
      </c>
    </row>
    <row r="2221" spans="1:28" x14ac:dyDescent="0.25">
      <c r="A2221" t="s">
        <v>5257</v>
      </c>
      <c r="B2221" t="s">
        <v>5453</v>
      </c>
      <c r="C2221" t="s">
        <v>111</v>
      </c>
      <c r="D2221" t="str">
        <f>CONCATENATE(C2221,".")</f>
        <v>2015  January.</v>
      </c>
      <c r="E2221" t="str">
        <f>LEFT(D2221, SEARCH(".",D2221)-1)</f>
        <v>2015  January</v>
      </c>
      <c r="F2221">
        <v>2015</v>
      </c>
      <c r="G2221" t="str">
        <f>RIGHT(E2221,LEN(E2221)-6)</f>
        <v>January</v>
      </c>
      <c r="H2221">
        <v>141</v>
      </c>
      <c r="I2221" t="s">
        <v>181</v>
      </c>
      <c r="J2221" t="s">
        <v>350</v>
      </c>
      <c r="K2221" t="s">
        <v>3410</v>
      </c>
      <c r="L2221" t="s">
        <v>5454</v>
      </c>
      <c r="M2221" t="s">
        <v>57</v>
      </c>
      <c r="N2221" t="s">
        <v>22</v>
      </c>
      <c r="O2221" t="s">
        <v>2850</v>
      </c>
      <c r="P2221">
        <v>300</v>
      </c>
      <c r="Q2221" s="2">
        <f>VALUE(LEFT(LEFT(N2221,5),SUM(LEN(LEFT(N2221,5))-LEN(SUBSTITUTE(LEFT(N2221,5),{"0","1","2","3","4","5","6","7","8","9","."},"")))))</f>
        <v>2</v>
      </c>
      <c r="R2221">
        <f>IF(Q2221&gt;5,Q2221/1024,Q2221)</f>
        <v>2</v>
      </c>
      <c r="S2221" t="str">
        <f>MID(K2222,9,3)</f>
        <v>4.4</v>
      </c>
      <c r="T2221" s="2" t="str">
        <f>LEFT(J2221,3)</f>
        <v>5.5</v>
      </c>
      <c r="U2221">
        <f>VALUE(LEFT(LEFT(M2221,5),SUM(LEN(LEFT(M2221,5))-LEN(SUBSTITUTE(LEFT(M2221,5),{"0","1","2","3","4","5","6","7","8","9","."},"")))))</f>
        <v>16</v>
      </c>
      <c r="V2221">
        <f>IF(U2221&lt;100,U2221,U2221/1024)</f>
        <v>16</v>
      </c>
      <c r="W2221" s="3">
        <f>VALUE(LEFT(LEFT(O2221,5),SUM(LEN(LEFT(O2221,5))-LEN(SUBSTITUTE(LEFT(O2221,5),{"0","1","2","3","4","5","6","7","8","9","."},"")))))</f>
        <v>13</v>
      </c>
      <c r="X2221" s="3" t="e">
        <f>LEFT(L2221, SEARCH("MHz",L2221)-1)</f>
        <v>#VALUE!</v>
      </c>
      <c r="Y2221" t="e">
        <f>IF(RIGHT(X2221,1)=" ",RIGHT(X2221,4),RIGHT(X2221,3))</f>
        <v>#VALUE!</v>
      </c>
      <c r="Z2221">
        <f>VLOOKUP(G2221,[1]Sheet1!$A$1:$B$12,2,0)</f>
        <v>1</v>
      </c>
      <c r="AA2221" t="str">
        <f>CONCATENATE(F2221," ",Z2221)</f>
        <v>2015 1</v>
      </c>
      <c r="AB2221">
        <f>VLOOKUP(AA2221,[1]Sheet3!$A:$B,2,0)</f>
        <v>71</v>
      </c>
    </row>
    <row r="2222" spans="1:28" x14ac:dyDescent="0.25">
      <c r="A2222" t="s">
        <v>6893</v>
      </c>
      <c r="B2222" t="s">
        <v>6907</v>
      </c>
      <c r="C2222" t="s">
        <v>111</v>
      </c>
      <c r="D2222" t="str">
        <f>CONCATENATE(C2222,".")</f>
        <v>2015  January.</v>
      </c>
      <c r="E2222" t="str">
        <f>LEFT(D2222, SEARCH(".",D2222)-1)</f>
        <v>2015  January</v>
      </c>
      <c r="F2222">
        <v>2015</v>
      </c>
      <c r="G2222" t="str">
        <f>RIGHT(E2222,LEN(E2222)-6)</f>
        <v>January</v>
      </c>
      <c r="H2222">
        <v>155</v>
      </c>
      <c r="I2222" t="s">
        <v>128</v>
      </c>
      <c r="J2222" t="s">
        <v>2279</v>
      </c>
      <c r="K2222" t="s">
        <v>117</v>
      </c>
      <c r="L2222" t="s">
        <v>1193</v>
      </c>
      <c r="M2222" t="s">
        <v>57</v>
      </c>
      <c r="N2222" t="s">
        <v>22</v>
      </c>
      <c r="O2222" t="s">
        <v>804</v>
      </c>
      <c r="P2222">
        <v>130</v>
      </c>
      <c r="Q2222" s="2">
        <f>VALUE(LEFT(LEFT(N2222,5),SUM(LEN(LEFT(N2222,5))-LEN(SUBSTITUTE(LEFT(N2222,5),{"0","1","2","3","4","5","6","7","8","9","."},"")))))</f>
        <v>2</v>
      </c>
      <c r="R2222">
        <f>IF(Q2222&gt;5,Q2222/1024,Q2222)</f>
        <v>2</v>
      </c>
      <c r="S2222" t="str">
        <f>MID(K2223,9,3)</f>
        <v>4.4</v>
      </c>
      <c r="T2222" s="2" t="str">
        <f>LEFT(J2222,3)</f>
        <v>5.5</v>
      </c>
      <c r="U2222">
        <f>VALUE(LEFT(LEFT(M2222,5),SUM(LEN(LEFT(M2222,5))-LEN(SUBSTITUTE(LEFT(M2222,5),{"0","1","2","3","4","5","6","7","8","9","."},"")))))</f>
        <v>16</v>
      </c>
      <c r="V2222">
        <f>IF(U2222&lt;100,U2222,U2222/1024)</f>
        <v>16</v>
      </c>
      <c r="W2222" s="3">
        <f>VALUE(LEFT(LEFT(O2222,5),SUM(LEN(LEFT(O2222,5))-LEN(SUBSTITUTE(LEFT(O2222,5),{"0","1","2","3","4","5","6","7","8","9","."},"")))))</f>
        <v>13</v>
      </c>
      <c r="X2222" s="3" t="e">
        <f>LEFT(L2222, SEARCH("MHz",L2222)-1)</f>
        <v>#VALUE!</v>
      </c>
      <c r="Y2222" t="e">
        <f>IF(RIGHT(X2222,1)=" ",RIGHT(X2222,4),RIGHT(X2222,3))</f>
        <v>#VALUE!</v>
      </c>
      <c r="Z2222">
        <f>VLOOKUP(G2222,[1]Sheet1!$A$1:$B$12,2,0)</f>
        <v>1</v>
      </c>
      <c r="AA2222" t="str">
        <f>CONCATENATE(F2222," ",Z2222)</f>
        <v>2015 1</v>
      </c>
      <c r="AB2222">
        <f>VLOOKUP(AA2222,[1]Sheet3!$A:$B,2,0)</f>
        <v>71</v>
      </c>
    </row>
    <row r="2223" spans="1:28" x14ac:dyDescent="0.25">
      <c r="A2223" t="s">
        <v>5257</v>
      </c>
      <c r="B2223" t="s">
        <v>5457</v>
      </c>
      <c r="C2223" t="s">
        <v>111</v>
      </c>
      <c r="D2223" t="str">
        <f>CONCATENATE(C2223,".")</f>
        <v>2015  January.</v>
      </c>
      <c r="E2223" t="str">
        <f>LEFT(D2223, SEARCH(".",D2223)-1)</f>
        <v>2015  January</v>
      </c>
      <c r="F2223">
        <v>2015</v>
      </c>
      <c r="G2223" t="str">
        <f>RIGHT(E2223,LEN(E2223)-6)</f>
        <v>January</v>
      </c>
      <c r="H2223">
        <v>141</v>
      </c>
      <c r="I2223" t="s">
        <v>358</v>
      </c>
      <c r="J2223" t="s">
        <v>780</v>
      </c>
      <c r="K2223" t="s">
        <v>5419</v>
      </c>
      <c r="L2223" t="s">
        <v>462</v>
      </c>
      <c r="M2223" t="s">
        <v>57</v>
      </c>
      <c r="N2223" t="s">
        <v>22</v>
      </c>
      <c r="O2223" t="s">
        <v>5458</v>
      </c>
      <c r="P2223">
        <v>230</v>
      </c>
      <c r="Q2223" s="2">
        <f>VALUE(LEFT(LEFT(N2223,5),SUM(LEN(LEFT(N2223,5))-LEN(SUBSTITUTE(LEFT(N2223,5),{"0","1","2","3","4","5","6","7","8","9","."},"")))))</f>
        <v>2</v>
      </c>
      <c r="R2223">
        <f>IF(Q2223&gt;5,Q2223/1024,Q2223)</f>
        <v>2</v>
      </c>
      <c r="S2223" t="str">
        <f>MID(K2224,9,3)</f>
        <v>5.0</v>
      </c>
      <c r="T2223" s="2" t="str">
        <f>LEFT(J2223,3)</f>
        <v>5.5</v>
      </c>
      <c r="U2223">
        <f>VALUE(LEFT(LEFT(M2223,5),SUM(LEN(LEFT(M2223,5))-LEN(SUBSTITUTE(LEFT(M2223,5),{"0","1","2","3","4","5","6","7","8","9","."},"")))))</f>
        <v>16</v>
      </c>
      <c r="V2223">
        <f>IF(U2223&lt;100,U2223,U2223/1024)</f>
        <v>16</v>
      </c>
      <c r="W2223" s="3">
        <f>VALUE(LEFT(LEFT(O2223,5),SUM(LEN(LEFT(O2223,5))-LEN(SUBSTITUTE(LEFT(O2223,5),{"0","1","2","3","4","5","6","7","8","9","."},"")))))</f>
        <v>13</v>
      </c>
      <c r="X2223" s="3" t="e">
        <f>LEFT(L2223, SEARCH("MHz",L2223)-1)</f>
        <v>#VALUE!</v>
      </c>
      <c r="Y2223" t="e">
        <f>IF(RIGHT(X2223,1)=" ",RIGHT(X2223,4),RIGHT(X2223,3))</f>
        <v>#VALUE!</v>
      </c>
      <c r="Z2223">
        <f>VLOOKUP(G2223,[1]Sheet1!$A$1:$B$12,2,0)</f>
        <v>1</v>
      </c>
      <c r="AA2223" t="str">
        <f>CONCATENATE(F2223," ",Z2223)</f>
        <v>2015 1</v>
      </c>
      <c r="AB2223">
        <f>VLOOKUP(AA2223,[1]Sheet3!$A:$B,2,0)</f>
        <v>71</v>
      </c>
    </row>
    <row r="2224" spans="1:28" x14ac:dyDescent="0.25">
      <c r="A2224" t="s">
        <v>751</v>
      </c>
      <c r="B2224" t="s">
        <v>852</v>
      </c>
      <c r="C2224" t="s">
        <v>111</v>
      </c>
      <c r="D2224" t="str">
        <f>CONCATENATE(C2224,".")</f>
        <v>2015  January.</v>
      </c>
      <c r="E2224" t="str">
        <f>LEFT(D2224, SEARCH(".",D2224)-1)</f>
        <v>2015  January</v>
      </c>
      <c r="F2224">
        <v>2015</v>
      </c>
      <c r="G2224" t="str">
        <f>RIGHT(E2224,LEN(E2224)-6)</f>
        <v>January</v>
      </c>
      <c r="H2224">
        <v>176.6</v>
      </c>
      <c r="I2224" t="s">
        <v>128</v>
      </c>
      <c r="J2224" t="s">
        <v>794</v>
      </c>
      <c r="K2224" t="s">
        <v>66</v>
      </c>
      <c r="L2224" t="s">
        <v>91</v>
      </c>
      <c r="M2224" t="s">
        <v>34</v>
      </c>
      <c r="N2224" t="s">
        <v>35</v>
      </c>
      <c r="O2224" t="s">
        <v>36</v>
      </c>
      <c r="Q2224" s="2">
        <f>VALUE(LEFT(LEFT(N2224,5),SUM(LEN(LEFT(N2224,5))-LEN(SUBSTITUTE(LEFT(N2224,5),{"0","1","2","3","4","5","6","7","8","9","."},"")))))</f>
        <v>1</v>
      </c>
      <c r="R2224">
        <f>IF(Q2224&gt;5,Q2224/1024,Q2224)</f>
        <v>1</v>
      </c>
      <c r="S2224" t="str">
        <f>MID(K2225,9,3)</f>
        <v>5.0</v>
      </c>
      <c r="T2224" s="2" t="str">
        <f>LEFT(J2224,3)</f>
        <v>5.0</v>
      </c>
      <c r="U2224">
        <f>VALUE(LEFT(LEFT(M2224,5),SUM(LEN(LEFT(M2224,5))-LEN(SUBSTITUTE(LEFT(M2224,5),{"0","1","2","3","4","5","6","7","8","9","."},"")))))</f>
        <v>8</v>
      </c>
      <c r="V2224">
        <f>IF(U2224&lt;100,U2224,U2224/1024)</f>
        <v>8</v>
      </c>
      <c r="W2224" s="3">
        <f>VALUE(LEFT(LEFT(O2224,5),SUM(LEN(LEFT(O2224,5))-LEN(SUBSTITUTE(LEFT(O2224,5),{"0","1","2","3","4","5","6","7","8","9","."},"")))))</f>
        <v>8</v>
      </c>
      <c r="X2224" s="3" t="e">
        <f>LEFT(L2224, SEARCH("MHz",L2224)-1)</f>
        <v>#VALUE!</v>
      </c>
      <c r="Y2224" t="e">
        <f>IF(RIGHT(X2224,1)=" ",RIGHT(X2224,4),RIGHT(X2224,3))</f>
        <v>#VALUE!</v>
      </c>
      <c r="Z2224">
        <f>VLOOKUP(G2224,[1]Sheet1!$A$1:$B$12,2,0)</f>
        <v>1</v>
      </c>
      <c r="AA2224" t="str">
        <f>CONCATENATE(F2224," ",Z2224)</f>
        <v>2015 1</v>
      </c>
      <c r="AB2224">
        <f>VLOOKUP(AA2224,[1]Sheet3!$A:$B,2,0)</f>
        <v>71</v>
      </c>
    </row>
    <row r="2225" spans="1:28" x14ac:dyDescent="0.25">
      <c r="A2225" t="s">
        <v>1099</v>
      </c>
      <c r="B2225" t="s">
        <v>1247</v>
      </c>
      <c r="C2225" t="s">
        <v>111</v>
      </c>
      <c r="D2225" t="str">
        <f>CONCATENATE(C2225,".")</f>
        <v>2015  January.</v>
      </c>
      <c r="E2225" t="str">
        <f>LEFT(D2225, SEARCH(".",D2225)-1)</f>
        <v>2015  January</v>
      </c>
      <c r="F2225">
        <v>2015</v>
      </c>
      <c r="G2225" t="str">
        <f>RIGHT(E2225,LEN(E2225)-6)</f>
        <v>January</v>
      </c>
      <c r="H2225">
        <v>185</v>
      </c>
      <c r="I2225" t="s">
        <v>128</v>
      </c>
      <c r="J2225" t="s">
        <v>1248</v>
      </c>
      <c r="K2225" t="s">
        <v>66</v>
      </c>
      <c r="L2225" t="s">
        <v>1210</v>
      </c>
      <c r="M2225" t="s">
        <v>1033</v>
      </c>
      <c r="N2225" t="s">
        <v>1225</v>
      </c>
      <c r="O2225" t="s">
        <v>1198</v>
      </c>
      <c r="P2225">
        <v>400</v>
      </c>
      <c r="Q2225" s="2" t="e">
        <f>VALUE(LEFT(LEFT(N2225,5),SUM(LEN(LEFT(N2225,5))-LEN(SUBSTITUTE(LEFT(N2225,5),{"0","1","2","3","4","5","6","7","8","9","."},"")))))</f>
        <v>#VALUE!</v>
      </c>
      <c r="R2225" t="e">
        <f>IF(Q2225&gt;5,Q2225/1024,Q2225)</f>
        <v>#VALUE!</v>
      </c>
      <c r="S2225" t="str">
        <f>MID(K2226,9,3)</f>
        <v>5.0</v>
      </c>
      <c r="T2225" s="2" t="str">
        <f>LEFT(J2225,3)</f>
        <v>5.5</v>
      </c>
      <c r="U2225">
        <f>VALUE(LEFT(LEFT(M2225,5),SUM(LEN(LEFT(M2225,5))-LEN(SUBSTITUTE(LEFT(M2225,5),{"0","1","2","3","4","5","6","7","8","9","."},"")))))</f>
        <v>43540</v>
      </c>
      <c r="V2225">
        <f>IF(U2225&lt;100,U2225,U2225/1024)</f>
        <v>42.51953125</v>
      </c>
      <c r="W2225" s="3">
        <f>VALUE(LEFT(LEFT(O2225,5),SUM(LEN(LEFT(O2225,5))-LEN(SUBSTITUTE(LEFT(O2225,5),{"0","1","2","3","4","5","6","7","8","9","."},"")))))</f>
        <v>13</v>
      </c>
      <c r="X2225" s="3" t="e">
        <f>LEFT(L2225, SEARCH("MHz",L2225)-1)</f>
        <v>#VALUE!</v>
      </c>
      <c r="Y2225" t="e">
        <f>IF(RIGHT(X2225,1)=" ",RIGHT(X2225,4),RIGHT(X2225,3))</f>
        <v>#VALUE!</v>
      </c>
      <c r="Z2225">
        <f>VLOOKUP(G2225,[1]Sheet1!$A$1:$B$12,2,0)</f>
        <v>1</v>
      </c>
      <c r="AA2225" t="str">
        <f>CONCATENATE(F2225," ",Z2225)</f>
        <v>2015 1</v>
      </c>
      <c r="AB2225">
        <f>VLOOKUP(AA2225,[1]Sheet3!$A:$B,2,0)</f>
        <v>71</v>
      </c>
    </row>
    <row r="2226" spans="1:28" x14ac:dyDescent="0.25">
      <c r="A2226" t="s">
        <v>3077</v>
      </c>
      <c r="B2226" t="s">
        <v>3090</v>
      </c>
      <c r="C2226" t="s">
        <v>111</v>
      </c>
      <c r="D2226" t="str">
        <f>CONCATENATE(C2226,".")</f>
        <v>2015  January.</v>
      </c>
      <c r="E2226" t="str">
        <f>LEFT(D2226, SEARCH(".",D2226)-1)</f>
        <v>2015  January</v>
      </c>
      <c r="F2226">
        <v>2015</v>
      </c>
      <c r="G2226" t="str">
        <f>RIGHT(E2226,LEN(E2226)-6)</f>
        <v>January</v>
      </c>
      <c r="H2226">
        <v>130</v>
      </c>
      <c r="I2226" t="s">
        <v>156</v>
      </c>
      <c r="J2226" t="s">
        <v>454</v>
      </c>
      <c r="K2226" t="s">
        <v>66</v>
      </c>
      <c r="L2226" t="s">
        <v>91</v>
      </c>
      <c r="M2226" t="s">
        <v>34</v>
      </c>
      <c r="N2226" t="s">
        <v>35</v>
      </c>
      <c r="O2226" t="s">
        <v>36</v>
      </c>
      <c r="Q2226" s="2">
        <f>VALUE(LEFT(LEFT(N2226,5),SUM(LEN(LEFT(N2226,5))-LEN(SUBSTITUTE(LEFT(N2226,5),{"0","1","2","3","4","5","6","7","8","9","."},"")))))</f>
        <v>1</v>
      </c>
      <c r="R2226">
        <f>IF(Q2226&gt;5,Q2226/1024,Q2226)</f>
        <v>1</v>
      </c>
      <c r="S2226" t="str">
        <f>MID(K2227,9,3)</f>
        <v>5.0</v>
      </c>
      <c r="T2226" s="2" t="str">
        <f>LEFT(J2226,3)</f>
        <v>5.0</v>
      </c>
      <c r="U2226">
        <f>VALUE(LEFT(LEFT(M2226,5),SUM(LEN(LEFT(M2226,5))-LEN(SUBSTITUTE(LEFT(M2226,5),{"0","1","2","3","4","5","6","7","8","9","."},"")))))</f>
        <v>8</v>
      </c>
      <c r="V2226">
        <f>IF(U2226&lt;100,U2226,U2226/1024)</f>
        <v>8</v>
      </c>
      <c r="W2226" s="3">
        <f>VALUE(LEFT(LEFT(O2226,5),SUM(LEN(LEFT(O2226,5))-LEN(SUBSTITUTE(LEFT(O2226,5),{"0","1","2","3","4","5","6","7","8","9","."},"")))))</f>
        <v>8</v>
      </c>
      <c r="X2226" s="3" t="e">
        <f>LEFT(L2226, SEARCH("MHz",L2226)-1)</f>
        <v>#VALUE!</v>
      </c>
      <c r="Y2226" t="e">
        <f>IF(RIGHT(X2226,1)=" ",RIGHT(X2226,4),RIGHT(X2226,3))</f>
        <v>#VALUE!</v>
      </c>
      <c r="Z2226">
        <f>VLOOKUP(G2226,[1]Sheet1!$A$1:$B$12,2,0)</f>
        <v>1</v>
      </c>
      <c r="AA2226" t="str">
        <f>CONCATENATE(F2226," ",Z2226)</f>
        <v>2015 1</v>
      </c>
      <c r="AB2226">
        <f>VLOOKUP(AA2226,[1]Sheet3!$A:$B,2,0)</f>
        <v>71</v>
      </c>
    </row>
    <row r="2227" spans="1:28" x14ac:dyDescent="0.25">
      <c r="A2227" t="s">
        <v>1099</v>
      </c>
      <c r="B2227" t="s">
        <v>1240</v>
      </c>
      <c r="C2227" t="s">
        <v>111</v>
      </c>
      <c r="D2227" t="str">
        <f>CONCATENATE(C2227,".")</f>
        <v>2015  January.</v>
      </c>
      <c r="E2227" t="str">
        <f>LEFT(D2227, SEARCH(".",D2227)-1)</f>
        <v>2015  January</v>
      </c>
      <c r="F2227">
        <v>2015</v>
      </c>
      <c r="G2227" t="str">
        <f>RIGHT(E2227,LEN(E2227)-6)</f>
        <v>January</v>
      </c>
      <c r="H2227">
        <v>170</v>
      </c>
      <c r="I2227" t="s">
        <v>1066</v>
      </c>
      <c r="J2227" t="s">
        <v>762</v>
      </c>
      <c r="K2227" t="s">
        <v>1196</v>
      </c>
      <c r="L2227" t="s">
        <v>1241</v>
      </c>
      <c r="M2227" t="s">
        <v>41</v>
      </c>
      <c r="N2227" t="s">
        <v>1225</v>
      </c>
      <c r="O2227" t="s">
        <v>1242</v>
      </c>
      <c r="P2227">
        <v>370</v>
      </c>
      <c r="Q2227" s="2" t="e">
        <f>VALUE(LEFT(LEFT(N2227,5),SUM(LEN(LEFT(N2227,5))-LEN(SUBSTITUTE(LEFT(N2227,5),{"0","1","2","3","4","5","6","7","8","9","."},"")))))</f>
        <v>#VALUE!</v>
      </c>
      <c r="R2227" t="e">
        <f>IF(Q2227&gt;5,Q2227/1024,Q2227)</f>
        <v>#VALUE!</v>
      </c>
      <c r="S2227" t="str">
        <f>MID(K2228,9,3)</f>
        <v>5.0</v>
      </c>
      <c r="T2227" s="2" t="str">
        <f>LEFT(J2227,3)</f>
        <v>5.5</v>
      </c>
      <c r="U2227">
        <f>VALUE(LEFT(LEFT(M2227,5),SUM(LEN(LEFT(M2227,5))-LEN(SUBSTITUTE(LEFT(M2227,5),{"0","1","2","3","4","5","6","7","8","9","."},"")))))</f>
        <v>43540</v>
      </c>
      <c r="V2227">
        <f>IF(U2227&lt;100,U2227,U2227/1024)</f>
        <v>42.51953125</v>
      </c>
      <c r="W2227" s="3">
        <f>VALUE(LEFT(LEFT(O2227,5),SUM(LEN(LEFT(O2227,5))-LEN(SUBSTITUTE(LEFT(O2227,5),{"0","1","2","3","4","5","6","7","8","9","."},"")))))</f>
        <v>13</v>
      </c>
      <c r="X2227" s="3" t="e">
        <f>LEFT(L2227, SEARCH("MHz",L2227)-1)</f>
        <v>#VALUE!</v>
      </c>
      <c r="Y2227" t="e">
        <f>IF(RIGHT(X2227,1)=" ",RIGHT(X2227,4),RIGHT(X2227,3))</f>
        <v>#VALUE!</v>
      </c>
      <c r="Z2227">
        <f>VLOOKUP(G2227,[1]Sheet1!$A$1:$B$12,2,0)</f>
        <v>1</v>
      </c>
      <c r="AA2227" t="str">
        <f>CONCATENATE(F2227," ",Z2227)</f>
        <v>2015 1</v>
      </c>
      <c r="AB2227">
        <f>VLOOKUP(AA2227,[1]Sheet3!$A:$B,2,0)</f>
        <v>71</v>
      </c>
    </row>
    <row r="2228" spans="1:28" x14ac:dyDescent="0.25">
      <c r="A2228" t="s">
        <v>347</v>
      </c>
      <c r="B2228" t="s">
        <v>488</v>
      </c>
      <c r="C2228" t="s">
        <v>111</v>
      </c>
      <c r="D2228" t="str">
        <f>CONCATENATE(C2228,".")</f>
        <v>2015  January.</v>
      </c>
      <c r="E2228" t="str">
        <f>LEFT(D2228, SEARCH(".",D2228)-1)</f>
        <v>2015  January</v>
      </c>
      <c r="F2228">
        <v>2015</v>
      </c>
      <c r="G2228" t="str">
        <f>RIGHT(E2228,LEN(E2228)-6)</f>
        <v>January</v>
      </c>
      <c r="H2228">
        <v>380</v>
      </c>
      <c r="I2228" t="s">
        <v>146</v>
      </c>
      <c r="J2228" t="s">
        <v>489</v>
      </c>
      <c r="K2228" t="s">
        <v>490</v>
      </c>
      <c r="L2228" t="s">
        <v>462</v>
      </c>
      <c r="M2228" t="s">
        <v>34</v>
      </c>
      <c r="N2228" t="s">
        <v>35</v>
      </c>
      <c r="O2228" t="s">
        <v>42</v>
      </c>
      <c r="P2228">
        <v>250</v>
      </c>
      <c r="Q2228" s="2">
        <f>VALUE(LEFT(LEFT(N2228,5),SUM(LEN(LEFT(N2228,5))-LEN(SUBSTITUTE(LEFT(N2228,5),{"0","1","2","3","4","5","6","7","8","9","."},"")))))</f>
        <v>1</v>
      </c>
      <c r="R2228">
        <f>IF(Q2228&gt;5,Q2228/1024,Q2228)</f>
        <v>1</v>
      </c>
      <c r="S2228" t="str">
        <f>MID(K2229,9,3)</f>
        <v>5.0</v>
      </c>
      <c r="T2228" s="2" t="str">
        <f>LEFT(J2228,3)</f>
        <v>9.6</v>
      </c>
      <c r="U2228">
        <f>VALUE(LEFT(LEFT(M2228,5),SUM(LEN(LEFT(M2228,5))-LEN(SUBSTITUTE(LEFT(M2228,5),{"0","1","2","3","4","5","6","7","8","9","."},"")))))</f>
        <v>8</v>
      </c>
      <c r="V2228">
        <f>IF(U2228&lt;100,U2228,U2228/1024)</f>
        <v>8</v>
      </c>
      <c r="W2228" s="3">
        <f>VALUE(LEFT(LEFT(O2228,5),SUM(LEN(LEFT(O2228,5))-LEN(SUBSTITUTE(LEFT(O2228,5),{"0","1","2","3","4","5","6","7","8","9","."},"")))))</f>
        <v>5</v>
      </c>
      <c r="X2228" s="3" t="e">
        <f>LEFT(L2228, SEARCH("MHz",L2228)-1)</f>
        <v>#VALUE!</v>
      </c>
      <c r="Y2228" t="e">
        <f>IF(RIGHT(X2228,1)=" ",RIGHT(X2228,4),RIGHT(X2228,3))</f>
        <v>#VALUE!</v>
      </c>
      <c r="Z2228">
        <f>VLOOKUP(G2228,[1]Sheet1!$A$1:$B$12,2,0)</f>
        <v>1</v>
      </c>
      <c r="AA2228" t="str">
        <f>CONCATENATE(F2228," ",Z2228)</f>
        <v>2015 1</v>
      </c>
      <c r="AB2228">
        <f>VLOOKUP(AA2228,[1]Sheet3!$A:$B,2,0)</f>
        <v>71</v>
      </c>
    </row>
    <row r="2229" spans="1:28" x14ac:dyDescent="0.25">
      <c r="A2229" t="s">
        <v>6641</v>
      </c>
      <c r="B2229" t="s">
        <v>6713</v>
      </c>
      <c r="C2229" t="s">
        <v>111</v>
      </c>
      <c r="D2229" t="str">
        <f>CONCATENATE(C2229,".")</f>
        <v>2015  January.</v>
      </c>
      <c r="E2229" t="str">
        <f>LEFT(D2229, SEARCH(".",D2229)-1)</f>
        <v>2015  January</v>
      </c>
      <c r="F2229">
        <v>2015</v>
      </c>
      <c r="G2229" t="str">
        <f>RIGHT(E2229,LEN(E2229)-6)</f>
        <v>January</v>
      </c>
      <c r="H2229">
        <v>161</v>
      </c>
      <c r="I2229" t="s">
        <v>379</v>
      </c>
      <c r="J2229" t="s">
        <v>2115</v>
      </c>
      <c r="K2229" t="s">
        <v>490</v>
      </c>
      <c r="L2229" t="s">
        <v>2272</v>
      </c>
      <c r="M2229" t="s">
        <v>403</v>
      </c>
      <c r="N2229" t="s">
        <v>404</v>
      </c>
      <c r="O2229" t="s">
        <v>2773</v>
      </c>
      <c r="P2229">
        <v>250</v>
      </c>
      <c r="Q2229" s="2">
        <f>VALUE(LEFT(LEFT(N2229,5),SUM(LEN(LEFT(N2229,5))-LEN(SUBSTITUTE(LEFT(N2229,5),{"0","1","2","3","4","5","6","7","8","9","."},"")))))</f>
        <v>4</v>
      </c>
      <c r="R2229">
        <f>IF(Q2229&gt;5,Q2229/1024,Q2229)</f>
        <v>4</v>
      </c>
      <c r="S2229" t="str">
        <f>MID(K2230,9,3)</f>
        <v>5.0</v>
      </c>
      <c r="T2229" s="2" t="str">
        <f>LEFT(J2229,3)</f>
        <v>5.7</v>
      </c>
      <c r="U2229">
        <f>VALUE(LEFT(LEFT(M2229,5),SUM(LEN(LEFT(M2229,5))-LEN(SUBSTITUTE(LEFT(M2229,5),{"0","1","2","3","4","5","6","7","8","9","."},"")))))</f>
        <v>64</v>
      </c>
      <c r="V2229">
        <f>IF(U2229&lt;100,U2229,U2229/1024)</f>
        <v>64</v>
      </c>
      <c r="W2229" s="3">
        <f>VALUE(LEFT(LEFT(O2229,5),SUM(LEN(LEFT(O2229,5))-LEN(SUBSTITUTE(LEFT(O2229,5),{"0","1","2","3","4","5","6","7","8","9","."},"")))))</f>
        <v>13</v>
      </c>
      <c r="X2229" s="3" t="e">
        <f>LEFT(L2229, SEARCH("MHz",L2229)-1)</f>
        <v>#VALUE!</v>
      </c>
      <c r="Y2229" t="e">
        <f>IF(RIGHT(X2229,1)=" ",RIGHT(X2229,4),RIGHT(X2229,3))</f>
        <v>#VALUE!</v>
      </c>
      <c r="Z2229">
        <f>VLOOKUP(G2229,[1]Sheet1!$A$1:$B$12,2,0)</f>
        <v>1</v>
      </c>
      <c r="AA2229" t="str">
        <f>CONCATENATE(F2229," ",Z2229)</f>
        <v>2015 1</v>
      </c>
      <c r="AB2229">
        <f>VLOOKUP(AA2229,[1]Sheet3!$A:$B,2,0)</f>
        <v>71</v>
      </c>
    </row>
    <row r="2230" spans="1:28" x14ac:dyDescent="0.25">
      <c r="A2230" t="s">
        <v>6908</v>
      </c>
      <c r="B2230" t="s">
        <v>7020</v>
      </c>
      <c r="C2230" t="s">
        <v>111</v>
      </c>
      <c r="D2230" t="str">
        <f>CONCATENATE(C2230,".")</f>
        <v>2015  January.</v>
      </c>
      <c r="E2230" t="str">
        <f>LEFT(D2230, SEARCH(".",D2230)-1)</f>
        <v>2015  January</v>
      </c>
      <c r="F2230">
        <v>2015</v>
      </c>
      <c r="G2230" t="str">
        <f>RIGHT(E2230,LEN(E2230)-6)</f>
        <v>January</v>
      </c>
      <c r="H2230">
        <v>154</v>
      </c>
      <c r="I2230" t="s">
        <v>51</v>
      </c>
      <c r="J2230" t="s">
        <v>1635</v>
      </c>
      <c r="K2230" t="s">
        <v>490</v>
      </c>
      <c r="L2230" t="s">
        <v>447</v>
      </c>
      <c r="M2230" t="s">
        <v>57</v>
      </c>
      <c r="N2230" t="s">
        <v>22</v>
      </c>
      <c r="O2230" t="s">
        <v>2748</v>
      </c>
      <c r="P2230">
        <v>220</v>
      </c>
      <c r="Q2230" s="2">
        <f>VALUE(LEFT(LEFT(N2230,5),SUM(LEN(LEFT(N2230,5))-LEN(SUBSTITUTE(LEFT(N2230,5),{"0","1","2","3","4","5","6","7","8","9","."},"")))))</f>
        <v>2</v>
      </c>
      <c r="R2230">
        <f>IF(Q2230&gt;5,Q2230/1024,Q2230)</f>
        <v>2</v>
      </c>
      <c r="S2230" t="str">
        <f>MID(K2231,9,3)</f>
        <v>5.0</v>
      </c>
      <c r="T2230" s="2" t="str">
        <f>LEFT(J2230,3)</f>
        <v>5.0</v>
      </c>
      <c r="U2230">
        <f>VALUE(LEFT(LEFT(M2230,5),SUM(LEN(LEFT(M2230,5))-LEN(SUBSTITUTE(LEFT(M2230,5),{"0","1","2","3","4","5","6","7","8","9","."},"")))))</f>
        <v>16</v>
      </c>
      <c r="V2230">
        <f>IF(U2230&lt;100,U2230,U2230/1024)</f>
        <v>16</v>
      </c>
      <c r="W2230" s="3">
        <f>VALUE(LEFT(LEFT(O2230,5),SUM(LEN(LEFT(O2230,5))-LEN(SUBSTITUTE(LEFT(O2230,5),{"0","1","2","3","4","5","6","7","8","9","."},"")))))</f>
        <v>13</v>
      </c>
      <c r="X2230" s="3" t="e">
        <f>LEFT(L2230, SEARCH("MHz",L2230)-1)</f>
        <v>#VALUE!</v>
      </c>
      <c r="Y2230" t="e">
        <f>IF(RIGHT(X2230,1)=" ",RIGHT(X2230,4),RIGHT(X2230,3))</f>
        <v>#VALUE!</v>
      </c>
      <c r="Z2230">
        <f>VLOOKUP(G2230,[1]Sheet1!$A$1:$B$12,2,0)</f>
        <v>1</v>
      </c>
      <c r="AA2230" t="str">
        <f>CONCATENATE(F2230," ",Z2230)</f>
        <v>2015 1</v>
      </c>
      <c r="AB2230">
        <f>VLOOKUP(AA2230,[1]Sheet3!$A:$B,2,0)</f>
        <v>71</v>
      </c>
    </row>
    <row r="2231" spans="1:28" x14ac:dyDescent="0.25">
      <c r="A2231" t="s">
        <v>2256</v>
      </c>
      <c r="B2231" t="s">
        <v>2347</v>
      </c>
      <c r="C2231" t="s">
        <v>111</v>
      </c>
      <c r="D2231" t="str">
        <f>CONCATENATE(C2231,".")</f>
        <v>2015  January.</v>
      </c>
      <c r="E2231" t="str">
        <f>LEFT(D2231, SEARCH(".",D2231)-1)</f>
        <v>2015  January</v>
      </c>
      <c r="F2231">
        <v>2015</v>
      </c>
      <c r="G2231" t="str">
        <f>RIGHT(E2231,LEN(E2231)-6)</f>
        <v>January</v>
      </c>
      <c r="H2231">
        <v>183</v>
      </c>
      <c r="I2231" t="s">
        <v>51</v>
      </c>
      <c r="J2231" t="s">
        <v>1051</v>
      </c>
      <c r="K2231" t="s">
        <v>1206</v>
      </c>
      <c r="L2231" t="s">
        <v>1193</v>
      </c>
      <c r="M2231" t="s">
        <v>57</v>
      </c>
      <c r="N2231" t="s">
        <v>22</v>
      </c>
      <c r="O2231" t="s">
        <v>804</v>
      </c>
      <c r="P2231">
        <v>200</v>
      </c>
      <c r="Q2231" s="2">
        <f>VALUE(LEFT(LEFT(N2231,5),SUM(LEN(LEFT(N2231,5))-LEN(SUBSTITUTE(LEFT(N2231,5),{"0","1","2","3","4","5","6","7","8","9","."},"")))))</f>
        <v>2</v>
      </c>
      <c r="R2231">
        <f>IF(Q2231&gt;5,Q2231/1024,Q2231)</f>
        <v>2</v>
      </c>
      <c r="S2231" t="str">
        <f>MID(K2232,9,3)</f>
        <v>5.0</v>
      </c>
      <c r="T2231" s="2" t="str">
        <f>LEFT(J2231,3)</f>
        <v>5.5</v>
      </c>
      <c r="U2231">
        <f>VALUE(LEFT(LEFT(M2231,5),SUM(LEN(LEFT(M2231,5))-LEN(SUBSTITUTE(LEFT(M2231,5),{"0","1","2","3","4","5","6","7","8","9","."},"")))))</f>
        <v>16</v>
      </c>
      <c r="V2231">
        <f>IF(U2231&lt;100,U2231,U2231/1024)</f>
        <v>16</v>
      </c>
      <c r="W2231" s="3">
        <f>VALUE(LEFT(LEFT(O2231,5),SUM(LEN(LEFT(O2231,5))-LEN(SUBSTITUTE(LEFT(O2231,5),{"0","1","2","3","4","5","6","7","8","9","."},"")))))</f>
        <v>13</v>
      </c>
      <c r="X2231" s="3" t="e">
        <f>LEFT(L2231, SEARCH("MHz",L2231)-1)</f>
        <v>#VALUE!</v>
      </c>
      <c r="Y2231" t="e">
        <f>IF(RIGHT(X2231,1)=" ",RIGHT(X2231,4),RIGHT(X2231,3))</f>
        <v>#VALUE!</v>
      </c>
      <c r="Z2231">
        <f>VLOOKUP(G2231,[1]Sheet1!$A$1:$B$12,2,0)</f>
        <v>1</v>
      </c>
      <c r="AA2231" t="str">
        <f>CONCATENATE(F2231," ",Z2231)</f>
        <v>2015 1</v>
      </c>
      <c r="AB2231">
        <f>VLOOKUP(AA2231,[1]Sheet3!$A:$B,2,0)</f>
        <v>71</v>
      </c>
    </row>
    <row r="2232" spans="1:28" x14ac:dyDescent="0.25">
      <c r="A2232" t="s">
        <v>3572</v>
      </c>
      <c r="B2232" t="s">
        <v>3714</v>
      </c>
      <c r="C2232" t="s">
        <v>111</v>
      </c>
      <c r="D2232" t="str">
        <f>CONCATENATE(C2232,".")</f>
        <v>2015  January.</v>
      </c>
      <c r="E2232" t="str">
        <f>LEFT(D2232, SEARCH(".",D2232)-1)</f>
        <v>2015  January</v>
      </c>
      <c r="F2232">
        <v>2015</v>
      </c>
      <c r="G2232" t="str">
        <f>RIGHT(E2232,LEN(E2232)-6)</f>
        <v>January</v>
      </c>
      <c r="H2232">
        <v>152</v>
      </c>
      <c r="I2232" t="s">
        <v>124</v>
      </c>
      <c r="J2232" t="s">
        <v>3457</v>
      </c>
      <c r="K2232" t="s">
        <v>1206</v>
      </c>
      <c r="L2232" t="s">
        <v>2272</v>
      </c>
      <c r="M2232" t="s">
        <v>57</v>
      </c>
      <c r="N2232" t="s">
        <v>2178</v>
      </c>
      <c r="O2232" t="s">
        <v>3715</v>
      </c>
      <c r="P2232">
        <v>270</v>
      </c>
      <c r="Q2232" s="2">
        <f>VALUE(LEFT(LEFT(N2232,5),SUM(LEN(LEFT(N2232,5))-LEN(SUBSTITUTE(LEFT(N2232,5),{"0","1","2","3","4","5","6","7","8","9","."},"")))))</f>
        <v>2</v>
      </c>
      <c r="R2232">
        <f>IF(Q2232&gt;5,Q2232/1024,Q2232)</f>
        <v>2</v>
      </c>
      <c r="S2232" t="str">
        <f>MID(K2233,9,3)</f>
        <v>5.0</v>
      </c>
      <c r="T2232" s="2" t="str">
        <f>LEFT(J2232,3)</f>
        <v>5.5</v>
      </c>
      <c r="U2232">
        <f>VALUE(LEFT(LEFT(M2232,5),SUM(LEN(LEFT(M2232,5))-LEN(SUBSTITUTE(LEFT(M2232,5),{"0","1","2","3","4","5","6","7","8","9","."},"")))))</f>
        <v>16</v>
      </c>
      <c r="V2232">
        <f>IF(U2232&lt;100,U2232,U2232/1024)</f>
        <v>16</v>
      </c>
      <c r="W2232" s="3">
        <f>VALUE(LEFT(LEFT(O2232,5),SUM(LEN(LEFT(O2232,5))-LEN(SUBSTITUTE(LEFT(O2232,5),{"0","1","2","3","4","5","6","7","8","9","."},"")))))</f>
        <v>13</v>
      </c>
      <c r="X2232" s="3" t="e">
        <f>LEFT(L2232, SEARCH("MHz",L2232)-1)</f>
        <v>#VALUE!</v>
      </c>
      <c r="Y2232" t="e">
        <f>IF(RIGHT(X2232,1)=" ",RIGHT(X2232,4),RIGHT(X2232,3))</f>
        <v>#VALUE!</v>
      </c>
      <c r="Z2232">
        <f>VLOOKUP(G2232,[1]Sheet1!$A$1:$B$12,2,0)</f>
        <v>1</v>
      </c>
      <c r="AA2232" t="str">
        <f>CONCATENATE(F2232," ",Z2232)</f>
        <v>2015 1</v>
      </c>
      <c r="AB2232">
        <f>VLOOKUP(AA2232,[1]Sheet3!$A:$B,2,0)</f>
        <v>71</v>
      </c>
    </row>
    <row r="2233" spans="1:28" x14ac:dyDescent="0.25">
      <c r="A2233" t="s">
        <v>4367</v>
      </c>
      <c r="B2233" t="s">
        <v>4434</v>
      </c>
      <c r="C2233" t="s">
        <v>111</v>
      </c>
      <c r="D2233" t="str">
        <f>CONCATENATE(C2233,".")</f>
        <v>2015  January.</v>
      </c>
      <c r="E2233" t="str">
        <f>LEFT(D2233, SEARCH(".",D2233)-1)</f>
        <v>2015  January</v>
      </c>
      <c r="F2233">
        <v>2015</v>
      </c>
      <c r="G2233" t="str">
        <f>RIGHT(E2233,LEN(E2233)-6)</f>
        <v>January</v>
      </c>
      <c r="H2233">
        <v>155</v>
      </c>
      <c r="I2233" t="s">
        <v>128</v>
      </c>
      <c r="J2233" t="s">
        <v>1550</v>
      </c>
      <c r="K2233" t="s">
        <v>1584</v>
      </c>
      <c r="L2233" t="s">
        <v>133</v>
      </c>
      <c r="M2233" t="s">
        <v>173</v>
      </c>
      <c r="N2233" t="s">
        <v>35</v>
      </c>
      <c r="O2233" t="s">
        <v>62</v>
      </c>
      <c r="P2233">
        <v>240</v>
      </c>
      <c r="Q2233" s="2">
        <f>VALUE(LEFT(LEFT(N2233,5),SUM(LEN(LEFT(N2233,5))-LEN(SUBSTITUTE(LEFT(N2233,5),{"0","1","2","3","4","5","6","7","8","9","."},"")))))</f>
        <v>1</v>
      </c>
      <c r="R2233">
        <f>IF(Q2233&gt;5,Q2233/1024,Q2233)</f>
        <v>1</v>
      </c>
      <c r="S2233" t="str">
        <f>MID(K2234,9,3)</f>
        <v>5.1</v>
      </c>
      <c r="T2233" s="2" t="str">
        <f>LEFT(J2233,3)</f>
        <v>5.0</v>
      </c>
      <c r="U2233">
        <f>VALUE(LEFT(LEFT(M2233,5),SUM(LEN(LEFT(M2233,5))-LEN(SUBSTITUTE(LEFT(M2233,5),{"0","1","2","3","4","5","6","7","8","9","."},"")))))</f>
        <v>43473</v>
      </c>
      <c r="V2233">
        <f>IF(U2233&lt;100,U2233,U2233/1024)</f>
        <v>42.4541015625</v>
      </c>
      <c r="W2233" s="3">
        <f>VALUE(LEFT(LEFT(O2233,5),SUM(LEN(LEFT(O2233,5))-LEN(SUBSTITUTE(LEFT(O2233,5),{"0","1","2","3","4","5","6","7","8","9","."},"")))))</f>
        <v>8</v>
      </c>
      <c r="X2233" s="3" t="e">
        <f>LEFT(L2233, SEARCH("MHz",L2233)-1)</f>
        <v>#VALUE!</v>
      </c>
      <c r="Y2233" t="e">
        <f>IF(RIGHT(X2233,1)=" ",RIGHT(X2233,4),RIGHT(X2233,3))</f>
        <v>#VALUE!</v>
      </c>
      <c r="Z2233">
        <f>VLOOKUP(G2233,[1]Sheet1!$A$1:$B$12,2,0)</f>
        <v>1</v>
      </c>
      <c r="AA2233" t="str">
        <f>CONCATENATE(F2233," ",Z2233)</f>
        <v>2015 1</v>
      </c>
      <c r="AB2233">
        <f>VLOOKUP(AA2233,[1]Sheet3!$A:$B,2,0)</f>
        <v>71</v>
      </c>
    </row>
    <row r="2234" spans="1:28" x14ac:dyDescent="0.25">
      <c r="A2234" t="s">
        <v>6386</v>
      </c>
      <c r="B2234" t="s">
        <v>6395</v>
      </c>
      <c r="C2234" t="s">
        <v>111</v>
      </c>
      <c r="D2234" t="str">
        <f>CONCATENATE(C2234,".")</f>
        <v>2015  January.</v>
      </c>
      <c r="E2234" t="str">
        <f>LEFT(D2234, SEARCH(".",D2234)-1)</f>
        <v>2015  January</v>
      </c>
      <c r="F2234">
        <v>2015</v>
      </c>
      <c r="G2234" t="str">
        <f>RIGHT(E2234,LEN(E2234)-6)</f>
        <v>January</v>
      </c>
      <c r="H2234">
        <v>163</v>
      </c>
      <c r="I2234" t="s">
        <v>156</v>
      </c>
      <c r="J2234" t="s">
        <v>60</v>
      </c>
      <c r="K2234" t="s">
        <v>47</v>
      </c>
      <c r="L2234" t="s">
        <v>2235</v>
      </c>
      <c r="M2234" t="s">
        <v>34</v>
      </c>
      <c r="N2234" t="s">
        <v>35</v>
      </c>
      <c r="O2234" t="s">
        <v>36</v>
      </c>
      <c r="Q2234" s="2">
        <f>VALUE(LEFT(LEFT(N2234,5),SUM(LEN(LEFT(N2234,5))-LEN(SUBSTITUTE(LEFT(N2234,5),{"0","1","2","3","4","5","6","7","8","9","."},"")))))</f>
        <v>1</v>
      </c>
      <c r="R2234">
        <f>IF(Q2234&gt;5,Q2234/1024,Q2234)</f>
        <v>1</v>
      </c>
      <c r="S2234" t="str">
        <f>MID(K2235,9,3)</f>
        <v>5.1</v>
      </c>
      <c r="T2234" s="2" t="str">
        <f>LEFT(J2234,3)</f>
        <v>5.0</v>
      </c>
      <c r="U2234">
        <f>VALUE(LEFT(LEFT(M2234,5),SUM(LEN(LEFT(M2234,5))-LEN(SUBSTITUTE(LEFT(M2234,5),{"0","1","2","3","4","5","6","7","8","9","."},"")))))</f>
        <v>8</v>
      </c>
      <c r="V2234">
        <f>IF(U2234&lt;100,U2234,U2234/1024)</f>
        <v>8</v>
      </c>
      <c r="W2234" s="3">
        <f>VALUE(LEFT(LEFT(O2234,5),SUM(LEN(LEFT(O2234,5))-LEN(SUBSTITUTE(LEFT(O2234,5),{"0","1","2","3","4","5","6","7","8","9","."},"")))))</f>
        <v>8</v>
      </c>
      <c r="X2234" s="3" t="e">
        <f>LEFT(L2234, SEARCH("MHz",L2234)-1)</f>
        <v>#VALUE!</v>
      </c>
      <c r="Y2234" t="e">
        <f>IF(RIGHT(X2234,1)=" ",RIGHT(X2234,4),RIGHT(X2234,3))</f>
        <v>#VALUE!</v>
      </c>
      <c r="Z2234">
        <f>VLOOKUP(G2234,[1]Sheet1!$A$1:$B$12,2,0)</f>
        <v>1</v>
      </c>
      <c r="AA2234" t="str">
        <f>CONCATENATE(F2234," ",Z2234)</f>
        <v>2015 1</v>
      </c>
      <c r="AB2234">
        <f>VLOOKUP(AA2234,[1]Sheet3!$A:$B,2,0)</f>
        <v>71</v>
      </c>
    </row>
    <row r="2235" spans="1:28" x14ac:dyDescent="0.25">
      <c r="A2235" t="s">
        <v>6386</v>
      </c>
      <c r="B2235" t="s">
        <v>6396</v>
      </c>
      <c r="C2235" t="s">
        <v>111</v>
      </c>
      <c r="D2235" t="str">
        <f>CONCATENATE(C2235,".")</f>
        <v>2015  January.</v>
      </c>
      <c r="E2235" t="str">
        <f>LEFT(D2235, SEARCH(".",D2235)-1)</f>
        <v>2015  January</v>
      </c>
      <c r="F2235">
        <v>2015</v>
      </c>
      <c r="G2235" t="str">
        <f>RIGHT(E2235,LEN(E2235)-6)</f>
        <v>January</v>
      </c>
      <c r="H2235">
        <v>120.5</v>
      </c>
      <c r="I2235" t="s">
        <v>156</v>
      </c>
      <c r="J2235" t="s">
        <v>3879</v>
      </c>
      <c r="K2235" t="s">
        <v>47</v>
      </c>
      <c r="L2235" t="s">
        <v>2235</v>
      </c>
      <c r="M2235" t="s">
        <v>34</v>
      </c>
      <c r="N2235" t="s">
        <v>35</v>
      </c>
      <c r="O2235" t="s">
        <v>178</v>
      </c>
      <c r="Q2235" s="2">
        <f>VALUE(LEFT(LEFT(N2235,5),SUM(LEN(LEFT(N2235,5))-LEN(SUBSTITUTE(LEFT(N2235,5),{"0","1","2","3","4","5","6","7","8","9","."},"")))))</f>
        <v>1</v>
      </c>
      <c r="R2235">
        <f>IF(Q2235&gt;5,Q2235/1024,Q2235)</f>
        <v>1</v>
      </c>
      <c r="S2235" t="str">
        <f>MID(K2236,9,3)</f>
        <v>4.4</v>
      </c>
      <c r="T2235" s="2" t="str">
        <f>LEFT(J2235,3)</f>
        <v>4.0</v>
      </c>
      <c r="U2235">
        <f>VALUE(LEFT(LEFT(M2235,5),SUM(LEN(LEFT(M2235,5))-LEN(SUBSTITUTE(LEFT(M2235,5),{"0","1","2","3","4","5","6","7","8","9","."},"")))))</f>
        <v>8</v>
      </c>
      <c r="V2235">
        <f>IF(U2235&lt;100,U2235,U2235/1024)</f>
        <v>8</v>
      </c>
      <c r="W2235" s="3">
        <f>VALUE(LEFT(LEFT(O2235,5),SUM(LEN(LEFT(O2235,5))-LEN(SUBSTITUTE(LEFT(O2235,5),{"0","1","2","3","4","5","6","7","8","9","."},"")))))</f>
        <v>5</v>
      </c>
      <c r="X2235" s="3" t="e">
        <f>LEFT(L2235, SEARCH("MHz",L2235)-1)</f>
        <v>#VALUE!</v>
      </c>
      <c r="Y2235" t="e">
        <f>IF(RIGHT(X2235,1)=" ",RIGHT(X2235,4),RIGHT(X2235,3))</f>
        <v>#VALUE!</v>
      </c>
      <c r="Z2235">
        <f>VLOOKUP(G2235,[1]Sheet1!$A$1:$B$12,2,0)</f>
        <v>1</v>
      </c>
      <c r="AA2235" t="str">
        <f>CONCATENATE(F2235," ",Z2235)</f>
        <v>2015 1</v>
      </c>
      <c r="AB2235">
        <f>VLOOKUP(AA2235,[1]Sheet3!$A:$B,2,0)</f>
        <v>71</v>
      </c>
    </row>
    <row r="2236" spans="1:28" x14ac:dyDescent="0.25">
      <c r="A2236" t="s">
        <v>1437</v>
      </c>
      <c r="B2236" t="s">
        <v>1570</v>
      </c>
      <c r="C2236" t="s">
        <v>439</v>
      </c>
      <c r="D2236" t="str">
        <f>CONCATENATE(C2236,".")</f>
        <v>2015  October.</v>
      </c>
      <c r="E2236" t="str">
        <f>LEFT(D2236, SEARCH(".",D2236)-1)</f>
        <v>2015  October</v>
      </c>
      <c r="F2236">
        <v>2015</v>
      </c>
      <c r="G2236" t="str">
        <f>RIGHT(E2236,LEN(E2236)-6)</f>
        <v>October</v>
      </c>
      <c r="H2236">
        <v>122</v>
      </c>
      <c r="I2236" t="s">
        <v>1571</v>
      </c>
      <c r="J2236" t="s">
        <v>1572</v>
      </c>
      <c r="K2236" t="s">
        <v>90</v>
      </c>
      <c r="L2236" t="s">
        <v>138</v>
      </c>
      <c r="M2236" t="s">
        <v>109</v>
      </c>
      <c r="N2236" t="s">
        <v>139</v>
      </c>
      <c r="O2236" t="s">
        <v>515</v>
      </c>
      <c r="Q2236" s="2">
        <f>VALUE(LEFT(LEFT(N2236,5),SUM(LEN(LEFT(N2236,5))-LEN(SUBSTITUTE(LEFT(N2236,5),{"0","1","2","3","4","5","6","7","8","9","."},"")))))</f>
        <v>512</v>
      </c>
      <c r="R2236">
        <f>IF(Q2236&gt;5,Q2236/1024,Q2236)</f>
        <v>0.5</v>
      </c>
      <c r="S2236" t="str">
        <f>MID(K2237,9,3)</f>
        <v>4.4</v>
      </c>
      <c r="T2236" s="2" t="str">
        <f>LEFT(J2236,3)</f>
        <v>4.0</v>
      </c>
      <c r="U2236">
        <f>VALUE(LEFT(LEFT(M2236,5),SUM(LEN(LEFT(M2236,5))-LEN(SUBSTITUTE(LEFT(M2236,5),{"0","1","2","3","4","5","6","7","8","9","."},"")))))</f>
        <v>4</v>
      </c>
      <c r="V2236">
        <f>IF(U2236&lt;100,U2236,U2236/1024)</f>
        <v>4</v>
      </c>
      <c r="W2236" s="3">
        <f>VALUE(LEFT(LEFT(O2236,5),SUM(LEN(LEFT(O2236,5))-LEN(SUBSTITUTE(LEFT(O2236,5),{"0","1","2","3","4","5","6","7","8","9","."},"")))))</f>
        <v>3.15</v>
      </c>
      <c r="X2236" s="3" t="e">
        <f>LEFT(L2236, SEARCH("MHz",L2236)-1)</f>
        <v>#VALUE!</v>
      </c>
      <c r="Y2236" t="e">
        <f>IF(RIGHT(X2236,1)=" ",RIGHT(X2236,4),RIGHT(X2236,3))</f>
        <v>#VALUE!</v>
      </c>
      <c r="Z2236">
        <f>VLOOKUP(G2236,[1]Sheet1!$A$1:$B$12,2,0)</f>
        <v>10</v>
      </c>
      <c r="AA2236" t="str">
        <f>CONCATENATE(F2236," ",Z2236)</f>
        <v>2015 10</v>
      </c>
      <c r="AB2236">
        <f>VLOOKUP(AA2236,[1]Sheet3!$A:$B,2,0)</f>
        <v>72</v>
      </c>
    </row>
    <row r="2237" spans="1:28" x14ac:dyDescent="0.25">
      <c r="A2237" t="s">
        <v>2038</v>
      </c>
      <c r="B2237" t="s">
        <v>2039</v>
      </c>
      <c r="C2237" t="s">
        <v>439</v>
      </c>
      <c r="D2237" t="str">
        <f>CONCATENATE(C2237,".")</f>
        <v>2015  October.</v>
      </c>
      <c r="E2237" t="str">
        <f>LEFT(D2237, SEARCH(".",D2237)-1)</f>
        <v>2015  October</v>
      </c>
      <c r="F2237">
        <v>2015</v>
      </c>
      <c r="G2237" t="str">
        <f>RIGHT(E2237,LEN(E2237)-6)</f>
        <v>October</v>
      </c>
      <c r="H2237">
        <v>105</v>
      </c>
      <c r="I2237" t="s">
        <v>231</v>
      </c>
      <c r="J2237" t="s">
        <v>2040</v>
      </c>
      <c r="K2237" t="s">
        <v>90</v>
      </c>
      <c r="L2237" t="s">
        <v>138</v>
      </c>
      <c r="M2237" t="s">
        <v>109</v>
      </c>
      <c r="N2237" t="s">
        <v>139</v>
      </c>
      <c r="O2237" t="s">
        <v>140</v>
      </c>
      <c r="P2237">
        <v>60</v>
      </c>
      <c r="Q2237" s="2">
        <f>VALUE(LEFT(LEFT(N2237,5),SUM(LEN(LEFT(N2237,5))-LEN(SUBSTITUTE(LEFT(N2237,5),{"0","1","2","3","4","5","6","7","8","9","."},"")))))</f>
        <v>512</v>
      </c>
      <c r="R2237">
        <f>IF(Q2237&gt;5,Q2237/1024,Q2237)</f>
        <v>0.5</v>
      </c>
      <c r="S2237" t="str">
        <f>MID(K2238,9,3)</f>
        <v>4.4</v>
      </c>
      <c r="T2237" s="2" t="str">
        <f>LEFT(J2237,3)</f>
        <v>4.0</v>
      </c>
      <c r="U2237">
        <f>VALUE(LEFT(LEFT(M2237,5),SUM(LEN(LEFT(M2237,5))-LEN(SUBSTITUTE(LEFT(M2237,5),{"0","1","2","3","4","5","6","7","8","9","."},"")))))</f>
        <v>4</v>
      </c>
      <c r="V2237">
        <f>IF(U2237&lt;100,U2237,U2237/1024)</f>
        <v>4</v>
      </c>
      <c r="W2237" s="3">
        <f>VALUE(LEFT(LEFT(O2237,5),SUM(LEN(LEFT(O2237,5))-LEN(SUBSTITUTE(LEFT(O2237,5),{"0","1","2","3","4","5","6","7","8","9","."},"")))))</f>
        <v>2</v>
      </c>
      <c r="X2237" s="3" t="e">
        <f>LEFT(L2237, SEARCH("MHz",L2237)-1)</f>
        <v>#VALUE!</v>
      </c>
      <c r="Y2237" t="e">
        <f>IF(RIGHT(X2237,1)=" ",RIGHT(X2237,4),RIGHT(X2237,3))</f>
        <v>#VALUE!</v>
      </c>
      <c r="Z2237">
        <f>VLOOKUP(G2237,[1]Sheet1!$A$1:$B$12,2,0)</f>
        <v>10</v>
      </c>
      <c r="AA2237" t="str">
        <f>CONCATENATE(F2237," ",Z2237)</f>
        <v>2015 10</v>
      </c>
      <c r="AB2237">
        <f>VLOOKUP(AA2237,[1]Sheet3!$A:$B,2,0)</f>
        <v>72</v>
      </c>
    </row>
    <row r="2238" spans="1:28" x14ac:dyDescent="0.25">
      <c r="A2238" t="s">
        <v>2038</v>
      </c>
      <c r="B2238" t="s">
        <v>2041</v>
      </c>
      <c r="C2238" t="s">
        <v>439</v>
      </c>
      <c r="D2238" t="str">
        <f>CONCATENATE(C2238,".")</f>
        <v>2015  October.</v>
      </c>
      <c r="E2238" t="str">
        <f>LEFT(D2238, SEARCH(".",D2238)-1)</f>
        <v>2015  October</v>
      </c>
      <c r="F2238">
        <v>2015</v>
      </c>
      <c r="G2238" t="str">
        <f>RIGHT(E2238,LEN(E2238)-6)</f>
        <v>October</v>
      </c>
      <c r="H2238">
        <v>145</v>
      </c>
      <c r="I2238" t="s">
        <v>811</v>
      </c>
      <c r="J2238" t="s">
        <v>798</v>
      </c>
      <c r="K2238" t="s">
        <v>90</v>
      </c>
      <c r="L2238" t="s">
        <v>200</v>
      </c>
      <c r="M2238" t="s">
        <v>34</v>
      </c>
      <c r="N2238" t="s">
        <v>139</v>
      </c>
      <c r="O2238" t="s">
        <v>178</v>
      </c>
      <c r="P2238">
        <v>80</v>
      </c>
      <c r="Q2238" s="2">
        <f>VALUE(LEFT(LEFT(N2238,5),SUM(LEN(LEFT(N2238,5))-LEN(SUBSTITUTE(LEFT(N2238,5),{"0","1","2","3","4","5","6","7","8","9","."},"")))))</f>
        <v>512</v>
      </c>
      <c r="R2238">
        <f>IF(Q2238&gt;5,Q2238/1024,Q2238)</f>
        <v>0.5</v>
      </c>
      <c r="S2238" t="str">
        <f>MID(K2239,9,3)</f>
        <v>4.4</v>
      </c>
      <c r="T2238" s="2" t="str">
        <f>LEFT(J2238,3)</f>
        <v>5.0</v>
      </c>
      <c r="U2238">
        <f>VALUE(LEFT(LEFT(M2238,5),SUM(LEN(LEFT(M2238,5))-LEN(SUBSTITUTE(LEFT(M2238,5),{"0","1","2","3","4","5","6","7","8","9","."},"")))))</f>
        <v>8</v>
      </c>
      <c r="V2238">
        <f>IF(U2238&lt;100,U2238,U2238/1024)</f>
        <v>8</v>
      </c>
      <c r="W2238" s="3">
        <f>VALUE(LEFT(LEFT(O2238,5),SUM(LEN(LEFT(O2238,5))-LEN(SUBSTITUTE(LEFT(O2238,5),{"0","1","2","3","4","5","6","7","8","9","."},"")))))</f>
        <v>5</v>
      </c>
      <c r="X2238" s="3" t="e">
        <f>LEFT(L2238, SEARCH("MHz",L2238)-1)</f>
        <v>#VALUE!</v>
      </c>
      <c r="Y2238" t="e">
        <f>IF(RIGHT(X2238,1)=" ",RIGHT(X2238,4),RIGHT(X2238,3))</f>
        <v>#VALUE!</v>
      </c>
      <c r="Z2238">
        <f>VLOOKUP(G2238,[1]Sheet1!$A$1:$B$12,2,0)</f>
        <v>10</v>
      </c>
      <c r="AA2238" t="str">
        <f>CONCATENATE(F2238," ",Z2238)</f>
        <v>2015 10</v>
      </c>
      <c r="AB2238">
        <f>VLOOKUP(AA2238,[1]Sheet3!$A:$B,2,0)</f>
        <v>72</v>
      </c>
    </row>
    <row r="2239" spans="1:28" x14ac:dyDescent="0.25">
      <c r="A2239" t="s">
        <v>2038</v>
      </c>
      <c r="B2239" t="s">
        <v>2042</v>
      </c>
      <c r="C2239" t="s">
        <v>439</v>
      </c>
      <c r="D2239" t="str">
        <f>CONCATENATE(C2239,".")</f>
        <v>2015  October.</v>
      </c>
      <c r="E2239" t="str">
        <f>LEFT(D2239, SEARCH(".",D2239)-1)</f>
        <v>2015  October</v>
      </c>
      <c r="F2239">
        <v>2015</v>
      </c>
      <c r="G2239" t="str">
        <f>RIGHT(E2239,LEN(E2239)-6)</f>
        <v>October</v>
      </c>
      <c r="H2239">
        <v>125</v>
      </c>
      <c r="I2239" t="s">
        <v>811</v>
      </c>
      <c r="J2239" t="s">
        <v>1070</v>
      </c>
      <c r="K2239" t="s">
        <v>90</v>
      </c>
      <c r="L2239" t="s">
        <v>200</v>
      </c>
      <c r="M2239" t="s">
        <v>34</v>
      </c>
      <c r="N2239" t="s">
        <v>139</v>
      </c>
      <c r="O2239" t="s">
        <v>178</v>
      </c>
      <c r="P2239">
        <v>70</v>
      </c>
      <c r="Q2239" s="2">
        <f>VALUE(LEFT(LEFT(N2239,5),SUM(LEN(LEFT(N2239,5))-LEN(SUBSTITUTE(LEFT(N2239,5),{"0","1","2","3","4","5","6","7","8","9","."},"")))))</f>
        <v>512</v>
      </c>
      <c r="R2239">
        <f>IF(Q2239&gt;5,Q2239/1024,Q2239)</f>
        <v>0.5</v>
      </c>
      <c r="S2239" t="str">
        <f>MID(K2240,9,3)</f>
        <v>4.4</v>
      </c>
      <c r="T2239" s="2" t="str">
        <f>LEFT(J2239,3)</f>
        <v>4.5</v>
      </c>
      <c r="U2239">
        <f>VALUE(LEFT(LEFT(M2239,5),SUM(LEN(LEFT(M2239,5))-LEN(SUBSTITUTE(LEFT(M2239,5),{"0","1","2","3","4","5","6","7","8","9","."},"")))))</f>
        <v>8</v>
      </c>
      <c r="V2239">
        <f>IF(U2239&lt;100,U2239,U2239/1024)</f>
        <v>8</v>
      </c>
      <c r="W2239" s="3">
        <f>VALUE(LEFT(LEFT(O2239,5),SUM(LEN(LEFT(O2239,5))-LEN(SUBSTITUTE(LEFT(O2239,5),{"0","1","2","3","4","5","6","7","8","9","."},"")))))</f>
        <v>5</v>
      </c>
      <c r="X2239" s="3" t="e">
        <f>LEFT(L2239, SEARCH("MHz",L2239)-1)</f>
        <v>#VALUE!</v>
      </c>
      <c r="Y2239" t="e">
        <f>IF(RIGHT(X2239,1)=" ",RIGHT(X2239,4),RIGHT(X2239,3))</f>
        <v>#VALUE!</v>
      </c>
      <c r="Z2239">
        <f>VLOOKUP(G2239,[1]Sheet1!$A$1:$B$12,2,0)</f>
        <v>10</v>
      </c>
      <c r="AA2239" t="str">
        <f>CONCATENATE(F2239," ",Z2239)</f>
        <v>2015 10</v>
      </c>
      <c r="AB2239">
        <f>VLOOKUP(AA2239,[1]Sheet3!$A:$B,2,0)</f>
        <v>72</v>
      </c>
    </row>
    <row r="2240" spans="1:28" x14ac:dyDescent="0.25">
      <c r="A2240" t="s">
        <v>6824</v>
      </c>
      <c r="B2240" t="s">
        <v>6838</v>
      </c>
      <c r="C2240" t="s">
        <v>439</v>
      </c>
      <c r="D2240" t="str">
        <f>CONCATENATE(C2240,".")</f>
        <v>2015  October.</v>
      </c>
      <c r="E2240" t="str">
        <f>LEFT(D2240, SEARCH(".",D2240)-1)</f>
        <v>2015  October</v>
      </c>
      <c r="F2240">
        <v>2015</v>
      </c>
      <c r="G2240" t="str">
        <f>RIGHT(E2240,LEN(E2240)-6)</f>
        <v>October</v>
      </c>
      <c r="H2240">
        <v>110</v>
      </c>
      <c r="I2240" t="s">
        <v>156</v>
      </c>
      <c r="J2240" t="s">
        <v>2159</v>
      </c>
      <c r="K2240" t="s">
        <v>90</v>
      </c>
      <c r="L2240" t="s">
        <v>138</v>
      </c>
      <c r="M2240" t="s">
        <v>109</v>
      </c>
      <c r="N2240" t="s">
        <v>139</v>
      </c>
      <c r="O2240" t="s">
        <v>42</v>
      </c>
      <c r="Q2240" s="2">
        <f>VALUE(LEFT(LEFT(N2240,5),SUM(LEN(LEFT(N2240,5))-LEN(SUBSTITUTE(LEFT(N2240,5),{"0","1","2","3","4","5","6","7","8","9","."},"")))))</f>
        <v>512</v>
      </c>
      <c r="R2240">
        <f>IF(Q2240&gt;5,Q2240/1024,Q2240)</f>
        <v>0.5</v>
      </c>
      <c r="S2240" t="str">
        <f>MID(K2241,9,3)</f>
        <v>4.4</v>
      </c>
      <c r="T2240" s="2" t="str">
        <f>LEFT(J2240,3)</f>
        <v>4.0</v>
      </c>
      <c r="U2240">
        <f>VALUE(LEFT(LEFT(M2240,5),SUM(LEN(LEFT(M2240,5))-LEN(SUBSTITUTE(LEFT(M2240,5),{"0","1","2","3","4","5","6","7","8","9","."},"")))))</f>
        <v>4</v>
      </c>
      <c r="V2240">
        <f>IF(U2240&lt;100,U2240,U2240/1024)</f>
        <v>4</v>
      </c>
      <c r="W2240" s="3">
        <f>VALUE(LEFT(LEFT(O2240,5),SUM(LEN(LEFT(O2240,5))-LEN(SUBSTITUTE(LEFT(O2240,5),{"0","1","2","3","4","5","6","7","8","9","."},"")))))</f>
        <v>5</v>
      </c>
      <c r="X2240" s="3" t="e">
        <f>LEFT(L2240, SEARCH("MHz",L2240)-1)</f>
        <v>#VALUE!</v>
      </c>
      <c r="Y2240" t="e">
        <f>IF(RIGHT(X2240,1)=" ",RIGHT(X2240,4),RIGHT(X2240,3))</f>
        <v>#VALUE!</v>
      </c>
      <c r="Z2240">
        <f>VLOOKUP(G2240,[1]Sheet1!$A$1:$B$12,2,0)</f>
        <v>10</v>
      </c>
      <c r="AA2240" t="str">
        <f>CONCATENATE(F2240," ",Z2240)</f>
        <v>2015 10</v>
      </c>
      <c r="AB2240">
        <f>VLOOKUP(AA2240,[1]Sheet3!$A:$B,2,0)</f>
        <v>72</v>
      </c>
    </row>
    <row r="2241" spans="1:28" x14ac:dyDescent="0.25">
      <c r="A2241" t="s">
        <v>6824</v>
      </c>
      <c r="B2241" t="s">
        <v>6839</v>
      </c>
      <c r="C2241" t="s">
        <v>439</v>
      </c>
      <c r="D2241" t="str">
        <f>CONCATENATE(C2241,".")</f>
        <v>2015  October.</v>
      </c>
      <c r="E2241" t="str">
        <f>LEFT(D2241, SEARCH(".",D2241)-1)</f>
        <v>2015  October</v>
      </c>
      <c r="F2241">
        <v>2015</v>
      </c>
      <c r="G2241" t="str">
        <f>RIGHT(E2241,LEN(E2241)-6)</f>
        <v>October</v>
      </c>
      <c r="H2241">
        <v>74</v>
      </c>
      <c r="I2241" t="s">
        <v>156</v>
      </c>
      <c r="J2241" t="s">
        <v>4708</v>
      </c>
      <c r="K2241" t="s">
        <v>90</v>
      </c>
      <c r="L2241" t="s">
        <v>138</v>
      </c>
      <c r="M2241" t="s">
        <v>109</v>
      </c>
      <c r="N2241" t="s">
        <v>139</v>
      </c>
      <c r="O2241" t="s">
        <v>140</v>
      </c>
      <c r="Q2241" s="2">
        <f>VALUE(LEFT(LEFT(N2241,5),SUM(LEN(LEFT(N2241,5))-LEN(SUBSTITUTE(LEFT(N2241,5),{"0","1","2","3","4","5","6","7","8","9","."},"")))))</f>
        <v>512</v>
      </c>
      <c r="R2241">
        <f>IF(Q2241&gt;5,Q2241/1024,Q2241)</f>
        <v>0.5</v>
      </c>
      <c r="S2241" t="str">
        <f>MID(K2242,9,3)</f>
        <v>4.4</v>
      </c>
      <c r="T2241" s="2" t="str">
        <f>LEFT(J2241,3)</f>
        <v>3.5</v>
      </c>
      <c r="U2241">
        <f>VALUE(LEFT(LEFT(M2241,5),SUM(LEN(LEFT(M2241,5))-LEN(SUBSTITUTE(LEFT(M2241,5),{"0","1","2","3","4","5","6","7","8","9","."},"")))))</f>
        <v>4</v>
      </c>
      <c r="V2241">
        <f>IF(U2241&lt;100,U2241,U2241/1024)</f>
        <v>4</v>
      </c>
      <c r="W2241" s="3">
        <f>VALUE(LEFT(LEFT(O2241,5),SUM(LEN(LEFT(O2241,5))-LEN(SUBSTITUTE(LEFT(O2241,5),{"0","1","2","3","4","5","6","7","8","9","."},"")))))</f>
        <v>2</v>
      </c>
      <c r="X2241" s="3" t="e">
        <f>LEFT(L2241, SEARCH("MHz",L2241)-1)</f>
        <v>#VALUE!</v>
      </c>
      <c r="Y2241" t="e">
        <f>IF(RIGHT(X2241,1)=" ",RIGHT(X2241,4),RIGHT(X2241,3))</f>
        <v>#VALUE!</v>
      </c>
      <c r="Z2241">
        <f>VLOOKUP(G2241,[1]Sheet1!$A$1:$B$12,2,0)</f>
        <v>10</v>
      </c>
      <c r="AA2241" t="str">
        <f>CONCATENATE(F2241," ",Z2241)</f>
        <v>2015 10</v>
      </c>
      <c r="AB2241">
        <f>VLOOKUP(AA2241,[1]Sheet3!$A:$B,2,0)</f>
        <v>72</v>
      </c>
    </row>
    <row r="2242" spans="1:28" x14ac:dyDescent="0.25">
      <c r="A2242" t="s">
        <v>4141</v>
      </c>
      <c r="B2242" t="s">
        <v>4194</v>
      </c>
      <c r="C2242" t="s">
        <v>439</v>
      </c>
      <c r="D2242" t="str">
        <f>CONCATENATE(C2242,".")</f>
        <v>2015  October.</v>
      </c>
      <c r="E2242" t="str">
        <f>LEFT(D2242, SEARCH(".",D2242)-1)</f>
        <v>2015  October</v>
      </c>
      <c r="F2242">
        <v>2015</v>
      </c>
      <c r="G2242" t="str">
        <f>RIGHT(E2242,LEN(E2242)-6)</f>
        <v>October</v>
      </c>
      <c r="I2242" t="s">
        <v>156</v>
      </c>
      <c r="J2242" t="s">
        <v>1877</v>
      </c>
      <c r="K2242" t="s">
        <v>103</v>
      </c>
      <c r="L2242" t="s">
        <v>200</v>
      </c>
      <c r="M2242" t="s">
        <v>109</v>
      </c>
      <c r="N2242" t="s">
        <v>139</v>
      </c>
      <c r="O2242" t="s">
        <v>178</v>
      </c>
      <c r="Q2242" s="2">
        <f>VALUE(LEFT(LEFT(N2242,5),SUM(LEN(LEFT(N2242,5))-LEN(SUBSTITUTE(LEFT(N2242,5),{"0","1","2","3","4","5","6","7","8","9","."},"")))))</f>
        <v>512</v>
      </c>
      <c r="R2242">
        <f>IF(Q2242&gt;5,Q2242/1024,Q2242)</f>
        <v>0.5</v>
      </c>
      <c r="S2242" t="str">
        <f>MID(K2243,9,3)</f>
        <v>4.4</v>
      </c>
      <c r="T2242" s="2" t="str">
        <f>LEFT(J2242,3)</f>
        <v>4.5</v>
      </c>
      <c r="U2242">
        <f>VALUE(LEFT(LEFT(M2242,5),SUM(LEN(LEFT(M2242,5))-LEN(SUBSTITUTE(LEFT(M2242,5),{"0","1","2","3","4","5","6","7","8","9","."},"")))))</f>
        <v>4</v>
      </c>
      <c r="V2242">
        <f>IF(U2242&lt;100,U2242,U2242/1024)</f>
        <v>4</v>
      </c>
      <c r="W2242" s="3">
        <f>VALUE(LEFT(LEFT(O2242,5),SUM(LEN(LEFT(O2242,5))-LEN(SUBSTITUTE(LEFT(O2242,5),{"0","1","2","3","4","5","6","7","8","9","."},"")))))</f>
        <v>5</v>
      </c>
      <c r="X2242" s="3" t="e">
        <f>LEFT(L2242, SEARCH("MHz",L2242)-1)</f>
        <v>#VALUE!</v>
      </c>
      <c r="Y2242" t="e">
        <f>IF(RIGHT(X2242,1)=" ",RIGHT(X2242,4),RIGHT(X2242,3))</f>
        <v>#VALUE!</v>
      </c>
      <c r="Z2242">
        <f>VLOOKUP(G2242,[1]Sheet1!$A$1:$B$12,2,0)</f>
        <v>10</v>
      </c>
      <c r="AA2242" t="str">
        <f>CONCATENATE(F2242," ",Z2242)</f>
        <v>2015 10</v>
      </c>
      <c r="AB2242">
        <f>VLOOKUP(AA2242,[1]Sheet3!$A:$B,2,0)</f>
        <v>72</v>
      </c>
    </row>
    <row r="2243" spans="1:28" x14ac:dyDescent="0.25">
      <c r="A2243" t="s">
        <v>4141</v>
      </c>
      <c r="B2243" t="s">
        <v>4196</v>
      </c>
      <c r="C2243" t="s">
        <v>439</v>
      </c>
      <c r="D2243" t="str">
        <f>CONCATENATE(C2243,".")</f>
        <v>2015  October.</v>
      </c>
      <c r="E2243" t="str">
        <f>LEFT(D2243, SEARCH(".",D2243)-1)</f>
        <v>2015  October</v>
      </c>
      <c r="F2243">
        <v>2015</v>
      </c>
      <c r="G2243" t="str">
        <f>RIGHT(E2243,LEN(E2243)-6)</f>
        <v>October</v>
      </c>
      <c r="I2243" t="s">
        <v>156</v>
      </c>
      <c r="J2243" t="s">
        <v>32</v>
      </c>
      <c r="K2243" t="s">
        <v>103</v>
      </c>
      <c r="L2243" t="s">
        <v>200</v>
      </c>
      <c r="M2243" t="s">
        <v>109</v>
      </c>
      <c r="N2243" t="s">
        <v>139</v>
      </c>
      <c r="O2243" t="s">
        <v>178</v>
      </c>
      <c r="Q2243" s="2">
        <f>VALUE(LEFT(LEFT(N2243,5),SUM(LEN(LEFT(N2243,5))-LEN(SUBSTITUTE(LEFT(N2243,5),{"0","1","2","3","4","5","6","7","8","9","."},"")))))</f>
        <v>512</v>
      </c>
      <c r="R2243">
        <f>IF(Q2243&gt;5,Q2243/1024,Q2243)</f>
        <v>0.5</v>
      </c>
      <c r="S2243" t="str">
        <f>MID(K2244,9,3)</f>
        <v>4.4</v>
      </c>
      <c r="T2243" s="2" t="str">
        <f>LEFT(J2243,3)</f>
        <v>5.0</v>
      </c>
      <c r="U2243">
        <f>VALUE(LEFT(LEFT(M2243,5),SUM(LEN(LEFT(M2243,5))-LEN(SUBSTITUTE(LEFT(M2243,5),{"0","1","2","3","4","5","6","7","8","9","."},"")))))</f>
        <v>4</v>
      </c>
      <c r="V2243">
        <f>IF(U2243&lt;100,U2243,U2243/1024)</f>
        <v>4</v>
      </c>
      <c r="W2243" s="3">
        <f>VALUE(LEFT(LEFT(O2243,5),SUM(LEN(LEFT(O2243,5))-LEN(SUBSTITUTE(LEFT(O2243,5),{"0","1","2","3","4","5","6","7","8","9","."},"")))))</f>
        <v>5</v>
      </c>
      <c r="X2243" s="3" t="e">
        <f>LEFT(L2243, SEARCH("MHz",L2243)-1)</f>
        <v>#VALUE!</v>
      </c>
      <c r="Y2243" t="e">
        <f>IF(RIGHT(X2243,1)=" ",RIGHT(X2243,4),RIGHT(X2243,3))</f>
        <v>#VALUE!</v>
      </c>
      <c r="Z2243">
        <f>VLOOKUP(G2243,[1]Sheet1!$A$1:$B$12,2,0)</f>
        <v>10</v>
      </c>
      <c r="AA2243" t="str">
        <f>CONCATENATE(F2243," ",Z2243)</f>
        <v>2015 10</v>
      </c>
      <c r="AB2243">
        <f>VLOOKUP(AA2243,[1]Sheet3!$A:$B,2,0)</f>
        <v>72</v>
      </c>
    </row>
    <row r="2244" spans="1:28" x14ac:dyDescent="0.25">
      <c r="A2244" t="s">
        <v>4141</v>
      </c>
      <c r="B2244" t="s">
        <v>4197</v>
      </c>
      <c r="C2244" t="s">
        <v>439</v>
      </c>
      <c r="D2244" t="str">
        <f>CONCATENATE(C2244,".")</f>
        <v>2015  October.</v>
      </c>
      <c r="E2244" t="str">
        <f>LEFT(D2244, SEARCH(".",D2244)-1)</f>
        <v>2015  October</v>
      </c>
      <c r="F2244">
        <v>2015</v>
      </c>
      <c r="G2244" t="str">
        <f>RIGHT(E2244,LEN(E2244)-6)</f>
        <v>October</v>
      </c>
      <c r="I2244" t="s">
        <v>156</v>
      </c>
      <c r="J2244" t="s">
        <v>664</v>
      </c>
      <c r="K2244" t="s">
        <v>4198</v>
      </c>
      <c r="L2244" t="s">
        <v>510</v>
      </c>
      <c r="M2244" t="s">
        <v>109</v>
      </c>
      <c r="N2244" t="s">
        <v>139</v>
      </c>
      <c r="O2244" t="s">
        <v>430</v>
      </c>
      <c r="Q2244" s="2">
        <f>VALUE(LEFT(LEFT(N2244,5),SUM(LEN(LEFT(N2244,5))-LEN(SUBSTITUTE(LEFT(N2244,5),{"0","1","2","3","4","5","6","7","8","9","."},"")))))</f>
        <v>512</v>
      </c>
      <c r="R2244">
        <f>IF(Q2244&gt;5,Q2244/1024,Q2244)</f>
        <v>0.5</v>
      </c>
      <c r="S2244" t="str">
        <f>MID(K2245,9,3)</f>
        <v>4.4</v>
      </c>
      <c r="T2244" s="2" t="str">
        <f>LEFT(J2244,3)</f>
        <v>4.0</v>
      </c>
      <c r="U2244">
        <f>VALUE(LEFT(LEFT(M2244,5),SUM(LEN(LEFT(M2244,5))-LEN(SUBSTITUTE(LEFT(M2244,5),{"0","1","2","3","4","5","6","7","8","9","."},"")))))</f>
        <v>4</v>
      </c>
      <c r="V2244">
        <f>IF(U2244&lt;100,U2244,U2244/1024)</f>
        <v>4</v>
      </c>
      <c r="W2244" s="3">
        <f>VALUE(LEFT(LEFT(O2244,5),SUM(LEN(LEFT(O2244,5))-LEN(SUBSTITUTE(LEFT(O2244,5),{"0","1","2","3","4","5","6","7","8","9","."},"")))))</f>
        <v>2</v>
      </c>
      <c r="X2244" s="3" t="e">
        <f>LEFT(L2244, SEARCH("MHz",L2244)-1)</f>
        <v>#VALUE!</v>
      </c>
      <c r="Y2244" t="e">
        <f>IF(RIGHT(X2244,1)=" ",RIGHT(X2244,4),RIGHT(X2244,3))</f>
        <v>#VALUE!</v>
      </c>
      <c r="Z2244">
        <f>VLOOKUP(G2244,[1]Sheet1!$A$1:$B$12,2,0)</f>
        <v>10</v>
      </c>
      <c r="AA2244" t="str">
        <f>CONCATENATE(F2244," ",Z2244)</f>
        <v>2015 10</v>
      </c>
      <c r="AB2244">
        <f>VLOOKUP(AA2244,[1]Sheet3!$A:$B,2,0)</f>
        <v>72</v>
      </c>
    </row>
    <row r="2245" spans="1:28" x14ac:dyDescent="0.25">
      <c r="A2245" t="s">
        <v>6641</v>
      </c>
      <c r="B2245" t="s">
        <v>6709</v>
      </c>
      <c r="C2245" t="s">
        <v>439</v>
      </c>
      <c r="D2245" t="str">
        <f>CONCATENATE(C2245,".")</f>
        <v>2015  October.</v>
      </c>
      <c r="E2245" t="str">
        <f>LEFT(D2245, SEARCH(".",D2245)-1)</f>
        <v>2015  October</v>
      </c>
      <c r="F2245">
        <v>2015</v>
      </c>
      <c r="G2245" t="str">
        <f>RIGHT(E2245,LEN(E2245)-6)</f>
        <v>October</v>
      </c>
      <c r="H2245">
        <v>133</v>
      </c>
      <c r="I2245" t="s">
        <v>156</v>
      </c>
      <c r="J2245" t="s">
        <v>6710</v>
      </c>
      <c r="K2245" t="s">
        <v>113</v>
      </c>
      <c r="L2245" t="s">
        <v>462</v>
      </c>
      <c r="M2245" t="s">
        <v>57</v>
      </c>
      <c r="N2245" t="s">
        <v>22</v>
      </c>
      <c r="O2245" t="s">
        <v>3437</v>
      </c>
      <c r="Q2245" s="2">
        <f>VALUE(LEFT(LEFT(N2245,5),SUM(LEN(LEFT(N2245,5))-LEN(SUBSTITUTE(LEFT(N2245,5),{"0","1","2","3","4","5","6","7","8","9","."},"")))))</f>
        <v>2</v>
      </c>
      <c r="R2245">
        <f>IF(Q2245&gt;5,Q2245/1024,Q2245)</f>
        <v>2</v>
      </c>
      <c r="S2245" t="str">
        <f>MID(K2246,9,3)</f>
        <v>5.0</v>
      </c>
      <c r="T2245" s="2" t="str">
        <f>LEFT(J2245,3)</f>
        <v>4.7</v>
      </c>
      <c r="U2245">
        <f>VALUE(LEFT(LEFT(M2245,5),SUM(LEN(LEFT(M2245,5))-LEN(SUBSTITUTE(LEFT(M2245,5),{"0","1","2","3","4","5","6","7","8","9","."},"")))))</f>
        <v>16</v>
      </c>
      <c r="V2245">
        <f>IF(U2245&lt;100,U2245,U2245/1024)</f>
        <v>16</v>
      </c>
      <c r="W2245" s="3">
        <f>VALUE(LEFT(LEFT(O2245,5),SUM(LEN(LEFT(O2245,5))-LEN(SUBSTITUTE(LEFT(O2245,5),{"0","1","2","3","4","5","6","7","8","9","."},"")))))</f>
        <v>8</v>
      </c>
      <c r="X2245" s="3" t="e">
        <f>LEFT(L2245, SEARCH("MHz",L2245)-1)</f>
        <v>#VALUE!</v>
      </c>
      <c r="Y2245" t="e">
        <f>IF(RIGHT(X2245,1)=" ",RIGHT(X2245,4),RIGHT(X2245,3))</f>
        <v>#VALUE!</v>
      </c>
      <c r="Z2245">
        <f>VLOOKUP(G2245,[1]Sheet1!$A$1:$B$12,2,0)</f>
        <v>10</v>
      </c>
      <c r="AA2245" t="str">
        <f>CONCATENATE(F2245," ",Z2245)</f>
        <v>2015 10</v>
      </c>
      <c r="AB2245">
        <f>VLOOKUP(AA2245,[1]Sheet3!$A:$B,2,0)</f>
        <v>72</v>
      </c>
    </row>
    <row r="2246" spans="1:28" x14ac:dyDescent="0.25">
      <c r="A2246" t="s">
        <v>751</v>
      </c>
      <c r="B2246" t="s">
        <v>821</v>
      </c>
      <c r="C2246" t="s">
        <v>439</v>
      </c>
      <c r="D2246" t="str">
        <f>CONCATENATE(C2246,".")</f>
        <v>2015  October.</v>
      </c>
      <c r="E2246" t="str">
        <f>LEFT(D2246, SEARCH(".",D2246)-1)</f>
        <v>2015  October</v>
      </c>
      <c r="F2246">
        <v>2015</v>
      </c>
      <c r="G2246" t="str">
        <f>RIGHT(E2246,LEN(E2246)-6)</f>
        <v>October</v>
      </c>
      <c r="H2246">
        <v>143</v>
      </c>
      <c r="I2246" t="s">
        <v>128</v>
      </c>
      <c r="J2246" t="s">
        <v>822</v>
      </c>
      <c r="K2246" t="s">
        <v>66</v>
      </c>
      <c r="L2246" t="s">
        <v>20</v>
      </c>
      <c r="M2246" t="s">
        <v>57</v>
      </c>
      <c r="N2246" t="s">
        <v>35</v>
      </c>
      <c r="O2246" t="s">
        <v>36</v>
      </c>
      <c r="P2246">
        <v>200</v>
      </c>
      <c r="Q2246" s="2">
        <f>VALUE(LEFT(LEFT(N2246,5),SUM(LEN(LEFT(N2246,5))-LEN(SUBSTITUTE(LEFT(N2246,5),{"0","1","2","3","4","5","6","7","8","9","."},"")))))</f>
        <v>1</v>
      </c>
      <c r="R2246">
        <f>IF(Q2246&gt;5,Q2246/1024,Q2246)</f>
        <v>1</v>
      </c>
      <c r="S2246" t="str">
        <f>MID(K2247,9,3)</f>
        <v>5.0</v>
      </c>
      <c r="T2246" s="2" t="str">
        <f>LEFT(J2246,3)</f>
        <v>4.7</v>
      </c>
      <c r="U2246">
        <f>VALUE(LEFT(LEFT(M2246,5),SUM(LEN(LEFT(M2246,5))-LEN(SUBSTITUTE(LEFT(M2246,5),{"0","1","2","3","4","5","6","7","8","9","."},"")))))</f>
        <v>16</v>
      </c>
      <c r="V2246">
        <f>IF(U2246&lt;100,U2246,U2246/1024)</f>
        <v>16</v>
      </c>
      <c r="W2246" s="3">
        <f>VALUE(LEFT(LEFT(O2246,5),SUM(LEN(LEFT(O2246,5))-LEN(SUBSTITUTE(LEFT(O2246,5),{"0","1","2","3","4","5","6","7","8","9","."},"")))))</f>
        <v>8</v>
      </c>
      <c r="X2246" s="3" t="e">
        <f>LEFT(L2246, SEARCH("MHz",L2246)-1)</f>
        <v>#VALUE!</v>
      </c>
      <c r="Y2246" t="e">
        <f>IF(RIGHT(X2246,1)=" ",RIGHT(X2246,4),RIGHT(X2246,3))</f>
        <v>#VALUE!</v>
      </c>
      <c r="Z2246">
        <f>VLOOKUP(G2246,[1]Sheet1!$A$1:$B$12,2,0)</f>
        <v>10</v>
      </c>
      <c r="AA2246" t="str">
        <f>CONCATENATE(F2246," ",Z2246)</f>
        <v>2015 10</v>
      </c>
      <c r="AB2246">
        <f>VLOOKUP(AA2246,[1]Sheet3!$A:$B,2,0)</f>
        <v>72</v>
      </c>
    </row>
    <row r="2247" spans="1:28" x14ac:dyDescent="0.25">
      <c r="A2247" t="s">
        <v>1437</v>
      </c>
      <c r="B2247" t="s">
        <v>1574</v>
      </c>
      <c r="C2247" t="s">
        <v>439</v>
      </c>
      <c r="D2247" t="str">
        <f>CONCATENATE(C2247,".")</f>
        <v>2015  October.</v>
      </c>
      <c r="E2247" t="str">
        <f>LEFT(D2247, SEARCH(".",D2247)-1)</f>
        <v>2015  October</v>
      </c>
      <c r="F2247">
        <v>2015</v>
      </c>
      <c r="G2247" t="str">
        <f>RIGHT(E2247,LEN(E2247)-6)</f>
        <v>October</v>
      </c>
      <c r="H2247">
        <v>157</v>
      </c>
      <c r="I2247" t="s">
        <v>128</v>
      </c>
      <c r="J2247" t="s">
        <v>1468</v>
      </c>
      <c r="K2247" t="s">
        <v>66</v>
      </c>
      <c r="L2247" t="s">
        <v>91</v>
      </c>
      <c r="M2247" t="s">
        <v>109</v>
      </c>
      <c r="N2247" t="s">
        <v>1415</v>
      </c>
      <c r="O2247" t="s">
        <v>178</v>
      </c>
      <c r="Q2247" s="2">
        <f>VALUE(LEFT(LEFT(N2247,5),SUM(LEN(LEFT(N2247,5))-LEN(SUBSTITUTE(LEFT(N2247,5),{"0","1","2","3","4","5","6","7","8","9","."},"")))))</f>
        <v>768</v>
      </c>
      <c r="R2247">
        <f>IF(Q2247&gt;5,Q2247/1024,Q2247)</f>
        <v>0.75</v>
      </c>
      <c r="S2247" t="str">
        <f>MID(K2248,9,3)</f>
        <v>5.0</v>
      </c>
      <c r="T2247" s="2" t="str">
        <f>LEFT(J2247,3)</f>
        <v>5.0</v>
      </c>
      <c r="U2247">
        <f>VALUE(LEFT(LEFT(M2247,5),SUM(LEN(LEFT(M2247,5))-LEN(SUBSTITUTE(LEFT(M2247,5),{"0","1","2","3","4","5","6","7","8","9","."},"")))))</f>
        <v>4</v>
      </c>
      <c r="V2247">
        <f>IF(U2247&lt;100,U2247,U2247/1024)</f>
        <v>4</v>
      </c>
      <c r="W2247" s="3">
        <f>VALUE(LEFT(LEFT(O2247,5),SUM(LEN(LEFT(O2247,5))-LEN(SUBSTITUTE(LEFT(O2247,5),{"0","1","2","3","4","5","6","7","8","9","."},"")))))</f>
        <v>5</v>
      </c>
      <c r="X2247" s="3" t="e">
        <f>LEFT(L2247, SEARCH("MHz",L2247)-1)</f>
        <v>#VALUE!</v>
      </c>
      <c r="Y2247" t="e">
        <f>IF(RIGHT(X2247,1)=" ",RIGHT(X2247,4),RIGHT(X2247,3))</f>
        <v>#VALUE!</v>
      </c>
      <c r="Z2247">
        <f>VLOOKUP(G2247,[1]Sheet1!$A$1:$B$12,2,0)</f>
        <v>10</v>
      </c>
      <c r="AA2247" t="str">
        <f>CONCATENATE(F2247," ",Z2247)</f>
        <v>2015 10</v>
      </c>
      <c r="AB2247">
        <f>VLOOKUP(AA2247,[1]Sheet3!$A:$B,2,0)</f>
        <v>72</v>
      </c>
    </row>
    <row r="2248" spans="1:28" x14ac:dyDescent="0.25">
      <c r="A2248" t="s">
        <v>1437</v>
      </c>
      <c r="B2248" t="s">
        <v>1576</v>
      </c>
      <c r="C2248" t="s">
        <v>439</v>
      </c>
      <c r="D2248" t="str">
        <f>CONCATENATE(C2248,".")</f>
        <v>2015  October.</v>
      </c>
      <c r="E2248" t="str">
        <f>LEFT(D2248, SEARCH(".",D2248)-1)</f>
        <v>2015  October</v>
      </c>
      <c r="F2248">
        <v>2015</v>
      </c>
      <c r="G2248" t="str">
        <f>RIGHT(E2248,LEN(E2248)-6)</f>
        <v>October</v>
      </c>
      <c r="H2248">
        <v>176</v>
      </c>
      <c r="I2248" t="s">
        <v>156</v>
      </c>
      <c r="J2248" t="s">
        <v>786</v>
      </c>
      <c r="K2248" t="s">
        <v>66</v>
      </c>
      <c r="L2248" t="s">
        <v>20</v>
      </c>
      <c r="M2248" t="s">
        <v>57</v>
      </c>
      <c r="N2248" t="s">
        <v>363</v>
      </c>
      <c r="O2248" t="s">
        <v>36</v>
      </c>
      <c r="Q2248" s="2">
        <f>VALUE(LEFT(LEFT(N2248,5),SUM(LEN(LEFT(N2248,5))-LEN(SUBSTITUTE(LEFT(N2248,5),{"0","1","2","3","4","5","6","7","8","9","."},"")))))</f>
        <v>1.5</v>
      </c>
      <c r="R2248">
        <f>IF(Q2248&gt;5,Q2248/1024,Q2248)</f>
        <v>1.5</v>
      </c>
      <c r="S2248" t="str">
        <f>MID(K2249,9,3)</f>
        <v>5.0</v>
      </c>
      <c r="T2248" s="2" t="str">
        <f>LEFT(J2248,3)</f>
        <v>5.0</v>
      </c>
      <c r="U2248">
        <f>VALUE(LEFT(LEFT(M2248,5),SUM(LEN(LEFT(M2248,5))-LEN(SUBSTITUTE(LEFT(M2248,5),{"0","1","2","3","4","5","6","7","8","9","."},"")))))</f>
        <v>16</v>
      </c>
      <c r="V2248">
        <f>IF(U2248&lt;100,U2248,U2248/1024)</f>
        <v>16</v>
      </c>
      <c r="W2248" s="3">
        <f>VALUE(LEFT(LEFT(O2248,5),SUM(LEN(LEFT(O2248,5))-LEN(SUBSTITUTE(LEFT(O2248,5),{"0","1","2","3","4","5","6","7","8","9","."},"")))))</f>
        <v>8</v>
      </c>
      <c r="X2248" s="3" t="e">
        <f>LEFT(L2248, SEARCH("MHz",L2248)-1)</f>
        <v>#VALUE!</v>
      </c>
      <c r="Y2248" t="e">
        <f>IF(RIGHT(X2248,1)=" ",RIGHT(X2248,4),RIGHT(X2248,3))</f>
        <v>#VALUE!</v>
      </c>
      <c r="Z2248">
        <f>VLOOKUP(G2248,[1]Sheet1!$A$1:$B$12,2,0)</f>
        <v>10</v>
      </c>
      <c r="AA2248" t="str">
        <f>CONCATENATE(F2248," ",Z2248)</f>
        <v>2015 10</v>
      </c>
      <c r="AB2248">
        <f>VLOOKUP(AA2248,[1]Sheet3!$A:$B,2,0)</f>
        <v>72</v>
      </c>
    </row>
    <row r="2249" spans="1:28" x14ac:dyDescent="0.25">
      <c r="A2249" t="s">
        <v>1437</v>
      </c>
      <c r="B2249" t="s">
        <v>1577</v>
      </c>
      <c r="C2249" t="s">
        <v>439</v>
      </c>
      <c r="D2249" t="str">
        <f>CONCATENATE(C2249,".")</f>
        <v>2015  October.</v>
      </c>
      <c r="E2249" t="str">
        <f>LEFT(D2249, SEARCH(".",D2249)-1)</f>
        <v>2015  October</v>
      </c>
      <c r="F2249">
        <v>2015</v>
      </c>
      <c r="G2249" t="str">
        <f>RIGHT(E2249,LEN(E2249)-6)</f>
        <v>October</v>
      </c>
      <c r="H2249">
        <v>190</v>
      </c>
      <c r="I2249" t="s">
        <v>128</v>
      </c>
      <c r="J2249" t="s">
        <v>1548</v>
      </c>
      <c r="K2249" t="s">
        <v>66</v>
      </c>
      <c r="L2249" t="s">
        <v>91</v>
      </c>
      <c r="M2249" t="s">
        <v>34</v>
      </c>
      <c r="N2249" t="s">
        <v>35</v>
      </c>
      <c r="O2249" t="s">
        <v>36</v>
      </c>
      <c r="Q2249" s="2">
        <f>VALUE(LEFT(LEFT(N2249,5),SUM(LEN(LEFT(N2249,5))-LEN(SUBSTITUTE(LEFT(N2249,5),{"0","1","2","3","4","5","6","7","8","9","."},"")))))</f>
        <v>1</v>
      </c>
      <c r="R2249">
        <f>IF(Q2249&gt;5,Q2249/1024,Q2249)</f>
        <v>1</v>
      </c>
      <c r="S2249" t="str">
        <f>MID(K2250,9,3)</f>
        <v>5.0</v>
      </c>
      <c r="T2249" s="2" t="str">
        <f>LEFT(J2249,3)</f>
        <v>5.5</v>
      </c>
      <c r="U2249">
        <f>VALUE(LEFT(LEFT(M2249,5),SUM(LEN(LEFT(M2249,5))-LEN(SUBSTITUTE(LEFT(M2249,5),{"0","1","2","3","4","5","6","7","8","9","."},"")))))</f>
        <v>8</v>
      </c>
      <c r="V2249">
        <f>IF(U2249&lt;100,U2249,U2249/1024)</f>
        <v>8</v>
      </c>
      <c r="W2249" s="3">
        <f>VALUE(LEFT(LEFT(O2249,5),SUM(LEN(LEFT(O2249,5))-LEN(SUBSTITUTE(LEFT(O2249,5),{"0","1","2","3","4","5","6","7","8","9","."},"")))))</f>
        <v>8</v>
      </c>
      <c r="X2249" s="3" t="e">
        <f>LEFT(L2249, SEARCH("MHz",L2249)-1)</f>
        <v>#VALUE!</v>
      </c>
      <c r="Y2249" t="e">
        <f>IF(RIGHT(X2249,1)=" ",RIGHT(X2249,4),RIGHT(X2249,3))</f>
        <v>#VALUE!</v>
      </c>
      <c r="Z2249">
        <f>VLOOKUP(G2249,[1]Sheet1!$A$1:$B$12,2,0)</f>
        <v>10</v>
      </c>
      <c r="AA2249" t="str">
        <f>CONCATENATE(F2249," ",Z2249)</f>
        <v>2015 10</v>
      </c>
      <c r="AB2249">
        <f>VLOOKUP(AA2249,[1]Sheet3!$A:$B,2,0)</f>
        <v>72</v>
      </c>
    </row>
    <row r="2250" spans="1:28" x14ac:dyDescent="0.25">
      <c r="A2250" t="s">
        <v>2256</v>
      </c>
      <c r="B2250" t="s">
        <v>2309</v>
      </c>
      <c r="C2250" t="s">
        <v>439</v>
      </c>
      <c r="D2250" t="str">
        <f>CONCATENATE(C2250,".")</f>
        <v>2015  October.</v>
      </c>
      <c r="E2250" t="str">
        <f>LEFT(D2250, SEARCH(".",D2250)-1)</f>
        <v>2015  October</v>
      </c>
      <c r="F2250">
        <v>2015</v>
      </c>
      <c r="G2250" t="str">
        <f>RIGHT(E2250,LEN(E2250)-6)</f>
        <v>October</v>
      </c>
      <c r="H2250">
        <v>165</v>
      </c>
      <c r="I2250" t="s">
        <v>51</v>
      </c>
      <c r="J2250" t="s">
        <v>2310</v>
      </c>
      <c r="K2250" t="s">
        <v>66</v>
      </c>
      <c r="L2250" t="s">
        <v>118</v>
      </c>
      <c r="M2250" t="s">
        <v>57</v>
      </c>
      <c r="N2250" t="s">
        <v>22</v>
      </c>
      <c r="O2250" t="s">
        <v>2280</v>
      </c>
      <c r="P2250">
        <v>310</v>
      </c>
      <c r="Q2250" s="2">
        <f>VALUE(LEFT(LEFT(N2250,5),SUM(LEN(LEFT(N2250,5))-LEN(SUBSTITUTE(LEFT(N2250,5),{"0","1","2","3","4","5","6","7","8","9","."},"")))))</f>
        <v>2</v>
      </c>
      <c r="R2250">
        <f>IF(Q2250&gt;5,Q2250/1024,Q2250)</f>
        <v>2</v>
      </c>
      <c r="S2250" t="str">
        <f>MID(K2251,9,3)</f>
        <v>5.0</v>
      </c>
      <c r="T2250" s="2" t="str">
        <f>LEFT(J2250,3)</f>
        <v>5.5</v>
      </c>
      <c r="U2250">
        <f>VALUE(LEFT(LEFT(M2250,5),SUM(LEN(LEFT(M2250,5))-LEN(SUBSTITUTE(LEFT(M2250,5),{"0","1","2","3","4","5","6","7","8","9","."},"")))))</f>
        <v>16</v>
      </c>
      <c r="V2250">
        <f>IF(U2250&lt;100,U2250,U2250/1024)</f>
        <v>16</v>
      </c>
      <c r="W2250" s="3">
        <f>VALUE(LEFT(LEFT(O2250,5),SUM(LEN(LEFT(O2250,5))-LEN(SUBSTITUTE(LEFT(O2250,5),{"0","1","2","3","4","5","6","7","8","9","."},"")))))</f>
        <v>13</v>
      </c>
      <c r="X2250" s="3" t="e">
        <f>LEFT(L2250, SEARCH("MHz",L2250)-1)</f>
        <v>#VALUE!</v>
      </c>
      <c r="Y2250" t="e">
        <f>IF(RIGHT(X2250,1)=" ",RIGHT(X2250,4),RIGHT(X2250,3))</f>
        <v>#VALUE!</v>
      </c>
      <c r="Z2250">
        <f>VLOOKUP(G2250,[1]Sheet1!$A$1:$B$12,2,0)</f>
        <v>10</v>
      </c>
      <c r="AA2250" t="str">
        <f>CONCATENATE(F2250," ",Z2250)</f>
        <v>2015 10</v>
      </c>
      <c r="AB2250">
        <f>VLOOKUP(AA2250,[1]Sheet3!$A:$B,2,0)</f>
        <v>72</v>
      </c>
    </row>
    <row r="2251" spans="1:28" x14ac:dyDescent="0.25">
      <c r="A2251" t="s">
        <v>4141</v>
      </c>
      <c r="B2251" t="s">
        <v>4190</v>
      </c>
      <c r="C2251" t="s">
        <v>439</v>
      </c>
      <c r="D2251" t="str">
        <f>CONCATENATE(C2251,".")</f>
        <v>2015  October.</v>
      </c>
      <c r="E2251" t="str">
        <f>LEFT(D2251, SEARCH(".",D2251)-1)</f>
        <v>2015  October</v>
      </c>
      <c r="F2251">
        <v>2015</v>
      </c>
      <c r="G2251" t="str">
        <f>RIGHT(E2251,LEN(E2251)-6)</f>
        <v>October</v>
      </c>
      <c r="I2251" t="s">
        <v>128</v>
      </c>
      <c r="J2251" t="s">
        <v>32</v>
      </c>
      <c r="K2251" t="s">
        <v>66</v>
      </c>
      <c r="L2251" t="s">
        <v>91</v>
      </c>
      <c r="M2251" t="s">
        <v>34</v>
      </c>
      <c r="N2251" t="s">
        <v>22</v>
      </c>
      <c r="O2251" t="s">
        <v>30</v>
      </c>
      <c r="Q2251" s="2">
        <f>VALUE(LEFT(LEFT(N2251,5),SUM(LEN(LEFT(N2251,5))-LEN(SUBSTITUTE(LEFT(N2251,5),{"0","1","2","3","4","5","6","7","8","9","."},"")))))</f>
        <v>2</v>
      </c>
      <c r="R2251">
        <f>IF(Q2251&gt;5,Q2251/1024,Q2251)</f>
        <v>2</v>
      </c>
      <c r="S2251" t="str">
        <f>MID(K2252,9,3)</f>
        <v>5.0</v>
      </c>
      <c r="T2251" s="2" t="str">
        <f>LEFT(J2251,3)</f>
        <v>5.0</v>
      </c>
      <c r="U2251">
        <f>VALUE(LEFT(LEFT(M2251,5),SUM(LEN(LEFT(M2251,5))-LEN(SUBSTITUTE(LEFT(M2251,5),{"0","1","2","3","4","5","6","7","8","9","."},"")))))</f>
        <v>8</v>
      </c>
      <c r="V2251">
        <f>IF(U2251&lt;100,U2251,U2251/1024)</f>
        <v>8</v>
      </c>
      <c r="W2251" s="3">
        <f>VALUE(LEFT(LEFT(O2251,5),SUM(LEN(LEFT(O2251,5))-LEN(SUBSTITUTE(LEFT(O2251,5),{"0","1","2","3","4","5","6","7","8","9","."},"")))))</f>
        <v>13</v>
      </c>
      <c r="X2251" s="3" t="e">
        <f>LEFT(L2251, SEARCH("MHz",L2251)-1)</f>
        <v>#VALUE!</v>
      </c>
      <c r="Y2251" t="e">
        <f>IF(RIGHT(X2251,1)=" ",RIGHT(X2251,4),RIGHT(X2251,3))</f>
        <v>#VALUE!</v>
      </c>
      <c r="Z2251">
        <f>VLOOKUP(G2251,[1]Sheet1!$A$1:$B$12,2,0)</f>
        <v>10</v>
      </c>
      <c r="AA2251" t="str">
        <f>CONCATENATE(F2251," ",Z2251)</f>
        <v>2015 10</v>
      </c>
      <c r="AB2251">
        <f>VLOOKUP(AA2251,[1]Sheet3!$A:$B,2,0)</f>
        <v>72</v>
      </c>
    </row>
    <row r="2252" spans="1:28" x14ac:dyDescent="0.25">
      <c r="A2252" t="s">
        <v>4141</v>
      </c>
      <c r="B2252" t="s">
        <v>4193</v>
      </c>
      <c r="C2252" t="s">
        <v>439</v>
      </c>
      <c r="D2252" t="str">
        <f>CONCATENATE(C2252,".")</f>
        <v>2015  October.</v>
      </c>
      <c r="E2252" t="str">
        <f>LEFT(D2252, SEARCH(".",D2252)-1)</f>
        <v>2015  October</v>
      </c>
      <c r="F2252">
        <v>2015</v>
      </c>
      <c r="G2252" t="str">
        <f>RIGHT(E2252,LEN(E2252)-6)</f>
        <v>October</v>
      </c>
      <c r="I2252" t="s">
        <v>128</v>
      </c>
      <c r="J2252" t="s">
        <v>52</v>
      </c>
      <c r="K2252" t="s">
        <v>66</v>
      </c>
      <c r="L2252" t="s">
        <v>91</v>
      </c>
      <c r="M2252" t="s">
        <v>57</v>
      </c>
      <c r="N2252" t="s">
        <v>22</v>
      </c>
      <c r="O2252" t="s">
        <v>36</v>
      </c>
      <c r="Q2252" s="2">
        <f>VALUE(LEFT(LEFT(N2252,5),SUM(LEN(LEFT(N2252,5))-LEN(SUBSTITUTE(LEFT(N2252,5),{"0","1","2","3","4","5","6","7","8","9","."},"")))))</f>
        <v>2</v>
      </c>
      <c r="R2252">
        <f>IF(Q2252&gt;5,Q2252/1024,Q2252)</f>
        <v>2</v>
      </c>
      <c r="S2252" t="str">
        <f>MID(K2253,9,3)</f>
        <v>5.0</v>
      </c>
      <c r="T2252" s="2" t="str">
        <f>LEFT(J2252,3)</f>
        <v>5.5</v>
      </c>
      <c r="U2252">
        <f>VALUE(LEFT(LEFT(M2252,5),SUM(LEN(LEFT(M2252,5))-LEN(SUBSTITUTE(LEFT(M2252,5),{"0","1","2","3","4","5","6","7","8","9","."},"")))))</f>
        <v>16</v>
      </c>
      <c r="V2252">
        <f>IF(U2252&lt;100,U2252,U2252/1024)</f>
        <v>16</v>
      </c>
      <c r="W2252" s="3">
        <f>VALUE(LEFT(LEFT(O2252,5),SUM(LEN(LEFT(O2252,5))-LEN(SUBSTITUTE(LEFT(O2252,5),{"0","1","2","3","4","5","6","7","8","9","."},"")))))</f>
        <v>8</v>
      </c>
      <c r="X2252" s="3" t="e">
        <f>LEFT(L2252, SEARCH("MHz",L2252)-1)</f>
        <v>#VALUE!</v>
      </c>
      <c r="Y2252" t="e">
        <f>IF(RIGHT(X2252,1)=" ",RIGHT(X2252,4),RIGHT(X2252,3))</f>
        <v>#VALUE!</v>
      </c>
      <c r="Z2252">
        <f>VLOOKUP(G2252,[1]Sheet1!$A$1:$B$12,2,0)</f>
        <v>10</v>
      </c>
      <c r="AA2252" t="str">
        <f>CONCATENATE(F2252," ",Z2252)</f>
        <v>2015 10</v>
      </c>
      <c r="AB2252">
        <f>VLOOKUP(AA2252,[1]Sheet3!$A:$B,2,0)</f>
        <v>72</v>
      </c>
    </row>
    <row r="2253" spans="1:28" x14ac:dyDescent="0.25">
      <c r="A2253" t="s">
        <v>1099</v>
      </c>
      <c r="B2253" t="s">
        <v>1213</v>
      </c>
      <c r="C2253" t="s">
        <v>439</v>
      </c>
      <c r="D2253" t="str">
        <f>CONCATENATE(C2253,".")</f>
        <v>2015  October.</v>
      </c>
      <c r="E2253" t="str">
        <f>LEFT(D2253, SEARCH(".",D2253)-1)</f>
        <v>2015  October</v>
      </c>
      <c r="F2253">
        <v>2015</v>
      </c>
      <c r="G2253" t="str">
        <f>RIGHT(E2253,LEN(E2253)-6)</f>
        <v>October</v>
      </c>
      <c r="H2253">
        <v>190</v>
      </c>
      <c r="I2253" t="s">
        <v>128</v>
      </c>
      <c r="J2253" t="s">
        <v>422</v>
      </c>
      <c r="K2253" t="s">
        <v>1209</v>
      </c>
      <c r="L2253" t="s">
        <v>1193</v>
      </c>
      <c r="M2253" t="s">
        <v>57</v>
      </c>
      <c r="N2253" t="s">
        <v>22</v>
      </c>
      <c r="O2253" t="s">
        <v>1154</v>
      </c>
      <c r="P2253">
        <v>360</v>
      </c>
      <c r="Q2253" s="2">
        <f>VALUE(LEFT(LEFT(N2253,5),SUM(LEN(LEFT(N2253,5))-LEN(SUBSTITUTE(LEFT(N2253,5),{"0","1","2","3","4","5","6","7","8","9","."},"")))))</f>
        <v>2</v>
      </c>
      <c r="R2253">
        <f>IF(Q2253&gt;5,Q2253/1024,Q2253)</f>
        <v>2</v>
      </c>
      <c r="S2253" t="str">
        <f>MID(K2254,9,3)</f>
        <v>5.0</v>
      </c>
      <c r="T2253" s="2" t="str">
        <f>LEFT(J2253,3)</f>
        <v>6.0</v>
      </c>
      <c r="U2253">
        <f>VALUE(LEFT(LEFT(M2253,5),SUM(LEN(LEFT(M2253,5))-LEN(SUBSTITUTE(LEFT(M2253,5),{"0","1","2","3","4","5","6","7","8","9","."},"")))))</f>
        <v>16</v>
      </c>
      <c r="V2253">
        <f>IF(U2253&lt;100,U2253,U2253/1024)</f>
        <v>16</v>
      </c>
      <c r="W2253" s="3">
        <f>VALUE(LEFT(LEFT(O2253,5),SUM(LEN(LEFT(O2253,5))-LEN(SUBSTITUTE(LEFT(O2253,5),{"0","1","2","3","4","5","6","7","8","9","."},"")))))</f>
        <v>13</v>
      </c>
      <c r="X2253" s="3" t="e">
        <f>LEFT(L2253, SEARCH("MHz",L2253)-1)</f>
        <v>#VALUE!</v>
      </c>
      <c r="Y2253" t="e">
        <f>IF(RIGHT(X2253,1)=" ",RIGHT(X2253,4),RIGHT(X2253,3))</f>
        <v>#VALUE!</v>
      </c>
      <c r="Z2253">
        <f>VLOOKUP(G2253,[1]Sheet1!$A$1:$B$12,2,0)</f>
        <v>10</v>
      </c>
      <c r="AA2253" t="str">
        <f>CONCATENATE(F2253," ",Z2253)</f>
        <v>2015 10</v>
      </c>
      <c r="AB2253">
        <f>VLOOKUP(AA2253,[1]Sheet3!$A:$B,2,0)</f>
        <v>72</v>
      </c>
    </row>
    <row r="2254" spans="1:28" x14ac:dyDescent="0.25">
      <c r="A2254" t="s">
        <v>4141</v>
      </c>
      <c r="B2254" t="s">
        <v>4191</v>
      </c>
      <c r="C2254" t="s">
        <v>439</v>
      </c>
      <c r="D2254" t="str">
        <f>CONCATENATE(C2254,".")</f>
        <v>2015  October.</v>
      </c>
      <c r="E2254" t="str">
        <f>LEFT(D2254, SEARCH(".",D2254)-1)</f>
        <v>2015  October</v>
      </c>
      <c r="F2254">
        <v>2015</v>
      </c>
      <c r="G2254" t="str">
        <f>RIGHT(E2254,LEN(E2254)-6)</f>
        <v>October</v>
      </c>
      <c r="I2254" t="s">
        <v>156</v>
      </c>
      <c r="J2254" t="s">
        <v>52</v>
      </c>
      <c r="K2254" t="s">
        <v>1584</v>
      </c>
      <c r="L2254" t="s">
        <v>462</v>
      </c>
      <c r="M2254" t="s">
        <v>57</v>
      </c>
      <c r="N2254" t="s">
        <v>22</v>
      </c>
      <c r="O2254" t="s">
        <v>30</v>
      </c>
      <c r="Q2254" s="2">
        <f>VALUE(LEFT(LEFT(N2254,5),SUM(LEN(LEFT(N2254,5))-LEN(SUBSTITUTE(LEFT(N2254,5),{"0","1","2","3","4","5","6","7","8","9","."},"")))))</f>
        <v>2</v>
      </c>
      <c r="R2254">
        <f>IF(Q2254&gt;5,Q2254/1024,Q2254)</f>
        <v>2</v>
      </c>
      <c r="S2254" t="str">
        <f>MID(K2255,9,3)</f>
        <v>5.1</v>
      </c>
      <c r="T2254" s="2" t="str">
        <f>LEFT(J2254,3)</f>
        <v>5.5</v>
      </c>
      <c r="U2254">
        <f>VALUE(LEFT(LEFT(M2254,5),SUM(LEN(LEFT(M2254,5))-LEN(SUBSTITUTE(LEFT(M2254,5),{"0","1","2","3","4","5","6","7","8","9","."},"")))))</f>
        <v>16</v>
      </c>
      <c r="V2254">
        <f>IF(U2254&lt;100,U2254,U2254/1024)</f>
        <v>16</v>
      </c>
      <c r="W2254" s="3">
        <f>VALUE(LEFT(LEFT(O2254,5),SUM(LEN(LEFT(O2254,5))-LEN(SUBSTITUTE(LEFT(O2254,5),{"0","1","2","3","4","5","6","7","8","9","."},"")))))</f>
        <v>13</v>
      </c>
      <c r="X2254" s="3" t="e">
        <f>LEFT(L2254, SEARCH("MHz",L2254)-1)</f>
        <v>#VALUE!</v>
      </c>
      <c r="Y2254" t="e">
        <f>IF(RIGHT(X2254,1)=" ",RIGHT(X2254,4),RIGHT(X2254,3))</f>
        <v>#VALUE!</v>
      </c>
      <c r="Z2254">
        <f>VLOOKUP(G2254,[1]Sheet1!$A$1:$B$12,2,0)</f>
        <v>10</v>
      </c>
      <c r="AA2254" t="str">
        <f>CONCATENATE(F2254," ",Z2254)</f>
        <v>2015 10</v>
      </c>
      <c r="AB2254">
        <f>VLOOKUP(AA2254,[1]Sheet3!$A:$B,2,0)</f>
        <v>72</v>
      </c>
    </row>
    <row r="2255" spans="1:28" x14ac:dyDescent="0.25">
      <c r="A2255" t="s">
        <v>751</v>
      </c>
      <c r="B2255" t="s">
        <v>819</v>
      </c>
      <c r="C2255" t="s">
        <v>439</v>
      </c>
      <c r="D2255" t="str">
        <f>CONCATENATE(C2255,".")</f>
        <v>2015  October.</v>
      </c>
      <c r="E2255" t="str">
        <f>LEFT(D2255, SEARCH(".",D2255)-1)</f>
        <v>2015  October</v>
      </c>
      <c r="F2255">
        <v>2015</v>
      </c>
      <c r="G2255" t="str">
        <f>RIGHT(E2255,LEN(E2255)-6)</f>
        <v>October</v>
      </c>
      <c r="H2255">
        <v>155.30000000000001</v>
      </c>
      <c r="I2255" t="s">
        <v>128</v>
      </c>
      <c r="J2255" t="s">
        <v>56</v>
      </c>
      <c r="K2255" t="s">
        <v>47</v>
      </c>
      <c r="L2255" t="s">
        <v>27</v>
      </c>
      <c r="M2255" t="s">
        <v>57</v>
      </c>
      <c r="N2255" t="s">
        <v>29</v>
      </c>
      <c r="O2255" t="s">
        <v>364</v>
      </c>
      <c r="P2255">
        <v>300</v>
      </c>
      <c r="Q2255" s="2">
        <f>VALUE(LEFT(LEFT(N2255,5),SUM(LEN(LEFT(N2255,5))-LEN(SUBSTITUTE(LEFT(N2255,5),{"0","1","2","3","4","5","6","7","8","9","."},"")))))</f>
        <v>3</v>
      </c>
      <c r="R2255">
        <f>IF(Q2255&gt;5,Q2255/1024,Q2255)</f>
        <v>3</v>
      </c>
      <c r="S2255" t="str">
        <f>MID(K2256,9,3)</f>
        <v>5.1</v>
      </c>
      <c r="T2255" s="2" t="str">
        <f>LEFT(J2255,3)</f>
        <v>5.5</v>
      </c>
      <c r="U2255">
        <f>VALUE(LEFT(LEFT(M2255,5),SUM(LEN(LEFT(M2255,5))-LEN(SUBSTITUTE(LEFT(M2255,5),{"0","1","2","3","4","5","6","7","8","9","."},"")))))</f>
        <v>16</v>
      </c>
      <c r="V2255">
        <f>IF(U2255&lt;100,U2255,U2255/1024)</f>
        <v>16</v>
      </c>
      <c r="W2255" s="3">
        <f>VALUE(LEFT(LEFT(O2255,5),SUM(LEN(LEFT(O2255,5))-LEN(SUBSTITUTE(LEFT(O2255,5),{"0","1","2","3","4","5","6","7","8","9","."},"")))))</f>
        <v>13</v>
      </c>
      <c r="X2255" s="3" t="e">
        <f>LEFT(L2255, SEARCH("MHz",L2255)-1)</f>
        <v>#VALUE!</v>
      </c>
      <c r="Y2255" t="e">
        <f>IF(RIGHT(X2255,1)=" ",RIGHT(X2255,4),RIGHT(X2255,3))</f>
        <v>#VALUE!</v>
      </c>
      <c r="Z2255">
        <f>VLOOKUP(G2255,[1]Sheet1!$A$1:$B$12,2,0)</f>
        <v>10</v>
      </c>
      <c r="AA2255" t="str">
        <f>CONCATENATE(F2255," ",Z2255)</f>
        <v>2015 10</v>
      </c>
      <c r="AB2255">
        <f>VLOOKUP(AA2255,[1]Sheet3!$A:$B,2,0)</f>
        <v>72</v>
      </c>
    </row>
    <row r="2256" spans="1:28" x14ac:dyDescent="0.25">
      <c r="A2256" t="s">
        <v>751</v>
      </c>
      <c r="B2256" t="s">
        <v>820</v>
      </c>
      <c r="C2256" t="s">
        <v>439</v>
      </c>
      <c r="D2256" t="str">
        <f>CONCATENATE(C2256,".")</f>
        <v>2015  October.</v>
      </c>
      <c r="E2256" t="str">
        <f>LEFT(D2256, SEARCH(".",D2256)-1)</f>
        <v>2015  October</v>
      </c>
      <c r="F2256">
        <v>2015</v>
      </c>
      <c r="G2256" t="str">
        <f>RIGHT(E2256,LEN(E2256)-6)</f>
        <v>October</v>
      </c>
      <c r="H2256">
        <v>155.30000000000001</v>
      </c>
      <c r="I2256" t="s">
        <v>128</v>
      </c>
      <c r="J2256" t="s">
        <v>56</v>
      </c>
      <c r="K2256" t="s">
        <v>47</v>
      </c>
      <c r="L2256" t="s">
        <v>27</v>
      </c>
      <c r="M2256" t="s">
        <v>57</v>
      </c>
      <c r="N2256" t="s">
        <v>35</v>
      </c>
      <c r="O2256" t="s">
        <v>364</v>
      </c>
      <c r="P2256">
        <v>250</v>
      </c>
      <c r="Q2256" s="2">
        <f>VALUE(LEFT(LEFT(N2256,5),SUM(LEN(LEFT(N2256,5))-LEN(SUBSTITUTE(LEFT(N2256,5),{"0","1","2","3","4","5","6","7","8","9","."},"")))))</f>
        <v>1</v>
      </c>
      <c r="R2256">
        <f>IF(Q2256&gt;5,Q2256/1024,Q2256)</f>
        <v>1</v>
      </c>
      <c r="S2256" t="str">
        <f>MID(K2257,9,3)</f>
        <v>5.1</v>
      </c>
      <c r="T2256" s="2" t="str">
        <f>LEFT(J2256,3)</f>
        <v>5.5</v>
      </c>
      <c r="U2256">
        <f>VALUE(LEFT(LEFT(M2256,5),SUM(LEN(LEFT(M2256,5))-LEN(SUBSTITUTE(LEFT(M2256,5),{"0","1","2","3","4","5","6","7","8","9","."},"")))))</f>
        <v>16</v>
      </c>
      <c r="V2256">
        <f>IF(U2256&lt;100,U2256,U2256/1024)</f>
        <v>16</v>
      </c>
      <c r="W2256" s="3">
        <f>VALUE(LEFT(LEFT(O2256,5),SUM(LEN(LEFT(O2256,5))-LEN(SUBSTITUTE(LEFT(O2256,5),{"0","1","2","3","4","5","6","7","8","9","."},"")))))</f>
        <v>13</v>
      </c>
      <c r="X2256" s="3" t="e">
        <f>LEFT(L2256, SEARCH("MHz",L2256)-1)</f>
        <v>#VALUE!</v>
      </c>
      <c r="Y2256" t="e">
        <f>IF(RIGHT(X2256,1)=" ",RIGHT(X2256,4),RIGHT(X2256,3))</f>
        <v>#VALUE!</v>
      </c>
      <c r="Z2256">
        <f>VLOOKUP(G2256,[1]Sheet1!$A$1:$B$12,2,0)</f>
        <v>10</v>
      </c>
      <c r="AA2256" t="str">
        <f>CONCATENATE(F2256," ",Z2256)</f>
        <v>2015 10</v>
      </c>
      <c r="AB2256">
        <f>VLOOKUP(AA2256,[1]Sheet3!$A:$B,2,0)</f>
        <v>72</v>
      </c>
    </row>
    <row r="2257" spans="1:28" x14ac:dyDescent="0.25">
      <c r="A2257" t="s">
        <v>1437</v>
      </c>
      <c r="B2257" t="s">
        <v>1568</v>
      </c>
      <c r="C2257" t="s">
        <v>439</v>
      </c>
      <c r="D2257" t="str">
        <f>CONCATENATE(C2257,".")</f>
        <v>2015  October.</v>
      </c>
      <c r="E2257" t="str">
        <f>LEFT(D2257, SEARCH(".",D2257)-1)</f>
        <v>2015  October</v>
      </c>
      <c r="F2257">
        <v>2015</v>
      </c>
      <c r="G2257" t="str">
        <f>RIGHT(E2257,LEN(E2257)-6)</f>
        <v>October</v>
      </c>
      <c r="H2257">
        <v>266</v>
      </c>
      <c r="I2257" t="s">
        <v>156</v>
      </c>
      <c r="J2257" t="s">
        <v>1569</v>
      </c>
      <c r="K2257" t="s">
        <v>47</v>
      </c>
      <c r="L2257" t="s">
        <v>462</v>
      </c>
      <c r="M2257" t="s">
        <v>57</v>
      </c>
      <c r="N2257" t="s">
        <v>35</v>
      </c>
      <c r="O2257" t="s">
        <v>36</v>
      </c>
      <c r="Q2257" s="2">
        <f>VALUE(LEFT(LEFT(N2257,5),SUM(LEN(LEFT(N2257,5))-LEN(SUBSTITUTE(LEFT(N2257,5),{"0","1","2","3","4","5","6","7","8","9","."},"")))))</f>
        <v>1</v>
      </c>
      <c r="R2257">
        <f>IF(Q2257&gt;5,Q2257/1024,Q2257)</f>
        <v>1</v>
      </c>
      <c r="S2257" t="str">
        <f>MID(K2258,9,3)</f>
        <v>5.1</v>
      </c>
      <c r="T2257" s="2" t="str">
        <f>LEFT(J2257,3)</f>
        <v>7.0</v>
      </c>
      <c r="U2257">
        <f>VALUE(LEFT(LEFT(M2257,5),SUM(LEN(LEFT(M2257,5))-LEN(SUBSTITUTE(LEFT(M2257,5),{"0","1","2","3","4","5","6","7","8","9","."},"")))))</f>
        <v>16</v>
      </c>
      <c r="V2257">
        <f>IF(U2257&lt;100,U2257,U2257/1024)</f>
        <v>16</v>
      </c>
      <c r="W2257" s="3">
        <f>VALUE(LEFT(LEFT(O2257,5),SUM(LEN(LEFT(O2257,5))-LEN(SUBSTITUTE(LEFT(O2257,5),{"0","1","2","3","4","5","6","7","8","9","."},"")))))</f>
        <v>8</v>
      </c>
      <c r="X2257" s="3" t="e">
        <f>LEFT(L2257, SEARCH("MHz",L2257)-1)</f>
        <v>#VALUE!</v>
      </c>
      <c r="Y2257" t="e">
        <f>IF(RIGHT(X2257,1)=" ",RIGHT(X2257,4),RIGHT(X2257,3))</f>
        <v>#VALUE!</v>
      </c>
      <c r="Z2257">
        <f>VLOOKUP(G2257,[1]Sheet1!$A$1:$B$12,2,0)</f>
        <v>10</v>
      </c>
      <c r="AA2257" t="str">
        <f>CONCATENATE(F2257," ",Z2257)</f>
        <v>2015 10</v>
      </c>
      <c r="AB2257">
        <f>VLOOKUP(AA2257,[1]Sheet3!$A:$B,2,0)</f>
        <v>72</v>
      </c>
    </row>
    <row r="2258" spans="1:28" x14ac:dyDescent="0.25">
      <c r="A2258" t="s">
        <v>1437</v>
      </c>
      <c r="B2258" t="s">
        <v>1573</v>
      </c>
      <c r="C2258" t="s">
        <v>439</v>
      </c>
      <c r="D2258" t="str">
        <f>CONCATENATE(C2258,".")</f>
        <v>2015  October.</v>
      </c>
      <c r="E2258" t="str">
        <f>LEFT(D2258, SEARCH(".",D2258)-1)</f>
        <v>2015  October</v>
      </c>
      <c r="F2258">
        <v>2015</v>
      </c>
      <c r="G2258" t="str">
        <f>RIGHT(E2258,LEN(E2258)-6)</f>
        <v>October</v>
      </c>
      <c r="H2258">
        <v>149</v>
      </c>
      <c r="I2258" t="s">
        <v>128</v>
      </c>
      <c r="J2258" t="s">
        <v>1562</v>
      </c>
      <c r="K2258" t="s">
        <v>47</v>
      </c>
      <c r="L2258" t="s">
        <v>72</v>
      </c>
      <c r="M2258" t="s">
        <v>34</v>
      </c>
      <c r="N2258" t="s">
        <v>35</v>
      </c>
      <c r="O2258" t="s">
        <v>73</v>
      </c>
      <c r="Q2258" s="2">
        <f>VALUE(LEFT(LEFT(N2258,5),SUM(LEN(LEFT(N2258,5))-LEN(SUBSTITUTE(LEFT(N2258,5),{"0","1","2","3","4","5","6","7","8","9","."},"")))))</f>
        <v>1</v>
      </c>
      <c r="R2258">
        <f>IF(Q2258&gt;5,Q2258/1024,Q2258)</f>
        <v>1</v>
      </c>
      <c r="S2258" t="str">
        <f>MID(K2259,9,3)</f>
        <v>5.1</v>
      </c>
      <c r="T2258" s="2" t="str">
        <f>LEFT(J2258,3)</f>
        <v>5.0</v>
      </c>
      <c r="U2258">
        <f>VALUE(LEFT(LEFT(M2258,5),SUM(LEN(LEFT(M2258,5))-LEN(SUBSTITUTE(LEFT(M2258,5),{"0","1","2","3","4","5","6","7","8","9","."},"")))))</f>
        <v>8</v>
      </c>
      <c r="V2258">
        <f>IF(U2258&lt;100,U2258,U2258/1024)</f>
        <v>8</v>
      </c>
      <c r="W2258" s="3">
        <f>VALUE(LEFT(LEFT(O2258,5),SUM(LEN(LEFT(O2258,5))-LEN(SUBSTITUTE(LEFT(O2258,5),{"0","1","2","3","4","5","6","7","8","9","."},"")))))</f>
        <v>5</v>
      </c>
      <c r="X2258" s="3" t="e">
        <f>LEFT(L2258, SEARCH("MHz",L2258)-1)</f>
        <v>#VALUE!</v>
      </c>
      <c r="Y2258" t="e">
        <f>IF(RIGHT(X2258,1)=" ",RIGHT(X2258,4),RIGHT(X2258,3))</f>
        <v>#VALUE!</v>
      </c>
      <c r="Z2258">
        <f>VLOOKUP(G2258,[1]Sheet1!$A$1:$B$12,2,0)</f>
        <v>10</v>
      </c>
      <c r="AA2258" t="str">
        <f>CONCATENATE(F2258," ",Z2258)</f>
        <v>2015 10</v>
      </c>
      <c r="AB2258">
        <f>VLOOKUP(AA2258,[1]Sheet3!$A:$B,2,0)</f>
        <v>72</v>
      </c>
    </row>
    <row r="2259" spans="1:28" x14ac:dyDescent="0.25">
      <c r="A2259" t="s">
        <v>1437</v>
      </c>
      <c r="B2259" t="s">
        <v>1575</v>
      </c>
      <c r="C2259" t="s">
        <v>439</v>
      </c>
      <c r="D2259" t="str">
        <f>CONCATENATE(C2259,".")</f>
        <v>2015  October.</v>
      </c>
      <c r="E2259" t="str">
        <f>LEFT(D2259, SEARCH(".",D2259)-1)</f>
        <v>2015  October</v>
      </c>
      <c r="F2259">
        <v>2015</v>
      </c>
      <c r="G2259" t="str">
        <f>RIGHT(E2259,LEN(E2259)-6)</f>
        <v>October</v>
      </c>
      <c r="H2259">
        <v>148</v>
      </c>
      <c r="I2259" t="s">
        <v>128</v>
      </c>
      <c r="J2259" t="s">
        <v>80</v>
      </c>
      <c r="K2259" t="s">
        <v>47</v>
      </c>
      <c r="L2259" t="s">
        <v>91</v>
      </c>
      <c r="M2259" t="s">
        <v>34</v>
      </c>
      <c r="N2259" t="s">
        <v>35</v>
      </c>
      <c r="O2259" t="s">
        <v>36</v>
      </c>
      <c r="Q2259" s="2">
        <f>VALUE(LEFT(LEFT(N2259,5),SUM(LEN(LEFT(N2259,5))-LEN(SUBSTITUTE(LEFT(N2259,5),{"0","1","2","3","4","5","6","7","8","9","."},"")))))</f>
        <v>1</v>
      </c>
      <c r="R2259">
        <f>IF(Q2259&gt;5,Q2259/1024,Q2259)</f>
        <v>1</v>
      </c>
      <c r="S2259" t="str">
        <f>MID(K2260,9,3)</f>
        <v>5.1</v>
      </c>
      <c r="T2259" s="2" t="str">
        <f>LEFT(J2259,3)</f>
        <v>5.0</v>
      </c>
      <c r="U2259">
        <f>VALUE(LEFT(LEFT(M2259,5),SUM(LEN(LEFT(M2259,5))-LEN(SUBSTITUTE(LEFT(M2259,5),{"0","1","2","3","4","5","6","7","8","9","."},"")))))</f>
        <v>8</v>
      </c>
      <c r="V2259">
        <f>IF(U2259&lt;100,U2259,U2259/1024)</f>
        <v>8</v>
      </c>
      <c r="W2259" s="3">
        <f>VALUE(LEFT(LEFT(O2259,5),SUM(LEN(LEFT(O2259,5))-LEN(SUBSTITUTE(LEFT(O2259,5),{"0","1","2","3","4","5","6","7","8","9","."},"")))))</f>
        <v>8</v>
      </c>
      <c r="X2259" s="3" t="e">
        <f>LEFT(L2259, SEARCH("MHz",L2259)-1)</f>
        <v>#VALUE!</v>
      </c>
      <c r="Y2259" t="e">
        <f>IF(RIGHT(X2259,1)=" ",RIGHT(X2259,4),RIGHT(X2259,3))</f>
        <v>#VALUE!</v>
      </c>
      <c r="Z2259">
        <f>VLOOKUP(G2259,[1]Sheet1!$A$1:$B$12,2,0)</f>
        <v>10</v>
      </c>
      <c r="AA2259" t="str">
        <f>CONCATENATE(F2259," ",Z2259)</f>
        <v>2015 10</v>
      </c>
      <c r="AB2259">
        <f>VLOOKUP(AA2259,[1]Sheet3!$A:$B,2,0)</f>
        <v>72</v>
      </c>
    </row>
    <row r="2260" spans="1:28" x14ac:dyDescent="0.25">
      <c r="A2260" t="s">
        <v>1954</v>
      </c>
      <c r="B2260" t="s">
        <v>1985</v>
      </c>
      <c r="C2260" t="s">
        <v>439</v>
      </c>
      <c r="D2260" t="str">
        <f>CONCATENATE(C2260,".")</f>
        <v>2015  October.</v>
      </c>
      <c r="E2260" t="str">
        <f>LEFT(D2260, SEARCH(".",D2260)-1)</f>
        <v>2015  October</v>
      </c>
      <c r="F2260">
        <v>2015</v>
      </c>
      <c r="G2260" t="str">
        <f>RIGHT(E2260,LEN(E2260)-6)</f>
        <v>October</v>
      </c>
      <c r="I2260" t="s">
        <v>156</v>
      </c>
      <c r="J2260" t="s">
        <v>26</v>
      </c>
      <c r="K2260" t="s">
        <v>47</v>
      </c>
      <c r="L2260" t="s">
        <v>27</v>
      </c>
      <c r="M2260" t="s">
        <v>57</v>
      </c>
      <c r="N2260" t="s">
        <v>29</v>
      </c>
      <c r="O2260" t="s">
        <v>364</v>
      </c>
      <c r="P2260">
        <v>120</v>
      </c>
      <c r="Q2260" s="2">
        <f>VALUE(LEFT(LEFT(N2260,5),SUM(LEN(LEFT(N2260,5))-LEN(SUBSTITUTE(LEFT(N2260,5),{"0","1","2","3","4","5","6","7","8","9","."},"")))))</f>
        <v>3</v>
      </c>
      <c r="R2260">
        <f>IF(Q2260&gt;5,Q2260/1024,Q2260)</f>
        <v>3</v>
      </c>
      <c r="S2260" t="str">
        <f>MID(K2261,9,3)</f>
        <v>5.1</v>
      </c>
      <c r="T2260" s="2" t="str">
        <f>LEFT(J2260,3)</f>
        <v>5.5</v>
      </c>
      <c r="U2260">
        <f>VALUE(LEFT(LEFT(M2260,5),SUM(LEN(LEFT(M2260,5))-LEN(SUBSTITUTE(LEFT(M2260,5),{"0","1","2","3","4","5","6","7","8","9","."},"")))))</f>
        <v>16</v>
      </c>
      <c r="V2260">
        <f>IF(U2260&lt;100,U2260,U2260/1024)</f>
        <v>16</v>
      </c>
      <c r="W2260" s="3">
        <f>VALUE(LEFT(LEFT(O2260,5),SUM(LEN(LEFT(O2260,5))-LEN(SUBSTITUTE(LEFT(O2260,5),{"0","1","2","3","4","5","6","7","8","9","."},"")))))</f>
        <v>13</v>
      </c>
      <c r="X2260" s="3" t="e">
        <f>LEFT(L2260, SEARCH("MHz",L2260)-1)</f>
        <v>#VALUE!</v>
      </c>
      <c r="Y2260" t="e">
        <f>IF(RIGHT(X2260,1)=" ",RIGHT(X2260,4),RIGHT(X2260,3))</f>
        <v>#VALUE!</v>
      </c>
      <c r="Z2260">
        <f>VLOOKUP(G2260,[1]Sheet1!$A$1:$B$12,2,0)</f>
        <v>10</v>
      </c>
      <c r="AA2260" t="str">
        <f>CONCATENATE(F2260," ",Z2260)</f>
        <v>2015 10</v>
      </c>
      <c r="AB2260">
        <f>VLOOKUP(AA2260,[1]Sheet3!$A:$B,2,0)</f>
        <v>72</v>
      </c>
    </row>
    <row r="2261" spans="1:28" x14ac:dyDescent="0.25">
      <c r="A2261" t="s">
        <v>1954</v>
      </c>
      <c r="B2261" t="s">
        <v>1986</v>
      </c>
      <c r="C2261" t="s">
        <v>439</v>
      </c>
      <c r="D2261" t="str">
        <f>CONCATENATE(C2261,".")</f>
        <v>2015  October.</v>
      </c>
      <c r="E2261" t="str">
        <f>LEFT(D2261, SEARCH(".",D2261)-1)</f>
        <v>2015  October</v>
      </c>
      <c r="F2261">
        <v>2015</v>
      </c>
      <c r="G2261" t="str">
        <f>RIGHT(E2261,LEN(E2261)-6)</f>
        <v>October</v>
      </c>
      <c r="I2261" t="s">
        <v>156</v>
      </c>
      <c r="J2261" t="s">
        <v>416</v>
      </c>
      <c r="K2261" t="s">
        <v>47</v>
      </c>
      <c r="L2261" t="s">
        <v>447</v>
      </c>
      <c r="M2261" t="s">
        <v>34</v>
      </c>
      <c r="N2261" t="s">
        <v>22</v>
      </c>
      <c r="O2261" t="s">
        <v>30</v>
      </c>
      <c r="P2261">
        <v>200</v>
      </c>
      <c r="Q2261" s="2">
        <f>VALUE(LEFT(LEFT(N2261,5),SUM(LEN(LEFT(N2261,5))-LEN(SUBSTITUTE(LEFT(N2261,5),{"0","1","2","3","4","5","6","7","8","9","."},"")))))</f>
        <v>2</v>
      </c>
      <c r="R2261">
        <f>IF(Q2261&gt;5,Q2261/1024,Q2261)</f>
        <v>2</v>
      </c>
      <c r="S2261" t="str">
        <f>MID(K2262,9,3)</f>
        <v>5.1</v>
      </c>
      <c r="T2261" s="2" t="str">
        <f>LEFT(J2261,3)</f>
        <v>5.5</v>
      </c>
      <c r="U2261">
        <f>VALUE(LEFT(LEFT(M2261,5),SUM(LEN(LEFT(M2261,5))-LEN(SUBSTITUTE(LEFT(M2261,5),{"0","1","2","3","4","5","6","7","8","9","."},"")))))</f>
        <v>8</v>
      </c>
      <c r="V2261">
        <f>IF(U2261&lt;100,U2261,U2261/1024)</f>
        <v>8</v>
      </c>
      <c r="W2261" s="3">
        <f>VALUE(LEFT(LEFT(O2261,5),SUM(LEN(LEFT(O2261,5))-LEN(SUBSTITUTE(LEFT(O2261,5),{"0","1","2","3","4","5","6","7","8","9","."},"")))))</f>
        <v>13</v>
      </c>
      <c r="X2261" s="3" t="e">
        <f>LEFT(L2261, SEARCH("MHz",L2261)-1)</f>
        <v>#VALUE!</v>
      </c>
      <c r="Y2261" t="e">
        <f>IF(RIGHT(X2261,1)=" ",RIGHT(X2261,4),RIGHT(X2261,3))</f>
        <v>#VALUE!</v>
      </c>
      <c r="Z2261">
        <f>VLOOKUP(G2261,[1]Sheet1!$A$1:$B$12,2,0)</f>
        <v>10</v>
      </c>
      <c r="AA2261" t="str">
        <f>CONCATENATE(F2261," ",Z2261)</f>
        <v>2015 10</v>
      </c>
      <c r="AB2261">
        <f>VLOOKUP(AA2261,[1]Sheet3!$A:$B,2,0)</f>
        <v>72</v>
      </c>
    </row>
    <row r="2262" spans="1:28" x14ac:dyDescent="0.25">
      <c r="A2262" t="s">
        <v>2038</v>
      </c>
      <c r="B2262" t="s">
        <v>2043</v>
      </c>
      <c r="C2262" t="s">
        <v>439</v>
      </c>
      <c r="D2262" t="str">
        <f>CONCATENATE(C2262,".")</f>
        <v>2015  October.</v>
      </c>
      <c r="E2262" t="str">
        <f>LEFT(D2262, SEARCH(".",D2262)-1)</f>
        <v>2015  October</v>
      </c>
      <c r="F2262">
        <v>2015</v>
      </c>
      <c r="G2262" t="str">
        <f>RIGHT(E2262,LEN(E2262)-6)</f>
        <v>October</v>
      </c>
      <c r="H2262">
        <v>150</v>
      </c>
      <c r="I2262" t="s">
        <v>811</v>
      </c>
      <c r="J2262" t="s">
        <v>121</v>
      </c>
      <c r="K2262" t="s">
        <v>47</v>
      </c>
      <c r="L2262" t="s">
        <v>200</v>
      </c>
      <c r="M2262" t="s">
        <v>34</v>
      </c>
      <c r="N2262" t="s">
        <v>35</v>
      </c>
      <c r="O2262" t="s">
        <v>36</v>
      </c>
      <c r="P2262">
        <v>100</v>
      </c>
      <c r="Q2262" s="2">
        <f>VALUE(LEFT(LEFT(N2262,5),SUM(LEN(LEFT(N2262,5))-LEN(SUBSTITUTE(LEFT(N2262,5),{"0","1","2","3","4","5","6","7","8","9","."},"")))))</f>
        <v>1</v>
      </c>
      <c r="R2262">
        <f>IF(Q2262&gt;5,Q2262/1024,Q2262)</f>
        <v>1</v>
      </c>
      <c r="S2262" t="str">
        <f>MID(K2263,9,3)</f>
        <v>5.1</v>
      </c>
      <c r="T2262" s="2" t="str">
        <f>LEFT(J2262,3)</f>
        <v>5.0</v>
      </c>
      <c r="U2262">
        <f>VALUE(LEFT(LEFT(M2262,5),SUM(LEN(LEFT(M2262,5))-LEN(SUBSTITUTE(LEFT(M2262,5),{"0","1","2","3","4","5","6","7","8","9","."},"")))))</f>
        <v>8</v>
      </c>
      <c r="V2262">
        <f>IF(U2262&lt;100,U2262,U2262/1024)</f>
        <v>8</v>
      </c>
      <c r="W2262" s="3">
        <f>VALUE(LEFT(LEFT(O2262,5),SUM(LEN(LEFT(O2262,5))-LEN(SUBSTITUTE(LEFT(O2262,5),{"0","1","2","3","4","5","6","7","8","9","."},"")))))</f>
        <v>8</v>
      </c>
      <c r="X2262" s="3" t="e">
        <f>LEFT(L2262, SEARCH("MHz",L2262)-1)</f>
        <v>#VALUE!</v>
      </c>
      <c r="Y2262" t="e">
        <f>IF(RIGHT(X2262,1)=" ",RIGHT(X2262,4),RIGHT(X2262,3))</f>
        <v>#VALUE!</v>
      </c>
      <c r="Z2262">
        <f>VLOOKUP(G2262,[1]Sheet1!$A$1:$B$12,2,0)</f>
        <v>10</v>
      </c>
      <c r="AA2262" t="str">
        <f>CONCATENATE(F2262," ",Z2262)</f>
        <v>2015 10</v>
      </c>
      <c r="AB2262">
        <f>VLOOKUP(AA2262,[1]Sheet3!$A:$B,2,0)</f>
        <v>72</v>
      </c>
    </row>
    <row r="2263" spans="1:28" x14ac:dyDescent="0.25">
      <c r="A2263" t="s">
        <v>3077</v>
      </c>
      <c r="B2263" t="s">
        <v>3080</v>
      </c>
      <c r="C2263" t="s">
        <v>439</v>
      </c>
      <c r="D2263" t="str">
        <f>CONCATENATE(C2263,".")</f>
        <v>2015  October.</v>
      </c>
      <c r="E2263" t="str">
        <f>LEFT(D2263, SEARCH(".",D2263)-1)</f>
        <v>2015  October</v>
      </c>
      <c r="F2263">
        <v>2015</v>
      </c>
      <c r="G2263" t="str">
        <f>RIGHT(E2263,LEN(E2263)-6)</f>
        <v>October</v>
      </c>
      <c r="H2263">
        <v>121.5</v>
      </c>
      <c r="I2263" t="s">
        <v>156</v>
      </c>
      <c r="J2263" t="s">
        <v>760</v>
      </c>
      <c r="K2263" t="s">
        <v>47</v>
      </c>
      <c r="L2263" t="s">
        <v>20</v>
      </c>
      <c r="M2263" t="s">
        <v>57</v>
      </c>
      <c r="N2263" t="s">
        <v>29</v>
      </c>
      <c r="O2263" t="s">
        <v>30</v>
      </c>
      <c r="Q2263" s="2">
        <f>VALUE(LEFT(LEFT(N2263,5),SUM(LEN(LEFT(N2263,5))-LEN(SUBSTITUTE(LEFT(N2263,5),{"0","1","2","3","4","5","6","7","8","9","."},"")))))</f>
        <v>3</v>
      </c>
      <c r="R2263">
        <f>IF(Q2263&gt;5,Q2263/1024,Q2263)</f>
        <v>3</v>
      </c>
      <c r="S2263" t="str">
        <f>MID(K2264,9,3)</f>
        <v>5.1</v>
      </c>
      <c r="T2263" s="2" t="str">
        <f>LEFT(J2263,3)</f>
        <v>5.0</v>
      </c>
      <c r="U2263">
        <f>VALUE(LEFT(LEFT(M2263,5),SUM(LEN(LEFT(M2263,5))-LEN(SUBSTITUTE(LEFT(M2263,5),{"0","1","2","3","4","5","6","7","8","9","."},"")))))</f>
        <v>16</v>
      </c>
      <c r="V2263">
        <f>IF(U2263&lt;100,U2263,U2263/1024)</f>
        <v>16</v>
      </c>
      <c r="W2263" s="3">
        <f>VALUE(LEFT(LEFT(O2263,5),SUM(LEN(LEFT(O2263,5))-LEN(SUBSTITUTE(LEFT(O2263,5),{"0","1","2","3","4","5","6","7","8","9","."},"")))))</f>
        <v>13</v>
      </c>
      <c r="X2263" s="3" t="e">
        <f>LEFT(L2263, SEARCH("MHz",L2263)-1)</f>
        <v>#VALUE!</v>
      </c>
      <c r="Y2263" t="e">
        <f>IF(RIGHT(X2263,1)=" ",RIGHT(X2263,4),RIGHT(X2263,3))</f>
        <v>#VALUE!</v>
      </c>
      <c r="Z2263">
        <f>VLOOKUP(G2263,[1]Sheet1!$A$1:$B$12,2,0)</f>
        <v>10</v>
      </c>
      <c r="AA2263" t="str">
        <f>CONCATENATE(F2263," ",Z2263)</f>
        <v>2015 10</v>
      </c>
      <c r="AB2263">
        <f>VLOOKUP(AA2263,[1]Sheet3!$A:$B,2,0)</f>
        <v>72</v>
      </c>
    </row>
    <row r="2264" spans="1:28" x14ac:dyDescent="0.25">
      <c r="A2264" t="s">
        <v>3155</v>
      </c>
      <c r="B2264" t="s">
        <v>3159</v>
      </c>
      <c r="C2264" t="s">
        <v>439</v>
      </c>
      <c r="D2264" t="str">
        <f>CONCATENATE(C2264,".")</f>
        <v>2015  October.</v>
      </c>
      <c r="E2264" t="str">
        <f>LEFT(D2264, SEARCH(".",D2264)-1)</f>
        <v>2015  October</v>
      </c>
      <c r="F2264">
        <v>2015</v>
      </c>
      <c r="G2264" t="str">
        <f>RIGHT(E2264,LEN(E2264)-6)</f>
        <v>October</v>
      </c>
      <c r="H2264">
        <v>307</v>
      </c>
      <c r="I2264" t="s">
        <v>181</v>
      </c>
      <c r="J2264" t="s">
        <v>3160</v>
      </c>
      <c r="K2264" t="s">
        <v>47</v>
      </c>
      <c r="L2264" t="s">
        <v>1176</v>
      </c>
      <c r="M2264" t="s">
        <v>57</v>
      </c>
      <c r="N2264" t="s">
        <v>22</v>
      </c>
      <c r="O2264" t="s">
        <v>36</v>
      </c>
      <c r="Q2264" s="2">
        <f>VALUE(LEFT(LEFT(N2264,5),SUM(LEN(LEFT(N2264,5))-LEN(SUBSTITUTE(LEFT(N2264,5),{"0","1","2","3","4","5","6","7","8","9","."},"")))))</f>
        <v>2</v>
      </c>
      <c r="R2264">
        <f>IF(Q2264&gt;5,Q2264/1024,Q2264)</f>
        <v>2</v>
      </c>
      <c r="S2264" t="str">
        <f>MID(K2265,9,3)</f>
        <v>5.1</v>
      </c>
      <c r="T2264" s="2" t="str">
        <f>LEFT(J2264,3)</f>
        <v>5.7</v>
      </c>
      <c r="U2264">
        <f>VALUE(LEFT(LEFT(M2264,5),SUM(LEN(LEFT(M2264,5))-LEN(SUBSTITUTE(LEFT(M2264,5),{"0","1","2","3","4","5","6","7","8","9","."},"")))))</f>
        <v>16</v>
      </c>
      <c r="V2264">
        <f>IF(U2264&lt;100,U2264,U2264/1024)</f>
        <v>16</v>
      </c>
      <c r="W2264" s="3">
        <f>VALUE(LEFT(LEFT(O2264,5),SUM(LEN(LEFT(O2264,5))-LEN(SUBSTITUTE(LEFT(O2264,5),{"0","1","2","3","4","5","6","7","8","9","."},"")))))</f>
        <v>8</v>
      </c>
      <c r="X2264" s="3" t="e">
        <f>LEFT(L2264, SEARCH("MHz",L2264)-1)</f>
        <v>#VALUE!</v>
      </c>
      <c r="Y2264" t="e">
        <f>IF(RIGHT(X2264,1)=" ",RIGHT(X2264,4),RIGHT(X2264,3))</f>
        <v>#VALUE!</v>
      </c>
      <c r="Z2264">
        <f>VLOOKUP(G2264,[1]Sheet1!$A$1:$B$12,2,0)</f>
        <v>10</v>
      </c>
      <c r="AA2264" t="str">
        <f>CONCATENATE(F2264," ",Z2264)</f>
        <v>2015 10</v>
      </c>
      <c r="AB2264">
        <f>VLOOKUP(AA2264,[1]Sheet3!$A:$B,2,0)</f>
        <v>72</v>
      </c>
    </row>
    <row r="2265" spans="1:28" x14ac:dyDescent="0.25">
      <c r="A2265" t="s">
        <v>3318</v>
      </c>
      <c r="B2265" t="s">
        <v>3383</v>
      </c>
      <c r="C2265" t="s">
        <v>439</v>
      </c>
      <c r="D2265" t="str">
        <f>CONCATENATE(C2265,".")</f>
        <v>2015  October.</v>
      </c>
      <c r="E2265" t="str">
        <f>LEFT(D2265, SEARCH(".",D2265)-1)</f>
        <v>2015  October</v>
      </c>
      <c r="F2265">
        <v>2015</v>
      </c>
      <c r="G2265" t="str">
        <f>RIGHT(E2265,LEN(E2265)-6)</f>
        <v>October</v>
      </c>
      <c r="H2265">
        <v>140</v>
      </c>
      <c r="I2265" t="s">
        <v>128</v>
      </c>
      <c r="J2265" t="s">
        <v>400</v>
      </c>
      <c r="K2265" t="s">
        <v>47</v>
      </c>
      <c r="L2265" t="s">
        <v>458</v>
      </c>
      <c r="M2265" t="s">
        <v>34</v>
      </c>
      <c r="N2265" t="s">
        <v>35</v>
      </c>
      <c r="O2265" t="s">
        <v>36</v>
      </c>
      <c r="P2265">
        <v>110</v>
      </c>
      <c r="Q2265" s="2">
        <f>VALUE(LEFT(LEFT(N2265,5),SUM(LEN(LEFT(N2265,5))-LEN(SUBSTITUTE(LEFT(N2265,5),{"0","1","2","3","4","5","6","7","8","9","."},"")))))</f>
        <v>1</v>
      </c>
      <c r="R2265">
        <f>IF(Q2265&gt;5,Q2265/1024,Q2265)</f>
        <v>1</v>
      </c>
      <c r="S2265" t="str">
        <f>MID(K2266,9,3)</f>
        <v>5.1</v>
      </c>
      <c r="T2265" s="2" t="str">
        <f>LEFT(J2265,3)</f>
        <v>5.0</v>
      </c>
      <c r="U2265">
        <f>VALUE(LEFT(LEFT(M2265,5),SUM(LEN(LEFT(M2265,5))-LEN(SUBSTITUTE(LEFT(M2265,5),{"0","1","2","3","4","5","6","7","8","9","."},"")))))</f>
        <v>8</v>
      </c>
      <c r="V2265">
        <f>IF(U2265&lt;100,U2265,U2265/1024)</f>
        <v>8</v>
      </c>
      <c r="W2265" s="3">
        <f>VALUE(LEFT(LEFT(O2265,5),SUM(LEN(LEFT(O2265,5))-LEN(SUBSTITUTE(LEFT(O2265,5),{"0","1","2","3","4","5","6","7","8","9","."},"")))))</f>
        <v>8</v>
      </c>
      <c r="X2265" s="3" t="e">
        <f>LEFT(L2265, SEARCH("MHz",L2265)-1)</f>
        <v>#VALUE!</v>
      </c>
      <c r="Y2265" t="e">
        <f>IF(RIGHT(X2265,1)=" ",RIGHT(X2265,4),RIGHT(X2265,3))</f>
        <v>#VALUE!</v>
      </c>
      <c r="Z2265">
        <f>VLOOKUP(G2265,[1]Sheet1!$A$1:$B$12,2,0)</f>
        <v>10</v>
      </c>
      <c r="AA2265" t="str">
        <f>CONCATENATE(F2265," ",Z2265)</f>
        <v>2015 10</v>
      </c>
      <c r="AB2265">
        <f>VLOOKUP(AA2265,[1]Sheet3!$A:$B,2,0)</f>
        <v>72</v>
      </c>
    </row>
    <row r="2266" spans="1:28" x14ac:dyDescent="0.25">
      <c r="A2266" t="s">
        <v>3318</v>
      </c>
      <c r="B2266" t="s">
        <v>3386</v>
      </c>
      <c r="C2266" t="s">
        <v>439</v>
      </c>
      <c r="D2266" t="str">
        <f>CONCATENATE(C2266,".")</f>
        <v>2015  October.</v>
      </c>
      <c r="E2266" t="str">
        <f>LEFT(D2266, SEARCH(".",D2266)-1)</f>
        <v>2015  October</v>
      </c>
      <c r="F2266">
        <v>2015</v>
      </c>
      <c r="G2266" t="str">
        <f>RIGHT(E2266,LEN(E2266)-6)</f>
        <v>October</v>
      </c>
      <c r="H2266">
        <v>467.2</v>
      </c>
      <c r="I2266" t="s">
        <v>39</v>
      </c>
      <c r="J2266" t="s">
        <v>3387</v>
      </c>
      <c r="K2266" t="s">
        <v>47</v>
      </c>
      <c r="L2266" t="s">
        <v>72</v>
      </c>
      <c r="M2266" t="s">
        <v>57</v>
      </c>
      <c r="N2266" t="s">
        <v>35</v>
      </c>
      <c r="O2266" t="s">
        <v>1114</v>
      </c>
      <c r="P2266">
        <v>160</v>
      </c>
      <c r="Q2266" s="2">
        <f>VALUE(LEFT(LEFT(N2266,5),SUM(LEN(LEFT(N2266,5))-LEN(SUBSTITUTE(LEFT(N2266,5),{"0","1","2","3","4","5","6","7","8","9","."},"")))))</f>
        <v>1</v>
      </c>
      <c r="R2266">
        <f>IF(Q2266&gt;5,Q2266/1024,Q2266)</f>
        <v>1</v>
      </c>
      <c r="S2266" t="str">
        <f>MID(K2267,9,3)</f>
        <v>5.1</v>
      </c>
      <c r="T2266" s="2" t="str">
        <f>LEFT(J2266,3)</f>
        <v>8.0</v>
      </c>
      <c r="U2266">
        <f>VALUE(LEFT(LEFT(M2266,5),SUM(LEN(LEFT(M2266,5))-LEN(SUBSTITUTE(LEFT(M2266,5),{"0","1","2","3","4","5","6","7","8","9","."},"")))))</f>
        <v>16</v>
      </c>
      <c r="V2266">
        <f>IF(U2266&lt;100,U2266,U2266/1024)</f>
        <v>16</v>
      </c>
      <c r="W2266" s="3">
        <f>VALUE(LEFT(LEFT(O2266,5),SUM(LEN(LEFT(O2266,5))-LEN(SUBSTITUTE(LEFT(O2266,5),{"0","1","2","3","4","5","6","7","8","9","."},"")))))</f>
        <v>8</v>
      </c>
      <c r="X2266" s="3" t="e">
        <f>LEFT(L2266, SEARCH("MHz",L2266)-1)</f>
        <v>#VALUE!</v>
      </c>
      <c r="Y2266" t="e">
        <f>IF(RIGHT(X2266,1)=" ",RIGHT(X2266,4),RIGHT(X2266,3))</f>
        <v>#VALUE!</v>
      </c>
      <c r="Z2266">
        <f>VLOOKUP(G2266,[1]Sheet1!$A$1:$B$12,2,0)</f>
        <v>10</v>
      </c>
      <c r="AA2266" t="str">
        <f>CONCATENATE(F2266," ",Z2266)</f>
        <v>2015 10</v>
      </c>
      <c r="AB2266">
        <f>VLOOKUP(AA2266,[1]Sheet3!$A:$B,2,0)</f>
        <v>72</v>
      </c>
    </row>
    <row r="2267" spans="1:28" x14ac:dyDescent="0.25">
      <c r="A2267" t="s">
        <v>3572</v>
      </c>
      <c r="B2267" t="s">
        <v>3657</v>
      </c>
      <c r="C2267" t="s">
        <v>439</v>
      </c>
      <c r="D2267" t="str">
        <f>CONCATENATE(C2267,".")</f>
        <v>2015  October.</v>
      </c>
      <c r="E2267" t="str">
        <f>LEFT(D2267, SEARCH(".",D2267)-1)</f>
        <v>2015  October</v>
      </c>
      <c r="F2267">
        <v>2015</v>
      </c>
      <c r="G2267" t="str">
        <f>RIGHT(E2267,LEN(E2267)-6)</f>
        <v>October</v>
      </c>
      <c r="H2267">
        <v>169.8</v>
      </c>
      <c r="I2267" t="s">
        <v>124</v>
      </c>
      <c r="J2267" t="s">
        <v>125</v>
      </c>
      <c r="K2267" t="s">
        <v>47</v>
      </c>
      <c r="L2267" t="s">
        <v>447</v>
      </c>
      <c r="M2267" t="s">
        <v>57</v>
      </c>
      <c r="N2267" t="s">
        <v>22</v>
      </c>
      <c r="O2267" t="s">
        <v>3658</v>
      </c>
      <c r="P2267">
        <v>190</v>
      </c>
      <c r="Q2267" s="2">
        <f>VALUE(LEFT(LEFT(N2267,5),SUM(LEN(LEFT(N2267,5))-LEN(SUBSTITUTE(LEFT(N2267,5),{"0","1","2","3","4","5","6","7","8","9","."},"")))))</f>
        <v>2</v>
      </c>
      <c r="R2267">
        <f>IF(Q2267&gt;5,Q2267/1024,Q2267)</f>
        <v>2</v>
      </c>
      <c r="S2267" t="str">
        <f>MID(K2268,9,3)</f>
        <v>5.1</v>
      </c>
      <c r="T2267" s="2" t="str">
        <f>LEFT(J2267,3)</f>
        <v>5.7</v>
      </c>
      <c r="U2267">
        <f>VALUE(LEFT(LEFT(M2267,5),SUM(LEN(LEFT(M2267,5))-LEN(SUBSTITUTE(LEFT(M2267,5),{"0","1","2","3","4","5","6","7","8","9","."},"")))))</f>
        <v>16</v>
      </c>
      <c r="V2267">
        <f>IF(U2267&lt;100,U2267,U2267/1024)</f>
        <v>16</v>
      </c>
      <c r="W2267" s="3">
        <f>VALUE(LEFT(LEFT(O2267,5),SUM(LEN(LEFT(O2267,5))-LEN(SUBSTITUTE(LEFT(O2267,5),{"0","1","2","3","4","5","6","7","8","9","."},"")))))</f>
        <v>13</v>
      </c>
      <c r="X2267" s="3" t="e">
        <f>LEFT(L2267, SEARCH("MHz",L2267)-1)</f>
        <v>#VALUE!</v>
      </c>
      <c r="Y2267" t="e">
        <f>IF(RIGHT(X2267,1)=" ",RIGHT(X2267,4),RIGHT(X2267,3))</f>
        <v>#VALUE!</v>
      </c>
      <c r="Z2267">
        <f>VLOOKUP(G2267,[1]Sheet1!$A$1:$B$12,2,0)</f>
        <v>10</v>
      </c>
      <c r="AA2267" t="str">
        <f>CONCATENATE(F2267," ",Z2267)</f>
        <v>2015 10</v>
      </c>
      <c r="AB2267">
        <f>VLOOKUP(AA2267,[1]Sheet3!$A:$B,2,0)</f>
        <v>72</v>
      </c>
    </row>
    <row r="2268" spans="1:28" x14ac:dyDescent="0.25">
      <c r="A2268" t="s">
        <v>4141</v>
      </c>
      <c r="B2268" t="s">
        <v>4189</v>
      </c>
      <c r="C2268" t="s">
        <v>439</v>
      </c>
      <c r="D2268" t="str">
        <f>CONCATENATE(C2268,".")</f>
        <v>2015  October.</v>
      </c>
      <c r="E2268" t="str">
        <f>LEFT(D2268, SEARCH(".",D2268)-1)</f>
        <v>2015  October</v>
      </c>
      <c r="F2268">
        <v>2015</v>
      </c>
      <c r="G2268" t="str">
        <f>RIGHT(E2268,LEN(E2268)-6)</f>
        <v>October</v>
      </c>
      <c r="I2268" t="s">
        <v>156</v>
      </c>
      <c r="J2268" t="s">
        <v>77</v>
      </c>
      <c r="K2268" t="s">
        <v>47</v>
      </c>
      <c r="L2268" t="s">
        <v>455</v>
      </c>
      <c r="M2268" t="s">
        <v>34</v>
      </c>
      <c r="N2268" t="s">
        <v>35</v>
      </c>
      <c r="O2268" t="s">
        <v>30</v>
      </c>
      <c r="Q2268" s="2">
        <f>VALUE(LEFT(LEFT(N2268,5),SUM(LEN(LEFT(N2268,5))-LEN(SUBSTITUTE(LEFT(N2268,5),{"0","1","2","3","4","5","6","7","8","9","."},"")))))</f>
        <v>1</v>
      </c>
      <c r="R2268">
        <f>IF(Q2268&gt;5,Q2268/1024,Q2268)</f>
        <v>1</v>
      </c>
      <c r="S2268" t="str">
        <f>MID(K2269,9,3)</f>
        <v>5.1</v>
      </c>
      <c r="T2268" s="2" t="str">
        <f>LEFT(J2268,3)</f>
        <v>5.5</v>
      </c>
      <c r="U2268">
        <f>VALUE(LEFT(LEFT(M2268,5),SUM(LEN(LEFT(M2268,5))-LEN(SUBSTITUTE(LEFT(M2268,5),{"0","1","2","3","4","5","6","7","8","9","."},"")))))</f>
        <v>8</v>
      </c>
      <c r="V2268">
        <f>IF(U2268&lt;100,U2268,U2268/1024)</f>
        <v>8</v>
      </c>
      <c r="W2268" s="3">
        <f>VALUE(LEFT(LEFT(O2268,5),SUM(LEN(LEFT(O2268,5))-LEN(SUBSTITUTE(LEFT(O2268,5),{"0","1","2","3","4","5","6","7","8","9","."},"")))))</f>
        <v>13</v>
      </c>
      <c r="X2268" s="3" t="e">
        <f>LEFT(L2268, SEARCH("MHz",L2268)-1)</f>
        <v>#VALUE!</v>
      </c>
      <c r="Y2268" t="e">
        <f>IF(RIGHT(X2268,1)=" ",RIGHT(X2268,4),RIGHT(X2268,3))</f>
        <v>#VALUE!</v>
      </c>
      <c r="Z2268">
        <f>VLOOKUP(G2268,[1]Sheet1!$A$1:$B$12,2,0)</f>
        <v>10</v>
      </c>
      <c r="AA2268" t="str">
        <f>CONCATENATE(F2268," ",Z2268)</f>
        <v>2015 10</v>
      </c>
      <c r="AB2268">
        <f>VLOOKUP(AA2268,[1]Sheet3!$A:$B,2,0)</f>
        <v>72</v>
      </c>
    </row>
    <row r="2269" spans="1:28" x14ac:dyDescent="0.25">
      <c r="A2269" t="s">
        <v>4141</v>
      </c>
      <c r="B2269" t="s">
        <v>4192</v>
      </c>
      <c r="C2269" t="s">
        <v>439</v>
      </c>
      <c r="D2269" t="str">
        <f>CONCATENATE(C2269,".")</f>
        <v>2015  October.</v>
      </c>
      <c r="E2269" t="str">
        <f>LEFT(D2269, SEARCH(".",D2269)-1)</f>
        <v>2015  October</v>
      </c>
      <c r="F2269">
        <v>2015</v>
      </c>
      <c r="G2269" t="str">
        <f>RIGHT(E2269,LEN(E2269)-6)</f>
        <v>October</v>
      </c>
      <c r="H2269">
        <v>140.9</v>
      </c>
      <c r="I2269" t="s">
        <v>156</v>
      </c>
      <c r="J2269" t="s">
        <v>794</v>
      </c>
      <c r="K2269" t="s">
        <v>47</v>
      </c>
      <c r="L2269" t="s">
        <v>261</v>
      </c>
      <c r="M2269" t="s">
        <v>109</v>
      </c>
      <c r="N2269" t="s">
        <v>139</v>
      </c>
      <c r="O2269" t="s">
        <v>178</v>
      </c>
      <c r="Q2269" s="2">
        <f>VALUE(LEFT(LEFT(N2269,5),SUM(LEN(LEFT(N2269,5))-LEN(SUBSTITUTE(LEFT(N2269,5),{"0","1","2","3","4","5","6","7","8","9","."},"")))))</f>
        <v>512</v>
      </c>
      <c r="R2269">
        <f>IF(Q2269&gt;5,Q2269/1024,Q2269)</f>
        <v>0.5</v>
      </c>
      <c r="S2269" t="str">
        <f>MID(K2270,9,3)</f>
        <v>5.1</v>
      </c>
      <c r="T2269" s="2" t="str">
        <f>LEFT(J2269,3)</f>
        <v>5.0</v>
      </c>
      <c r="U2269">
        <f>VALUE(LEFT(LEFT(M2269,5),SUM(LEN(LEFT(M2269,5))-LEN(SUBSTITUTE(LEFT(M2269,5),{"0","1","2","3","4","5","6","7","8","9","."},"")))))</f>
        <v>4</v>
      </c>
      <c r="V2269">
        <f>IF(U2269&lt;100,U2269,U2269/1024)</f>
        <v>4</v>
      </c>
      <c r="W2269" s="3">
        <f>VALUE(LEFT(LEFT(O2269,5),SUM(LEN(LEFT(O2269,5))-LEN(SUBSTITUTE(LEFT(O2269,5),{"0","1","2","3","4","5","6","7","8","9","."},"")))))</f>
        <v>5</v>
      </c>
      <c r="X2269" s="3" t="e">
        <f>LEFT(L2269, SEARCH("MHz",L2269)-1)</f>
        <v>#VALUE!</v>
      </c>
      <c r="Y2269" t="e">
        <f>IF(RIGHT(X2269,1)=" ",RIGHT(X2269,4),RIGHT(X2269,3))</f>
        <v>#VALUE!</v>
      </c>
      <c r="Z2269">
        <f>VLOOKUP(G2269,[1]Sheet1!$A$1:$B$12,2,0)</f>
        <v>10</v>
      </c>
      <c r="AA2269" t="str">
        <f>CONCATENATE(F2269," ",Z2269)</f>
        <v>2015 10</v>
      </c>
      <c r="AB2269">
        <f>VLOOKUP(AA2269,[1]Sheet3!$A:$B,2,0)</f>
        <v>72</v>
      </c>
    </row>
    <row r="2270" spans="1:28" x14ac:dyDescent="0.25">
      <c r="A2270" t="s">
        <v>4141</v>
      </c>
      <c r="B2270" t="s">
        <v>4200</v>
      </c>
      <c r="C2270" t="s">
        <v>439</v>
      </c>
      <c r="D2270" t="str">
        <f>CONCATENATE(C2270,".")</f>
        <v>2015  October.</v>
      </c>
      <c r="E2270" t="str">
        <f>LEFT(D2270, SEARCH(".",D2270)-1)</f>
        <v>2015  October</v>
      </c>
      <c r="F2270">
        <v>2015</v>
      </c>
      <c r="G2270" t="str">
        <f>RIGHT(E2270,LEN(E2270)-6)</f>
        <v>October</v>
      </c>
      <c r="I2270" t="s">
        <v>156</v>
      </c>
      <c r="J2270" t="s">
        <v>1877</v>
      </c>
      <c r="K2270" t="s">
        <v>47</v>
      </c>
      <c r="L2270" t="s">
        <v>72</v>
      </c>
      <c r="M2270" t="s">
        <v>34</v>
      </c>
      <c r="N2270" t="s">
        <v>35</v>
      </c>
      <c r="O2270" t="s">
        <v>73</v>
      </c>
      <c r="Q2270" s="2">
        <f>VALUE(LEFT(LEFT(N2270,5),SUM(LEN(LEFT(N2270,5))-LEN(SUBSTITUTE(LEFT(N2270,5),{"0","1","2","3","4","5","6","7","8","9","."},"")))))</f>
        <v>1</v>
      </c>
      <c r="R2270">
        <f>IF(Q2270&gt;5,Q2270/1024,Q2270)</f>
        <v>1</v>
      </c>
      <c r="S2270" t="str">
        <f>MID(K2271,9,3)</f>
        <v>5.1</v>
      </c>
      <c r="T2270" s="2" t="str">
        <f>LEFT(J2270,3)</f>
        <v>4.5</v>
      </c>
      <c r="U2270">
        <f>VALUE(LEFT(LEFT(M2270,5),SUM(LEN(LEFT(M2270,5))-LEN(SUBSTITUTE(LEFT(M2270,5),{"0","1","2","3","4","5","6","7","8","9","."},"")))))</f>
        <v>8</v>
      </c>
      <c r="V2270">
        <f>IF(U2270&lt;100,U2270,U2270/1024)</f>
        <v>8</v>
      </c>
      <c r="W2270" s="3">
        <f>VALUE(LEFT(LEFT(O2270,5),SUM(LEN(LEFT(O2270,5))-LEN(SUBSTITUTE(LEFT(O2270,5),{"0","1","2","3","4","5","6","7","8","9","."},"")))))</f>
        <v>5</v>
      </c>
      <c r="X2270" s="3" t="e">
        <f>LEFT(L2270, SEARCH("MHz",L2270)-1)</f>
        <v>#VALUE!</v>
      </c>
      <c r="Y2270" t="e">
        <f>IF(RIGHT(X2270,1)=" ",RIGHT(X2270,4),RIGHT(X2270,3))</f>
        <v>#VALUE!</v>
      </c>
      <c r="Z2270">
        <f>VLOOKUP(G2270,[1]Sheet1!$A$1:$B$12,2,0)</f>
        <v>10</v>
      </c>
      <c r="AA2270" t="str">
        <f>CONCATENATE(F2270," ",Z2270)</f>
        <v>2015 10</v>
      </c>
      <c r="AB2270">
        <f>VLOOKUP(AA2270,[1]Sheet3!$A:$B,2,0)</f>
        <v>72</v>
      </c>
    </row>
    <row r="2271" spans="1:28" x14ac:dyDescent="0.25">
      <c r="A2271" t="s">
        <v>4730</v>
      </c>
      <c r="B2271" t="s">
        <v>4750</v>
      </c>
      <c r="C2271" t="s">
        <v>439</v>
      </c>
      <c r="D2271" t="str">
        <f>CONCATENATE(C2271,".")</f>
        <v>2015  October.</v>
      </c>
      <c r="E2271" t="str">
        <f>LEFT(D2271, SEARCH(".",D2271)-1)</f>
        <v>2015  October</v>
      </c>
      <c r="F2271">
        <v>2015</v>
      </c>
      <c r="G2271" t="str">
        <f>RIGHT(E2271,LEN(E2271)-6)</f>
        <v>October</v>
      </c>
      <c r="H2271">
        <v>141</v>
      </c>
      <c r="I2271" t="s">
        <v>1466</v>
      </c>
      <c r="J2271" t="s">
        <v>773</v>
      </c>
      <c r="K2271" t="s">
        <v>47</v>
      </c>
      <c r="L2271" t="s">
        <v>4751</v>
      </c>
      <c r="M2271" t="s">
        <v>57</v>
      </c>
      <c r="N2271" t="s">
        <v>35</v>
      </c>
      <c r="O2271" t="s">
        <v>62</v>
      </c>
      <c r="P2271">
        <v>140</v>
      </c>
      <c r="Q2271" s="2">
        <f>VALUE(LEFT(LEFT(N2271,5),SUM(LEN(LEFT(N2271,5))-LEN(SUBSTITUTE(LEFT(N2271,5),{"0","1","2","3","4","5","6","7","8","9","."},"")))))</f>
        <v>1</v>
      </c>
      <c r="R2271">
        <f>IF(Q2271&gt;5,Q2271/1024,Q2271)</f>
        <v>1</v>
      </c>
      <c r="S2271" t="str">
        <f>MID(K2272,9,3)</f>
        <v>5.1</v>
      </c>
      <c r="T2271" s="2" t="str">
        <f>LEFT(J2271,3)</f>
        <v>5.0</v>
      </c>
      <c r="U2271">
        <f>VALUE(LEFT(LEFT(M2271,5),SUM(LEN(LEFT(M2271,5))-LEN(SUBSTITUTE(LEFT(M2271,5),{"0","1","2","3","4","5","6","7","8","9","."},"")))))</f>
        <v>16</v>
      </c>
      <c r="V2271">
        <f>IF(U2271&lt;100,U2271,U2271/1024)</f>
        <v>16</v>
      </c>
      <c r="W2271" s="3">
        <f>VALUE(LEFT(LEFT(O2271,5),SUM(LEN(LEFT(O2271,5))-LEN(SUBSTITUTE(LEFT(O2271,5),{"0","1","2","3","4","5","6","7","8","9","."},"")))))</f>
        <v>8</v>
      </c>
      <c r="X2271" s="3" t="e">
        <f>LEFT(L2271, SEARCH("MHz",L2271)-1)</f>
        <v>#VALUE!</v>
      </c>
      <c r="Y2271" t="e">
        <f>IF(RIGHT(X2271,1)=" ",RIGHT(X2271,4),RIGHT(X2271,3))</f>
        <v>#VALUE!</v>
      </c>
      <c r="Z2271">
        <f>VLOOKUP(G2271,[1]Sheet1!$A$1:$B$12,2,0)</f>
        <v>10</v>
      </c>
      <c r="AA2271" t="str">
        <f>CONCATENATE(F2271," ",Z2271)</f>
        <v>2015 10</v>
      </c>
      <c r="AB2271">
        <f>VLOOKUP(AA2271,[1]Sheet3!$A:$B,2,0)</f>
        <v>72</v>
      </c>
    </row>
    <row r="2272" spans="1:28" x14ac:dyDescent="0.25">
      <c r="A2272" t="s">
        <v>4730</v>
      </c>
      <c r="B2272" t="s">
        <v>4752</v>
      </c>
      <c r="C2272" t="s">
        <v>439</v>
      </c>
      <c r="D2272" t="str">
        <f>CONCATENATE(C2272,".")</f>
        <v>2015  October.</v>
      </c>
      <c r="E2272" t="str">
        <f>LEFT(D2272, SEARCH(".",D2272)-1)</f>
        <v>2015  October</v>
      </c>
      <c r="F2272">
        <v>2015</v>
      </c>
      <c r="G2272" t="str">
        <f>RIGHT(E2272,LEN(E2272)-6)</f>
        <v>October</v>
      </c>
      <c r="H2272">
        <v>155</v>
      </c>
      <c r="I2272" t="s">
        <v>453</v>
      </c>
      <c r="J2272" t="s">
        <v>3292</v>
      </c>
      <c r="K2272" t="s">
        <v>47</v>
      </c>
      <c r="L2272" t="s">
        <v>447</v>
      </c>
      <c r="M2272" t="s">
        <v>28</v>
      </c>
      <c r="N2272" t="s">
        <v>404</v>
      </c>
      <c r="O2272" t="s">
        <v>4736</v>
      </c>
      <c r="P2272">
        <v>260</v>
      </c>
      <c r="Q2272" s="2">
        <f>VALUE(LEFT(LEFT(N2272,5),SUM(LEN(LEFT(N2272,5))-LEN(SUBSTITUTE(LEFT(N2272,5),{"0","1","2","3","4","5","6","7","8","9","."},"")))))</f>
        <v>4</v>
      </c>
      <c r="R2272">
        <f>IF(Q2272&gt;5,Q2272/1024,Q2272)</f>
        <v>4</v>
      </c>
      <c r="S2272" t="str">
        <f>MID(K2273,9,3)</f>
        <v>5.1</v>
      </c>
      <c r="T2272" s="2" t="str">
        <f>LEFT(J2272,3)</f>
        <v>5.5</v>
      </c>
      <c r="U2272">
        <f>VALUE(LEFT(LEFT(M2272,5),SUM(LEN(LEFT(M2272,5))-LEN(SUBSTITUTE(LEFT(M2272,5),{"0","1","2","3","4","5","6","7","8","9","."},"")))))</f>
        <v>32</v>
      </c>
      <c r="V2272">
        <f>IF(U2272&lt;100,U2272,U2272/1024)</f>
        <v>32</v>
      </c>
      <c r="W2272" s="3">
        <f>VALUE(LEFT(LEFT(O2272,5),SUM(LEN(LEFT(O2272,5))-LEN(SUBSTITUTE(LEFT(O2272,5),{"0","1","2","3","4","5","6","7","8","9","."},"")))))</f>
        <v>13</v>
      </c>
      <c r="X2272" s="3" t="e">
        <f>LEFT(L2272, SEARCH("MHz",L2272)-1)</f>
        <v>#VALUE!</v>
      </c>
      <c r="Y2272" t="e">
        <f>IF(RIGHT(X2272,1)=" ",RIGHT(X2272,4),RIGHT(X2272,3))</f>
        <v>#VALUE!</v>
      </c>
      <c r="Z2272">
        <f>VLOOKUP(G2272,[1]Sheet1!$A$1:$B$12,2,0)</f>
        <v>10</v>
      </c>
      <c r="AA2272" t="str">
        <f>CONCATENATE(F2272," ",Z2272)</f>
        <v>2015 10</v>
      </c>
      <c r="AB2272">
        <f>VLOOKUP(AA2272,[1]Sheet3!$A:$B,2,0)</f>
        <v>72</v>
      </c>
    </row>
    <row r="2273" spans="1:28" x14ac:dyDescent="0.25">
      <c r="A2273" t="s">
        <v>4921</v>
      </c>
      <c r="B2273" t="s">
        <v>4922</v>
      </c>
      <c r="C2273" t="s">
        <v>439</v>
      </c>
      <c r="D2273" t="str">
        <f>CONCATENATE(C2273,".")</f>
        <v>2015  October.</v>
      </c>
      <c r="E2273" t="str">
        <f>LEFT(D2273, SEARCH(".",D2273)-1)</f>
        <v>2015  October</v>
      </c>
      <c r="F2273">
        <v>2015</v>
      </c>
      <c r="G2273" t="str">
        <f>RIGHT(E2273,LEN(E2273)-6)</f>
        <v>October</v>
      </c>
      <c r="H2273">
        <v>152</v>
      </c>
      <c r="I2273" t="s">
        <v>231</v>
      </c>
      <c r="J2273" t="s">
        <v>461</v>
      </c>
      <c r="K2273" t="s">
        <v>47</v>
      </c>
      <c r="L2273" t="s">
        <v>261</v>
      </c>
      <c r="M2273" t="s">
        <v>34</v>
      </c>
      <c r="N2273" t="s">
        <v>35</v>
      </c>
      <c r="O2273" t="s">
        <v>73</v>
      </c>
      <c r="Q2273" s="2">
        <f>VALUE(LEFT(LEFT(N2273,5),SUM(LEN(LEFT(N2273,5))-LEN(SUBSTITUTE(LEFT(N2273,5),{"0","1","2","3","4","5","6","7","8","9","."},"")))))</f>
        <v>1</v>
      </c>
      <c r="R2273">
        <f>IF(Q2273&gt;5,Q2273/1024,Q2273)</f>
        <v>1</v>
      </c>
      <c r="S2273" t="str">
        <f>MID(K2274,9,3)</f>
        <v>5.1</v>
      </c>
      <c r="T2273" s="2" t="str">
        <f>LEFT(J2273,3)</f>
        <v>5.0</v>
      </c>
      <c r="U2273">
        <f>VALUE(LEFT(LEFT(M2273,5),SUM(LEN(LEFT(M2273,5))-LEN(SUBSTITUTE(LEFT(M2273,5),{"0","1","2","3","4","5","6","7","8","9","."},"")))))</f>
        <v>8</v>
      </c>
      <c r="V2273">
        <f>IF(U2273&lt;100,U2273,U2273/1024)</f>
        <v>8</v>
      </c>
      <c r="W2273" s="3">
        <f>VALUE(LEFT(LEFT(O2273,5),SUM(LEN(LEFT(O2273,5))-LEN(SUBSTITUTE(LEFT(O2273,5),{"0","1","2","3","4","5","6","7","8","9","."},"")))))</f>
        <v>5</v>
      </c>
      <c r="X2273" s="3" t="e">
        <f>LEFT(L2273, SEARCH("MHz",L2273)-1)</f>
        <v>#VALUE!</v>
      </c>
      <c r="Y2273" t="e">
        <f>IF(RIGHT(X2273,1)=" ",RIGHT(X2273,4),RIGHT(X2273,3))</f>
        <v>#VALUE!</v>
      </c>
      <c r="Z2273">
        <f>VLOOKUP(G2273,[1]Sheet1!$A$1:$B$12,2,0)</f>
        <v>10</v>
      </c>
      <c r="AA2273" t="str">
        <f>CONCATENATE(F2273," ",Z2273)</f>
        <v>2015 10</v>
      </c>
      <c r="AB2273">
        <f>VLOOKUP(AA2273,[1]Sheet3!$A:$B,2,0)</f>
        <v>72</v>
      </c>
    </row>
    <row r="2274" spans="1:28" x14ac:dyDescent="0.25">
      <c r="A2274" t="s">
        <v>5257</v>
      </c>
      <c r="B2274" t="s">
        <v>5374</v>
      </c>
      <c r="C2274" t="s">
        <v>439</v>
      </c>
      <c r="D2274" t="str">
        <f>CONCATENATE(C2274,".")</f>
        <v>2015  October.</v>
      </c>
      <c r="E2274" t="str">
        <f>LEFT(D2274, SEARCH(".",D2274)-1)</f>
        <v>2015  October</v>
      </c>
      <c r="F2274">
        <v>2015</v>
      </c>
      <c r="G2274" t="str">
        <f>RIGHT(E2274,LEN(E2274)-6)</f>
        <v>October</v>
      </c>
      <c r="H2274">
        <v>149</v>
      </c>
      <c r="I2274" t="s">
        <v>128</v>
      </c>
      <c r="J2274" t="s">
        <v>5375</v>
      </c>
      <c r="K2274" t="s">
        <v>47</v>
      </c>
      <c r="L2274" t="s">
        <v>91</v>
      </c>
      <c r="M2274" t="s">
        <v>34</v>
      </c>
      <c r="N2274" t="s">
        <v>363</v>
      </c>
      <c r="O2274" t="s">
        <v>1556</v>
      </c>
      <c r="P2274">
        <v>140</v>
      </c>
      <c r="Q2274" s="2">
        <f>VALUE(LEFT(LEFT(N2274,5),SUM(LEN(LEFT(N2274,5))-LEN(SUBSTITUTE(LEFT(N2274,5),{"0","1","2","3","4","5","6","7","8","9","."},"")))))</f>
        <v>1.5</v>
      </c>
      <c r="R2274">
        <f>IF(Q2274&gt;5,Q2274/1024,Q2274)</f>
        <v>1.5</v>
      </c>
      <c r="S2274" t="str">
        <f>MID(K2275,9,3)</f>
        <v>5.1</v>
      </c>
      <c r="T2274" s="2" t="str">
        <f>LEFT(J2274,3)</f>
        <v>5.0</v>
      </c>
      <c r="U2274">
        <f>VALUE(LEFT(LEFT(M2274,5),SUM(LEN(LEFT(M2274,5))-LEN(SUBSTITUTE(LEFT(M2274,5),{"0","1","2","3","4","5","6","7","8","9","."},"")))))</f>
        <v>8</v>
      </c>
      <c r="V2274">
        <f>IF(U2274&lt;100,U2274,U2274/1024)</f>
        <v>8</v>
      </c>
      <c r="W2274" s="3">
        <f>VALUE(LEFT(LEFT(O2274,5),SUM(LEN(LEFT(O2274,5))-LEN(SUBSTITUTE(LEFT(O2274,5),{"0","1","2","3","4","5","6","7","8","9","."},"")))))</f>
        <v>8</v>
      </c>
      <c r="X2274" s="3" t="e">
        <f>LEFT(L2274, SEARCH("MHz",L2274)-1)</f>
        <v>#VALUE!</v>
      </c>
      <c r="Y2274" t="e">
        <f>IF(RIGHT(X2274,1)=" ",RIGHT(X2274,4),RIGHT(X2274,3))</f>
        <v>#VALUE!</v>
      </c>
      <c r="Z2274">
        <f>VLOOKUP(G2274,[1]Sheet1!$A$1:$B$12,2,0)</f>
        <v>10</v>
      </c>
      <c r="AA2274" t="str">
        <f>CONCATENATE(F2274," ",Z2274)</f>
        <v>2015 10</v>
      </c>
      <c r="AB2274">
        <f>VLOOKUP(AA2274,[1]Sheet3!$A:$B,2,0)</f>
        <v>72</v>
      </c>
    </row>
    <row r="2275" spans="1:28" x14ac:dyDescent="0.25">
      <c r="A2275" t="s">
        <v>6602</v>
      </c>
      <c r="B2275" t="s">
        <v>6613</v>
      </c>
      <c r="C2275" t="s">
        <v>439</v>
      </c>
      <c r="D2275" t="str">
        <f>CONCATENATE(C2275,".")</f>
        <v>2015  October.</v>
      </c>
      <c r="E2275" t="str">
        <f>LEFT(D2275, SEARCH(".",D2275)-1)</f>
        <v>2015  October</v>
      </c>
      <c r="F2275">
        <v>2015</v>
      </c>
      <c r="G2275" t="str">
        <f>RIGHT(E2275,LEN(E2275)-6)</f>
        <v>October</v>
      </c>
      <c r="H2275">
        <v>170</v>
      </c>
      <c r="I2275" t="s">
        <v>128</v>
      </c>
      <c r="J2275" t="s">
        <v>1518</v>
      </c>
      <c r="K2275" t="s">
        <v>47</v>
      </c>
      <c r="L2275" t="s">
        <v>469</v>
      </c>
      <c r="M2275" t="s">
        <v>57</v>
      </c>
      <c r="N2275" t="s">
        <v>22</v>
      </c>
      <c r="O2275" t="s">
        <v>30</v>
      </c>
      <c r="Q2275" s="2">
        <f>VALUE(LEFT(LEFT(N2275,5),SUM(LEN(LEFT(N2275,5))-LEN(SUBSTITUTE(LEFT(N2275,5),{"0","1","2","3","4","5","6","7","8","9","."},"")))))</f>
        <v>2</v>
      </c>
      <c r="R2275">
        <f>IF(Q2275&gt;5,Q2275/1024,Q2275)</f>
        <v>2</v>
      </c>
      <c r="S2275" t="str">
        <f>MID(K2276,9,3)</f>
        <v>5.1</v>
      </c>
      <c r="T2275" s="2" t="str">
        <f>LEFT(J2275,3)</f>
        <v>5.5</v>
      </c>
      <c r="U2275">
        <f>VALUE(LEFT(LEFT(M2275,5),SUM(LEN(LEFT(M2275,5))-LEN(SUBSTITUTE(LEFT(M2275,5),{"0","1","2","3","4","5","6","7","8","9","."},"")))))</f>
        <v>16</v>
      </c>
      <c r="V2275">
        <f>IF(U2275&lt;100,U2275,U2275/1024)</f>
        <v>16</v>
      </c>
      <c r="W2275" s="3">
        <f>VALUE(LEFT(LEFT(O2275,5),SUM(LEN(LEFT(O2275,5))-LEN(SUBSTITUTE(LEFT(O2275,5),{"0","1","2","3","4","5","6","7","8","9","."},"")))))</f>
        <v>13</v>
      </c>
      <c r="X2275" s="3" t="e">
        <f>LEFT(L2275, SEARCH("MHz",L2275)-1)</f>
        <v>#VALUE!</v>
      </c>
      <c r="Y2275" t="e">
        <f>IF(RIGHT(X2275,1)=" ",RIGHT(X2275,4),RIGHT(X2275,3))</f>
        <v>#VALUE!</v>
      </c>
      <c r="Z2275">
        <f>VLOOKUP(G2275,[1]Sheet1!$A$1:$B$12,2,0)</f>
        <v>10</v>
      </c>
      <c r="AA2275" t="str">
        <f>CONCATENATE(F2275," ",Z2275)</f>
        <v>2015 10</v>
      </c>
      <c r="AB2275">
        <f>VLOOKUP(AA2275,[1]Sheet3!$A:$B,2,0)</f>
        <v>72</v>
      </c>
    </row>
    <row r="2276" spans="1:28" x14ac:dyDescent="0.25">
      <c r="A2276" t="s">
        <v>6824</v>
      </c>
      <c r="B2276" t="s">
        <v>6837</v>
      </c>
      <c r="C2276" t="s">
        <v>439</v>
      </c>
      <c r="D2276" t="str">
        <f>CONCATENATE(C2276,".")</f>
        <v>2015  October.</v>
      </c>
      <c r="E2276" t="str">
        <f>LEFT(D2276, SEARCH(".",D2276)-1)</f>
        <v>2015  October</v>
      </c>
      <c r="F2276">
        <v>2015</v>
      </c>
      <c r="G2276" t="str">
        <f>RIGHT(E2276,LEN(E2276)-6)</f>
        <v>October</v>
      </c>
      <c r="H2276">
        <v>104</v>
      </c>
      <c r="I2276" t="s">
        <v>156</v>
      </c>
      <c r="J2276" t="s">
        <v>1848</v>
      </c>
      <c r="K2276" t="s">
        <v>47</v>
      </c>
      <c r="L2276" t="s">
        <v>138</v>
      </c>
      <c r="M2276" t="s">
        <v>109</v>
      </c>
      <c r="N2276" t="s">
        <v>139</v>
      </c>
      <c r="O2276" t="s">
        <v>42</v>
      </c>
      <c r="Q2276" s="2">
        <f>VALUE(LEFT(LEFT(N2276,5),SUM(LEN(LEFT(N2276,5))-LEN(SUBSTITUTE(LEFT(N2276,5),{"0","1","2","3","4","5","6","7","8","9","."},"")))))</f>
        <v>512</v>
      </c>
      <c r="R2276">
        <f>IF(Q2276&gt;5,Q2276/1024,Q2276)</f>
        <v>0.5</v>
      </c>
      <c r="S2276" t="str">
        <f>MID(K2277,9,3)</f>
        <v>5.1</v>
      </c>
      <c r="T2276" s="2" t="str">
        <f>LEFT(J2276,3)</f>
        <v>5.0</v>
      </c>
      <c r="U2276">
        <f>VALUE(LEFT(LEFT(M2276,5),SUM(LEN(LEFT(M2276,5))-LEN(SUBSTITUTE(LEFT(M2276,5),{"0","1","2","3","4","5","6","7","8","9","."},"")))))</f>
        <v>4</v>
      </c>
      <c r="V2276">
        <f>IF(U2276&lt;100,U2276,U2276/1024)</f>
        <v>4</v>
      </c>
      <c r="W2276" s="3">
        <f>VALUE(LEFT(LEFT(O2276,5),SUM(LEN(LEFT(O2276,5))-LEN(SUBSTITUTE(LEFT(O2276,5),{"0","1","2","3","4","5","6","7","8","9","."},"")))))</f>
        <v>5</v>
      </c>
      <c r="X2276" s="3" t="e">
        <f>LEFT(L2276, SEARCH("MHz",L2276)-1)</f>
        <v>#VALUE!</v>
      </c>
      <c r="Y2276" t="e">
        <f>IF(RIGHT(X2276,1)=" ",RIGHT(X2276,4),RIGHT(X2276,3))</f>
        <v>#VALUE!</v>
      </c>
      <c r="Z2276">
        <f>VLOOKUP(G2276,[1]Sheet1!$A$1:$B$12,2,0)</f>
        <v>10</v>
      </c>
      <c r="AA2276" t="str">
        <f>CONCATENATE(F2276," ",Z2276)</f>
        <v>2015 10</v>
      </c>
      <c r="AB2276">
        <f>VLOOKUP(AA2276,[1]Sheet3!$A:$B,2,0)</f>
        <v>72</v>
      </c>
    </row>
    <row r="2277" spans="1:28" x14ac:dyDescent="0.25">
      <c r="A2277" t="s">
        <v>6824</v>
      </c>
      <c r="B2277" t="s">
        <v>6840</v>
      </c>
      <c r="C2277" t="s">
        <v>439</v>
      </c>
      <c r="D2277" t="str">
        <f>CONCATENATE(C2277,".")</f>
        <v>2015  October.</v>
      </c>
      <c r="E2277" t="str">
        <f>LEFT(D2277, SEARCH(".",D2277)-1)</f>
        <v>2015  October</v>
      </c>
      <c r="F2277">
        <v>2015</v>
      </c>
      <c r="G2277" t="str">
        <f>RIGHT(E2277,LEN(E2277)-6)</f>
        <v>October</v>
      </c>
      <c r="H2277">
        <v>131</v>
      </c>
      <c r="I2277" t="s">
        <v>156</v>
      </c>
      <c r="J2277" t="s">
        <v>6841</v>
      </c>
      <c r="K2277" t="s">
        <v>47</v>
      </c>
      <c r="L2277" t="s">
        <v>20</v>
      </c>
      <c r="M2277" t="s">
        <v>34</v>
      </c>
      <c r="N2277" t="s">
        <v>35</v>
      </c>
      <c r="O2277" t="s">
        <v>36</v>
      </c>
      <c r="Q2277" s="2">
        <f>VALUE(LEFT(LEFT(N2277,5),SUM(LEN(LEFT(N2277,5))-LEN(SUBSTITUTE(LEFT(N2277,5),{"0","1","2","3","4","5","6","7","8","9","."},"")))))</f>
        <v>1</v>
      </c>
      <c r="R2277">
        <f>IF(Q2277&gt;5,Q2277/1024,Q2277)</f>
        <v>1</v>
      </c>
      <c r="S2277" t="str">
        <f>MID(K2278,9,3)</f>
        <v>5.1</v>
      </c>
      <c r="T2277" s="2" t="str">
        <f>LEFT(J2277,3)</f>
        <v>6.0</v>
      </c>
      <c r="U2277">
        <f>VALUE(LEFT(LEFT(M2277,5),SUM(LEN(LEFT(M2277,5))-LEN(SUBSTITUTE(LEFT(M2277,5),{"0","1","2","3","4","5","6","7","8","9","."},"")))))</f>
        <v>8</v>
      </c>
      <c r="V2277">
        <f>IF(U2277&lt;100,U2277,U2277/1024)</f>
        <v>8</v>
      </c>
      <c r="W2277" s="3">
        <f>VALUE(LEFT(LEFT(O2277,5),SUM(LEN(LEFT(O2277,5))-LEN(SUBSTITUTE(LEFT(O2277,5),{"0","1","2","3","4","5","6","7","8","9","."},"")))))</f>
        <v>8</v>
      </c>
      <c r="X2277" s="3" t="e">
        <f>LEFT(L2277, SEARCH("MHz",L2277)-1)</f>
        <v>#VALUE!</v>
      </c>
      <c r="Y2277" t="e">
        <f>IF(RIGHT(X2277,1)=" ",RIGHT(X2277,4),RIGHT(X2277,3))</f>
        <v>#VALUE!</v>
      </c>
      <c r="Z2277">
        <f>VLOOKUP(G2277,[1]Sheet1!$A$1:$B$12,2,0)</f>
        <v>10</v>
      </c>
      <c r="AA2277" t="str">
        <f>CONCATENATE(F2277," ",Z2277)</f>
        <v>2015 10</v>
      </c>
      <c r="AB2277">
        <f>VLOOKUP(AA2277,[1]Sheet3!$A:$B,2,0)</f>
        <v>72</v>
      </c>
    </row>
    <row r="2278" spans="1:28" x14ac:dyDescent="0.25">
      <c r="A2278" t="s">
        <v>6908</v>
      </c>
      <c r="B2278" t="s">
        <v>6981</v>
      </c>
      <c r="C2278" t="s">
        <v>439</v>
      </c>
      <c r="D2278" t="str">
        <f>CONCATENATE(C2278,".")</f>
        <v>2015  October.</v>
      </c>
      <c r="E2278" t="str">
        <f>LEFT(D2278, SEARCH(".",D2278)-1)</f>
        <v>2015  October</v>
      </c>
      <c r="F2278">
        <v>2015</v>
      </c>
      <c r="G2278" t="str">
        <f>RIGHT(E2278,LEN(E2278)-6)</f>
        <v>October</v>
      </c>
      <c r="H2278">
        <v>131</v>
      </c>
      <c r="I2278" t="s">
        <v>51</v>
      </c>
      <c r="J2278" t="s">
        <v>565</v>
      </c>
      <c r="K2278" t="s">
        <v>47</v>
      </c>
      <c r="L2278" t="s">
        <v>447</v>
      </c>
      <c r="M2278" t="s">
        <v>28</v>
      </c>
      <c r="N2278" t="s">
        <v>29</v>
      </c>
      <c r="O2278" t="s">
        <v>30</v>
      </c>
      <c r="P2278">
        <v>280</v>
      </c>
      <c r="Q2278" s="2">
        <f>VALUE(LEFT(LEFT(N2278,5),SUM(LEN(LEFT(N2278,5))-LEN(SUBSTITUTE(LEFT(N2278,5),{"0","1","2","3","4","5","6","7","8","9","."},"")))))</f>
        <v>3</v>
      </c>
      <c r="R2278">
        <f>IF(Q2278&gt;5,Q2278/1024,Q2278)</f>
        <v>3</v>
      </c>
      <c r="S2278" t="str">
        <f>MID(K2279,9,3)</f>
        <v>5.1</v>
      </c>
      <c r="T2278" s="2" t="str">
        <f>LEFT(J2278,3)</f>
        <v>5.0</v>
      </c>
      <c r="U2278">
        <f>VALUE(LEFT(LEFT(M2278,5),SUM(LEN(LEFT(M2278,5))-LEN(SUBSTITUTE(LEFT(M2278,5),{"0","1","2","3","4","5","6","7","8","9","."},"")))))</f>
        <v>32</v>
      </c>
      <c r="V2278">
        <f>IF(U2278&lt;100,U2278,U2278/1024)</f>
        <v>32</v>
      </c>
      <c r="W2278" s="3">
        <f>VALUE(LEFT(LEFT(O2278,5),SUM(LEN(LEFT(O2278,5))-LEN(SUBSTITUTE(LEFT(O2278,5),{"0","1","2","3","4","5","6","7","8","9","."},"")))))</f>
        <v>13</v>
      </c>
      <c r="X2278" s="3" t="e">
        <f>LEFT(L2278, SEARCH("MHz",L2278)-1)</f>
        <v>#VALUE!</v>
      </c>
      <c r="Y2278" t="e">
        <f>IF(RIGHT(X2278,1)=" ",RIGHT(X2278,4),RIGHT(X2278,3))</f>
        <v>#VALUE!</v>
      </c>
      <c r="Z2278">
        <f>VLOOKUP(G2278,[1]Sheet1!$A$1:$B$12,2,0)</f>
        <v>10</v>
      </c>
      <c r="AA2278" t="str">
        <f>CONCATENATE(F2278," ",Z2278)</f>
        <v>2015 10</v>
      </c>
      <c r="AB2278">
        <f>VLOOKUP(AA2278,[1]Sheet3!$A:$B,2,0)</f>
        <v>72</v>
      </c>
    </row>
    <row r="2279" spans="1:28" x14ac:dyDescent="0.25">
      <c r="A2279" t="s">
        <v>6744</v>
      </c>
      <c r="B2279" t="s">
        <v>6755</v>
      </c>
      <c r="C2279" t="s">
        <v>439</v>
      </c>
      <c r="D2279" t="str">
        <f>CONCATENATE(C2279,".")</f>
        <v>2015  October.</v>
      </c>
      <c r="E2279" t="str">
        <f>LEFT(D2279, SEARCH(".",D2279)-1)</f>
        <v>2015  October</v>
      </c>
      <c r="F2279">
        <v>2015</v>
      </c>
      <c r="G2279" t="str">
        <f>RIGHT(E2279,LEN(E2279)-6)</f>
        <v>October</v>
      </c>
      <c r="I2279" t="s">
        <v>156</v>
      </c>
      <c r="J2279" t="s">
        <v>1382</v>
      </c>
      <c r="K2279" t="s">
        <v>3189</v>
      </c>
      <c r="L2279" t="s">
        <v>27</v>
      </c>
      <c r="M2279" t="s">
        <v>28</v>
      </c>
      <c r="N2279" t="s">
        <v>29</v>
      </c>
      <c r="O2279" t="s">
        <v>755</v>
      </c>
      <c r="P2279">
        <v>140</v>
      </c>
      <c r="Q2279" s="2">
        <f>VALUE(LEFT(LEFT(N2279,5),SUM(LEN(LEFT(N2279,5))-LEN(SUBSTITUTE(LEFT(N2279,5),{"0","1","2","3","4","5","6","7","8","9","."},"")))))</f>
        <v>3</v>
      </c>
      <c r="R2279">
        <f>IF(Q2279&gt;5,Q2279/1024,Q2279)</f>
        <v>3</v>
      </c>
      <c r="S2279" t="str">
        <f>MID(K2280,9,3)</f>
        <v>5.1</v>
      </c>
      <c r="T2279" s="2" t="str">
        <f>LEFT(J2279,3)</f>
        <v>5.0</v>
      </c>
      <c r="U2279">
        <f>VALUE(LEFT(LEFT(M2279,5),SUM(LEN(LEFT(M2279,5))-LEN(SUBSTITUTE(LEFT(M2279,5),{"0","1","2","3","4","5","6","7","8","9","."},"")))))</f>
        <v>32</v>
      </c>
      <c r="V2279">
        <f>IF(U2279&lt;100,U2279,U2279/1024)</f>
        <v>32</v>
      </c>
      <c r="W2279" s="3">
        <f>VALUE(LEFT(LEFT(O2279,5),SUM(LEN(LEFT(O2279,5))-LEN(SUBSTITUTE(LEFT(O2279,5),{"0","1","2","3","4","5","6","7","8","9","."},"")))))</f>
        <v>13</v>
      </c>
      <c r="X2279" s="3" t="e">
        <f>LEFT(L2279, SEARCH("MHz",L2279)-1)</f>
        <v>#VALUE!</v>
      </c>
      <c r="Y2279" t="e">
        <f>IF(RIGHT(X2279,1)=" ",RIGHT(X2279,4),RIGHT(X2279,3))</f>
        <v>#VALUE!</v>
      </c>
      <c r="Z2279">
        <f>VLOOKUP(G2279,[1]Sheet1!$A$1:$B$12,2,0)</f>
        <v>10</v>
      </c>
      <c r="AA2279" t="str">
        <f>CONCATENATE(F2279," ",Z2279)</f>
        <v>2015 10</v>
      </c>
      <c r="AB2279">
        <f>VLOOKUP(AA2279,[1]Sheet3!$A:$B,2,0)</f>
        <v>72</v>
      </c>
    </row>
    <row r="2280" spans="1:28" x14ac:dyDescent="0.25">
      <c r="A2280" t="s">
        <v>5257</v>
      </c>
      <c r="B2280" t="s">
        <v>5373</v>
      </c>
      <c r="C2280" t="s">
        <v>439</v>
      </c>
      <c r="D2280" t="str">
        <f>CONCATENATE(C2280,".")</f>
        <v>2015  October.</v>
      </c>
      <c r="E2280" t="str">
        <f>LEFT(D2280, SEARCH(".",D2280)-1)</f>
        <v>2015  October</v>
      </c>
      <c r="F2280">
        <v>2015</v>
      </c>
      <c r="G2280" t="str">
        <f>RIGHT(E2280,LEN(E2280)-6)</f>
        <v>October</v>
      </c>
      <c r="H2280">
        <v>172</v>
      </c>
      <c r="I2280" t="s">
        <v>128</v>
      </c>
      <c r="J2280" t="s">
        <v>1191</v>
      </c>
      <c r="K2280" t="s">
        <v>423</v>
      </c>
      <c r="L2280" t="s">
        <v>462</v>
      </c>
      <c r="M2280" t="s">
        <v>34</v>
      </c>
      <c r="N2280" t="s">
        <v>363</v>
      </c>
      <c r="O2280" t="s">
        <v>5320</v>
      </c>
      <c r="P2280">
        <v>180</v>
      </c>
      <c r="Q2280" s="2">
        <f>VALUE(LEFT(LEFT(N2280,5),SUM(LEN(LEFT(N2280,5))-LEN(SUBSTITUTE(LEFT(N2280,5),{"0","1","2","3","4","5","6","7","8","9","."},"")))))</f>
        <v>1.5</v>
      </c>
      <c r="R2280">
        <f>IF(Q2280&gt;5,Q2280/1024,Q2280)</f>
        <v>1.5</v>
      </c>
      <c r="S2280" t="str">
        <f>MID(K2281,9,3)</f>
        <v>5.1</v>
      </c>
      <c r="T2280" s="2" t="str">
        <f>LEFT(J2280,3)</f>
        <v>5.5</v>
      </c>
      <c r="U2280">
        <f>VALUE(LEFT(LEFT(M2280,5),SUM(LEN(LEFT(M2280,5))-LEN(SUBSTITUTE(LEFT(M2280,5),{"0","1","2","3","4","5","6","7","8","9","."},"")))))</f>
        <v>8</v>
      </c>
      <c r="V2280">
        <f>IF(U2280&lt;100,U2280,U2280/1024)</f>
        <v>8</v>
      </c>
      <c r="W2280" s="3">
        <f>VALUE(LEFT(LEFT(O2280,5),SUM(LEN(LEFT(O2280,5))-LEN(SUBSTITUTE(LEFT(O2280,5),{"0","1","2","3","4","5","6","7","8","9","."},"")))))</f>
        <v>13</v>
      </c>
      <c r="X2280" s="3" t="e">
        <f>LEFT(L2280, SEARCH("MHz",L2280)-1)</f>
        <v>#VALUE!</v>
      </c>
      <c r="Y2280" t="e">
        <f>IF(RIGHT(X2280,1)=" ",RIGHT(X2280,4),RIGHT(X2280,3))</f>
        <v>#VALUE!</v>
      </c>
      <c r="Z2280">
        <f>VLOOKUP(G2280,[1]Sheet1!$A$1:$B$12,2,0)</f>
        <v>10</v>
      </c>
      <c r="AA2280" t="str">
        <f>CONCATENATE(F2280," ",Z2280)</f>
        <v>2015 10</v>
      </c>
      <c r="AB2280">
        <f>VLOOKUP(AA2280,[1]Sheet3!$A:$B,2,0)</f>
        <v>72</v>
      </c>
    </row>
    <row r="2281" spans="1:28" x14ac:dyDescent="0.25">
      <c r="A2281" t="s">
        <v>347</v>
      </c>
      <c r="B2281" t="s">
        <v>438</v>
      </c>
      <c r="C2281" t="s">
        <v>439</v>
      </c>
      <c r="D2281" t="str">
        <f>CONCATENATE(C2281,".")</f>
        <v>2015  October.</v>
      </c>
      <c r="E2281" t="str">
        <f>LEFT(D2281, SEARCH(".",D2281)-1)</f>
        <v>2015  October</v>
      </c>
      <c r="F2281">
        <v>2015</v>
      </c>
      <c r="G2281" t="str">
        <f>RIGHT(E2281,LEN(E2281)-6)</f>
        <v>October</v>
      </c>
      <c r="H2281">
        <v>173</v>
      </c>
      <c r="I2281" t="s">
        <v>124</v>
      </c>
      <c r="J2281" t="s">
        <v>416</v>
      </c>
      <c r="K2281" t="s">
        <v>440</v>
      </c>
      <c r="L2281" t="s">
        <v>72</v>
      </c>
      <c r="M2281" t="s">
        <v>57</v>
      </c>
      <c r="N2281" t="s">
        <v>22</v>
      </c>
      <c r="O2281" t="s">
        <v>36</v>
      </c>
      <c r="P2281">
        <v>130</v>
      </c>
      <c r="Q2281" s="2">
        <f>VALUE(LEFT(LEFT(N2281,5),SUM(LEN(LEFT(N2281,5))-LEN(SUBSTITUTE(LEFT(N2281,5),{"0","1","2","3","4","5","6","7","8","9","."},"")))))</f>
        <v>2</v>
      </c>
      <c r="R2281">
        <f>IF(Q2281&gt;5,Q2281/1024,Q2281)</f>
        <v>2</v>
      </c>
      <c r="S2281" t="str">
        <f>MID(K2282,9,3)</f>
        <v>5.1</v>
      </c>
      <c r="T2281" s="2" t="str">
        <f>LEFT(J2281,3)</f>
        <v>5.5</v>
      </c>
      <c r="U2281">
        <f>VALUE(LEFT(LEFT(M2281,5),SUM(LEN(LEFT(M2281,5))-LEN(SUBSTITUTE(LEFT(M2281,5),{"0","1","2","3","4","5","6","7","8","9","."},"")))))</f>
        <v>16</v>
      </c>
      <c r="V2281">
        <f>IF(U2281&lt;100,U2281,U2281/1024)</f>
        <v>16</v>
      </c>
      <c r="W2281" s="3">
        <f>VALUE(LEFT(LEFT(O2281,5),SUM(LEN(LEFT(O2281,5))-LEN(SUBSTITUTE(LEFT(O2281,5),{"0","1","2","3","4","5","6","7","8","9","."},"")))))</f>
        <v>8</v>
      </c>
      <c r="X2281" s="3" t="e">
        <f>LEFT(L2281, SEARCH("MHz",L2281)-1)</f>
        <v>#VALUE!</v>
      </c>
      <c r="Y2281" t="e">
        <f>IF(RIGHT(X2281,1)=" ",RIGHT(X2281,4),RIGHT(X2281,3))</f>
        <v>#VALUE!</v>
      </c>
      <c r="Z2281">
        <f>VLOOKUP(G2281,[1]Sheet1!$A$1:$B$12,2,0)</f>
        <v>10</v>
      </c>
      <c r="AA2281" t="str">
        <f>CONCATENATE(F2281," ",Z2281)</f>
        <v>2015 10</v>
      </c>
      <c r="AB2281">
        <f>VLOOKUP(AA2281,[1]Sheet3!$A:$B,2,0)</f>
        <v>72</v>
      </c>
    </row>
    <row r="2282" spans="1:28" x14ac:dyDescent="0.25">
      <c r="A2282" t="s">
        <v>2637</v>
      </c>
      <c r="B2282" t="s">
        <v>2776</v>
      </c>
      <c r="C2282" t="s">
        <v>439</v>
      </c>
      <c r="D2282" t="str">
        <f>CONCATENATE(C2282,".")</f>
        <v>2015  October.</v>
      </c>
      <c r="E2282" t="str">
        <f>LEFT(D2282, SEARCH(".",D2282)-1)</f>
        <v>2015  October</v>
      </c>
      <c r="F2282">
        <v>2015</v>
      </c>
      <c r="G2282" t="str">
        <f>RIGHT(E2282,LEN(E2282)-6)</f>
        <v>October</v>
      </c>
      <c r="H2282">
        <v>160</v>
      </c>
      <c r="I2282" t="s">
        <v>128</v>
      </c>
      <c r="J2282" t="s">
        <v>443</v>
      </c>
      <c r="K2282" t="s">
        <v>440</v>
      </c>
      <c r="L2282" t="s">
        <v>20</v>
      </c>
      <c r="M2282" t="s">
        <v>57</v>
      </c>
      <c r="N2282" t="s">
        <v>22</v>
      </c>
      <c r="O2282" t="s">
        <v>2275</v>
      </c>
      <c r="P2282">
        <v>190</v>
      </c>
      <c r="Q2282" s="2">
        <f>VALUE(LEFT(LEFT(N2282,5),SUM(LEN(LEFT(N2282,5))-LEN(SUBSTITUTE(LEFT(N2282,5),{"0","1","2","3","4","5","6","7","8","9","."},"")))))</f>
        <v>2</v>
      </c>
      <c r="R2282">
        <f>IF(Q2282&gt;5,Q2282/1024,Q2282)</f>
        <v>2</v>
      </c>
      <c r="S2282" t="str">
        <f>MID(K2283,9,3)</f>
        <v>5.1</v>
      </c>
      <c r="T2282" s="2" t="str">
        <f>LEFT(J2282,3)</f>
        <v>5.0</v>
      </c>
      <c r="U2282">
        <f>VALUE(LEFT(LEFT(M2282,5),SUM(LEN(LEFT(M2282,5))-LEN(SUBSTITUTE(LEFT(M2282,5),{"0","1","2","3","4","5","6","7","8","9","."},"")))))</f>
        <v>16</v>
      </c>
      <c r="V2282">
        <f>IF(U2282&lt;100,U2282,U2282/1024)</f>
        <v>16</v>
      </c>
      <c r="W2282" s="3">
        <f>VALUE(LEFT(LEFT(O2282,5),SUM(LEN(LEFT(O2282,5))-LEN(SUBSTITUTE(LEFT(O2282,5),{"0","1","2","3","4","5","6","7","8","9","."},"")))))</f>
        <v>13</v>
      </c>
      <c r="X2282" s="3" t="e">
        <f>LEFT(L2282, SEARCH("MHz",L2282)-1)</f>
        <v>#VALUE!</v>
      </c>
      <c r="Y2282" t="e">
        <f>IF(RIGHT(X2282,1)=" ",RIGHT(X2282,4),RIGHT(X2282,3))</f>
        <v>#VALUE!</v>
      </c>
      <c r="Z2282">
        <f>VLOOKUP(G2282,[1]Sheet1!$A$1:$B$12,2,0)</f>
        <v>10</v>
      </c>
      <c r="AA2282" t="str">
        <f>CONCATENATE(F2282," ",Z2282)</f>
        <v>2015 10</v>
      </c>
      <c r="AB2282">
        <f>VLOOKUP(AA2282,[1]Sheet3!$A:$B,2,0)</f>
        <v>72</v>
      </c>
    </row>
    <row r="2283" spans="1:28" x14ac:dyDescent="0.25">
      <c r="A2283" t="s">
        <v>5257</v>
      </c>
      <c r="B2283" t="s">
        <v>5370</v>
      </c>
      <c r="C2283" t="s">
        <v>439</v>
      </c>
      <c r="D2283" t="str">
        <f>CONCATENATE(C2283,".")</f>
        <v>2015  October.</v>
      </c>
      <c r="E2283" t="str">
        <f>LEFT(D2283, SEARCH(".",D2283)-1)</f>
        <v>2015  October</v>
      </c>
      <c r="F2283">
        <v>2015</v>
      </c>
      <c r="G2283" t="str">
        <f>RIGHT(E2283,LEN(E2283)-6)</f>
        <v>October</v>
      </c>
      <c r="H2283">
        <v>2.65</v>
      </c>
      <c r="I2283" t="s">
        <v>181</v>
      </c>
      <c r="J2283" t="s">
        <v>5371</v>
      </c>
      <c r="K2283" t="s">
        <v>440</v>
      </c>
      <c r="L2283" t="s">
        <v>5263</v>
      </c>
      <c r="M2283" t="s">
        <v>68</v>
      </c>
      <c r="N2283" t="s">
        <v>22</v>
      </c>
      <c r="O2283" t="s">
        <v>5372</v>
      </c>
      <c r="P2283">
        <v>640</v>
      </c>
      <c r="Q2283" s="2">
        <f>VALUE(LEFT(LEFT(N2283,5),SUM(LEN(LEFT(N2283,5))-LEN(SUBSTITUTE(LEFT(N2283,5),{"0","1","2","3","4","5","6","7","8","9","."},"")))))</f>
        <v>2</v>
      </c>
      <c r="R2283">
        <f>IF(Q2283&gt;5,Q2283/1024,Q2283)</f>
        <v>2</v>
      </c>
      <c r="S2283" t="str">
        <f>MID(K2284,9,3)</f>
        <v>5.1</v>
      </c>
      <c r="T2283" s="2" t="str">
        <f>LEFT(J2283,3)</f>
        <v>18.</v>
      </c>
      <c r="U2283" t="e">
        <f>VALUE(LEFT(LEFT(M2283,5),SUM(LEN(LEFT(M2283,5))-LEN(SUBSTITUTE(LEFT(M2283,5),{"0","1","2","3","4","5","6","7","8","9","."},"")))))</f>
        <v>#VALUE!</v>
      </c>
      <c r="V2283" t="e">
        <f>IF(U2283&lt;100,U2283,U2283/1024)</f>
        <v>#VALUE!</v>
      </c>
      <c r="W2283" s="3">
        <f>VALUE(LEFT(LEFT(O2283,5),SUM(LEN(LEFT(O2283,5))-LEN(SUBSTITUTE(LEFT(O2283,5),{"0","1","2","3","4","5","6","7","8","9","."},"")))))</f>
        <v>2.1</v>
      </c>
      <c r="X2283" s="3" t="e">
        <f>LEFT(L2283, SEARCH("MHz",L2283)-1)</f>
        <v>#VALUE!</v>
      </c>
      <c r="Y2283" t="e">
        <f>IF(RIGHT(X2283,1)=" ",RIGHT(X2283,4),RIGHT(X2283,3))</f>
        <v>#VALUE!</v>
      </c>
      <c r="Z2283">
        <f>VLOOKUP(G2283,[1]Sheet1!$A$1:$B$12,2,0)</f>
        <v>10</v>
      </c>
      <c r="AA2283" t="str">
        <f>CONCATENATE(F2283," ",Z2283)</f>
        <v>2015 10</v>
      </c>
      <c r="AB2283">
        <f>VLOOKUP(AA2283,[1]Sheet3!$A:$B,2,0)</f>
        <v>72</v>
      </c>
    </row>
    <row r="2284" spans="1:28" x14ac:dyDescent="0.25">
      <c r="A2284" t="s">
        <v>6908</v>
      </c>
      <c r="B2284" t="s">
        <v>6979</v>
      </c>
      <c r="C2284" t="s">
        <v>439</v>
      </c>
      <c r="D2284" t="str">
        <f>CONCATENATE(C2284,".")</f>
        <v>2015  October.</v>
      </c>
      <c r="E2284" t="str">
        <f>LEFT(D2284, SEARCH(".",D2284)-1)</f>
        <v>2015  October</v>
      </c>
      <c r="F2284">
        <v>2015</v>
      </c>
      <c r="G2284" t="str">
        <f>RIGHT(E2284,LEN(E2284)-6)</f>
        <v>October</v>
      </c>
      <c r="H2284">
        <v>169.8</v>
      </c>
      <c r="I2284" t="s">
        <v>124</v>
      </c>
      <c r="J2284" t="s">
        <v>3457</v>
      </c>
      <c r="K2284" t="s">
        <v>440</v>
      </c>
      <c r="L2284" t="s">
        <v>1284</v>
      </c>
      <c r="M2284" t="s">
        <v>28</v>
      </c>
      <c r="N2284" t="s">
        <v>22</v>
      </c>
      <c r="O2284" t="s">
        <v>6980</v>
      </c>
      <c r="P2284">
        <v>290</v>
      </c>
      <c r="Q2284" s="2">
        <f>VALUE(LEFT(LEFT(N2284,5),SUM(LEN(LEFT(N2284,5))-LEN(SUBSTITUTE(LEFT(N2284,5),{"0","1","2","3","4","5","6","7","8","9","."},"")))))</f>
        <v>2</v>
      </c>
      <c r="R2284">
        <f>IF(Q2284&gt;5,Q2284/1024,Q2284)</f>
        <v>2</v>
      </c>
      <c r="S2284" t="str">
        <f>MID(K2285,9,3)</f>
        <v>5.1</v>
      </c>
      <c r="T2284" s="2" t="str">
        <f>LEFT(J2284,3)</f>
        <v>5.5</v>
      </c>
      <c r="U2284">
        <f>VALUE(LEFT(LEFT(M2284,5),SUM(LEN(LEFT(M2284,5))-LEN(SUBSTITUTE(LEFT(M2284,5),{"0","1","2","3","4","5","6","7","8","9","."},"")))))</f>
        <v>32</v>
      </c>
      <c r="V2284">
        <f>IF(U2284&lt;100,U2284,U2284/1024)</f>
        <v>32</v>
      </c>
      <c r="W2284" s="3" t="e">
        <f>VALUE(LEFT(LEFT(O2284,5),SUM(LEN(LEFT(O2284,5))-LEN(SUBSTITUTE(LEFT(O2284,5),{"0","1","2","3","4","5","6","7","8","9","."},"")))))</f>
        <v>#VALUE!</v>
      </c>
      <c r="X2284" s="3" t="e">
        <f>LEFT(L2284, SEARCH("MHz",L2284)-1)</f>
        <v>#VALUE!</v>
      </c>
      <c r="Y2284" t="e">
        <f>IF(RIGHT(X2284,1)=" ",RIGHT(X2284,4),RIGHT(X2284,3))</f>
        <v>#VALUE!</v>
      </c>
      <c r="Z2284">
        <f>VLOOKUP(G2284,[1]Sheet1!$A$1:$B$12,2,0)</f>
        <v>10</v>
      </c>
      <c r="AA2284" t="str">
        <f>CONCATENATE(F2284," ",Z2284)</f>
        <v>2015 10</v>
      </c>
      <c r="AB2284">
        <f>VLOOKUP(AA2284,[1]Sheet3!$A:$B,2,0)</f>
        <v>72</v>
      </c>
    </row>
    <row r="2285" spans="1:28" x14ac:dyDescent="0.25">
      <c r="A2285" t="s">
        <v>6908</v>
      </c>
      <c r="B2285" t="s">
        <v>6982</v>
      </c>
      <c r="C2285" t="s">
        <v>439</v>
      </c>
      <c r="D2285" t="str">
        <f>CONCATENATE(C2285,".")</f>
        <v>2015  October.</v>
      </c>
      <c r="E2285" t="str">
        <f>LEFT(D2285, SEARCH(".",D2285)-1)</f>
        <v>2015  October</v>
      </c>
      <c r="F2285">
        <v>2015</v>
      </c>
      <c r="G2285" t="str">
        <f>RIGHT(E2285,LEN(E2285)-6)</f>
        <v>October</v>
      </c>
      <c r="H2285">
        <v>140</v>
      </c>
      <c r="I2285" t="s">
        <v>51</v>
      </c>
      <c r="J2285" t="s">
        <v>6983</v>
      </c>
      <c r="K2285" t="s">
        <v>440</v>
      </c>
      <c r="L2285" t="s">
        <v>1401</v>
      </c>
      <c r="M2285" t="s">
        <v>28</v>
      </c>
      <c r="N2285" t="s">
        <v>29</v>
      </c>
      <c r="O2285" t="s">
        <v>755</v>
      </c>
      <c r="P2285">
        <v>330</v>
      </c>
      <c r="Q2285" s="2">
        <f>VALUE(LEFT(LEFT(N2285,5),SUM(LEN(LEFT(N2285,5))-LEN(SUBSTITUTE(LEFT(N2285,5),{"0","1","2","3","4","5","6","7","8","9","."},"")))))</f>
        <v>3</v>
      </c>
      <c r="R2285">
        <f>IF(Q2285&gt;5,Q2285/1024,Q2285)</f>
        <v>3</v>
      </c>
      <c r="S2285" t="str">
        <f>MID(K2286,9,3)</f>
        <v>5.1</v>
      </c>
      <c r="T2285" s="2" t="str">
        <f>LEFT(J2285,3)</f>
        <v>5.2</v>
      </c>
      <c r="U2285">
        <f>VALUE(LEFT(LEFT(M2285,5),SUM(LEN(LEFT(M2285,5))-LEN(SUBSTITUTE(LEFT(M2285,5),{"0","1","2","3","4","5","6","7","8","9","."},"")))))</f>
        <v>32</v>
      </c>
      <c r="V2285">
        <f>IF(U2285&lt;100,U2285,U2285/1024)</f>
        <v>32</v>
      </c>
      <c r="W2285" s="3">
        <f>VALUE(LEFT(LEFT(O2285,5),SUM(LEN(LEFT(O2285,5))-LEN(SUBSTITUTE(LEFT(O2285,5),{"0","1","2","3","4","5","6","7","8","9","."},"")))))</f>
        <v>13</v>
      </c>
      <c r="X2285" s="3" t="e">
        <f>LEFT(L2285, SEARCH("MHz",L2285)-1)</f>
        <v>#VALUE!</v>
      </c>
      <c r="Y2285" t="e">
        <f>IF(RIGHT(X2285,1)=" ",RIGHT(X2285,4),RIGHT(X2285,3))</f>
        <v>#VALUE!</v>
      </c>
      <c r="Z2285">
        <f>VLOOKUP(G2285,[1]Sheet1!$A$1:$B$12,2,0)</f>
        <v>10</v>
      </c>
      <c r="AA2285" t="str">
        <f>CONCATENATE(F2285," ",Z2285)</f>
        <v>2015 10</v>
      </c>
      <c r="AB2285">
        <f>VLOOKUP(AA2285,[1]Sheet3!$A:$B,2,0)</f>
        <v>72</v>
      </c>
    </row>
    <row r="2286" spans="1:28" x14ac:dyDescent="0.25">
      <c r="A2286" t="s">
        <v>3572</v>
      </c>
      <c r="B2286" t="s">
        <v>3666</v>
      </c>
      <c r="C2286" t="s">
        <v>439</v>
      </c>
      <c r="D2286" t="str">
        <f>CONCATENATE(C2286,".")</f>
        <v>2015  October.</v>
      </c>
      <c r="E2286" t="str">
        <f>LEFT(D2286, SEARCH(".",D2286)-1)</f>
        <v>2015  October</v>
      </c>
      <c r="F2286">
        <v>2015</v>
      </c>
      <c r="G2286" t="str">
        <f>RIGHT(E2286,LEN(E2286)-6)</f>
        <v>October</v>
      </c>
      <c r="H2286">
        <v>192</v>
      </c>
      <c r="I2286" t="s">
        <v>358</v>
      </c>
      <c r="J2286" t="s">
        <v>3667</v>
      </c>
      <c r="K2286" t="s">
        <v>3668</v>
      </c>
      <c r="L2286" t="s">
        <v>53</v>
      </c>
      <c r="M2286" t="s">
        <v>68</v>
      </c>
      <c r="N2286" t="s">
        <v>404</v>
      </c>
      <c r="O2286" t="s">
        <v>3669</v>
      </c>
      <c r="P2286">
        <v>250</v>
      </c>
      <c r="Q2286" s="2">
        <f>VALUE(LEFT(LEFT(N2286,5),SUM(LEN(LEFT(N2286,5))-LEN(SUBSTITUTE(LEFT(N2286,5),{"0","1","2","3","4","5","6","7","8","9","."},"")))))</f>
        <v>4</v>
      </c>
      <c r="R2286">
        <f>IF(Q2286&gt;5,Q2286/1024,Q2286)</f>
        <v>4</v>
      </c>
      <c r="S2286" t="str">
        <f>MID(K2287,9,3)</f>
        <v>5.1</v>
      </c>
      <c r="T2286" s="2" t="str">
        <f>LEFT(J2286,3)</f>
        <v>5.7</v>
      </c>
      <c r="U2286" t="e">
        <f>VALUE(LEFT(LEFT(M2286,5),SUM(LEN(LEFT(M2286,5))-LEN(SUBSTITUTE(LEFT(M2286,5),{"0","1","2","3","4","5","6","7","8","9","."},"")))))</f>
        <v>#VALUE!</v>
      </c>
      <c r="V2286" t="e">
        <f>IF(U2286&lt;100,U2286,U2286/1024)</f>
        <v>#VALUE!</v>
      </c>
      <c r="W2286" s="3">
        <f>VALUE(LEFT(LEFT(O2286,5),SUM(LEN(LEFT(O2286,5))-LEN(SUBSTITUTE(LEFT(O2286,5),{"0","1","2","3","4","5","6","7","8","9","."},"")))))</f>
        <v>16</v>
      </c>
      <c r="X2286" s="3" t="e">
        <f>LEFT(L2286, SEARCH("MHz",L2286)-1)</f>
        <v>#VALUE!</v>
      </c>
      <c r="Y2286" t="e">
        <f>IF(RIGHT(X2286,1)=" ",RIGHT(X2286,4),RIGHT(X2286,3))</f>
        <v>#VALUE!</v>
      </c>
      <c r="Z2286">
        <f>VLOOKUP(G2286,[1]Sheet1!$A$1:$B$12,2,0)</f>
        <v>10</v>
      </c>
      <c r="AA2286" t="str">
        <f>CONCATENATE(F2286," ",Z2286)</f>
        <v>2015 10</v>
      </c>
      <c r="AB2286">
        <f>VLOOKUP(AA2286,[1]Sheet3!$A:$B,2,0)</f>
        <v>72</v>
      </c>
    </row>
    <row r="2287" spans="1:28" x14ac:dyDescent="0.25">
      <c r="A2287" t="s">
        <v>4367</v>
      </c>
      <c r="B2287" t="s">
        <v>4408</v>
      </c>
      <c r="C2287" t="s">
        <v>439</v>
      </c>
      <c r="D2287" t="str">
        <f>CONCATENATE(C2287,".")</f>
        <v>2015  October.</v>
      </c>
      <c r="E2287" t="str">
        <f>LEFT(D2287, SEARCH(".",D2287)-1)</f>
        <v>2015  October</v>
      </c>
      <c r="F2287">
        <v>2015</v>
      </c>
      <c r="G2287" t="str">
        <f>RIGHT(E2287,LEN(E2287)-6)</f>
        <v>October</v>
      </c>
      <c r="H2287">
        <v>169</v>
      </c>
      <c r="I2287" t="s">
        <v>181</v>
      </c>
      <c r="J2287" t="s">
        <v>3300</v>
      </c>
      <c r="K2287" t="s">
        <v>4404</v>
      </c>
      <c r="L2287" t="s">
        <v>1193</v>
      </c>
      <c r="M2287" t="s">
        <v>57</v>
      </c>
      <c r="N2287" t="s">
        <v>22</v>
      </c>
      <c r="O2287" t="s">
        <v>1399</v>
      </c>
      <c r="P2287">
        <v>330</v>
      </c>
      <c r="Q2287" s="2">
        <f>VALUE(LEFT(LEFT(N2287,5),SUM(LEN(LEFT(N2287,5))-LEN(SUBSTITUTE(LEFT(N2287,5),{"0","1","2","3","4","5","6","7","8","9","."},"")))))</f>
        <v>2</v>
      </c>
      <c r="R2287">
        <f>IF(Q2287&gt;5,Q2287/1024,Q2287)</f>
        <v>2</v>
      </c>
      <c r="S2287" t="str">
        <f>MID(K2288,9,3)</f>
        <v>5.1</v>
      </c>
      <c r="T2287" s="2" t="str">
        <f>LEFT(J2287,3)</f>
        <v>5.5</v>
      </c>
      <c r="U2287">
        <f>VALUE(LEFT(LEFT(M2287,5),SUM(LEN(LEFT(M2287,5))-LEN(SUBSTITUTE(LEFT(M2287,5),{"0","1","2","3","4","5","6","7","8","9","."},"")))))</f>
        <v>16</v>
      </c>
      <c r="V2287">
        <f>IF(U2287&lt;100,U2287,U2287/1024)</f>
        <v>16</v>
      </c>
      <c r="W2287" s="3">
        <f>VALUE(LEFT(LEFT(O2287,5),SUM(LEN(LEFT(O2287,5))-LEN(SUBSTITUTE(LEFT(O2287,5),{"0","1","2","3","4","5","6","7","8","9","."},"")))))</f>
        <v>21</v>
      </c>
      <c r="X2287" s="3" t="e">
        <f>LEFT(L2287, SEARCH("MHz",L2287)-1)</f>
        <v>#VALUE!</v>
      </c>
      <c r="Y2287" t="e">
        <f>IF(RIGHT(X2287,1)=" ",RIGHT(X2287,4),RIGHT(X2287,3))</f>
        <v>#VALUE!</v>
      </c>
      <c r="Z2287">
        <f>VLOOKUP(G2287,[1]Sheet1!$A$1:$B$12,2,0)</f>
        <v>10</v>
      </c>
      <c r="AA2287" t="str">
        <f>CONCATENATE(F2287," ",Z2287)</f>
        <v>2015 10</v>
      </c>
      <c r="AB2287">
        <f>VLOOKUP(AA2287,[1]Sheet3!$A:$B,2,0)</f>
        <v>72</v>
      </c>
    </row>
    <row r="2288" spans="1:28" x14ac:dyDescent="0.25">
      <c r="A2288" t="s">
        <v>5174</v>
      </c>
      <c r="B2288" t="s">
        <v>5187</v>
      </c>
      <c r="C2288" t="s">
        <v>439</v>
      </c>
      <c r="D2288" t="str">
        <f>CONCATENATE(C2288,".")</f>
        <v>2015  October.</v>
      </c>
      <c r="E2288" t="str">
        <f>LEFT(D2288, SEARCH(".",D2288)-1)</f>
        <v>2015  October</v>
      </c>
      <c r="F2288">
        <v>2015</v>
      </c>
      <c r="G2288" t="str">
        <f>RIGHT(E2288,LEN(E2288)-6)</f>
        <v>October</v>
      </c>
      <c r="H2288">
        <v>141</v>
      </c>
      <c r="I2288" t="s">
        <v>128</v>
      </c>
      <c r="J2288" t="s">
        <v>1151</v>
      </c>
      <c r="K2288" t="s">
        <v>2784</v>
      </c>
      <c r="L2288" t="s">
        <v>27</v>
      </c>
      <c r="M2288" t="s">
        <v>57</v>
      </c>
      <c r="N2288" t="s">
        <v>29</v>
      </c>
      <c r="O2288" t="s">
        <v>1481</v>
      </c>
      <c r="Q2288" s="2">
        <f>VALUE(LEFT(LEFT(N2288,5),SUM(LEN(LEFT(N2288,5))-LEN(SUBSTITUTE(LEFT(N2288,5),{"0","1","2","3","4","5","6","7","8","9","."},"")))))</f>
        <v>3</v>
      </c>
      <c r="R2288">
        <f>IF(Q2288&gt;5,Q2288/1024,Q2288)</f>
        <v>3</v>
      </c>
      <c r="S2288" t="str">
        <f>MID(K2289,9,3)</f>
        <v>5.1</v>
      </c>
      <c r="T2288" s="2" t="str">
        <f>LEFT(J2288,3)</f>
        <v>5.2</v>
      </c>
      <c r="U2288">
        <f>VALUE(LEFT(LEFT(M2288,5),SUM(LEN(LEFT(M2288,5))-LEN(SUBSTITUTE(LEFT(M2288,5),{"0","1","2","3","4","5","6","7","8","9","."},"")))))</f>
        <v>16</v>
      </c>
      <c r="V2288">
        <f>IF(U2288&lt;100,U2288,U2288/1024)</f>
        <v>16</v>
      </c>
      <c r="W2288" s="3">
        <f>VALUE(LEFT(LEFT(O2288,5),SUM(LEN(LEFT(O2288,5))-LEN(SUBSTITUTE(LEFT(O2288,5),{"0","1","2","3","4","5","6","7","8","9","."},"")))))</f>
        <v>13</v>
      </c>
      <c r="X2288" s="3" t="e">
        <f>LEFT(L2288, SEARCH("MHz",L2288)-1)</f>
        <v>#VALUE!</v>
      </c>
      <c r="Y2288" t="e">
        <f>IF(RIGHT(X2288,1)=" ",RIGHT(X2288,4),RIGHT(X2288,3))</f>
        <v>#VALUE!</v>
      </c>
      <c r="Z2288">
        <f>VLOOKUP(G2288,[1]Sheet1!$A$1:$B$12,2,0)</f>
        <v>10</v>
      </c>
      <c r="AA2288" t="str">
        <f>CONCATENATE(F2288," ",Z2288)</f>
        <v>2015 10</v>
      </c>
      <c r="AB2288">
        <f>VLOOKUP(AA2288,[1]Sheet3!$A:$B,2,0)</f>
        <v>72</v>
      </c>
    </row>
    <row r="2289" spans="1:28" x14ac:dyDescent="0.25">
      <c r="A2289" t="s">
        <v>1391</v>
      </c>
      <c r="B2289" t="s">
        <v>1402</v>
      </c>
      <c r="C2289" t="s">
        <v>439</v>
      </c>
      <c r="D2289" t="str">
        <f>CONCATENATE(C2289,".")</f>
        <v>2015  October.</v>
      </c>
      <c r="E2289" t="str">
        <f>LEFT(D2289, SEARCH(".",D2289)-1)</f>
        <v>2015  October</v>
      </c>
      <c r="F2289">
        <v>2015</v>
      </c>
      <c r="G2289" t="str">
        <f>RIGHT(E2289,LEN(E2289)-6)</f>
        <v>October</v>
      </c>
      <c r="H2289">
        <v>192</v>
      </c>
      <c r="I2289" t="s">
        <v>181</v>
      </c>
      <c r="J2289" t="s">
        <v>1403</v>
      </c>
      <c r="K2289" t="s">
        <v>1404</v>
      </c>
      <c r="L2289" t="s">
        <v>53</v>
      </c>
      <c r="M2289" t="s">
        <v>28</v>
      </c>
      <c r="N2289" t="s">
        <v>29</v>
      </c>
      <c r="O2289" t="s">
        <v>1405</v>
      </c>
      <c r="P2289">
        <v>450</v>
      </c>
      <c r="Q2289" s="2">
        <f>VALUE(LEFT(LEFT(N2289,5),SUM(LEN(LEFT(N2289,5))-LEN(SUBSTITUTE(LEFT(N2289,5),{"0","1","2","3","4","5","6","7","8","9","."},"")))))</f>
        <v>3</v>
      </c>
      <c r="R2289">
        <f>IF(Q2289&gt;5,Q2289/1024,Q2289)</f>
        <v>3</v>
      </c>
      <c r="S2289" t="str">
        <f>MID(K2290,9,3)</f>
        <v>5.1</v>
      </c>
      <c r="T2289" s="2" t="str">
        <f>LEFT(J2289,3)</f>
        <v>5.4</v>
      </c>
      <c r="U2289">
        <f>VALUE(LEFT(LEFT(M2289,5),SUM(LEN(LEFT(M2289,5))-LEN(SUBSTITUTE(LEFT(M2289,5),{"0","1","2","3","4","5","6","7","8","9","."},"")))))</f>
        <v>32</v>
      </c>
      <c r="V2289">
        <f>IF(U2289&lt;100,U2289,U2289/1024)</f>
        <v>32</v>
      </c>
      <c r="W2289" s="3">
        <f>VALUE(LEFT(LEFT(O2289,5),SUM(LEN(LEFT(O2289,5))-LEN(SUBSTITUTE(LEFT(O2289,5),{"0","1","2","3","4","5","6","7","8","9","."},"")))))</f>
        <v>18</v>
      </c>
      <c r="X2289" s="3" t="e">
        <f>LEFT(L2289, SEARCH("MHz",L2289)-1)</f>
        <v>#VALUE!</v>
      </c>
      <c r="Y2289" t="e">
        <f>IF(RIGHT(X2289,1)=" ",RIGHT(X2289,4),RIGHT(X2289,3))</f>
        <v>#VALUE!</v>
      </c>
      <c r="Z2289">
        <f>VLOOKUP(G2289,[1]Sheet1!$A$1:$B$12,2,0)</f>
        <v>10</v>
      </c>
      <c r="AA2289" t="str">
        <f>CONCATENATE(F2289," ",Z2289)</f>
        <v>2015 10</v>
      </c>
      <c r="AB2289">
        <f>VLOOKUP(AA2289,[1]Sheet3!$A:$B,2,0)</f>
        <v>72</v>
      </c>
    </row>
    <row r="2290" spans="1:28" x14ac:dyDescent="0.25">
      <c r="A2290" t="s">
        <v>2637</v>
      </c>
      <c r="B2290" t="s">
        <v>2774</v>
      </c>
      <c r="C2290" t="s">
        <v>439</v>
      </c>
      <c r="D2290" t="str">
        <f>CONCATENATE(C2290,".")</f>
        <v>2015  October.</v>
      </c>
      <c r="E2290" t="str">
        <f>LEFT(D2290, SEARCH(".",D2290)-1)</f>
        <v>2015  October</v>
      </c>
      <c r="F2290">
        <v>2015</v>
      </c>
      <c r="G2290" t="str">
        <f>RIGHT(E2290,LEN(E2290)-6)</f>
        <v>October</v>
      </c>
      <c r="H2290">
        <v>158</v>
      </c>
      <c r="I2290" t="s">
        <v>379</v>
      </c>
      <c r="J2290" t="s">
        <v>800</v>
      </c>
      <c r="K2290" t="s">
        <v>1404</v>
      </c>
      <c r="L2290" t="s">
        <v>1783</v>
      </c>
      <c r="M2290" t="s">
        <v>57</v>
      </c>
      <c r="N2290" t="s">
        <v>2775</v>
      </c>
      <c r="O2290" t="s">
        <v>2275</v>
      </c>
      <c r="P2290">
        <v>300</v>
      </c>
      <c r="Q2290" s="2">
        <f>VALUE(LEFT(LEFT(N2290,5),SUM(LEN(LEFT(N2290,5))-LEN(SUBSTITUTE(LEFT(N2290,5),{"0","1","2","3","4","5","6","7","8","9","."},"")))))</f>
        <v>2</v>
      </c>
      <c r="R2290">
        <f>IF(Q2290&gt;5,Q2290/1024,Q2290)</f>
        <v>2</v>
      </c>
      <c r="S2290" t="str">
        <f>MID(K2291,9,3)</f>
        <v>5.1</v>
      </c>
      <c r="T2290" s="2" t="str">
        <f>LEFT(J2290,3)</f>
        <v>5.5</v>
      </c>
      <c r="U2290">
        <f>VALUE(LEFT(LEFT(M2290,5),SUM(LEN(LEFT(M2290,5))-LEN(SUBSTITUTE(LEFT(M2290,5),{"0","1","2","3","4","5","6","7","8","9","."},"")))))</f>
        <v>16</v>
      </c>
      <c r="V2290">
        <f>IF(U2290&lt;100,U2290,U2290/1024)</f>
        <v>16</v>
      </c>
      <c r="W2290" s="3">
        <f>VALUE(LEFT(LEFT(O2290,5),SUM(LEN(LEFT(O2290,5))-LEN(SUBSTITUTE(LEFT(O2290,5),{"0","1","2","3","4","5","6","7","8","9","."},"")))))</f>
        <v>13</v>
      </c>
      <c r="X2290" s="3" t="e">
        <f>LEFT(L2290, SEARCH("MHz",L2290)-1)</f>
        <v>#VALUE!</v>
      </c>
      <c r="Y2290" t="e">
        <f>IF(RIGHT(X2290,1)=" ",RIGHT(X2290,4),RIGHT(X2290,3))</f>
        <v>#VALUE!</v>
      </c>
      <c r="Z2290">
        <f>VLOOKUP(G2290,[1]Sheet1!$A$1:$B$12,2,0)</f>
        <v>10</v>
      </c>
      <c r="AA2290" t="str">
        <f>CONCATENATE(F2290," ",Z2290)</f>
        <v>2015 10</v>
      </c>
      <c r="AB2290">
        <f>VLOOKUP(AA2290,[1]Sheet3!$A:$B,2,0)</f>
        <v>72</v>
      </c>
    </row>
    <row r="2291" spans="1:28" x14ac:dyDescent="0.25">
      <c r="A2291" t="s">
        <v>4722</v>
      </c>
      <c r="B2291" t="s">
        <v>4705</v>
      </c>
      <c r="C2291" t="s">
        <v>439</v>
      </c>
      <c r="D2291" t="str">
        <f>CONCATENATE(C2291,".")</f>
        <v>2015  October.</v>
      </c>
      <c r="E2291" t="str">
        <f>LEFT(D2291, SEARCH(".",D2291)-1)</f>
        <v>2015  October</v>
      </c>
      <c r="F2291">
        <v>2015</v>
      </c>
      <c r="G2291" t="str">
        <f>RIGHT(E2291,LEN(E2291)-6)</f>
        <v>October</v>
      </c>
      <c r="H2291">
        <v>138</v>
      </c>
      <c r="I2291" t="s">
        <v>51</v>
      </c>
      <c r="J2291" t="s">
        <v>4727</v>
      </c>
      <c r="K2291" t="s">
        <v>1404</v>
      </c>
      <c r="L2291" t="s">
        <v>1284</v>
      </c>
      <c r="M2291" t="s">
        <v>57</v>
      </c>
      <c r="N2291" t="s">
        <v>29</v>
      </c>
      <c r="O2291" t="s">
        <v>1481</v>
      </c>
      <c r="P2291">
        <v>270</v>
      </c>
      <c r="Q2291" s="2">
        <f>VALUE(LEFT(LEFT(N2291,5),SUM(LEN(LEFT(N2291,5))-LEN(SUBSTITUTE(LEFT(N2291,5),{"0","1","2","3","4","5","6","7","8","9","."},"")))))</f>
        <v>3</v>
      </c>
      <c r="R2291">
        <f>IF(Q2291&gt;5,Q2291/1024,Q2291)</f>
        <v>3</v>
      </c>
      <c r="S2291" t="str">
        <f>MID(K2292,9,3)</f>
        <v>5.1</v>
      </c>
      <c r="T2291" s="2" t="str">
        <f>LEFT(J2291,3)</f>
        <v>5.0</v>
      </c>
      <c r="U2291">
        <f>VALUE(LEFT(LEFT(M2291,5),SUM(LEN(LEFT(M2291,5))-LEN(SUBSTITUTE(LEFT(M2291,5),{"0","1","2","3","4","5","6","7","8","9","."},"")))))</f>
        <v>16</v>
      </c>
      <c r="V2291">
        <f>IF(U2291&lt;100,U2291,U2291/1024)</f>
        <v>16</v>
      </c>
      <c r="W2291" s="3">
        <f>VALUE(LEFT(LEFT(O2291,5),SUM(LEN(LEFT(O2291,5))-LEN(SUBSTITUTE(LEFT(O2291,5),{"0","1","2","3","4","5","6","7","8","9","."},"")))))</f>
        <v>13</v>
      </c>
      <c r="X2291" s="3" t="e">
        <f>LEFT(L2291, SEARCH("MHz",L2291)-1)</f>
        <v>#VALUE!</v>
      </c>
      <c r="Y2291" t="e">
        <f>IF(RIGHT(X2291,1)=" ",RIGHT(X2291,4),RIGHT(X2291,3))</f>
        <v>#VALUE!</v>
      </c>
      <c r="Z2291">
        <f>VLOOKUP(G2291,[1]Sheet1!$A$1:$B$12,2,0)</f>
        <v>10</v>
      </c>
      <c r="AA2291" t="str">
        <f>CONCATENATE(F2291," ",Z2291)</f>
        <v>2015 10</v>
      </c>
      <c r="AB2291">
        <f>VLOOKUP(AA2291,[1]Sheet3!$A:$B,2,0)</f>
        <v>72</v>
      </c>
    </row>
    <row r="2292" spans="1:28" x14ac:dyDescent="0.25">
      <c r="A2292" t="s">
        <v>4367</v>
      </c>
      <c r="B2292" t="s">
        <v>4406</v>
      </c>
      <c r="C2292" t="s">
        <v>439</v>
      </c>
      <c r="D2292" t="str">
        <f>CONCATENATE(C2292,".")</f>
        <v>2015  October.</v>
      </c>
      <c r="E2292" t="str">
        <f>LEFT(D2292, SEARCH(".",D2292)-1)</f>
        <v>2015  October</v>
      </c>
      <c r="F2292">
        <v>2015</v>
      </c>
      <c r="G2292" t="str">
        <f>RIGHT(E2292,LEN(E2292)-6)</f>
        <v>October</v>
      </c>
      <c r="H2292">
        <v>170.1</v>
      </c>
      <c r="I2292" t="s">
        <v>181</v>
      </c>
      <c r="J2292" t="s">
        <v>4403</v>
      </c>
      <c r="K2292" t="s">
        <v>4407</v>
      </c>
      <c r="L2292" t="s">
        <v>2272</v>
      </c>
      <c r="M2292" t="s">
        <v>68</v>
      </c>
      <c r="N2292" t="s">
        <v>29</v>
      </c>
      <c r="O2292" t="s">
        <v>1399</v>
      </c>
      <c r="P2292">
        <v>390</v>
      </c>
      <c r="Q2292" s="2">
        <f>VALUE(LEFT(LEFT(N2292,5),SUM(LEN(LEFT(N2292,5))-LEN(SUBSTITUTE(LEFT(N2292,5),{"0","1","2","3","4","5","6","7","8","9","."},"")))))</f>
        <v>3</v>
      </c>
      <c r="R2292">
        <f>IF(Q2292&gt;5,Q2292/1024,Q2292)</f>
        <v>3</v>
      </c>
      <c r="S2292" t="str">
        <f>MID(K2293,9,3)</f>
        <v>6.0</v>
      </c>
      <c r="T2292" s="2" t="str">
        <f>LEFT(J2292,3)</f>
        <v>5.4</v>
      </c>
      <c r="U2292" t="e">
        <f>VALUE(LEFT(LEFT(M2292,5),SUM(LEN(LEFT(M2292,5))-LEN(SUBSTITUTE(LEFT(M2292,5),{"0","1","2","3","4","5","6","7","8","9","."},"")))))</f>
        <v>#VALUE!</v>
      </c>
      <c r="V2292" t="e">
        <f>IF(U2292&lt;100,U2292,U2292/1024)</f>
        <v>#VALUE!</v>
      </c>
      <c r="W2292" s="3">
        <f>VALUE(LEFT(LEFT(O2292,5),SUM(LEN(LEFT(O2292,5))-LEN(SUBSTITUTE(LEFT(O2292,5),{"0","1","2","3","4","5","6","7","8","9","."},"")))))</f>
        <v>21</v>
      </c>
      <c r="X2292" s="3" t="e">
        <f>LEFT(L2292, SEARCH("MHz",L2292)-1)</f>
        <v>#VALUE!</v>
      </c>
      <c r="Y2292" t="e">
        <f>IF(RIGHT(X2292,1)=" ",RIGHT(X2292,4),RIGHT(X2292,3))</f>
        <v>#VALUE!</v>
      </c>
      <c r="Z2292">
        <f>VLOOKUP(G2292,[1]Sheet1!$A$1:$B$12,2,0)</f>
        <v>10</v>
      </c>
      <c r="AA2292" t="str">
        <f>CONCATENATE(F2292," ",Z2292)</f>
        <v>2015 10</v>
      </c>
      <c r="AB2292">
        <f>VLOOKUP(AA2292,[1]Sheet3!$A:$B,2,0)</f>
        <v>72</v>
      </c>
    </row>
    <row r="2293" spans="1:28" x14ac:dyDescent="0.25">
      <c r="A2293" t="s">
        <v>2206</v>
      </c>
      <c r="B2293" t="s">
        <v>2212</v>
      </c>
      <c r="C2293" t="s">
        <v>439</v>
      </c>
      <c r="D2293" t="str">
        <f>CONCATENATE(C2293,".")</f>
        <v>2015  October.</v>
      </c>
      <c r="E2293" t="str">
        <f>LEFT(D2293, SEARCH(".",D2293)-1)</f>
        <v>2015  October</v>
      </c>
      <c r="F2293">
        <v>2015</v>
      </c>
      <c r="G2293" t="str">
        <f>RIGHT(E2293,LEN(E2293)-6)</f>
        <v>October</v>
      </c>
      <c r="H2293">
        <v>517</v>
      </c>
      <c r="I2293" t="s">
        <v>39</v>
      </c>
      <c r="J2293" t="s">
        <v>2213</v>
      </c>
      <c r="K2293" t="s">
        <v>2214</v>
      </c>
      <c r="L2293" t="s">
        <v>2215</v>
      </c>
      <c r="M2293" t="s">
        <v>68</v>
      </c>
      <c r="N2293" t="s">
        <v>29</v>
      </c>
      <c r="O2293" t="s">
        <v>2216</v>
      </c>
      <c r="P2293">
        <v>600</v>
      </c>
      <c r="Q2293" s="2">
        <f>VALUE(LEFT(LEFT(N2293,5),SUM(LEN(LEFT(N2293,5))-LEN(SUBSTITUTE(LEFT(N2293,5),{"0","1","2","3","4","5","6","7","8","9","."},"")))))</f>
        <v>3</v>
      </c>
      <c r="R2293">
        <f>IF(Q2293&gt;5,Q2293/1024,Q2293)</f>
        <v>3</v>
      </c>
      <c r="S2293" t="str">
        <f>MID(K2294,9,3)</f>
        <v>Wea</v>
      </c>
      <c r="T2293" s="2" t="str">
        <f>LEFT(J2293,3)</f>
        <v>10.</v>
      </c>
      <c r="U2293" t="e">
        <f>VALUE(LEFT(LEFT(M2293,5),SUM(LEN(LEFT(M2293,5))-LEN(SUBSTITUTE(LEFT(M2293,5),{"0","1","2","3","4","5","6","7","8","9","."},"")))))</f>
        <v>#VALUE!</v>
      </c>
      <c r="V2293" t="e">
        <f>IF(U2293&lt;100,U2293,U2293/1024)</f>
        <v>#VALUE!</v>
      </c>
      <c r="W2293" s="3">
        <f>VALUE(LEFT(LEFT(O2293,5),SUM(LEN(LEFT(O2293,5))-LEN(SUBSTITUTE(LEFT(O2293,5),{"0","1","2","3","4","5","6","7","8","9","."},"")))))</f>
        <v>8</v>
      </c>
      <c r="X2293" s="3" t="e">
        <f>LEFT(L2293, SEARCH("MHz",L2293)-1)</f>
        <v>#VALUE!</v>
      </c>
      <c r="Y2293" t="e">
        <f>IF(RIGHT(X2293,1)=" ",RIGHT(X2293,4),RIGHT(X2293,3))</f>
        <v>#VALUE!</v>
      </c>
      <c r="Z2293">
        <f>VLOOKUP(G2293,[1]Sheet1!$A$1:$B$12,2,0)</f>
        <v>10</v>
      </c>
      <c r="AA2293" t="str">
        <f>CONCATENATE(F2293," ",Z2293)</f>
        <v>2015 10</v>
      </c>
      <c r="AB2293">
        <f>VLOOKUP(AA2293,[1]Sheet3!$A:$B,2,0)</f>
        <v>72</v>
      </c>
    </row>
    <row r="2294" spans="1:28" x14ac:dyDescent="0.25">
      <c r="A2294" t="s">
        <v>3572</v>
      </c>
      <c r="B2294" t="s">
        <v>3664</v>
      </c>
      <c r="C2294" t="s">
        <v>439</v>
      </c>
      <c r="D2294" t="str">
        <f>CONCATENATE(C2294,".")</f>
        <v>2015  October.</v>
      </c>
      <c r="E2294" t="str">
        <f>LEFT(D2294, SEARCH(".",D2294)-1)</f>
        <v>2015  October</v>
      </c>
      <c r="F2294">
        <v>2015</v>
      </c>
      <c r="G2294" t="str">
        <f>RIGHT(E2294,LEN(E2294)-6)</f>
        <v>October</v>
      </c>
      <c r="H2294">
        <v>92.7</v>
      </c>
      <c r="I2294" t="s">
        <v>181</v>
      </c>
      <c r="J2294" t="s">
        <v>3665</v>
      </c>
      <c r="K2294" t="s">
        <v>1184</v>
      </c>
      <c r="L2294" t="s">
        <v>133</v>
      </c>
      <c r="M2294" t="s">
        <v>109</v>
      </c>
      <c r="N2294" t="s">
        <v>1415</v>
      </c>
      <c r="P2294">
        <v>270</v>
      </c>
      <c r="Q2294" s="2">
        <f>VALUE(LEFT(LEFT(N2294,5),SUM(LEN(LEFT(N2294,5))-LEN(SUBSTITUTE(LEFT(N2294,5),{"0","1","2","3","4","5","6","7","8","9","."},"")))))</f>
        <v>768</v>
      </c>
      <c r="R2294">
        <f>IF(Q2294&gt;5,Q2294/1024,Q2294)</f>
        <v>0.75</v>
      </c>
      <c r="S2294" t="str">
        <f>MID(K2295,9,3)</f>
        <v>Wea</v>
      </c>
      <c r="T2294" s="2" t="str">
        <f>LEFT(J2294,3)</f>
        <v>1.3</v>
      </c>
      <c r="U2294">
        <f>VALUE(LEFT(LEFT(M2294,5),SUM(LEN(LEFT(M2294,5))-LEN(SUBSTITUTE(LEFT(M2294,5),{"0","1","2","3","4","5","6","7","8","9","."},"")))))</f>
        <v>4</v>
      </c>
      <c r="V2294">
        <f>IF(U2294&lt;100,U2294,U2294/1024)</f>
        <v>4</v>
      </c>
      <c r="W2294" s="3" t="e">
        <f>VALUE(LEFT(LEFT(O2294,5),SUM(LEN(LEFT(O2294,5))-LEN(SUBSTITUTE(LEFT(O2294,5),{"0","1","2","3","4","5","6","7","8","9","."},"")))))</f>
        <v>#VALUE!</v>
      </c>
      <c r="X2294" s="3" t="e">
        <f>LEFT(L2294, SEARCH("MHz",L2294)-1)</f>
        <v>#VALUE!</v>
      </c>
      <c r="Y2294" t="e">
        <f>IF(RIGHT(X2294,1)=" ",RIGHT(X2294,4),RIGHT(X2294,3))</f>
        <v>#VALUE!</v>
      </c>
      <c r="Z2294">
        <f>VLOOKUP(G2294,[1]Sheet1!$A$1:$B$12,2,0)</f>
        <v>10</v>
      </c>
      <c r="AA2294" t="str">
        <f>CONCATENATE(F2294," ",Z2294)</f>
        <v>2015 10</v>
      </c>
      <c r="AB2294">
        <f>VLOOKUP(AA2294,[1]Sheet3!$A:$B,2,0)</f>
        <v>72</v>
      </c>
    </row>
    <row r="2295" spans="1:28" x14ac:dyDescent="0.25">
      <c r="A2295" t="s">
        <v>3572</v>
      </c>
      <c r="B2295" t="s">
        <v>3659</v>
      </c>
      <c r="C2295" t="s">
        <v>439</v>
      </c>
      <c r="D2295" t="str">
        <f>CONCATENATE(C2295,".")</f>
        <v>2015  October.</v>
      </c>
      <c r="E2295" t="str">
        <f>LEFT(D2295, SEARCH(".",D2295)-1)</f>
        <v>2015  October</v>
      </c>
      <c r="F2295">
        <v>2015</v>
      </c>
      <c r="G2295" t="str">
        <f>RIGHT(E2295,LEN(E2295)-6)</f>
        <v>October</v>
      </c>
      <c r="H2295">
        <v>62</v>
      </c>
      <c r="I2295" t="s">
        <v>39</v>
      </c>
      <c r="J2295" t="s">
        <v>3660</v>
      </c>
      <c r="K2295" t="s">
        <v>3661</v>
      </c>
      <c r="L2295" t="s">
        <v>133</v>
      </c>
      <c r="M2295" t="s">
        <v>109</v>
      </c>
      <c r="N2295" t="s">
        <v>139</v>
      </c>
      <c r="P2295">
        <v>270</v>
      </c>
      <c r="Q2295" s="2">
        <f>VALUE(LEFT(LEFT(N2295,5),SUM(LEN(LEFT(N2295,5))-LEN(SUBSTITUTE(LEFT(N2295,5),{"0","1","2","3","4","5","6","7","8","9","."},"")))))</f>
        <v>512</v>
      </c>
      <c r="R2295">
        <f>IF(Q2295&gt;5,Q2295/1024,Q2295)</f>
        <v>0.5</v>
      </c>
      <c r="S2295" t="str">
        <f>MID(K2296,9,3)</f>
        <v>Wea</v>
      </c>
      <c r="T2295" s="2" t="str">
        <f>LEFT(J2295,3)</f>
        <v>1.3</v>
      </c>
      <c r="U2295">
        <f>VALUE(LEFT(LEFT(M2295,5),SUM(LEN(LEFT(M2295,5))-LEN(SUBSTITUTE(LEFT(M2295,5),{"0","1","2","3","4","5","6","7","8","9","."},"")))))</f>
        <v>4</v>
      </c>
      <c r="V2295">
        <f>IF(U2295&lt;100,U2295,U2295/1024)</f>
        <v>4</v>
      </c>
      <c r="W2295" s="3" t="e">
        <f>VALUE(LEFT(LEFT(O2295,5),SUM(LEN(LEFT(O2295,5))-LEN(SUBSTITUTE(LEFT(O2295,5),{"0","1","2","3","4","5","6","7","8","9","."},"")))))</f>
        <v>#VALUE!</v>
      </c>
      <c r="X2295" s="3" t="e">
        <f>LEFT(L2295, SEARCH("MHz",L2295)-1)</f>
        <v>#VALUE!</v>
      </c>
      <c r="Y2295" t="e">
        <f>IF(RIGHT(X2295,1)=" ",RIGHT(X2295,4),RIGHT(X2295,3))</f>
        <v>#VALUE!</v>
      </c>
      <c r="Z2295">
        <f>VLOOKUP(G2295,[1]Sheet1!$A$1:$B$12,2,0)</f>
        <v>10</v>
      </c>
      <c r="AA2295" t="str">
        <f>CONCATENATE(F2295," ",Z2295)</f>
        <v>2015 10</v>
      </c>
      <c r="AB2295">
        <f>VLOOKUP(AA2295,[1]Sheet3!$A:$B,2,0)</f>
        <v>72</v>
      </c>
    </row>
    <row r="2296" spans="1:28" x14ac:dyDescent="0.25">
      <c r="A2296" t="s">
        <v>3572</v>
      </c>
      <c r="B2296" t="s">
        <v>3662</v>
      </c>
      <c r="C2296" t="s">
        <v>439</v>
      </c>
      <c r="D2296" t="str">
        <f>CONCATENATE(C2296,".")</f>
        <v>2015  October.</v>
      </c>
      <c r="E2296" t="str">
        <f>LEFT(D2296, SEARCH(".",D2296)-1)</f>
        <v>2015  October</v>
      </c>
      <c r="F2296">
        <v>2015</v>
      </c>
      <c r="G2296" t="str">
        <f>RIGHT(E2296,LEN(E2296)-6)</f>
        <v>October</v>
      </c>
      <c r="H2296">
        <v>66.5</v>
      </c>
      <c r="I2296" t="s">
        <v>39</v>
      </c>
      <c r="J2296" t="s">
        <v>3663</v>
      </c>
      <c r="K2296" t="s">
        <v>3661</v>
      </c>
      <c r="L2296" t="s">
        <v>133</v>
      </c>
      <c r="M2296" t="s">
        <v>109</v>
      </c>
      <c r="N2296" t="s">
        <v>139</v>
      </c>
      <c r="P2296">
        <v>240</v>
      </c>
      <c r="Q2296" s="2">
        <f>VALUE(LEFT(LEFT(N2296,5),SUM(LEN(LEFT(N2296,5))-LEN(SUBSTITUTE(LEFT(N2296,5),{"0","1","2","3","4","5","6","7","8","9","."},"")))))</f>
        <v>512</v>
      </c>
      <c r="R2296">
        <f>IF(Q2296&gt;5,Q2296/1024,Q2296)</f>
        <v>0.5</v>
      </c>
      <c r="S2296" t="str">
        <f>MID(K2297,9,3)</f>
        <v xml:space="preserve"> 5.</v>
      </c>
      <c r="T2296" s="2" t="str">
        <f>LEFT(J2296,3)</f>
        <v>1.3</v>
      </c>
      <c r="U2296">
        <f>VALUE(LEFT(LEFT(M2296,5),SUM(LEN(LEFT(M2296,5))-LEN(SUBSTITUTE(LEFT(M2296,5),{"0","1","2","3","4","5","6","7","8","9","."},"")))))</f>
        <v>4</v>
      </c>
      <c r="V2296">
        <f>IF(U2296&lt;100,U2296,U2296/1024)</f>
        <v>4</v>
      </c>
      <c r="W2296" s="3" t="e">
        <f>VALUE(LEFT(LEFT(O2296,5),SUM(LEN(LEFT(O2296,5))-LEN(SUBSTITUTE(LEFT(O2296,5),{"0","1","2","3","4","5","6","7","8","9","."},"")))))</f>
        <v>#VALUE!</v>
      </c>
      <c r="X2296" s="3" t="e">
        <f>LEFT(L2296, SEARCH("MHz",L2296)-1)</f>
        <v>#VALUE!</v>
      </c>
      <c r="Y2296" t="e">
        <f>IF(RIGHT(X2296,1)=" ",RIGHT(X2296,4),RIGHT(X2296,3))</f>
        <v>#VALUE!</v>
      </c>
      <c r="Z2296">
        <f>VLOOKUP(G2296,[1]Sheet1!$A$1:$B$12,2,0)</f>
        <v>10</v>
      </c>
      <c r="AA2296" t="str">
        <f>CONCATENATE(F2296," ",Z2296)</f>
        <v>2015 10</v>
      </c>
      <c r="AB2296">
        <f>VLOOKUP(AA2296,[1]Sheet3!$A:$B,2,0)</f>
        <v>72</v>
      </c>
    </row>
    <row r="2297" spans="1:28" x14ac:dyDescent="0.25">
      <c r="A2297" t="s">
        <v>4079</v>
      </c>
      <c r="B2297" t="s">
        <v>4114</v>
      </c>
      <c r="C2297" t="s">
        <v>439</v>
      </c>
      <c r="D2297" t="str">
        <f>CONCATENATE(C2297,".")</f>
        <v>2015  October.</v>
      </c>
      <c r="E2297" t="str">
        <f>LEFT(D2297, SEARCH(".",D2297)-1)</f>
        <v>2015  October</v>
      </c>
      <c r="F2297">
        <v>2015</v>
      </c>
      <c r="G2297" t="str">
        <f>RIGHT(E2297,LEN(E2297)-6)</f>
        <v>October</v>
      </c>
      <c r="H2297">
        <v>162</v>
      </c>
      <c r="I2297" t="s">
        <v>51</v>
      </c>
      <c r="J2297" t="s">
        <v>1222</v>
      </c>
      <c r="K2297" t="s">
        <v>4115</v>
      </c>
      <c r="L2297" t="s">
        <v>865</v>
      </c>
      <c r="M2297" t="s">
        <v>21</v>
      </c>
      <c r="N2297" t="s">
        <v>22</v>
      </c>
      <c r="O2297" t="s">
        <v>4116</v>
      </c>
      <c r="P2297">
        <v>170</v>
      </c>
      <c r="Q2297" s="2">
        <f>VALUE(LEFT(LEFT(N2297,5),SUM(LEN(LEFT(N2297,5))-LEN(SUBSTITUTE(LEFT(N2297,5),{"0","1","2","3","4","5","6","7","8","9","."},"")))))</f>
        <v>2</v>
      </c>
      <c r="R2297">
        <f>IF(Q2297&gt;5,Q2297/1024,Q2297)</f>
        <v>2</v>
      </c>
      <c r="S2297" t="str">
        <f>MID(K2298,9,3)</f>
        <v>4.4</v>
      </c>
      <c r="T2297" s="2" t="str">
        <f>LEFT(J2297,3)</f>
        <v>5.5</v>
      </c>
      <c r="U2297">
        <f>VALUE(LEFT(LEFT(M2297,5),SUM(LEN(LEFT(M2297,5))-LEN(SUBSTITUTE(LEFT(M2297,5),{"0","1","2","3","4","5","6","7","8","9","."},"")))))</f>
        <v>43540</v>
      </c>
      <c r="V2297">
        <f>IF(U2297&lt;100,U2297,U2297/1024)</f>
        <v>42.51953125</v>
      </c>
      <c r="W2297" s="3">
        <f>VALUE(LEFT(LEFT(O2297,5),SUM(LEN(LEFT(O2297,5))-LEN(SUBSTITUTE(LEFT(O2297,5),{"0","1","2","3","4","5","6","7","8","9","."},"")))))</f>
        <v>13</v>
      </c>
      <c r="X2297" s="3" t="e">
        <f>LEFT(L2297, SEARCH("MHz",L2297)-1)</f>
        <v>#VALUE!</v>
      </c>
      <c r="Y2297" t="e">
        <f>IF(RIGHT(X2297,1)=" ",RIGHT(X2297,4),RIGHT(X2297,3))</f>
        <v>#VALUE!</v>
      </c>
      <c r="Z2297">
        <f>VLOOKUP(G2297,[1]Sheet1!$A$1:$B$12,2,0)</f>
        <v>10</v>
      </c>
      <c r="AA2297" t="str">
        <f>CONCATENATE(F2297," ",Z2297)</f>
        <v>2015 10</v>
      </c>
      <c r="AB2297">
        <f>VLOOKUP(AA2297,[1]Sheet3!$A:$B,2,0)</f>
        <v>72</v>
      </c>
    </row>
    <row r="2298" spans="1:28" x14ac:dyDescent="0.25">
      <c r="A2298" t="s">
        <v>3179</v>
      </c>
      <c r="B2298" t="s">
        <v>3221</v>
      </c>
      <c r="C2298" t="s">
        <v>816</v>
      </c>
      <c r="D2298" t="str">
        <f>CONCATENATE(C2298,".")</f>
        <v>2015  November.</v>
      </c>
      <c r="E2298" t="str">
        <f>LEFT(D2298, SEARCH(".",D2298)-1)</f>
        <v>2015  November</v>
      </c>
      <c r="F2298">
        <v>2015</v>
      </c>
      <c r="G2298" t="str">
        <f>RIGHT(E2298,LEN(E2298)-6)</f>
        <v>November</v>
      </c>
      <c r="I2298" t="s">
        <v>156</v>
      </c>
      <c r="J2298" t="s">
        <v>672</v>
      </c>
      <c r="K2298" t="s">
        <v>103</v>
      </c>
      <c r="L2298" t="s">
        <v>510</v>
      </c>
      <c r="M2298" t="s">
        <v>270</v>
      </c>
      <c r="N2298" t="s">
        <v>293</v>
      </c>
      <c r="O2298" t="s">
        <v>430</v>
      </c>
      <c r="Q2298" s="2">
        <f>VALUE(LEFT(LEFT(N2298,5),SUM(LEN(LEFT(N2298,5))-LEN(SUBSTITUTE(LEFT(N2298,5),{"0","1","2","3","4","5","6","7","8","9","."},"")))))</f>
        <v>256</v>
      </c>
      <c r="R2298">
        <f>IF(Q2298&gt;5,Q2298/1024,Q2298)</f>
        <v>0.25</v>
      </c>
      <c r="S2298" t="str">
        <f>MID(K2299,9,3)</f>
        <v>4.4</v>
      </c>
      <c r="T2298" s="2" t="str">
        <f>LEFT(J2298,3)</f>
        <v>4.0</v>
      </c>
      <c r="U2298">
        <f>VALUE(LEFT(LEFT(M2298,5),SUM(LEN(LEFT(M2298,5))-LEN(SUBSTITUTE(LEFT(M2298,5),{"0","1","2","3","4","5","6","7","8","9","."},"")))))</f>
        <v>512</v>
      </c>
      <c r="V2298">
        <f>IF(U2298&lt;100,U2298,U2298/1024)</f>
        <v>0.5</v>
      </c>
      <c r="W2298" s="3">
        <f>VALUE(LEFT(LEFT(O2298,5),SUM(LEN(LEFT(O2298,5))-LEN(SUBSTITUTE(LEFT(O2298,5),{"0","1","2","3","4","5","6","7","8","9","."},"")))))</f>
        <v>2</v>
      </c>
      <c r="X2298" s="3" t="e">
        <f>LEFT(L2298, SEARCH("MHz",L2298)-1)</f>
        <v>#VALUE!</v>
      </c>
      <c r="Y2298" t="e">
        <f>IF(RIGHT(X2298,1)=" ",RIGHT(X2298,4),RIGHT(X2298,3))</f>
        <v>#VALUE!</v>
      </c>
      <c r="Z2298">
        <f>VLOOKUP(G2298,[1]Sheet1!$A$1:$B$12,2,0)</f>
        <v>11</v>
      </c>
      <c r="AA2298" t="str">
        <f>CONCATENATE(F2298," ",Z2298)</f>
        <v>2015 11</v>
      </c>
      <c r="AB2298">
        <f>VLOOKUP(AA2298,[1]Sheet3!$A:$B,2,0)</f>
        <v>73</v>
      </c>
    </row>
    <row r="2299" spans="1:28" x14ac:dyDescent="0.25">
      <c r="A2299" t="s">
        <v>6422</v>
      </c>
      <c r="B2299" t="s">
        <v>6462</v>
      </c>
      <c r="C2299" t="s">
        <v>816</v>
      </c>
      <c r="D2299" t="str">
        <f>CONCATENATE(C2299,".")</f>
        <v>2015  November.</v>
      </c>
      <c r="E2299" t="str">
        <f>LEFT(D2299, SEARCH(".",D2299)-1)</f>
        <v>2015  November</v>
      </c>
      <c r="F2299">
        <v>2015</v>
      </c>
      <c r="G2299" t="str">
        <f>RIGHT(E2299,LEN(E2299)-6)</f>
        <v>November</v>
      </c>
      <c r="H2299">
        <v>170</v>
      </c>
      <c r="I2299" t="s">
        <v>128</v>
      </c>
      <c r="J2299" t="s">
        <v>1051</v>
      </c>
      <c r="K2299" t="s">
        <v>1588</v>
      </c>
      <c r="L2299" t="s">
        <v>91</v>
      </c>
      <c r="M2299" t="s">
        <v>34</v>
      </c>
      <c r="N2299" t="s">
        <v>35</v>
      </c>
      <c r="O2299" t="s">
        <v>36</v>
      </c>
      <c r="P2299">
        <v>140</v>
      </c>
      <c r="Q2299" s="2">
        <f>VALUE(LEFT(LEFT(N2299,5),SUM(LEN(LEFT(N2299,5))-LEN(SUBSTITUTE(LEFT(N2299,5),{"0","1","2","3","4","5","6","7","8","9","."},"")))))</f>
        <v>1</v>
      </c>
      <c r="R2299">
        <f>IF(Q2299&gt;5,Q2299/1024,Q2299)</f>
        <v>1</v>
      </c>
      <c r="S2299" t="str">
        <f>MID(K2300,9,3)</f>
        <v>4.4</v>
      </c>
      <c r="T2299" s="2" t="str">
        <f>LEFT(J2299,3)</f>
        <v>5.5</v>
      </c>
      <c r="U2299">
        <f>VALUE(LEFT(LEFT(M2299,5),SUM(LEN(LEFT(M2299,5))-LEN(SUBSTITUTE(LEFT(M2299,5),{"0","1","2","3","4","5","6","7","8","9","."},"")))))</f>
        <v>8</v>
      </c>
      <c r="V2299">
        <f>IF(U2299&lt;100,U2299,U2299/1024)</f>
        <v>8</v>
      </c>
      <c r="W2299" s="3">
        <f>VALUE(LEFT(LEFT(O2299,5),SUM(LEN(LEFT(O2299,5))-LEN(SUBSTITUTE(LEFT(O2299,5),{"0","1","2","3","4","5","6","7","8","9","."},"")))))</f>
        <v>8</v>
      </c>
      <c r="X2299" s="3" t="e">
        <f>LEFT(L2299, SEARCH("MHz",L2299)-1)</f>
        <v>#VALUE!</v>
      </c>
      <c r="Y2299" t="e">
        <f>IF(RIGHT(X2299,1)=" ",RIGHT(X2299,4),RIGHT(X2299,3))</f>
        <v>#VALUE!</v>
      </c>
      <c r="Z2299">
        <f>VLOOKUP(G2299,[1]Sheet1!$A$1:$B$12,2,0)</f>
        <v>11</v>
      </c>
      <c r="AA2299" t="str">
        <f>CONCATENATE(F2299," ",Z2299)</f>
        <v>2015 11</v>
      </c>
      <c r="AB2299">
        <f>VLOOKUP(AA2299,[1]Sheet3!$A:$B,2,0)</f>
        <v>73</v>
      </c>
    </row>
    <row r="2300" spans="1:28" x14ac:dyDescent="0.25">
      <c r="A2300" t="s">
        <v>6422</v>
      </c>
      <c r="B2300" t="s">
        <v>6463</v>
      </c>
      <c r="C2300" t="s">
        <v>816</v>
      </c>
      <c r="D2300" t="str">
        <f>CONCATENATE(C2300,".")</f>
        <v>2015  November.</v>
      </c>
      <c r="E2300" t="str">
        <f>LEFT(D2300, SEARCH(".",D2300)-1)</f>
        <v>2015  November</v>
      </c>
      <c r="F2300">
        <v>2015</v>
      </c>
      <c r="G2300" t="str">
        <f>RIGHT(E2300,LEN(E2300)-6)</f>
        <v>November</v>
      </c>
      <c r="H2300">
        <v>161</v>
      </c>
      <c r="I2300" t="s">
        <v>128</v>
      </c>
      <c r="J2300" t="s">
        <v>1510</v>
      </c>
      <c r="K2300" t="s">
        <v>1588</v>
      </c>
      <c r="L2300" t="s">
        <v>91</v>
      </c>
      <c r="M2300" t="s">
        <v>34</v>
      </c>
      <c r="N2300" t="s">
        <v>35</v>
      </c>
      <c r="O2300" t="s">
        <v>36</v>
      </c>
      <c r="P2300">
        <v>110</v>
      </c>
      <c r="Q2300" s="2">
        <f>VALUE(LEFT(LEFT(N2300,5),SUM(LEN(LEFT(N2300,5))-LEN(SUBSTITUTE(LEFT(N2300,5),{"0","1","2","3","4","5","6","7","8","9","."},"")))))</f>
        <v>1</v>
      </c>
      <c r="R2300">
        <f>IF(Q2300&gt;5,Q2300/1024,Q2300)</f>
        <v>1</v>
      </c>
      <c r="S2300" t="str">
        <f>MID(K2301,9,3)</f>
        <v>5.0</v>
      </c>
      <c r="T2300" s="2" t="str">
        <f>LEFT(J2300,3)</f>
        <v>5.0</v>
      </c>
      <c r="U2300">
        <f>VALUE(LEFT(LEFT(M2300,5),SUM(LEN(LEFT(M2300,5))-LEN(SUBSTITUTE(LEFT(M2300,5),{"0","1","2","3","4","5","6","7","8","9","."},"")))))</f>
        <v>8</v>
      </c>
      <c r="V2300">
        <f>IF(U2300&lt;100,U2300,U2300/1024)</f>
        <v>8</v>
      </c>
      <c r="W2300" s="3">
        <f>VALUE(LEFT(LEFT(O2300,5),SUM(LEN(LEFT(O2300,5))-LEN(SUBSTITUTE(LEFT(O2300,5),{"0","1","2","3","4","5","6","7","8","9","."},"")))))</f>
        <v>8</v>
      </c>
      <c r="X2300" s="3" t="e">
        <f>LEFT(L2300, SEARCH("MHz",L2300)-1)</f>
        <v>#VALUE!</v>
      </c>
      <c r="Y2300" t="e">
        <f>IF(RIGHT(X2300,1)=" ",RIGHT(X2300,4),RIGHT(X2300,3))</f>
        <v>#VALUE!</v>
      </c>
      <c r="Z2300">
        <f>VLOOKUP(G2300,[1]Sheet1!$A$1:$B$12,2,0)</f>
        <v>11</v>
      </c>
      <c r="AA2300" t="str">
        <f>CONCATENATE(F2300," ",Z2300)</f>
        <v>2015 11</v>
      </c>
      <c r="AB2300">
        <f>VLOOKUP(AA2300,[1]Sheet3!$A:$B,2,0)</f>
        <v>73</v>
      </c>
    </row>
    <row r="2301" spans="1:28" x14ac:dyDescent="0.25">
      <c r="A2301" t="s">
        <v>1099</v>
      </c>
      <c r="B2301" t="s">
        <v>1190</v>
      </c>
      <c r="C2301" t="s">
        <v>816</v>
      </c>
      <c r="D2301" t="str">
        <f>CONCATENATE(C2301,".")</f>
        <v>2015  November.</v>
      </c>
      <c r="E2301" t="str">
        <f>LEFT(D2301, SEARCH(".",D2301)-1)</f>
        <v>2015  November</v>
      </c>
      <c r="F2301">
        <v>2015</v>
      </c>
      <c r="G2301" t="str">
        <f>RIGHT(E2301,LEN(E2301)-6)</f>
        <v>November</v>
      </c>
      <c r="H2301">
        <v>170.1</v>
      </c>
      <c r="I2301" t="s">
        <v>1066</v>
      </c>
      <c r="J2301" t="s">
        <v>1191</v>
      </c>
      <c r="K2301" t="s">
        <v>1192</v>
      </c>
      <c r="L2301" t="s">
        <v>1193</v>
      </c>
      <c r="M2301" t="s">
        <v>21</v>
      </c>
      <c r="N2301" t="s">
        <v>29</v>
      </c>
      <c r="O2301" t="s">
        <v>1154</v>
      </c>
      <c r="P2301">
        <v>180</v>
      </c>
      <c r="Q2301" s="2">
        <f>VALUE(LEFT(LEFT(N2301,5),SUM(LEN(LEFT(N2301,5))-LEN(SUBSTITUTE(LEFT(N2301,5),{"0","1","2","3","4","5","6","7","8","9","."},"")))))</f>
        <v>3</v>
      </c>
      <c r="R2301">
        <f>IF(Q2301&gt;5,Q2301/1024,Q2301)</f>
        <v>3</v>
      </c>
      <c r="S2301" t="str">
        <f>MID(K2302,9,3)</f>
        <v>5.0</v>
      </c>
      <c r="T2301" s="2" t="str">
        <f>LEFT(J2301,3)</f>
        <v>5.5</v>
      </c>
      <c r="U2301">
        <f>VALUE(LEFT(LEFT(M2301,5),SUM(LEN(LEFT(M2301,5))-LEN(SUBSTITUTE(LEFT(M2301,5),{"0","1","2","3","4","5","6","7","8","9","."},"")))))</f>
        <v>43540</v>
      </c>
      <c r="V2301">
        <f>IF(U2301&lt;100,U2301,U2301/1024)</f>
        <v>42.51953125</v>
      </c>
      <c r="W2301" s="3">
        <f>VALUE(LEFT(LEFT(O2301,5),SUM(LEN(LEFT(O2301,5))-LEN(SUBSTITUTE(LEFT(O2301,5),{"0","1","2","3","4","5","6","7","8","9","."},"")))))</f>
        <v>13</v>
      </c>
      <c r="X2301" s="3" t="e">
        <f>LEFT(L2301, SEARCH("MHz",L2301)-1)</f>
        <v>#VALUE!</v>
      </c>
      <c r="Y2301" t="e">
        <f>IF(RIGHT(X2301,1)=" ",RIGHT(X2301,4),RIGHT(X2301,3))</f>
        <v>#VALUE!</v>
      </c>
      <c r="Z2301">
        <f>VLOOKUP(G2301,[1]Sheet1!$A$1:$B$12,2,0)</f>
        <v>11</v>
      </c>
      <c r="AA2301" t="str">
        <f>CONCATENATE(F2301," ",Z2301)</f>
        <v>2015 11</v>
      </c>
      <c r="AB2301">
        <f>VLOOKUP(AA2301,[1]Sheet3!$A:$B,2,0)</f>
        <v>73</v>
      </c>
    </row>
    <row r="2302" spans="1:28" x14ac:dyDescent="0.25">
      <c r="A2302" t="s">
        <v>4714</v>
      </c>
      <c r="B2302" t="s">
        <v>4715</v>
      </c>
      <c r="C2302" t="s">
        <v>816</v>
      </c>
      <c r="D2302" t="str">
        <f>CONCATENATE(C2302,".")</f>
        <v>2015  November.</v>
      </c>
      <c r="E2302" t="str">
        <f>LEFT(D2302, SEARCH(".",D2302)-1)</f>
        <v>2015  November</v>
      </c>
      <c r="F2302">
        <v>2015</v>
      </c>
      <c r="G2302" t="str">
        <f>RIGHT(E2302,LEN(E2302)-6)</f>
        <v>November</v>
      </c>
      <c r="H2302">
        <v>356</v>
      </c>
      <c r="I2302" t="s">
        <v>39</v>
      </c>
      <c r="J2302" t="s">
        <v>4716</v>
      </c>
      <c r="K2302" t="s">
        <v>2339</v>
      </c>
      <c r="L2302" t="s">
        <v>4717</v>
      </c>
      <c r="M2302" t="s">
        <v>57</v>
      </c>
      <c r="N2302" t="s">
        <v>22</v>
      </c>
      <c r="O2302" t="s">
        <v>92</v>
      </c>
      <c r="P2302">
        <v>200</v>
      </c>
      <c r="Q2302" s="2">
        <f>VALUE(LEFT(LEFT(N2302,5),SUM(LEN(LEFT(N2302,5))-LEN(SUBSTITUTE(LEFT(N2302,5),{"0","1","2","3","4","5","6","7","8","9","."},"")))))</f>
        <v>2</v>
      </c>
      <c r="R2302">
        <f>IF(Q2302&gt;5,Q2302/1024,Q2302)</f>
        <v>2</v>
      </c>
      <c r="S2302" t="str">
        <f>MID(K2303,9,3)</f>
        <v>5.0</v>
      </c>
      <c r="T2302" s="2" t="str">
        <f>LEFT(J2302,3)</f>
        <v>8.0</v>
      </c>
      <c r="U2302">
        <f>VALUE(LEFT(LEFT(M2302,5),SUM(LEN(LEFT(M2302,5))-LEN(SUBSTITUTE(LEFT(M2302,5),{"0","1","2","3","4","5","6","7","8","9","."},"")))))</f>
        <v>16</v>
      </c>
      <c r="V2302">
        <f>IF(U2302&lt;100,U2302,U2302/1024)</f>
        <v>16</v>
      </c>
      <c r="W2302" s="3">
        <f>VALUE(LEFT(LEFT(O2302,5),SUM(LEN(LEFT(O2302,5))-LEN(SUBSTITUTE(LEFT(O2302,5),{"0","1","2","3","4","5","6","7","8","9","."},"")))))</f>
        <v>5</v>
      </c>
      <c r="X2302" s="3" t="e">
        <f>LEFT(L2302, SEARCH("MHz",L2302)-1)</f>
        <v>#VALUE!</v>
      </c>
      <c r="Y2302" t="e">
        <f>IF(RIGHT(X2302,1)=" ",RIGHT(X2302,4),RIGHT(X2302,3))</f>
        <v>#VALUE!</v>
      </c>
      <c r="Z2302">
        <f>VLOOKUP(G2302,[1]Sheet1!$A$1:$B$12,2,0)</f>
        <v>11</v>
      </c>
      <c r="AA2302" t="str">
        <f>CONCATENATE(F2302," ",Z2302)</f>
        <v>2015 11</v>
      </c>
      <c r="AB2302">
        <f>VLOOKUP(AA2302,[1]Sheet3!$A:$B,2,0)</f>
        <v>73</v>
      </c>
    </row>
    <row r="2303" spans="1:28" x14ac:dyDescent="0.25">
      <c r="A2303" t="s">
        <v>6641</v>
      </c>
      <c r="B2303" t="s">
        <v>6703</v>
      </c>
      <c r="C2303" t="s">
        <v>816</v>
      </c>
      <c r="D2303" t="str">
        <f>CONCATENATE(C2303,".")</f>
        <v>2015  November.</v>
      </c>
      <c r="E2303" t="str">
        <f>LEFT(D2303, SEARCH(".",D2303)-1)</f>
        <v>2015  November</v>
      </c>
      <c r="F2303">
        <v>2015</v>
      </c>
      <c r="G2303" t="str">
        <f>RIGHT(E2303,LEN(E2303)-6)</f>
        <v>November</v>
      </c>
      <c r="H2303">
        <v>164</v>
      </c>
      <c r="I2303" t="s">
        <v>128</v>
      </c>
      <c r="J2303" t="s">
        <v>783</v>
      </c>
      <c r="K2303" t="s">
        <v>1584</v>
      </c>
      <c r="L2303" t="s">
        <v>865</v>
      </c>
      <c r="M2303" t="s">
        <v>57</v>
      </c>
      <c r="N2303" t="s">
        <v>22</v>
      </c>
      <c r="O2303" t="s">
        <v>3379</v>
      </c>
      <c r="P2303">
        <v>180</v>
      </c>
      <c r="Q2303" s="2">
        <f>VALUE(LEFT(LEFT(N2303,5),SUM(LEN(LEFT(N2303,5))-LEN(SUBSTITUTE(LEFT(N2303,5),{"0","1","2","3","4","5","6","7","8","9","."},"")))))</f>
        <v>2</v>
      </c>
      <c r="R2303">
        <f>IF(Q2303&gt;5,Q2303/1024,Q2303)</f>
        <v>2</v>
      </c>
      <c r="S2303" t="str">
        <f>MID(K2304,9,3)</f>
        <v>5.1</v>
      </c>
      <c r="T2303" s="2" t="str">
        <f>LEFT(J2303,3)</f>
        <v>5.5</v>
      </c>
      <c r="U2303">
        <f>VALUE(LEFT(LEFT(M2303,5),SUM(LEN(LEFT(M2303,5))-LEN(SUBSTITUTE(LEFT(M2303,5),{"0","1","2","3","4","5","6","7","8","9","."},"")))))</f>
        <v>16</v>
      </c>
      <c r="V2303">
        <f>IF(U2303&lt;100,U2303,U2303/1024)</f>
        <v>16</v>
      </c>
      <c r="W2303" s="3">
        <f>VALUE(LEFT(LEFT(O2303,5),SUM(LEN(LEFT(O2303,5))-LEN(SUBSTITUTE(LEFT(O2303,5),{"0","1","2","3","4","5","6","7","8","9","."},"")))))</f>
        <v>13</v>
      </c>
      <c r="X2303" s="3" t="e">
        <f>LEFT(L2303, SEARCH("MHz",L2303)-1)</f>
        <v>#VALUE!</v>
      </c>
      <c r="Y2303" t="e">
        <f>IF(RIGHT(X2303,1)=" ",RIGHT(X2303,4),RIGHT(X2303,3))</f>
        <v>#VALUE!</v>
      </c>
      <c r="Z2303">
        <f>VLOOKUP(G2303,[1]Sheet1!$A$1:$B$12,2,0)</f>
        <v>11</v>
      </c>
      <c r="AA2303" t="str">
        <f>CONCATENATE(F2303," ",Z2303)</f>
        <v>2015 11</v>
      </c>
      <c r="AB2303">
        <f>VLOOKUP(AA2303,[1]Sheet3!$A:$B,2,0)</f>
        <v>73</v>
      </c>
    </row>
    <row r="2304" spans="1:28" x14ac:dyDescent="0.25">
      <c r="A2304" t="s">
        <v>751</v>
      </c>
      <c r="B2304" t="s">
        <v>815</v>
      </c>
      <c r="C2304" t="s">
        <v>816</v>
      </c>
      <c r="D2304" t="str">
        <f>CONCATENATE(C2304,".")</f>
        <v>2015  November.</v>
      </c>
      <c r="E2304" t="str">
        <f>LEFT(D2304, SEARCH(".",D2304)-1)</f>
        <v>2015  November</v>
      </c>
      <c r="F2304">
        <v>2015</v>
      </c>
      <c r="G2304" t="str">
        <f>RIGHT(E2304,LEN(E2304)-6)</f>
        <v>November</v>
      </c>
      <c r="H2304">
        <v>128</v>
      </c>
      <c r="I2304" t="s">
        <v>379</v>
      </c>
      <c r="J2304" t="s">
        <v>521</v>
      </c>
      <c r="K2304" t="s">
        <v>47</v>
      </c>
      <c r="L2304" t="s">
        <v>20</v>
      </c>
      <c r="M2304" t="s">
        <v>57</v>
      </c>
      <c r="N2304" t="s">
        <v>29</v>
      </c>
      <c r="O2304" t="s">
        <v>804</v>
      </c>
      <c r="P2304">
        <v>200</v>
      </c>
      <c r="Q2304" s="2">
        <f>VALUE(LEFT(LEFT(N2304,5),SUM(LEN(LEFT(N2304,5))-LEN(SUBSTITUTE(LEFT(N2304,5),{"0","1","2","3","4","5","6","7","8","9","."},"")))))</f>
        <v>3</v>
      </c>
      <c r="R2304">
        <f>IF(Q2304&gt;5,Q2304/1024,Q2304)</f>
        <v>3</v>
      </c>
      <c r="S2304" t="str">
        <f>MID(K2305,9,3)</f>
        <v>5.1</v>
      </c>
      <c r="T2304" s="2" t="str">
        <f>LEFT(J2304,3)</f>
        <v>5.0</v>
      </c>
      <c r="U2304">
        <f>VALUE(LEFT(LEFT(M2304,5),SUM(LEN(LEFT(M2304,5))-LEN(SUBSTITUTE(LEFT(M2304,5),{"0","1","2","3","4","5","6","7","8","9","."},"")))))</f>
        <v>16</v>
      </c>
      <c r="V2304">
        <f>IF(U2304&lt;100,U2304,U2304/1024)</f>
        <v>16</v>
      </c>
      <c r="W2304" s="3">
        <f>VALUE(LEFT(LEFT(O2304,5),SUM(LEN(LEFT(O2304,5))-LEN(SUBSTITUTE(LEFT(O2304,5),{"0","1","2","3","4","5","6","7","8","9","."},"")))))</f>
        <v>13</v>
      </c>
      <c r="X2304" s="3" t="e">
        <f>LEFT(L2304, SEARCH("MHz",L2304)-1)</f>
        <v>#VALUE!</v>
      </c>
      <c r="Y2304" t="e">
        <f>IF(RIGHT(X2304,1)=" ",RIGHT(X2304,4),RIGHT(X2304,3))</f>
        <v>#VALUE!</v>
      </c>
      <c r="Z2304">
        <f>VLOOKUP(G2304,[1]Sheet1!$A$1:$B$12,2,0)</f>
        <v>11</v>
      </c>
      <c r="AA2304" t="str">
        <f>CONCATENATE(F2304," ",Z2304)</f>
        <v>2015 11</v>
      </c>
      <c r="AB2304">
        <f>VLOOKUP(AA2304,[1]Sheet3!$A:$B,2,0)</f>
        <v>73</v>
      </c>
    </row>
    <row r="2305" spans="1:28" x14ac:dyDescent="0.25">
      <c r="A2305" t="s">
        <v>751</v>
      </c>
      <c r="B2305" t="s">
        <v>817</v>
      </c>
      <c r="C2305" t="s">
        <v>816</v>
      </c>
      <c r="D2305" t="str">
        <f>CONCATENATE(C2305,".")</f>
        <v>2015  November.</v>
      </c>
      <c r="E2305" t="str">
        <f>LEFT(D2305, SEARCH(".",D2305)-1)</f>
        <v>2015  November</v>
      </c>
      <c r="F2305">
        <v>2015</v>
      </c>
      <c r="G2305" t="str">
        <f>RIGHT(E2305,LEN(E2305)-6)</f>
        <v>November</v>
      </c>
      <c r="H2305">
        <v>128</v>
      </c>
      <c r="I2305" t="s">
        <v>379</v>
      </c>
      <c r="J2305" t="s">
        <v>521</v>
      </c>
      <c r="K2305" t="s">
        <v>47</v>
      </c>
      <c r="L2305" t="s">
        <v>20</v>
      </c>
      <c r="M2305" t="s">
        <v>57</v>
      </c>
      <c r="N2305" t="s">
        <v>22</v>
      </c>
      <c r="O2305" t="s">
        <v>804</v>
      </c>
      <c r="P2305">
        <v>180</v>
      </c>
      <c r="Q2305" s="2">
        <f>VALUE(LEFT(LEFT(N2305,5),SUM(LEN(LEFT(N2305,5))-LEN(SUBSTITUTE(LEFT(N2305,5),{"0","1","2","3","4","5","6","7","8","9","."},"")))))</f>
        <v>2</v>
      </c>
      <c r="R2305">
        <f>IF(Q2305&gt;5,Q2305/1024,Q2305)</f>
        <v>2</v>
      </c>
      <c r="S2305" t="str">
        <f>MID(K2306,9,3)</f>
        <v>5.1</v>
      </c>
      <c r="T2305" s="2" t="str">
        <f>LEFT(J2305,3)</f>
        <v>5.0</v>
      </c>
      <c r="U2305">
        <f>VALUE(LEFT(LEFT(M2305,5),SUM(LEN(LEFT(M2305,5))-LEN(SUBSTITUTE(LEFT(M2305,5),{"0","1","2","3","4","5","6","7","8","9","."},"")))))</f>
        <v>16</v>
      </c>
      <c r="V2305">
        <f>IF(U2305&lt;100,U2305,U2305/1024)</f>
        <v>16</v>
      </c>
      <c r="W2305" s="3">
        <f>VALUE(LEFT(LEFT(O2305,5),SUM(LEN(LEFT(O2305,5))-LEN(SUBSTITUTE(LEFT(O2305,5),{"0","1","2","3","4","5","6","7","8","9","."},"")))))</f>
        <v>13</v>
      </c>
      <c r="X2305" s="3" t="e">
        <f>LEFT(L2305, SEARCH("MHz",L2305)-1)</f>
        <v>#VALUE!</v>
      </c>
      <c r="Y2305" t="e">
        <f>IF(RIGHT(X2305,1)=" ",RIGHT(X2305,4),RIGHT(X2305,3))</f>
        <v>#VALUE!</v>
      </c>
      <c r="Z2305">
        <f>VLOOKUP(G2305,[1]Sheet1!$A$1:$B$12,2,0)</f>
        <v>11</v>
      </c>
      <c r="AA2305" t="str">
        <f>CONCATENATE(F2305," ",Z2305)</f>
        <v>2015 11</v>
      </c>
      <c r="AB2305">
        <f>VLOOKUP(AA2305,[1]Sheet3!$A:$B,2,0)</f>
        <v>73</v>
      </c>
    </row>
    <row r="2306" spans="1:28" x14ac:dyDescent="0.25">
      <c r="A2306" t="s">
        <v>751</v>
      </c>
      <c r="B2306" t="s">
        <v>832</v>
      </c>
      <c r="C2306" t="s">
        <v>816</v>
      </c>
      <c r="D2306" t="str">
        <f>CONCATENATE(C2306,".")</f>
        <v>2015  November.</v>
      </c>
      <c r="E2306" t="str">
        <f>LEFT(D2306, SEARCH(".",D2306)-1)</f>
        <v>2015  November</v>
      </c>
      <c r="F2306">
        <v>2015</v>
      </c>
      <c r="G2306" t="str">
        <f>RIGHT(E2306,LEN(E2306)-6)</f>
        <v>November</v>
      </c>
      <c r="H2306">
        <v>154</v>
      </c>
      <c r="I2306" t="s">
        <v>128</v>
      </c>
      <c r="J2306" t="s">
        <v>461</v>
      </c>
      <c r="K2306" t="s">
        <v>47</v>
      </c>
      <c r="L2306" t="s">
        <v>458</v>
      </c>
      <c r="M2306" t="s">
        <v>34</v>
      </c>
      <c r="N2306" t="s">
        <v>35</v>
      </c>
      <c r="O2306" t="s">
        <v>36</v>
      </c>
      <c r="P2306">
        <v>100</v>
      </c>
      <c r="Q2306" s="2">
        <f>VALUE(LEFT(LEFT(N2306,5),SUM(LEN(LEFT(N2306,5))-LEN(SUBSTITUTE(LEFT(N2306,5),{"0","1","2","3","4","5","6","7","8","9","."},"")))))</f>
        <v>1</v>
      </c>
      <c r="R2306">
        <f>IF(Q2306&gt;5,Q2306/1024,Q2306)</f>
        <v>1</v>
      </c>
      <c r="S2306" t="str">
        <f>MID(K2307,9,3)</f>
        <v>5.1</v>
      </c>
      <c r="T2306" s="2" t="str">
        <f>LEFT(J2306,3)</f>
        <v>5.0</v>
      </c>
      <c r="U2306">
        <f>VALUE(LEFT(LEFT(M2306,5),SUM(LEN(LEFT(M2306,5))-LEN(SUBSTITUTE(LEFT(M2306,5),{"0","1","2","3","4","5","6","7","8","9","."},"")))))</f>
        <v>8</v>
      </c>
      <c r="V2306">
        <f>IF(U2306&lt;100,U2306,U2306/1024)</f>
        <v>8</v>
      </c>
      <c r="W2306" s="3">
        <f>VALUE(LEFT(LEFT(O2306,5),SUM(LEN(LEFT(O2306,5))-LEN(SUBSTITUTE(LEFT(O2306,5),{"0","1","2","3","4","5","6","7","8","9","."},"")))))</f>
        <v>8</v>
      </c>
      <c r="X2306" s="3" t="e">
        <f>LEFT(L2306, SEARCH("MHz",L2306)-1)</f>
        <v>#VALUE!</v>
      </c>
      <c r="Y2306" t="e">
        <f>IF(RIGHT(X2306,1)=" ",RIGHT(X2306,4),RIGHT(X2306,3))</f>
        <v>#VALUE!</v>
      </c>
      <c r="Z2306">
        <f>VLOOKUP(G2306,[1]Sheet1!$A$1:$B$12,2,0)</f>
        <v>11</v>
      </c>
      <c r="AA2306" t="str">
        <f>CONCATENATE(F2306," ",Z2306)</f>
        <v>2015 11</v>
      </c>
      <c r="AB2306">
        <f>VLOOKUP(AA2306,[1]Sheet3!$A:$B,2,0)</f>
        <v>73</v>
      </c>
    </row>
    <row r="2307" spans="1:28" x14ac:dyDescent="0.25">
      <c r="A2307" t="s">
        <v>1437</v>
      </c>
      <c r="B2307" t="s">
        <v>1566</v>
      </c>
      <c r="C2307" t="s">
        <v>816</v>
      </c>
      <c r="D2307" t="str">
        <f>CONCATENATE(C2307,".")</f>
        <v>2015  November.</v>
      </c>
      <c r="E2307" t="str">
        <f>LEFT(D2307, SEARCH(".",D2307)-1)</f>
        <v>2015  November</v>
      </c>
      <c r="F2307">
        <v>2015</v>
      </c>
      <c r="G2307" t="str">
        <f>RIGHT(E2307,LEN(E2307)-6)</f>
        <v>November</v>
      </c>
      <c r="H2307">
        <v>154</v>
      </c>
      <c r="I2307" t="s">
        <v>128</v>
      </c>
      <c r="J2307" t="s">
        <v>1518</v>
      </c>
      <c r="K2307" t="s">
        <v>47</v>
      </c>
      <c r="L2307" t="s">
        <v>91</v>
      </c>
      <c r="M2307" t="s">
        <v>34</v>
      </c>
      <c r="N2307" t="s">
        <v>35</v>
      </c>
      <c r="O2307" t="s">
        <v>73</v>
      </c>
      <c r="Q2307" s="2">
        <f>VALUE(LEFT(LEFT(N2307,5),SUM(LEN(LEFT(N2307,5))-LEN(SUBSTITUTE(LEFT(N2307,5),{"0","1","2","3","4","5","6","7","8","9","."},"")))))</f>
        <v>1</v>
      </c>
      <c r="R2307">
        <f>IF(Q2307&gt;5,Q2307/1024,Q2307)</f>
        <v>1</v>
      </c>
      <c r="S2307" t="str">
        <f>MID(K2308,9,3)</f>
        <v>5.1</v>
      </c>
      <c r="T2307" s="2" t="str">
        <f>LEFT(J2307,3)</f>
        <v>5.5</v>
      </c>
      <c r="U2307">
        <f>VALUE(LEFT(LEFT(M2307,5),SUM(LEN(LEFT(M2307,5))-LEN(SUBSTITUTE(LEFT(M2307,5),{"0","1","2","3","4","5","6","7","8","9","."},"")))))</f>
        <v>8</v>
      </c>
      <c r="V2307">
        <f>IF(U2307&lt;100,U2307,U2307/1024)</f>
        <v>8</v>
      </c>
      <c r="W2307" s="3">
        <f>VALUE(LEFT(LEFT(O2307,5),SUM(LEN(LEFT(O2307,5))-LEN(SUBSTITUTE(LEFT(O2307,5),{"0","1","2","3","4","5","6","7","8","9","."},"")))))</f>
        <v>5</v>
      </c>
      <c r="X2307" s="3" t="e">
        <f>LEFT(L2307, SEARCH("MHz",L2307)-1)</f>
        <v>#VALUE!</v>
      </c>
      <c r="Y2307" t="e">
        <f>IF(RIGHT(X2307,1)=" ",RIGHT(X2307,4),RIGHT(X2307,3))</f>
        <v>#VALUE!</v>
      </c>
      <c r="Z2307">
        <f>VLOOKUP(G2307,[1]Sheet1!$A$1:$B$12,2,0)</f>
        <v>11</v>
      </c>
      <c r="AA2307" t="str">
        <f>CONCATENATE(F2307," ",Z2307)</f>
        <v>2015 11</v>
      </c>
      <c r="AB2307">
        <f>VLOOKUP(AA2307,[1]Sheet3!$A:$B,2,0)</f>
        <v>73</v>
      </c>
    </row>
    <row r="2308" spans="1:28" x14ac:dyDescent="0.25">
      <c r="A2308" t="s">
        <v>1437</v>
      </c>
      <c r="B2308" t="s">
        <v>1567</v>
      </c>
      <c r="C2308" t="s">
        <v>816</v>
      </c>
      <c r="D2308" t="str">
        <f>CONCATENATE(C2308,".")</f>
        <v>2015  November.</v>
      </c>
      <c r="E2308" t="str">
        <f>LEFT(D2308, SEARCH(".",D2308)-1)</f>
        <v>2015  November</v>
      </c>
      <c r="F2308">
        <v>2015</v>
      </c>
      <c r="G2308" t="str">
        <f>RIGHT(E2308,LEN(E2308)-6)</f>
        <v>November</v>
      </c>
      <c r="H2308">
        <v>157</v>
      </c>
      <c r="I2308" t="s">
        <v>156</v>
      </c>
      <c r="J2308" t="s">
        <v>80</v>
      </c>
      <c r="K2308" t="s">
        <v>47</v>
      </c>
      <c r="L2308" t="s">
        <v>72</v>
      </c>
      <c r="M2308" t="s">
        <v>34</v>
      </c>
      <c r="N2308" t="s">
        <v>35</v>
      </c>
      <c r="O2308" t="s">
        <v>1440</v>
      </c>
      <c r="Q2308" s="2">
        <f>VALUE(LEFT(LEFT(N2308,5),SUM(LEN(LEFT(N2308,5))-LEN(SUBSTITUTE(LEFT(N2308,5),{"0","1","2","3","4","5","6","7","8","9","."},"")))))</f>
        <v>1</v>
      </c>
      <c r="R2308">
        <f>IF(Q2308&gt;5,Q2308/1024,Q2308)</f>
        <v>1</v>
      </c>
      <c r="S2308" t="str">
        <f>MID(K2309,9,3)</f>
        <v>5.1</v>
      </c>
      <c r="T2308" s="2" t="str">
        <f>LEFT(J2308,3)</f>
        <v>5.0</v>
      </c>
      <c r="U2308">
        <f>VALUE(LEFT(LEFT(M2308,5),SUM(LEN(LEFT(M2308,5))-LEN(SUBSTITUTE(LEFT(M2308,5),{"0","1","2","3","4","5","6","7","8","9","."},"")))))</f>
        <v>8</v>
      </c>
      <c r="V2308">
        <f>IF(U2308&lt;100,U2308,U2308/1024)</f>
        <v>8</v>
      </c>
      <c r="W2308" s="3">
        <f>VALUE(LEFT(LEFT(O2308,5),SUM(LEN(LEFT(O2308,5))-LEN(SUBSTITUTE(LEFT(O2308,5),{"0","1","2","3","4","5","6","7","8","9","."},"")))))</f>
        <v>8</v>
      </c>
      <c r="X2308" s="3" t="e">
        <f>LEFT(L2308, SEARCH("MHz",L2308)-1)</f>
        <v>#VALUE!</v>
      </c>
      <c r="Y2308" t="e">
        <f>IF(RIGHT(X2308,1)=" ",RIGHT(X2308,4),RIGHT(X2308,3))</f>
        <v>#VALUE!</v>
      </c>
      <c r="Z2308">
        <f>VLOOKUP(G2308,[1]Sheet1!$A$1:$B$12,2,0)</f>
        <v>11</v>
      </c>
      <c r="AA2308" t="str">
        <f>CONCATENATE(F2308," ",Z2308)</f>
        <v>2015 11</v>
      </c>
      <c r="AB2308">
        <f>VLOOKUP(AA2308,[1]Sheet3!$A:$B,2,0)</f>
        <v>73</v>
      </c>
    </row>
    <row r="2309" spans="1:28" x14ac:dyDescent="0.25">
      <c r="A2309" t="s">
        <v>1954</v>
      </c>
      <c r="B2309" t="s">
        <v>1983</v>
      </c>
      <c r="C2309" t="s">
        <v>816</v>
      </c>
      <c r="D2309" t="str">
        <f>CONCATENATE(C2309,".")</f>
        <v>2015  November.</v>
      </c>
      <c r="E2309" t="str">
        <f>LEFT(D2309, SEARCH(".",D2309)-1)</f>
        <v>2015  November</v>
      </c>
      <c r="F2309">
        <v>2015</v>
      </c>
      <c r="G2309" t="str">
        <f>RIGHT(E2309,LEN(E2309)-6)</f>
        <v>November</v>
      </c>
      <c r="I2309" t="s">
        <v>146</v>
      </c>
      <c r="J2309" t="s">
        <v>1984</v>
      </c>
      <c r="K2309" t="s">
        <v>47</v>
      </c>
      <c r="L2309" t="s">
        <v>91</v>
      </c>
      <c r="M2309" t="s">
        <v>34</v>
      </c>
      <c r="N2309" t="s">
        <v>35</v>
      </c>
      <c r="O2309" t="s">
        <v>73</v>
      </c>
      <c r="Q2309" s="2">
        <f>VALUE(LEFT(LEFT(N2309,5),SUM(LEN(LEFT(N2309,5))-LEN(SUBSTITUTE(LEFT(N2309,5),{"0","1","2","3","4","5","6","7","8","9","."},"")))))</f>
        <v>1</v>
      </c>
      <c r="R2309">
        <f>IF(Q2309&gt;5,Q2309/1024,Q2309)</f>
        <v>1</v>
      </c>
      <c r="S2309" t="str">
        <f>MID(K2310,9,3)</f>
        <v>5.1</v>
      </c>
      <c r="T2309" s="2" t="str">
        <f>LEFT(J2309,3)</f>
        <v>4.5</v>
      </c>
      <c r="U2309">
        <f>VALUE(LEFT(LEFT(M2309,5),SUM(LEN(LEFT(M2309,5))-LEN(SUBSTITUTE(LEFT(M2309,5),{"0","1","2","3","4","5","6","7","8","9","."},"")))))</f>
        <v>8</v>
      </c>
      <c r="V2309">
        <f>IF(U2309&lt;100,U2309,U2309/1024)</f>
        <v>8</v>
      </c>
      <c r="W2309" s="3">
        <f>VALUE(LEFT(LEFT(O2309,5),SUM(LEN(LEFT(O2309,5))-LEN(SUBSTITUTE(LEFT(O2309,5),{"0","1","2","3","4","5","6","7","8","9","."},"")))))</f>
        <v>5</v>
      </c>
      <c r="X2309" s="3" t="e">
        <f>LEFT(L2309, SEARCH("MHz",L2309)-1)</f>
        <v>#VALUE!</v>
      </c>
      <c r="Y2309" t="e">
        <f>IF(RIGHT(X2309,1)=" ",RIGHT(X2309,4),RIGHT(X2309,3))</f>
        <v>#VALUE!</v>
      </c>
      <c r="Z2309">
        <f>VLOOKUP(G2309,[1]Sheet1!$A$1:$B$12,2,0)</f>
        <v>11</v>
      </c>
      <c r="AA2309" t="str">
        <f>CONCATENATE(F2309," ",Z2309)</f>
        <v>2015 11</v>
      </c>
      <c r="AB2309">
        <f>VLOOKUP(AA2309,[1]Sheet3!$A:$B,2,0)</f>
        <v>73</v>
      </c>
    </row>
    <row r="2310" spans="1:28" x14ac:dyDescent="0.25">
      <c r="A2310" t="s">
        <v>2256</v>
      </c>
      <c r="B2310" t="s">
        <v>2302</v>
      </c>
      <c r="C2310" t="s">
        <v>816</v>
      </c>
      <c r="D2310" t="str">
        <f>CONCATENATE(C2310,".")</f>
        <v>2015  November.</v>
      </c>
      <c r="E2310" t="str">
        <f>LEFT(D2310, SEARCH(".",D2310)-1)</f>
        <v>2015  November</v>
      </c>
      <c r="F2310">
        <v>2015</v>
      </c>
      <c r="G2310" t="str">
        <f>RIGHT(E2310,LEN(E2310)-6)</f>
        <v>November</v>
      </c>
      <c r="H2310">
        <v>158</v>
      </c>
      <c r="I2310" t="s">
        <v>181</v>
      </c>
      <c r="J2310" t="s">
        <v>371</v>
      </c>
      <c r="K2310" t="s">
        <v>47</v>
      </c>
      <c r="L2310" t="s">
        <v>1750</v>
      </c>
      <c r="M2310" t="s">
        <v>57</v>
      </c>
      <c r="N2310" t="s">
        <v>22</v>
      </c>
      <c r="O2310" t="s">
        <v>2303</v>
      </c>
      <c r="P2310">
        <v>270</v>
      </c>
      <c r="Q2310" s="2">
        <f>VALUE(LEFT(LEFT(N2310,5),SUM(LEN(LEFT(N2310,5))-LEN(SUBSTITUTE(LEFT(N2310,5),{"0","1","2","3","4","5","6","7","8","9","."},"")))))</f>
        <v>2</v>
      </c>
      <c r="R2310">
        <f>IF(Q2310&gt;5,Q2310/1024,Q2310)</f>
        <v>2</v>
      </c>
      <c r="S2310" t="str">
        <f>MID(K2311,9,3)</f>
        <v>5.1</v>
      </c>
      <c r="T2310" s="2" t="str">
        <f>LEFT(J2310,3)</f>
        <v>5.0</v>
      </c>
      <c r="U2310">
        <f>VALUE(LEFT(LEFT(M2310,5),SUM(LEN(LEFT(M2310,5))-LEN(SUBSTITUTE(LEFT(M2310,5),{"0","1","2","3","4","5","6","7","8","9","."},"")))))</f>
        <v>16</v>
      </c>
      <c r="V2310">
        <f>IF(U2310&lt;100,U2310,U2310/1024)</f>
        <v>16</v>
      </c>
      <c r="W2310" s="3">
        <f>VALUE(LEFT(LEFT(O2310,5),SUM(LEN(LEFT(O2310,5))-LEN(SUBSTITUTE(LEFT(O2310,5),{"0","1","2","3","4","5","6","7","8","9","."},"")))))</f>
        <v>13</v>
      </c>
      <c r="X2310" s="3" t="e">
        <f>LEFT(L2310, SEARCH("MHz",L2310)-1)</f>
        <v>#VALUE!</v>
      </c>
      <c r="Y2310" t="e">
        <f>IF(RIGHT(X2310,1)=" ",RIGHT(X2310,4),RIGHT(X2310,3))</f>
        <v>#VALUE!</v>
      </c>
      <c r="Z2310">
        <f>VLOOKUP(G2310,[1]Sheet1!$A$1:$B$12,2,0)</f>
        <v>11</v>
      </c>
      <c r="AA2310" t="str">
        <f>CONCATENATE(F2310," ",Z2310)</f>
        <v>2015 11</v>
      </c>
      <c r="AB2310">
        <f>VLOOKUP(AA2310,[1]Sheet3!$A:$B,2,0)</f>
        <v>73</v>
      </c>
    </row>
    <row r="2311" spans="1:28" x14ac:dyDescent="0.25">
      <c r="A2311" t="s">
        <v>2256</v>
      </c>
      <c r="B2311" t="s">
        <v>2304</v>
      </c>
      <c r="C2311" t="s">
        <v>816</v>
      </c>
      <c r="D2311" t="str">
        <f>CONCATENATE(C2311,".")</f>
        <v>2015  November.</v>
      </c>
      <c r="E2311" t="str">
        <f>LEFT(D2311, SEARCH(".",D2311)-1)</f>
        <v>2015  November</v>
      </c>
      <c r="F2311">
        <v>2015</v>
      </c>
      <c r="G2311" t="str">
        <f>RIGHT(E2311,LEN(E2311)-6)</f>
        <v>November</v>
      </c>
      <c r="I2311" t="s">
        <v>51</v>
      </c>
      <c r="J2311" t="s">
        <v>2305</v>
      </c>
      <c r="K2311" t="s">
        <v>47</v>
      </c>
      <c r="L2311" t="s">
        <v>118</v>
      </c>
      <c r="M2311" t="s">
        <v>57</v>
      </c>
      <c r="N2311" t="s">
        <v>22</v>
      </c>
      <c r="O2311" t="s">
        <v>2306</v>
      </c>
      <c r="P2311">
        <v>250</v>
      </c>
      <c r="Q2311" s="2">
        <f>VALUE(LEFT(LEFT(N2311,5),SUM(LEN(LEFT(N2311,5))-LEN(SUBSTITUTE(LEFT(N2311,5),{"0","1","2","3","4","5","6","7","8","9","."},"")))))</f>
        <v>2</v>
      </c>
      <c r="R2311">
        <f>IF(Q2311&gt;5,Q2311/1024,Q2311)</f>
        <v>2</v>
      </c>
      <c r="S2311" t="str">
        <f>MID(K2312,9,3)</f>
        <v>5.1</v>
      </c>
      <c r="T2311" s="2" t="str">
        <f>LEFT(J2311,3)</f>
        <v>5.5</v>
      </c>
      <c r="U2311">
        <f>VALUE(LEFT(LEFT(M2311,5),SUM(LEN(LEFT(M2311,5))-LEN(SUBSTITUTE(LEFT(M2311,5),{"0","1","2","3","4","5","6","7","8","9","."},"")))))</f>
        <v>16</v>
      </c>
      <c r="V2311">
        <f>IF(U2311&lt;100,U2311,U2311/1024)</f>
        <v>16</v>
      </c>
      <c r="W2311" s="3">
        <f>VALUE(LEFT(LEFT(O2311,5),SUM(LEN(LEFT(O2311,5))-LEN(SUBSTITUTE(LEFT(O2311,5),{"0","1","2","3","4","5","6","7","8","9","."},"")))))</f>
        <v>13</v>
      </c>
      <c r="X2311" s="3" t="e">
        <f>LEFT(L2311, SEARCH("MHz",L2311)-1)</f>
        <v>#VALUE!</v>
      </c>
      <c r="Y2311" t="e">
        <f>IF(RIGHT(X2311,1)=" ",RIGHT(X2311,4),RIGHT(X2311,3))</f>
        <v>#VALUE!</v>
      </c>
      <c r="Z2311">
        <f>VLOOKUP(G2311,[1]Sheet1!$A$1:$B$12,2,0)</f>
        <v>11</v>
      </c>
      <c r="AA2311" t="str">
        <f>CONCATENATE(F2311," ",Z2311)</f>
        <v>2015 11</v>
      </c>
      <c r="AB2311">
        <f>VLOOKUP(AA2311,[1]Sheet3!$A:$B,2,0)</f>
        <v>73</v>
      </c>
    </row>
    <row r="2312" spans="1:28" x14ac:dyDescent="0.25">
      <c r="A2312" t="s">
        <v>3179</v>
      </c>
      <c r="B2312" t="s">
        <v>3220</v>
      </c>
      <c r="C2312" t="s">
        <v>816</v>
      </c>
      <c r="D2312" t="str">
        <f>CONCATENATE(C2312,".")</f>
        <v>2015  November.</v>
      </c>
      <c r="E2312" t="str">
        <f>LEFT(D2312, SEARCH(".",D2312)-1)</f>
        <v>2015  November</v>
      </c>
      <c r="F2312">
        <v>2015</v>
      </c>
      <c r="G2312" t="str">
        <f>RIGHT(E2312,LEN(E2312)-6)</f>
        <v>November</v>
      </c>
      <c r="H2312">
        <v>130</v>
      </c>
      <c r="I2312" t="s">
        <v>156</v>
      </c>
      <c r="J2312" t="s">
        <v>851</v>
      </c>
      <c r="K2312" t="s">
        <v>47</v>
      </c>
      <c r="L2312" t="s">
        <v>261</v>
      </c>
      <c r="M2312" t="s">
        <v>34</v>
      </c>
      <c r="N2312" t="s">
        <v>35</v>
      </c>
      <c r="O2312" t="s">
        <v>178</v>
      </c>
      <c r="Q2312" s="2">
        <f>VALUE(LEFT(LEFT(N2312,5),SUM(LEN(LEFT(N2312,5))-LEN(SUBSTITUTE(LEFT(N2312,5),{"0","1","2","3","4","5","6","7","8","9","."},"")))))</f>
        <v>1</v>
      </c>
      <c r="R2312">
        <f>IF(Q2312&gt;5,Q2312/1024,Q2312)</f>
        <v>1</v>
      </c>
      <c r="S2312" t="str">
        <f>MID(K2313,9,3)</f>
        <v>5.1</v>
      </c>
      <c r="T2312" s="2" t="str">
        <f>LEFT(J2312,3)</f>
        <v>4.5</v>
      </c>
      <c r="U2312">
        <f>VALUE(LEFT(LEFT(M2312,5),SUM(LEN(LEFT(M2312,5))-LEN(SUBSTITUTE(LEFT(M2312,5),{"0","1","2","3","4","5","6","7","8","9","."},"")))))</f>
        <v>8</v>
      </c>
      <c r="V2312">
        <f>IF(U2312&lt;100,U2312,U2312/1024)</f>
        <v>8</v>
      </c>
      <c r="W2312" s="3">
        <f>VALUE(LEFT(LEFT(O2312,5),SUM(LEN(LEFT(O2312,5))-LEN(SUBSTITUTE(LEFT(O2312,5),{"0","1","2","3","4","5","6","7","8","9","."},"")))))</f>
        <v>5</v>
      </c>
      <c r="X2312" s="3" t="e">
        <f>LEFT(L2312, SEARCH("MHz",L2312)-1)</f>
        <v>#VALUE!</v>
      </c>
      <c r="Y2312" t="e">
        <f>IF(RIGHT(X2312,1)=" ",RIGHT(X2312,4),RIGHT(X2312,3))</f>
        <v>#VALUE!</v>
      </c>
      <c r="Z2312">
        <f>VLOOKUP(G2312,[1]Sheet1!$A$1:$B$12,2,0)</f>
        <v>11</v>
      </c>
      <c r="AA2312" t="str">
        <f>CONCATENATE(F2312," ",Z2312)</f>
        <v>2015 11</v>
      </c>
      <c r="AB2312">
        <f>VLOOKUP(AA2312,[1]Sheet3!$A:$B,2,0)</f>
        <v>73</v>
      </c>
    </row>
    <row r="2313" spans="1:28" x14ac:dyDescent="0.25">
      <c r="A2313" t="s">
        <v>3318</v>
      </c>
      <c r="B2313" t="s">
        <v>3380</v>
      </c>
      <c r="C2313" t="s">
        <v>816</v>
      </c>
      <c r="D2313" t="str">
        <f>CONCATENATE(C2313,".")</f>
        <v>2015  November.</v>
      </c>
      <c r="E2313" t="str">
        <f>LEFT(D2313, SEARCH(".",D2313)-1)</f>
        <v>2015  November</v>
      </c>
      <c r="F2313">
        <v>2015</v>
      </c>
      <c r="G2313" t="str">
        <f>RIGHT(E2313,LEN(E2313)-6)</f>
        <v>November</v>
      </c>
      <c r="I2313" t="s">
        <v>128</v>
      </c>
      <c r="J2313" t="s">
        <v>1058</v>
      </c>
      <c r="K2313" t="s">
        <v>47</v>
      </c>
      <c r="L2313" t="s">
        <v>27</v>
      </c>
      <c r="M2313" t="s">
        <v>57</v>
      </c>
      <c r="N2313" t="s">
        <v>22</v>
      </c>
      <c r="O2313" t="s">
        <v>391</v>
      </c>
      <c r="P2313">
        <v>320</v>
      </c>
      <c r="Q2313" s="2">
        <f>VALUE(LEFT(LEFT(N2313,5),SUM(LEN(LEFT(N2313,5))-LEN(SUBSTITUTE(LEFT(N2313,5),{"0","1","2","3","4","5","6","7","8","9","."},"")))))</f>
        <v>2</v>
      </c>
      <c r="R2313">
        <f>IF(Q2313&gt;5,Q2313/1024,Q2313)</f>
        <v>2</v>
      </c>
      <c r="S2313" t="str">
        <f>MID(K2314,9,3)</f>
        <v>5.1</v>
      </c>
      <c r="T2313" s="2" t="str">
        <f>LEFT(J2313,3)</f>
        <v>5.5</v>
      </c>
      <c r="U2313">
        <f>VALUE(LEFT(LEFT(M2313,5),SUM(LEN(LEFT(M2313,5))-LEN(SUBSTITUTE(LEFT(M2313,5),{"0","1","2","3","4","5","6","7","8","9","."},"")))))</f>
        <v>16</v>
      </c>
      <c r="V2313">
        <f>IF(U2313&lt;100,U2313,U2313/1024)</f>
        <v>16</v>
      </c>
      <c r="W2313" s="3">
        <f>VALUE(LEFT(LEFT(O2313,5),SUM(LEN(LEFT(O2313,5))-LEN(SUBSTITUTE(LEFT(O2313,5),{"0","1","2","3","4","5","6","7","8","9","."},"")))))</f>
        <v>13</v>
      </c>
      <c r="X2313" s="3" t="e">
        <f>LEFT(L2313, SEARCH("MHz",L2313)-1)</f>
        <v>#VALUE!</v>
      </c>
      <c r="Y2313" t="e">
        <f>IF(RIGHT(X2313,1)=" ",RIGHT(X2313,4),RIGHT(X2313,3))</f>
        <v>#VALUE!</v>
      </c>
      <c r="Z2313">
        <f>VLOOKUP(G2313,[1]Sheet1!$A$1:$B$12,2,0)</f>
        <v>11</v>
      </c>
      <c r="AA2313" t="str">
        <f>CONCATENATE(F2313," ",Z2313)</f>
        <v>2015 11</v>
      </c>
      <c r="AB2313">
        <f>VLOOKUP(AA2313,[1]Sheet3!$A:$B,2,0)</f>
        <v>73</v>
      </c>
    </row>
    <row r="2314" spans="1:28" x14ac:dyDescent="0.25">
      <c r="A2314" t="s">
        <v>3318</v>
      </c>
      <c r="B2314" t="s">
        <v>3381</v>
      </c>
      <c r="C2314" t="s">
        <v>816</v>
      </c>
      <c r="D2314" t="str">
        <f>CONCATENATE(C2314,".")</f>
        <v>2015  November.</v>
      </c>
      <c r="E2314" t="str">
        <f>LEFT(D2314, SEARCH(".",D2314)-1)</f>
        <v>2015  November</v>
      </c>
      <c r="F2314">
        <v>2015</v>
      </c>
      <c r="G2314" t="str">
        <f>RIGHT(E2314,LEN(E2314)-6)</f>
        <v>November</v>
      </c>
      <c r="H2314">
        <v>175</v>
      </c>
      <c r="I2314" t="s">
        <v>51</v>
      </c>
      <c r="J2314" t="s">
        <v>762</v>
      </c>
      <c r="K2314" t="s">
        <v>47</v>
      </c>
      <c r="L2314" t="s">
        <v>53</v>
      </c>
      <c r="M2314" t="s">
        <v>68</v>
      </c>
      <c r="N2314" t="s">
        <v>29</v>
      </c>
      <c r="O2314" t="s">
        <v>3382</v>
      </c>
      <c r="P2314">
        <v>300</v>
      </c>
      <c r="Q2314" s="2">
        <f>VALUE(LEFT(LEFT(N2314,5),SUM(LEN(LEFT(N2314,5))-LEN(SUBSTITUTE(LEFT(N2314,5),{"0","1","2","3","4","5","6","7","8","9","."},"")))))</f>
        <v>3</v>
      </c>
      <c r="R2314">
        <f>IF(Q2314&gt;5,Q2314/1024,Q2314)</f>
        <v>3</v>
      </c>
      <c r="S2314" t="str">
        <f>MID(K2315,9,3)</f>
        <v>5.1</v>
      </c>
      <c r="T2314" s="2" t="str">
        <f>LEFT(J2314,3)</f>
        <v>5.5</v>
      </c>
      <c r="U2314" t="e">
        <f>VALUE(LEFT(LEFT(M2314,5),SUM(LEN(LEFT(M2314,5))-LEN(SUBSTITUTE(LEFT(M2314,5),{"0","1","2","3","4","5","6","7","8","9","."},"")))))</f>
        <v>#VALUE!</v>
      </c>
      <c r="V2314" t="e">
        <f>IF(U2314&lt;100,U2314,U2314/1024)</f>
        <v>#VALUE!</v>
      </c>
      <c r="W2314" s="3">
        <f>VALUE(LEFT(LEFT(O2314,5),SUM(LEN(LEFT(O2314,5))-LEN(SUBSTITUTE(LEFT(O2314,5),{"0","1","2","3","4","5","6","7","8","9","."},"")))))</f>
        <v>21</v>
      </c>
      <c r="X2314" s="3" t="e">
        <f>LEFT(L2314, SEARCH("MHz",L2314)-1)</f>
        <v>#VALUE!</v>
      </c>
      <c r="Y2314" t="e">
        <f>IF(RIGHT(X2314,1)=" ",RIGHT(X2314,4),RIGHT(X2314,3))</f>
        <v>#VALUE!</v>
      </c>
      <c r="Z2314">
        <f>VLOOKUP(G2314,[1]Sheet1!$A$1:$B$12,2,0)</f>
        <v>11</v>
      </c>
      <c r="AA2314" t="str">
        <f>CONCATENATE(F2314," ",Z2314)</f>
        <v>2015 11</v>
      </c>
      <c r="AB2314">
        <f>VLOOKUP(AA2314,[1]Sheet3!$A:$B,2,0)</f>
        <v>73</v>
      </c>
    </row>
    <row r="2315" spans="1:28" x14ac:dyDescent="0.25">
      <c r="A2315" t="s">
        <v>3572</v>
      </c>
      <c r="B2315" t="s">
        <v>3656</v>
      </c>
      <c r="C2315" t="s">
        <v>816</v>
      </c>
      <c r="D2315" t="str">
        <f>CONCATENATE(C2315,".")</f>
        <v>2015  November.</v>
      </c>
      <c r="E2315" t="str">
        <f>LEFT(D2315, SEARCH(".",D2315)-1)</f>
        <v>2015  November</v>
      </c>
      <c r="F2315">
        <v>2015</v>
      </c>
      <c r="G2315" t="str">
        <f>RIGHT(E2315,LEN(E2315)-6)</f>
        <v>November</v>
      </c>
      <c r="H2315">
        <v>158</v>
      </c>
      <c r="I2315" t="s">
        <v>25</v>
      </c>
      <c r="J2315" t="s">
        <v>2677</v>
      </c>
      <c r="K2315" t="s">
        <v>47</v>
      </c>
      <c r="L2315" t="s">
        <v>469</v>
      </c>
      <c r="M2315" t="s">
        <v>57</v>
      </c>
      <c r="N2315" t="s">
        <v>35</v>
      </c>
      <c r="O2315" t="s">
        <v>30</v>
      </c>
      <c r="P2315">
        <v>190</v>
      </c>
      <c r="Q2315" s="2">
        <f>VALUE(LEFT(LEFT(N2315,5),SUM(LEN(LEFT(N2315,5))-LEN(SUBSTITUTE(LEFT(N2315,5),{"0","1","2","3","4","5","6","7","8","9","."},"")))))</f>
        <v>1</v>
      </c>
      <c r="R2315">
        <f>IF(Q2315&gt;5,Q2315/1024,Q2315)</f>
        <v>1</v>
      </c>
      <c r="S2315" t="str">
        <f>MID(K2316,9,3)</f>
        <v>5.1</v>
      </c>
      <c r="T2315" s="2" t="str">
        <f>LEFT(J2315,3)</f>
        <v>5.5</v>
      </c>
      <c r="U2315">
        <f>VALUE(LEFT(LEFT(M2315,5),SUM(LEN(LEFT(M2315,5))-LEN(SUBSTITUTE(LEFT(M2315,5),{"0","1","2","3","4","5","6","7","8","9","."},"")))))</f>
        <v>16</v>
      </c>
      <c r="V2315">
        <f>IF(U2315&lt;100,U2315,U2315/1024)</f>
        <v>16</v>
      </c>
      <c r="W2315" s="3">
        <f>VALUE(LEFT(LEFT(O2315,5),SUM(LEN(LEFT(O2315,5))-LEN(SUBSTITUTE(LEFT(O2315,5),{"0","1","2","3","4","5","6","7","8","9","."},"")))))</f>
        <v>13</v>
      </c>
      <c r="X2315" s="3" t="e">
        <f>LEFT(L2315, SEARCH("MHz",L2315)-1)</f>
        <v>#VALUE!</v>
      </c>
      <c r="Y2315" t="e">
        <f>IF(RIGHT(X2315,1)=" ",RIGHT(X2315,4),RIGHT(X2315,3))</f>
        <v>#VALUE!</v>
      </c>
      <c r="Z2315">
        <f>VLOOKUP(G2315,[1]Sheet1!$A$1:$B$12,2,0)</f>
        <v>11</v>
      </c>
      <c r="AA2315" t="str">
        <f>CONCATENATE(F2315," ",Z2315)</f>
        <v>2015 11</v>
      </c>
      <c r="AB2315">
        <f>VLOOKUP(AA2315,[1]Sheet3!$A:$B,2,0)</f>
        <v>73</v>
      </c>
    </row>
    <row r="2316" spans="1:28" x14ac:dyDescent="0.25">
      <c r="A2316" t="s">
        <v>4141</v>
      </c>
      <c r="B2316" t="s">
        <v>4184</v>
      </c>
      <c r="C2316" t="s">
        <v>816</v>
      </c>
      <c r="D2316" t="str">
        <f>CONCATENATE(C2316,".")</f>
        <v>2015  November.</v>
      </c>
      <c r="E2316" t="str">
        <f>LEFT(D2316, SEARCH(".",D2316)-1)</f>
        <v>2015  November</v>
      </c>
      <c r="F2316">
        <v>2015</v>
      </c>
      <c r="G2316" t="str">
        <f>RIGHT(E2316,LEN(E2316)-6)</f>
        <v>November</v>
      </c>
      <c r="I2316" t="s">
        <v>156</v>
      </c>
      <c r="J2316" t="s">
        <v>1283</v>
      </c>
      <c r="K2316" t="s">
        <v>47</v>
      </c>
      <c r="L2316" t="s">
        <v>469</v>
      </c>
      <c r="M2316" t="s">
        <v>57</v>
      </c>
      <c r="N2316" t="s">
        <v>22</v>
      </c>
      <c r="O2316" t="s">
        <v>30</v>
      </c>
      <c r="P2316">
        <v>120</v>
      </c>
      <c r="Q2316" s="2">
        <f>VALUE(LEFT(LEFT(N2316,5),SUM(LEN(LEFT(N2316,5))-LEN(SUBSTITUTE(LEFT(N2316,5),{"0","1","2","3","4","5","6","7","8","9","."},"")))))</f>
        <v>2</v>
      </c>
      <c r="R2316">
        <f>IF(Q2316&gt;5,Q2316/1024,Q2316)</f>
        <v>2</v>
      </c>
      <c r="S2316" t="str">
        <f>MID(K2317,9,3)</f>
        <v>5.1</v>
      </c>
      <c r="T2316" s="2" t="str">
        <f>LEFT(J2316,3)</f>
        <v>5.0</v>
      </c>
      <c r="U2316">
        <f>VALUE(LEFT(LEFT(M2316,5),SUM(LEN(LEFT(M2316,5))-LEN(SUBSTITUTE(LEFT(M2316,5),{"0","1","2","3","4","5","6","7","8","9","."},"")))))</f>
        <v>16</v>
      </c>
      <c r="V2316">
        <f>IF(U2316&lt;100,U2316,U2316/1024)</f>
        <v>16</v>
      </c>
      <c r="W2316" s="3">
        <f>VALUE(LEFT(LEFT(O2316,5),SUM(LEN(LEFT(O2316,5))-LEN(SUBSTITUTE(LEFT(O2316,5),{"0","1","2","3","4","5","6","7","8","9","."},"")))))</f>
        <v>13</v>
      </c>
      <c r="X2316" s="3" t="e">
        <f>LEFT(L2316, SEARCH("MHz",L2316)-1)</f>
        <v>#VALUE!</v>
      </c>
      <c r="Y2316" t="e">
        <f>IF(RIGHT(X2316,1)=" ",RIGHT(X2316,4),RIGHT(X2316,3))</f>
        <v>#VALUE!</v>
      </c>
      <c r="Z2316">
        <f>VLOOKUP(G2316,[1]Sheet1!$A$1:$B$12,2,0)</f>
        <v>11</v>
      </c>
      <c r="AA2316" t="str">
        <f>CONCATENATE(F2316," ",Z2316)</f>
        <v>2015 11</v>
      </c>
      <c r="AB2316">
        <f>VLOOKUP(AA2316,[1]Sheet3!$A:$B,2,0)</f>
        <v>73</v>
      </c>
    </row>
    <row r="2317" spans="1:28" x14ac:dyDescent="0.25">
      <c r="A2317" t="s">
        <v>4141</v>
      </c>
      <c r="B2317" t="s">
        <v>4185</v>
      </c>
      <c r="C2317" t="s">
        <v>816</v>
      </c>
      <c r="D2317" t="str">
        <f>CONCATENATE(C2317,".")</f>
        <v>2015  November.</v>
      </c>
      <c r="E2317" t="str">
        <f>LEFT(D2317, SEARCH(".",D2317)-1)</f>
        <v>2015  November</v>
      </c>
      <c r="F2317">
        <v>2015</v>
      </c>
      <c r="G2317" t="str">
        <f>RIGHT(E2317,LEN(E2317)-6)</f>
        <v>November</v>
      </c>
      <c r="I2317" t="s">
        <v>1458</v>
      </c>
      <c r="J2317" t="s">
        <v>32</v>
      </c>
      <c r="K2317" t="s">
        <v>47</v>
      </c>
      <c r="L2317" t="s">
        <v>458</v>
      </c>
      <c r="M2317" t="s">
        <v>57</v>
      </c>
      <c r="N2317" t="s">
        <v>22</v>
      </c>
      <c r="O2317" t="s">
        <v>62</v>
      </c>
      <c r="Q2317" s="2">
        <f>VALUE(LEFT(LEFT(N2317,5),SUM(LEN(LEFT(N2317,5))-LEN(SUBSTITUTE(LEFT(N2317,5),{"0","1","2","3","4","5","6","7","8","9","."},"")))))</f>
        <v>2</v>
      </c>
      <c r="R2317">
        <f>IF(Q2317&gt;5,Q2317/1024,Q2317)</f>
        <v>2</v>
      </c>
      <c r="S2317" t="str">
        <f>MID(K2318,9,3)</f>
        <v>5.1</v>
      </c>
      <c r="T2317" s="2" t="str">
        <f>LEFT(J2317,3)</f>
        <v>5.0</v>
      </c>
      <c r="U2317">
        <f>VALUE(LEFT(LEFT(M2317,5),SUM(LEN(LEFT(M2317,5))-LEN(SUBSTITUTE(LEFT(M2317,5),{"0","1","2","3","4","5","6","7","8","9","."},"")))))</f>
        <v>16</v>
      </c>
      <c r="V2317">
        <f>IF(U2317&lt;100,U2317,U2317/1024)</f>
        <v>16</v>
      </c>
      <c r="W2317" s="3">
        <f>VALUE(LEFT(LEFT(O2317,5),SUM(LEN(LEFT(O2317,5))-LEN(SUBSTITUTE(LEFT(O2317,5),{"0","1","2","3","4","5","6","7","8","9","."},"")))))</f>
        <v>8</v>
      </c>
      <c r="X2317" s="3" t="e">
        <f>LEFT(L2317, SEARCH("MHz",L2317)-1)</f>
        <v>#VALUE!</v>
      </c>
      <c r="Y2317" t="e">
        <f>IF(RIGHT(X2317,1)=" ",RIGHT(X2317,4),RIGHT(X2317,3))</f>
        <v>#VALUE!</v>
      </c>
      <c r="Z2317">
        <f>VLOOKUP(G2317,[1]Sheet1!$A$1:$B$12,2,0)</f>
        <v>11</v>
      </c>
      <c r="AA2317" t="str">
        <f>CONCATENATE(F2317," ",Z2317)</f>
        <v>2015 11</v>
      </c>
      <c r="AB2317">
        <f>VLOOKUP(AA2317,[1]Sheet3!$A:$B,2,0)</f>
        <v>73</v>
      </c>
    </row>
    <row r="2318" spans="1:28" x14ac:dyDescent="0.25">
      <c r="A2318" t="s">
        <v>4141</v>
      </c>
      <c r="B2318" t="s">
        <v>4186</v>
      </c>
      <c r="C2318" t="s">
        <v>816</v>
      </c>
      <c r="D2318" t="str">
        <f>CONCATENATE(C2318,".")</f>
        <v>2015  November.</v>
      </c>
      <c r="E2318" t="str">
        <f>LEFT(D2318, SEARCH(".",D2318)-1)</f>
        <v>2015  November</v>
      </c>
      <c r="F2318">
        <v>2015</v>
      </c>
      <c r="G2318" t="str">
        <f>RIGHT(E2318,LEN(E2318)-6)</f>
        <v>November</v>
      </c>
      <c r="I2318" t="s">
        <v>897</v>
      </c>
      <c r="J2318" t="s">
        <v>1877</v>
      </c>
      <c r="K2318" t="s">
        <v>47</v>
      </c>
      <c r="L2318" t="s">
        <v>458</v>
      </c>
      <c r="M2318" t="s">
        <v>34</v>
      </c>
      <c r="N2318" t="s">
        <v>35</v>
      </c>
      <c r="O2318" t="s">
        <v>36</v>
      </c>
      <c r="Q2318" s="2">
        <f>VALUE(LEFT(LEFT(N2318,5),SUM(LEN(LEFT(N2318,5))-LEN(SUBSTITUTE(LEFT(N2318,5),{"0","1","2","3","4","5","6","7","8","9","."},"")))))</f>
        <v>1</v>
      </c>
      <c r="R2318">
        <f>IF(Q2318&gt;5,Q2318/1024,Q2318)</f>
        <v>1</v>
      </c>
      <c r="S2318" t="str">
        <f>MID(K2319,9,3)</f>
        <v>5.1</v>
      </c>
      <c r="T2318" s="2" t="str">
        <f>LEFT(J2318,3)</f>
        <v>4.5</v>
      </c>
      <c r="U2318">
        <f>VALUE(LEFT(LEFT(M2318,5),SUM(LEN(LEFT(M2318,5))-LEN(SUBSTITUTE(LEFT(M2318,5),{"0","1","2","3","4","5","6","7","8","9","."},"")))))</f>
        <v>8</v>
      </c>
      <c r="V2318">
        <f>IF(U2318&lt;100,U2318,U2318/1024)</f>
        <v>8</v>
      </c>
      <c r="W2318" s="3">
        <f>VALUE(LEFT(LEFT(O2318,5),SUM(LEN(LEFT(O2318,5))-LEN(SUBSTITUTE(LEFT(O2318,5),{"0","1","2","3","4","5","6","7","8","9","."},"")))))</f>
        <v>8</v>
      </c>
      <c r="X2318" s="3" t="e">
        <f>LEFT(L2318, SEARCH("MHz",L2318)-1)</f>
        <v>#VALUE!</v>
      </c>
      <c r="Y2318" t="e">
        <f>IF(RIGHT(X2318,1)=" ",RIGHT(X2318,4),RIGHT(X2318,3))</f>
        <v>#VALUE!</v>
      </c>
      <c r="Z2318">
        <f>VLOOKUP(G2318,[1]Sheet1!$A$1:$B$12,2,0)</f>
        <v>11</v>
      </c>
      <c r="AA2318" t="str">
        <f>CONCATENATE(F2318," ",Z2318)</f>
        <v>2015 11</v>
      </c>
      <c r="AB2318">
        <f>VLOOKUP(AA2318,[1]Sheet3!$A:$B,2,0)</f>
        <v>73</v>
      </c>
    </row>
    <row r="2319" spans="1:28" x14ac:dyDescent="0.25">
      <c r="A2319" t="s">
        <v>4141</v>
      </c>
      <c r="B2319" t="s">
        <v>4187</v>
      </c>
      <c r="C2319" t="s">
        <v>816</v>
      </c>
      <c r="D2319" t="str">
        <f>CONCATENATE(C2319,".")</f>
        <v>2015  November.</v>
      </c>
      <c r="E2319" t="str">
        <f>LEFT(D2319, SEARCH(".",D2319)-1)</f>
        <v>2015  November</v>
      </c>
      <c r="F2319">
        <v>2015</v>
      </c>
      <c r="G2319" t="str">
        <f>RIGHT(E2319,LEN(E2319)-6)</f>
        <v>November</v>
      </c>
      <c r="I2319" t="s">
        <v>156</v>
      </c>
      <c r="J2319" t="s">
        <v>1562</v>
      </c>
      <c r="K2319" t="s">
        <v>47</v>
      </c>
      <c r="L2319" t="s">
        <v>395</v>
      </c>
      <c r="M2319" t="s">
        <v>109</v>
      </c>
      <c r="N2319" t="s">
        <v>35</v>
      </c>
      <c r="O2319" t="s">
        <v>73</v>
      </c>
      <c r="Q2319" s="2">
        <f>VALUE(LEFT(LEFT(N2319,5),SUM(LEN(LEFT(N2319,5))-LEN(SUBSTITUTE(LEFT(N2319,5),{"0","1","2","3","4","5","6","7","8","9","."},"")))))</f>
        <v>1</v>
      </c>
      <c r="R2319">
        <f>IF(Q2319&gt;5,Q2319/1024,Q2319)</f>
        <v>1</v>
      </c>
      <c r="S2319" t="str">
        <f>MID(K2320,9,3)</f>
        <v>5.1</v>
      </c>
      <c r="T2319" s="2" t="str">
        <f>LEFT(J2319,3)</f>
        <v>5.0</v>
      </c>
      <c r="U2319">
        <f>VALUE(LEFT(LEFT(M2319,5),SUM(LEN(LEFT(M2319,5))-LEN(SUBSTITUTE(LEFT(M2319,5),{"0","1","2","3","4","5","6","7","8","9","."},"")))))</f>
        <v>4</v>
      </c>
      <c r="V2319">
        <f>IF(U2319&lt;100,U2319,U2319/1024)</f>
        <v>4</v>
      </c>
      <c r="W2319" s="3">
        <f>VALUE(LEFT(LEFT(O2319,5),SUM(LEN(LEFT(O2319,5))-LEN(SUBSTITUTE(LEFT(O2319,5),{"0","1","2","3","4","5","6","7","8","9","."},"")))))</f>
        <v>5</v>
      </c>
      <c r="X2319" s="3" t="e">
        <f>LEFT(L2319, SEARCH("MHz",L2319)-1)</f>
        <v>#VALUE!</v>
      </c>
      <c r="Y2319" t="e">
        <f>IF(RIGHT(X2319,1)=" ",RIGHT(X2319,4),RIGHT(X2319,3))</f>
        <v>#VALUE!</v>
      </c>
      <c r="Z2319">
        <f>VLOOKUP(G2319,[1]Sheet1!$A$1:$B$12,2,0)</f>
        <v>11</v>
      </c>
      <c r="AA2319" t="str">
        <f>CONCATENATE(F2319," ",Z2319)</f>
        <v>2015 11</v>
      </c>
      <c r="AB2319">
        <f>VLOOKUP(AA2319,[1]Sheet3!$A:$B,2,0)</f>
        <v>73</v>
      </c>
    </row>
    <row r="2320" spans="1:28" x14ac:dyDescent="0.25">
      <c r="A2320" t="s">
        <v>4730</v>
      </c>
      <c r="B2320" t="s">
        <v>1387</v>
      </c>
      <c r="C2320" t="s">
        <v>816</v>
      </c>
      <c r="D2320" t="str">
        <f>CONCATENATE(C2320,".")</f>
        <v>2015  November.</v>
      </c>
      <c r="E2320" t="str">
        <f>LEFT(D2320, SEARCH(".",D2320)-1)</f>
        <v>2015  November</v>
      </c>
      <c r="F2320">
        <v>2015</v>
      </c>
      <c r="G2320" t="str">
        <f>RIGHT(E2320,LEN(E2320)-6)</f>
        <v>November</v>
      </c>
      <c r="H2320">
        <v>165</v>
      </c>
      <c r="I2320" t="s">
        <v>1466</v>
      </c>
      <c r="J2320" t="s">
        <v>762</v>
      </c>
      <c r="K2320" t="s">
        <v>47</v>
      </c>
      <c r="L2320" t="s">
        <v>447</v>
      </c>
      <c r="M2320" t="s">
        <v>57</v>
      </c>
      <c r="N2320" t="s">
        <v>22</v>
      </c>
      <c r="O2320" t="s">
        <v>30</v>
      </c>
      <c r="Q2320" s="2">
        <f>VALUE(LEFT(LEFT(N2320,5),SUM(LEN(LEFT(N2320,5))-LEN(SUBSTITUTE(LEFT(N2320,5),{"0","1","2","3","4","5","6","7","8","9","."},"")))))</f>
        <v>2</v>
      </c>
      <c r="R2320">
        <f>IF(Q2320&gt;5,Q2320/1024,Q2320)</f>
        <v>2</v>
      </c>
      <c r="S2320" t="str">
        <f>MID(K2321,9,3)</f>
        <v>5.1</v>
      </c>
      <c r="T2320" s="2" t="str">
        <f>LEFT(J2320,3)</f>
        <v>5.5</v>
      </c>
      <c r="U2320">
        <f>VALUE(LEFT(LEFT(M2320,5),SUM(LEN(LEFT(M2320,5))-LEN(SUBSTITUTE(LEFT(M2320,5),{"0","1","2","3","4","5","6","7","8","9","."},"")))))</f>
        <v>16</v>
      </c>
      <c r="V2320">
        <f>IF(U2320&lt;100,U2320,U2320/1024)</f>
        <v>16</v>
      </c>
      <c r="W2320" s="3">
        <f>VALUE(LEFT(LEFT(O2320,5),SUM(LEN(LEFT(O2320,5))-LEN(SUBSTITUTE(LEFT(O2320,5),{"0","1","2","3","4","5","6","7","8","9","."},"")))))</f>
        <v>13</v>
      </c>
      <c r="X2320" s="3" t="e">
        <f>LEFT(L2320, SEARCH("MHz",L2320)-1)</f>
        <v>#VALUE!</v>
      </c>
      <c r="Y2320" t="e">
        <f>IF(RIGHT(X2320,1)=" ",RIGHT(X2320,4),RIGHT(X2320,3))</f>
        <v>#VALUE!</v>
      </c>
      <c r="Z2320">
        <f>VLOOKUP(G2320,[1]Sheet1!$A$1:$B$12,2,0)</f>
        <v>11</v>
      </c>
      <c r="AA2320" t="str">
        <f>CONCATENATE(F2320," ",Z2320)</f>
        <v>2015 11</v>
      </c>
      <c r="AB2320">
        <f>VLOOKUP(AA2320,[1]Sheet3!$A:$B,2,0)</f>
        <v>73</v>
      </c>
    </row>
    <row r="2321" spans="1:28" x14ac:dyDescent="0.25">
      <c r="A2321" t="s">
        <v>4730</v>
      </c>
      <c r="B2321" t="s">
        <v>4749</v>
      </c>
      <c r="C2321" t="s">
        <v>816</v>
      </c>
      <c r="D2321" t="str">
        <f>CONCATENATE(C2321,".")</f>
        <v>2015  November.</v>
      </c>
      <c r="E2321" t="str">
        <f>LEFT(D2321, SEARCH(".",D2321)-1)</f>
        <v>2015  November</v>
      </c>
      <c r="F2321">
        <v>2015</v>
      </c>
      <c r="G2321" t="str">
        <f>RIGHT(E2321,LEN(E2321)-6)</f>
        <v>November</v>
      </c>
      <c r="H2321">
        <v>146</v>
      </c>
      <c r="I2321" t="s">
        <v>1466</v>
      </c>
      <c r="J2321" t="s">
        <v>773</v>
      </c>
      <c r="K2321" t="s">
        <v>47</v>
      </c>
      <c r="L2321" t="s">
        <v>462</v>
      </c>
      <c r="M2321" t="s">
        <v>57</v>
      </c>
      <c r="N2321" t="s">
        <v>22</v>
      </c>
      <c r="O2321" t="s">
        <v>36</v>
      </c>
      <c r="P2321">
        <v>240</v>
      </c>
      <c r="Q2321" s="2">
        <f>VALUE(LEFT(LEFT(N2321,5),SUM(LEN(LEFT(N2321,5))-LEN(SUBSTITUTE(LEFT(N2321,5),{"0","1","2","3","4","5","6","7","8","9","."},"")))))</f>
        <v>2</v>
      </c>
      <c r="R2321">
        <f>IF(Q2321&gt;5,Q2321/1024,Q2321)</f>
        <v>2</v>
      </c>
      <c r="S2321" t="str">
        <f>MID(K2322,9,3)</f>
        <v>5.1</v>
      </c>
      <c r="T2321" s="2" t="str">
        <f>LEFT(J2321,3)</f>
        <v>5.0</v>
      </c>
      <c r="U2321">
        <f>VALUE(LEFT(LEFT(M2321,5),SUM(LEN(LEFT(M2321,5))-LEN(SUBSTITUTE(LEFT(M2321,5),{"0","1","2","3","4","5","6","7","8","9","."},"")))))</f>
        <v>16</v>
      </c>
      <c r="V2321">
        <f>IF(U2321&lt;100,U2321,U2321/1024)</f>
        <v>16</v>
      </c>
      <c r="W2321" s="3">
        <f>VALUE(LEFT(LEFT(O2321,5),SUM(LEN(LEFT(O2321,5))-LEN(SUBSTITUTE(LEFT(O2321,5),{"0","1","2","3","4","5","6","7","8","9","."},"")))))</f>
        <v>8</v>
      </c>
      <c r="X2321" s="3" t="e">
        <f>LEFT(L2321, SEARCH("MHz",L2321)-1)</f>
        <v>#VALUE!</v>
      </c>
      <c r="Y2321" t="e">
        <f>IF(RIGHT(X2321,1)=" ",RIGHT(X2321,4),RIGHT(X2321,3))</f>
        <v>#VALUE!</v>
      </c>
      <c r="Z2321">
        <f>VLOOKUP(G2321,[1]Sheet1!$A$1:$B$12,2,0)</f>
        <v>11</v>
      </c>
      <c r="AA2321" t="str">
        <f>CONCATENATE(F2321," ",Z2321)</f>
        <v>2015 11</v>
      </c>
      <c r="AB2321">
        <f>VLOOKUP(AA2321,[1]Sheet3!$A:$B,2,0)</f>
        <v>73</v>
      </c>
    </row>
    <row r="2322" spans="1:28" x14ac:dyDescent="0.25">
      <c r="A2322" t="s">
        <v>4921</v>
      </c>
      <c r="B2322" t="s">
        <v>4927</v>
      </c>
      <c r="C2322" t="s">
        <v>816</v>
      </c>
      <c r="D2322" t="str">
        <f>CONCATENATE(C2322,".")</f>
        <v>2015  November.</v>
      </c>
      <c r="E2322" t="str">
        <f>LEFT(D2322, SEARCH(".",D2322)-1)</f>
        <v>2015  November</v>
      </c>
      <c r="F2322">
        <v>2015</v>
      </c>
      <c r="G2322" t="str">
        <f>RIGHT(E2322,LEN(E2322)-6)</f>
        <v>November</v>
      </c>
      <c r="H2322">
        <v>164</v>
      </c>
      <c r="I2322" t="s">
        <v>156</v>
      </c>
      <c r="J2322" t="s">
        <v>4928</v>
      </c>
      <c r="K2322" t="s">
        <v>47</v>
      </c>
      <c r="L2322" t="s">
        <v>1480</v>
      </c>
      <c r="M2322" t="s">
        <v>57</v>
      </c>
      <c r="N2322" t="s">
        <v>22</v>
      </c>
      <c r="O2322" t="s">
        <v>30</v>
      </c>
      <c r="Q2322" s="2">
        <f>VALUE(LEFT(LEFT(N2322,5),SUM(LEN(LEFT(N2322,5))-LEN(SUBSTITUTE(LEFT(N2322,5),{"0","1","2","3","4","5","6","7","8","9","."},"")))))</f>
        <v>2</v>
      </c>
      <c r="R2322">
        <f>IF(Q2322&gt;5,Q2322/1024,Q2322)</f>
        <v>2</v>
      </c>
      <c r="S2322" t="str">
        <f>MID(K2323,9,3)</f>
        <v>5.1</v>
      </c>
      <c r="T2322" s="2" t="str">
        <f>LEFT(J2322,3)</f>
        <v>5.5</v>
      </c>
      <c r="U2322">
        <f>VALUE(LEFT(LEFT(M2322,5),SUM(LEN(LEFT(M2322,5))-LEN(SUBSTITUTE(LEFT(M2322,5),{"0","1","2","3","4","5","6","7","8","9","."},"")))))</f>
        <v>16</v>
      </c>
      <c r="V2322">
        <f>IF(U2322&lt;100,U2322,U2322/1024)</f>
        <v>16</v>
      </c>
      <c r="W2322" s="3">
        <f>VALUE(LEFT(LEFT(O2322,5),SUM(LEN(LEFT(O2322,5))-LEN(SUBSTITUTE(LEFT(O2322,5),{"0","1","2","3","4","5","6","7","8","9","."},"")))))</f>
        <v>13</v>
      </c>
      <c r="X2322" s="3" t="e">
        <f>LEFT(L2322, SEARCH("MHz",L2322)-1)</f>
        <v>#VALUE!</v>
      </c>
      <c r="Y2322" t="e">
        <f>IF(RIGHT(X2322,1)=" ",RIGHT(X2322,4),RIGHT(X2322,3))</f>
        <v>#VALUE!</v>
      </c>
      <c r="Z2322">
        <f>VLOOKUP(G2322,[1]Sheet1!$A$1:$B$12,2,0)</f>
        <v>11</v>
      </c>
      <c r="AA2322" t="str">
        <f>CONCATENATE(F2322," ",Z2322)</f>
        <v>2015 11</v>
      </c>
      <c r="AB2322">
        <f>VLOOKUP(AA2322,[1]Sheet3!$A:$B,2,0)</f>
        <v>73</v>
      </c>
    </row>
    <row r="2323" spans="1:28" x14ac:dyDescent="0.25">
      <c r="A2323" t="s">
        <v>4991</v>
      </c>
      <c r="B2323" t="s">
        <v>5003</v>
      </c>
      <c r="C2323" t="s">
        <v>816</v>
      </c>
      <c r="D2323" t="str">
        <f>CONCATENATE(C2323,".")</f>
        <v>2015  November.</v>
      </c>
      <c r="E2323" t="str">
        <f>LEFT(D2323, SEARCH(".",D2323)-1)</f>
        <v>2015  November</v>
      </c>
      <c r="F2323">
        <v>2015</v>
      </c>
      <c r="G2323" t="str">
        <f>RIGHT(E2323,LEN(E2323)-6)</f>
        <v>November</v>
      </c>
      <c r="H2323">
        <v>138</v>
      </c>
      <c r="I2323" t="s">
        <v>156</v>
      </c>
      <c r="J2323" t="s">
        <v>5004</v>
      </c>
      <c r="K2323" t="s">
        <v>47</v>
      </c>
      <c r="L2323" t="s">
        <v>133</v>
      </c>
      <c r="M2323" t="s">
        <v>34</v>
      </c>
      <c r="N2323" t="s">
        <v>35</v>
      </c>
      <c r="O2323" t="s">
        <v>178</v>
      </c>
      <c r="Q2323" s="2">
        <f>VALUE(LEFT(LEFT(N2323,5),SUM(LEN(LEFT(N2323,5))-LEN(SUBSTITUTE(LEFT(N2323,5),{"0","1","2","3","4","5","6","7","8","9","."},"")))))</f>
        <v>1</v>
      </c>
      <c r="R2323">
        <f>IF(Q2323&gt;5,Q2323/1024,Q2323)</f>
        <v>1</v>
      </c>
      <c r="S2323" t="str">
        <f>MID(K2324,9,3)</f>
        <v>5.1</v>
      </c>
      <c r="T2323" s="2" t="str">
        <f>LEFT(J2323,3)</f>
        <v>4.5</v>
      </c>
      <c r="U2323">
        <f>VALUE(LEFT(LEFT(M2323,5),SUM(LEN(LEFT(M2323,5))-LEN(SUBSTITUTE(LEFT(M2323,5),{"0","1","2","3","4","5","6","7","8","9","."},"")))))</f>
        <v>8</v>
      </c>
      <c r="V2323">
        <f>IF(U2323&lt;100,U2323,U2323/1024)</f>
        <v>8</v>
      </c>
      <c r="W2323" s="3">
        <f>VALUE(LEFT(LEFT(O2323,5),SUM(LEN(LEFT(O2323,5))-LEN(SUBSTITUTE(LEFT(O2323,5),{"0","1","2","3","4","5","6","7","8","9","."},"")))))</f>
        <v>5</v>
      </c>
      <c r="X2323" s="3" t="e">
        <f>LEFT(L2323, SEARCH("MHz",L2323)-1)</f>
        <v>#VALUE!</v>
      </c>
      <c r="Y2323" t="e">
        <f>IF(RIGHT(X2323,1)=" ",RIGHT(X2323,4),RIGHT(X2323,3))</f>
        <v>#VALUE!</v>
      </c>
      <c r="Z2323">
        <f>VLOOKUP(G2323,[1]Sheet1!$A$1:$B$12,2,0)</f>
        <v>11</v>
      </c>
      <c r="AA2323" t="str">
        <f>CONCATENATE(F2323," ",Z2323)</f>
        <v>2015 11</v>
      </c>
      <c r="AB2323">
        <f>VLOOKUP(AA2323,[1]Sheet3!$A:$B,2,0)</f>
        <v>73</v>
      </c>
    </row>
    <row r="2324" spans="1:28" x14ac:dyDescent="0.25">
      <c r="A2324" t="s">
        <v>5057</v>
      </c>
      <c r="B2324" t="s">
        <v>5065</v>
      </c>
      <c r="C2324" t="s">
        <v>816</v>
      </c>
      <c r="D2324" t="str">
        <f>CONCATENATE(C2324,".")</f>
        <v>2015  November.</v>
      </c>
      <c r="E2324" t="str">
        <f>LEFT(D2324, SEARCH(".",D2324)-1)</f>
        <v>2015  November</v>
      </c>
      <c r="F2324">
        <v>2015</v>
      </c>
      <c r="G2324" t="str">
        <f>RIGHT(E2324,LEN(E2324)-6)</f>
        <v>November</v>
      </c>
      <c r="H2324">
        <v>115</v>
      </c>
      <c r="I2324" t="s">
        <v>1553</v>
      </c>
      <c r="J2324" t="s">
        <v>1487</v>
      </c>
      <c r="K2324" t="s">
        <v>47</v>
      </c>
      <c r="L2324" t="s">
        <v>91</v>
      </c>
      <c r="M2324" t="s">
        <v>57</v>
      </c>
      <c r="N2324" t="s">
        <v>35</v>
      </c>
      <c r="O2324" t="s">
        <v>36</v>
      </c>
      <c r="Q2324" s="2">
        <f>VALUE(LEFT(LEFT(N2324,5),SUM(LEN(LEFT(N2324,5))-LEN(SUBSTITUTE(LEFT(N2324,5),{"0","1","2","3","4","5","6","7","8","9","."},"")))))</f>
        <v>1</v>
      </c>
      <c r="R2324">
        <f>IF(Q2324&gt;5,Q2324/1024,Q2324)</f>
        <v>1</v>
      </c>
      <c r="S2324" t="str">
        <f>MID(K2325,9,3)</f>
        <v>5.1</v>
      </c>
      <c r="T2324" s="2" t="str">
        <f>LEFT(J2324,3)</f>
        <v>5.5</v>
      </c>
      <c r="U2324">
        <f>VALUE(LEFT(LEFT(M2324,5),SUM(LEN(LEFT(M2324,5))-LEN(SUBSTITUTE(LEFT(M2324,5),{"0","1","2","3","4","5","6","7","8","9","."},"")))))</f>
        <v>16</v>
      </c>
      <c r="V2324">
        <f>IF(U2324&lt;100,U2324,U2324/1024)</f>
        <v>16</v>
      </c>
      <c r="W2324" s="3">
        <f>VALUE(LEFT(LEFT(O2324,5),SUM(LEN(LEFT(O2324,5))-LEN(SUBSTITUTE(LEFT(O2324,5),{"0","1","2","3","4","5","6","7","8","9","."},"")))))</f>
        <v>8</v>
      </c>
      <c r="X2324" s="3" t="e">
        <f>LEFT(L2324, SEARCH("MHz",L2324)-1)</f>
        <v>#VALUE!</v>
      </c>
      <c r="Y2324" t="e">
        <f>IF(RIGHT(X2324,1)=" ",RIGHT(X2324,4),RIGHT(X2324,3))</f>
        <v>#VALUE!</v>
      </c>
      <c r="Z2324">
        <f>VLOOKUP(G2324,[1]Sheet1!$A$1:$B$12,2,0)</f>
        <v>11</v>
      </c>
      <c r="AA2324" t="str">
        <f>CONCATENATE(F2324," ",Z2324)</f>
        <v>2015 11</v>
      </c>
      <c r="AB2324">
        <f>VLOOKUP(AA2324,[1]Sheet3!$A:$B,2,0)</f>
        <v>73</v>
      </c>
    </row>
    <row r="2325" spans="1:28" x14ac:dyDescent="0.25">
      <c r="A2325" t="s">
        <v>5174</v>
      </c>
      <c r="B2325" t="s">
        <v>5188</v>
      </c>
      <c r="C2325" t="s">
        <v>816</v>
      </c>
      <c r="D2325" t="str">
        <f>CONCATENATE(C2325,".")</f>
        <v>2015  November.</v>
      </c>
      <c r="E2325" t="str">
        <f>LEFT(D2325, SEARCH(".",D2325)-1)</f>
        <v>2015  November</v>
      </c>
      <c r="F2325">
        <v>2015</v>
      </c>
      <c r="G2325" t="str">
        <f>RIGHT(E2325,LEN(E2325)-6)</f>
        <v>November</v>
      </c>
      <c r="I2325" t="s">
        <v>128</v>
      </c>
      <c r="J2325" t="s">
        <v>80</v>
      </c>
      <c r="K2325" t="s">
        <v>47</v>
      </c>
      <c r="L2325" t="s">
        <v>91</v>
      </c>
      <c r="M2325" t="s">
        <v>34</v>
      </c>
      <c r="N2325" t="s">
        <v>35</v>
      </c>
      <c r="O2325" t="s">
        <v>36</v>
      </c>
      <c r="Q2325" s="2">
        <f>VALUE(LEFT(LEFT(N2325,5),SUM(LEN(LEFT(N2325,5))-LEN(SUBSTITUTE(LEFT(N2325,5),{"0","1","2","3","4","5","6","7","8","9","."},"")))))</f>
        <v>1</v>
      </c>
      <c r="R2325">
        <f>IF(Q2325&gt;5,Q2325/1024,Q2325)</f>
        <v>1</v>
      </c>
      <c r="S2325" t="str">
        <f>MID(K2326,9,3)</f>
        <v>5.1</v>
      </c>
      <c r="T2325" s="2" t="str">
        <f>LEFT(J2325,3)</f>
        <v>5.0</v>
      </c>
      <c r="U2325">
        <f>VALUE(LEFT(LEFT(M2325,5),SUM(LEN(LEFT(M2325,5))-LEN(SUBSTITUTE(LEFT(M2325,5),{"0","1","2","3","4","5","6","7","8","9","."},"")))))</f>
        <v>8</v>
      </c>
      <c r="V2325">
        <f>IF(U2325&lt;100,U2325,U2325/1024)</f>
        <v>8</v>
      </c>
      <c r="W2325" s="3">
        <f>VALUE(LEFT(LEFT(O2325,5),SUM(LEN(LEFT(O2325,5))-LEN(SUBSTITUTE(LEFT(O2325,5),{"0","1","2","3","4","5","6","7","8","9","."},"")))))</f>
        <v>8</v>
      </c>
      <c r="X2325" s="3" t="e">
        <f>LEFT(L2325, SEARCH("MHz",L2325)-1)</f>
        <v>#VALUE!</v>
      </c>
      <c r="Y2325" t="e">
        <f>IF(RIGHT(X2325,1)=" ",RIGHT(X2325,4),RIGHT(X2325,3))</f>
        <v>#VALUE!</v>
      </c>
      <c r="Z2325">
        <f>VLOOKUP(G2325,[1]Sheet1!$A$1:$B$12,2,0)</f>
        <v>11</v>
      </c>
      <c r="AA2325" t="str">
        <f>CONCATENATE(F2325," ",Z2325)</f>
        <v>2015 11</v>
      </c>
      <c r="AB2325">
        <f>VLOOKUP(AA2325,[1]Sheet3!$A:$B,2,0)</f>
        <v>73</v>
      </c>
    </row>
    <row r="2326" spans="1:28" x14ac:dyDescent="0.25">
      <c r="A2326" t="s">
        <v>5174</v>
      </c>
      <c r="B2326" t="s">
        <v>5189</v>
      </c>
      <c r="C2326" t="s">
        <v>816</v>
      </c>
      <c r="D2326" t="str">
        <f>CONCATENATE(C2326,".")</f>
        <v>2015  November.</v>
      </c>
      <c r="E2326" t="str">
        <f>LEFT(D2326, SEARCH(".",D2326)-1)</f>
        <v>2015  November</v>
      </c>
      <c r="F2326">
        <v>2015</v>
      </c>
      <c r="G2326" t="str">
        <f>RIGHT(E2326,LEN(E2326)-6)</f>
        <v>November</v>
      </c>
      <c r="H2326">
        <v>210</v>
      </c>
      <c r="I2326" t="s">
        <v>128</v>
      </c>
      <c r="J2326" t="s">
        <v>2147</v>
      </c>
      <c r="K2326" t="s">
        <v>47</v>
      </c>
      <c r="L2326" t="s">
        <v>865</v>
      </c>
      <c r="M2326" t="s">
        <v>403</v>
      </c>
      <c r="N2326" t="s">
        <v>29</v>
      </c>
      <c r="O2326" t="s">
        <v>866</v>
      </c>
      <c r="P2326">
        <v>400</v>
      </c>
      <c r="Q2326" s="2">
        <f>VALUE(LEFT(LEFT(N2326,5),SUM(LEN(LEFT(N2326,5))-LEN(SUBSTITUTE(LEFT(N2326,5),{"0","1","2","3","4","5","6","7","8","9","."},"")))))</f>
        <v>3</v>
      </c>
      <c r="R2326">
        <f>IF(Q2326&gt;5,Q2326/1024,Q2326)</f>
        <v>3</v>
      </c>
      <c r="S2326" t="str">
        <f>MID(K2327,9,3)</f>
        <v>5.1</v>
      </c>
      <c r="T2326" s="2" t="str">
        <f>LEFT(J2326,3)</f>
        <v>6.0</v>
      </c>
      <c r="U2326">
        <f>VALUE(LEFT(LEFT(M2326,5),SUM(LEN(LEFT(M2326,5))-LEN(SUBSTITUTE(LEFT(M2326,5),{"0","1","2","3","4","5","6","7","8","9","."},"")))))</f>
        <v>64</v>
      </c>
      <c r="V2326">
        <f>IF(U2326&lt;100,U2326,U2326/1024)</f>
        <v>64</v>
      </c>
      <c r="W2326" s="3">
        <f>VALUE(LEFT(LEFT(O2326,5),SUM(LEN(LEFT(O2326,5))-LEN(SUBSTITUTE(LEFT(O2326,5),{"0","1","2","3","4","5","6","7","8","9","."},"")))))</f>
        <v>24</v>
      </c>
      <c r="X2326" s="3" t="e">
        <f>LEFT(L2326, SEARCH("MHz",L2326)-1)</f>
        <v>#VALUE!</v>
      </c>
      <c r="Y2326" t="e">
        <f>IF(RIGHT(X2326,1)=" ",RIGHT(X2326,4),RIGHT(X2326,3))</f>
        <v>#VALUE!</v>
      </c>
      <c r="Z2326">
        <f>VLOOKUP(G2326,[1]Sheet1!$A$1:$B$12,2,0)</f>
        <v>11</v>
      </c>
      <c r="AA2326" t="str">
        <f>CONCATENATE(F2326," ",Z2326)</f>
        <v>2015 11</v>
      </c>
      <c r="AB2326">
        <f>VLOOKUP(AA2326,[1]Sheet3!$A:$B,2,0)</f>
        <v>73</v>
      </c>
    </row>
    <row r="2327" spans="1:28" x14ac:dyDescent="0.25">
      <c r="A2327" t="s">
        <v>6512</v>
      </c>
      <c r="B2327" t="s">
        <v>4712</v>
      </c>
      <c r="C2327" t="s">
        <v>816</v>
      </c>
      <c r="D2327" t="str">
        <f>CONCATENATE(C2327,".")</f>
        <v>2015  November.</v>
      </c>
      <c r="E2327" t="str">
        <f>LEFT(D2327, SEARCH(".",D2327)-1)</f>
        <v>2015  November</v>
      </c>
      <c r="F2327">
        <v>2015</v>
      </c>
      <c r="G2327" t="str">
        <f>RIGHT(E2327,LEN(E2327)-6)</f>
        <v>November</v>
      </c>
      <c r="H2327">
        <v>135.5</v>
      </c>
      <c r="I2327" t="s">
        <v>453</v>
      </c>
      <c r="J2327" t="s">
        <v>6537</v>
      </c>
      <c r="K2327" t="s">
        <v>47</v>
      </c>
      <c r="L2327" t="s">
        <v>861</v>
      </c>
      <c r="M2327" t="s">
        <v>28</v>
      </c>
      <c r="N2327" t="s">
        <v>404</v>
      </c>
      <c r="O2327" t="s">
        <v>1481</v>
      </c>
      <c r="Q2327" s="2">
        <f>VALUE(LEFT(LEFT(N2327,5),SUM(LEN(LEFT(N2327,5))-LEN(SUBSTITUTE(LEFT(N2327,5),{"0","1","2","3","4","5","6","7","8","9","."},"")))))</f>
        <v>4</v>
      </c>
      <c r="R2327">
        <f>IF(Q2327&gt;5,Q2327/1024,Q2327)</f>
        <v>4</v>
      </c>
      <c r="S2327" t="str">
        <f>MID(K2328,9,3)</f>
        <v>5.1</v>
      </c>
      <c r="T2327" s="2" t="str">
        <f>LEFT(J2327,3)</f>
        <v>5.2</v>
      </c>
      <c r="U2327">
        <f>VALUE(LEFT(LEFT(M2327,5),SUM(LEN(LEFT(M2327,5))-LEN(SUBSTITUTE(LEFT(M2327,5),{"0","1","2","3","4","5","6","7","8","9","."},"")))))</f>
        <v>32</v>
      </c>
      <c r="V2327">
        <f>IF(U2327&lt;100,U2327,U2327/1024)</f>
        <v>32</v>
      </c>
      <c r="W2327" s="3">
        <f>VALUE(LEFT(LEFT(O2327,5),SUM(LEN(LEFT(O2327,5))-LEN(SUBSTITUTE(LEFT(O2327,5),{"0","1","2","3","4","5","6","7","8","9","."},"")))))</f>
        <v>13</v>
      </c>
      <c r="X2327" s="3" t="e">
        <f>LEFT(L2327, SEARCH("MHz",L2327)-1)</f>
        <v>#VALUE!</v>
      </c>
      <c r="Y2327" t="e">
        <f>IF(RIGHT(X2327,1)=" ",RIGHT(X2327,4),RIGHT(X2327,3))</f>
        <v>#VALUE!</v>
      </c>
      <c r="Z2327">
        <f>VLOOKUP(G2327,[1]Sheet1!$A$1:$B$12,2,0)</f>
        <v>11</v>
      </c>
      <c r="AA2327" t="str">
        <f>CONCATENATE(F2327," ",Z2327)</f>
        <v>2015 11</v>
      </c>
      <c r="AB2327">
        <f>VLOOKUP(AA2327,[1]Sheet3!$A:$B,2,0)</f>
        <v>73</v>
      </c>
    </row>
    <row r="2328" spans="1:28" x14ac:dyDescent="0.25">
      <c r="A2328" t="s">
        <v>6512</v>
      </c>
      <c r="B2328" t="s">
        <v>6542</v>
      </c>
      <c r="C2328" t="s">
        <v>816</v>
      </c>
      <c r="D2328" t="str">
        <f>CONCATENATE(C2328,".")</f>
        <v>2015  November.</v>
      </c>
      <c r="E2328" t="str">
        <f>LEFT(D2328, SEARCH(".",D2328)-1)</f>
        <v>2015  November</v>
      </c>
      <c r="F2328">
        <v>2015</v>
      </c>
      <c r="G2328" t="str">
        <f>RIGHT(E2328,LEN(E2328)-6)</f>
        <v>November</v>
      </c>
      <c r="H2328">
        <v>171</v>
      </c>
      <c r="I2328" t="s">
        <v>453</v>
      </c>
      <c r="J2328" t="s">
        <v>6543</v>
      </c>
      <c r="K2328" t="s">
        <v>47</v>
      </c>
      <c r="L2328" t="s">
        <v>861</v>
      </c>
      <c r="M2328" t="s">
        <v>403</v>
      </c>
      <c r="N2328" t="s">
        <v>404</v>
      </c>
      <c r="O2328" t="s">
        <v>755</v>
      </c>
      <c r="Q2328" s="2">
        <f>VALUE(LEFT(LEFT(N2328,5),SUM(LEN(LEFT(N2328,5))-LEN(SUBSTITUTE(LEFT(N2328,5),{"0","1","2","3","4","5","6","7","8","9","."},"")))))</f>
        <v>4</v>
      </c>
      <c r="R2328">
        <f>IF(Q2328&gt;5,Q2328/1024,Q2328)</f>
        <v>4</v>
      </c>
      <c r="S2328" t="str">
        <f>MID(K2329,9,3)</f>
        <v>5.1</v>
      </c>
      <c r="T2328" s="2" t="str">
        <f>LEFT(J2328,3)</f>
        <v>5.7</v>
      </c>
      <c r="U2328">
        <f>VALUE(LEFT(LEFT(M2328,5),SUM(LEN(LEFT(M2328,5))-LEN(SUBSTITUTE(LEFT(M2328,5),{"0","1","2","3","4","5","6","7","8","9","."},"")))))</f>
        <v>64</v>
      </c>
      <c r="V2328">
        <f>IF(U2328&lt;100,U2328,U2328/1024)</f>
        <v>64</v>
      </c>
      <c r="W2328" s="3">
        <f>VALUE(LEFT(LEFT(O2328,5),SUM(LEN(LEFT(O2328,5))-LEN(SUBSTITUTE(LEFT(O2328,5),{"0","1","2","3","4","5","6","7","8","9","."},"")))))</f>
        <v>13</v>
      </c>
      <c r="X2328" s="3" t="e">
        <f>LEFT(L2328, SEARCH("MHz",L2328)-1)</f>
        <v>#VALUE!</v>
      </c>
      <c r="Y2328" t="e">
        <f>IF(RIGHT(X2328,1)=" ",RIGHT(X2328,4),RIGHT(X2328,3))</f>
        <v>#VALUE!</v>
      </c>
      <c r="Z2328">
        <f>VLOOKUP(G2328,[1]Sheet1!$A$1:$B$12,2,0)</f>
        <v>11</v>
      </c>
      <c r="AA2328" t="str">
        <f>CONCATENATE(F2328," ",Z2328)</f>
        <v>2015 11</v>
      </c>
      <c r="AB2328">
        <f>VLOOKUP(AA2328,[1]Sheet3!$A:$B,2,0)</f>
        <v>73</v>
      </c>
    </row>
    <row r="2329" spans="1:28" x14ac:dyDescent="0.25">
      <c r="A2329" t="s">
        <v>6602</v>
      </c>
      <c r="B2329" t="s">
        <v>6612</v>
      </c>
      <c r="C2329" t="s">
        <v>816</v>
      </c>
      <c r="D2329" t="str">
        <f>CONCATENATE(C2329,".")</f>
        <v>2015  November.</v>
      </c>
      <c r="E2329" t="str">
        <f>LEFT(D2329, SEARCH(".",D2329)-1)</f>
        <v>2015  November</v>
      </c>
      <c r="F2329">
        <v>2015</v>
      </c>
      <c r="G2329" t="str">
        <f>RIGHT(E2329,LEN(E2329)-6)</f>
        <v>November</v>
      </c>
      <c r="H2329">
        <v>168</v>
      </c>
      <c r="I2329" t="s">
        <v>128</v>
      </c>
      <c r="J2329" t="s">
        <v>1030</v>
      </c>
      <c r="K2329" t="s">
        <v>47</v>
      </c>
      <c r="L2329" t="s">
        <v>462</v>
      </c>
      <c r="M2329" t="s">
        <v>57</v>
      </c>
      <c r="N2329" t="s">
        <v>22</v>
      </c>
      <c r="O2329" t="s">
        <v>30</v>
      </c>
      <c r="Q2329" s="2">
        <f>VALUE(LEFT(LEFT(N2329,5),SUM(LEN(LEFT(N2329,5))-LEN(SUBSTITUTE(LEFT(N2329,5),{"0","1","2","3","4","5","6","7","8","9","."},"")))))</f>
        <v>2</v>
      </c>
      <c r="R2329">
        <f>IF(Q2329&gt;5,Q2329/1024,Q2329)</f>
        <v>2</v>
      </c>
      <c r="S2329" t="str">
        <f>MID(K2330,9,3)</f>
        <v>5.1</v>
      </c>
      <c r="T2329" s="2" t="str">
        <f>LEFT(J2329,3)</f>
        <v>5.5</v>
      </c>
      <c r="U2329">
        <f>VALUE(LEFT(LEFT(M2329,5),SUM(LEN(LEFT(M2329,5))-LEN(SUBSTITUTE(LEFT(M2329,5),{"0","1","2","3","4","5","6","7","8","9","."},"")))))</f>
        <v>16</v>
      </c>
      <c r="V2329">
        <f>IF(U2329&lt;100,U2329,U2329/1024)</f>
        <v>16</v>
      </c>
      <c r="W2329" s="3">
        <f>VALUE(LEFT(LEFT(O2329,5),SUM(LEN(LEFT(O2329,5))-LEN(SUBSTITUTE(LEFT(O2329,5),{"0","1","2","3","4","5","6","7","8","9","."},"")))))</f>
        <v>13</v>
      </c>
      <c r="X2329" s="3" t="e">
        <f>LEFT(L2329, SEARCH("MHz",L2329)-1)</f>
        <v>#VALUE!</v>
      </c>
      <c r="Y2329" t="e">
        <f>IF(RIGHT(X2329,1)=" ",RIGHT(X2329,4),RIGHT(X2329,3))</f>
        <v>#VALUE!</v>
      </c>
      <c r="Z2329">
        <f>VLOOKUP(G2329,[1]Sheet1!$A$1:$B$12,2,0)</f>
        <v>11</v>
      </c>
      <c r="AA2329" t="str">
        <f>CONCATENATE(F2329," ",Z2329)</f>
        <v>2015 11</v>
      </c>
      <c r="AB2329">
        <f>VLOOKUP(AA2329,[1]Sheet3!$A:$B,2,0)</f>
        <v>73</v>
      </c>
    </row>
    <row r="2330" spans="1:28" x14ac:dyDescent="0.25">
      <c r="A2330" t="s">
        <v>6602</v>
      </c>
      <c r="B2330" t="s">
        <v>6614</v>
      </c>
      <c r="C2330" t="s">
        <v>816</v>
      </c>
      <c r="D2330" t="str">
        <f>CONCATENATE(C2330,".")</f>
        <v>2015  November.</v>
      </c>
      <c r="E2330" t="str">
        <f>LEFT(D2330, SEARCH(".",D2330)-1)</f>
        <v>2015  November</v>
      </c>
      <c r="F2330">
        <v>2015</v>
      </c>
      <c r="G2330" t="str">
        <f>RIGHT(E2330,LEN(E2330)-6)</f>
        <v>November</v>
      </c>
      <c r="H2330">
        <v>149</v>
      </c>
      <c r="I2330" t="s">
        <v>128</v>
      </c>
      <c r="J2330" t="s">
        <v>760</v>
      </c>
      <c r="K2330" t="s">
        <v>47</v>
      </c>
      <c r="L2330" t="s">
        <v>469</v>
      </c>
      <c r="M2330" t="s">
        <v>21</v>
      </c>
      <c r="N2330" t="s">
        <v>22</v>
      </c>
      <c r="O2330" t="s">
        <v>30</v>
      </c>
      <c r="Q2330" s="2">
        <f>VALUE(LEFT(LEFT(N2330,5),SUM(LEN(LEFT(N2330,5))-LEN(SUBSTITUTE(LEFT(N2330,5),{"0","1","2","3","4","5","6","7","8","9","."},"")))))</f>
        <v>2</v>
      </c>
      <c r="R2330">
        <f>IF(Q2330&gt;5,Q2330/1024,Q2330)</f>
        <v>2</v>
      </c>
      <c r="S2330" t="str">
        <f>MID(K2331,9,3)</f>
        <v>5.1</v>
      </c>
      <c r="T2330" s="2" t="str">
        <f>LEFT(J2330,3)</f>
        <v>5.0</v>
      </c>
      <c r="U2330">
        <f>VALUE(LEFT(LEFT(M2330,5),SUM(LEN(LEFT(M2330,5))-LEN(SUBSTITUTE(LEFT(M2330,5),{"0","1","2","3","4","5","6","7","8","9","."},"")))))</f>
        <v>43540</v>
      </c>
      <c r="V2330">
        <f>IF(U2330&lt;100,U2330,U2330/1024)</f>
        <v>42.51953125</v>
      </c>
      <c r="W2330" s="3">
        <f>VALUE(LEFT(LEFT(O2330,5),SUM(LEN(LEFT(O2330,5))-LEN(SUBSTITUTE(LEFT(O2330,5),{"0","1","2","3","4","5","6","7","8","9","."},"")))))</f>
        <v>13</v>
      </c>
      <c r="X2330" s="3" t="e">
        <f>LEFT(L2330, SEARCH("MHz",L2330)-1)</f>
        <v>#VALUE!</v>
      </c>
      <c r="Y2330" t="e">
        <f>IF(RIGHT(X2330,1)=" ",RIGHT(X2330,4),RIGHT(X2330,3))</f>
        <v>#VALUE!</v>
      </c>
      <c r="Z2330">
        <f>VLOOKUP(G2330,[1]Sheet1!$A$1:$B$12,2,0)</f>
        <v>11</v>
      </c>
      <c r="AA2330" t="str">
        <f>CONCATENATE(F2330," ",Z2330)</f>
        <v>2015 11</v>
      </c>
      <c r="AB2330">
        <f>VLOOKUP(AA2330,[1]Sheet3!$A:$B,2,0)</f>
        <v>73</v>
      </c>
    </row>
    <row r="2331" spans="1:28" x14ac:dyDescent="0.25">
      <c r="A2331" t="s">
        <v>6602</v>
      </c>
      <c r="B2331" t="s">
        <v>6615</v>
      </c>
      <c r="C2331" t="s">
        <v>816</v>
      </c>
      <c r="D2331" t="str">
        <f>CONCATENATE(C2331,".")</f>
        <v>2015  November.</v>
      </c>
      <c r="E2331" t="str">
        <f>LEFT(D2331, SEARCH(".",D2331)-1)</f>
        <v>2015  November</v>
      </c>
      <c r="F2331">
        <v>2015</v>
      </c>
      <c r="G2331" t="str">
        <f>RIGHT(E2331,LEN(E2331)-6)</f>
        <v>November</v>
      </c>
      <c r="H2331">
        <v>151</v>
      </c>
      <c r="I2331" t="s">
        <v>379</v>
      </c>
      <c r="J2331" t="s">
        <v>760</v>
      </c>
      <c r="K2331" t="s">
        <v>47</v>
      </c>
      <c r="L2331" t="s">
        <v>462</v>
      </c>
      <c r="M2331" t="s">
        <v>57</v>
      </c>
      <c r="N2331" t="s">
        <v>22</v>
      </c>
      <c r="O2331" t="s">
        <v>30</v>
      </c>
      <c r="Q2331" s="2">
        <f>VALUE(LEFT(LEFT(N2331,5),SUM(LEN(LEFT(N2331,5))-LEN(SUBSTITUTE(LEFT(N2331,5),{"0","1","2","3","4","5","6","7","8","9","."},"")))))</f>
        <v>2</v>
      </c>
      <c r="R2331">
        <f>IF(Q2331&gt;5,Q2331/1024,Q2331)</f>
        <v>2</v>
      </c>
      <c r="S2331" t="str">
        <f>MID(K2332,9,3)</f>
        <v>5.1</v>
      </c>
      <c r="T2331" s="2" t="str">
        <f>LEFT(J2331,3)</f>
        <v>5.0</v>
      </c>
      <c r="U2331">
        <f>VALUE(LEFT(LEFT(M2331,5),SUM(LEN(LEFT(M2331,5))-LEN(SUBSTITUTE(LEFT(M2331,5),{"0","1","2","3","4","5","6","7","8","9","."},"")))))</f>
        <v>16</v>
      </c>
      <c r="V2331">
        <f>IF(U2331&lt;100,U2331,U2331/1024)</f>
        <v>16</v>
      </c>
      <c r="W2331" s="3">
        <f>VALUE(LEFT(LEFT(O2331,5),SUM(LEN(LEFT(O2331,5))-LEN(SUBSTITUTE(LEFT(O2331,5),{"0","1","2","3","4","5","6","7","8","9","."},"")))))</f>
        <v>13</v>
      </c>
      <c r="X2331" s="3" t="e">
        <f>LEFT(L2331, SEARCH("MHz",L2331)-1)</f>
        <v>#VALUE!</v>
      </c>
      <c r="Y2331" t="e">
        <f>IF(RIGHT(X2331,1)=" ",RIGHT(X2331,4),RIGHT(X2331,3))</f>
        <v>#VALUE!</v>
      </c>
      <c r="Z2331">
        <f>VLOOKUP(G2331,[1]Sheet1!$A$1:$B$12,2,0)</f>
        <v>11</v>
      </c>
      <c r="AA2331" t="str">
        <f>CONCATENATE(F2331," ",Z2331)</f>
        <v>2015 11</v>
      </c>
      <c r="AB2331">
        <f>VLOOKUP(AA2331,[1]Sheet3!$A:$B,2,0)</f>
        <v>73</v>
      </c>
    </row>
    <row r="2332" spans="1:28" x14ac:dyDescent="0.25">
      <c r="A2332" t="s">
        <v>6908</v>
      </c>
      <c r="B2332" t="s">
        <v>6976</v>
      </c>
      <c r="C2332" t="s">
        <v>816</v>
      </c>
      <c r="D2332" t="str">
        <f>CONCATENATE(C2332,".")</f>
        <v>2015  November.</v>
      </c>
      <c r="E2332" t="str">
        <f>LEFT(D2332, SEARCH(".",D2332)-1)</f>
        <v>2015  November</v>
      </c>
      <c r="F2332">
        <v>2015</v>
      </c>
      <c r="G2332" t="str">
        <f>RIGHT(E2332,LEN(E2332)-6)</f>
        <v>November</v>
      </c>
      <c r="H2332">
        <v>160</v>
      </c>
      <c r="I2332" t="s">
        <v>156</v>
      </c>
      <c r="J2332" t="s">
        <v>5414</v>
      </c>
      <c r="K2332" t="s">
        <v>47</v>
      </c>
      <c r="L2332" t="s">
        <v>447</v>
      </c>
      <c r="M2332" t="s">
        <v>57</v>
      </c>
      <c r="N2332" t="s">
        <v>22</v>
      </c>
      <c r="O2332" t="s">
        <v>804</v>
      </c>
      <c r="P2332">
        <v>170</v>
      </c>
      <c r="Q2332" s="2">
        <f>VALUE(LEFT(LEFT(N2332,5),SUM(LEN(LEFT(N2332,5))-LEN(SUBSTITUTE(LEFT(N2332,5),{"0","1","2","3","4","5","6","7","8","9","."},"")))))</f>
        <v>2</v>
      </c>
      <c r="R2332">
        <f>IF(Q2332&gt;5,Q2332/1024,Q2332)</f>
        <v>2</v>
      </c>
      <c r="S2332" t="str">
        <f>MID(K2333,9,3)</f>
        <v>5.1</v>
      </c>
      <c r="T2332" s="2" t="str">
        <f>LEFT(J2332,3)</f>
        <v>5.5</v>
      </c>
      <c r="U2332">
        <f>VALUE(LEFT(LEFT(M2332,5),SUM(LEN(LEFT(M2332,5))-LEN(SUBSTITUTE(LEFT(M2332,5),{"0","1","2","3","4","5","6","7","8","9","."},"")))))</f>
        <v>16</v>
      </c>
      <c r="V2332">
        <f>IF(U2332&lt;100,U2332,U2332/1024)</f>
        <v>16</v>
      </c>
      <c r="W2332" s="3">
        <f>VALUE(LEFT(LEFT(O2332,5),SUM(LEN(LEFT(O2332,5))-LEN(SUBSTITUTE(LEFT(O2332,5),{"0","1","2","3","4","5","6","7","8","9","."},"")))))</f>
        <v>13</v>
      </c>
      <c r="X2332" s="3" t="e">
        <f>LEFT(L2332, SEARCH("MHz",L2332)-1)</f>
        <v>#VALUE!</v>
      </c>
      <c r="Y2332" t="e">
        <f>IF(RIGHT(X2332,1)=" ",RIGHT(X2332,4),RIGHT(X2332,3))</f>
        <v>#VALUE!</v>
      </c>
      <c r="Z2332">
        <f>VLOOKUP(G2332,[1]Sheet1!$A$1:$B$12,2,0)</f>
        <v>11</v>
      </c>
      <c r="AA2332" t="str">
        <f>CONCATENATE(F2332," ",Z2332)</f>
        <v>2015 11</v>
      </c>
      <c r="AB2332">
        <f>VLOOKUP(AA2332,[1]Sheet3!$A:$B,2,0)</f>
        <v>73</v>
      </c>
    </row>
    <row r="2333" spans="1:28" x14ac:dyDescent="0.25">
      <c r="A2333" t="s">
        <v>6908</v>
      </c>
      <c r="B2333" t="s">
        <v>6977</v>
      </c>
      <c r="C2333" t="s">
        <v>816</v>
      </c>
      <c r="D2333" t="str">
        <f>CONCATENATE(C2333,".")</f>
        <v>2015  November.</v>
      </c>
      <c r="E2333" t="str">
        <f>LEFT(D2333, SEARCH(".",D2333)-1)</f>
        <v>2015  November</v>
      </c>
      <c r="F2333">
        <v>2015</v>
      </c>
      <c r="G2333" t="str">
        <f>RIGHT(E2333,LEN(E2333)-6)</f>
        <v>November</v>
      </c>
      <c r="H2333">
        <v>129</v>
      </c>
      <c r="I2333" t="s">
        <v>128</v>
      </c>
      <c r="J2333" t="s">
        <v>1550</v>
      </c>
      <c r="K2333" t="s">
        <v>47</v>
      </c>
      <c r="L2333" t="s">
        <v>20</v>
      </c>
      <c r="M2333" t="s">
        <v>34</v>
      </c>
      <c r="N2333" t="s">
        <v>35</v>
      </c>
      <c r="O2333" t="s">
        <v>30</v>
      </c>
      <c r="Q2333" s="2">
        <f>VALUE(LEFT(LEFT(N2333,5),SUM(LEN(LEFT(N2333,5))-LEN(SUBSTITUTE(LEFT(N2333,5),{"0","1","2","3","4","5","6","7","8","9","."},"")))))</f>
        <v>1</v>
      </c>
      <c r="R2333">
        <f>IF(Q2333&gt;5,Q2333/1024,Q2333)</f>
        <v>1</v>
      </c>
      <c r="S2333" t="str">
        <f>MID(K2334,9,3)</f>
        <v>5.1</v>
      </c>
      <c r="T2333" s="2" t="str">
        <f>LEFT(J2333,3)</f>
        <v>5.0</v>
      </c>
      <c r="U2333">
        <f>VALUE(LEFT(LEFT(M2333,5),SUM(LEN(LEFT(M2333,5))-LEN(SUBSTITUTE(LEFT(M2333,5),{"0","1","2","3","4","5","6","7","8","9","."},"")))))</f>
        <v>8</v>
      </c>
      <c r="V2333">
        <f>IF(U2333&lt;100,U2333,U2333/1024)</f>
        <v>8</v>
      </c>
      <c r="W2333" s="3">
        <f>VALUE(LEFT(LEFT(O2333,5),SUM(LEN(LEFT(O2333,5))-LEN(SUBSTITUTE(LEFT(O2333,5),{"0","1","2","3","4","5","6","7","8","9","."},"")))))</f>
        <v>13</v>
      </c>
      <c r="X2333" s="3" t="e">
        <f>LEFT(L2333, SEARCH("MHz",L2333)-1)</f>
        <v>#VALUE!</v>
      </c>
      <c r="Y2333" t="e">
        <f>IF(RIGHT(X2333,1)=" ",RIGHT(X2333,4),RIGHT(X2333,3))</f>
        <v>#VALUE!</v>
      </c>
      <c r="Z2333">
        <f>VLOOKUP(G2333,[1]Sheet1!$A$1:$B$12,2,0)</f>
        <v>11</v>
      </c>
      <c r="AA2333" t="str">
        <f>CONCATENATE(F2333," ",Z2333)</f>
        <v>2015 11</v>
      </c>
      <c r="AB2333">
        <f>VLOOKUP(AA2333,[1]Sheet3!$A:$B,2,0)</f>
        <v>73</v>
      </c>
    </row>
    <row r="2334" spans="1:28" x14ac:dyDescent="0.25">
      <c r="A2334" t="s">
        <v>6908</v>
      </c>
      <c r="B2334" t="s">
        <v>6978</v>
      </c>
      <c r="C2334" t="s">
        <v>816</v>
      </c>
      <c r="D2334" t="str">
        <f>CONCATENATE(C2334,".")</f>
        <v>2015  November.</v>
      </c>
      <c r="E2334" t="str">
        <f>LEFT(D2334, SEARCH(".",D2334)-1)</f>
        <v>2015  November</v>
      </c>
      <c r="F2334">
        <v>2015</v>
      </c>
      <c r="G2334" t="str">
        <f>RIGHT(E2334,LEN(E2334)-6)</f>
        <v>November</v>
      </c>
      <c r="H2334">
        <v>160.9</v>
      </c>
      <c r="I2334" t="s">
        <v>128</v>
      </c>
      <c r="J2334" t="s">
        <v>760</v>
      </c>
      <c r="K2334" t="s">
        <v>47</v>
      </c>
      <c r="L2334" t="s">
        <v>458</v>
      </c>
      <c r="M2334" t="s">
        <v>34</v>
      </c>
      <c r="N2334" t="s">
        <v>35</v>
      </c>
      <c r="O2334" t="s">
        <v>36</v>
      </c>
      <c r="Q2334" s="2">
        <f>VALUE(LEFT(LEFT(N2334,5),SUM(LEN(LEFT(N2334,5))-LEN(SUBSTITUTE(LEFT(N2334,5),{"0","1","2","3","4","5","6","7","8","9","."},"")))))</f>
        <v>1</v>
      </c>
      <c r="R2334">
        <f>IF(Q2334&gt;5,Q2334/1024,Q2334)</f>
        <v>1</v>
      </c>
      <c r="S2334" t="str">
        <f>MID(K2335,9,3)</f>
        <v>5.1</v>
      </c>
      <c r="T2334" s="2" t="str">
        <f>LEFT(J2334,3)</f>
        <v>5.0</v>
      </c>
      <c r="U2334">
        <f>VALUE(LEFT(LEFT(M2334,5),SUM(LEN(LEFT(M2334,5))-LEN(SUBSTITUTE(LEFT(M2334,5),{"0","1","2","3","4","5","6","7","8","9","."},"")))))</f>
        <v>8</v>
      </c>
      <c r="V2334">
        <f>IF(U2334&lt;100,U2334,U2334/1024)</f>
        <v>8</v>
      </c>
      <c r="W2334" s="3">
        <f>VALUE(LEFT(LEFT(O2334,5),SUM(LEN(LEFT(O2334,5))-LEN(SUBSTITUTE(LEFT(O2334,5),{"0","1","2","3","4","5","6","7","8","9","."},"")))))</f>
        <v>8</v>
      </c>
      <c r="X2334" s="3" t="e">
        <f>LEFT(L2334, SEARCH("MHz",L2334)-1)</f>
        <v>#VALUE!</v>
      </c>
      <c r="Y2334" t="e">
        <f>IF(RIGHT(X2334,1)=" ",RIGHT(X2334,4),RIGHT(X2334,3))</f>
        <v>#VALUE!</v>
      </c>
      <c r="Z2334">
        <f>VLOOKUP(G2334,[1]Sheet1!$A$1:$B$12,2,0)</f>
        <v>11</v>
      </c>
      <c r="AA2334" t="str">
        <f>CONCATENATE(F2334," ",Z2334)</f>
        <v>2015 11</v>
      </c>
      <c r="AB2334">
        <f>VLOOKUP(AA2334,[1]Sheet3!$A:$B,2,0)</f>
        <v>73</v>
      </c>
    </row>
    <row r="2335" spans="1:28" x14ac:dyDescent="0.25">
      <c r="A2335" t="s">
        <v>2637</v>
      </c>
      <c r="B2335" t="s">
        <v>2772</v>
      </c>
      <c r="C2335" t="s">
        <v>816</v>
      </c>
      <c r="D2335" t="str">
        <f>CONCATENATE(C2335,".")</f>
        <v>2015  November.</v>
      </c>
      <c r="E2335" t="str">
        <f>LEFT(D2335, SEARCH(".",D2335)-1)</f>
        <v>2015  November</v>
      </c>
      <c r="F2335">
        <v>2015</v>
      </c>
      <c r="G2335" t="str">
        <f>RIGHT(E2335,LEN(E2335)-6)</f>
        <v>November</v>
      </c>
      <c r="H2335">
        <v>167</v>
      </c>
      <c r="I2335" t="s">
        <v>156</v>
      </c>
      <c r="J2335" t="s">
        <v>388</v>
      </c>
      <c r="K2335" t="s">
        <v>1520</v>
      </c>
      <c r="L2335" t="s">
        <v>1401</v>
      </c>
      <c r="M2335" t="s">
        <v>28</v>
      </c>
      <c r="N2335" t="s">
        <v>29</v>
      </c>
      <c r="O2335" t="s">
        <v>2773</v>
      </c>
      <c r="P2335">
        <v>280</v>
      </c>
      <c r="Q2335" s="2">
        <f>VALUE(LEFT(LEFT(N2335,5),SUM(LEN(LEFT(N2335,5))-LEN(SUBSTITUTE(LEFT(N2335,5),{"0","1","2","3","4","5","6","7","8","9","."},"")))))</f>
        <v>3</v>
      </c>
      <c r="R2335">
        <f>IF(Q2335&gt;5,Q2335/1024,Q2335)</f>
        <v>3</v>
      </c>
      <c r="S2335" t="str">
        <f>MID(K2336,9,3)</f>
        <v>5.1</v>
      </c>
      <c r="T2335" s="2" t="str">
        <f>LEFT(J2335,3)</f>
        <v>5.5</v>
      </c>
      <c r="U2335">
        <f>VALUE(LEFT(LEFT(M2335,5),SUM(LEN(LEFT(M2335,5))-LEN(SUBSTITUTE(LEFT(M2335,5),{"0","1","2","3","4","5","6","7","8","9","."},"")))))</f>
        <v>32</v>
      </c>
      <c r="V2335">
        <f>IF(U2335&lt;100,U2335,U2335/1024)</f>
        <v>32</v>
      </c>
      <c r="W2335" s="3">
        <f>VALUE(LEFT(LEFT(O2335,5),SUM(LEN(LEFT(O2335,5))-LEN(SUBSTITUTE(LEFT(O2335,5),{"0","1","2","3","4","5","6","7","8","9","."},"")))))</f>
        <v>13</v>
      </c>
      <c r="X2335" s="3" t="e">
        <f>LEFT(L2335, SEARCH("MHz",L2335)-1)</f>
        <v>#VALUE!</v>
      </c>
      <c r="Y2335" t="e">
        <f>IF(RIGHT(X2335,1)=" ",RIGHT(X2335,4),RIGHT(X2335,3))</f>
        <v>#VALUE!</v>
      </c>
      <c r="Z2335">
        <f>VLOOKUP(G2335,[1]Sheet1!$A$1:$B$12,2,0)</f>
        <v>11</v>
      </c>
      <c r="AA2335" t="str">
        <f>CONCATENATE(F2335," ",Z2335)</f>
        <v>2015 11</v>
      </c>
      <c r="AB2335">
        <f>VLOOKUP(AA2335,[1]Sheet3!$A:$B,2,0)</f>
        <v>73</v>
      </c>
    </row>
    <row r="2336" spans="1:28" x14ac:dyDescent="0.25">
      <c r="A2336" t="s">
        <v>3179</v>
      </c>
      <c r="B2336" t="s">
        <v>3219</v>
      </c>
      <c r="C2336" t="s">
        <v>816</v>
      </c>
      <c r="D2336" t="str">
        <f>CONCATENATE(C2336,".")</f>
        <v>2015  November.</v>
      </c>
      <c r="E2336" t="str">
        <f>LEFT(D2336, SEARCH(".",D2336)-1)</f>
        <v>2015  November</v>
      </c>
      <c r="F2336">
        <v>2015</v>
      </c>
      <c r="G2336" t="str">
        <f>RIGHT(E2336,LEN(E2336)-6)</f>
        <v>November</v>
      </c>
      <c r="H2336">
        <v>133</v>
      </c>
      <c r="I2336" t="s">
        <v>128</v>
      </c>
      <c r="J2336" t="s">
        <v>400</v>
      </c>
      <c r="K2336" t="s">
        <v>1520</v>
      </c>
      <c r="L2336" t="s">
        <v>20</v>
      </c>
      <c r="M2336" t="s">
        <v>57</v>
      </c>
      <c r="N2336" t="s">
        <v>29</v>
      </c>
      <c r="O2336" t="s">
        <v>1394</v>
      </c>
      <c r="P2336">
        <v>150</v>
      </c>
      <c r="Q2336" s="2">
        <f>VALUE(LEFT(LEFT(N2336,5),SUM(LEN(LEFT(N2336,5))-LEN(SUBSTITUTE(LEFT(N2336,5),{"0","1","2","3","4","5","6","7","8","9","."},"")))))</f>
        <v>3</v>
      </c>
      <c r="R2336">
        <f>IF(Q2336&gt;5,Q2336/1024,Q2336)</f>
        <v>3</v>
      </c>
      <c r="S2336" t="str">
        <f>MID(K2337,9,3)</f>
        <v>5.1</v>
      </c>
      <c r="T2336" s="2" t="str">
        <f>LEFT(J2336,3)</f>
        <v>5.0</v>
      </c>
      <c r="U2336">
        <f>VALUE(LEFT(LEFT(M2336,5),SUM(LEN(LEFT(M2336,5))-LEN(SUBSTITUTE(LEFT(M2336,5),{"0","1","2","3","4","5","6","7","8","9","."},"")))))</f>
        <v>16</v>
      </c>
      <c r="V2336">
        <f>IF(U2336&lt;100,U2336,U2336/1024)</f>
        <v>16</v>
      </c>
      <c r="W2336" s="3">
        <f>VALUE(LEFT(LEFT(O2336,5),SUM(LEN(LEFT(O2336,5))-LEN(SUBSTITUTE(LEFT(O2336,5),{"0","1","2","3","4","5","6","7","8","9","."},"")))))</f>
        <v>13</v>
      </c>
      <c r="X2336" s="3" t="e">
        <f>LEFT(L2336, SEARCH("MHz",L2336)-1)</f>
        <v>#VALUE!</v>
      </c>
      <c r="Y2336" t="e">
        <f>IF(RIGHT(X2336,1)=" ",RIGHT(X2336,4),RIGHT(X2336,3))</f>
        <v>#VALUE!</v>
      </c>
      <c r="Z2336">
        <f>VLOOKUP(G2336,[1]Sheet1!$A$1:$B$12,2,0)</f>
        <v>11</v>
      </c>
      <c r="AA2336" t="str">
        <f>CONCATENATE(F2336," ",Z2336)</f>
        <v>2015 11</v>
      </c>
      <c r="AB2336">
        <f>VLOOKUP(AA2336,[1]Sheet3!$A:$B,2,0)</f>
        <v>73</v>
      </c>
    </row>
    <row r="2337" spans="1:28" x14ac:dyDescent="0.25">
      <c r="A2337" t="s">
        <v>4141</v>
      </c>
      <c r="B2337" t="s">
        <v>4188</v>
      </c>
      <c r="C2337" t="s">
        <v>816</v>
      </c>
      <c r="D2337" t="str">
        <f>CONCATENATE(C2337,".")</f>
        <v>2015  November.</v>
      </c>
      <c r="E2337" t="str">
        <f>LEFT(D2337, SEARCH(".",D2337)-1)</f>
        <v>2015  November</v>
      </c>
      <c r="F2337">
        <v>2015</v>
      </c>
      <c r="G2337" t="str">
        <f>RIGHT(E2337,LEN(E2337)-6)</f>
        <v>November</v>
      </c>
      <c r="I2337" t="s">
        <v>128</v>
      </c>
      <c r="J2337" t="s">
        <v>1110</v>
      </c>
      <c r="K2337" t="s">
        <v>1520</v>
      </c>
      <c r="L2337" t="s">
        <v>27</v>
      </c>
      <c r="M2337" t="s">
        <v>57</v>
      </c>
      <c r="N2337" t="s">
        <v>29</v>
      </c>
      <c r="O2337" t="s">
        <v>30</v>
      </c>
      <c r="P2337">
        <v>170</v>
      </c>
      <c r="Q2337" s="2">
        <f>VALUE(LEFT(LEFT(N2337,5),SUM(LEN(LEFT(N2337,5))-LEN(SUBSTITUTE(LEFT(N2337,5),{"0","1","2","3","4","5","6","7","8","9","."},"")))))</f>
        <v>3</v>
      </c>
      <c r="R2337">
        <f>IF(Q2337&gt;5,Q2337/1024,Q2337)</f>
        <v>3</v>
      </c>
      <c r="S2337" t="str">
        <f>MID(K2338,9,3)</f>
        <v>5.1</v>
      </c>
      <c r="T2337" s="2" t="str">
        <f>LEFT(J2337,3)</f>
        <v>5.2</v>
      </c>
      <c r="U2337">
        <f>VALUE(LEFT(LEFT(M2337,5),SUM(LEN(LEFT(M2337,5))-LEN(SUBSTITUTE(LEFT(M2337,5),{"0","1","2","3","4","5","6","7","8","9","."},"")))))</f>
        <v>16</v>
      </c>
      <c r="V2337">
        <f>IF(U2337&lt;100,U2337,U2337/1024)</f>
        <v>16</v>
      </c>
      <c r="W2337" s="3">
        <f>VALUE(LEFT(LEFT(O2337,5),SUM(LEN(LEFT(O2337,5))-LEN(SUBSTITUTE(LEFT(O2337,5),{"0","1","2","3","4","5","6","7","8","9","."},"")))))</f>
        <v>13</v>
      </c>
      <c r="X2337" s="3" t="e">
        <f>LEFT(L2337, SEARCH("MHz",L2337)-1)</f>
        <v>#VALUE!</v>
      </c>
      <c r="Y2337" t="e">
        <f>IF(RIGHT(X2337,1)=" ",RIGHT(X2337,4),RIGHT(X2337,3))</f>
        <v>#VALUE!</v>
      </c>
      <c r="Z2337">
        <f>VLOOKUP(G2337,[1]Sheet1!$A$1:$B$12,2,0)</f>
        <v>11</v>
      </c>
      <c r="AA2337" t="str">
        <f>CONCATENATE(F2337," ",Z2337)</f>
        <v>2015 11</v>
      </c>
      <c r="AB2337">
        <f>VLOOKUP(AA2337,[1]Sheet3!$A:$B,2,0)</f>
        <v>73</v>
      </c>
    </row>
    <row r="2338" spans="1:28" x14ac:dyDescent="0.25">
      <c r="A2338" t="s">
        <v>2096</v>
      </c>
      <c r="B2338" t="s">
        <v>1027</v>
      </c>
      <c r="C2338" t="s">
        <v>816</v>
      </c>
      <c r="D2338" t="str">
        <f>CONCATENATE(C2338,".")</f>
        <v>2015  November.</v>
      </c>
      <c r="E2338" t="str">
        <f>LEFT(D2338, SEARCH(".",D2338)-1)</f>
        <v>2015  November</v>
      </c>
      <c r="F2338">
        <v>2015</v>
      </c>
      <c r="G2338" t="str">
        <f>RIGHT(E2338,LEN(E2338)-6)</f>
        <v>November</v>
      </c>
      <c r="H2338">
        <v>147</v>
      </c>
      <c r="I2338" t="s">
        <v>453</v>
      </c>
      <c r="J2338" t="s">
        <v>814</v>
      </c>
      <c r="K2338" t="s">
        <v>440</v>
      </c>
      <c r="L2338" t="s">
        <v>27</v>
      </c>
      <c r="M2338" t="s">
        <v>28</v>
      </c>
      <c r="N2338" t="s">
        <v>29</v>
      </c>
      <c r="O2338" t="s">
        <v>364</v>
      </c>
      <c r="P2338">
        <v>290</v>
      </c>
      <c r="Q2338" s="2">
        <f>VALUE(LEFT(LEFT(N2338,5),SUM(LEN(LEFT(N2338,5))-LEN(SUBSTITUTE(LEFT(N2338,5),{"0","1","2","3","4","5","6","7","8","9","."},"")))))</f>
        <v>3</v>
      </c>
      <c r="R2338">
        <f>IF(Q2338&gt;5,Q2338/1024,Q2338)</f>
        <v>3</v>
      </c>
      <c r="S2338" t="str">
        <f>MID(K2339,9,3)</f>
        <v>5.1</v>
      </c>
      <c r="T2338" s="2" t="str">
        <f>LEFT(J2338,3)</f>
        <v>5.5</v>
      </c>
      <c r="U2338">
        <f>VALUE(LEFT(LEFT(M2338,5),SUM(LEN(LEFT(M2338,5))-LEN(SUBSTITUTE(LEFT(M2338,5),{"0","1","2","3","4","5","6","7","8","9","."},"")))))</f>
        <v>32</v>
      </c>
      <c r="V2338">
        <f>IF(U2338&lt;100,U2338,U2338/1024)</f>
        <v>32</v>
      </c>
      <c r="W2338" s="3">
        <f>VALUE(LEFT(LEFT(O2338,5),SUM(LEN(LEFT(O2338,5))-LEN(SUBSTITUTE(LEFT(O2338,5),{"0","1","2","3","4","5","6","7","8","9","."},"")))))</f>
        <v>13</v>
      </c>
      <c r="X2338" s="3" t="e">
        <f>LEFT(L2338, SEARCH("MHz",L2338)-1)</f>
        <v>#VALUE!</v>
      </c>
      <c r="Y2338" t="e">
        <f>IF(RIGHT(X2338,1)=" ",RIGHT(X2338,4),RIGHT(X2338,3))</f>
        <v>#VALUE!</v>
      </c>
      <c r="Z2338">
        <f>VLOOKUP(G2338,[1]Sheet1!$A$1:$B$12,2,0)</f>
        <v>11</v>
      </c>
      <c r="AA2338" t="str">
        <f>CONCATENATE(F2338," ",Z2338)</f>
        <v>2015 11</v>
      </c>
      <c r="AB2338">
        <f>VLOOKUP(AA2338,[1]Sheet3!$A:$B,2,0)</f>
        <v>73</v>
      </c>
    </row>
    <row r="2339" spans="1:28" x14ac:dyDescent="0.25">
      <c r="A2339" t="s">
        <v>2096</v>
      </c>
      <c r="B2339" t="s">
        <v>2143</v>
      </c>
      <c r="C2339" t="s">
        <v>816</v>
      </c>
      <c r="D2339" t="str">
        <f>CONCATENATE(C2339,".")</f>
        <v>2015  November.</v>
      </c>
      <c r="E2339" t="str">
        <f>LEFT(D2339, SEARCH(".",D2339)-1)</f>
        <v>2015  November</v>
      </c>
      <c r="F2339">
        <v>2015</v>
      </c>
      <c r="G2339" t="str">
        <f>RIGHT(E2339,LEN(E2339)-6)</f>
        <v>November</v>
      </c>
      <c r="H2339">
        <v>158</v>
      </c>
      <c r="I2339" t="s">
        <v>156</v>
      </c>
      <c r="J2339" t="s">
        <v>2144</v>
      </c>
      <c r="K2339" t="s">
        <v>440</v>
      </c>
      <c r="L2339" t="s">
        <v>27</v>
      </c>
      <c r="M2339" t="s">
        <v>57</v>
      </c>
      <c r="N2339" t="s">
        <v>29</v>
      </c>
      <c r="O2339" t="s">
        <v>364</v>
      </c>
      <c r="Q2339" s="2">
        <f>VALUE(LEFT(LEFT(N2339,5),SUM(LEN(LEFT(N2339,5))-LEN(SUBSTITUTE(LEFT(N2339,5),{"0","1","2","3","4","5","6","7","8","9","."},"")))))</f>
        <v>3</v>
      </c>
      <c r="R2339">
        <f>IF(Q2339&gt;5,Q2339/1024,Q2339)</f>
        <v>3</v>
      </c>
      <c r="S2339" t="str">
        <f>MID(K2340,9,3)</f>
        <v>5.1</v>
      </c>
      <c r="T2339" s="2" t="str">
        <f>LEFT(J2339,3)</f>
        <v>5.5</v>
      </c>
      <c r="U2339">
        <f>VALUE(LEFT(LEFT(M2339,5),SUM(LEN(LEFT(M2339,5))-LEN(SUBSTITUTE(LEFT(M2339,5),{"0","1","2","3","4","5","6","7","8","9","."},"")))))</f>
        <v>16</v>
      </c>
      <c r="V2339">
        <f>IF(U2339&lt;100,U2339,U2339/1024)</f>
        <v>16</v>
      </c>
      <c r="W2339" s="3">
        <f>VALUE(LEFT(LEFT(O2339,5),SUM(LEN(LEFT(O2339,5))-LEN(SUBSTITUTE(LEFT(O2339,5),{"0","1","2","3","4","5","6","7","8","9","."},"")))))</f>
        <v>13</v>
      </c>
      <c r="X2339" s="3" t="e">
        <f>LEFT(L2339, SEARCH("MHz",L2339)-1)</f>
        <v>#VALUE!</v>
      </c>
      <c r="Y2339" t="e">
        <f>IF(RIGHT(X2339,1)=" ",RIGHT(X2339,4),RIGHT(X2339,3))</f>
        <v>#VALUE!</v>
      </c>
      <c r="Z2339">
        <f>VLOOKUP(G2339,[1]Sheet1!$A$1:$B$12,2,0)</f>
        <v>11</v>
      </c>
      <c r="AA2339" t="str">
        <f>CONCATENATE(F2339," ",Z2339)</f>
        <v>2015 11</v>
      </c>
      <c r="AB2339">
        <f>VLOOKUP(AA2339,[1]Sheet3!$A:$B,2,0)</f>
        <v>73</v>
      </c>
    </row>
    <row r="2340" spans="1:28" x14ac:dyDescent="0.25">
      <c r="A2340" t="s">
        <v>5257</v>
      </c>
      <c r="B2340" t="s">
        <v>5368</v>
      </c>
      <c r="C2340" t="s">
        <v>816</v>
      </c>
      <c r="D2340" t="str">
        <f>CONCATENATE(C2340,".")</f>
        <v>2015  November.</v>
      </c>
      <c r="E2340" t="str">
        <f>LEFT(D2340, SEARCH(".",D2340)-1)</f>
        <v>2015  November</v>
      </c>
      <c r="F2340">
        <v>2015</v>
      </c>
      <c r="G2340" t="str">
        <f>RIGHT(E2340,LEN(E2340)-6)</f>
        <v>November</v>
      </c>
      <c r="H2340">
        <v>138</v>
      </c>
      <c r="I2340" t="s">
        <v>25</v>
      </c>
      <c r="J2340" t="s">
        <v>355</v>
      </c>
      <c r="K2340" t="s">
        <v>3644</v>
      </c>
      <c r="L2340" t="s">
        <v>94</v>
      </c>
      <c r="M2340" t="s">
        <v>173</v>
      </c>
      <c r="N2340" t="s">
        <v>5369</v>
      </c>
      <c r="O2340" t="s">
        <v>1556</v>
      </c>
      <c r="P2340">
        <v>140</v>
      </c>
      <c r="Q2340" s="2" t="e">
        <f>VALUE(LEFT(LEFT(N2340,5),SUM(LEN(LEFT(N2340,5))-LEN(SUBSTITUTE(LEFT(N2340,5),{"0","1","2","3","4","5","6","7","8","9","."},"")))))</f>
        <v>#VALUE!</v>
      </c>
      <c r="R2340" t="e">
        <f>IF(Q2340&gt;5,Q2340/1024,Q2340)</f>
        <v>#VALUE!</v>
      </c>
      <c r="S2340" t="str">
        <f>MID(K2341,9,3)</f>
        <v>5.1</v>
      </c>
      <c r="T2340" s="2" t="str">
        <f>LEFT(J2340,3)</f>
        <v>5.0</v>
      </c>
      <c r="U2340">
        <f>VALUE(LEFT(LEFT(M2340,5),SUM(LEN(LEFT(M2340,5))-LEN(SUBSTITUTE(LEFT(M2340,5),{"0","1","2","3","4","5","6","7","8","9","."},"")))))</f>
        <v>43473</v>
      </c>
      <c r="V2340">
        <f>IF(U2340&lt;100,U2340,U2340/1024)</f>
        <v>42.4541015625</v>
      </c>
      <c r="W2340" s="3">
        <f>VALUE(LEFT(LEFT(O2340,5),SUM(LEN(LEFT(O2340,5))-LEN(SUBSTITUTE(LEFT(O2340,5),{"0","1","2","3","4","5","6","7","8","9","."},"")))))</f>
        <v>8</v>
      </c>
      <c r="X2340" s="3" t="e">
        <f>LEFT(L2340, SEARCH("MHz",L2340)-1)</f>
        <v>#VALUE!</v>
      </c>
      <c r="Y2340" t="e">
        <f>IF(RIGHT(X2340,1)=" ",RIGHT(X2340,4),RIGHT(X2340,3))</f>
        <v>#VALUE!</v>
      </c>
      <c r="Z2340">
        <f>VLOOKUP(G2340,[1]Sheet1!$A$1:$B$12,2,0)</f>
        <v>11</v>
      </c>
      <c r="AA2340" t="str">
        <f>CONCATENATE(F2340," ",Z2340)</f>
        <v>2015 11</v>
      </c>
      <c r="AB2340">
        <f>VLOOKUP(AA2340,[1]Sheet3!$A:$B,2,0)</f>
        <v>73</v>
      </c>
    </row>
    <row r="2341" spans="1:28" x14ac:dyDescent="0.25">
      <c r="A2341" t="s">
        <v>4367</v>
      </c>
      <c r="B2341" t="s">
        <v>4402</v>
      </c>
      <c r="C2341" t="s">
        <v>816</v>
      </c>
      <c r="D2341" t="str">
        <f>CONCATENATE(C2341,".")</f>
        <v>2015  November.</v>
      </c>
      <c r="E2341" t="str">
        <f>LEFT(D2341, SEARCH(".",D2341)-1)</f>
        <v>2015  November</v>
      </c>
      <c r="F2341">
        <v>2015</v>
      </c>
      <c r="G2341" t="str">
        <f>RIGHT(E2341,LEN(E2341)-6)</f>
        <v>November</v>
      </c>
      <c r="H2341">
        <v>169</v>
      </c>
      <c r="I2341" t="s">
        <v>358</v>
      </c>
      <c r="J2341" t="s">
        <v>4403</v>
      </c>
      <c r="K2341" t="s">
        <v>4404</v>
      </c>
      <c r="L2341" t="s">
        <v>2272</v>
      </c>
      <c r="M2341" t="s">
        <v>68</v>
      </c>
      <c r="N2341" t="s">
        <v>29</v>
      </c>
      <c r="O2341" t="s">
        <v>4405</v>
      </c>
      <c r="P2341">
        <v>330</v>
      </c>
      <c r="Q2341" s="2">
        <f>VALUE(LEFT(LEFT(N2341,5),SUM(LEN(LEFT(N2341,5))-LEN(SUBSTITUTE(LEFT(N2341,5),{"0","1","2","3","4","5","6","7","8","9","."},"")))))</f>
        <v>3</v>
      </c>
      <c r="R2341">
        <f>IF(Q2341&gt;5,Q2341/1024,Q2341)</f>
        <v>3</v>
      </c>
      <c r="S2341" t="str">
        <f>MID(K2342,9,3)</f>
        <v>5.1</v>
      </c>
      <c r="T2341" s="2" t="str">
        <f>LEFT(J2341,3)</f>
        <v>5.4</v>
      </c>
      <c r="U2341" t="e">
        <f>VALUE(LEFT(LEFT(M2341,5),SUM(LEN(LEFT(M2341,5))-LEN(SUBSTITUTE(LEFT(M2341,5),{"0","1","2","3","4","5","6","7","8","9","."},"")))))</f>
        <v>#VALUE!</v>
      </c>
      <c r="V2341" t="e">
        <f>IF(U2341&lt;100,U2341,U2341/1024)</f>
        <v>#VALUE!</v>
      </c>
      <c r="W2341" s="3">
        <f>VALUE(LEFT(LEFT(O2341,5),SUM(LEN(LEFT(O2341,5))-LEN(SUBSTITUTE(LEFT(O2341,5),{"0","1","2","3","4","5","6","7","8","9","."},"")))))</f>
        <v>21</v>
      </c>
      <c r="X2341" s="3" t="e">
        <f>LEFT(L2341, SEARCH("MHz",L2341)-1)</f>
        <v>#VALUE!</v>
      </c>
      <c r="Y2341" t="e">
        <f>IF(RIGHT(X2341,1)=" ",RIGHT(X2341,4),RIGHT(X2341,3))</f>
        <v>#VALUE!</v>
      </c>
      <c r="Z2341">
        <f>VLOOKUP(G2341,[1]Sheet1!$A$1:$B$12,2,0)</f>
        <v>11</v>
      </c>
      <c r="AA2341" t="str">
        <f>CONCATENATE(F2341," ",Z2341)</f>
        <v>2015 11</v>
      </c>
      <c r="AB2341">
        <f>VLOOKUP(AA2341,[1]Sheet3!$A:$B,2,0)</f>
        <v>73</v>
      </c>
    </row>
    <row r="2342" spans="1:28" x14ac:dyDescent="0.25">
      <c r="A2342" t="s">
        <v>4367</v>
      </c>
      <c r="B2342" t="s">
        <v>4401</v>
      </c>
      <c r="C2342" t="s">
        <v>816</v>
      </c>
      <c r="D2342" t="str">
        <f>CONCATENATE(C2342,".")</f>
        <v>2015  November.</v>
      </c>
      <c r="E2342" t="str">
        <f>LEFT(D2342, SEARCH(".",D2342)-1)</f>
        <v>2015  November</v>
      </c>
      <c r="F2342">
        <v>2015</v>
      </c>
      <c r="G2342" t="str">
        <f>RIGHT(E2342,LEN(E2342)-6)</f>
        <v>November</v>
      </c>
      <c r="H2342">
        <v>155</v>
      </c>
      <c r="I2342" t="s">
        <v>128</v>
      </c>
      <c r="J2342" t="s">
        <v>454</v>
      </c>
      <c r="K2342" t="s">
        <v>3230</v>
      </c>
      <c r="L2342" t="s">
        <v>447</v>
      </c>
      <c r="M2342" t="s">
        <v>57</v>
      </c>
      <c r="N2342" t="s">
        <v>22</v>
      </c>
      <c r="O2342" t="s">
        <v>1107</v>
      </c>
      <c r="P2342">
        <v>280</v>
      </c>
      <c r="Q2342" s="2">
        <f>VALUE(LEFT(LEFT(N2342,5),SUM(LEN(LEFT(N2342,5))-LEN(SUBSTITUTE(LEFT(N2342,5),{"0","1","2","3","4","5","6","7","8","9","."},"")))))</f>
        <v>2</v>
      </c>
      <c r="R2342">
        <f>IF(Q2342&gt;5,Q2342/1024,Q2342)</f>
        <v>2</v>
      </c>
      <c r="S2342" t="str">
        <f>MID(K2343,9,3)</f>
        <v>6.0</v>
      </c>
      <c r="T2342" s="2" t="str">
        <f>LEFT(J2342,3)</f>
        <v>5.0</v>
      </c>
      <c r="U2342">
        <f>VALUE(LEFT(LEFT(M2342,5),SUM(LEN(LEFT(M2342,5))-LEN(SUBSTITUTE(LEFT(M2342,5),{"0","1","2","3","4","5","6","7","8","9","."},"")))))</f>
        <v>16</v>
      </c>
      <c r="V2342">
        <f>IF(U2342&lt;100,U2342,U2342/1024)</f>
        <v>16</v>
      </c>
      <c r="W2342" s="3">
        <f>VALUE(LEFT(LEFT(O2342,5),SUM(LEN(LEFT(O2342,5))-LEN(SUBSTITUTE(LEFT(O2342,5),{"0","1","2","3","4","5","6","7","8","9","."},"")))))</f>
        <v>13</v>
      </c>
      <c r="X2342" s="3" t="e">
        <f>LEFT(L2342, SEARCH("MHz",L2342)-1)</f>
        <v>#VALUE!</v>
      </c>
      <c r="Y2342" t="e">
        <f>IF(RIGHT(X2342,1)=" ",RIGHT(X2342,4),RIGHT(X2342,3))</f>
        <v>#VALUE!</v>
      </c>
      <c r="Z2342">
        <f>VLOOKUP(G2342,[1]Sheet1!$A$1:$B$12,2,0)</f>
        <v>11</v>
      </c>
      <c r="AA2342" t="str">
        <f>CONCATENATE(F2342," ",Z2342)</f>
        <v>2015 11</v>
      </c>
      <c r="AB2342">
        <f>VLOOKUP(AA2342,[1]Sheet3!$A:$B,2,0)</f>
        <v>73</v>
      </c>
    </row>
    <row r="2343" spans="1:28" x14ac:dyDescent="0.25">
      <c r="A2343" t="s">
        <v>5057</v>
      </c>
      <c r="B2343" t="s">
        <v>5062</v>
      </c>
      <c r="C2343" t="s">
        <v>816</v>
      </c>
      <c r="D2343" t="str">
        <f>CONCATENATE(C2343,".")</f>
        <v>2015  November.</v>
      </c>
      <c r="E2343" t="str">
        <f>LEFT(D2343, SEARCH(".",D2343)-1)</f>
        <v>2015  November</v>
      </c>
      <c r="F2343">
        <v>2015</v>
      </c>
      <c r="G2343" t="str">
        <f>RIGHT(E2343,LEN(E2343)-6)</f>
        <v>November</v>
      </c>
      <c r="H2343">
        <v>130</v>
      </c>
      <c r="I2343" t="s">
        <v>128</v>
      </c>
      <c r="J2343" t="s">
        <v>457</v>
      </c>
      <c r="K2343" t="s">
        <v>19</v>
      </c>
      <c r="L2343" t="s">
        <v>2235</v>
      </c>
      <c r="M2343" t="s">
        <v>34</v>
      </c>
      <c r="N2343" t="s">
        <v>35</v>
      </c>
      <c r="O2343" t="s">
        <v>36</v>
      </c>
      <c r="Q2343" s="2">
        <f>VALUE(LEFT(LEFT(N2343,5),SUM(LEN(LEFT(N2343,5))-LEN(SUBSTITUTE(LEFT(N2343,5),{"0","1","2","3","4","5","6","7","8","9","."},"")))))</f>
        <v>1</v>
      </c>
      <c r="R2343">
        <f>IF(Q2343&gt;5,Q2343/1024,Q2343)</f>
        <v>1</v>
      </c>
      <c r="S2343" t="str">
        <f>MID(K2344,9,3)</f>
        <v>6.0</v>
      </c>
      <c r="T2343" s="2" t="str">
        <f>LEFT(J2343,3)</f>
        <v>5.0</v>
      </c>
      <c r="U2343">
        <f>VALUE(LEFT(LEFT(M2343,5),SUM(LEN(LEFT(M2343,5))-LEN(SUBSTITUTE(LEFT(M2343,5),{"0","1","2","3","4","5","6","7","8","9","."},"")))))</f>
        <v>8</v>
      </c>
      <c r="V2343">
        <f>IF(U2343&lt;100,U2343,U2343/1024)</f>
        <v>8</v>
      </c>
      <c r="W2343" s="3">
        <f>VALUE(LEFT(LEFT(O2343,5),SUM(LEN(LEFT(O2343,5))-LEN(SUBSTITUTE(LEFT(O2343,5),{"0","1","2","3","4","5","6","7","8","9","."},"")))))</f>
        <v>8</v>
      </c>
      <c r="X2343" s="3" t="e">
        <f>LEFT(L2343, SEARCH("MHz",L2343)-1)</f>
        <v>#VALUE!</v>
      </c>
      <c r="Y2343" t="e">
        <f>IF(RIGHT(X2343,1)=" ",RIGHT(X2343,4),RIGHT(X2343,3))</f>
        <v>#VALUE!</v>
      </c>
      <c r="Z2343">
        <f>VLOOKUP(G2343,[1]Sheet1!$A$1:$B$12,2,0)</f>
        <v>11</v>
      </c>
      <c r="AA2343" t="str">
        <f>CONCATENATE(F2343," ",Z2343)</f>
        <v>2015 11</v>
      </c>
      <c r="AB2343">
        <f>VLOOKUP(AA2343,[1]Sheet3!$A:$B,2,0)</f>
        <v>73</v>
      </c>
    </row>
    <row r="2344" spans="1:28" x14ac:dyDescent="0.25">
      <c r="A2344" t="s">
        <v>2637</v>
      </c>
      <c r="B2344" t="s">
        <v>2767</v>
      </c>
      <c r="C2344" t="s">
        <v>816</v>
      </c>
      <c r="D2344" t="str">
        <f>CONCATENATE(C2344,".")</f>
        <v>2015  November.</v>
      </c>
      <c r="E2344" t="str">
        <f>LEFT(D2344, SEARCH(".",D2344)-1)</f>
        <v>2015  November</v>
      </c>
      <c r="F2344">
        <v>2015</v>
      </c>
      <c r="G2344" t="str">
        <f>RIGHT(E2344,LEN(E2344)-6)</f>
        <v>November</v>
      </c>
      <c r="H2344">
        <v>185</v>
      </c>
      <c r="I2344" t="s">
        <v>2768</v>
      </c>
      <c r="J2344" t="s">
        <v>2769</v>
      </c>
      <c r="K2344" t="s">
        <v>1200</v>
      </c>
      <c r="L2344" t="s">
        <v>2692</v>
      </c>
      <c r="M2344" t="s">
        <v>28</v>
      </c>
      <c r="N2344" t="s">
        <v>2770</v>
      </c>
      <c r="O2344" t="s">
        <v>2771</v>
      </c>
      <c r="P2344">
        <v>430</v>
      </c>
      <c r="Q2344" s="2">
        <f>VALUE(LEFT(LEFT(N2344,5),SUM(LEN(LEFT(N2344,5))-LEN(SUBSTITUTE(LEFT(N2344,5),{"0","1","2","3","4","5","6","7","8","9","."},"")))))</f>
        <v>3</v>
      </c>
      <c r="R2344">
        <f>IF(Q2344&gt;5,Q2344/1024,Q2344)</f>
        <v>3</v>
      </c>
      <c r="S2344" t="str">
        <f>MID(K2345,9,3)</f>
        <v>OS/</v>
      </c>
      <c r="T2344" s="2" t="str">
        <f>LEFT(J2344,3)</f>
        <v>6.0</v>
      </c>
      <c r="U2344">
        <f>VALUE(LEFT(LEFT(M2344,5),SUM(LEN(LEFT(M2344,5))-LEN(SUBSTITUTE(LEFT(M2344,5),{"0","1","2","3","4","5","6","7","8","9","."},"")))))</f>
        <v>32</v>
      </c>
      <c r="V2344">
        <f>IF(U2344&lt;100,U2344,U2344/1024)</f>
        <v>32</v>
      </c>
      <c r="W2344" s="3">
        <f>VALUE(LEFT(LEFT(O2344,5),SUM(LEN(LEFT(O2344,5))-LEN(SUBSTITUTE(LEFT(O2344,5),{"0","1","2","3","4","5","6","7","8","9","."},"")))))</f>
        <v>16</v>
      </c>
      <c r="X2344" s="3" t="e">
        <f>LEFT(L2344, SEARCH("MHz",L2344)-1)</f>
        <v>#VALUE!</v>
      </c>
      <c r="Y2344" t="e">
        <f>IF(RIGHT(X2344,1)=" ",RIGHT(X2344,4),RIGHT(X2344,3))</f>
        <v>#VALUE!</v>
      </c>
      <c r="Z2344">
        <f>VLOOKUP(G2344,[1]Sheet1!$A$1:$B$12,2,0)</f>
        <v>11</v>
      </c>
      <c r="AA2344" t="str">
        <f>CONCATENATE(F2344," ",Z2344)</f>
        <v>2015 11</v>
      </c>
      <c r="AB2344">
        <f>VLOOKUP(AA2344,[1]Sheet3!$A:$B,2,0)</f>
        <v>73</v>
      </c>
    </row>
    <row r="2345" spans="1:28" x14ac:dyDescent="0.25">
      <c r="A2345" t="s">
        <v>6641</v>
      </c>
      <c r="B2345" t="s">
        <v>6699</v>
      </c>
      <c r="C2345" t="s">
        <v>816</v>
      </c>
      <c r="D2345" t="str">
        <f>CONCATENATE(C2345,".")</f>
        <v>2015  November.</v>
      </c>
      <c r="E2345" t="str">
        <f>LEFT(D2345, SEARCH(".",D2345)-1)</f>
        <v>2015  November</v>
      </c>
      <c r="F2345">
        <v>2015</v>
      </c>
      <c r="G2345" t="str">
        <f>RIGHT(E2345,LEN(E2345)-6)</f>
        <v>November</v>
      </c>
      <c r="H2345">
        <v>322</v>
      </c>
      <c r="I2345" t="s">
        <v>39</v>
      </c>
      <c r="J2345" t="s">
        <v>6650</v>
      </c>
      <c r="K2345" t="s">
        <v>6700</v>
      </c>
      <c r="L2345" t="s">
        <v>6701</v>
      </c>
      <c r="M2345" t="s">
        <v>2795</v>
      </c>
      <c r="N2345" t="s">
        <v>22</v>
      </c>
      <c r="O2345" t="s">
        <v>6702</v>
      </c>
      <c r="P2345">
        <v>180</v>
      </c>
      <c r="Q2345" s="2">
        <f>VALUE(LEFT(LEFT(N2345,5),SUM(LEN(LEFT(N2345,5))-LEN(SUBSTITUTE(LEFT(N2345,5),{"0","1","2","3","4","5","6","7","8","9","."},"")))))</f>
        <v>2</v>
      </c>
      <c r="R2345">
        <f>IF(Q2345&gt;5,Q2345/1024,Q2345)</f>
        <v>2</v>
      </c>
      <c r="S2345" t="str">
        <f>MID(K2346,9,3)</f>
        <v>4.4</v>
      </c>
      <c r="T2345" s="2" t="str">
        <f>LEFT(J2345,3)</f>
        <v>7.9</v>
      </c>
      <c r="U2345">
        <f>VALUE(LEFT(LEFT(M2345,5),SUM(LEN(LEFT(M2345,5))-LEN(SUBSTITUTE(LEFT(M2345,5),{"0","1","2","3","4","5","6","7","8","9","."},"")))))</f>
        <v>43632</v>
      </c>
      <c r="V2345">
        <f>IF(U2345&lt;100,U2345,U2345/1024)</f>
        <v>42.609375</v>
      </c>
      <c r="W2345" s="3">
        <f>VALUE(LEFT(LEFT(O2345,5),SUM(LEN(LEFT(O2345,5))-LEN(SUBSTITUTE(LEFT(O2345,5),{"0","1","2","3","4","5","6","7","8","9","."},"")))))</f>
        <v>8</v>
      </c>
      <c r="X2345" s="3" t="e">
        <f>LEFT(L2345, SEARCH("MHz",L2345)-1)</f>
        <v>#VALUE!</v>
      </c>
      <c r="Y2345" t="e">
        <f>IF(RIGHT(X2345,1)=" ",RIGHT(X2345,4),RIGHT(X2345,3))</f>
        <v>#VALUE!</v>
      </c>
      <c r="Z2345">
        <f>VLOOKUP(G2345,[1]Sheet1!$A$1:$B$12,2,0)</f>
        <v>11</v>
      </c>
      <c r="AA2345" t="str">
        <f>CONCATENATE(F2345," ",Z2345)</f>
        <v>2015 11</v>
      </c>
      <c r="AB2345">
        <f>VLOOKUP(AA2345,[1]Sheet3!$A:$B,2,0)</f>
        <v>73</v>
      </c>
    </row>
    <row r="2346" spans="1:28" x14ac:dyDescent="0.25">
      <c r="A2346" t="s">
        <v>4673</v>
      </c>
      <c r="B2346" t="s">
        <v>4674</v>
      </c>
      <c r="C2346" t="s">
        <v>378</v>
      </c>
      <c r="D2346" t="str">
        <f>CONCATENATE(C2346,".")</f>
        <v>2015  December.</v>
      </c>
      <c r="E2346" t="str">
        <f>LEFT(D2346, SEARCH(".",D2346)-1)</f>
        <v>2015  December</v>
      </c>
      <c r="F2346">
        <v>2015</v>
      </c>
      <c r="G2346" t="str">
        <f>RIGHT(E2346,LEN(E2346)-6)</f>
        <v>December</v>
      </c>
      <c r="H2346">
        <v>128</v>
      </c>
      <c r="I2346" t="s">
        <v>124</v>
      </c>
      <c r="J2346" t="s">
        <v>1235</v>
      </c>
      <c r="K2346" t="s">
        <v>90</v>
      </c>
      <c r="L2346" t="s">
        <v>91</v>
      </c>
      <c r="M2346" t="s">
        <v>109</v>
      </c>
      <c r="N2346" t="s">
        <v>139</v>
      </c>
      <c r="O2346" t="s">
        <v>36</v>
      </c>
      <c r="Q2346" s="2">
        <f>VALUE(LEFT(LEFT(N2346,5),SUM(LEN(LEFT(N2346,5))-LEN(SUBSTITUTE(LEFT(N2346,5),{"0","1","2","3","4","5","6","7","8","9","."},"")))))</f>
        <v>512</v>
      </c>
      <c r="R2346">
        <f>IF(Q2346&gt;5,Q2346/1024,Q2346)</f>
        <v>0.5</v>
      </c>
      <c r="S2346" t="str">
        <f>MID(K2347,9,3)</f>
        <v>4.4</v>
      </c>
      <c r="T2346" s="2" t="str">
        <f>LEFT(J2346,3)</f>
        <v>5.5</v>
      </c>
      <c r="U2346">
        <f>VALUE(LEFT(LEFT(M2346,5),SUM(LEN(LEFT(M2346,5))-LEN(SUBSTITUTE(LEFT(M2346,5),{"0","1","2","3","4","5","6","7","8","9","."},"")))))</f>
        <v>4</v>
      </c>
      <c r="V2346">
        <f>IF(U2346&lt;100,U2346,U2346/1024)</f>
        <v>4</v>
      </c>
      <c r="W2346" s="3">
        <f>VALUE(LEFT(LEFT(O2346,5),SUM(LEN(LEFT(O2346,5))-LEN(SUBSTITUTE(LEFT(O2346,5),{"0","1","2","3","4","5","6","7","8","9","."},"")))))</f>
        <v>8</v>
      </c>
      <c r="X2346" s="3" t="e">
        <f>LEFT(L2346, SEARCH("MHz",L2346)-1)</f>
        <v>#VALUE!</v>
      </c>
      <c r="Y2346" t="e">
        <f>IF(RIGHT(X2346,1)=" ",RIGHT(X2346,4),RIGHT(X2346,3))</f>
        <v>#VALUE!</v>
      </c>
      <c r="Z2346">
        <f>VLOOKUP(G2346,[1]Sheet1!$A$1:$B$12,2,0)</f>
        <v>12</v>
      </c>
      <c r="AA2346" t="str">
        <f>CONCATENATE(F2346," ",Z2346)</f>
        <v>2015 12</v>
      </c>
      <c r="AB2346">
        <f>VLOOKUP(AA2346,[1]Sheet3!$A:$B,2,0)</f>
        <v>74</v>
      </c>
    </row>
    <row r="2347" spans="1:28" x14ac:dyDescent="0.25">
      <c r="A2347" t="s">
        <v>6422</v>
      </c>
      <c r="B2347" t="s">
        <v>6459</v>
      </c>
      <c r="C2347" t="s">
        <v>378</v>
      </c>
      <c r="D2347" t="str">
        <f>CONCATENATE(C2347,".")</f>
        <v>2015  December.</v>
      </c>
      <c r="E2347" t="str">
        <f>LEFT(D2347, SEARCH(".",D2347)-1)</f>
        <v>2015  December</v>
      </c>
      <c r="F2347">
        <v>2015</v>
      </c>
      <c r="G2347" t="str">
        <f>RIGHT(E2347,LEN(E2347)-6)</f>
        <v>December</v>
      </c>
      <c r="H2347">
        <v>159</v>
      </c>
      <c r="I2347" t="s">
        <v>1553</v>
      </c>
      <c r="J2347" t="s">
        <v>60</v>
      </c>
      <c r="K2347" t="s">
        <v>90</v>
      </c>
      <c r="L2347" t="s">
        <v>138</v>
      </c>
      <c r="M2347" t="s">
        <v>109</v>
      </c>
      <c r="N2347" t="s">
        <v>139</v>
      </c>
      <c r="O2347" t="s">
        <v>178</v>
      </c>
      <c r="Q2347" s="2">
        <f>VALUE(LEFT(LEFT(N2347,5),SUM(LEN(LEFT(N2347,5))-LEN(SUBSTITUTE(LEFT(N2347,5),{"0","1","2","3","4","5","6","7","8","9","."},"")))))</f>
        <v>512</v>
      </c>
      <c r="R2347">
        <f>IF(Q2347&gt;5,Q2347/1024,Q2347)</f>
        <v>0.5</v>
      </c>
      <c r="S2347" t="str">
        <f>MID(K2348,9,3)</f>
        <v>4.4</v>
      </c>
      <c r="T2347" s="2" t="str">
        <f>LEFT(J2347,3)</f>
        <v>5.0</v>
      </c>
      <c r="U2347">
        <f>VALUE(LEFT(LEFT(M2347,5),SUM(LEN(LEFT(M2347,5))-LEN(SUBSTITUTE(LEFT(M2347,5),{"0","1","2","3","4","5","6","7","8","9","."},"")))))</f>
        <v>4</v>
      </c>
      <c r="V2347">
        <f>IF(U2347&lt;100,U2347,U2347/1024)</f>
        <v>4</v>
      </c>
      <c r="W2347" s="3">
        <f>VALUE(LEFT(LEFT(O2347,5),SUM(LEN(LEFT(O2347,5))-LEN(SUBSTITUTE(LEFT(O2347,5),{"0","1","2","3","4","5","6","7","8","9","."},"")))))</f>
        <v>5</v>
      </c>
      <c r="X2347" s="3" t="e">
        <f>LEFT(L2347, SEARCH("MHz",L2347)-1)</f>
        <v>#VALUE!</v>
      </c>
      <c r="Y2347" t="e">
        <f>IF(RIGHT(X2347,1)=" ",RIGHT(X2347,4),RIGHT(X2347,3))</f>
        <v>#VALUE!</v>
      </c>
      <c r="Z2347">
        <f>VLOOKUP(G2347,[1]Sheet1!$A$1:$B$12,2,0)</f>
        <v>12</v>
      </c>
      <c r="AA2347" t="str">
        <f>CONCATENATE(F2347," ",Z2347)</f>
        <v>2015 12</v>
      </c>
      <c r="AB2347">
        <f>VLOOKUP(AA2347,[1]Sheet3!$A:$B,2,0)</f>
        <v>74</v>
      </c>
    </row>
    <row r="2348" spans="1:28" x14ac:dyDescent="0.25">
      <c r="A2348" t="s">
        <v>6824</v>
      </c>
      <c r="B2348" t="s">
        <v>6836</v>
      </c>
      <c r="C2348" t="s">
        <v>378</v>
      </c>
      <c r="D2348" t="str">
        <f>CONCATENATE(C2348,".")</f>
        <v>2015  December.</v>
      </c>
      <c r="E2348" t="str">
        <f>LEFT(D2348, SEARCH(".",D2348)-1)</f>
        <v>2015  December</v>
      </c>
      <c r="F2348">
        <v>2015</v>
      </c>
      <c r="G2348" t="str">
        <f>RIGHT(E2348,LEN(E2348)-6)</f>
        <v>December</v>
      </c>
      <c r="H2348">
        <v>116.9</v>
      </c>
      <c r="I2348" t="s">
        <v>5005</v>
      </c>
      <c r="J2348" t="s">
        <v>426</v>
      </c>
      <c r="K2348" t="s">
        <v>90</v>
      </c>
      <c r="L2348" t="s">
        <v>164</v>
      </c>
      <c r="M2348" t="s">
        <v>109</v>
      </c>
      <c r="N2348" t="s">
        <v>139</v>
      </c>
      <c r="O2348" t="s">
        <v>178</v>
      </c>
      <c r="Q2348" s="2">
        <f>VALUE(LEFT(LEFT(N2348,5),SUM(LEN(LEFT(N2348,5))-LEN(SUBSTITUTE(LEFT(N2348,5),{"0","1","2","3","4","5","6","7","8","9","."},"")))))</f>
        <v>512</v>
      </c>
      <c r="R2348">
        <f>IF(Q2348&gt;5,Q2348/1024,Q2348)</f>
        <v>0.5</v>
      </c>
      <c r="S2348" t="str">
        <f>MID(K2349,9,3)</f>
        <v>4.4</v>
      </c>
      <c r="T2348" s="2" t="str">
        <f>LEFT(J2348,3)</f>
        <v>4.0</v>
      </c>
      <c r="U2348">
        <f>VALUE(LEFT(LEFT(M2348,5),SUM(LEN(LEFT(M2348,5))-LEN(SUBSTITUTE(LEFT(M2348,5),{"0","1","2","3","4","5","6","7","8","9","."},"")))))</f>
        <v>4</v>
      </c>
      <c r="V2348">
        <f>IF(U2348&lt;100,U2348,U2348/1024)</f>
        <v>4</v>
      </c>
      <c r="W2348" s="3">
        <f>VALUE(LEFT(LEFT(O2348,5),SUM(LEN(LEFT(O2348,5))-LEN(SUBSTITUTE(LEFT(O2348,5),{"0","1","2","3","4","5","6","7","8","9","."},"")))))</f>
        <v>5</v>
      </c>
      <c r="X2348" s="3" t="e">
        <f>LEFT(L2348, SEARCH("MHz",L2348)-1)</f>
        <v>#VALUE!</v>
      </c>
      <c r="Y2348" t="e">
        <f>IF(RIGHT(X2348,1)=" ",RIGHT(X2348,4),RIGHT(X2348,3))</f>
        <v>#VALUE!</v>
      </c>
      <c r="Z2348">
        <f>VLOOKUP(G2348,[1]Sheet1!$A$1:$B$12,2,0)</f>
        <v>12</v>
      </c>
      <c r="AA2348" t="str">
        <f>CONCATENATE(F2348," ",Z2348)</f>
        <v>2015 12</v>
      </c>
      <c r="AB2348">
        <f>VLOOKUP(AA2348,[1]Sheet3!$A:$B,2,0)</f>
        <v>74</v>
      </c>
    </row>
    <row r="2349" spans="1:28" x14ac:dyDescent="0.25">
      <c r="A2349" t="s">
        <v>6641</v>
      </c>
      <c r="B2349" t="s">
        <v>6698</v>
      </c>
      <c r="C2349" t="s">
        <v>378</v>
      </c>
      <c r="D2349" t="str">
        <f>CONCATENATE(C2349,".")</f>
        <v>2015  December.</v>
      </c>
      <c r="E2349" t="str">
        <f>LEFT(D2349, SEARCH(".",D2349)-1)</f>
        <v>2015  December</v>
      </c>
      <c r="F2349">
        <v>2015</v>
      </c>
      <c r="G2349" t="str">
        <f>RIGHT(E2349,LEN(E2349)-6)</f>
        <v>December</v>
      </c>
      <c r="H2349">
        <v>185</v>
      </c>
      <c r="I2349" t="s">
        <v>128</v>
      </c>
      <c r="J2349" t="s">
        <v>77</v>
      </c>
      <c r="K2349" t="s">
        <v>113</v>
      </c>
      <c r="L2349" t="s">
        <v>462</v>
      </c>
      <c r="M2349" t="s">
        <v>57</v>
      </c>
      <c r="N2349" t="s">
        <v>22</v>
      </c>
      <c r="O2349" t="s">
        <v>2280</v>
      </c>
      <c r="P2349">
        <v>140</v>
      </c>
      <c r="Q2349" s="2">
        <f>VALUE(LEFT(LEFT(N2349,5),SUM(LEN(LEFT(N2349,5))-LEN(SUBSTITUTE(LEFT(N2349,5),{"0","1","2","3","4","5","6","7","8","9","."},"")))))</f>
        <v>2</v>
      </c>
      <c r="R2349">
        <f>IF(Q2349&gt;5,Q2349/1024,Q2349)</f>
        <v>2</v>
      </c>
      <c r="S2349" t="str">
        <f>MID(K2350,9,3)</f>
        <v>5.0</v>
      </c>
      <c r="T2349" s="2" t="str">
        <f>LEFT(J2349,3)</f>
        <v>5.5</v>
      </c>
      <c r="U2349">
        <f>VALUE(LEFT(LEFT(M2349,5),SUM(LEN(LEFT(M2349,5))-LEN(SUBSTITUTE(LEFT(M2349,5),{"0","1","2","3","4","5","6","7","8","9","."},"")))))</f>
        <v>16</v>
      </c>
      <c r="V2349">
        <f>IF(U2349&lt;100,U2349,U2349/1024)</f>
        <v>16</v>
      </c>
      <c r="W2349" s="3">
        <f>VALUE(LEFT(LEFT(O2349,5),SUM(LEN(LEFT(O2349,5))-LEN(SUBSTITUTE(LEFT(O2349,5),{"0","1","2","3","4","5","6","7","8","9","."},"")))))</f>
        <v>13</v>
      </c>
      <c r="X2349" s="3" t="e">
        <f>LEFT(L2349, SEARCH("MHz",L2349)-1)</f>
        <v>#VALUE!</v>
      </c>
      <c r="Y2349" t="e">
        <f>IF(RIGHT(X2349,1)=" ",RIGHT(X2349,4),RIGHT(X2349,3))</f>
        <v>#VALUE!</v>
      </c>
      <c r="Z2349">
        <f>VLOOKUP(G2349,[1]Sheet1!$A$1:$B$12,2,0)</f>
        <v>12</v>
      </c>
      <c r="AA2349" t="str">
        <f>CONCATENATE(F2349," ",Z2349)</f>
        <v>2015 12</v>
      </c>
      <c r="AB2349">
        <f>VLOOKUP(AA2349,[1]Sheet3!$A:$B,2,0)</f>
        <v>74</v>
      </c>
    </row>
    <row r="2350" spans="1:28" x14ac:dyDescent="0.25">
      <c r="A2350" t="s">
        <v>6744</v>
      </c>
      <c r="B2350" t="s">
        <v>6753</v>
      </c>
      <c r="C2350" t="s">
        <v>378</v>
      </c>
      <c r="D2350" t="str">
        <f>CONCATENATE(C2350,".")</f>
        <v>2015  December.</v>
      </c>
      <c r="E2350" t="str">
        <f>LEFT(D2350, SEARCH(".",D2350)-1)</f>
        <v>2015  December</v>
      </c>
      <c r="F2350">
        <v>2015</v>
      </c>
      <c r="G2350" t="str">
        <f>RIGHT(E2350,LEN(E2350)-6)</f>
        <v>December</v>
      </c>
      <c r="I2350" t="s">
        <v>156</v>
      </c>
      <c r="J2350" t="s">
        <v>1484</v>
      </c>
      <c r="K2350" t="s">
        <v>66</v>
      </c>
      <c r="L2350" t="s">
        <v>447</v>
      </c>
      <c r="M2350" t="s">
        <v>57</v>
      </c>
      <c r="N2350" t="s">
        <v>29</v>
      </c>
      <c r="O2350" t="s">
        <v>6754</v>
      </c>
      <c r="Q2350" s="2">
        <f>VALUE(LEFT(LEFT(N2350,5),SUM(LEN(LEFT(N2350,5))-LEN(SUBSTITUTE(LEFT(N2350,5),{"0","1","2","3","4","5","6","7","8","9","."},"")))))</f>
        <v>3</v>
      </c>
      <c r="R2350">
        <f>IF(Q2350&gt;5,Q2350/1024,Q2350)</f>
        <v>3</v>
      </c>
      <c r="S2350" t="str">
        <f>MID(K2351,9,3)</f>
        <v>5.0</v>
      </c>
      <c r="T2350" s="2" t="str">
        <f>LEFT(J2350,3)</f>
        <v>5.5</v>
      </c>
      <c r="U2350">
        <f>VALUE(LEFT(LEFT(M2350,5),SUM(LEN(LEFT(M2350,5))-LEN(SUBSTITUTE(LEFT(M2350,5),{"0","1","2","3","4","5","6","7","8","9","."},"")))))</f>
        <v>16</v>
      </c>
      <c r="V2350">
        <f>IF(U2350&lt;100,U2350,U2350/1024)</f>
        <v>16</v>
      </c>
      <c r="W2350" s="3" t="e">
        <f>VALUE(LEFT(LEFT(O2350,5),SUM(LEN(LEFT(O2350,5))-LEN(SUBSTITUTE(LEFT(O2350,5),{"0","1","2","3","4","5","6","7","8","9","."},"")))))</f>
        <v>#VALUE!</v>
      </c>
      <c r="X2350" s="3" t="e">
        <f>LEFT(L2350, SEARCH("MHz",L2350)-1)</f>
        <v>#VALUE!</v>
      </c>
      <c r="Y2350" t="e">
        <f>IF(RIGHT(X2350,1)=" ",RIGHT(X2350,4),RIGHT(X2350,3))</f>
        <v>#VALUE!</v>
      </c>
      <c r="Z2350">
        <f>VLOOKUP(G2350,[1]Sheet1!$A$1:$B$12,2,0)</f>
        <v>12</v>
      </c>
      <c r="AA2350" t="str">
        <f>CONCATENATE(F2350," ",Z2350)</f>
        <v>2015 12</v>
      </c>
      <c r="AB2350">
        <f>VLOOKUP(AA2350,[1]Sheet3!$A:$B,2,0)</f>
        <v>74</v>
      </c>
    </row>
    <row r="2351" spans="1:28" x14ac:dyDescent="0.25">
      <c r="A2351" t="s">
        <v>6512</v>
      </c>
      <c r="B2351" t="s">
        <v>6541</v>
      </c>
      <c r="C2351" t="s">
        <v>378</v>
      </c>
      <c r="D2351" t="str">
        <f>CONCATENATE(C2351,".")</f>
        <v>2015  December.</v>
      </c>
      <c r="E2351" t="str">
        <f>LEFT(D2351, SEARCH(".",D2351)-1)</f>
        <v>2015  December</v>
      </c>
      <c r="F2351">
        <v>2015</v>
      </c>
      <c r="G2351" t="str">
        <f>RIGHT(E2351,LEN(E2351)-6)</f>
        <v>December</v>
      </c>
      <c r="H2351">
        <v>157</v>
      </c>
      <c r="I2351" t="s">
        <v>156</v>
      </c>
      <c r="J2351" t="s">
        <v>824</v>
      </c>
      <c r="K2351" t="s">
        <v>1584</v>
      </c>
      <c r="L2351" t="s">
        <v>462</v>
      </c>
      <c r="M2351" t="s">
        <v>57</v>
      </c>
      <c r="N2351" t="s">
        <v>22</v>
      </c>
      <c r="O2351" t="s">
        <v>36</v>
      </c>
      <c r="P2351">
        <v>130</v>
      </c>
      <c r="Q2351" s="2">
        <f>VALUE(LEFT(LEFT(N2351,5),SUM(LEN(LEFT(N2351,5))-LEN(SUBSTITUTE(LEFT(N2351,5),{"0","1","2","3","4","5","6","7","8","9","."},"")))))</f>
        <v>2</v>
      </c>
      <c r="R2351">
        <f>IF(Q2351&gt;5,Q2351/1024,Q2351)</f>
        <v>2</v>
      </c>
      <c r="S2351" t="str">
        <f>MID(K2352,9,3)</f>
        <v>5.1</v>
      </c>
      <c r="T2351" s="2" t="str">
        <f>LEFT(J2351,3)</f>
        <v>5.0</v>
      </c>
      <c r="U2351">
        <f>VALUE(LEFT(LEFT(M2351,5),SUM(LEN(LEFT(M2351,5))-LEN(SUBSTITUTE(LEFT(M2351,5),{"0","1","2","3","4","5","6","7","8","9","."},"")))))</f>
        <v>16</v>
      </c>
      <c r="V2351">
        <f>IF(U2351&lt;100,U2351,U2351/1024)</f>
        <v>16</v>
      </c>
      <c r="W2351" s="3">
        <f>VALUE(LEFT(LEFT(O2351,5),SUM(LEN(LEFT(O2351,5))-LEN(SUBSTITUTE(LEFT(O2351,5),{"0","1","2","3","4","5","6","7","8","9","."},"")))))</f>
        <v>8</v>
      </c>
      <c r="X2351" s="3" t="e">
        <f>LEFT(L2351, SEARCH("MHz",L2351)-1)</f>
        <v>#VALUE!</v>
      </c>
      <c r="Y2351" t="e">
        <f>IF(RIGHT(X2351,1)=" ",RIGHT(X2351,4),RIGHT(X2351,3))</f>
        <v>#VALUE!</v>
      </c>
      <c r="Z2351">
        <f>VLOOKUP(G2351,[1]Sheet1!$A$1:$B$12,2,0)</f>
        <v>12</v>
      </c>
      <c r="AA2351" t="str">
        <f>CONCATENATE(F2351," ",Z2351)</f>
        <v>2015 12</v>
      </c>
      <c r="AB2351">
        <f>VLOOKUP(AA2351,[1]Sheet3!$A:$B,2,0)</f>
        <v>74</v>
      </c>
    </row>
    <row r="2352" spans="1:28" x14ac:dyDescent="0.25">
      <c r="A2352" t="s">
        <v>347</v>
      </c>
      <c r="B2352" t="s">
        <v>377</v>
      </c>
      <c r="C2352" t="s">
        <v>378</v>
      </c>
      <c r="D2352" t="str">
        <f>CONCATENATE(C2352,".")</f>
        <v>2015  December.</v>
      </c>
      <c r="E2352" t="str">
        <f>LEFT(D2352, SEARCH(".",D2352)-1)</f>
        <v>2015  December</v>
      </c>
      <c r="F2352">
        <v>2015</v>
      </c>
      <c r="G2352" t="str">
        <f>RIGHT(E2352,LEN(E2352)-6)</f>
        <v>December</v>
      </c>
      <c r="H2352">
        <v>140</v>
      </c>
      <c r="I2352" t="s">
        <v>379</v>
      </c>
      <c r="J2352" t="s">
        <v>380</v>
      </c>
      <c r="K2352" t="s">
        <v>47</v>
      </c>
      <c r="L2352" t="s">
        <v>381</v>
      </c>
      <c r="M2352" t="s">
        <v>57</v>
      </c>
      <c r="N2352" t="s">
        <v>22</v>
      </c>
      <c r="O2352" t="s">
        <v>382</v>
      </c>
      <c r="P2352">
        <v>250</v>
      </c>
      <c r="Q2352" s="2">
        <f>VALUE(LEFT(LEFT(N2352,5),SUM(LEN(LEFT(N2352,5))-LEN(SUBSTITUTE(LEFT(N2352,5),{"0","1","2","3","4","5","6","7","8","9","."},"")))))</f>
        <v>2</v>
      </c>
      <c r="R2352">
        <f>IF(Q2352&gt;5,Q2352/1024,Q2352)</f>
        <v>2</v>
      </c>
      <c r="S2352" t="str">
        <f>MID(K2353,9,3)</f>
        <v>5.1</v>
      </c>
      <c r="T2352" s="2" t="str">
        <f>LEFT(J2352,3)</f>
        <v>5.0</v>
      </c>
      <c r="U2352">
        <f>VALUE(LEFT(LEFT(M2352,5),SUM(LEN(LEFT(M2352,5))-LEN(SUBSTITUTE(LEFT(M2352,5),{"0","1","2","3","4","5","6","7","8","9","."},"")))))</f>
        <v>16</v>
      </c>
      <c r="V2352">
        <f>IF(U2352&lt;100,U2352,U2352/1024)</f>
        <v>16</v>
      </c>
      <c r="W2352" s="3">
        <f>VALUE(LEFT(LEFT(O2352,5),SUM(LEN(LEFT(O2352,5))-LEN(SUBSTITUTE(LEFT(O2352,5),{"0","1","2","3","4","5","6","7","8","9","."},"")))))</f>
        <v>13</v>
      </c>
      <c r="X2352" s="3" t="e">
        <f>LEFT(L2352, SEARCH("MHz",L2352)-1)</f>
        <v>#VALUE!</v>
      </c>
      <c r="Y2352" t="e">
        <f>IF(RIGHT(X2352,1)=" ",RIGHT(X2352,4),RIGHT(X2352,3))</f>
        <v>#VALUE!</v>
      </c>
      <c r="Z2352">
        <f>VLOOKUP(G2352,[1]Sheet1!$A$1:$B$12,2,0)</f>
        <v>12</v>
      </c>
      <c r="AA2352" t="str">
        <f>CONCATENATE(F2352," ",Z2352)</f>
        <v>2015 12</v>
      </c>
      <c r="AB2352">
        <f>VLOOKUP(AA2352,[1]Sheet3!$A:$B,2,0)</f>
        <v>74</v>
      </c>
    </row>
    <row r="2353" spans="1:28" x14ac:dyDescent="0.25">
      <c r="A2353" t="s">
        <v>751</v>
      </c>
      <c r="B2353" t="s">
        <v>823</v>
      </c>
      <c r="C2353" t="s">
        <v>378</v>
      </c>
      <c r="D2353" t="str">
        <f>CONCATENATE(C2353,".")</f>
        <v>2015  December.</v>
      </c>
      <c r="E2353" t="str">
        <f>LEFT(D2353, SEARCH(".",D2353)-1)</f>
        <v>2015  December</v>
      </c>
      <c r="F2353">
        <v>2015</v>
      </c>
      <c r="G2353" t="str">
        <f>RIGHT(E2353,LEN(E2353)-6)</f>
        <v>December</v>
      </c>
      <c r="H2353">
        <v>153</v>
      </c>
      <c r="I2353" t="s">
        <v>128</v>
      </c>
      <c r="J2353" t="s">
        <v>824</v>
      </c>
      <c r="K2353" t="s">
        <v>47</v>
      </c>
      <c r="L2353" t="s">
        <v>91</v>
      </c>
      <c r="M2353" t="s">
        <v>57</v>
      </c>
      <c r="N2353" t="s">
        <v>35</v>
      </c>
      <c r="O2353" t="s">
        <v>73</v>
      </c>
      <c r="P2353">
        <v>120</v>
      </c>
      <c r="Q2353" s="2">
        <f>VALUE(LEFT(LEFT(N2353,5),SUM(LEN(LEFT(N2353,5))-LEN(SUBSTITUTE(LEFT(N2353,5),{"0","1","2","3","4","5","6","7","8","9","."},"")))))</f>
        <v>1</v>
      </c>
      <c r="R2353">
        <f>IF(Q2353&gt;5,Q2353/1024,Q2353)</f>
        <v>1</v>
      </c>
      <c r="S2353" t="str">
        <f>MID(K2354,9,3)</f>
        <v>5.1</v>
      </c>
      <c r="T2353" s="2" t="str">
        <f>LEFT(J2353,3)</f>
        <v>5.0</v>
      </c>
      <c r="U2353">
        <f>VALUE(LEFT(LEFT(M2353,5),SUM(LEN(LEFT(M2353,5))-LEN(SUBSTITUTE(LEFT(M2353,5),{"0","1","2","3","4","5","6","7","8","9","."},"")))))</f>
        <v>16</v>
      </c>
      <c r="V2353">
        <f>IF(U2353&lt;100,U2353,U2353/1024)</f>
        <v>16</v>
      </c>
      <c r="W2353" s="3">
        <f>VALUE(LEFT(LEFT(O2353,5),SUM(LEN(LEFT(O2353,5))-LEN(SUBSTITUTE(LEFT(O2353,5),{"0","1","2","3","4","5","6","7","8","9","."},"")))))</f>
        <v>5</v>
      </c>
      <c r="X2353" s="3" t="e">
        <f>LEFT(L2353, SEARCH("MHz",L2353)-1)</f>
        <v>#VALUE!</v>
      </c>
      <c r="Y2353" t="e">
        <f>IF(RIGHT(X2353,1)=" ",RIGHT(X2353,4),RIGHT(X2353,3))</f>
        <v>#VALUE!</v>
      </c>
      <c r="Z2353">
        <f>VLOOKUP(G2353,[1]Sheet1!$A$1:$B$12,2,0)</f>
        <v>12</v>
      </c>
      <c r="AA2353" t="str">
        <f>CONCATENATE(F2353," ",Z2353)</f>
        <v>2015 12</v>
      </c>
      <c r="AB2353">
        <f>VLOOKUP(AA2353,[1]Sheet3!$A:$B,2,0)</f>
        <v>74</v>
      </c>
    </row>
    <row r="2354" spans="1:28" x14ac:dyDescent="0.25">
      <c r="A2354" t="s">
        <v>1099</v>
      </c>
      <c r="B2354" t="s">
        <v>1179</v>
      </c>
      <c r="C2354" t="s">
        <v>378</v>
      </c>
      <c r="D2354" t="str">
        <f>CONCATENATE(C2354,".")</f>
        <v>2015  December.</v>
      </c>
      <c r="E2354" t="str">
        <f>LEFT(D2354, SEARCH(".",D2354)-1)</f>
        <v>2015  December</v>
      </c>
      <c r="F2354">
        <v>2015</v>
      </c>
      <c r="G2354" t="str">
        <f>RIGHT(E2354,LEN(E2354)-6)</f>
        <v>December</v>
      </c>
      <c r="H2354">
        <v>133.5</v>
      </c>
      <c r="I2354" t="s">
        <v>128</v>
      </c>
      <c r="J2354" t="s">
        <v>71</v>
      </c>
      <c r="K2354" t="s">
        <v>47</v>
      </c>
      <c r="L2354" t="s">
        <v>91</v>
      </c>
      <c r="M2354" t="s">
        <v>34</v>
      </c>
      <c r="N2354" t="s">
        <v>35</v>
      </c>
      <c r="O2354" t="s">
        <v>1180</v>
      </c>
      <c r="P2354">
        <v>70</v>
      </c>
      <c r="Q2354" s="2">
        <f>VALUE(LEFT(LEFT(N2354,5),SUM(LEN(LEFT(N2354,5))-LEN(SUBSTITUTE(LEFT(N2354,5),{"0","1","2","3","4","5","6","7","8","9","."},"")))))</f>
        <v>1</v>
      </c>
      <c r="R2354">
        <f>IF(Q2354&gt;5,Q2354/1024,Q2354)</f>
        <v>1</v>
      </c>
      <c r="S2354" t="str">
        <f>MID(K2355,9,3)</f>
        <v>5.1</v>
      </c>
      <c r="T2354" s="2" t="str">
        <f>LEFT(J2354,3)</f>
        <v>4.5</v>
      </c>
      <c r="U2354">
        <f>VALUE(LEFT(LEFT(M2354,5),SUM(LEN(LEFT(M2354,5))-LEN(SUBSTITUTE(LEFT(M2354,5),{"0","1","2","3","4","5","6","7","8","9","."},"")))))</f>
        <v>8</v>
      </c>
      <c r="V2354">
        <f>IF(U2354&lt;100,U2354,U2354/1024)</f>
        <v>8</v>
      </c>
      <c r="W2354" s="3">
        <f>VALUE(LEFT(LEFT(O2354,5),SUM(LEN(LEFT(O2354,5))-LEN(SUBSTITUTE(LEFT(O2354,5),{"0","1","2","3","4","5","6","7","8","9","."},"")))))</f>
        <v>5</v>
      </c>
      <c r="X2354" s="3" t="e">
        <f>LEFT(L2354, SEARCH("MHz",L2354)-1)</f>
        <v>#VALUE!</v>
      </c>
      <c r="Y2354" t="e">
        <f>IF(RIGHT(X2354,1)=" ",RIGHT(X2354,4),RIGHT(X2354,3))</f>
        <v>#VALUE!</v>
      </c>
      <c r="Z2354">
        <f>VLOOKUP(G2354,[1]Sheet1!$A$1:$B$12,2,0)</f>
        <v>12</v>
      </c>
      <c r="AA2354" t="str">
        <f>CONCATENATE(F2354," ",Z2354)</f>
        <v>2015 12</v>
      </c>
      <c r="AB2354">
        <f>VLOOKUP(AA2354,[1]Sheet3!$A:$B,2,0)</f>
        <v>74</v>
      </c>
    </row>
    <row r="2355" spans="1:28" x14ac:dyDescent="0.25">
      <c r="A2355" t="s">
        <v>2096</v>
      </c>
      <c r="B2355" t="s">
        <v>2137</v>
      </c>
      <c r="C2355" t="s">
        <v>378</v>
      </c>
      <c r="D2355" t="str">
        <f>CONCATENATE(C2355,".")</f>
        <v>2015  December.</v>
      </c>
      <c r="E2355" t="str">
        <f>LEFT(D2355, SEARCH(".",D2355)-1)</f>
        <v>2015  December</v>
      </c>
      <c r="F2355">
        <v>2015</v>
      </c>
      <c r="G2355" t="str">
        <f>RIGHT(E2355,LEN(E2355)-6)</f>
        <v>December</v>
      </c>
      <c r="H2355">
        <v>200</v>
      </c>
      <c r="I2355" t="s">
        <v>128</v>
      </c>
      <c r="J2355" t="s">
        <v>762</v>
      </c>
      <c r="K2355" t="s">
        <v>47</v>
      </c>
      <c r="L2355" t="s">
        <v>2138</v>
      </c>
      <c r="M2355" t="s">
        <v>57</v>
      </c>
      <c r="N2355" t="s">
        <v>29</v>
      </c>
      <c r="O2355" t="s">
        <v>36</v>
      </c>
      <c r="P2355">
        <v>340</v>
      </c>
      <c r="Q2355" s="2">
        <f>VALUE(LEFT(LEFT(N2355,5),SUM(LEN(LEFT(N2355,5))-LEN(SUBSTITUTE(LEFT(N2355,5),{"0","1","2","3","4","5","6","7","8","9","."},"")))))</f>
        <v>3</v>
      </c>
      <c r="R2355">
        <f>IF(Q2355&gt;5,Q2355/1024,Q2355)</f>
        <v>3</v>
      </c>
      <c r="S2355" t="str">
        <f>MID(K2356,9,3)</f>
        <v>5.1</v>
      </c>
      <c r="T2355" s="2" t="str">
        <f>LEFT(J2355,3)</f>
        <v>5.5</v>
      </c>
      <c r="U2355">
        <f>VALUE(LEFT(LEFT(M2355,5),SUM(LEN(LEFT(M2355,5))-LEN(SUBSTITUTE(LEFT(M2355,5),{"0","1","2","3","4","5","6","7","8","9","."},"")))))</f>
        <v>16</v>
      </c>
      <c r="V2355">
        <f>IF(U2355&lt;100,U2355,U2355/1024)</f>
        <v>16</v>
      </c>
      <c r="W2355" s="3">
        <f>VALUE(LEFT(LEFT(O2355,5),SUM(LEN(LEFT(O2355,5))-LEN(SUBSTITUTE(LEFT(O2355,5),{"0","1","2","3","4","5","6","7","8","9","."},"")))))</f>
        <v>8</v>
      </c>
      <c r="X2355" s="3" t="e">
        <f>LEFT(L2355, SEARCH("MHz",L2355)-1)</f>
        <v>#VALUE!</v>
      </c>
      <c r="Y2355" t="e">
        <f>IF(RIGHT(X2355,1)=" ",RIGHT(X2355,4),RIGHT(X2355,3))</f>
        <v>#VALUE!</v>
      </c>
      <c r="Z2355">
        <f>VLOOKUP(G2355,[1]Sheet1!$A$1:$B$12,2,0)</f>
        <v>12</v>
      </c>
      <c r="AA2355" t="str">
        <f>CONCATENATE(F2355," ",Z2355)</f>
        <v>2015 12</v>
      </c>
      <c r="AB2355">
        <f>VLOOKUP(AA2355,[1]Sheet3!$A:$B,2,0)</f>
        <v>74</v>
      </c>
    </row>
    <row r="2356" spans="1:28" x14ac:dyDescent="0.25">
      <c r="A2356" t="s">
        <v>2096</v>
      </c>
      <c r="B2356" t="s">
        <v>2139</v>
      </c>
      <c r="C2356" t="s">
        <v>378</v>
      </c>
      <c r="D2356" t="str">
        <f>CONCATENATE(C2356,".")</f>
        <v>2015  December.</v>
      </c>
      <c r="E2356" t="str">
        <f>LEFT(D2356, SEARCH(".",D2356)-1)</f>
        <v>2015  December</v>
      </c>
      <c r="F2356">
        <v>2015</v>
      </c>
      <c r="G2356" t="str">
        <f>RIGHT(E2356,LEN(E2356)-6)</f>
        <v>December</v>
      </c>
      <c r="H2356">
        <v>208</v>
      </c>
      <c r="I2356" t="s">
        <v>128</v>
      </c>
      <c r="J2356" t="s">
        <v>2140</v>
      </c>
      <c r="K2356" t="s">
        <v>47</v>
      </c>
      <c r="L2356" t="s">
        <v>27</v>
      </c>
      <c r="M2356" t="s">
        <v>403</v>
      </c>
      <c r="N2356" t="s">
        <v>29</v>
      </c>
      <c r="O2356" t="s">
        <v>1481</v>
      </c>
      <c r="P2356">
        <v>420</v>
      </c>
      <c r="Q2356" s="2">
        <f>VALUE(LEFT(LEFT(N2356,5),SUM(LEN(LEFT(N2356,5))-LEN(SUBSTITUTE(LEFT(N2356,5),{"0","1","2","3","4","5","6","7","8","9","."},"")))))</f>
        <v>3</v>
      </c>
      <c r="R2356">
        <f>IF(Q2356&gt;5,Q2356/1024,Q2356)</f>
        <v>3</v>
      </c>
      <c r="S2356" t="str">
        <f>MID(K2357,9,3)</f>
        <v>5.1</v>
      </c>
      <c r="T2356" s="2" t="str">
        <f>LEFT(J2356,3)</f>
        <v>6.0</v>
      </c>
      <c r="U2356">
        <f>VALUE(LEFT(LEFT(M2356,5),SUM(LEN(LEFT(M2356,5))-LEN(SUBSTITUTE(LEFT(M2356,5),{"0","1","2","3","4","5","6","7","8","9","."},"")))))</f>
        <v>64</v>
      </c>
      <c r="V2356">
        <f>IF(U2356&lt;100,U2356,U2356/1024)</f>
        <v>64</v>
      </c>
      <c r="W2356" s="3">
        <f>VALUE(LEFT(LEFT(O2356,5),SUM(LEN(LEFT(O2356,5))-LEN(SUBSTITUTE(LEFT(O2356,5),{"0","1","2","3","4","5","6","7","8","9","."},"")))))</f>
        <v>13</v>
      </c>
      <c r="X2356" s="3" t="e">
        <f>LEFT(L2356, SEARCH("MHz",L2356)-1)</f>
        <v>#VALUE!</v>
      </c>
      <c r="Y2356" t="e">
        <f>IF(RIGHT(X2356,1)=" ",RIGHT(X2356,4),RIGHT(X2356,3))</f>
        <v>#VALUE!</v>
      </c>
      <c r="Z2356">
        <f>VLOOKUP(G2356,[1]Sheet1!$A$1:$B$12,2,0)</f>
        <v>12</v>
      </c>
      <c r="AA2356" t="str">
        <f>CONCATENATE(F2356," ",Z2356)</f>
        <v>2015 12</v>
      </c>
      <c r="AB2356">
        <f>VLOOKUP(AA2356,[1]Sheet3!$A:$B,2,0)</f>
        <v>74</v>
      </c>
    </row>
    <row r="2357" spans="1:28" x14ac:dyDescent="0.25">
      <c r="A2357" t="s">
        <v>2096</v>
      </c>
      <c r="B2357" t="s">
        <v>2141</v>
      </c>
      <c r="C2357" t="s">
        <v>378</v>
      </c>
      <c r="D2357" t="str">
        <f>CONCATENATE(C2357,".")</f>
        <v>2015  December.</v>
      </c>
      <c r="E2357" t="str">
        <f>LEFT(D2357, SEARCH(".",D2357)-1)</f>
        <v>2015  December</v>
      </c>
      <c r="F2357">
        <v>2015</v>
      </c>
      <c r="G2357" t="str">
        <f>RIGHT(E2357,LEN(E2357)-6)</f>
        <v>December</v>
      </c>
      <c r="H2357">
        <v>183</v>
      </c>
      <c r="I2357" t="s">
        <v>156</v>
      </c>
      <c r="J2357" t="s">
        <v>1550</v>
      </c>
      <c r="K2357" t="s">
        <v>47</v>
      </c>
      <c r="L2357" t="s">
        <v>20</v>
      </c>
      <c r="M2357" t="s">
        <v>28</v>
      </c>
      <c r="N2357" t="s">
        <v>29</v>
      </c>
      <c r="O2357" t="s">
        <v>36</v>
      </c>
      <c r="P2357">
        <v>170</v>
      </c>
      <c r="Q2357" s="2">
        <f>VALUE(LEFT(LEFT(N2357,5),SUM(LEN(LEFT(N2357,5))-LEN(SUBSTITUTE(LEFT(N2357,5),{"0","1","2","3","4","5","6","7","8","9","."},"")))))</f>
        <v>3</v>
      </c>
      <c r="R2357">
        <f>IF(Q2357&gt;5,Q2357/1024,Q2357)</f>
        <v>3</v>
      </c>
      <c r="S2357" t="str">
        <f>MID(K2358,9,3)</f>
        <v>5.1</v>
      </c>
      <c r="T2357" s="2" t="str">
        <f>LEFT(J2357,3)</f>
        <v>5.0</v>
      </c>
      <c r="U2357">
        <f>VALUE(LEFT(LEFT(M2357,5),SUM(LEN(LEFT(M2357,5))-LEN(SUBSTITUTE(LEFT(M2357,5),{"0","1","2","3","4","5","6","7","8","9","."},"")))))</f>
        <v>32</v>
      </c>
      <c r="V2357">
        <f>IF(U2357&lt;100,U2357,U2357/1024)</f>
        <v>32</v>
      </c>
      <c r="W2357" s="3">
        <f>VALUE(LEFT(LEFT(O2357,5),SUM(LEN(LEFT(O2357,5))-LEN(SUBSTITUTE(LEFT(O2357,5),{"0","1","2","3","4","5","6","7","8","9","."},"")))))</f>
        <v>8</v>
      </c>
      <c r="X2357" s="3" t="e">
        <f>LEFT(L2357, SEARCH("MHz",L2357)-1)</f>
        <v>#VALUE!</v>
      </c>
      <c r="Y2357" t="e">
        <f>IF(RIGHT(X2357,1)=" ",RIGHT(X2357,4),RIGHT(X2357,3))</f>
        <v>#VALUE!</v>
      </c>
      <c r="Z2357">
        <f>VLOOKUP(G2357,[1]Sheet1!$A$1:$B$12,2,0)</f>
        <v>12</v>
      </c>
      <c r="AA2357" t="str">
        <f>CONCATENATE(F2357," ",Z2357)</f>
        <v>2015 12</v>
      </c>
      <c r="AB2357">
        <f>VLOOKUP(AA2357,[1]Sheet3!$A:$B,2,0)</f>
        <v>74</v>
      </c>
    </row>
    <row r="2358" spans="1:28" x14ac:dyDescent="0.25">
      <c r="A2358" t="s">
        <v>2096</v>
      </c>
      <c r="B2358" t="s">
        <v>2142</v>
      </c>
      <c r="C2358" t="s">
        <v>378</v>
      </c>
      <c r="D2358" t="str">
        <f>CONCATENATE(C2358,".")</f>
        <v>2015  December.</v>
      </c>
      <c r="E2358" t="str">
        <f>LEFT(D2358, SEARCH(".",D2358)-1)</f>
        <v>2015  December</v>
      </c>
      <c r="F2358">
        <v>2015</v>
      </c>
      <c r="G2358" t="str">
        <f>RIGHT(E2358,LEN(E2358)-6)</f>
        <v>December</v>
      </c>
      <c r="H2358">
        <v>153</v>
      </c>
      <c r="I2358" t="s">
        <v>156</v>
      </c>
      <c r="J2358" t="s">
        <v>824</v>
      </c>
      <c r="K2358" t="s">
        <v>47</v>
      </c>
      <c r="L2358" t="s">
        <v>20</v>
      </c>
      <c r="M2358" t="s">
        <v>57</v>
      </c>
      <c r="N2358" t="s">
        <v>35</v>
      </c>
      <c r="O2358" t="s">
        <v>73</v>
      </c>
      <c r="P2358">
        <v>90</v>
      </c>
      <c r="Q2358" s="2">
        <f>VALUE(LEFT(LEFT(N2358,5),SUM(LEN(LEFT(N2358,5))-LEN(SUBSTITUTE(LEFT(N2358,5),{"0","1","2","3","4","5","6","7","8","9","."},"")))))</f>
        <v>1</v>
      </c>
      <c r="R2358">
        <f>IF(Q2358&gt;5,Q2358/1024,Q2358)</f>
        <v>1</v>
      </c>
      <c r="S2358" t="str">
        <f>MID(K2359,9,3)</f>
        <v>5.1</v>
      </c>
      <c r="T2358" s="2" t="str">
        <f>LEFT(J2358,3)</f>
        <v>5.0</v>
      </c>
      <c r="U2358">
        <f>VALUE(LEFT(LEFT(M2358,5),SUM(LEN(LEFT(M2358,5))-LEN(SUBSTITUTE(LEFT(M2358,5),{"0","1","2","3","4","5","6","7","8","9","."},"")))))</f>
        <v>16</v>
      </c>
      <c r="V2358">
        <f>IF(U2358&lt;100,U2358,U2358/1024)</f>
        <v>16</v>
      </c>
      <c r="W2358" s="3">
        <f>VALUE(LEFT(LEFT(O2358,5),SUM(LEN(LEFT(O2358,5))-LEN(SUBSTITUTE(LEFT(O2358,5),{"0","1","2","3","4","5","6","7","8","9","."},"")))))</f>
        <v>5</v>
      </c>
      <c r="X2358" s="3" t="e">
        <f>LEFT(L2358, SEARCH("MHz",L2358)-1)</f>
        <v>#VALUE!</v>
      </c>
      <c r="Y2358" t="e">
        <f>IF(RIGHT(X2358,1)=" ",RIGHT(X2358,4),RIGHT(X2358,3))</f>
        <v>#VALUE!</v>
      </c>
      <c r="Z2358">
        <f>VLOOKUP(G2358,[1]Sheet1!$A$1:$B$12,2,0)</f>
        <v>12</v>
      </c>
      <c r="AA2358" t="str">
        <f>CONCATENATE(F2358," ",Z2358)</f>
        <v>2015 12</v>
      </c>
      <c r="AB2358">
        <f>VLOOKUP(AA2358,[1]Sheet3!$A:$B,2,0)</f>
        <v>74</v>
      </c>
    </row>
    <row r="2359" spans="1:28" x14ac:dyDescent="0.25">
      <c r="A2359" t="s">
        <v>3179</v>
      </c>
      <c r="B2359" t="s">
        <v>3217</v>
      </c>
      <c r="C2359" t="s">
        <v>378</v>
      </c>
      <c r="D2359" t="str">
        <f>CONCATENATE(C2359,".")</f>
        <v>2015  December.</v>
      </c>
      <c r="E2359" t="str">
        <f>LEFT(D2359, SEARCH(".",D2359)-1)</f>
        <v>2015  December</v>
      </c>
      <c r="F2359">
        <v>2015</v>
      </c>
      <c r="G2359" t="str">
        <f>RIGHT(E2359,LEN(E2359)-6)</f>
        <v>December</v>
      </c>
      <c r="H2359">
        <v>150</v>
      </c>
      <c r="I2359" t="s">
        <v>156</v>
      </c>
      <c r="J2359" t="s">
        <v>60</v>
      </c>
      <c r="K2359" t="s">
        <v>47</v>
      </c>
      <c r="L2359" t="s">
        <v>261</v>
      </c>
      <c r="M2359" t="s">
        <v>34</v>
      </c>
      <c r="N2359" t="s">
        <v>139</v>
      </c>
      <c r="O2359" t="s">
        <v>178</v>
      </c>
      <c r="Q2359" s="2">
        <f>VALUE(LEFT(LEFT(N2359,5),SUM(LEN(LEFT(N2359,5))-LEN(SUBSTITUTE(LEFT(N2359,5),{"0","1","2","3","4","5","6","7","8","9","."},"")))))</f>
        <v>512</v>
      </c>
      <c r="R2359">
        <f>IF(Q2359&gt;5,Q2359/1024,Q2359)</f>
        <v>0.5</v>
      </c>
      <c r="S2359" t="str">
        <f>MID(K2360,9,3)</f>
        <v>5.1</v>
      </c>
      <c r="T2359" s="2" t="str">
        <f>LEFT(J2359,3)</f>
        <v>5.0</v>
      </c>
      <c r="U2359">
        <f>VALUE(LEFT(LEFT(M2359,5),SUM(LEN(LEFT(M2359,5))-LEN(SUBSTITUTE(LEFT(M2359,5),{"0","1","2","3","4","5","6","7","8","9","."},"")))))</f>
        <v>8</v>
      </c>
      <c r="V2359">
        <f>IF(U2359&lt;100,U2359,U2359/1024)</f>
        <v>8</v>
      </c>
      <c r="W2359" s="3">
        <f>VALUE(LEFT(LEFT(O2359,5),SUM(LEN(LEFT(O2359,5))-LEN(SUBSTITUTE(LEFT(O2359,5),{"0","1","2","3","4","5","6","7","8","9","."},"")))))</f>
        <v>5</v>
      </c>
      <c r="X2359" s="3" t="e">
        <f>LEFT(L2359, SEARCH("MHz",L2359)-1)</f>
        <v>#VALUE!</v>
      </c>
      <c r="Y2359" t="e">
        <f>IF(RIGHT(X2359,1)=" ",RIGHT(X2359,4),RIGHT(X2359,3))</f>
        <v>#VALUE!</v>
      </c>
      <c r="Z2359">
        <f>VLOOKUP(G2359,[1]Sheet1!$A$1:$B$12,2,0)</f>
        <v>12</v>
      </c>
      <c r="AA2359" t="str">
        <f>CONCATENATE(F2359," ",Z2359)</f>
        <v>2015 12</v>
      </c>
      <c r="AB2359">
        <f>VLOOKUP(AA2359,[1]Sheet3!$A:$B,2,0)</f>
        <v>74</v>
      </c>
    </row>
    <row r="2360" spans="1:28" x14ac:dyDescent="0.25">
      <c r="A2360" t="s">
        <v>3179</v>
      </c>
      <c r="B2360" t="s">
        <v>3218</v>
      </c>
      <c r="C2360" t="s">
        <v>378</v>
      </c>
      <c r="D2360" t="str">
        <f>CONCATENATE(C2360,".")</f>
        <v>2015  December.</v>
      </c>
      <c r="E2360" t="str">
        <f>LEFT(D2360, SEARCH(".",D2360)-1)</f>
        <v>2015  December</v>
      </c>
      <c r="F2360">
        <v>2015</v>
      </c>
      <c r="G2360" t="str">
        <f>RIGHT(E2360,LEN(E2360)-6)</f>
        <v>December</v>
      </c>
      <c r="H2360">
        <v>110</v>
      </c>
      <c r="I2360" t="s">
        <v>156</v>
      </c>
      <c r="J2360" t="s">
        <v>163</v>
      </c>
      <c r="K2360" t="s">
        <v>47</v>
      </c>
      <c r="L2360" t="s">
        <v>261</v>
      </c>
      <c r="M2360" t="s">
        <v>34</v>
      </c>
      <c r="N2360" t="s">
        <v>139</v>
      </c>
      <c r="O2360" t="s">
        <v>178</v>
      </c>
      <c r="Q2360" s="2">
        <f>VALUE(LEFT(LEFT(N2360,5),SUM(LEN(LEFT(N2360,5))-LEN(SUBSTITUTE(LEFT(N2360,5),{"0","1","2","3","4","5","6","7","8","9","."},"")))))</f>
        <v>512</v>
      </c>
      <c r="R2360">
        <f>IF(Q2360&gt;5,Q2360/1024,Q2360)</f>
        <v>0.5</v>
      </c>
      <c r="S2360" t="str">
        <f>MID(K2361,9,3)</f>
        <v>5.1</v>
      </c>
      <c r="T2360" s="2" t="str">
        <f>LEFT(J2360,3)</f>
        <v>4.0</v>
      </c>
      <c r="U2360">
        <f>VALUE(LEFT(LEFT(M2360,5),SUM(LEN(LEFT(M2360,5))-LEN(SUBSTITUTE(LEFT(M2360,5),{"0","1","2","3","4","5","6","7","8","9","."},"")))))</f>
        <v>8</v>
      </c>
      <c r="V2360">
        <f>IF(U2360&lt;100,U2360,U2360/1024)</f>
        <v>8</v>
      </c>
      <c r="W2360" s="3">
        <f>VALUE(LEFT(LEFT(O2360,5),SUM(LEN(LEFT(O2360,5))-LEN(SUBSTITUTE(LEFT(O2360,5),{"0","1","2","3","4","5","6","7","8","9","."},"")))))</f>
        <v>5</v>
      </c>
      <c r="X2360" s="3" t="e">
        <f>LEFT(L2360, SEARCH("MHz",L2360)-1)</f>
        <v>#VALUE!</v>
      </c>
      <c r="Y2360" t="e">
        <f>IF(RIGHT(X2360,1)=" ",RIGHT(X2360,4),RIGHT(X2360,3))</f>
        <v>#VALUE!</v>
      </c>
      <c r="Z2360">
        <f>VLOOKUP(G2360,[1]Sheet1!$A$1:$B$12,2,0)</f>
        <v>12</v>
      </c>
      <c r="AA2360" t="str">
        <f>CONCATENATE(F2360," ",Z2360)</f>
        <v>2015 12</v>
      </c>
      <c r="AB2360">
        <f>VLOOKUP(AA2360,[1]Sheet3!$A:$B,2,0)</f>
        <v>74</v>
      </c>
    </row>
    <row r="2361" spans="1:28" x14ac:dyDescent="0.25">
      <c r="A2361" t="s">
        <v>4141</v>
      </c>
      <c r="B2361" t="s">
        <v>4180</v>
      </c>
      <c r="C2361" t="s">
        <v>378</v>
      </c>
      <c r="D2361" t="str">
        <f>CONCATENATE(C2361,".")</f>
        <v>2015  December.</v>
      </c>
      <c r="E2361" t="str">
        <f>LEFT(D2361, SEARCH(".",D2361)-1)</f>
        <v>2015  December</v>
      </c>
      <c r="F2361">
        <v>2015</v>
      </c>
      <c r="G2361" t="str">
        <f>RIGHT(E2361,LEN(E2361)-6)</f>
        <v>December</v>
      </c>
      <c r="I2361" t="s">
        <v>128</v>
      </c>
      <c r="J2361" t="s">
        <v>32</v>
      </c>
      <c r="K2361" t="s">
        <v>47</v>
      </c>
      <c r="L2361" t="s">
        <v>261</v>
      </c>
      <c r="M2361" t="s">
        <v>34</v>
      </c>
      <c r="N2361" t="s">
        <v>35</v>
      </c>
      <c r="O2361" t="s">
        <v>73</v>
      </c>
      <c r="P2361">
        <v>170</v>
      </c>
      <c r="Q2361" s="2">
        <f>VALUE(LEFT(LEFT(N2361,5),SUM(LEN(LEFT(N2361,5))-LEN(SUBSTITUTE(LEFT(N2361,5),{"0","1","2","3","4","5","6","7","8","9","."},"")))))</f>
        <v>1</v>
      </c>
      <c r="R2361">
        <f>IF(Q2361&gt;5,Q2361/1024,Q2361)</f>
        <v>1</v>
      </c>
      <c r="S2361" t="str">
        <f>MID(K2362,9,3)</f>
        <v>5.1</v>
      </c>
      <c r="T2361" s="2" t="str">
        <f>LEFT(J2361,3)</f>
        <v>5.0</v>
      </c>
      <c r="U2361">
        <f>VALUE(LEFT(LEFT(M2361,5),SUM(LEN(LEFT(M2361,5))-LEN(SUBSTITUTE(LEFT(M2361,5),{"0","1","2","3","4","5","6","7","8","9","."},"")))))</f>
        <v>8</v>
      </c>
      <c r="V2361">
        <f>IF(U2361&lt;100,U2361,U2361/1024)</f>
        <v>8</v>
      </c>
      <c r="W2361" s="3">
        <f>VALUE(LEFT(LEFT(O2361,5),SUM(LEN(LEFT(O2361,5))-LEN(SUBSTITUTE(LEFT(O2361,5),{"0","1","2","3","4","5","6","7","8","9","."},"")))))</f>
        <v>5</v>
      </c>
      <c r="X2361" s="3" t="e">
        <f>LEFT(L2361, SEARCH("MHz",L2361)-1)</f>
        <v>#VALUE!</v>
      </c>
      <c r="Y2361" t="e">
        <f>IF(RIGHT(X2361,1)=" ",RIGHT(X2361,4),RIGHT(X2361,3))</f>
        <v>#VALUE!</v>
      </c>
      <c r="Z2361">
        <f>VLOOKUP(G2361,[1]Sheet1!$A$1:$B$12,2,0)</f>
        <v>12</v>
      </c>
      <c r="AA2361" t="str">
        <f>CONCATENATE(F2361," ",Z2361)</f>
        <v>2015 12</v>
      </c>
      <c r="AB2361">
        <f>VLOOKUP(AA2361,[1]Sheet3!$A:$B,2,0)</f>
        <v>74</v>
      </c>
    </row>
    <row r="2362" spans="1:28" x14ac:dyDescent="0.25">
      <c r="A2362" t="s">
        <v>4141</v>
      </c>
      <c r="B2362" t="s">
        <v>4181</v>
      </c>
      <c r="C2362" t="s">
        <v>378</v>
      </c>
      <c r="D2362" t="str">
        <f>CONCATENATE(C2362,".")</f>
        <v>2015  December.</v>
      </c>
      <c r="E2362" t="str">
        <f>LEFT(D2362, SEARCH(".",D2362)-1)</f>
        <v>2015  December</v>
      </c>
      <c r="F2362">
        <v>2015</v>
      </c>
      <c r="G2362" t="str">
        <f>RIGHT(E2362,LEN(E2362)-6)</f>
        <v>December</v>
      </c>
      <c r="H2362">
        <v>128</v>
      </c>
      <c r="I2362" t="s">
        <v>156</v>
      </c>
      <c r="J2362" t="s">
        <v>803</v>
      </c>
      <c r="K2362" t="s">
        <v>47</v>
      </c>
      <c r="L2362" t="s">
        <v>1480</v>
      </c>
      <c r="M2362" t="s">
        <v>57</v>
      </c>
      <c r="N2362" t="s">
        <v>29</v>
      </c>
      <c r="O2362" t="s">
        <v>30</v>
      </c>
      <c r="P2362">
        <v>130</v>
      </c>
      <c r="Q2362" s="2">
        <f>VALUE(LEFT(LEFT(N2362,5),SUM(LEN(LEFT(N2362,5))-LEN(SUBSTITUTE(LEFT(N2362,5),{"0","1","2","3","4","5","6","7","8","9","."},"")))))</f>
        <v>3</v>
      </c>
      <c r="R2362">
        <f>IF(Q2362&gt;5,Q2362/1024,Q2362)</f>
        <v>3</v>
      </c>
      <c r="S2362" t="str">
        <f>MID(K2363,9,3)</f>
        <v>5.1</v>
      </c>
      <c r="T2362" s="2" t="str">
        <f>LEFT(J2362,3)</f>
        <v>5.0</v>
      </c>
      <c r="U2362">
        <f>VALUE(LEFT(LEFT(M2362,5),SUM(LEN(LEFT(M2362,5))-LEN(SUBSTITUTE(LEFT(M2362,5),{"0","1","2","3","4","5","6","7","8","9","."},"")))))</f>
        <v>16</v>
      </c>
      <c r="V2362">
        <f>IF(U2362&lt;100,U2362,U2362/1024)</f>
        <v>16</v>
      </c>
      <c r="W2362" s="3">
        <f>VALUE(LEFT(LEFT(O2362,5),SUM(LEN(LEFT(O2362,5))-LEN(SUBSTITUTE(LEFT(O2362,5),{"0","1","2","3","4","5","6","7","8","9","."},"")))))</f>
        <v>13</v>
      </c>
      <c r="X2362" s="3" t="e">
        <f>LEFT(L2362, SEARCH("MHz",L2362)-1)</f>
        <v>#VALUE!</v>
      </c>
      <c r="Y2362" t="e">
        <f>IF(RIGHT(X2362,1)=" ",RIGHT(X2362,4),RIGHT(X2362,3))</f>
        <v>#VALUE!</v>
      </c>
      <c r="Z2362">
        <f>VLOOKUP(G2362,[1]Sheet1!$A$1:$B$12,2,0)</f>
        <v>12</v>
      </c>
      <c r="AA2362" t="str">
        <f>CONCATENATE(F2362," ",Z2362)</f>
        <v>2015 12</v>
      </c>
      <c r="AB2362">
        <f>VLOOKUP(AA2362,[1]Sheet3!$A:$B,2,0)</f>
        <v>74</v>
      </c>
    </row>
    <row r="2363" spans="1:28" x14ac:dyDescent="0.25">
      <c r="A2363" t="s">
        <v>4141</v>
      </c>
      <c r="B2363" t="s">
        <v>4182</v>
      </c>
      <c r="C2363" t="s">
        <v>378</v>
      </c>
      <c r="D2363" t="str">
        <f>CONCATENATE(C2363,".")</f>
        <v>2015  December.</v>
      </c>
      <c r="E2363" t="str">
        <f>LEFT(D2363, SEARCH(".",D2363)-1)</f>
        <v>2015  December</v>
      </c>
      <c r="F2363">
        <v>2015</v>
      </c>
      <c r="G2363" t="str">
        <f>RIGHT(E2363,LEN(E2363)-6)</f>
        <v>December</v>
      </c>
      <c r="I2363" t="s">
        <v>1553</v>
      </c>
      <c r="J2363" t="s">
        <v>52</v>
      </c>
      <c r="K2363" t="s">
        <v>47</v>
      </c>
      <c r="L2363" t="s">
        <v>20</v>
      </c>
      <c r="M2363" t="s">
        <v>57</v>
      </c>
      <c r="N2363" t="s">
        <v>29</v>
      </c>
      <c r="O2363" t="s">
        <v>30</v>
      </c>
      <c r="P2363">
        <v>150</v>
      </c>
      <c r="Q2363" s="2">
        <f>VALUE(LEFT(LEFT(N2363,5),SUM(LEN(LEFT(N2363,5))-LEN(SUBSTITUTE(LEFT(N2363,5),{"0","1","2","3","4","5","6","7","8","9","."},"")))))</f>
        <v>3</v>
      </c>
      <c r="R2363">
        <f>IF(Q2363&gt;5,Q2363/1024,Q2363)</f>
        <v>3</v>
      </c>
      <c r="S2363" t="str">
        <f>MID(K2364,9,3)</f>
        <v>5.1</v>
      </c>
      <c r="T2363" s="2" t="str">
        <f>LEFT(J2363,3)</f>
        <v>5.5</v>
      </c>
      <c r="U2363">
        <f>VALUE(LEFT(LEFT(M2363,5),SUM(LEN(LEFT(M2363,5))-LEN(SUBSTITUTE(LEFT(M2363,5),{"0","1","2","3","4","5","6","7","8","9","."},"")))))</f>
        <v>16</v>
      </c>
      <c r="V2363">
        <f>IF(U2363&lt;100,U2363,U2363/1024)</f>
        <v>16</v>
      </c>
      <c r="W2363" s="3">
        <f>VALUE(LEFT(LEFT(O2363,5),SUM(LEN(LEFT(O2363,5))-LEN(SUBSTITUTE(LEFT(O2363,5),{"0","1","2","3","4","5","6","7","8","9","."},"")))))</f>
        <v>13</v>
      </c>
      <c r="X2363" s="3" t="e">
        <f>LEFT(L2363, SEARCH("MHz",L2363)-1)</f>
        <v>#VALUE!</v>
      </c>
      <c r="Y2363" t="e">
        <f>IF(RIGHT(X2363,1)=" ",RIGHT(X2363,4),RIGHT(X2363,3))</f>
        <v>#VALUE!</v>
      </c>
      <c r="Z2363">
        <f>VLOOKUP(G2363,[1]Sheet1!$A$1:$B$12,2,0)</f>
        <v>12</v>
      </c>
      <c r="AA2363" t="str">
        <f>CONCATENATE(F2363," ",Z2363)</f>
        <v>2015 12</v>
      </c>
      <c r="AB2363">
        <f>VLOOKUP(AA2363,[1]Sheet3!$A:$B,2,0)</f>
        <v>74</v>
      </c>
    </row>
    <row r="2364" spans="1:28" x14ac:dyDescent="0.25">
      <c r="A2364" t="s">
        <v>4141</v>
      </c>
      <c r="B2364" t="s">
        <v>4183</v>
      </c>
      <c r="C2364" t="s">
        <v>378</v>
      </c>
      <c r="D2364" t="str">
        <f>CONCATENATE(C2364,".")</f>
        <v>2015  December.</v>
      </c>
      <c r="E2364" t="str">
        <f>LEFT(D2364, SEARCH(".",D2364)-1)</f>
        <v>2015  December</v>
      </c>
      <c r="F2364">
        <v>2015</v>
      </c>
      <c r="G2364" t="str">
        <f>RIGHT(E2364,LEN(E2364)-6)</f>
        <v>December</v>
      </c>
      <c r="I2364" t="s">
        <v>128</v>
      </c>
      <c r="J2364" t="s">
        <v>1904</v>
      </c>
      <c r="K2364" t="s">
        <v>47</v>
      </c>
      <c r="L2364" t="s">
        <v>458</v>
      </c>
      <c r="M2364" t="s">
        <v>34</v>
      </c>
      <c r="N2364" t="s">
        <v>35</v>
      </c>
      <c r="O2364" t="s">
        <v>62</v>
      </c>
      <c r="P2364">
        <v>90</v>
      </c>
      <c r="Q2364" s="2">
        <f>VALUE(LEFT(LEFT(N2364,5),SUM(LEN(LEFT(N2364,5))-LEN(SUBSTITUTE(LEFT(N2364,5),{"0","1","2","3","4","5","6","7","8","9","."},"")))))</f>
        <v>1</v>
      </c>
      <c r="R2364">
        <f>IF(Q2364&gt;5,Q2364/1024,Q2364)</f>
        <v>1</v>
      </c>
      <c r="S2364" t="str">
        <f>MID(K2365,9,3)</f>
        <v>5.1</v>
      </c>
      <c r="T2364" s="2" t="str">
        <f>LEFT(J2364,3)</f>
        <v>4.7</v>
      </c>
      <c r="U2364">
        <f>VALUE(LEFT(LEFT(M2364,5),SUM(LEN(LEFT(M2364,5))-LEN(SUBSTITUTE(LEFT(M2364,5),{"0","1","2","3","4","5","6","7","8","9","."},"")))))</f>
        <v>8</v>
      </c>
      <c r="V2364">
        <f>IF(U2364&lt;100,U2364,U2364/1024)</f>
        <v>8</v>
      </c>
      <c r="W2364" s="3">
        <f>VALUE(LEFT(LEFT(O2364,5),SUM(LEN(LEFT(O2364,5))-LEN(SUBSTITUTE(LEFT(O2364,5),{"0","1","2","3","4","5","6","7","8","9","."},"")))))</f>
        <v>8</v>
      </c>
      <c r="X2364" s="3" t="e">
        <f>LEFT(L2364, SEARCH("MHz",L2364)-1)</f>
        <v>#VALUE!</v>
      </c>
      <c r="Y2364" t="e">
        <f>IF(RIGHT(X2364,1)=" ",RIGHT(X2364,4),RIGHT(X2364,3))</f>
        <v>#VALUE!</v>
      </c>
      <c r="Z2364">
        <f>VLOOKUP(G2364,[1]Sheet1!$A$1:$B$12,2,0)</f>
        <v>12</v>
      </c>
      <c r="AA2364" t="str">
        <f>CONCATENATE(F2364," ",Z2364)</f>
        <v>2015 12</v>
      </c>
      <c r="AB2364">
        <f>VLOOKUP(AA2364,[1]Sheet3!$A:$B,2,0)</f>
        <v>74</v>
      </c>
    </row>
    <row r="2365" spans="1:28" x14ac:dyDescent="0.25">
      <c r="A2365" t="s">
        <v>4819</v>
      </c>
      <c r="B2365" t="s">
        <v>4845</v>
      </c>
      <c r="C2365" t="s">
        <v>378</v>
      </c>
      <c r="D2365" t="str">
        <f>CONCATENATE(C2365,".")</f>
        <v>2015  December.</v>
      </c>
      <c r="E2365" t="str">
        <f>LEFT(D2365, SEARCH(".",D2365)-1)</f>
        <v>2015  December</v>
      </c>
      <c r="F2365">
        <v>2015</v>
      </c>
      <c r="G2365" t="str">
        <f>RIGHT(E2365,LEN(E2365)-6)</f>
        <v>December</v>
      </c>
      <c r="H2365">
        <v>145</v>
      </c>
      <c r="I2365" t="s">
        <v>128</v>
      </c>
      <c r="J2365" t="s">
        <v>397</v>
      </c>
      <c r="K2365" t="s">
        <v>47</v>
      </c>
      <c r="L2365" t="s">
        <v>447</v>
      </c>
      <c r="M2365" t="s">
        <v>57</v>
      </c>
      <c r="N2365" t="s">
        <v>22</v>
      </c>
      <c r="O2365" t="s">
        <v>30</v>
      </c>
      <c r="P2365">
        <v>200</v>
      </c>
      <c r="Q2365" s="2">
        <f>VALUE(LEFT(LEFT(N2365,5),SUM(LEN(LEFT(N2365,5))-LEN(SUBSTITUTE(LEFT(N2365,5),{"0","1","2","3","4","5","6","7","8","9","."},"")))))</f>
        <v>2</v>
      </c>
      <c r="R2365">
        <f>IF(Q2365&gt;5,Q2365/1024,Q2365)</f>
        <v>2</v>
      </c>
      <c r="S2365" t="str">
        <f>MID(K2366,9,3)</f>
        <v>5.1</v>
      </c>
      <c r="T2365" s="2" t="str">
        <f>LEFT(J2365,3)</f>
        <v>5.5</v>
      </c>
      <c r="U2365">
        <f>VALUE(LEFT(LEFT(M2365,5),SUM(LEN(LEFT(M2365,5))-LEN(SUBSTITUTE(LEFT(M2365,5),{"0","1","2","3","4","5","6","7","8","9","."},"")))))</f>
        <v>16</v>
      </c>
      <c r="V2365">
        <f>IF(U2365&lt;100,U2365,U2365/1024)</f>
        <v>16</v>
      </c>
      <c r="W2365" s="3">
        <f>VALUE(LEFT(LEFT(O2365,5),SUM(LEN(LEFT(O2365,5))-LEN(SUBSTITUTE(LEFT(O2365,5),{"0","1","2","3","4","5","6","7","8","9","."},"")))))</f>
        <v>13</v>
      </c>
      <c r="X2365" s="3" t="e">
        <f>LEFT(L2365, SEARCH("MHz",L2365)-1)</f>
        <v>#VALUE!</v>
      </c>
      <c r="Y2365" t="e">
        <f>IF(RIGHT(X2365,1)=" ",RIGHT(X2365,4),RIGHT(X2365,3))</f>
        <v>#VALUE!</v>
      </c>
      <c r="Z2365">
        <f>VLOOKUP(G2365,[1]Sheet1!$A$1:$B$12,2,0)</f>
        <v>12</v>
      </c>
      <c r="AA2365" t="str">
        <f>CONCATENATE(F2365," ",Z2365)</f>
        <v>2015 12</v>
      </c>
      <c r="AB2365">
        <f>VLOOKUP(AA2365,[1]Sheet3!$A:$B,2,0)</f>
        <v>74</v>
      </c>
    </row>
    <row r="2366" spans="1:28" x14ac:dyDescent="0.25">
      <c r="A2366" t="s">
        <v>4921</v>
      </c>
      <c r="B2366" t="s">
        <v>4925</v>
      </c>
      <c r="C2366" t="s">
        <v>378</v>
      </c>
      <c r="D2366" t="str">
        <f>CONCATENATE(C2366,".")</f>
        <v>2015  December.</v>
      </c>
      <c r="E2366" t="str">
        <f>LEFT(D2366, SEARCH(".",D2366)-1)</f>
        <v>2015  December</v>
      </c>
      <c r="F2366">
        <v>2015</v>
      </c>
      <c r="G2366" t="str">
        <f>RIGHT(E2366,LEN(E2366)-6)</f>
        <v>December</v>
      </c>
      <c r="H2366">
        <v>190</v>
      </c>
      <c r="I2366" t="s">
        <v>156</v>
      </c>
      <c r="J2366" t="s">
        <v>1513</v>
      </c>
      <c r="K2366" t="s">
        <v>47</v>
      </c>
      <c r="L2366" t="s">
        <v>261</v>
      </c>
      <c r="M2366" t="s">
        <v>34</v>
      </c>
      <c r="N2366" t="s">
        <v>35</v>
      </c>
      <c r="O2366" t="s">
        <v>73</v>
      </c>
      <c r="Q2366" s="2">
        <f>VALUE(LEFT(LEFT(N2366,5),SUM(LEN(LEFT(N2366,5))-LEN(SUBSTITUTE(LEFT(N2366,5),{"0","1","2","3","4","5","6","7","8","9","."},"")))))</f>
        <v>1</v>
      </c>
      <c r="R2366">
        <f>IF(Q2366&gt;5,Q2366/1024,Q2366)</f>
        <v>1</v>
      </c>
      <c r="S2366" t="str">
        <f>MID(K2367,9,3)</f>
        <v>5.1</v>
      </c>
      <c r="T2366" s="2" t="str">
        <f>LEFT(J2366,3)</f>
        <v>5.0</v>
      </c>
      <c r="U2366">
        <f>VALUE(LEFT(LEFT(M2366,5),SUM(LEN(LEFT(M2366,5))-LEN(SUBSTITUTE(LEFT(M2366,5),{"0","1","2","3","4","5","6","7","8","9","."},"")))))</f>
        <v>8</v>
      </c>
      <c r="V2366">
        <f>IF(U2366&lt;100,U2366,U2366/1024)</f>
        <v>8</v>
      </c>
      <c r="W2366" s="3">
        <f>VALUE(LEFT(LEFT(O2366,5),SUM(LEN(LEFT(O2366,5))-LEN(SUBSTITUTE(LEFT(O2366,5),{"0","1","2","3","4","5","6","7","8","9","."},"")))))</f>
        <v>5</v>
      </c>
      <c r="X2366" s="3" t="e">
        <f>LEFT(L2366, SEARCH("MHz",L2366)-1)</f>
        <v>#VALUE!</v>
      </c>
      <c r="Y2366" t="e">
        <f>IF(RIGHT(X2366,1)=" ",RIGHT(X2366,4),RIGHT(X2366,3))</f>
        <v>#VALUE!</v>
      </c>
      <c r="Z2366">
        <f>VLOOKUP(G2366,[1]Sheet1!$A$1:$B$12,2,0)</f>
        <v>12</v>
      </c>
      <c r="AA2366" t="str">
        <f>CONCATENATE(F2366," ",Z2366)</f>
        <v>2015 12</v>
      </c>
      <c r="AB2366">
        <f>VLOOKUP(AA2366,[1]Sheet3!$A:$B,2,0)</f>
        <v>74</v>
      </c>
    </row>
    <row r="2367" spans="1:28" x14ac:dyDescent="0.25">
      <c r="A2367" t="s">
        <v>4921</v>
      </c>
      <c r="B2367" t="s">
        <v>4926</v>
      </c>
      <c r="C2367" t="s">
        <v>378</v>
      </c>
      <c r="D2367" t="str">
        <f>CONCATENATE(C2367,".")</f>
        <v>2015  December.</v>
      </c>
      <c r="E2367" t="str">
        <f>LEFT(D2367, SEARCH(".",D2367)-1)</f>
        <v>2015  December</v>
      </c>
      <c r="F2367">
        <v>2015</v>
      </c>
      <c r="G2367" t="str">
        <f>RIGHT(E2367,LEN(E2367)-6)</f>
        <v>December</v>
      </c>
      <c r="H2367">
        <v>164</v>
      </c>
      <c r="I2367" t="s">
        <v>156</v>
      </c>
      <c r="J2367" t="s">
        <v>385</v>
      </c>
      <c r="K2367" t="s">
        <v>47</v>
      </c>
      <c r="L2367" t="s">
        <v>1480</v>
      </c>
      <c r="M2367" t="s">
        <v>57</v>
      </c>
      <c r="N2367" t="s">
        <v>22</v>
      </c>
      <c r="O2367" t="s">
        <v>30</v>
      </c>
      <c r="Q2367" s="2">
        <f>VALUE(LEFT(LEFT(N2367,5),SUM(LEN(LEFT(N2367,5))-LEN(SUBSTITUTE(LEFT(N2367,5),{"0","1","2","3","4","5","6","7","8","9","."},"")))))</f>
        <v>2</v>
      </c>
      <c r="R2367">
        <f>IF(Q2367&gt;5,Q2367/1024,Q2367)</f>
        <v>2</v>
      </c>
      <c r="S2367" t="str">
        <f>MID(K2368,9,3)</f>
        <v>5.1</v>
      </c>
      <c r="T2367" s="2" t="str">
        <f>LEFT(J2367,3)</f>
        <v>5.0</v>
      </c>
      <c r="U2367">
        <f>VALUE(LEFT(LEFT(M2367,5),SUM(LEN(LEFT(M2367,5))-LEN(SUBSTITUTE(LEFT(M2367,5),{"0","1","2","3","4","5","6","7","8","9","."},"")))))</f>
        <v>16</v>
      </c>
      <c r="V2367">
        <f>IF(U2367&lt;100,U2367,U2367/1024)</f>
        <v>16</v>
      </c>
      <c r="W2367" s="3">
        <f>VALUE(LEFT(LEFT(O2367,5),SUM(LEN(LEFT(O2367,5))-LEN(SUBSTITUTE(LEFT(O2367,5),{"0","1","2","3","4","5","6","7","8","9","."},"")))))</f>
        <v>13</v>
      </c>
      <c r="X2367" s="3" t="e">
        <f>LEFT(L2367, SEARCH("MHz",L2367)-1)</f>
        <v>#VALUE!</v>
      </c>
      <c r="Y2367" t="e">
        <f>IF(RIGHT(X2367,1)=" ",RIGHT(X2367,4),RIGHT(X2367,3))</f>
        <v>#VALUE!</v>
      </c>
      <c r="Z2367">
        <f>VLOOKUP(G2367,[1]Sheet1!$A$1:$B$12,2,0)</f>
        <v>12</v>
      </c>
      <c r="AA2367" t="str">
        <f>CONCATENATE(F2367," ",Z2367)</f>
        <v>2015 12</v>
      </c>
      <c r="AB2367">
        <f>VLOOKUP(AA2367,[1]Sheet3!$A:$B,2,0)</f>
        <v>74</v>
      </c>
    </row>
    <row r="2368" spans="1:28" x14ac:dyDescent="0.25">
      <c r="A2368" t="s">
        <v>6422</v>
      </c>
      <c r="B2368" t="s">
        <v>6456</v>
      </c>
      <c r="C2368" t="s">
        <v>378</v>
      </c>
      <c r="D2368" t="str">
        <f>CONCATENATE(C2368,".")</f>
        <v>2015  December.</v>
      </c>
      <c r="E2368" t="str">
        <f>LEFT(D2368, SEARCH(".",D2368)-1)</f>
        <v>2015  December</v>
      </c>
      <c r="F2368">
        <v>2015</v>
      </c>
      <c r="G2368" t="str">
        <f>RIGHT(E2368,LEN(E2368)-6)</f>
        <v>December</v>
      </c>
      <c r="H2368">
        <v>136</v>
      </c>
      <c r="I2368" t="s">
        <v>128</v>
      </c>
      <c r="J2368" t="s">
        <v>1382</v>
      </c>
      <c r="K2368" t="s">
        <v>47</v>
      </c>
      <c r="L2368" t="s">
        <v>91</v>
      </c>
      <c r="M2368" t="s">
        <v>34</v>
      </c>
      <c r="N2368" t="s">
        <v>35</v>
      </c>
      <c r="O2368" t="s">
        <v>30</v>
      </c>
      <c r="Q2368" s="2">
        <f>VALUE(LEFT(LEFT(N2368,5),SUM(LEN(LEFT(N2368,5))-LEN(SUBSTITUTE(LEFT(N2368,5),{"0","1","2","3","4","5","6","7","8","9","."},"")))))</f>
        <v>1</v>
      </c>
      <c r="R2368">
        <f>IF(Q2368&gt;5,Q2368/1024,Q2368)</f>
        <v>1</v>
      </c>
      <c r="S2368" t="str">
        <f>MID(K2369,9,3)</f>
        <v>5.1</v>
      </c>
      <c r="T2368" s="2" t="str">
        <f>LEFT(J2368,3)</f>
        <v>5.0</v>
      </c>
      <c r="U2368">
        <f>VALUE(LEFT(LEFT(M2368,5),SUM(LEN(LEFT(M2368,5))-LEN(SUBSTITUTE(LEFT(M2368,5),{"0","1","2","3","4","5","6","7","8","9","."},"")))))</f>
        <v>8</v>
      </c>
      <c r="V2368">
        <f>IF(U2368&lt;100,U2368,U2368/1024)</f>
        <v>8</v>
      </c>
      <c r="W2368" s="3">
        <f>VALUE(LEFT(LEFT(O2368,5),SUM(LEN(LEFT(O2368,5))-LEN(SUBSTITUTE(LEFT(O2368,5),{"0","1","2","3","4","5","6","7","8","9","."},"")))))</f>
        <v>13</v>
      </c>
      <c r="X2368" s="3" t="e">
        <f>LEFT(L2368, SEARCH("MHz",L2368)-1)</f>
        <v>#VALUE!</v>
      </c>
      <c r="Y2368" t="e">
        <f>IF(RIGHT(X2368,1)=" ",RIGHT(X2368,4),RIGHT(X2368,3))</f>
        <v>#VALUE!</v>
      </c>
      <c r="Z2368">
        <f>VLOOKUP(G2368,[1]Sheet1!$A$1:$B$12,2,0)</f>
        <v>12</v>
      </c>
      <c r="AA2368" t="str">
        <f>CONCATENATE(F2368," ",Z2368)</f>
        <v>2015 12</v>
      </c>
      <c r="AB2368">
        <f>VLOOKUP(AA2368,[1]Sheet3!$A:$B,2,0)</f>
        <v>74</v>
      </c>
    </row>
    <row r="2369" spans="1:28" x14ac:dyDescent="0.25">
      <c r="A2369" t="s">
        <v>6422</v>
      </c>
      <c r="B2369" t="s">
        <v>6457</v>
      </c>
      <c r="C2369" t="s">
        <v>378</v>
      </c>
      <c r="D2369" t="str">
        <f>CONCATENATE(C2369,".")</f>
        <v>2015  December.</v>
      </c>
      <c r="E2369" t="str">
        <f>LEFT(D2369, SEARCH(".",D2369)-1)</f>
        <v>2015  December</v>
      </c>
      <c r="F2369">
        <v>2015</v>
      </c>
      <c r="G2369" t="str">
        <f>RIGHT(E2369,LEN(E2369)-6)</f>
        <v>December</v>
      </c>
      <c r="H2369">
        <v>139</v>
      </c>
      <c r="I2369" t="s">
        <v>128</v>
      </c>
      <c r="J2369" t="s">
        <v>6458</v>
      </c>
      <c r="K2369" t="s">
        <v>47</v>
      </c>
      <c r="L2369" t="s">
        <v>91</v>
      </c>
      <c r="M2369" t="s">
        <v>34</v>
      </c>
      <c r="N2369" t="s">
        <v>35</v>
      </c>
      <c r="O2369" t="s">
        <v>36</v>
      </c>
      <c r="Q2369" s="2">
        <f>VALUE(LEFT(LEFT(N2369,5),SUM(LEN(LEFT(N2369,5))-LEN(SUBSTITUTE(LEFT(N2369,5),{"0","1","2","3","4","5","6","7","8","9","."},"")))))</f>
        <v>1</v>
      </c>
      <c r="R2369">
        <f>IF(Q2369&gt;5,Q2369/1024,Q2369)</f>
        <v>1</v>
      </c>
      <c r="S2369" t="str">
        <f>MID(K2370,9,3)</f>
        <v>5.1</v>
      </c>
      <c r="T2369" s="2" t="str">
        <f>LEFT(J2369,3)</f>
        <v>5.0</v>
      </c>
      <c r="U2369">
        <f>VALUE(LEFT(LEFT(M2369,5),SUM(LEN(LEFT(M2369,5))-LEN(SUBSTITUTE(LEFT(M2369,5),{"0","1","2","3","4","5","6","7","8","9","."},"")))))</f>
        <v>8</v>
      </c>
      <c r="V2369">
        <f>IF(U2369&lt;100,U2369,U2369/1024)</f>
        <v>8</v>
      </c>
      <c r="W2369" s="3">
        <f>VALUE(LEFT(LEFT(O2369,5),SUM(LEN(LEFT(O2369,5))-LEN(SUBSTITUTE(LEFT(O2369,5),{"0","1","2","3","4","5","6","7","8","9","."},"")))))</f>
        <v>8</v>
      </c>
      <c r="X2369" s="3" t="e">
        <f>LEFT(L2369, SEARCH("MHz",L2369)-1)</f>
        <v>#VALUE!</v>
      </c>
      <c r="Y2369" t="e">
        <f>IF(RIGHT(X2369,1)=" ",RIGHT(X2369,4),RIGHT(X2369,3))</f>
        <v>#VALUE!</v>
      </c>
      <c r="Z2369">
        <f>VLOOKUP(G2369,[1]Sheet1!$A$1:$B$12,2,0)</f>
        <v>12</v>
      </c>
      <c r="AA2369" t="str">
        <f>CONCATENATE(F2369," ",Z2369)</f>
        <v>2015 12</v>
      </c>
      <c r="AB2369">
        <f>VLOOKUP(AA2369,[1]Sheet3!$A:$B,2,0)</f>
        <v>74</v>
      </c>
    </row>
    <row r="2370" spans="1:28" x14ac:dyDescent="0.25">
      <c r="A2370" t="s">
        <v>6422</v>
      </c>
      <c r="B2370" t="s">
        <v>6460</v>
      </c>
      <c r="C2370" t="s">
        <v>378</v>
      </c>
      <c r="D2370" t="str">
        <f>CONCATENATE(C2370,".")</f>
        <v>2015  December.</v>
      </c>
      <c r="E2370" t="str">
        <f>LEFT(D2370, SEARCH(".",D2370)-1)</f>
        <v>2015  December</v>
      </c>
      <c r="F2370">
        <v>2015</v>
      </c>
      <c r="G2370" t="str">
        <f>RIGHT(E2370,LEN(E2370)-6)</f>
        <v>December</v>
      </c>
      <c r="H2370">
        <v>107</v>
      </c>
      <c r="I2370" t="s">
        <v>128</v>
      </c>
      <c r="J2370" t="s">
        <v>954</v>
      </c>
      <c r="K2370" t="s">
        <v>47</v>
      </c>
      <c r="L2370" t="s">
        <v>458</v>
      </c>
      <c r="M2370" t="s">
        <v>34</v>
      </c>
      <c r="N2370" t="s">
        <v>35</v>
      </c>
      <c r="O2370" t="s">
        <v>36</v>
      </c>
      <c r="Q2370" s="2">
        <f>VALUE(LEFT(LEFT(N2370,5),SUM(LEN(LEFT(N2370,5))-LEN(SUBSTITUTE(LEFT(N2370,5),{"0","1","2","3","4","5","6","7","8","9","."},"")))))</f>
        <v>1</v>
      </c>
      <c r="R2370">
        <f>IF(Q2370&gt;5,Q2370/1024,Q2370)</f>
        <v>1</v>
      </c>
      <c r="S2370" t="str">
        <f>MID(K2371,9,3)</f>
        <v>5.1</v>
      </c>
      <c r="T2370" s="2" t="str">
        <f>LEFT(J2370,3)</f>
        <v>4.5</v>
      </c>
      <c r="U2370">
        <f>VALUE(LEFT(LEFT(M2370,5),SUM(LEN(LEFT(M2370,5))-LEN(SUBSTITUTE(LEFT(M2370,5),{"0","1","2","3","4","5","6","7","8","9","."},"")))))</f>
        <v>8</v>
      </c>
      <c r="V2370">
        <f>IF(U2370&lt;100,U2370,U2370/1024)</f>
        <v>8</v>
      </c>
      <c r="W2370" s="3">
        <f>VALUE(LEFT(LEFT(O2370,5),SUM(LEN(LEFT(O2370,5))-LEN(SUBSTITUTE(LEFT(O2370,5),{"0","1","2","3","4","5","6","7","8","9","."},"")))))</f>
        <v>8</v>
      </c>
      <c r="X2370" s="3" t="e">
        <f>LEFT(L2370, SEARCH("MHz",L2370)-1)</f>
        <v>#VALUE!</v>
      </c>
      <c r="Y2370" t="e">
        <f>IF(RIGHT(X2370,1)=" ",RIGHT(X2370,4),RIGHT(X2370,3))</f>
        <v>#VALUE!</v>
      </c>
      <c r="Z2370">
        <f>VLOOKUP(G2370,[1]Sheet1!$A$1:$B$12,2,0)</f>
        <v>12</v>
      </c>
      <c r="AA2370" t="str">
        <f>CONCATENATE(F2370," ",Z2370)</f>
        <v>2015 12</v>
      </c>
      <c r="AB2370">
        <f>VLOOKUP(AA2370,[1]Sheet3!$A:$B,2,0)</f>
        <v>74</v>
      </c>
    </row>
    <row r="2371" spans="1:28" x14ac:dyDescent="0.25">
      <c r="A2371" t="s">
        <v>6422</v>
      </c>
      <c r="B2371" t="s">
        <v>6461</v>
      </c>
      <c r="C2371" t="s">
        <v>378</v>
      </c>
      <c r="D2371" t="str">
        <f>CONCATENATE(C2371,".")</f>
        <v>2015  December.</v>
      </c>
      <c r="E2371" t="str">
        <f>LEFT(D2371, SEARCH(".",D2371)-1)</f>
        <v>2015  December</v>
      </c>
      <c r="F2371">
        <v>2015</v>
      </c>
      <c r="G2371" t="str">
        <f>RIGHT(E2371,LEN(E2371)-6)</f>
        <v>December</v>
      </c>
      <c r="H2371">
        <v>166</v>
      </c>
      <c r="I2371" t="s">
        <v>128</v>
      </c>
      <c r="J2371" t="s">
        <v>56</v>
      </c>
      <c r="K2371" t="s">
        <v>47</v>
      </c>
      <c r="L2371" t="s">
        <v>458</v>
      </c>
      <c r="M2371" t="s">
        <v>57</v>
      </c>
      <c r="N2371" t="s">
        <v>35</v>
      </c>
      <c r="O2371" t="s">
        <v>30</v>
      </c>
      <c r="Q2371" s="2">
        <f>VALUE(LEFT(LEFT(N2371,5),SUM(LEN(LEFT(N2371,5))-LEN(SUBSTITUTE(LEFT(N2371,5),{"0","1","2","3","4","5","6","7","8","9","."},"")))))</f>
        <v>1</v>
      </c>
      <c r="R2371">
        <f>IF(Q2371&gt;5,Q2371/1024,Q2371)</f>
        <v>1</v>
      </c>
      <c r="S2371" t="str">
        <f>MID(K2372,9,3)</f>
        <v>5.1</v>
      </c>
      <c r="T2371" s="2" t="str">
        <f>LEFT(J2371,3)</f>
        <v>5.5</v>
      </c>
      <c r="U2371">
        <f>VALUE(LEFT(LEFT(M2371,5),SUM(LEN(LEFT(M2371,5))-LEN(SUBSTITUTE(LEFT(M2371,5),{"0","1","2","3","4","5","6","7","8","9","."},"")))))</f>
        <v>16</v>
      </c>
      <c r="V2371">
        <f>IF(U2371&lt;100,U2371,U2371/1024)</f>
        <v>16</v>
      </c>
      <c r="W2371" s="3">
        <f>VALUE(LEFT(LEFT(O2371,5),SUM(LEN(LEFT(O2371,5))-LEN(SUBSTITUTE(LEFT(O2371,5),{"0","1","2","3","4","5","6","7","8","9","."},"")))))</f>
        <v>13</v>
      </c>
      <c r="X2371" s="3" t="e">
        <f>LEFT(L2371, SEARCH("MHz",L2371)-1)</f>
        <v>#VALUE!</v>
      </c>
      <c r="Y2371" t="e">
        <f>IF(RIGHT(X2371,1)=" ",RIGHT(X2371,4),RIGHT(X2371,3))</f>
        <v>#VALUE!</v>
      </c>
      <c r="Z2371">
        <f>VLOOKUP(G2371,[1]Sheet1!$A$1:$B$12,2,0)</f>
        <v>12</v>
      </c>
      <c r="AA2371" t="str">
        <f>CONCATENATE(F2371," ",Z2371)</f>
        <v>2015 12</v>
      </c>
      <c r="AB2371">
        <f>VLOOKUP(AA2371,[1]Sheet3!$A:$B,2,0)</f>
        <v>74</v>
      </c>
    </row>
    <row r="2372" spans="1:28" x14ac:dyDescent="0.25">
      <c r="A2372" t="s">
        <v>6744</v>
      </c>
      <c r="B2372" t="s">
        <v>6752</v>
      </c>
      <c r="C2372" t="s">
        <v>378</v>
      </c>
      <c r="D2372" t="str">
        <f>CONCATENATE(C2372,".")</f>
        <v>2015  December.</v>
      </c>
      <c r="E2372" t="str">
        <f>LEFT(D2372, SEARCH(".",D2372)-1)</f>
        <v>2015  December</v>
      </c>
      <c r="F2372">
        <v>2015</v>
      </c>
      <c r="G2372" t="str">
        <f>RIGHT(E2372,LEN(E2372)-6)</f>
        <v>December</v>
      </c>
      <c r="I2372" t="s">
        <v>156</v>
      </c>
      <c r="J2372" t="s">
        <v>60</v>
      </c>
      <c r="K2372" t="s">
        <v>47</v>
      </c>
      <c r="L2372" t="s">
        <v>91</v>
      </c>
      <c r="M2372" t="s">
        <v>34</v>
      </c>
      <c r="N2372" t="s">
        <v>35</v>
      </c>
      <c r="O2372" t="s">
        <v>1556</v>
      </c>
      <c r="Q2372" s="2">
        <f>VALUE(LEFT(LEFT(N2372,5),SUM(LEN(LEFT(N2372,5))-LEN(SUBSTITUTE(LEFT(N2372,5),{"0","1","2","3","4","5","6","7","8","9","."},"")))))</f>
        <v>1</v>
      </c>
      <c r="R2372">
        <f>IF(Q2372&gt;5,Q2372/1024,Q2372)</f>
        <v>1</v>
      </c>
      <c r="S2372" t="str">
        <f>MID(K2373,9,3)</f>
        <v>5.1</v>
      </c>
      <c r="T2372" s="2" t="str">
        <f>LEFT(J2372,3)</f>
        <v>5.0</v>
      </c>
      <c r="U2372">
        <f>VALUE(LEFT(LEFT(M2372,5),SUM(LEN(LEFT(M2372,5))-LEN(SUBSTITUTE(LEFT(M2372,5),{"0","1","2","3","4","5","6","7","8","9","."},"")))))</f>
        <v>8</v>
      </c>
      <c r="V2372">
        <f>IF(U2372&lt;100,U2372,U2372/1024)</f>
        <v>8</v>
      </c>
      <c r="W2372" s="3">
        <f>VALUE(LEFT(LEFT(O2372,5),SUM(LEN(LEFT(O2372,5))-LEN(SUBSTITUTE(LEFT(O2372,5),{"0","1","2","3","4","5","6","7","8","9","."},"")))))</f>
        <v>8</v>
      </c>
      <c r="X2372" s="3" t="e">
        <f>LEFT(L2372, SEARCH("MHz",L2372)-1)</f>
        <v>#VALUE!</v>
      </c>
      <c r="Y2372" t="e">
        <f>IF(RIGHT(X2372,1)=" ",RIGHT(X2372,4),RIGHT(X2372,3))</f>
        <v>#VALUE!</v>
      </c>
      <c r="Z2372">
        <f>VLOOKUP(G2372,[1]Sheet1!$A$1:$B$12,2,0)</f>
        <v>12</v>
      </c>
      <c r="AA2372" t="str">
        <f>CONCATENATE(F2372," ",Z2372)</f>
        <v>2015 12</v>
      </c>
      <c r="AB2372">
        <f>VLOOKUP(AA2372,[1]Sheet3!$A:$B,2,0)</f>
        <v>74</v>
      </c>
    </row>
    <row r="2373" spans="1:28" x14ac:dyDescent="0.25">
      <c r="A2373" t="s">
        <v>6824</v>
      </c>
      <c r="B2373" t="s">
        <v>6833</v>
      </c>
      <c r="C2373" t="s">
        <v>378</v>
      </c>
      <c r="D2373" t="str">
        <f>CONCATENATE(C2373,".")</f>
        <v>2015  December.</v>
      </c>
      <c r="E2373" t="str">
        <f>LEFT(D2373, SEARCH(".",D2373)-1)</f>
        <v>2015  December</v>
      </c>
      <c r="F2373">
        <v>2015</v>
      </c>
      <c r="G2373" t="str">
        <f>RIGHT(E2373,LEN(E2373)-6)</f>
        <v>December</v>
      </c>
      <c r="H2373">
        <v>165</v>
      </c>
      <c r="I2373" t="s">
        <v>379</v>
      </c>
      <c r="J2373" t="s">
        <v>2144</v>
      </c>
      <c r="K2373" t="s">
        <v>47</v>
      </c>
      <c r="L2373" t="s">
        <v>27</v>
      </c>
      <c r="M2373" t="s">
        <v>34</v>
      </c>
      <c r="N2373" t="s">
        <v>35</v>
      </c>
      <c r="O2373" t="s">
        <v>6834</v>
      </c>
      <c r="Q2373" s="2">
        <f>VALUE(LEFT(LEFT(N2373,5),SUM(LEN(LEFT(N2373,5))-LEN(SUBSTITUTE(LEFT(N2373,5),{"0","1","2","3","4","5","6","7","8","9","."},"")))))</f>
        <v>1</v>
      </c>
      <c r="R2373">
        <f>IF(Q2373&gt;5,Q2373/1024,Q2373)</f>
        <v>1</v>
      </c>
      <c r="S2373" t="str">
        <f>MID(K2374,9,3)</f>
        <v>5.1</v>
      </c>
      <c r="T2373" s="2" t="str">
        <f>LEFT(J2373,3)</f>
        <v>5.5</v>
      </c>
      <c r="U2373">
        <f>VALUE(LEFT(LEFT(M2373,5),SUM(LEN(LEFT(M2373,5))-LEN(SUBSTITUTE(LEFT(M2373,5),{"0","1","2","3","4","5","6","7","8","9","."},"")))))</f>
        <v>8</v>
      </c>
      <c r="V2373">
        <f>IF(U2373&lt;100,U2373,U2373/1024)</f>
        <v>8</v>
      </c>
      <c r="W2373" s="3">
        <f>VALUE(LEFT(LEFT(O2373,5),SUM(LEN(LEFT(O2373,5))-LEN(SUBSTITUTE(LEFT(O2373,5),{"0","1","2","3","4","5","6","7","8","9","."},"")))))</f>
        <v>20</v>
      </c>
      <c r="X2373" s="3" t="e">
        <f>LEFT(L2373, SEARCH("MHz",L2373)-1)</f>
        <v>#VALUE!</v>
      </c>
      <c r="Y2373" t="e">
        <f>IF(RIGHT(X2373,1)=" ",RIGHT(X2373,4),RIGHT(X2373,3))</f>
        <v>#VALUE!</v>
      </c>
      <c r="Z2373">
        <f>VLOOKUP(G2373,[1]Sheet1!$A$1:$B$12,2,0)</f>
        <v>12</v>
      </c>
      <c r="AA2373" t="str">
        <f>CONCATENATE(F2373," ",Z2373)</f>
        <v>2015 12</v>
      </c>
      <c r="AB2373">
        <f>VLOOKUP(AA2373,[1]Sheet3!$A:$B,2,0)</f>
        <v>74</v>
      </c>
    </row>
    <row r="2374" spans="1:28" x14ac:dyDescent="0.25">
      <c r="A2374" t="s">
        <v>6824</v>
      </c>
      <c r="B2374" t="s">
        <v>6835</v>
      </c>
      <c r="C2374" t="s">
        <v>378</v>
      </c>
      <c r="D2374" t="str">
        <f>CONCATENATE(C2374,".")</f>
        <v>2015  December.</v>
      </c>
      <c r="E2374" t="str">
        <f>LEFT(D2374, SEARCH(".",D2374)-1)</f>
        <v>2015  December</v>
      </c>
      <c r="F2374">
        <v>2015</v>
      </c>
      <c r="G2374" t="str">
        <f>RIGHT(E2374,LEN(E2374)-6)</f>
        <v>December</v>
      </c>
      <c r="H2374">
        <v>165</v>
      </c>
      <c r="I2374" t="s">
        <v>379</v>
      </c>
      <c r="J2374" t="s">
        <v>2144</v>
      </c>
      <c r="K2374" t="s">
        <v>47</v>
      </c>
      <c r="L2374" t="s">
        <v>27</v>
      </c>
      <c r="M2374" t="s">
        <v>34</v>
      </c>
      <c r="N2374" t="s">
        <v>35</v>
      </c>
      <c r="O2374" t="s">
        <v>6834</v>
      </c>
      <c r="Q2374" s="2">
        <f>VALUE(LEFT(LEFT(N2374,5),SUM(LEN(LEFT(N2374,5))-LEN(SUBSTITUTE(LEFT(N2374,5),{"0","1","2","3","4","5","6","7","8","9","."},"")))))</f>
        <v>1</v>
      </c>
      <c r="R2374">
        <f>IF(Q2374&gt;5,Q2374/1024,Q2374)</f>
        <v>1</v>
      </c>
      <c r="S2374" t="str">
        <f>MID(K2375,9,3)</f>
        <v>5.1</v>
      </c>
      <c r="T2374" s="2" t="str">
        <f>LEFT(J2374,3)</f>
        <v>5.5</v>
      </c>
      <c r="U2374">
        <f>VALUE(LEFT(LEFT(M2374,5),SUM(LEN(LEFT(M2374,5))-LEN(SUBSTITUTE(LEFT(M2374,5),{"0","1","2","3","4","5","6","7","8","9","."},"")))))</f>
        <v>8</v>
      </c>
      <c r="V2374">
        <f>IF(U2374&lt;100,U2374,U2374/1024)</f>
        <v>8</v>
      </c>
      <c r="W2374" s="3">
        <f>VALUE(LEFT(LEFT(O2374,5),SUM(LEN(LEFT(O2374,5))-LEN(SUBSTITUTE(LEFT(O2374,5),{"0","1","2","3","4","5","6","7","8","9","."},"")))))</f>
        <v>20</v>
      </c>
      <c r="X2374" s="3" t="e">
        <f>LEFT(L2374, SEARCH("MHz",L2374)-1)</f>
        <v>#VALUE!</v>
      </c>
      <c r="Y2374" t="e">
        <f>IF(RIGHT(X2374,1)=" ",RIGHT(X2374,4),RIGHT(X2374,3))</f>
        <v>#VALUE!</v>
      </c>
      <c r="Z2374">
        <f>VLOOKUP(G2374,[1]Sheet1!$A$1:$B$12,2,0)</f>
        <v>12</v>
      </c>
      <c r="AA2374" t="str">
        <f>CONCATENATE(F2374," ",Z2374)</f>
        <v>2015 12</v>
      </c>
      <c r="AB2374">
        <f>VLOOKUP(AA2374,[1]Sheet3!$A:$B,2,0)</f>
        <v>74</v>
      </c>
    </row>
    <row r="2375" spans="1:28" x14ac:dyDescent="0.25">
      <c r="A2375" t="s">
        <v>6908</v>
      </c>
      <c r="B2375" t="s">
        <v>6970</v>
      </c>
      <c r="C2375" t="s">
        <v>378</v>
      </c>
      <c r="D2375" t="str">
        <f>CONCATENATE(C2375,".")</f>
        <v>2015  December.</v>
      </c>
      <c r="E2375" t="str">
        <f>LEFT(D2375, SEARCH(".",D2375)-1)</f>
        <v>2015  December</v>
      </c>
      <c r="F2375">
        <v>2015</v>
      </c>
      <c r="G2375" t="str">
        <f>RIGHT(E2375,LEN(E2375)-6)</f>
        <v>December</v>
      </c>
      <c r="H2375">
        <v>188</v>
      </c>
      <c r="I2375" t="s">
        <v>51</v>
      </c>
      <c r="J2375" t="s">
        <v>6971</v>
      </c>
      <c r="K2375" t="s">
        <v>47</v>
      </c>
      <c r="L2375" t="s">
        <v>1401</v>
      </c>
      <c r="M2375" t="s">
        <v>28</v>
      </c>
      <c r="N2375" t="s">
        <v>29</v>
      </c>
      <c r="O2375" t="s">
        <v>6972</v>
      </c>
      <c r="Q2375" s="2">
        <f>VALUE(LEFT(LEFT(N2375,5),SUM(LEN(LEFT(N2375,5))-LEN(SUBSTITUTE(LEFT(N2375,5),{"0","1","2","3","4","5","6","7","8","9","."},"")))))</f>
        <v>3</v>
      </c>
      <c r="R2375">
        <f>IF(Q2375&gt;5,Q2375/1024,Q2375)</f>
        <v>3</v>
      </c>
      <c r="S2375" t="str">
        <f>MID(K2376,9,3)</f>
        <v>5.1</v>
      </c>
      <c r="T2375" s="2" t="str">
        <f>LEFT(J2375,3)</f>
        <v>6.0</v>
      </c>
      <c r="U2375">
        <f>VALUE(LEFT(LEFT(M2375,5),SUM(LEN(LEFT(M2375,5))-LEN(SUBSTITUTE(LEFT(M2375,5),{"0","1","2","3","4","5","6","7","8","9","."},"")))))</f>
        <v>32</v>
      </c>
      <c r="V2375">
        <f>IF(U2375&lt;100,U2375,U2375/1024)</f>
        <v>32</v>
      </c>
      <c r="W2375" s="3">
        <f>VALUE(LEFT(LEFT(O2375,5),SUM(LEN(LEFT(O2375,5))-LEN(SUBSTITUTE(LEFT(O2375,5),{"0","1","2","3","4","5","6","7","8","9","."},"")))))</f>
        <v>16</v>
      </c>
      <c r="X2375" s="3" t="e">
        <f>LEFT(L2375, SEARCH("MHz",L2375)-1)</f>
        <v>#VALUE!</v>
      </c>
      <c r="Y2375" t="e">
        <f>IF(RIGHT(X2375,1)=" ",RIGHT(X2375,4),RIGHT(X2375,3))</f>
        <v>#VALUE!</v>
      </c>
      <c r="Z2375">
        <f>VLOOKUP(G2375,[1]Sheet1!$A$1:$B$12,2,0)</f>
        <v>12</v>
      </c>
      <c r="AA2375" t="str">
        <f>CONCATENATE(F2375," ",Z2375)</f>
        <v>2015 12</v>
      </c>
      <c r="AB2375">
        <f>VLOOKUP(AA2375,[1]Sheet3!$A:$B,2,0)</f>
        <v>74</v>
      </c>
    </row>
    <row r="2376" spans="1:28" x14ac:dyDescent="0.25">
      <c r="A2376" t="s">
        <v>1437</v>
      </c>
      <c r="B2376" t="s">
        <v>1565</v>
      </c>
      <c r="C2376" t="s">
        <v>378</v>
      </c>
      <c r="D2376" t="str">
        <f>CONCATENATE(C2376,".")</f>
        <v>2015  December.</v>
      </c>
      <c r="E2376" t="str">
        <f>LEFT(D2376, SEARCH(".",D2376)-1)</f>
        <v>2015  December</v>
      </c>
      <c r="F2376">
        <v>2015</v>
      </c>
      <c r="G2376" t="str">
        <f>RIGHT(E2376,LEN(E2376)-6)</f>
        <v>December</v>
      </c>
      <c r="H2376">
        <v>141</v>
      </c>
      <c r="I2376" t="s">
        <v>128</v>
      </c>
      <c r="J2376" t="s">
        <v>1151</v>
      </c>
      <c r="K2376" t="s">
        <v>1520</v>
      </c>
      <c r="L2376" t="s">
        <v>27</v>
      </c>
      <c r="M2376" t="s">
        <v>57</v>
      </c>
      <c r="N2376" t="s">
        <v>22</v>
      </c>
      <c r="O2376" t="s">
        <v>30</v>
      </c>
      <c r="Q2376" s="2">
        <f>VALUE(LEFT(LEFT(N2376,5),SUM(LEN(LEFT(N2376,5))-LEN(SUBSTITUTE(LEFT(N2376,5),{"0","1","2","3","4","5","6","7","8","9","."},"")))))</f>
        <v>2</v>
      </c>
      <c r="R2376">
        <f>IF(Q2376&gt;5,Q2376/1024,Q2376)</f>
        <v>2</v>
      </c>
      <c r="S2376" t="str">
        <f>MID(K2377,9,3)</f>
        <v>5.1</v>
      </c>
      <c r="T2376" s="2" t="str">
        <f>LEFT(J2376,3)</f>
        <v>5.2</v>
      </c>
      <c r="U2376">
        <f>VALUE(LEFT(LEFT(M2376,5),SUM(LEN(LEFT(M2376,5))-LEN(SUBSTITUTE(LEFT(M2376,5),{"0","1","2","3","4","5","6","7","8","9","."},"")))))</f>
        <v>16</v>
      </c>
      <c r="V2376">
        <f>IF(U2376&lt;100,U2376,U2376/1024)</f>
        <v>16</v>
      </c>
      <c r="W2376" s="3">
        <f>VALUE(LEFT(LEFT(O2376,5),SUM(LEN(LEFT(O2376,5))-LEN(SUBSTITUTE(LEFT(O2376,5),{"0","1","2","3","4","5","6","7","8","9","."},"")))))</f>
        <v>13</v>
      </c>
      <c r="X2376" s="3" t="e">
        <f>LEFT(L2376, SEARCH("MHz",L2376)-1)</f>
        <v>#VALUE!</v>
      </c>
      <c r="Y2376" t="e">
        <f>IF(RIGHT(X2376,1)=" ",RIGHT(X2376,4),RIGHT(X2376,3))</f>
        <v>#VALUE!</v>
      </c>
      <c r="Z2376">
        <f>VLOOKUP(G2376,[1]Sheet1!$A$1:$B$12,2,0)</f>
        <v>12</v>
      </c>
      <c r="AA2376" t="str">
        <f>CONCATENATE(F2376," ",Z2376)</f>
        <v>2015 12</v>
      </c>
      <c r="AB2376">
        <f>VLOOKUP(AA2376,[1]Sheet3!$A:$B,2,0)</f>
        <v>74</v>
      </c>
    </row>
    <row r="2377" spans="1:28" x14ac:dyDescent="0.25">
      <c r="A2377" t="s">
        <v>2637</v>
      </c>
      <c r="B2377" t="s">
        <v>2766</v>
      </c>
      <c r="C2377" t="s">
        <v>378</v>
      </c>
      <c r="D2377" t="str">
        <f>CONCATENATE(C2377,".")</f>
        <v>2015  December.</v>
      </c>
      <c r="E2377" t="str">
        <f>LEFT(D2377, SEARCH(".",D2377)-1)</f>
        <v>2015  December</v>
      </c>
      <c r="F2377">
        <v>2015</v>
      </c>
      <c r="G2377" t="str">
        <f>RIGHT(E2377,LEN(E2377)-6)</f>
        <v>December</v>
      </c>
      <c r="H2377">
        <v>135</v>
      </c>
      <c r="I2377" t="s">
        <v>453</v>
      </c>
      <c r="J2377" t="s">
        <v>457</v>
      </c>
      <c r="K2377" t="s">
        <v>440</v>
      </c>
      <c r="L2377" t="s">
        <v>118</v>
      </c>
      <c r="M2377" t="s">
        <v>57</v>
      </c>
      <c r="N2377" t="s">
        <v>22</v>
      </c>
      <c r="O2377" t="s">
        <v>364</v>
      </c>
      <c r="P2377">
        <v>200</v>
      </c>
      <c r="Q2377" s="2">
        <f>VALUE(LEFT(LEFT(N2377,5),SUM(LEN(LEFT(N2377,5))-LEN(SUBSTITUTE(LEFT(N2377,5),{"0","1","2","3","4","5","6","7","8","9","."},"")))))</f>
        <v>2</v>
      </c>
      <c r="R2377">
        <f>IF(Q2377&gt;5,Q2377/1024,Q2377)</f>
        <v>2</v>
      </c>
      <c r="S2377" t="str">
        <f>MID(K2378,9,3)</f>
        <v>5.1</v>
      </c>
      <c r="T2377" s="2" t="str">
        <f>LEFT(J2377,3)</f>
        <v>5.0</v>
      </c>
      <c r="U2377">
        <f>VALUE(LEFT(LEFT(M2377,5),SUM(LEN(LEFT(M2377,5))-LEN(SUBSTITUTE(LEFT(M2377,5),{"0","1","2","3","4","5","6","7","8","9","."},"")))))</f>
        <v>16</v>
      </c>
      <c r="V2377">
        <f>IF(U2377&lt;100,U2377,U2377/1024)</f>
        <v>16</v>
      </c>
      <c r="W2377" s="3">
        <f>VALUE(LEFT(LEFT(O2377,5),SUM(LEN(LEFT(O2377,5))-LEN(SUBSTITUTE(LEFT(O2377,5),{"0","1","2","3","4","5","6","7","8","9","."},"")))))</f>
        <v>13</v>
      </c>
      <c r="X2377" s="3" t="e">
        <f>LEFT(L2377, SEARCH("MHz",L2377)-1)</f>
        <v>#VALUE!</v>
      </c>
      <c r="Y2377" t="e">
        <f>IF(RIGHT(X2377,1)=" ",RIGHT(X2377,4),RIGHT(X2377,3))</f>
        <v>#VALUE!</v>
      </c>
      <c r="Z2377">
        <f>VLOOKUP(G2377,[1]Sheet1!$A$1:$B$12,2,0)</f>
        <v>12</v>
      </c>
      <c r="AA2377" t="str">
        <f>CONCATENATE(F2377," ",Z2377)</f>
        <v>2015 12</v>
      </c>
      <c r="AB2377">
        <f>VLOOKUP(AA2377,[1]Sheet3!$A:$B,2,0)</f>
        <v>74</v>
      </c>
    </row>
    <row r="2378" spans="1:28" x14ac:dyDescent="0.25">
      <c r="A2378" t="s">
        <v>3572</v>
      </c>
      <c r="B2378" t="s">
        <v>3654</v>
      </c>
      <c r="C2378" t="s">
        <v>378</v>
      </c>
      <c r="D2378" t="str">
        <f>CONCATENATE(C2378,".")</f>
        <v>2015  December.</v>
      </c>
      <c r="E2378" t="str">
        <f>LEFT(D2378, SEARCH(".",D2378)-1)</f>
        <v>2015  December</v>
      </c>
      <c r="F2378">
        <v>2015</v>
      </c>
      <c r="G2378" t="str">
        <f>RIGHT(E2378,LEN(E2378)-6)</f>
        <v>December</v>
      </c>
      <c r="H2378">
        <v>366</v>
      </c>
      <c r="I2378" t="s">
        <v>124</v>
      </c>
      <c r="J2378" t="s">
        <v>3655</v>
      </c>
      <c r="K2378" t="s">
        <v>440</v>
      </c>
      <c r="L2378" t="s">
        <v>447</v>
      </c>
      <c r="M2378" t="s">
        <v>57</v>
      </c>
      <c r="N2378" t="s">
        <v>22</v>
      </c>
      <c r="O2378" t="s">
        <v>1114</v>
      </c>
      <c r="Q2378" s="2">
        <f>VALUE(LEFT(LEFT(N2378,5),SUM(LEN(LEFT(N2378,5))-LEN(SUBSTITUTE(LEFT(N2378,5),{"0","1","2","3","4","5","6","7","8","9","."},"")))))</f>
        <v>2</v>
      </c>
      <c r="R2378">
        <f>IF(Q2378&gt;5,Q2378/1024,Q2378)</f>
        <v>2</v>
      </c>
      <c r="S2378" t="str">
        <f>MID(K2379,9,3)</f>
        <v>5.1</v>
      </c>
      <c r="T2378" s="2" t="str">
        <f>LEFT(J2378,3)</f>
        <v>8.3</v>
      </c>
      <c r="U2378">
        <f>VALUE(LEFT(LEFT(M2378,5),SUM(LEN(LEFT(M2378,5))-LEN(SUBSTITUTE(LEFT(M2378,5),{"0","1","2","3","4","5","6","7","8","9","."},"")))))</f>
        <v>16</v>
      </c>
      <c r="V2378">
        <f>IF(U2378&lt;100,U2378,U2378/1024)</f>
        <v>16</v>
      </c>
      <c r="W2378" s="3">
        <f>VALUE(LEFT(LEFT(O2378,5),SUM(LEN(LEFT(O2378,5))-LEN(SUBSTITUTE(LEFT(O2378,5),{"0","1","2","3","4","5","6","7","8","9","."},"")))))</f>
        <v>8</v>
      </c>
      <c r="X2378" s="3" t="e">
        <f>LEFT(L2378, SEARCH("MHz",L2378)-1)</f>
        <v>#VALUE!</v>
      </c>
      <c r="Y2378" t="e">
        <f>IF(RIGHT(X2378,1)=" ",RIGHT(X2378,4),RIGHT(X2378,3))</f>
        <v>#VALUE!</v>
      </c>
      <c r="Z2378">
        <f>VLOOKUP(G2378,[1]Sheet1!$A$1:$B$12,2,0)</f>
        <v>12</v>
      </c>
      <c r="AA2378" t="str">
        <f>CONCATENATE(F2378," ",Z2378)</f>
        <v>2015 12</v>
      </c>
      <c r="AB2378">
        <f>VLOOKUP(AA2378,[1]Sheet3!$A:$B,2,0)</f>
        <v>74</v>
      </c>
    </row>
    <row r="2379" spans="1:28" x14ac:dyDescent="0.25">
      <c r="A2379" t="s">
        <v>6893</v>
      </c>
      <c r="B2379" t="s">
        <v>6900</v>
      </c>
      <c r="C2379" t="s">
        <v>378</v>
      </c>
      <c r="D2379" t="str">
        <f>CONCATENATE(C2379,".")</f>
        <v>2015  December.</v>
      </c>
      <c r="E2379" t="str">
        <f>LEFT(D2379, SEARCH(".",D2379)-1)</f>
        <v>2015  December</v>
      </c>
      <c r="F2379">
        <v>2015</v>
      </c>
      <c r="G2379" t="str">
        <f>RIGHT(E2379,LEN(E2379)-6)</f>
        <v>December</v>
      </c>
      <c r="H2379">
        <v>159</v>
      </c>
      <c r="I2379" t="s">
        <v>379</v>
      </c>
      <c r="J2379" t="s">
        <v>412</v>
      </c>
      <c r="K2379" t="s">
        <v>440</v>
      </c>
      <c r="L2379" t="s">
        <v>6901</v>
      </c>
      <c r="M2379" t="s">
        <v>28</v>
      </c>
      <c r="N2379" t="s">
        <v>404</v>
      </c>
      <c r="O2379" t="s">
        <v>6902</v>
      </c>
      <c r="P2379">
        <v>420</v>
      </c>
      <c r="Q2379" s="2">
        <f>VALUE(LEFT(LEFT(N2379,5),SUM(LEN(LEFT(N2379,5))-LEN(SUBSTITUTE(LEFT(N2379,5),{"0","1","2","3","4","5","6","7","8","9","."},"")))))</f>
        <v>4</v>
      </c>
      <c r="R2379">
        <f>IF(Q2379&gt;5,Q2379/1024,Q2379)</f>
        <v>4</v>
      </c>
      <c r="S2379" t="str">
        <f>MID(K2380,9,3)</f>
        <v>5.1</v>
      </c>
      <c r="T2379" s="2" t="str">
        <f>LEFT(J2379,3)</f>
        <v>5.2</v>
      </c>
      <c r="U2379">
        <f>VALUE(LEFT(LEFT(M2379,5),SUM(LEN(LEFT(M2379,5))-LEN(SUBSTITUTE(LEFT(M2379,5),{"0","1","2","3","4","5","6","7","8","9","."},"")))))</f>
        <v>32</v>
      </c>
      <c r="V2379">
        <f>IF(U2379&lt;100,U2379,U2379/1024)</f>
        <v>32</v>
      </c>
      <c r="W2379" s="3">
        <f>VALUE(LEFT(LEFT(O2379,5),SUM(LEN(LEFT(O2379,5))-LEN(SUBSTITUTE(LEFT(O2379,5),{"0","1","2","3","4","5","6","7","8","9","."},"")))))</f>
        <v>21</v>
      </c>
      <c r="X2379" s="3" t="e">
        <f>LEFT(L2379, SEARCH("MHz",L2379)-1)</f>
        <v>#VALUE!</v>
      </c>
      <c r="Y2379" t="e">
        <f>IF(RIGHT(X2379,1)=" ",RIGHT(X2379,4),RIGHT(X2379,3))</f>
        <v>#VALUE!</v>
      </c>
      <c r="Z2379">
        <f>VLOOKUP(G2379,[1]Sheet1!$A$1:$B$12,2,0)</f>
        <v>12</v>
      </c>
      <c r="AA2379" t="str">
        <f>CONCATENATE(F2379," ",Z2379)</f>
        <v>2015 12</v>
      </c>
      <c r="AB2379">
        <f>VLOOKUP(AA2379,[1]Sheet3!$A:$B,2,0)</f>
        <v>74</v>
      </c>
    </row>
    <row r="2380" spans="1:28" x14ac:dyDescent="0.25">
      <c r="A2380" t="s">
        <v>5257</v>
      </c>
      <c r="B2380" t="s">
        <v>5360</v>
      </c>
      <c r="C2380" t="s">
        <v>378</v>
      </c>
      <c r="D2380" t="str">
        <f>CONCATENATE(C2380,".")</f>
        <v>2015  December.</v>
      </c>
      <c r="E2380" t="str">
        <f>LEFT(D2380, SEARCH(".",D2380)-1)</f>
        <v>2015  December</v>
      </c>
      <c r="F2380">
        <v>2015</v>
      </c>
      <c r="G2380" t="str">
        <f>RIGHT(E2380,LEN(E2380)-6)</f>
        <v>December</v>
      </c>
      <c r="H2380">
        <v>200</v>
      </c>
      <c r="I2380" t="s">
        <v>358</v>
      </c>
      <c r="J2380" t="s">
        <v>5337</v>
      </c>
      <c r="K2380" t="s">
        <v>1404</v>
      </c>
      <c r="L2380" t="s">
        <v>2293</v>
      </c>
      <c r="M2380" t="s">
        <v>28</v>
      </c>
      <c r="N2380" t="s">
        <v>29</v>
      </c>
      <c r="O2380" t="s">
        <v>5361</v>
      </c>
      <c r="P2380">
        <v>460</v>
      </c>
      <c r="Q2380" s="2">
        <f>VALUE(LEFT(LEFT(N2380,5),SUM(LEN(LEFT(N2380,5))-LEN(SUBSTITUTE(LEFT(N2380,5),{"0","1","2","3","4","5","6","7","8","9","."},"")))))</f>
        <v>3</v>
      </c>
      <c r="R2380">
        <f>IF(Q2380&gt;5,Q2380/1024,Q2380)</f>
        <v>3</v>
      </c>
      <c r="S2380" t="str">
        <f>MID(K2381,9,3)</f>
        <v>5.1</v>
      </c>
      <c r="T2380" s="2" t="str">
        <f>LEFT(J2380,3)</f>
        <v>6.0</v>
      </c>
      <c r="U2380">
        <f>VALUE(LEFT(LEFT(M2380,5),SUM(LEN(LEFT(M2380,5))-LEN(SUBSTITUTE(LEFT(M2380,5),{"0","1","2","3","4","5","6","7","8","9","."},"")))))</f>
        <v>32</v>
      </c>
      <c r="V2380">
        <f>IF(U2380&lt;100,U2380,U2380/1024)</f>
        <v>32</v>
      </c>
      <c r="W2380" s="3">
        <f>VALUE(LEFT(LEFT(O2380,5),SUM(LEN(LEFT(O2380,5))-LEN(SUBSTITUTE(LEFT(O2380,5),{"0","1","2","3","4","5","6","7","8","9","."},"")))))</f>
        <v>13</v>
      </c>
      <c r="X2380" s="3" t="e">
        <f>LEFT(L2380, SEARCH("MHz",L2380)-1)</f>
        <v>#VALUE!</v>
      </c>
      <c r="Y2380" t="e">
        <f>IF(RIGHT(X2380,1)=" ",RIGHT(X2380,4),RIGHT(X2380,3))</f>
        <v>#VALUE!</v>
      </c>
      <c r="Z2380">
        <f>VLOOKUP(G2380,[1]Sheet1!$A$1:$B$12,2,0)</f>
        <v>12</v>
      </c>
      <c r="AA2380" t="str">
        <f>CONCATENATE(F2380," ",Z2380)</f>
        <v>2015 12</v>
      </c>
      <c r="AB2380">
        <f>VLOOKUP(AA2380,[1]Sheet3!$A:$B,2,0)</f>
        <v>74</v>
      </c>
    </row>
    <row r="2381" spans="1:28" x14ac:dyDescent="0.25">
      <c r="A2381" t="s">
        <v>5257</v>
      </c>
      <c r="B2381" t="s">
        <v>5362</v>
      </c>
      <c r="C2381" t="s">
        <v>378</v>
      </c>
      <c r="D2381" t="str">
        <f>CONCATENATE(C2381,".")</f>
        <v>2015  December.</v>
      </c>
      <c r="E2381" t="str">
        <f>LEFT(D2381, SEARCH(".",D2381)-1)</f>
        <v>2015  December</v>
      </c>
      <c r="F2381">
        <v>2015</v>
      </c>
      <c r="G2381" t="str">
        <f>RIGHT(E2381,LEN(E2381)-6)</f>
        <v>December</v>
      </c>
      <c r="H2381">
        <v>172</v>
      </c>
      <c r="I2381" t="s">
        <v>358</v>
      </c>
      <c r="J2381" t="s">
        <v>5363</v>
      </c>
      <c r="K2381" t="s">
        <v>1404</v>
      </c>
      <c r="L2381" t="s">
        <v>5263</v>
      </c>
      <c r="M2381" t="s">
        <v>57</v>
      </c>
      <c r="N2381" t="s">
        <v>29</v>
      </c>
      <c r="O2381" t="s">
        <v>5361</v>
      </c>
      <c r="P2381">
        <v>380</v>
      </c>
      <c r="Q2381" s="2">
        <f>VALUE(LEFT(LEFT(N2381,5),SUM(LEN(LEFT(N2381,5))-LEN(SUBSTITUTE(LEFT(N2381,5),{"0","1","2","3","4","5","6","7","8","9","."},"")))))</f>
        <v>3</v>
      </c>
      <c r="R2381">
        <f>IF(Q2381&gt;5,Q2381/1024,Q2381)</f>
        <v>3</v>
      </c>
      <c r="S2381" t="str">
        <f>MID(K2382,9,3)</f>
        <v>5.1</v>
      </c>
      <c r="T2381" s="2" t="str">
        <f>LEFT(J2381,3)</f>
        <v>5.5</v>
      </c>
      <c r="U2381">
        <f>VALUE(LEFT(LEFT(M2381,5),SUM(LEN(LEFT(M2381,5))-LEN(SUBSTITUTE(LEFT(M2381,5),{"0","1","2","3","4","5","6","7","8","9","."},"")))))</f>
        <v>16</v>
      </c>
      <c r="V2381">
        <f>IF(U2381&lt;100,U2381,U2381/1024)</f>
        <v>16</v>
      </c>
      <c r="W2381" s="3">
        <f>VALUE(LEFT(LEFT(O2381,5),SUM(LEN(LEFT(O2381,5))-LEN(SUBSTITUTE(LEFT(O2381,5),{"0","1","2","3","4","5","6","7","8","9","."},"")))))</f>
        <v>13</v>
      </c>
      <c r="X2381" s="3" t="e">
        <f>LEFT(L2381, SEARCH("MHz",L2381)-1)</f>
        <v>#VALUE!</v>
      </c>
      <c r="Y2381" t="e">
        <f>IF(RIGHT(X2381,1)=" ",RIGHT(X2381,4),RIGHT(X2381,3))</f>
        <v>#VALUE!</v>
      </c>
      <c r="Z2381">
        <f>VLOOKUP(G2381,[1]Sheet1!$A$1:$B$12,2,0)</f>
        <v>12</v>
      </c>
      <c r="AA2381" t="str">
        <f>CONCATENATE(F2381," ",Z2381)</f>
        <v>2015 12</v>
      </c>
      <c r="AB2381">
        <f>VLOOKUP(AA2381,[1]Sheet3!$A:$B,2,0)</f>
        <v>74</v>
      </c>
    </row>
    <row r="2382" spans="1:28" x14ac:dyDescent="0.25">
      <c r="A2382" t="s">
        <v>5257</v>
      </c>
      <c r="B2382" t="s">
        <v>5364</v>
      </c>
      <c r="C2382" t="s">
        <v>378</v>
      </c>
      <c r="D2382" t="str">
        <f>CONCATENATE(C2382,".")</f>
        <v>2015  December.</v>
      </c>
      <c r="E2382" t="str">
        <f>LEFT(D2382, SEARCH(".",D2382)-1)</f>
        <v>2015  December</v>
      </c>
      <c r="F2382">
        <v>2015</v>
      </c>
      <c r="G2382" t="str">
        <f>RIGHT(E2382,LEN(E2382)-6)</f>
        <v>December</v>
      </c>
      <c r="H2382">
        <v>155</v>
      </c>
      <c r="I2382" t="s">
        <v>358</v>
      </c>
      <c r="J2382" t="s">
        <v>2739</v>
      </c>
      <c r="K2382" t="s">
        <v>4407</v>
      </c>
      <c r="L2382" t="s">
        <v>5263</v>
      </c>
      <c r="M2382" t="s">
        <v>57</v>
      </c>
      <c r="N2382" t="s">
        <v>22</v>
      </c>
      <c r="O2382" t="s">
        <v>5361</v>
      </c>
      <c r="P2382">
        <v>270</v>
      </c>
      <c r="Q2382" s="2">
        <f>VALUE(LEFT(LEFT(N2382,5),SUM(LEN(LEFT(N2382,5))-LEN(SUBSTITUTE(LEFT(N2382,5),{"0","1","2","3","4","5","6","7","8","9","."},"")))))</f>
        <v>2</v>
      </c>
      <c r="R2382">
        <f>IF(Q2382&gt;5,Q2382/1024,Q2382)</f>
        <v>2</v>
      </c>
      <c r="S2382" t="str">
        <f>MID(K2383,9,3)</f>
        <v>5.1</v>
      </c>
      <c r="T2382" s="2" t="str">
        <f>LEFT(J2382,3)</f>
        <v>5.2</v>
      </c>
      <c r="U2382">
        <f>VALUE(LEFT(LEFT(M2382,5),SUM(LEN(LEFT(M2382,5))-LEN(SUBSTITUTE(LEFT(M2382,5),{"0","1","2","3","4","5","6","7","8","9","."},"")))))</f>
        <v>16</v>
      </c>
      <c r="V2382">
        <f>IF(U2382&lt;100,U2382,U2382/1024)</f>
        <v>16</v>
      </c>
      <c r="W2382" s="3">
        <f>VALUE(LEFT(LEFT(O2382,5),SUM(LEN(LEFT(O2382,5))-LEN(SUBSTITUTE(LEFT(O2382,5),{"0","1","2","3","4","5","6","7","8","9","."},"")))))</f>
        <v>13</v>
      </c>
      <c r="X2382" s="3" t="e">
        <f>LEFT(L2382, SEARCH("MHz",L2382)-1)</f>
        <v>#VALUE!</v>
      </c>
      <c r="Y2382" t="e">
        <f>IF(RIGHT(X2382,1)=" ",RIGHT(X2382,4),RIGHT(X2382,3))</f>
        <v>#VALUE!</v>
      </c>
      <c r="Z2382">
        <f>VLOOKUP(G2382,[1]Sheet1!$A$1:$B$12,2,0)</f>
        <v>12</v>
      </c>
      <c r="AA2382" t="str">
        <f>CONCATENATE(F2382," ",Z2382)</f>
        <v>2015 12</v>
      </c>
      <c r="AB2382">
        <f>VLOOKUP(AA2382,[1]Sheet3!$A:$B,2,0)</f>
        <v>74</v>
      </c>
    </row>
    <row r="2383" spans="1:28" x14ac:dyDescent="0.25">
      <c r="A2383" t="s">
        <v>5257</v>
      </c>
      <c r="B2383" t="s">
        <v>5365</v>
      </c>
      <c r="C2383" t="s">
        <v>378</v>
      </c>
      <c r="D2383" t="str">
        <f>CONCATENATE(C2383,".")</f>
        <v>2015  December.</v>
      </c>
      <c r="E2383" t="str">
        <f>LEFT(D2383, SEARCH(".",D2383)-1)</f>
        <v>2015  December</v>
      </c>
      <c r="F2383">
        <v>2015</v>
      </c>
      <c r="G2383" t="str">
        <f>RIGHT(E2383,LEN(E2383)-6)</f>
        <v>December</v>
      </c>
      <c r="H2383">
        <v>132</v>
      </c>
      <c r="I2383" t="s">
        <v>358</v>
      </c>
      <c r="J2383" t="s">
        <v>5366</v>
      </c>
      <c r="K2383" t="s">
        <v>4407</v>
      </c>
      <c r="L2383" t="s">
        <v>98</v>
      </c>
      <c r="M2383" t="s">
        <v>57</v>
      </c>
      <c r="N2383" t="s">
        <v>363</v>
      </c>
      <c r="O2383" t="s">
        <v>5270</v>
      </c>
      <c r="P2383">
        <v>200</v>
      </c>
      <c r="Q2383" s="2">
        <f>VALUE(LEFT(LEFT(N2383,5),SUM(LEN(LEFT(N2383,5))-LEN(SUBSTITUTE(LEFT(N2383,5),{"0","1","2","3","4","5","6","7","8","9","."},"")))))</f>
        <v>1.5</v>
      </c>
      <c r="R2383">
        <f>IF(Q2383&gt;5,Q2383/1024,Q2383)</f>
        <v>1.5</v>
      </c>
      <c r="S2383" t="str">
        <f>MID(K2384,9,3)</f>
        <v>6.0</v>
      </c>
      <c r="T2383" s="2" t="str">
        <f>LEFT(J2383,3)</f>
        <v>4.7</v>
      </c>
      <c r="U2383">
        <f>VALUE(LEFT(LEFT(M2383,5),SUM(LEN(LEFT(M2383,5))-LEN(SUBSTITUTE(LEFT(M2383,5),{"0","1","2","3","4","5","6","7","8","9","."},"")))))</f>
        <v>16</v>
      </c>
      <c r="V2383">
        <f>IF(U2383&lt;100,U2383,U2383/1024)</f>
        <v>16</v>
      </c>
      <c r="W2383" s="3">
        <f>VALUE(LEFT(LEFT(O2383,5),SUM(LEN(LEFT(O2383,5))-LEN(SUBSTITUTE(LEFT(O2383,5),{"0","1","2","3","4","5","6","7","8","9","."},"")))))</f>
        <v>13</v>
      </c>
      <c r="X2383" s="3" t="e">
        <f>LEFT(L2383, SEARCH("MHz",L2383)-1)</f>
        <v>#VALUE!</v>
      </c>
      <c r="Y2383" t="e">
        <f>IF(RIGHT(X2383,1)=" ",RIGHT(X2383,4),RIGHT(X2383,3))</f>
        <v>#VALUE!</v>
      </c>
      <c r="Z2383">
        <f>VLOOKUP(G2383,[1]Sheet1!$A$1:$B$12,2,0)</f>
        <v>12</v>
      </c>
      <c r="AA2383" t="str">
        <f>CONCATENATE(F2383," ",Z2383)</f>
        <v>2015 12</v>
      </c>
      <c r="AB2383">
        <f>VLOOKUP(AA2383,[1]Sheet3!$A:$B,2,0)</f>
        <v>74</v>
      </c>
    </row>
    <row r="2384" spans="1:28" x14ac:dyDescent="0.25">
      <c r="A2384" t="s">
        <v>2256</v>
      </c>
      <c r="B2384" t="s">
        <v>2301</v>
      </c>
      <c r="C2384" t="s">
        <v>378</v>
      </c>
      <c r="D2384" t="str">
        <f>CONCATENATE(C2384,".")</f>
        <v>2015  December.</v>
      </c>
      <c r="E2384" t="str">
        <f>LEFT(D2384, SEARCH(".",D2384)-1)</f>
        <v>2015  December</v>
      </c>
      <c r="F2384">
        <v>2015</v>
      </c>
      <c r="G2384" t="str">
        <f>RIGHT(E2384,LEN(E2384)-6)</f>
        <v>December</v>
      </c>
      <c r="H2384">
        <v>170</v>
      </c>
      <c r="I2384" t="s">
        <v>51</v>
      </c>
      <c r="J2384" t="s">
        <v>780</v>
      </c>
      <c r="K2384" t="s">
        <v>19</v>
      </c>
      <c r="L2384" t="s">
        <v>1750</v>
      </c>
      <c r="M2384" t="s">
        <v>28</v>
      </c>
      <c r="N2384" t="s">
        <v>29</v>
      </c>
      <c r="O2384" t="s">
        <v>2286</v>
      </c>
      <c r="P2384">
        <v>300</v>
      </c>
      <c r="Q2384" s="2">
        <f>VALUE(LEFT(LEFT(N2384,5),SUM(LEN(LEFT(N2384,5))-LEN(SUBSTITUTE(LEFT(N2384,5),{"0","1","2","3","4","5","6","7","8","9","."},"")))))</f>
        <v>3</v>
      </c>
      <c r="R2384">
        <f>IF(Q2384&gt;5,Q2384/1024,Q2384)</f>
        <v>3</v>
      </c>
      <c r="S2384" t="str">
        <f>MID(K2385,9,3)</f>
        <v>6.0</v>
      </c>
      <c r="T2384" s="2" t="str">
        <f>LEFT(J2384,3)</f>
        <v>5.5</v>
      </c>
      <c r="U2384">
        <f>VALUE(LEFT(LEFT(M2384,5),SUM(LEN(LEFT(M2384,5))-LEN(SUBSTITUTE(LEFT(M2384,5),{"0","1","2","3","4","5","6","7","8","9","."},"")))))</f>
        <v>32</v>
      </c>
      <c r="V2384">
        <f>IF(U2384&lt;100,U2384,U2384/1024)</f>
        <v>32</v>
      </c>
      <c r="W2384" s="3">
        <f>VALUE(LEFT(LEFT(O2384,5),SUM(LEN(LEFT(O2384,5))-LEN(SUBSTITUTE(LEFT(O2384,5),{"0","1","2","3","4","5","6","7","8","9","."},"")))))</f>
        <v>13</v>
      </c>
      <c r="X2384" s="3" t="e">
        <f>LEFT(L2384, SEARCH("MHz",L2384)-1)</f>
        <v>#VALUE!</v>
      </c>
      <c r="Y2384" t="e">
        <f>IF(RIGHT(X2384,1)=" ",RIGHT(X2384,4),RIGHT(X2384,3))</f>
        <v>#VALUE!</v>
      </c>
      <c r="Z2384">
        <f>VLOOKUP(G2384,[1]Sheet1!$A$1:$B$12,2,0)</f>
        <v>12</v>
      </c>
      <c r="AA2384" t="str">
        <f>CONCATENATE(F2384," ",Z2384)</f>
        <v>2015 12</v>
      </c>
      <c r="AB2384">
        <f>VLOOKUP(AA2384,[1]Sheet3!$A:$B,2,0)</f>
        <v>74</v>
      </c>
    </row>
    <row r="2385" spans="1:28" x14ac:dyDescent="0.25">
      <c r="A2385" t="s">
        <v>3318</v>
      </c>
      <c r="B2385" t="s">
        <v>3384</v>
      </c>
      <c r="C2385" t="s">
        <v>378</v>
      </c>
      <c r="D2385" t="str">
        <f>CONCATENATE(C2385,".")</f>
        <v>2015  December.</v>
      </c>
      <c r="E2385" t="str">
        <f>LEFT(D2385, SEARCH(".",D2385)-1)</f>
        <v>2015  December</v>
      </c>
      <c r="F2385">
        <v>2015</v>
      </c>
      <c r="G2385" t="str">
        <f>RIGHT(E2385,LEN(E2385)-6)</f>
        <v>December</v>
      </c>
      <c r="H2385">
        <v>666.8</v>
      </c>
      <c r="I2385" t="s">
        <v>124</v>
      </c>
      <c r="J2385" t="s">
        <v>3343</v>
      </c>
      <c r="K2385" t="s">
        <v>19</v>
      </c>
      <c r="L2385" t="s">
        <v>3385</v>
      </c>
      <c r="M2385" t="s">
        <v>403</v>
      </c>
      <c r="N2385" t="s">
        <v>404</v>
      </c>
      <c r="O2385" t="s">
        <v>23</v>
      </c>
      <c r="P2385">
        <v>480</v>
      </c>
      <c r="Q2385" s="2">
        <f>VALUE(LEFT(LEFT(N2385,5),SUM(LEN(LEFT(N2385,5))-LEN(SUBSTITUTE(LEFT(N2385,5),{"0","1","2","3","4","5","6","7","8","9","."},"")))))</f>
        <v>4</v>
      </c>
      <c r="R2385">
        <f>IF(Q2385&gt;5,Q2385/1024,Q2385)</f>
        <v>4</v>
      </c>
      <c r="S2385" t="str">
        <f>MID(K2386,9,3)</f>
        <v>4.2</v>
      </c>
      <c r="T2385" s="2" t="str">
        <f>LEFT(J2385,3)</f>
        <v>10.</v>
      </c>
      <c r="U2385">
        <f>VALUE(LEFT(LEFT(M2385,5),SUM(LEN(LEFT(M2385,5))-LEN(SUBSTITUTE(LEFT(M2385,5),{"0","1","2","3","4","5","6","7","8","9","."},"")))))</f>
        <v>64</v>
      </c>
      <c r="V2385">
        <f>IF(U2385&lt;100,U2385,U2385/1024)</f>
        <v>64</v>
      </c>
      <c r="W2385" s="3">
        <f>VALUE(LEFT(LEFT(O2385,5),SUM(LEN(LEFT(O2385,5))-LEN(SUBSTITUTE(LEFT(O2385,5),{"0","1","2","3","4","5","6","7","8","9","."},"")))))</f>
        <v>13</v>
      </c>
      <c r="X2385" s="3" t="e">
        <f>LEFT(L2385, SEARCH("MHz",L2385)-1)</f>
        <v>#VALUE!</v>
      </c>
      <c r="Y2385" t="e">
        <f>IF(RIGHT(X2385,1)=" ",RIGHT(X2385,4),RIGHT(X2385,3))</f>
        <v>#VALUE!</v>
      </c>
      <c r="Z2385">
        <f>VLOOKUP(G2385,[1]Sheet1!$A$1:$B$12,2,0)</f>
        <v>12</v>
      </c>
      <c r="AA2385" t="str">
        <f>CONCATENATE(F2385," ",Z2385)</f>
        <v>2015 12</v>
      </c>
      <c r="AB2385">
        <f>VLOOKUP(AA2385,[1]Sheet3!$A:$B,2,0)</f>
        <v>74</v>
      </c>
    </row>
    <row r="2386" spans="1:28" x14ac:dyDescent="0.25">
      <c r="A2386" t="s">
        <v>5174</v>
      </c>
      <c r="B2386" t="s">
        <v>5208</v>
      </c>
      <c r="C2386" t="s">
        <v>843</v>
      </c>
      <c r="D2386" t="str">
        <f>CONCATENATE(C2386,".")</f>
        <v>2015  February.</v>
      </c>
      <c r="E2386" t="str">
        <f>LEFT(D2386, SEARCH(".",D2386)-1)</f>
        <v>2015  February</v>
      </c>
      <c r="F2386">
        <v>2015</v>
      </c>
      <c r="G2386" t="str">
        <f>RIGHT(E2386,LEN(E2386)-6)</f>
        <v>February</v>
      </c>
      <c r="H2386">
        <v>158</v>
      </c>
      <c r="I2386" t="s">
        <v>156</v>
      </c>
      <c r="J2386" t="s">
        <v>1662</v>
      </c>
      <c r="K2386" t="s">
        <v>168</v>
      </c>
      <c r="L2386" t="s">
        <v>133</v>
      </c>
      <c r="M2386" t="s">
        <v>57</v>
      </c>
      <c r="N2386" t="s">
        <v>35</v>
      </c>
      <c r="O2386" t="s">
        <v>30</v>
      </c>
      <c r="P2386">
        <v>220</v>
      </c>
      <c r="Q2386" s="2">
        <f>VALUE(LEFT(LEFT(N2386,5),SUM(LEN(LEFT(N2386,5))-LEN(SUBSTITUTE(LEFT(N2386,5),{"0","1","2","3","4","5","6","7","8","9","."},"")))))</f>
        <v>1</v>
      </c>
      <c r="R2386">
        <f>IF(Q2386&gt;5,Q2386/1024,Q2386)</f>
        <v>1</v>
      </c>
      <c r="S2386" t="str">
        <f>MID(K2387,9,3)</f>
        <v>4.2</v>
      </c>
      <c r="T2386" s="2" t="str">
        <f>LEFT(J2386,3)</f>
        <v>5.0</v>
      </c>
      <c r="U2386">
        <f>VALUE(LEFT(LEFT(M2386,5),SUM(LEN(LEFT(M2386,5))-LEN(SUBSTITUTE(LEFT(M2386,5),{"0","1","2","3","4","5","6","7","8","9","."},"")))))</f>
        <v>16</v>
      </c>
      <c r="V2386">
        <f>IF(U2386&lt;100,U2386,U2386/1024)</f>
        <v>16</v>
      </c>
      <c r="W2386" s="3">
        <f>VALUE(LEFT(LEFT(O2386,5),SUM(LEN(LEFT(O2386,5))-LEN(SUBSTITUTE(LEFT(O2386,5),{"0","1","2","3","4","5","6","7","8","9","."},"")))))</f>
        <v>13</v>
      </c>
      <c r="X2386" s="3" t="e">
        <f>LEFT(L2386, SEARCH("MHz",L2386)-1)</f>
        <v>#VALUE!</v>
      </c>
      <c r="Y2386" t="e">
        <f>IF(RIGHT(X2386,1)=" ",RIGHT(X2386,4),RIGHT(X2386,3))</f>
        <v>#VALUE!</v>
      </c>
      <c r="Z2386">
        <f>VLOOKUP(G2386,[1]Sheet1!$A$1:$B$12,2,0)</f>
        <v>2</v>
      </c>
      <c r="AA2386" t="str">
        <f>CONCATENATE(F2386," ",Z2386)</f>
        <v>2015 2</v>
      </c>
      <c r="AB2386">
        <f>VLOOKUP(AA2386,[1]Sheet3!$A:$B,2,0)</f>
        <v>75</v>
      </c>
    </row>
    <row r="2387" spans="1:28" x14ac:dyDescent="0.25">
      <c r="A2387" t="s">
        <v>5174</v>
      </c>
      <c r="B2387" t="s">
        <v>5216</v>
      </c>
      <c r="C2387" t="s">
        <v>843</v>
      </c>
      <c r="D2387" t="str">
        <f>CONCATENATE(C2387,".")</f>
        <v>2015  February.</v>
      </c>
      <c r="E2387" t="str">
        <f>LEFT(D2387, SEARCH(".",D2387)-1)</f>
        <v>2015  February</v>
      </c>
      <c r="F2387">
        <v>2015</v>
      </c>
      <c r="G2387" t="str">
        <f>RIGHT(E2387,LEN(E2387)-6)</f>
        <v>February</v>
      </c>
      <c r="I2387" t="s">
        <v>156</v>
      </c>
      <c r="J2387" t="s">
        <v>32</v>
      </c>
      <c r="K2387" t="s">
        <v>158</v>
      </c>
      <c r="L2387" t="s">
        <v>469</v>
      </c>
      <c r="M2387" t="s">
        <v>57</v>
      </c>
      <c r="N2387" t="s">
        <v>22</v>
      </c>
      <c r="O2387" t="s">
        <v>36</v>
      </c>
      <c r="P2387">
        <v>150</v>
      </c>
      <c r="Q2387" s="2">
        <f>VALUE(LEFT(LEFT(N2387,5),SUM(LEN(LEFT(N2387,5))-LEN(SUBSTITUTE(LEFT(N2387,5),{"0","1","2","3","4","5","6","7","8","9","."},"")))))</f>
        <v>2</v>
      </c>
      <c r="R2387">
        <f>IF(Q2387&gt;5,Q2387/1024,Q2387)</f>
        <v>2</v>
      </c>
      <c r="S2387" t="str">
        <f>MID(K2388,9,3)</f>
        <v>4.2</v>
      </c>
      <c r="T2387" s="2" t="str">
        <f>LEFT(J2387,3)</f>
        <v>5.0</v>
      </c>
      <c r="U2387">
        <f>VALUE(LEFT(LEFT(M2387,5),SUM(LEN(LEFT(M2387,5))-LEN(SUBSTITUTE(LEFT(M2387,5),{"0","1","2","3","4","5","6","7","8","9","."},"")))))</f>
        <v>16</v>
      </c>
      <c r="V2387">
        <f>IF(U2387&lt;100,U2387,U2387/1024)</f>
        <v>16</v>
      </c>
      <c r="W2387" s="3">
        <f>VALUE(LEFT(LEFT(O2387,5),SUM(LEN(LEFT(O2387,5))-LEN(SUBSTITUTE(LEFT(O2387,5),{"0","1","2","3","4","5","6","7","8","9","."},"")))))</f>
        <v>8</v>
      </c>
      <c r="X2387" s="3" t="e">
        <f>LEFT(L2387, SEARCH("MHz",L2387)-1)</f>
        <v>#VALUE!</v>
      </c>
      <c r="Y2387" t="e">
        <f>IF(RIGHT(X2387,1)=" ",RIGHT(X2387,4),RIGHT(X2387,3))</f>
        <v>#VALUE!</v>
      </c>
      <c r="Z2387">
        <f>VLOOKUP(G2387,[1]Sheet1!$A$1:$B$12,2,0)</f>
        <v>2</v>
      </c>
      <c r="AA2387" t="str">
        <f>CONCATENATE(F2387," ",Z2387)</f>
        <v>2015 2</v>
      </c>
      <c r="AB2387">
        <f>VLOOKUP(AA2387,[1]Sheet3!$A:$B,2,0)</f>
        <v>75</v>
      </c>
    </row>
    <row r="2388" spans="1:28" x14ac:dyDescent="0.25">
      <c r="A2388" t="s">
        <v>5174</v>
      </c>
      <c r="B2388" t="s">
        <v>5217</v>
      </c>
      <c r="C2388" t="s">
        <v>843</v>
      </c>
      <c r="D2388" t="str">
        <f>CONCATENATE(C2388,".")</f>
        <v>2015  February.</v>
      </c>
      <c r="E2388" t="str">
        <f>LEFT(D2388, SEARCH(".",D2388)-1)</f>
        <v>2015  February</v>
      </c>
      <c r="F2388">
        <v>2015</v>
      </c>
      <c r="G2388" t="str">
        <f>RIGHT(E2388,LEN(E2388)-6)</f>
        <v>February</v>
      </c>
      <c r="I2388" t="s">
        <v>156</v>
      </c>
      <c r="J2388" t="s">
        <v>5218</v>
      </c>
      <c r="K2388" t="s">
        <v>158</v>
      </c>
      <c r="L2388" t="s">
        <v>469</v>
      </c>
      <c r="M2388" t="s">
        <v>34</v>
      </c>
      <c r="N2388" t="s">
        <v>35</v>
      </c>
      <c r="O2388" t="s">
        <v>36</v>
      </c>
      <c r="P2388">
        <v>150</v>
      </c>
      <c r="Q2388" s="2">
        <f>VALUE(LEFT(LEFT(N2388,5),SUM(LEN(LEFT(N2388,5))-LEN(SUBSTITUTE(LEFT(N2388,5),{"0","1","2","3","4","5","6","7","8","9","."},"")))))</f>
        <v>1</v>
      </c>
      <c r="R2388">
        <f>IF(Q2388&gt;5,Q2388/1024,Q2388)</f>
        <v>1</v>
      </c>
      <c r="S2388" t="str">
        <f>MID(K2389,9,3)</f>
        <v>4.2</v>
      </c>
      <c r="T2388" s="2" t="str">
        <f>LEFT(J2388,3)</f>
        <v>5.0</v>
      </c>
      <c r="U2388">
        <f>VALUE(LEFT(LEFT(M2388,5),SUM(LEN(LEFT(M2388,5))-LEN(SUBSTITUTE(LEFT(M2388,5),{"0","1","2","3","4","5","6","7","8","9","."},"")))))</f>
        <v>8</v>
      </c>
      <c r="V2388">
        <f>IF(U2388&lt;100,U2388,U2388/1024)</f>
        <v>8</v>
      </c>
      <c r="W2388" s="3">
        <f>VALUE(LEFT(LEFT(O2388,5),SUM(LEN(LEFT(O2388,5))-LEN(SUBSTITUTE(LEFT(O2388,5),{"0","1","2","3","4","5","6","7","8","9","."},"")))))</f>
        <v>8</v>
      </c>
      <c r="X2388" s="3" t="e">
        <f>LEFT(L2388, SEARCH("MHz",L2388)-1)</f>
        <v>#VALUE!</v>
      </c>
      <c r="Y2388" t="e">
        <f>IF(RIGHT(X2388,1)=" ",RIGHT(X2388,4),RIGHT(X2388,3))</f>
        <v>#VALUE!</v>
      </c>
      <c r="Z2388">
        <f>VLOOKUP(G2388,[1]Sheet1!$A$1:$B$12,2,0)</f>
        <v>2</v>
      </c>
      <c r="AA2388" t="str">
        <f>CONCATENATE(F2388," ",Z2388)</f>
        <v>2015 2</v>
      </c>
      <c r="AB2388">
        <f>VLOOKUP(AA2388,[1]Sheet3!$A:$B,2,0)</f>
        <v>75</v>
      </c>
    </row>
    <row r="2389" spans="1:28" x14ac:dyDescent="0.25">
      <c r="A2389" t="s">
        <v>5174</v>
      </c>
      <c r="B2389" t="s">
        <v>5219</v>
      </c>
      <c r="C2389" t="s">
        <v>843</v>
      </c>
      <c r="D2389" t="str">
        <f>CONCATENATE(C2389,".")</f>
        <v>2015  February.</v>
      </c>
      <c r="E2389" t="str">
        <f>LEFT(D2389, SEARCH(".",D2389)-1)</f>
        <v>2015  February</v>
      </c>
      <c r="F2389">
        <v>2015</v>
      </c>
      <c r="G2389" t="str">
        <f>RIGHT(E2389,LEN(E2389)-6)</f>
        <v>February</v>
      </c>
      <c r="I2389" t="s">
        <v>156</v>
      </c>
      <c r="J2389" t="s">
        <v>97</v>
      </c>
      <c r="K2389" t="s">
        <v>158</v>
      </c>
      <c r="L2389" t="s">
        <v>126</v>
      </c>
      <c r="M2389" t="s">
        <v>57</v>
      </c>
      <c r="N2389" t="s">
        <v>22</v>
      </c>
      <c r="O2389" t="s">
        <v>5220</v>
      </c>
      <c r="P2389">
        <v>160</v>
      </c>
      <c r="Q2389" s="2">
        <f>VALUE(LEFT(LEFT(N2389,5),SUM(LEN(LEFT(N2389,5))-LEN(SUBSTITUTE(LEFT(N2389,5),{"0","1","2","3","4","5","6","7","8","9","."},"")))))</f>
        <v>2</v>
      </c>
      <c r="R2389">
        <f>IF(Q2389&gt;5,Q2389/1024,Q2389)</f>
        <v>2</v>
      </c>
      <c r="S2389" t="str">
        <f>MID(K2390,9,3)</f>
        <v>4.4</v>
      </c>
      <c r="T2389" s="2" t="str">
        <f>LEFT(J2389,3)</f>
        <v>5.0</v>
      </c>
      <c r="U2389">
        <f>VALUE(LEFT(LEFT(M2389,5),SUM(LEN(LEFT(M2389,5))-LEN(SUBSTITUTE(LEFT(M2389,5),{"0","1","2","3","4","5","6","7","8","9","."},"")))))</f>
        <v>16</v>
      </c>
      <c r="V2389">
        <f>IF(U2389&lt;100,U2389,U2389/1024)</f>
        <v>16</v>
      </c>
      <c r="W2389" s="3">
        <f>VALUE(LEFT(LEFT(O2389,5),SUM(LEN(LEFT(O2389,5))-LEN(SUBSTITUTE(LEFT(O2389,5),{"0","1","2","3","4","5","6","7","8","9","."},"")))))</f>
        <v>13</v>
      </c>
      <c r="X2389" s="3" t="e">
        <f>LEFT(L2389, SEARCH("MHz",L2389)-1)</f>
        <v>#VALUE!</v>
      </c>
      <c r="Y2389" t="e">
        <f>IF(RIGHT(X2389,1)=" ",RIGHT(X2389,4),RIGHT(X2389,3))</f>
        <v>#VALUE!</v>
      </c>
      <c r="Z2389">
        <f>VLOOKUP(G2389,[1]Sheet1!$A$1:$B$12,2,0)</f>
        <v>2</v>
      </c>
      <c r="AA2389" t="str">
        <f>CONCATENATE(F2389," ",Z2389)</f>
        <v>2015 2</v>
      </c>
      <c r="AB2389">
        <f>VLOOKUP(AA2389,[1]Sheet3!$A:$B,2,0)</f>
        <v>75</v>
      </c>
    </row>
    <row r="2390" spans="1:28" x14ac:dyDescent="0.25">
      <c r="A2390" t="s">
        <v>2637</v>
      </c>
      <c r="B2390" t="s">
        <v>2819</v>
      </c>
      <c r="C2390" t="s">
        <v>843</v>
      </c>
      <c r="D2390" t="str">
        <f>CONCATENATE(C2390,".")</f>
        <v>2015  February.</v>
      </c>
      <c r="E2390" t="str">
        <f>LEFT(D2390, SEARCH(".",D2390)-1)</f>
        <v>2015  February</v>
      </c>
      <c r="F2390">
        <v>2015</v>
      </c>
      <c r="G2390" t="str">
        <f>RIGHT(E2390,LEN(E2390)-6)</f>
        <v>February</v>
      </c>
      <c r="I2390" t="s">
        <v>124</v>
      </c>
      <c r="J2390" t="s">
        <v>844</v>
      </c>
      <c r="K2390" t="s">
        <v>90</v>
      </c>
      <c r="L2390" t="s">
        <v>164</v>
      </c>
      <c r="M2390" t="s">
        <v>109</v>
      </c>
      <c r="N2390" t="s">
        <v>35</v>
      </c>
      <c r="O2390" t="s">
        <v>178</v>
      </c>
      <c r="P2390">
        <v>110</v>
      </c>
      <c r="Q2390" s="2">
        <f>VALUE(LEFT(LEFT(N2390,5),SUM(LEN(LEFT(N2390,5))-LEN(SUBSTITUTE(LEFT(N2390,5),{"0","1","2","3","4","5","6","7","8","9","."},"")))))</f>
        <v>1</v>
      </c>
      <c r="R2390">
        <f>IF(Q2390&gt;5,Q2390/1024,Q2390)</f>
        <v>1</v>
      </c>
      <c r="S2390" t="str">
        <f>MID(K2391,9,3)</f>
        <v>4.4</v>
      </c>
      <c r="T2390" s="2" t="str">
        <f>LEFT(J2390,3)</f>
        <v>4.5</v>
      </c>
      <c r="U2390">
        <f>VALUE(LEFT(LEFT(M2390,5),SUM(LEN(LEFT(M2390,5))-LEN(SUBSTITUTE(LEFT(M2390,5),{"0","1","2","3","4","5","6","7","8","9","."},"")))))</f>
        <v>4</v>
      </c>
      <c r="V2390">
        <f>IF(U2390&lt;100,U2390,U2390/1024)</f>
        <v>4</v>
      </c>
      <c r="W2390" s="3">
        <f>VALUE(LEFT(LEFT(O2390,5),SUM(LEN(LEFT(O2390,5))-LEN(SUBSTITUTE(LEFT(O2390,5),{"0","1","2","3","4","5","6","7","8","9","."},"")))))</f>
        <v>5</v>
      </c>
      <c r="X2390" s="3" t="e">
        <f>LEFT(L2390, SEARCH("MHz",L2390)-1)</f>
        <v>#VALUE!</v>
      </c>
      <c r="Y2390" t="e">
        <f>IF(RIGHT(X2390,1)=" ",RIGHT(X2390,4),RIGHT(X2390,3))</f>
        <v>#VALUE!</v>
      </c>
      <c r="Z2390">
        <f>VLOOKUP(G2390,[1]Sheet1!$A$1:$B$12,2,0)</f>
        <v>2</v>
      </c>
      <c r="AA2390" t="str">
        <f>CONCATENATE(F2390," ",Z2390)</f>
        <v>2015 2</v>
      </c>
      <c r="AB2390">
        <f>VLOOKUP(AA2390,[1]Sheet3!$A:$B,2,0)</f>
        <v>75</v>
      </c>
    </row>
    <row r="2391" spans="1:28" x14ac:dyDescent="0.25">
      <c r="A2391" t="s">
        <v>3572</v>
      </c>
      <c r="B2391" t="s">
        <v>3713</v>
      </c>
      <c r="C2391" t="s">
        <v>843</v>
      </c>
      <c r="D2391" t="str">
        <f>CONCATENATE(C2391,".")</f>
        <v>2015  February.</v>
      </c>
      <c r="E2391" t="str">
        <f>LEFT(D2391, SEARCH(".",D2391)-1)</f>
        <v>2015  February</v>
      </c>
      <c r="F2391">
        <v>2015</v>
      </c>
      <c r="G2391" t="str">
        <f>RIGHT(E2391,LEN(E2391)-6)</f>
        <v>February</v>
      </c>
      <c r="H2391">
        <v>128</v>
      </c>
      <c r="I2391" t="s">
        <v>124</v>
      </c>
      <c r="J2391" t="s">
        <v>541</v>
      </c>
      <c r="K2391" t="s">
        <v>90</v>
      </c>
      <c r="L2391" t="s">
        <v>107</v>
      </c>
      <c r="M2391" t="s">
        <v>109</v>
      </c>
      <c r="N2391" t="s">
        <v>139</v>
      </c>
      <c r="O2391" t="s">
        <v>178</v>
      </c>
      <c r="P2391">
        <v>90</v>
      </c>
      <c r="Q2391" s="2">
        <f>VALUE(LEFT(LEFT(N2391,5),SUM(LEN(LEFT(N2391,5))-LEN(SUBSTITUTE(LEFT(N2391,5),{"0","1","2","3","4","5","6","7","8","9","."},"")))))</f>
        <v>512</v>
      </c>
      <c r="R2391">
        <f>IF(Q2391&gt;5,Q2391/1024,Q2391)</f>
        <v>0.5</v>
      </c>
      <c r="S2391" t="str">
        <f>MID(K2392,9,3)</f>
        <v>4.4</v>
      </c>
      <c r="T2391" s="2" t="str">
        <f>LEFT(J2391,3)</f>
        <v>4.0</v>
      </c>
      <c r="U2391">
        <f>VALUE(LEFT(LEFT(M2391,5),SUM(LEN(LEFT(M2391,5))-LEN(SUBSTITUTE(LEFT(M2391,5),{"0","1","2","3","4","5","6","7","8","9","."},"")))))</f>
        <v>4</v>
      </c>
      <c r="V2391">
        <f>IF(U2391&lt;100,U2391,U2391/1024)</f>
        <v>4</v>
      </c>
      <c r="W2391" s="3">
        <f>VALUE(LEFT(LEFT(O2391,5),SUM(LEN(LEFT(O2391,5))-LEN(SUBSTITUTE(LEFT(O2391,5),{"0","1","2","3","4","5","6","7","8","9","."},"")))))</f>
        <v>5</v>
      </c>
      <c r="X2391" s="3" t="e">
        <f>LEFT(L2391, SEARCH("MHz",L2391)-1)</f>
        <v>#VALUE!</v>
      </c>
      <c r="Y2391" t="e">
        <f>IF(RIGHT(X2391,1)=" ",RIGHT(X2391,4),RIGHT(X2391,3))</f>
        <v>#VALUE!</v>
      </c>
      <c r="Z2391">
        <f>VLOOKUP(G2391,[1]Sheet1!$A$1:$B$12,2,0)</f>
        <v>2</v>
      </c>
      <c r="AA2391" t="str">
        <f>CONCATENATE(F2391," ",Z2391)</f>
        <v>2015 2</v>
      </c>
      <c r="AB2391">
        <f>VLOOKUP(AA2391,[1]Sheet3!$A:$B,2,0)</f>
        <v>75</v>
      </c>
    </row>
    <row r="2392" spans="1:28" x14ac:dyDescent="0.25">
      <c r="A2392" t="s">
        <v>4673</v>
      </c>
      <c r="B2392" t="s">
        <v>4675</v>
      </c>
      <c r="C2392" t="s">
        <v>843</v>
      </c>
      <c r="D2392" t="str">
        <f>CONCATENATE(C2392,".")</f>
        <v>2015  February.</v>
      </c>
      <c r="E2392" t="str">
        <f>LEFT(D2392, SEARCH(".",D2392)-1)</f>
        <v>2015  February</v>
      </c>
      <c r="F2392">
        <v>2015</v>
      </c>
      <c r="G2392" t="str">
        <f>RIGHT(E2392,LEN(E2392)-6)</f>
        <v>February</v>
      </c>
      <c r="H2392">
        <v>102</v>
      </c>
      <c r="I2392" t="s">
        <v>897</v>
      </c>
      <c r="J2392" t="s">
        <v>1643</v>
      </c>
      <c r="K2392" t="s">
        <v>90</v>
      </c>
      <c r="L2392" t="s">
        <v>138</v>
      </c>
      <c r="M2392" t="s">
        <v>109</v>
      </c>
      <c r="N2392" t="s">
        <v>139</v>
      </c>
      <c r="O2392" t="s">
        <v>178</v>
      </c>
      <c r="Q2392" s="2">
        <f>VALUE(LEFT(LEFT(N2392,5),SUM(LEN(LEFT(N2392,5))-LEN(SUBSTITUTE(LEFT(N2392,5),{"0","1","2","3","4","5","6","7","8","9","."},"")))))</f>
        <v>512</v>
      </c>
      <c r="R2392">
        <f>IF(Q2392&gt;5,Q2392/1024,Q2392)</f>
        <v>0.5</v>
      </c>
      <c r="S2392" t="str">
        <f>MID(K2393,9,3)</f>
        <v>4.4</v>
      </c>
      <c r="T2392" s="2" t="str">
        <f>LEFT(J2392,3)</f>
        <v>3.5</v>
      </c>
      <c r="U2392">
        <f>VALUE(LEFT(LEFT(M2392,5),SUM(LEN(LEFT(M2392,5))-LEN(SUBSTITUTE(LEFT(M2392,5),{"0","1","2","3","4","5","6","7","8","9","."},"")))))</f>
        <v>4</v>
      </c>
      <c r="V2392">
        <f>IF(U2392&lt;100,U2392,U2392/1024)</f>
        <v>4</v>
      </c>
      <c r="W2392" s="3">
        <f>VALUE(LEFT(LEFT(O2392,5),SUM(LEN(LEFT(O2392,5))-LEN(SUBSTITUTE(LEFT(O2392,5),{"0","1","2","3","4","5","6","7","8","9","."},"")))))</f>
        <v>5</v>
      </c>
      <c r="X2392" s="3" t="e">
        <f>LEFT(L2392, SEARCH("MHz",L2392)-1)</f>
        <v>#VALUE!</v>
      </c>
      <c r="Y2392" t="e">
        <f>IF(RIGHT(X2392,1)=" ",RIGHT(X2392,4),RIGHT(X2392,3))</f>
        <v>#VALUE!</v>
      </c>
      <c r="Z2392">
        <f>VLOOKUP(G2392,[1]Sheet1!$A$1:$B$12,2,0)</f>
        <v>2</v>
      </c>
      <c r="AA2392" t="str">
        <f>CONCATENATE(F2392," ",Z2392)</f>
        <v>2015 2</v>
      </c>
      <c r="AB2392">
        <f>VLOOKUP(AA2392,[1]Sheet3!$A:$B,2,0)</f>
        <v>75</v>
      </c>
    </row>
    <row r="2393" spans="1:28" x14ac:dyDescent="0.25">
      <c r="A2393" t="s">
        <v>6824</v>
      </c>
      <c r="B2393" t="s">
        <v>4675</v>
      </c>
      <c r="C2393" t="s">
        <v>843</v>
      </c>
      <c r="D2393" t="str">
        <f>CONCATENATE(C2393,".")</f>
        <v>2015  February.</v>
      </c>
      <c r="E2393" t="str">
        <f>LEFT(D2393, SEARCH(".",D2393)-1)</f>
        <v>2015  February</v>
      </c>
      <c r="F2393">
        <v>2015</v>
      </c>
      <c r="G2393" t="str">
        <f>RIGHT(E2393,LEN(E2393)-6)</f>
        <v>February</v>
      </c>
      <c r="H2393">
        <v>102</v>
      </c>
      <c r="I2393" t="s">
        <v>897</v>
      </c>
      <c r="J2393" t="s">
        <v>1643</v>
      </c>
      <c r="K2393" t="s">
        <v>90</v>
      </c>
      <c r="L2393" t="s">
        <v>138</v>
      </c>
      <c r="M2393" t="s">
        <v>109</v>
      </c>
      <c r="N2393" t="s">
        <v>139</v>
      </c>
      <c r="O2393" t="s">
        <v>178</v>
      </c>
      <c r="Q2393" s="2">
        <f>VALUE(LEFT(LEFT(N2393,5),SUM(LEN(LEFT(N2393,5))-LEN(SUBSTITUTE(LEFT(N2393,5),{"0","1","2","3","4","5","6","7","8","9","."},"")))))</f>
        <v>512</v>
      </c>
      <c r="R2393">
        <f>IF(Q2393&gt;5,Q2393/1024,Q2393)</f>
        <v>0.5</v>
      </c>
      <c r="S2393" t="str">
        <f>MID(K2394,9,3)</f>
        <v>4.4</v>
      </c>
      <c r="T2393" s="2" t="str">
        <f>LEFT(J2393,3)</f>
        <v>3.5</v>
      </c>
      <c r="U2393">
        <f>VALUE(LEFT(LEFT(M2393,5),SUM(LEN(LEFT(M2393,5))-LEN(SUBSTITUTE(LEFT(M2393,5),{"0","1","2","3","4","5","6","7","8","9","."},"")))))</f>
        <v>4</v>
      </c>
      <c r="V2393">
        <f>IF(U2393&lt;100,U2393,U2393/1024)</f>
        <v>4</v>
      </c>
      <c r="W2393" s="3">
        <f>VALUE(LEFT(LEFT(O2393,5),SUM(LEN(LEFT(O2393,5))-LEN(SUBSTITUTE(LEFT(O2393,5),{"0","1","2","3","4","5","6","7","8","9","."},"")))))</f>
        <v>5</v>
      </c>
      <c r="X2393" s="3" t="e">
        <f>LEFT(L2393, SEARCH("MHz",L2393)-1)</f>
        <v>#VALUE!</v>
      </c>
      <c r="Y2393" t="e">
        <f>IF(RIGHT(X2393,1)=" ",RIGHT(X2393,4),RIGHT(X2393,3))</f>
        <v>#VALUE!</v>
      </c>
      <c r="Z2393">
        <f>VLOOKUP(G2393,[1]Sheet1!$A$1:$B$12,2,0)</f>
        <v>2</v>
      </c>
      <c r="AA2393" t="str">
        <f>CONCATENATE(F2393," ",Z2393)</f>
        <v>2015 2</v>
      </c>
      <c r="AB2393">
        <f>VLOOKUP(AA2393,[1]Sheet3!$A:$B,2,0)</f>
        <v>75</v>
      </c>
    </row>
    <row r="2394" spans="1:28" x14ac:dyDescent="0.25">
      <c r="A2394" t="s">
        <v>6908</v>
      </c>
      <c r="B2394" t="s">
        <v>7019</v>
      </c>
      <c r="C2394" t="s">
        <v>843</v>
      </c>
      <c r="D2394" t="str">
        <f>CONCATENATE(C2394,".")</f>
        <v>2015  February.</v>
      </c>
      <c r="E2394" t="str">
        <f>LEFT(D2394, SEARCH(".",D2394)-1)</f>
        <v>2015  February</v>
      </c>
      <c r="F2394">
        <v>2015</v>
      </c>
      <c r="G2394" t="str">
        <f>RIGHT(E2394,LEN(E2394)-6)</f>
        <v>February</v>
      </c>
      <c r="H2394">
        <v>165</v>
      </c>
      <c r="I2394" t="s">
        <v>128</v>
      </c>
      <c r="J2394" t="s">
        <v>116</v>
      </c>
      <c r="K2394" t="s">
        <v>90</v>
      </c>
      <c r="L2394" t="s">
        <v>462</v>
      </c>
      <c r="M2394" t="s">
        <v>34</v>
      </c>
      <c r="N2394" t="s">
        <v>35</v>
      </c>
      <c r="O2394" t="s">
        <v>30</v>
      </c>
      <c r="P2394">
        <v>210</v>
      </c>
      <c r="Q2394" s="2">
        <f>VALUE(LEFT(LEFT(N2394,5),SUM(LEN(LEFT(N2394,5))-LEN(SUBSTITUTE(LEFT(N2394,5),{"0","1","2","3","4","5","6","7","8","9","."},"")))))</f>
        <v>1</v>
      </c>
      <c r="R2394">
        <f>IF(Q2394&gt;5,Q2394/1024,Q2394)</f>
        <v>1</v>
      </c>
      <c r="S2394" t="str">
        <f>MID(K2395,9,3)</f>
        <v>4.4</v>
      </c>
      <c r="T2394" s="2" t="str">
        <f>LEFT(J2394,3)</f>
        <v>5.0</v>
      </c>
      <c r="U2394">
        <f>VALUE(LEFT(LEFT(M2394,5),SUM(LEN(LEFT(M2394,5))-LEN(SUBSTITUTE(LEFT(M2394,5),{"0","1","2","3","4","5","6","7","8","9","."},"")))))</f>
        <v>8</v>
      </c>
      <c r="V2394">
        <f>IF(U2394&lt;100,U2394,U2394/1024)</f>
        <v>8</v>
      </c>
      <c r="W2394" s="3">
        <f>VALUE(LEFT(LEFT(O2394,5),SUM(LEN(LEFT(O2394,5))-LEN(SUBSTITUTE(LEFT(O2394,5),{"0","1","2","3","4","5","6","7","8","9","."},"")))))</f>
        <v>13</v>
      </c>
      <c r="X2394" s="3" t="e">
        <f>LEFT(L2394, SEARCH("MHz",L2394)-1)</f>
        <v>#VALUE!</v>
      </c>
      <c r="Y2394" t="e">
        <f>IF(RIGHT(X2394,1)=" ",RIGHT(X2394,4),RIGHT(X2394,3))</f>
        <v>#VALUE!</v>
      </c>
      <c r="Z2394">
        <f>VLOOKUP(G2394,[1]Sheet1!$A$1:$B$12,2,0)</f>
        <v>2</v>
      </c>
      <c r="AA2394" t="str">
        <f>CONCATENATE(F2394," ",Z2394)</f>
        <v>2015 2</v>
      </c>
      <c r="AB2394">
        <f>VLOOKUP(AA2394,[1]Sheet3!$A:$B,2,0)</f>
        <v>75</v>
      </c>
    </row>
    <row r="2395" spans="1:28" x14ac:dyDescent="0.25">
      <c r="A2395" t="s">
        <v>751</v>
      </c>
      <c r="B2395" t="s">
        <v>842</v>
      </c>
      <c r="C2395" t="s">
        <v>843</v>
      </c>
      <c r="D2395" t="str">
        <f>CONCATENATE(C2395,".")</f>
        <v>2015  February.</v>
      </c>
      <c r="E2395" t="str">
        <f>LEFT(D2395, SEARCH(".",D2395)-1)</f>
        <v>2015  February</v>
      </c>
      <c r="F2395">
        <v>2015</v>
      </c>
      <c r="G2395" t="str">
        <f>RIGHT(E2395,LEN(E2395)-6)</f>
        <v>February</v>
      </c>
      <c r="H2395">
        <v>152</v>
      </c>
      <c r="I2395" t="s">
        <v>128</v>
      </c>
      <c r="J2395" t="s">
        <v>844</v>
      </c>
      <c r="K2395" t="s">
        <v>103</v>
      </c>
      <c r="L2395" t="s">
        <v>91</v>
      </c>
      <c r="M2395" t="s">
        <v>34</v>
      </c>
      <c r="N2395" t="s">
        <v>35</v>
      </c>
      <c r="O2395" t="s">
        <v>73</v>
      </c>
      <c r="Q2395" s="2">
        <f>VALUE(LEFT(LEFT(N2395,5),SUM(LEN(LEFT(N2395,5))-LEN(SUBSTITUTE(LEFT(N2395,5),{"0","1","2","3","4","5","6","7","8","9","."},"")))))</f>
        <v>1</v>
      </c>
      <c r="R2395">
        <f>IF(Q2395&gt;5,Q2395/1024,Q2395)</f>
        <v>1</v>
      </c>
      <c r="S2395" t="str">
        <f>MID(K2396,9,3)</f>
        <v>4.4</v>
      </c>
      <c r="T2395" s="2" t="str">
        <f>LEFT(J2395,3)</f>
        <v>4.5</v>
      </c>
      <c r="U2395">
        <f>VALUE(LEFT(LEFT(M2395,5),SUM(LEN(LEFT(M2395,5))-LEN(SUBSTITUTE(LEFT(M2395,5),{"0","1","2","3","4","5","6","7","8","9","."},"")))))</f>
        <v>8</v>
      </c>
      <c r="V2395">
        <f>IF(U2395&lt;100,U2395,U2395/1024)</f>
        <v>8</v>
      </c>
      <c r="W2395" s="3">
        <f>VALUE(LEFT(LEFT(O2395,5),SUM(LEN(LEFT(O2395,5))-LEN(SUBSTITUTE(LEFT(O2395,5),{"0","1","2","3","4","5","6","7","8","9","."},"")))))</f>
        <v>5</v>
      </c>
      <c r="X2395" s="3" t="e">
        <f>LEFT(L2395, SEARCH("MHz",L2395)-1)</f>
        <v>#VALUE!</v>
      </c>
      <c r="Y2395" t="e">
        <f>IF(RIGHT(X2395,1)=" ",RIGHT(X2395,4),RIGHT(X2395,3))</f>
        <v>#VALUE!</v>
      </c>
      <c r="Z2395">
        <f>VLOOKUP(G2395,[1]Sheet1!$A$1:$B$12,2,0)</f>
        <v>2</v>
      </c>
      <c r="AA2395" t="str">
        <f>CONCATENATE(F2395," ",Z2395)</f>
        <v>2015 2</v>
      </c>
      <c r="AB2395">
        <f>VLOOKUP(AA2395,[1]Sheet3!$A:$B,2,0)</f>
        <v>75</v>
      </c>
    </row>
    <row r="2396" spans="1:28" x14ac:dyDescent="0.25">
      <c r="A2396" t="s">
        <v>751</v>
      </c>
      <c r="B2396" t="s">
        <v>855</v>
      </c>
      <c r="C2396" t="s">
        <v>843</v>
      </c>
      <c r="D2396" t="str">
        <f>CONCATENATE(C2396,".")</f>
        <v>2015  February.</v>
      </c>
      <c r="E2396" t="str">
        <f>LEFT(D2396, SEARCH(".",D2396)-1)</f>
        <v>2015  February</v>
      </c>
      <c r="F2396">
        <v>2015</v>
      </c>
      <c r="G2396" t="str">
        <f>RIGHT(E2396,LEN(E2396)-6)</f>
        <v>February</v>
      </c>
      <c r="I2396" t="s">
        <v>128</v>
      </c>
      <c r="J2396" t="s">
        <v>557</v>
      </c>
      <c r="K2396" t="s">
        <v>103</v>
      </c>
      <c r="L2396" t="s">
        <v>91</v>
      </c>
      <c r="M2396" t="s">
        <v>34</v>
      </c>
      <c r="N2396" t="s">
        <v>35</v>
      </c>
      <c r="O2396" t="s">
        <v>73</v>
      </c>
      <c r="Q2396" s="2">
        <f>VALUE(LEFT(LEFT(N2396,5),SUM(LEN(LEFT(N2396,5))-LEN(SUBSTITUTE(LEFT(N2396,5),{"0","1","2","3","4","5","6","7","8","9","."},"")))))</f>
        <v>1</v>
      </c>
      <c r="R2396">
        <f>IF(Q2396&gt;5,Q2396/1024,Q2396)</f>
        <v>1</v>
      </c>
      <c r="S2396" t="str">
        <f>MID(K2397,9,3)</f>
        <v>4.4</v>
      </c>
      <c r="T2396" s="2" t="str">
        <f>LEFT(J2396,3)</f>
        <v>5.0</v>
      </c>
      <c r="U2396">
        <f>VALUE(LEFT(LEFT(M2396,5),SUM(LEN(LEFT(M2396,5))-LEN(SUBSTITUTE(LEFT(M2396,5),{"0","1","2","3","4","5","6","7","8","9","."},"")))))</f>
        <v>8</v>
      </c>
      <c r="V2396">
        <f>IF(U2396&lt;100,U2396,U2396/1024)</f>
        <v>8</v>
      </c>
      <c r="W2396" s="3">
        <f>VALUE(LEFT(LEFT(O2396,5),SUM(LEN(LEFT(O2396,5))-LEN(SUBSTITUTE(LEFT(O2396,5),{"0","1","2","3","4","5","6","7","8","9","."},"")))))</f>
        <v>5</v>
      </c>
      <c r="X2396" s="3" t="e">
        <f>LEFT(L2396, SEARCH("MHz",L2396)-1)</f>
        <v>#VALUE!</v>
      </c>
      <c r="Y2396" t="e">
        <f>IF(RIGHT(X2396,1)=" ",RIGHT(X2396,4),RIGHT(X2396,3))</f>
        <v>#VALUE!</v>
      </c>
      <c r="Z2396">
        <f>VLOOKUP(G2396,[1]Sheet1!$A$1:$B$12,2,0)</f>
        <v>2</v>
      </c>
      <c r="AA2396" t="str">
        <f>CONCATENATE(F2396," ",Z2396)</f>
        <v>2015 2</v>
      </c>
      <c r="AB2396">
        <f>VLOOKUP(AA2396,[1]Sheet3!$A:$B,2,0)</f>
        <v>75</v>
      </c>
    </row>
    <row r="2397" spans="1:28" x14ac:dyDescent="0.25">
      <c r="A2397" t="s">
        <v>3032</v>
      </c>
      <c r="B2397" t="s">
        <v>3033</v>
      </c>
      <c r="C2397" t="s">
        <v>843</v>
      </c>
      <c r="D2397" t="str">
        <f>CONCATENATE(C2397,".")</f>
        <v>2015  February.</v>
      </c>
      <c r="E2397" t="str">
        <f>LEFT(D2397, SEARCH(".",D2397)-1)</f>
        <v>2015  February</v>
      </c>
      <c r="F2397">
        <v>2015</v>
      </c>
      <c r="G2397" t="str">
        <f>RIGHT(E2397,LEN(E2397)-6)</f>
        <v>February</v>
      </c>
      <c r="I2397" t="s">
        <v>156</v>
      </c>
      <c r="J2397" t="s">
        <v>32</v>
      </c>
      <c r="K2397" t="s">
        <v>103</v>
      </c>
      <c r="L2397" t="s">
        <v>91</v>
      </c>
      <c r="M2397" t="s">
        <v>34</v>
      </c>
      <c r="N2397" t="s">
        <v>35</v>
      </c>
      <c r="O2397" t="s">
        <v>36</v>
      </c>
      <c r="Q2397" s="2">
        <f>VALUE(LEFT(LEFT(N2397,5),SUM(LEN(LEFT(N2397,5))-LEN(SUBSTITUTE(LEFT(N2397,5),{"0","1","2","3","4","5","6","7","8","9","."},"")))))</f>
        <v>1</v>
      </c>
      <c r="R2397">
        <f>IF(Q2397&gt;5,Q2397/1024,Q2397)</f>
        <v>1</v>
      </c>
      <c r="S2397" t="str">
        <f>MID(K2398,9,3)</f>
        <v>4.4</v>
      </c>
      <c r="T2397" s="2" t="str">
        <f>LEFT(J2397,3)</f>
        <v>5.0</v>
      </c>
      <c r="U2397">
        <f>VALUE(LEFT(LEFT(M2397,5),SUM(LEN(LEFT(M2397,5))-LEN(SUBSTITUTE(LEFT(M2397,5),{"0","1","2","3","4","5","6","7","8","9","."},"")))))</f>
        <v>8</v>
      </c>
      <c r="V2397">
        <f>IF(U2397&lt;100,U2397,U2397/1024)</f>
        <v>8</v>
      </c>
      <c r="W2397" s="3">
        <f>VALUE(LEFT(LEFT(O2397,5),SUM(LEN(LEFT(O2397,5))-LEN(SUBSTITUTE(LEFT(O2397,5),{"0","1","2","3","4","5","6","7","8","9","."},"")))))</f>
        <v>8</v>
      </c>
      <c r="X2397" s="3" t="e">
        <f>LEFT(L2397, SEARCH("MHz",L2397)-1)</f>
        <v>#VALUE!</v>
      </c>
      <c r="Y2397" t="e">
        <f>IF(RIGHT(X2397,1)=" ",RIGHT(X2397,4),RIGHT(X2397,3))</f>
        <v>#VALUE!</v>
      </c>
      <c r="Z2397">
        <f>VLOOKUP(G2397,[1]Sheet1!$A$1:$B$12,2,0)</f>
        <v>2</v>
      </c>
      <c r="AA2397" t="str">
        <f>CONCATENATE(F2397," ",Z2397)</f>
        <v>2015 2</v>
      </c>
      <c r="AB2397">
        <f>VLOOKUP(AA2397,[1]Sheet3!$A:$B,2,0)</f>
        <v>75</v>
      </c>
    </row>
    <row r="2398" spans="1:28" x14ac:dyDescent="0.25">
      <c r="A2398" t="s">
        <v>3032</v>
      </c>
      <c r="B2398" t="s">
        <v>3034</v>
      </c>
      <c r="C2398" t="s">
        <v>843</v>
      </c>
      <c r="D2398" t="str">
        <f>CONCATENATE(C2398,".")</f>
        <v>2015  February.</v>
      </c>
      <c r="E2398" t="str">
        <f>LEFT(D2398, SEARCH(".",D2398)-1)</f>
        <v>2015  February</v>
      </c>
      <c r="F2398">
        <v>2015</v>
      </c>
      <c r="G2398" t="str">
        <f>RIGHT(E2398,LEN(E2398)-6)</f>
        <v>February</v>
      </c>
      <c r="I2398" t="s">
        <v>156</v>
      </c>
      <c r="J2398" t="s">
        <v>443</v>
      </c>
      <c r="K2398" t="s">
        <v>103</v>
      </c>
      <c r="L2398" t="s">
        <v>164</v>
      </c>
      <c r="M2398" t="s">
        <v>109</v>
      </c>
      <c r="N2398" t="s">
        <v>139</v>
      </c>
      <c r="O2398" t="s">
        <v>178</v>
      </c>
      <c r="Q2398" s="2">
        <f>VALUE(LEFT(LEFT(N2398,5),SUM(LEN(LEFT(N2398,5))-LEN(SUBSTITUTE(LEFT(N2398,5),{"0","1","2","3","4","5","6","7","8","9","."},"")))))</f>
        <v>512</v>
      </c>
      <c r="R2398">
        <f>IF(Q2398&gt;5,Q2398/1024,Q2398)</f>
        <v>0.5</v>
      </c>
      <c r="S2398" t="str">
        <f>MID(K2399,9,3)</f>
        <v>4.4</v>
      </c>
      <c r="T2398" s="2" t="str">
        <f>LEFT(J2398,3)</f>
        <v>5.0</v>
      </c>
      <c r="U2398">
        <f>VALUE(LEFT(LEFT(M2398,5),SUM(LEN(LEFT(M2398,5))-LEN(SUBSTITUTE(LEFT(M2398,5),{"0","1","2","3","4","5","6","7","8","9","."},"")))))</f>
        <v>4</v>
      </c>
      <c r="V2398">
        <f>IF(U2398&lt;100,U2398,U2398/1024)</f>
        <v>4</v>
      </c>
      <c r="W2398" s="3">
        <f>VALUE(LEFT(LEFT(O2398,5),SUM(LEN(LEFT(O2398,5))-LEN(SUBSTITUTE(LEFT(O2398,5),{"0","1","2","3","4","5","6","7","8","9","."},"")))))</f>
        <v>5</v>
      </c>
      <c r="X2398" s="3" t="e">
        <f>LEFT(L2398, SEARCH("MHz",L2398)-1)</f>
        <v>#VALUE!</v>
      </c>
      <c r="Y2398" t="e">
        <f>IF(RIGHT(X2398,1)=" ",RIGHT(X2398,4),RIGHT(X2398,3))</f>
        <v>#VALUE!</v>
      </c>
      <c r="Z2398">
        <f>VLOOKUP(G2398,[1]Sheet1!$A$1:$B$12,2,0)</f>
        <v>2</v>
      </c>
      <c r="AA2398" t="str">
        <f>CONCATENATE(F2398," ",Z2398)</f>
        <v>2015 2</v>
      </c>
      <c r="AB2398">
        <f>VLOOKUP(AA2398,[1]Sheet3!$A:$B,2,0)</f>
        <v>75</v>
      </c>
    </row>
    <row r="2399" spans="1:28" x14ac:dyDescent="0.25">
      <c r="A2399" t="s">
        <v>3032</v>
      </c>
      <c r="B2399" t="s">
        <v>3035</v>
      </c>
      <c r="C2399" t="s">
        <v>843</v>
      </c>
      <c r="D2399" t="str">
        <f>CONCATENATE(C2399,".")</f>
        <v>2015  February.</v>
      </c>
      <c r="E2399" t="str">
        <f>LEFT(D2399, SEARCH(".",D2399)-1)</f>
        <v>2015  February</v>
      </c>
      <c r="F2399">
        <v>2015</v>
      </c>
      <c r="G2399" t="str">
        <f>RIGHT(E2399,LEN(E2399)-6)</f>
        <v>February</v>
      </c>
      <c r="I2399" t="s">
        <v>156</v>
      </c>
      <c r="J2399" t="s">
        <v>1857</v>
      </c>
      <c r="K2399" t="s">
        <v>103</v>
      </c>
      <c r="L2399" t="s">
        <v>164</v>
      </c>
      <c r="M2399" t="s">
        <v>109</v>
      </c>
      <c r="N2399" t="s">
        <v>139</v>
      </c>
      <c r="O2399" t="s">
        <v>430</v>
      </c>
      <c r="Q2399" s="2">
        <f>VALUE(LEFT(LEFT(N2399,5),SUM(LEN(LEFT(N2399,5))-LEN(SUBSTITUTE(LEFT(N2399,5),{"0","1","2","3","4","5","6","7","8","9","."},"")))))</f>
        <v>512</v>
      </c>
      <c r="R2399">
        <f>IF(Q2399&gt;5,Q2399/1024,Q2399)</f>
        <v>0.5</v>
      </c>
      <c r="S2399" t="str">
        <f>MID(K2400,9,3)</f>
        <v>4.4</v>
      </c>
      <c r="T2399" s="2" t="str">
        <f>LEFT(J2399,3)</f>
        <v>| -</v>
      </c>
      <c r="U2399">
        <f>VALUE(LEFT(LEFT(M2399,5),SUM(LEN(LEFT(M2399,5))-LEN(SUBSTITUTE(LEFT(M2399,5),{"0","1","2","3","4","5","6","7","8","9","."},"")))))</f>
        <v>4</v>
      </c>
      <c r="V2399">
        <f>IF(U2399&lt;100,U2399,U2399/1024)</f>
        <v>4</v>
      </c>
      <c r="W2399" s="3">
        <f>VALUE(LEFT(LEFT(O2399,5),SUM(LEN(LEFT(O2399,5))-LEN(SUBSTITUTE(LEFT(O2399,5),{"0","1","2","3","4","5","6","7","8","9","."},"")))))</f>
        <v>2</v>
      </c>
      <c r="X2399" s="3" t="e">
        <f>LEFT(L2399, SEARCH("MHz",L2399)-1)</f>
        <v>#VALUE!</v>
      </c>
      <c r="Y2399" t="e">
        <f>IF(RIGHT(X2399,1)=" ",RIGHT(X2399,4),RIGHT(X2399,3))</f>
        <v>#VALUE!</v>
      </c>
      <c r="Z2399">
        <f>VLOOKUP(G2399,[1]Sheet1!$A$1:$B$12,2,0)</f>
        <v>2</v>
      </c>
      <c r="AA2399" t="str">
        <f>CONCATENATE(F2399," ",Z2399)</f>
        <v>2015 2</v>
      </c>
      <c r="AB2399">
        <f>VLOOKUP(AA2399,[1]Sheet3!$A:$B,2,0)</f>
        <v>75</v>
      </c>
    </row>
    <row r="2400" spans="1:28" x14ac:dyDescent="0.25">
      <c r="A2400" t="s">
        <v>3077</v>
      </c>
      <c r="B2400" t="s">
        <v>3088</v>
      </c>
      <c r="C2400" t="s">
        <v>843</v>
      </c>
      <c r="D2400" t="str">
        <f>CONCATENATE(C2400,".")</f>
        <v>2015  February.</v>
      </c>
      <c r="E2400" t="str">
        <f>LEFT(D2400, SEARCH(".",D2400)-1)</f>
        <v>2015  February</v>
      </c>
      <c r="F2400">
        <v>2015</v>
      </c>
      <c r="G2400" t="str">
        <f>RIGHT(E2400,LEN(E2400)-6)</f>
        <v>February</v>
      </c>
      <c r="H2400">
        <v>110</v>
      </c>
      <c r="I2400" t="s">
        <v>156</v>
      </c>
      <c r="J2400" t="s">
        <v>870</v>
      </c>
      <c r="K2400" t="s">
        <v>103</v>
      </c>
      <c r="L2400" t="s">
        <v>107</v>
      </c>
      <c r="M2400" t="s">
        <v>109</v>
      </c>
      <c r="N2400" t="s">
        <v>139</v>
      </c>
      <c r="O2400" t="s">
        <v>178</v>
      </c>
      <c r="Q2400" s="2">
        <f>VALUE(LEFT(LEFT(N2400,5),SUM(LEN(LEFT(N2400,5))-LEN(SUBSTITUTE(LEFT(N2400,5),{"0","1","2","3","4","5","6","7","8","9","."},"")))))</f>
        <v>512</v>
      </c>
      <c r="R2400">
        <f>IF(Q2400&gt;5,Q2400/1024,Q2400)</f>
        <v>0.5</v>
      </c>
      <c r="S2400" t="str">
        <f>MID(K2401,9,3)</f>
        <v>4.4</v>
      </c>
      <c r="T2400" s="2" t="str">
        <f>LEFT(J2400,3)</f>
        <v>4.0</v>
      </c>
      <c r="U2400">
        <f>VALUE(LEFT(LEFT(M2400,5),SUM(LEN(LEFT(M2400,5))-LEN(SUBSTITUTE(LEFT(M2400,5),{"0","1","2","3","4","5","6","7","8","9","."},"")))))</f>
        <v>4</v>
      </c>
      <c r="V2400">
        <f>IF(U2400&lt;100,U2400,U2400/1024)</f>
        <v>4</v>
      </c>
      <c r="W2400" s="3">
        <f>VALUE(LEFT(LEFT(O2400,5),SUM(LEN(LEFT(O2400,5))-LEN(SUBSTITUTE(LEFT(O2400,5),{"0","1","2","3","4","5","6","7","8","9","."},"")))))</f>
        <v>5</v>
      </c>
      <c r="X2400" s="3" t="e">
        <f>LEFT(L2400, SEARCH("MHz",L2400)-1)</f>
        <v>#VALUE!</v>
      </c>
      <c r="Y2400" t="e">
        <f>IF(RIGHT(X2400,1)=" ",RIGHT(X2400,4),RIGHT(X2400,3))</f>
        <v>#VALUE!</v>
      </c>
      <c r="Z2400">
        <f>VLOOKUP(G2400,[1]Sheet1!$A$1:$B$12,2,0)</f>
        <v>2</v>
      </c>
      <c r="AA2400" t="str">
        <f>CONCATENATE(F2400," ",Z2400)</f>
        <v>2015 2</v>
      </c>
      <c r="AB2400">
        <f>VLOOKUP(AA2400,[1]Sheet3!$A:$B,2,0)</f>
        <v>75</v>
      </c>
    </row>
    <row r="2401" spans="1:28" x14ac:dyDescent="0.25">
      <c r="A2401" t="s">
        <v>3077</v>
      </c>
      <c r="B2401" t="s">
        <v>3091</v>
      </c>
      <c r="C2401" t="s">
        <v>843</v>
      </c>
      <c r="D2401" t="str">
        <f>CONCATENATE(C2401,".")</f>
        <v>2015  February.</v>
      </c>
      <c r="E2401" t="str">
        <f>LEFT(D2401, SEARCH(".",D2401)-1)</f>
        <v>2015  February</v>
      </c>
      <c r="F2401">
        <v>2015</v>
      </c>
      <c r="G2401" t="str">
        <f>RIGHT(E2401,LEN(E2401)-6)</f>
        <v>February</v>
      </c>
      <c r="H2401">
        <v>122</v>
      </c>
      <c r="I2401" t="s">
        <v>156</v>
      </c>
      <c r="J2401" t="s">
        <v>557</v>
      </c>
      <c r="K2401" t="s">
        <v>103</v>
      </c>
      <c r="L2401" t="s">
        <v>200</v>
      </c>
      <c r="M2401" t="s">
        <v>34</v>
      </c>
      <c r="N2401" t="s">
        <v>35</v>
      </c>
      <c r="O2401" t="s">
        <v>1440</v>
      </c>
      <c r="Q2401" s="2">
        <f>VALUE(LEFT(LEFT(N2401,5),SUM(LEN(LEFT(N2401,5))-LEN(SUBSTITUTE(LEFT(N2401,5),{"0","1","2","3","4","5","6","7","8","9","."},"")))))</f>
        <v>1</v>
      </c>
      <c r="R2401">
        <f>IF(Q2401&gt;5,Q2401/1024,Q2401)</f>
        <v>1</v>
      </c>
      <c r="S2401" t="str">
        <f>MID(K2402,9,3)</f>
        <v>4.4</v>
      </c>
      <c r="T2401" s="2" t="str">
        <f>LEFT(J2401,3)</f>
        <v>5.0</v>
      </c>
      <c r="U2401">
        <f>VALUE(LEFT(LEFT(M2401,5),SUM(LEN(LEFT(M2401,5))-LEN(SUBSTITUTE(LEFT(M2401,5),{"0","1","2","3","4","5","6","7","8","9","."},"")))))</f>
        <v>8</v>
      </c>
      <c r="V2401">
        <f>IF(U2401&lt;100,U2401,U2401/1024)</f>
        <v>8</v>
      </c>
      <c r="W2401" s="3">
        <f>VALUE(LEFT(LEFT(O2401,5),SUM(LEN(LEFT(O2401,5))-LEN(SUBSTITUTE(LEFT(O2401,5),{"0","1","2","3","4","5","6","7","8","9","."},"")))))</f>
        <v>8</v>
      </c>
      <c r="X2401" s="3" t="e">
        <f>LEFT(L2401, SEARCH("MHz",L2401)-1)</f>
        <v>#VALUE!</v>
      </c>
      <c r="Y2401" t="e">
        <f>IF(RIGHT(X2401,1)=" ",RIGHT(X2401,4),RIGHT(X2401,3))</f>
        <v>#VALUE!</v>
      </c>
      <c r="Z2401">
        <f>VLOOKUP(G2401,[1]Sheet1!$A$1:$B$12,2,0)</f>
        <v>2</v>
      </c>
      <c r="AA2401" t="str">
        <f>CONCATENATE(F2401," ",Z2401)</f>
        <v>2015 2</v>
      </c>
      <c r="AB2401">
        <f>VLOOKUP(AA2401,[1]Sheet3!$A:$B,2,0)</f>
        <v>75</v>
      </c>
    </row>
    <row r="2402" spans="1:28" x14ac:dyDescent="0.25">
      <c r="A2402" t="s">
        <v>3179</v>
      </c>
      <c r="B2402" t="s">
        <v>3240</v>
      </c>
      <c r="C2402" t="s">
        <v>843</v>
      </c>
      <c r="D2402" t="str">
        <f>CONCATENATE(C2402,".")</f>
        <v>2015  February.</v>
      </c>
      <c r="E2402" t="str">
        <f>LEFT(D2402, SEARCH(".",D2402)-1)</f>
        <v>2015  February</v>
      </c>
      <c r="F2402">
        <v>2015</v>
      </c>
      <c r="G2402" t="str">
        <f>RIGHT(E2402,LEN(E2402)-6)</f>
        <v>February</v>
      </c>
      <c r="H2402">
        <v>146</v>
      </c>
      <c r="I2402" t="s">
        <v>156</v>
      </c>
      <c r="J2402" t="s">
        <v>1861</v>
      </c>
      <c r="K2402" t="s">
        <v>103</v>
      </c>
      <c r="L2402" t="s">
        <v>172</v>
      </c>
      <c r="M2402" t="s">
        <v>109</v>
      </c>
      <c r="N2402" t="s">
        <v>139</v>
      </c>
      <c r="O2402" t="s">
        <v>515</v>
      </c>
      <c r="Q2402" s="2">
        <f>VALUE(LEFT(LEFT(N2402,5),SUM(LEN(LEFT(N2402,5))-LEN(SUBSTITUTE(LEFT(N2402,5),{"0","1","2","3","4","5","6","7","8","9","."},"")))))</f>
        <v>512</v>
      </c>
      <c r="R2402">
        <f>IF(Q2402&gt;5,Q2402/1024,Q2402)</f>
        <v>0.5</v>
      </c>
      <c r="S2402" t="str">
        <f>MID(K2403,9,3)</f>
        <v>4.4</v>
      </c>
      <c r="T2402" s="2" t="str">
        <f>LEFT(J2402,3)</f>
        <v>4.5</v>
      </c>
      <c r="U2402">
        <f>VALUE(LEFT(LEFT(M2402,5),SUM(LEN(LEFT(M2402,5))-LEN(SUBSTITUTE(LEFT(M2402,5),{"0","1","2","3","4","5","6","7","8","9","."},"")))))</f>
        <v>4</v>
      </c>
      <c r="V2402">
        <f>IF(U2402&lt;100,U2402,U2402/1024)</f>
        <v>4</v>
      </c>
      <c r="W2402" s="3">
        <f>VALUE(LEFT(LEFT(O2402,5),SUM(LEN(LEFT(O2402,5))-LEN(SUBSTITUTE(LEFT(O2402,5),{"0","1","2","3","4","5","6","7","8","9","."},"")))))</f>
        <v>3.15</v>
      </c>
      <c r="X2402" s="3" t="e">
        <f>LEFT(L2402, SEARCH("MHz",L2402)-1)</f>
        <v>#VALUE!</v>
      </c>
      <c r="Y2402" t="e">
        <f>IF(RIGHT(X2402,1)=" ",RIGHT(X2402,4),RIGHT(X2402,3))</f>
        <v>#VALUE!</v>
      </c>
      <c r="Z2402">
        <f>VLOOKUP(G2402,[1]Sheet1!$A$1:$B$12,2,0)</f>
        <v>2</v>
      </c>
      <c r="AA2402" t="str">
        <f>CONCATENATE(F2402," ",Z2402)</f>
        <v>2015 2</v>
      </c>
      <c r="AB2402">
        <f>VLOOKUP(AA2402,[1]Sheet3!$A:$B,2,0)</f>
        <v>75</v>
      </c>
    </row>
    <row r="2403" spans="1:28" x14ac:dyDescent="0.25">
      <c r="A2403" t="s">
        <v>3179</v>
      </c>
      <c r="B2403" t="s">
        <v>3243</v>
      </c>
      <c r="C2403" t="s">
        <v>843</v>
      </c>
      <c r="D2403" t="str">
        <f>CONCATENATE(C2403,".")</f>
        <v>2015  February.</v>
      </c>
      <c r="E2403" t="str">
        <f>LEFT(D2403, SEARCH(".",D2403)-1)</f>
        <v>2015  February</v>
      </c>
      <c r="F2403">
        <v>2015</v>
      </c>
      <c r="G2403" t="str">
        <f>RIGHT(E2403,LEN(E2403)-6)</f>
        <v>February</v>
      </c>
      <c r="I2403" t="s">
        <v>156</v>
      </c>
      <c r="J2403" t="s">
        <v>3244</v>
      </c>
      <c r="K2403" t="s">
        <v>103</v>
      </c>
      <c r="L2403" t="s">
        <v>510</v>
      </c>
      <c r="M2403" t="s">
        <v>270</v>
      </c>
      <c r="N2403" t="s">
        <v>293</v>
      </c>
      <c r="O2403" t="s">
        <v>140</v>
      </c>
      <c r="Q2403" s="2">
        <f>VALUE(LEFT(LEFT(N2403,5),SUM(LEN(LEFT(N2403,5))-LEN(SUBSTITUTE(LEFT(N2403,5),{"0","1","2","3","4","5","6","7","8","9","."},"")))))</f>
        <v>256</v>
      </c>
      <c r="R2403">
        <f>IF(Q2403&gt;5,Q2403/1024,Q2403)</f>
        <v>0.25</v>
      </c>
      <c r="S2403" t="str">
        <f>MID(K2404,9,3)</f>
        <v>4.4</v>
      </c>
      <c r="T2403" s="2" t="str">
        <f>LEFT(J2403,3)</f>
        <v>3.5</v>
      </c>
      <c r="U2403">
        <f>VALUE(LEFT(LEFT(M2403,5),SUM(LEN(LEFT(M2403,5))-LEN(SUBSTITUTE(LEFT(M2403,5),{"0","1","2","3","4","5","6","7","8","9","."},"")))))</f>
        <v>512</v>
      </c>
      <c r="V2403">
        <f>IF(U2403&lt;100,U2403,U2403/1024)</f>
        <v>0.5</v>
      </c>
      <c r="W2403" s="3">
        <f>VALUE(LEFT(LEFT(O2403,5),SUM(LEN(LEFT(O2403,5))-LEN(SUBSTITUTE(LEFT(O2403,5),{"0","1","2","3","4","5","6","7","8","9","."},"")))))</f>
        <v>2</v>
      </c>
      <c r="X2403" s="3" t="e">
        <f>LEFT(L2403, SEARCH("MHz",L2403)-1)</f>
        <v>#VALUE!</v>
      </c>
      <c r="Y2403" t="e">
        <f>IF(RIGHT(X2403,1)=" ",RIGHT(X2403,4),RIGHT(X2403,3))</f>
        <v>#VALUE!</v>
      </c>
      <c r="Z2403">
        <f>VLOOKUP(G2403,[1]Sheet1!$A$1:$B$12,2,0)</f>
        <v>2</v>
      </c>
      <c r="AA2403" t="str">
        <f>CONCATENATE(F2403," ",Z2403)</f>
        <v>2015 2</v>
      </c>
      <c r="AB2403">
        <f>VLOOKUP(AA2403,[1]Sheet3!$A:$B,2,0)</f>
        <v>75</v>
      </c>
    </row>
    <row r="2404" spans="1:28" x14ac:dyDescent="0.25">
      <c r="A2404" t="s">
        <v>3179</v>
      </c>
      <c r="B2404" t="s">
        <v>3245</v>
      </c>
      <c r="C2404" t="s">
        <v>843</v>
      </c>
      <c r="D2404" t="str">
        <f>CONCATENATE(C2404,".")</f>
        <v>2015  February.</v>
      </c>
      <c r="E2404" t="str">
        <f>LEFT(D2404, SEARCH(".",D2404)-1)</f>
        <v>2015  February</v>
      </c>
      <c r="F2404">
        <v>2015</v>
      </c>
      <c r="G2404" t="str">
        <f>RIGHT(E2404,LEN(E2404)-6)</f>
        <v>February</v>
      </c>
      <c r="I2404" t="s">
        <v>156</v>
      </c>
      <c r="J2404" t="s">
        <v>3246</v>
      </c>
      <c r="K2404" t="s">
        <v>103</v>
      </c>
      <c r="L2404" t="s">
        <v>172</v>
      </c>
      <c r="M2404" t="s">
        <v>270</v>
      </c>
      <c r="N2404" t="s">
        <v>293</v>
      </c>
      <c r="O2404" t="s">
        <v>430</v>
      </c>
      <c r="Q2404" s="2">
        <f>VALUE(LEFT(LEFT(N2404,5),SUM(LEN(LEFT(N2404,5))-LEN(SUBSTITUTE(LEFT(N2404,5),{"0","1","2","3","4","5","6","7","8","9","."},"")))))</f>
        <v>256</v>
      </c>
      <c r="R2404">
        <f>IF(Q2404&gt;5,Q2404/1024,Q2404)</f>
        <v>0.25</v>
      </c>
      <c r="S2404" t="str">
        <f>MID(K2405,9,3)</f>
        <v>4.4</v>
      </c>
      <c r="T2404" s="2" t="str">
        <f>LEFT(J2404,3)</f>
        <v>3.5</v>
      </c>
      <c r="U2404">
        <f>VALUE(LEFT(LEFT(M2404,5),SUM(LEN(LEFT(M2404,5))-LEN(SUBSTITUTE(LEFT(M2404,5),{"0","1","2","3","4","5","6","7","8","9","."},"")))))</f>
        <v>512</v>
      </c>
      <c r="V2404">
        <f>IF(U2404&lt;100,U2404,U2404/1024)</f>
        <v>0.5</v>
      </c>
      <c r="W2404" s="3">
        <f>VALUE(LEFT(LEFT(O2404,5),SUM(LEN(LEFT(O2404,5))-LEN(SUBSTITUTE(LEFT(O2404,5),{"0","1","2","3","4","5","6","7","8","9","."},"")))))</f>
        <v>2</v>
      </c>
      <c r="X2404" s="3" t="e">
        <f>LEFT(L2404, SEARCH("MHz",L2404)-1)</f>
        <v>#VALUE!</v>
      </c>
      <c r="Y2404" t="e">
        <f>IF(RIGHT(X2404,1)=" ",RIGHT(X2404,4),RIGHT(X2404,3))</f>
        <v>#VALUE!</v>
      </c>
      <c r="Z2404">
        <f>VLOOKUP(G2404,[1]Sheet1!$A$1:$B$12,2,0)</f>
        <v>2</v>
      </c>
      <c r="AA2404" t="str">
        <f>CONCATENATE(F2404," ",Z2404)</f>
        <v>2015 2</v>
      </c>
      <c r="AB2404">
        <f>VLOOKUP(AA2404,[1]Sheet3!$A:$B,2,0)</f>
        <v>75</v>
      </c>
    </row>
    <row r="2405" spans="1:28" x14ac:dyDescent="0.25">
      <c r="A2405" t="s">
        <v>4141</v>
      </c>
      <c r="B2405" t="s">
        <v>4223</v>
      </c>
      <c r="C2405" t="s">
        <v>843</v>
      </c>
      <c r="D2405" t="str">
        <f>CONCATENATE(C2405,".")</f>
        <v>2015  February.</v>
      </c>
      <c r="E2405" t="str">
        <f>LEFT(D2405, SEARCH(".",D2405)-1)</f>
        <v>2015  February</v>
      </c>
      <c r="F2405">
        <v>2015</v>
      </c>
      <c r="G2405" t="str">
        <f>RIGHT(E2405,LEN(E2405)-6)</f>
        <v>February</v>
      </c>
      <c r="I2405" t="s">
        <v>156</v>
      </c>
      <c r="J2405" t="s">
        <v>32</v>
      </c>
      <c r="K2405" t="s">
        <v>103</v>
      </c>
      <c r="L2405" t="s">
        <v>164</v>
      </c>
      <c r="M2405" t="s">
        <v>109</v>
      </c>
      <c r="N2405" t="s">
        <v>139</v>
      </c>
      <c r="O2405" t="s">
        <v>178</v>
      </c>
      <c r="Q2405" s="2">
        <f>VALUE(LEFT(LEFT(N2405,5),SUM(LEN(LEFT(N2405,5))-LEN(SUBSTITUTE(LEFT(N2405,5),{"0","1","2","3","4","5","6","7","8","9","."},"")))))</f>
        <v>512</v>
      </c>
      <c r="R2405">
        <f>IF(Q2405&gt;5,Q2405/1024,Q2405)</f>
        <v>0.5</v>
      </c>
      <c r="S2405" t="str">
        <f>MID(K2406,9,3)</f>
        <v>4.4</v>
      </c>
      <c r="T2405" s="2" t="str">
        <f>LEFT(J2405,3)</f>
        <v>5.0</v>
      </c>
      <c r="U2405">
        <f>VALUE(LEFT(LEFT(M2405,5),SUM(LEN(LEFT(M2405,5))-LEN(SUBSTITUTE(LEFT(M2405,5),{"0","1","2","3","4","5","6","7","8","9","."},"")))))</f>
        <v>4</v>
      </c>
      <c r="V2405">
        <f>IF(U2405&lt;100,U2405,U2405/1024)</f>
        <v>4</v>
      </c>
      <c r="W2405" s="3">
        <f>VALUE(LEFT(LEFT(O2405,5),SUM(LEN(LEFT(O2405,5))-LEN(SUBSTITUTE(LEFT(O2405,5),{"0","1","2","3","4","5","6","7","8","9","."},"")))))</f>
        <v>5</v>
      </c>
      <c r="X2405" s="3" t="e">
        <f>LEFT(L2405, SEARCH("MHz",L2405)-1)</f>
        <v>#VALUE!</v>
      </c>
      <c r="Y2405" t="e">
        <f>IF(RIGHT(X2405,1)=" ",RIGHT(X2405,4),RIGHT(X2405,3))</f>
        <v>#VALUE!</v>
      </c>
      <c r="Z2405">
        <f>VLOOKUP(G2405,[1]Sheet1!$A$1:$B$12,2,0)</f>
        <v>2</v>
      </c>
      <c r="AA2405" t="str">
        <f>CONCATENATE(F2405," ",Z2405)</f>
        <v>2015 2</v>
      </c>
      <c r="AB2405">
        <f>VLOOKUP(AA2405,[1]Sheet3!$A:$B,2,0)</f>
        <v>75</v>
      </c>
    </row>
    <row r="2406" spans="1:28" x14ac:dyDescent="0.25">
      <c r="A2406" t="s">
        <v>4141</v>
      </c>
      <c r="B2406" t="s">
        <v>4226</v>
      </c>
      <c r="C2406" t="s">
        <v>843</v>
      </c>
      <c r="D2406" t="str">
        <f>CONCATENATE(C2406,".")</f>
        <v>2015  February.</v>
      </c>
      <c r="E2406" t="str">
        <f>LEFT(D2406, SEARCH(".",D2406)-1)</f>
        <v>2015  February</v>
      </c>
      <c r="F2406">
        <v>2015</v>
      </c>
      <c r="G2406" t="str">
        <f>RIGHT(E2406,LEN(E2406)-6)</f>
        <v>February</v>
      </c>
      <c r="I2406" t="s">
        <v>156</v>
      </c>
      <c r="J2406" t="s">
        <v>32</v>
      </c>
      <c r="K2406" t="s">
        <v>103</v>
      </c>
      <c r="L2406" t="s">
        <v>164</v>
      </c>
      <c r="M2406" t="s">
        <v>109</v>
      </c>
      <c r="N2406" t="s">
        <v>139</v>
      </c>
      <c r="O2406" t="s">
        <v>178</v>
      </c>
      <c r="P2406">
        <v>80</v>
      </c>
      <c r="Q2406" s="2">
        <f>VALUE(LEFT(LEFT(N2406,5),SUM(LEN(LEFT(N2406,5))-LEN(SUBSTITUTE(LEFT(N2406,5),{"0","1","2","3","4","5","6","7","8","9","."},"")))))</f>
        <v>512</v>
      </c>
      <c r="R2406">
        <f>IF(Q2406&gt;5,Q2406/1024,Q2406)</f>
        <v>0.5</v>
      </c>
      <c r="S2406" t="str">
        <f>MID(K2407,9,3)</f>
        <v>4.4</v>
      </c>
      <c r="T2406" s="2" t="str">
        <f>LEFT(J2406,3)</f>
        <v>5.0</v>
      </c>
      <c r="U2406">
        <f>VALUE(LEFT(LEFT(M2406,5),SUM(LEN(LEFT(M2406,5))-LEN(SUBSTITUTE(LEFT(M2406,5),{"0","1","2","3","4","5","6","7","8","9","."},"")))))</f>
        <v>4</v>
      </c>
      <c r="V2406">
        <f>IF(U2406&lt;100,U2406,U2406/1024)</f>
        <v>4</v>
      </c>
      <c r="W2406" s="3">
        <f>VALUE(LEFT(LEFT(O2406,5),SUM(LEN(LEFT(O2406,5))-LEN(SUBSTITUTE(LEFT(O2406,5),{"0","1","2","3","4","5","6","7","8","9","."},"")))))</f>
        <v>5</v>
      </c>
      <c r="X2406" s="3" t="e">
        <f>LEFT(L2406, SEARCH("MHz",L2406)-1)</f>
        <v>#VALUE!</v>
      </c>
      <c r="Y2406" t="e">
        <f>IF(RIGHT(X2406,1)=" ",RIGHT(X2406,4),RIGHT(X2406,3))</f>
        <v>#VALUE!</v>
      </c>
      <c r="Z2406">
        <f>VLOOKUP(G2406,[1]Sheet1!$A$1:$B$12,2,0)</f>
        <v>2</v>
      </c>
      <c r="AA2406" t="str">
        <f>CONCATENATE(F2406," ",Z2406)</f>
        <v>2015 2</v>
      </c>
      <c r="AB2406">
        <f>VLOOKUP(AA2406,[1]Sheet3!$A:$B,2,0)</f>
        <v>75</v>
      </c>
    </row>
    <row r="2407" spans="1:28" x14ac:dyDescent="0.25">
      <c r="A2407" t="s">
        <v>4141</v>
      </c>
      <c r="B2407" t="s">
        <v>4227</v>
      </c>
      <c r="C2407" t="s">
        <v>843</v>
      </c>
      <c r="D2407" t="str">
        <f>CONCATENATE(C2407,".")</f>
        <v>2015  February.</v>
      </c>
      <c r="E2407" t="str">
        <f>LEFT(D2407, SEARCH(".",D2407)-1)</f>
        <v>2015  February</v>
      </c>
      <c r="F2407">
        <v>2015</v>
      </c>
      <c r="G2407" t="str">
        <f>RIGHT(E2407,LEN(E2407)-6)</f>
        <v>February</v>
      </c>
      <c r="I2407" t="s">
        <v>156</v>
      </c>
      <c r="J2407" t="s">
        <v>1877</v>
      </c>
      <c r="K2407" t="s">
        <v>103</v>
      </c>
      <c r="L2407" t="s">
        <v>91</v>
      </c>
      <c r="M2407" t="s">
        <v>34</v>
      </c>
      <c r="N2407" t="s">
        <v>35</v>
      </c>
      <c r="O2407" t="s">
        <v>178</v>
      </c>
      <c r="P2407">
        <v>90</v>
      </c>
      <c r="Q2407" s="2">
        <f>VALUE(LEFT(LEFT(N2407,5),SUM(LEN(LEFT(N2407,5))-LEN(SUBSTITUTE(LEFT(N2407,5),{"0","1","2","3","4","5","6","7","8","9","."},"")))))</f>
        <v>1</v>
      </c>
      <c r="R2407">
        <f>IF(Q2407&gt;5,Q2407/1024,Q2407)</f>
        <v>1</v>
      </c>
      <c r="S2407" t="str">
        <f>MID(K2408,9,3)</f>
        <v>4.4</v>
      </c>
      <c r="T2407" s="2" t="str">
        <f>LEFT(J2407,3)</f>
        <v>4.5</v>
      </c>
      <c r="U2407">
        <f>VALUE(LEFT(LEFT(M2407,5),SUM(LEN(LEFT(M2407,5))-LEN(SUBSTITUTE(LEFT(M2407,5),{"0","1","2","3","4","5","6","7","8","9","."},"")))))</f>
        <v>8</v>
      </c>
      <c r="V2407">
        <f>IF(U2407&lt;100,U2407,U2407/1024)</f>
        <v>8</v>
      </c>
      <c r="W2407" s="3">
        <f>VALUE(LEFT(LEFT(O2407,5),SUM(LEN(LEFT(O2407,5))-LEN(SUBSTITUTE(LEFT(O2407,5),{"0","1","2","3","4","5","6","7","8","9","."},"")))))</f>
        <v>5</v>
      </c>
      <c r="X2407" s="3" t="e">
        <f>LEFT(L2407, SEARCH("MHz",L2407)-1)</f>
        <v>#VALUE!</v>
      </c>
      <c r="Y2407" t="e">
        <f>IF(RIGHT(X2407,1)=" ",RIGHT(X2407,4),RIGHT(X2407,3))</f>
        <v>#VALUE!</v>
      </c>
      <c r="Z2407">
        <f>VLOOKUP(G2407,[1]Sheet1!$A$1:$B$12,2,0)</f>
        <v>2</v>
      </c>
      <c r="AA2407" t="str">
        <f>CONCATENATE(F2407," ",Z2407)</f>
        <v>2015 2</v>
      </c>
      <c r="AB2407">
        <f>VLOOKUP(AA2407,[1]Sheet3!$A:$B,2,0)</f>
        <v>75</v>
      </c>
    </row>
    <row r="2408" spans="1:28" x14ac:dyDescent="0.25">
      <c r="A2408" t="s">
        <v>5174</v>
      </c>
      <c r="B2408" t="s">
        <v>5209</v>
      </c>
      <c r="C2408" t="s">
        <v>843</v>
      </c>
      <c r="D2408" t="str">
        <f>CONCATENATE(C2408,".")</f>
        <v>2015  February.</v>
      </c>
      <c r="E2408" t="str">
        <f>LEFT(D2408, SEARCH(".",D2408)-1)</f>
        <v>2015  February</v>
      </c>
      <c r="F2408">
        <v>2015</v>
      </c>
      <c r="G2408" t="str">
        <f>RIGHT(E2408,LEN(E2408)-6)</f>
        <v>February</v>
      </c>
      <c r="I2408" t="s">
        <v>156</v>
      </c>
      <c r="J2408" t="s">
        <v>5210</v>
      </c>
      <c r="K2408" t="s">
        <v>103</v>
      </c>
      <c r="L2408" t="s">
        <v>91</v>
      </c>
      <c r="M2408" t="s">
        <v>34</v>
      </c>
      <c r="N2408" t="s">
        <v>35</v>
      </c>
      <c r="O2408" t="s">
        <v>178</v>
      </c>
      <c r="P2408">
        <v>90</v>
      </c>
      <c r="Q2408" s="2">
        <f>VALUE(LEFT(LEFT(N2408,5),SUM(LEN(LEFT(N2408,5))-LEN(SUBSTITUTE(LEFT(N2408,5),{"0","1","2","3","4","5","6","7","8","9","."},"")))))</f>
        <v>1</v>
      </c>
      <c r="R2408">
        <f>IF(Q2408&gt;5,Q2408/1024,Q2408)</f>
        <v>1</v>
      </c>
      <c r="S2408" t="str">
        <f>MID(K2409,9,3)</f>
        <v>4.4</v>
      </c>
      <c r="T2408" s="2" t="str">
        <f>LEFT(J2408,3)</f>
        <v>4.0</v>
      </c>
      <c r="U2408">
        <f>VALUE(LEFT(LEFT(M2408,5),SUM(LEN(LEFT(M2408,5))-LEN(SUBSTITUTE(LEFT(M2408,5),{"0","1","2","3","4","5","6","7","8","9","."},"")))))</f>
        <v>8</v>
      </c>
      <c r="V2408">
        <f>IF(U2408&lt;100,U2408,U2408/1024)</f>
        <v>8</v>
      </c>
      <c r="W2408" s="3">
        <f>VALUE(LEFT(LEFT(O2408,5),SUM(LEN(LEFT(O2408,5))-LEN(SUBSTITUTE(LEFT(O2408,5),{"0","1","2","3","4","5","6","7","8","9","."},"")))))</f>
        <v>5</v>
      </c>
      <c r="X2408" s="3" t="e">
        <f>LEFT(L2408, SEARCH("MHz",L2408)-1)</f>
        <v>#VALUE!</v>
      </c>
      <c r="Y2408" t="e">
        <f>IF(RIGHT(X2408,1)=" ",RIGHT(X2408,4),RIGHT(X2408,3))</f>
        <v>#VALUE!</v>
      </c>
      <c r="Z2408">
        <f>VLOOKUP(G2408,[1]Sheet1!$A$1:$B$12,2,0)</f>
        <v>2</v>
      </c>
      <c r="AA2408" t="str">
        <f>CONCATENATE(F2408," ",Z2408)</f>
        <v>2015 2</v>
      </c>
      <c r="AB2408">
        <f>VLOOKUP(AA2408,[1]Sheet3!$A:$B,2,0)</f>
        <v>75</v>
      </c>
    </row>
    <row r="2409" spans="1:28" x14ac:dyDescent="0.25">
      <c r="A2409" t="s">
        <v>5174</v>
      </c>
      <c r="B2409" t="s">
        <v>5211</v>
      </c>
      <c r="C2409" t="s">
        <v>843</v>
      </c>
      <c r="D2409" t="str">
        <f>CONCATENATE(C2409,".")</f>
        <v>2015  February.</v>
      </c>
      <c r="E2409" t="str">
        <f>LEFT(D2409, SEARCH(".",D2409)-1)</f>
        <v>2015  February</v>
      </c>
      <c r="F2409">
        <v>2015</v>
      </c>
      <c r="G2409" t="str">
        <f>RIGHT(E2409,LEN(E2409)-6)</f>
        <v>February</v>
      </c>
      <c r="H2409">
        <v>97.7</v>
      </c>
      <c r="I2409" t="s">
        <v>124</v>
      </c>
      <c r="J2409" t="s">
        <v>885</v>
      </c>
      <c r="K2409" t="s">
        <v>103</v>
      </c>
      <c r="L2409" t="s">
        <v>126</v>
      </c>
      <c r="M2409" t="s">
        <v>57</v>
      </c>
      <c r="N2409" t="s">
        <v>35</v>
      </c>
      <c r="O2409" t="s">
        <v>36</v>
      </c>
      <c r="P2409">
        <v>210</v>
      </c>
      <c r="Q2409" s="2">
        <f>VALUE(LEFT(LEFT(N2409,5),SUM(LEN(LEFT(N2409,5))-LEN(SUBSTITUTE(LEFT(N2409,5),{"0","1","2","3","4","5","6","7","8","9","."},"")))))</f>
        <v>1</v>
      </c>
      <c r="R2409">
        <f>IF(Q2409&gt;5,Q2409/1024,Q2409)</f>
        <v>1</v>
      </c>
      <c r="S2409" t="str">
        <f>MID(K2410,9,3)</f>
        <v>4.4</v>
      </c>
      <c r="T2409" s="2" t="str">
        <f>LEFT(J2409,3)</f>
        <v>4.8</v>
      </c>
      <c r="U2409">
        <f>VALUE(LEFT(LEFT(M2409,5),SUM(LEN(LEFT(M2409,5))-LEN(SUBSTITUTE(LEFT(M2409,5),{"0","1","2","3","4","5","6","7","8","9","."},"")))))</f>
        <v>16</v>
      </c>
      <c r="V2409">
        <f>IF(U2409&lt;100,U2409,U2409/1024)</f>
        <v>16</v>
      </c>
      <c r="W2409" s="3">
        <f>VALUE(LEFT(LEFT(O2409,5),SUM(LEN(LEFT(O2409,5))-LEN(SUBSTITUTE(LEFT(O2409,5),{"0","1","2","3","4","5","6","7","8","9","."},"")))))</f>
        <v>8</v>
      </c>
      <c r="X2409" s="3" t="e">
        <f>LEFT(L2409, SEARCH("MHz",L2409)-1)</f>
        <v>#VALUE!</v>
      </c>
      <c r="Y2409" t="e">
        <f>IF(RIGHT(X2409,1)=" ",RIGHT(X2409,4),RIGHT(X2409,3))</f>
        <v>#VALUE!</v>
      </c>
      <c r="Z2409">
        <f>VLOOKUP(G2409,[1]Sheet1!$A$1:$B$12,2,0)</f>
        <v>2</v>
      </c>
      <c r="AA2409" t="str">
        <f>CONCATENATE(F2409," ",Z2409)</f>
        <v>2015 2</v>
      </c>
      <c r="AB2409">
        <f>VLOOKUP(AA2409,[1]Sheet3!$A:$B,2,0)</f>
        <v>75</v>
      </c>
    </row>
    <row r="2410" spans="1:28" x14ac:dyDescent="0.25">
      <c r="A2410" t="s">
        <v>5174</v>
      </c>
      <c r="B2410" t="s">
        <v>5212</v>
      </c>
      <c r="C2410" t="s">
        <v>843</v>
      </c>
      <c r="D2410" t="str">
        <f>CONCATENATE(C2410,".")</f>
        <v>2015  February.</v>
      </c>
      <c r="E2410" t="str">
        <f>LEFT(D2410, SEARCH(".",D2410)-1)</f>
        <v>2015  February</v>
      </c>
      <c r="F2410">
        <v>2015</v>
      </c>
      <c r="G2410" t="str">
        <f>RIGHT(E2410,LEN(E2410)-6)</f>
        <v>February</v>
      </c>
      <c r="I2410" t="s">
        <v>156</v>
      </c>
      <c r="J2410" t="s">
        <v>631</v>
      </c>
      <c r="K2410" t="s">
        <v>103</v>
      </c>
      <c r="L2410" t="s">
        <v>133</v>
      </c>
      <c r="M2410" t="s">
        <v>34</v>
      </c>
      <c r="N2410" t="s">
        <v>35</v>
      </c>
      <c r="O2410" t="s">
        <v>36</v>
      </c>
      <c r="P2410">
        <v>120</v>
      </c>
      <c r="Q2410" s="2">
        <f>VALUE(LEFT(LEFT(N2410,5),SUM(LEN(LEFT(N2410,5))-LEN(SUBSTITUTE(LEFT(N2410,5),{"0","1","2","3","4","5","6","7","8","9","."},"")))))</f>
        <v>1</v>
      </c>
      <c r="R2410">
        <f>IF(Q2410&gt;5,Q2410/1024,Q2410)</f>
        <v>1</v>
      </c>
      <c r="S2410" t="str">
        <f>MID(K2411,9,3)</f>
        <v>4.4</v>
      </c>
      <c r="T2410" s="2" t="str">
        <f>LEFT(J2410,3)</f>
        <v>5.0</v>
      </c>
      <c r="U2410">
        <f>VALUE(LEFT(LEFT(M2410,5),SUM(LEN(LEFT(M2410,5))-LEN(SUBSTITUTE(LEFT(M2410,5),{"0","1","2","3","4","5","6","7","8","9","."},"")))))</f>
        <v>8</v>
      </c>
      <c r="V2410">
        <f>IF(U2410&lt;100,U2410,U2410/1024)</f>
        <v>8</v>
      </c>
      <c r="W2410" s="3">
        <f>VALUE(LEFT(LEFT(O2410,5),SUM(LEN(LEFT(O2410,5))-LEN(SUBSTITUTE(LEFT(O2410,5),{"0","1","2","3","4","5","6","7","8","9","."},"")))))</f>
        <v>8</v>
      </c>
      <c r="X2410" s="3" t="e">
        <f>LEFT(L2410, SEARCH("MHz",L2410)-1)</f>
        <v>#VALUE!</v>
      </c>
      <c r="Y2410" t="e">
        <f>IF(RIGHT(X2410,1)=" ",RIGHT(X2410,4),RIGHT(X2410,3))</f>
        <v>#VALUE!</v>
      </c>
      <c r="Z2410">
        <f>VLOOKUP(G2410,[1]Sheet1!$A$1:$B$12,2,0)</f>
        <v>2</v>
      </c>
      <c r="AA2410" t="str">
        <f>CONCATENATE(F2410," ",Z2410)</f>
        <v>2015 2</v>
      </c>
      <c r="AB2410">
        <f>VLOOKUP(AA2410,[1]Sheet3!$A:$B,2,0)</f>
        <v>75</v>
      </c>
    </row>
    <row r="2411" spans="1:28" x14ac:dyDescent="0.25">
      <c r="A2411" t="s">
        <v>5174</v>
      </c>
      <c r="B2411" t="s">
        <v>5213</v>
      </c>
      <c r="C2411" t="s">
        <v>843</v>
      </c>
      <c r="D2411" t="str">
        <f>CONCATENATE(C2411,".")</f>
        <v>2015  February.</v>
      </c>
      <c r="E2411" t="str">
        <f>LEFT(D2411, SEARCH(".",D2411)-1)</f>
        <v>2015  February</v>
      </c>
      <c r="F2411">
        <v>2015</v>
      </c>
      <c r="G2411" t="str">
        <f>RIGHT(E2411,LEN(E2411)-6)</f>
        <v>February</v>
      </c>
      <c r="H2411">
        <v>119</v>
      </c>
      <c r="I2411" t="s">
        <v>124</v>
      </c>
      <c r="J2411" t="s">
        <v>5214</v>
      </c>
      <c r="K2411" t="s">
        <v>103</v>
      </c>
      <c r="L2411" t="s">
        <v>2461</v>
      </c>
      <c r="M2411" t="s">
        <v>109</v>
      </c>
      <c r="N2411" t="s">
        <v>35</v>
      </c>
      <c r="O2411" t="s">
        <v>36</v>
      </c>
      <c r="P2411">
        <v>150</v>
      </c>
      <c r="Q2411" s="2">
        <f>VALUE(LEFT(LEFT(N2411,5),SUM(LEN(LEFT(N2411,5))-LEN(SUBSTITUTE(LEFT(N2411,5),{"0","1","2","3","4","5","6","7","8","9","."},"")))))</f>
        <v>1</v>
      </c>
      <c r="R2411">
        <f>IF(Q2411&gt;5,Q2411/1024,Q2411)</f>
        <v>1</v>
      </c>
      <c r="S2411" t="str">
        <f>MID(K2412,9,3)</f>
        <v>4.4</v>
      </c>
      <c r="T2411" s="2" t="str">
        <f>LEFT(J2411,3)</f>
        <v>4.7</v>
      </c>
      <c r="U2411">
        <f>VALUE(LEFT(LEFT(M2411,5),SUM(LEN(LEFT(M2411,5))-LEN(SUBSTITUTE(LEFT(M2411,5),{"0","1","2","3","4","5","6","7","8","9","."},"")))))</f>
        <v>4</v>
      </c>
      <c r="V2411">
        <f>IF(U2411&lt;100,U2411,U2411/1024)</f>
        <v>4</v>
      </c>
      <c r="W2411" s="3">
        <f>VALUE(LEFT(LEFT(O2411,5),SUM(LEN(LEFT(O2411,5))-LEN(SUBSTITUTE(LEFT(O2411,5),{"0","1","2","3","4","5","6","7","8","9","."},"")))))</f>
        <v>8</v>
      </c>
      <c r="X2411" s="3" t="e">
        <f>LEFT(L2411, SEARCH("MHz",L2411)-1)</f>
        <v>#VALUE!</v>
      </c>
      <c r="Y2411" t="e">
        <f>IF(RIGHT(X2411,1)=" ",RIGHT(X2411,4),RIGHT(X2411,3))</f>
        <v>#VALUE!</v>
      </c>
      <c r="Z2411">
        <f>VLOOKUP(G2411,[1]Sheet1!$A$1:$B$12,2,0)</f>
        <v>2</v>
      </c>
      <c r="AA2411" t="str">
        <f>CONCATENATE(F2411," ",Z2411)</f>
        <v>2015 2</v>
      </c>
      <c r="AB2411">
        <f>VLOOKUP(AA2411,[1]Sheet3!$A:$B,2,0)</f>
        <v>75</v>
      </c>
    </row>
    <row r="2412" spans="1:28" x14ac:dyDescent="0.25">
      <c r="A2412" t="s">
        <v>5174</v>
      </c>
      <c r="B2412" t="s">
        <v>5215</v>
      </c>
      <c r="C2412" t="s">
        <v>843</v>
      </c>
      <c r="D2412" t="str">
        <f>CONCATENATE(C2412,".")</f>
        <v>2015  February.</v>
      </c>
      <c r="E2412" t="str">
        <f>LEFT(D2412, SEARCH(".",D2412)-1)</f>
        <v>2015  February</v>
      </c>
      <c r="F2412">
        <v>2015</v>
      </c>
      <c r="G2412" t="str">
        <f>RIGHT(E2412,LEN(E2412)-6)</f>
        <v>February</v>
      </c>
      <c r="I2412" t="s">
        <v>156</v>
      </c>
      <c r="J2412" t="s">
        <v>1980</v>
      </c>
      <c r="K2412" t="s">
        <v>103</v>
      </c>
      <c r="L2412" t="s">
        <v>91</v>
      </c>
      <c r="M2412" t="s">
        <v>34</v>
      </c>
      <c r="N2412" t="s">
        <v>35</v>
      </c>
      <c r="O2412" t="s">
        <v>73</v>
      </c>
      <c r="P2412">
        <v>120</v>
      </c>
      <c r="Q2412" s="2">
        <f>VALUE(LEFT(LEFT(N2412,5),SUM(LEN(LEFT(N2412,5))-LEN(SUBSTITUTE(LEFT(N2412,5),{"0","1","2","3","4","5","6","7","8","9","."},"")))))</f>
        <v>1</v>
      </c>
      <c r="R2412">
        <f>IF(Q2412&gt;5,Q2412/1024,Q2412)</f>
        <v>1</v>
      </c>
      <c r="S2412" t="str">
        <f>MID(K2413,9,3)</f>
        <v>4.4</v>
      </c>
      <c r="T2412" s="2" t="str">
        <f>LEFT(J2412,3)</f>
        <v>4.7</v>
      </c>
      <c r="U2412">
        <f>VALUE(LEFT(LEFT(M2412,5),SUM(LEN(LEFT(M2412,5))-LEN(SUBSTITUTE(LEFT(M2412,5),{"0","1","2","3","4","5","6","7","8","9","."},"")))))</f>
        <v>8</v>
      </c>
      <c r="V2412">
        <f>IF(U2412&lt;100,U2412,U2412/1024)</f>
        <v>8</v>
      </c>
      <c r="W2412" s="3">
        <f>VALUE(LEFT(LEFT(O2412,5),SUM(LEN(LEFT(O2412,5))-LEN(SUBSTITUTE(LEFT(O2412,5),{"0","1","2","3","4","5","6","7","8","9","."},"")))))</f>
        <v>5</v>
      </c>
      <c r="X2412" s="3" t="e">
        <f>LEFT(L2412, SEARCH("MHz",L2412)-1)</f>
        <v>#VALUE!</v>
      </c>
      <c r="Y2412" t="e">
        <f>IF(RIGHT(X2412,1)=" ",RIGHT(X2412,4),RIGHT(X2412,3))</f>
        <v>#VALUE!</v>
      </c>
      <c r="Z2412">
        <f>VLOOKUP(G2412,[1]Sheet1!$A$1:$B$12,2,0)</f>
        <v>2</v>
      </c>
      <c r="AA2412" t="str">
        <f>CONCATENATE(F2412," ",Z2412)</f>
        <v>2015 2</v>
      </c>
      <c r="AB2412">
        <f>VLOOKUP(AA2412,[1]Sheet3!$A:$B,2,0)</f>
        <v>75</v>
      </c>
    </row>
    <row r="2413" spans="1:28" x14ac:dyDescent="0.25">
      <c r="A2413" t="s">
        <v>6422</v>
      </c>
      <c r="B2413" t="s">
        <v>6474</v>
      </c>
      <c r="C2413" t="s">
        <v>843</v>
      </c>
      <c r="D2413" t="str">
        <f>CONCATENATE(C2413,".")</f>
        <v>2015  February.</v>
      </c>
      <c r="E2413" t="str">
        <f>LEFT(D2413, SEARCH(".",D2413)-1)</f>
        <v>2015  February</v>
      </c>
      <c r="F2413">
        <v>2015</v>
      </c>
      <c r="G2413" t="str">
        <f>RIGHT(E2413,LEN(E2413)-6)</f>
        <v>February</v>
      </c>
      <c r="H2413">
        <v>112</v>
      </c>
      <c r="I2413" t="s">
        <v>811</v>
      </c>
      <c r="J2413" t="s">
        <v>6475</v>
      </c>
      <c r="K2413" t="s">
        <v>103</v>
      </c>
      <c r="L2413" t="s">
        <v>91</v>
      </c>
      <c r="M2413" t="s">
        <v>34</v>
      </c>
      <c r="N2413" t="s">
        <v>35</v>
      </c>
      <c r="O2413" t="s">
        <v>1440</v>
      </c>
      <c r="P2413">
        <v>130</v>
      </c>
      <c r="Q2413" s="2">
        <f>VALUE(LEFT(LEFT(N2413,5),SUM(LEN(LEFT(N2413,5))-LEN(SUBSTITUTE(LEFT(N2413,5),{"0","1","2","3","4","5","6","7","8","9","."},"")))))</f>
        <v>1</v>
      </c>
      <c r="R2413">
        <f>IF(Q2413&gt;5,Q2413/1024,Q2413)</f>
        <v>1</v>
      </c>
      <c r="S2413" t="str">
        <f>MID(K2414,9,3)</f>
        <v>4.4</v>
      </c>
      <c r="T2413" s="2" t="str">
        <f>LEFT(J2413,3)</f>
        <v>5.0</v>
      </c>
      <c r="U2413">
        <f>VALUE(LEFT(LEFT(M2413,5),SUM(LEN(LEFT(M2413,5))-LEN(SUBSTITUTE(LEFT(M2413,5),{"0","1","2","3","4","5","6","7","8","9","."},"")))))</f>
        <v>8</v>
      </c>
      <c r="V2413">
        <f>IF(U2413&lt;100,U2413,U2413/1024)</f>
        <v>8</v>
      </c>
      <c r="W2413" s="3">
        <f>VALUE(LEFT(LEFT(O2413,5),SUM(LEN(LEFT(O2413,5))-LEN(SUBSTITUTE(LEFT(O2413,5),{"0","1","2","3","4","5","6","7","8","9","."},"")))))</f>
        <v>8</v>
      </c>
      <c r="X2413" s="3" t="e">
        <f>LEFT(L2413, SEARCH("MHz",L2413)-1)</f>
        <v>#VALUE!</v>
      </c>
      <c r="Y2413" t="e">
        <f>IF(RIGHT(X2413,1)=" ",RIGHT(X2413,4),RIGHT(X2413,3))</f>
        <v>#VALUE!</v>
      </c>
      <c r="Z2413">
        <f>VLOOKUP(G2413,[1]Sheet1!$A$1:$B$12,2,0)</f>
        <v>2</v>
      </c>
      <c r="AA2413" t="str">
        <f>CONCATENATE(F2413," ",Z2413)</f>
        <v>2015 2</v>
      </c>
      <c r="AB2413">
        <f>VLOOKUP(AA2413,[1]Sheet3!$A:$B,2,0)</f>
        <v>75</v>
      </c>
    </row>
    <row r="2414" spans="1:28" x14ac:dyDescent="0.25">
      <c r="A2414" t="s">
        <v>6422</v>
      </c>
      <c r="B2414" t="s">
        <v>6476</v>
      </c>
      <c r="C2414" t="s">
        <v>843</v>
      </c>
      <c r="D2414" t="str">
        <f>CONCATENATE(C2414,".")</f>
        <v>2015  February.</v>
      </c>
      <c r="E2414" t="str">
        <f>LEFT(D2414, SEARCH(".",D2414)-1)</f>
        <v>2015  February</v>
      </c>
      <c r="F2414">
        <v>2015</v>
      </c>
      <c r="G2414" t="str">
        <f>RIGHT(E2414,LEN(E2414)-6)</f>
        <v>February</v>
      </c>
      <c r="H2414">
        <v>200</v>
      </c>
      <c r="I2414" t="s">
        <v>811</v>
      </c>
      <c r="J2414" t="s">
        <v>1586</v>
      </c>
      <c r="K2414" t="s">
        <v>103</v>
      </c>
      <c r="L2414" t="s">
        <v>91</v>
      </c>
      <c r="M2414" t="s">
        <v>34</v>
      </c>
      <c r="N2414" t="s">
        <v>35</v>
      </c>
      <c r="O2414" t="s">
        <v>1802</v>
      </c>
      <c r="Q2414" s="2">
        <f>VALUE(LEFT(LEFT(N2414,5),SUM(LEN(LEFT(N2414,5))-LEN(SUBSTITUTE(LEFT(N2414,5),{"0","1","2","3","4","5","6","7","8","9","."},"")))))</f>
        <v>1</v>
      </c>
      <c r="R2414">
        <f>IF(Q2414&gt;5,Q2414/1024,Q2414)</f>
        <v>1</v>
      </c>
      <c r="S2414" t="str">
        <f>MID(K2415,9,3)</f>
        <v>4.4</v>
      </c>
      <c r="T2414" s="2" t="str">
        <f>LEFT(J2414,3)</f>
        <v>6.0</v>
      </c>
      <c r="U2414">
        <f>VALUE(LEFT(LEFT(M2414,5),SUM(LEN(LEFT(M2414,5))-LEN(SUBSTITUTE(LEFT(M2414,5),{"0","1","2","3","4","5","6","7","8","9","."},"")))))</f>
        <v>8</v>
      </c>
      <c r="V2414">
        <f>IF(U2414&lt;100,U2414,U2414/1024)</f>
        <v>8</v>
      </c>
      <c r="W2414" s="3">
        <f>VALUE(LEFT(LEFT(O2414,5),SUM(LEN(LEFT(O2414,5))-LEN(SUBSTITUTE(LEFT(O2414,5),{"0","1","2","3","4","5","6","7","8","9","."},"")))))</f>
        <v>13</v>
      </c>
      <c r="X2414" s="3" t="e">
        <f>LEFT(L2414, SEARCH("MHz",L2414)-1)</f>
        <v>#VALUE!</v>
      </c>
      <c r="Y2414" t="e">
        <f>IF(RIGHT(X2414,1)=" ",RIGHT(X2414,4),RIGHT(X2414,3))</f>
        <v>#VALUE!</v>
      </c>
      <c r="Z2414">
        <f>VLOOKUP(G2414,[1]Sheet1!$A$1:$B$12,2,0)</f>
        <v>2</v>
      </c>
      <c r="AA2414" t="str">
        <f>CONCATENATE(F2414," ",Z2414)</f>
        <v>2015 2</v>
      </c>
      <c r="AB2414">
        <f>VLOOKUP(AA2414,[1]Sheet3!$A:$B,2,0)</f>
        <v>75</v>
      </c>
    </row>
    <row r="2415" spans="1:28" x14ac:dyDescent="0.25">
      <c r="A2415" t="s">
        <v>6744</v>
      </c>
      <c r="B2415" t="s">
        <v>6759</v>
      </c>
      <c r="C2415" t="s">
        <v>843</v>
      </c>
      <c r="D2415" t="str">
        <f>CONCATENATE(C2415,".")</f>
        <v>2015  February.</v>
      </c>
      <c r="E2415" t="str">
        <f>LEFT(D2415, SEARCH(".",D2415)-1)</f>
        <v>2015  February</v>
      </c>
      <c r="F2415">
        <v>2015</v>
      </c>
      <c r="G2415" t="str">
        <f>RIGHT(E2415,LEN(E2415)-6)</f>
        <v>February</v>
      </c>
      <c r="I2415" t="s">
        <v>156</v>
      </c>
      <c r="J2415" t="s">
        <v>457</v>
      </c>
      <c r="K2415" t="s">
        <v>103</v>
      </c>
      <c r="L2415" t="s">
        <v>469</v>
      </c>
      <c r="M2415" t="s">
        <v>34</v>
      </c>
      <c r="N2415" t="s">
        <v>35</v>
      </c>
      <c r="O2415" t="s">
        <v>846</v>
      </c>
      <c r="P2415">
        <v>120</v>
      </c>
      <c r="Q2415" s="2">
        <f>VALUE(LEFT(LEFT(N2415,5),SUM(LEN(LEFT(N2415,5))-LEN(SUBSTITUTE(LEFT(N2415,5),{"0","1","2","3","4","5","6","7","8","9","."},"")))))</f>
        <v>1</v>
      </c>
      <c r="R2415">
        <f>IF(Q2415&gt;5,Q2415/1024,Q2415)</f>
        <v>1</v>
      </c>
      <c r="S2415" t="str">
        <f>MID(K2416,9,3)</f>
        <v>4.4</v>
      </c>
      <c r="T2415" s="2" t="str">
        <f>LEFT(J2415,3)</f>
        <v>5.0</v>
      </c>
      <c r="U2415">
        <f>VALUE(LEFT(LEFT(M2415,5),SUM(LEN(LEFT(M2415,5))-LEN(SUBSTITUTE(LEFT(M2415,5),{"0","1","2","3","4","5","6","7","8","9","."},"")))))</f>
        <v>8</v>
      </c>
      <c r="V2415">
        <f>IF(U2415&lt;100,U2415,U2415/1024)</f>
        <v>8</v>
      </c>
      <c r="W2415" s="3">
        <f>VALUE(LEFT(LEFT(O2415,5),SUM(LEN(LEFT(O2415,5))-LEN(SUBSTITUTE(LEFT(O2415,5),{"0","1","2","3","4","5","6","7","8","9","."},"")))))</f>
        <v>8</v>
      </c>
      <c r="X2415" s="3" t="e">
        <f>LEFT(L2415, SEARCH("MHz",L2415)-1)</f>
        <v>#VALUE!</v>
      </c>
      <c r="Y2415" t="e">
        <f>IF(RIGHT(X2415,1)=" ",RIGHT(X2415,4),RIGHT(X2415,3))</f>
        <v>#VALUE!</v>
      </c>
      <c r="Z2415">
        <f>VLOOKUP(G2415,[1]Sheet1!$A$1:$B$12,2,0)</f>
        <v>2</v>
      </c>
      <c r="AA2415" t="str">
        <f>CONCATENATE(F2415," ",Z2415)</f>
        <v>2015 2</v>
      </c>
      <c r="AB2415">
        <f>VLOOKUP(AA2415,[1]Sheet3!$A:$B,2,0)</f>
        <v>75</v>
      </c>
    </row>
    <row r="2416" spans="1:28" x14ac:dyDescent="0.25">
      <c r="A2416" t="s">
        <v>6908</v>
      </c>
      <c r="B2416" t="s">
        <v>7017</v>
      </c>
      <c r="C2416" t="s">
        <v>843</v>
      </c>
      <c r="D2416" t="str">
        <f>CONCATENATE(C2416,".")</f>
        <v>2015  February.</v>
      </c>
      <c r="E2416" t="str">
        <f>LEFT(D2416, SEARCH(".",D2416)-1)</f>
        <v>2015  February</v>
      </c>
      <c r="F2416">
        <v>2015</v>
      </c>
      <c r="G2416" t="str">
        <f>RIGHT(E2416,LEN(E2416)-6)</f>
        <v>February</v>
      </c>
      <c r="H2416">
        <v>135</v>
      </c>
      <c r="I2416" t="s">
        <v>231</v>
      </c>
      <c r="J2416" t="s">
        <v>796</v>
      </c>
      <c r="K2416" t="s">
        <v>103</v>
      </c>
      <c r="L2416" t="s">
        <v>164</v>
      </c>
      <c r="M2416" t="s">
        <v>109</v>
      </c>
      <c r="N2416" t="s">
        <v>139</v>
      </c>
      <c r="O2416" t="s">
        <v>437</v>
      </c>
      <c r="P2416">
        <v>100</v>
      </c>
      <c r="Q2416" s="2">
        <f>VALUE(LEFT(LEFT(N2416,5),SUM(LEN(LEFT(N2416,5))-LEN(SUBSTITUTE(LEFT(N2416,5),{"0","1","2","3","4","5","6","7","8","9","."},"")))))</f>
        <v>512</v>
      </c>
      <c r="R2416">
        <f>IF(Q2416&gt;5,Q2416/1024,Q2416)</f>
        <v>0.5</v>
      </c>
      <c r="S2416" t="str">
        <f>MID(K2417,9,3)</f>
        <v>4.4</v>
      </c>
      <c r="T2416" s="2" t="str">
        <f>LEFT(J2416,3)</f>
        <v>4.5</v>
      </c>
      <c r="U2416">
        <f>VALUE(LEFT(LEFT(M2416,5),SUM(LEN(LEFT(M2416,5))-LEN(SUBSTITUTE(LEFT(M2416,5),{"0","1","2","3","4","5","6","7","8","9","."},"")))))</f>
        <v>4</v>
      </c>
      <c r="V2416">
        <f>IF(U2416&lt;100,U2416,U2416/1024)</f>
        <v>4</v>
      </c>
      <c r="W2416" s="3">
        <f>VALUE(LEFT(LEFT(O2416,5),SUM(LEN(LEFT(O2416,5))-LEN(SUBSTITUTE(LEFT(O2416,5),{"0","1","2","3","4","5","6","7","8","9","."},"")))))</f>
        <v>5</v>
      </c>
      <c r="X2416" s="3" t="e">
        <f>LEFT(L2416, SEARCH("MHz",L2416)-1)</f>
        <v>#VALUE!</v>
      </c>
      <c r="Y2416" t="e">
        <f>IF(RIGHT(X2416,1)=" ",RIGHT(X2416,4),RIGHT(X2416,3))</f>
        <v>#VALUE!</v>
      </c>
      <c r="Z2416">
        <f>VLOOKUP(G2416,[1]Sheet1!$A$1:$B$12,2,0)</f>
        <v>2</v>
      </c>
      <c r="AA2416" t="str">
        <f>CONCATENATE(F2416," ",Z2416)</f>
        <v>2015 2</v>
      </c>
      <c r="AB2416">
        <f>VLOOKUP(AA2416,[1]Sheet3!$A:$B,2,0)</f>
        <v>75</v>
      </c>
    </row>
    <row r="2417" spans="1:28" x14ac:dyDescent="0.25">
      <c r="A2417" t="s">
        <v>6908</v>
      </c>
      <c r="B2417" t="s">
        <v>7018</v>
      </c>
      <c r="C2417" t="s">
        <v>843</v>
      </c>
      <c r="D2417" t="str">
        <f>CONCATENATE(C2417,".")</f>
        <v>2015  February.</v>
      </c>
      <c r="E2417" t="str">
        <f>LEFT(D2417, SEARCH(".",D2417)-1)</f>
        <v>2015  February</v>
      </c>
      <c r="F2417">
        <v>2015</v>
      </c>
      <c r="G2417" t="str">
        <f>RIGHT(E2417,LEN(E2417)-6)</f>
        <v>February</v>
      </c>
      <c r="H2417">
        <v>120</v>
      </c>
      <c r="I2417" t="s">
        <v>231</v>
      </c>
      <c r="J2417" t="s">
        <v>870</v>
      </c>
      <c r="K2417" t="s">
        <v>103</v>
      </c>
      <c r="L2417" t="s">
        <v>138</v>
      </c>
      <c r="M2417" t="s">
        <v>109</v>
      </c>
      <c r="N2417" t="s">
        <v>139</v>
      </c>
      <c r="O2417" t="s">
        <v>140</v>
      </c>
      <c r="P2417">
        <v>70</v>
      </c>
      <c r="Q2417" s="2">
        <f>VALUE(LEFT(LEFT(N2417,5),SUM(LEN(LEFT(N2417,5))-LEN(SUBSTITUTE(LEFT(N2417,5),{"0","1","2","3","4","5","6","7","8","9","."},"")))))</f>
        <v>512</v>
      </c>
      <c r="R2417">
        <f>IF(Q2417&gt;5,Q2417/1024,Q2417)</f>
        <v>0.5</v>
      </c>
      <c r="S2417" t="str">
        <f>MID(K2418,9,3)</f>
        <v>4.4</v>
      </c>
      <c r="T2417" s="2" t="str">
        <f>LEFT(J2417,3)</f>
        <v>4.0</v>
      </c>
      <c r="U2417">
        <f>VALUE(LEFT(LEFT(M2417,5),SUM(LEN(LEFT(M2417,5))-LEN(SUBSTITUTE(LEFT(M2417,5),{"0","1","2","3","4","5","6","7","8","9","."},"")))))</f>
        <v>4</v>
      </c>
      <c r="V2417">
        <f>IF(U2417&lt;100,U2417,U2417/1024)</f>
        <v>4</v>
      </c>
      <c r="W2417" s="3">
        <f>VALUE(LEFT(LEFT(O2417,5),SUM(LEN(LEFT(O2417,5))-LEN(SUBSTITUTE(LEFT(O2417,5),{"0","1","2","3","4","5","6","7","8","9","."},"")))))</f>
        <v>2</v>
      </c>
      <c r="X2417" s="3" t="e">
        <f>LEFT(L2417, SEARCH("MHz",L2417)-1)</f>
        <v>#VALUE!</v>
      </c>
      <c r="Y2417" t="e">
        <f>IF(RIGHT(X2417,1)=" ",RIGHT(X2417,4),RIGHT(X2417,3))</f>
        <v>#VALUE!</v>
      </c>
      <c r="Z2417">
        <f>VLOOKUP(G2417,[1]Sheet1!$A$1:$B$12,2,0)</f>
        <v>2</v>
      </c>
      <c r="AA2417" t="str">
        <f>CONCATENATE(F2417," ",Z2417)</f>
        <v>2015 2</v>
      </c>
      <c r="AB2417">
        <f>VLOOKUP(AA2417,[1]Sheet3!$A:$B,2,0)</f>
        <v>75</v>
      </c>
    </row>
    <row r="2418" spans="1:28" x14ac:dyDescent="0.25">
      <c r="A2418" t="s">
        <v>3077</v>
      </c>
      <c r="B2418" t="s">
        <v>3092</v>
      </c>
      <c r="C2418" t="s">
        <v>843</v>
      </c>
      <c r="D2418" t="str">
        <f>CONCATENATE(C2418,".")</f>
        <v>2015  February.</v>
      </c>
      <c r="E2418" t="str">
        <f>LEFT(D2418, SEARCH(".",D2418)-1)</f>
        <v>2015  February</v>
      </c>
      <c r="F2418">
        <v>2015</v>
      </c>
      <c r="G2418" t="str">
        <f>RIGHT(E2418,LEN(E2418)-6)</f>
        <v>February</v>
      </c>
      <c r="H2418">
        <v>120</v>
      </c>
      <c r="I2418" t="s">
        <v>156</v>
      </c>
      <c r="J2418" t="s">
        <v>1618</v>
      </c>
      <c r="K2418" t="s">
        <v>1588</v>
      </c>
      <c r="L2418" t="s">
        <v>91</v>
      </c>
      <c r="M2418" t="s">
        <v>57</v>
      </c>
      <c r="N2418" t="s">
        <v>22</v>
      </c>
      <c r="O2418" t="s">
        <v>1440</v>
      </c>
      <c r="Q2418" s="2">
        <f>VALUE(LEFT(LEFT(N2418,5),SUM(LEN(LEFT(N2418,5))-LEN(SUBSTITUTE(LEFT(N2418,5),{"0","1","2","3","4","5","6","7","8","9","."},"")))))</f>
        <v>2</v>
      </c>
      <c r="R2418">
        <f>IF(Q2418&gt;5,Q2418/1024,Q2418)</f>
        <v>2</v>
      </c>
      <c r="S2418" t="str">
        <f>MID(K2419,9,3)</f>
        <v>4.4</v>
      </c>
      <c r="T2418" s="2" t="str">
        <f>LEFT(J2418,3)</f>
        <v>4.5</v>
      </c>
      <c r="U2418">
        <f>VALUE(LEFT(LEFT(M2418,5),SUM(LEN(LEFT(M2418,5))-LEN(SUBSTITUTE(LEFT(M2418,5),{"0","1","2","3","4","5","6","7","8","9","."},"")))))</f>
        <v>16</v>
      </c>
      <c r="V2418">
        <f>IF(U2418&lt;100,U2418,U2418/1024)</f>
        <v>16</v>
      </c>
      <c r="W2418" s="3">
        <f>VALUE(LEFT(LEFT(O2418,5),SUM(LEN(LEFT(O2418,5))-LEN(SUBSTITUTE(LEFT(O2418,5),{"0","1","2","3","4","5","6","7","8","9","."},"")))))</f>
        <v>8</v>
      </c>
      <c r="X2418" s="3" t="e">
        <f>LEFT(L2418, SEARCH("MHz",L2418)-1)</f>
        <v>#VALUE!</v>
      </c>
      <c r="Y2418" t="e">
        <f>IF(RIGHT(X2418,1)=" ",RIGHT(X2418,4),RIGHT(X2418,3))</f>
        <v>#VALUE!</v>
      </c>
      <c r="Z2418">
        <f>VLOOKUP(G2418,[1]Sheet1!$A$1:$B$12,2,0)</f>
        <v>2</v>
      </c>
      <c r="AA2418" t="str">
        <f>CONCATENATE(F2418," ",Z2418)</f>
        <v>2015 2</v>
      </c>
      <c r="AB2418">
        <f>VLOOKUP(AA2418,[1]Sheet3!$A:$B,2,0)</f>
        <v>75</v>
      </c>
    </row>
    <row r="2419" spans="1:28" x14ac:dyDescent="0.25">
      <c r="A2419" t="s">
        <v>3318</v>
      </c>
      <c r="B2419" t="s">
        <v>3419</v>
      </c>
      <c r="C2419" t="s">
        <v>843</v>
      </c>
      <c r="D2419" t="str">
        <f>CONCATENATE(C2419,".")</f>
        <v>2015  February.</v>
      </c>
      <c r="E2419" t="str">
        <f>LEFT(D2419, SEARCH(".",D2419)-1)</f>
        <v>2015  February</v>
      </c>
      <c r="F2419">
        <v>2015</v>
      </c>
      <c r="G2419" t="str">
        <f>RIGHT(E2419,LEN(E2419)-6)</f>
        <v>February</v>
      </c>
      <c r="H2419">
        <v>160</v>
      </c>
      <c r="I2419" t="s">
        <v>811</v>
      </c>
      <c r="J2419" t="s">
        <v>1550</v>
      </c>
      <c r="K2419" t="s">
        <v>1262</v>
      </c>
      <c r="L2419" t="s">
        <v>91</v>
      </c>
      <c r="M2419" t="s">
        <v>34</v>
      </c>
      <c r="N2419" t="s">
        <v>35</v>
      </c>
      <c r="O2419" t="s">
        <v>1556</v>
      </c>
      <c r="P2419">
        <v>150</v>
      </c>
      <c r="Q2419" s="2">
        <f>VALUE(LEFT(LEFT(N2419,5),SUM(LEN(LEFT(N2419,5))-LEN(SUBSTITUTE(LEFT(N2419,5),{"0","1","2","3","4","5","6","7","8","9","."},"")))))</f>
        <v>1</v>
      </c>
      <c r="R2419">
        <f>IF(Q2419&gt;5,Q2419/1024,Q2419)</f>
        <v>1</v>
      </c>
      <c r="S2419" t="str">
        <f>MID(K2420,9,3)</f>
        <v>4.4</v>
      </c>
      <c r="T2419" s="2" t="str">
        <f>LEFT(J2419,3)</f>
        <v>5.0</v>
      </c>
      <c r="U2419">
        <f>VALUE(LEFT(LEFT(M2419,5),SUM(LEN(LEFT(M2419,5))-LEN(SUBSTITUTE(LEFT(M2419,5),{"0","1","2","3","4","5","6","7","8","9","."},"")))))</f>
        <v>8</v>
      </c>
      <c r="V2419">
        <f>IF(U2419&lt;100,U2419,U2419/1024)</f>
        <v>8</v>
      </c>
      <c r="W2419" s="3">
        <f>VALUE(LEFT(LEFT(O2419,5),SUM(LEN(LEFT(O2419,5))-LEN(SUBSTITUTE(LEFT(O2419,5),{"0","1","2","3","4","5","6","7","8","9","."},"")))))</f>
        <v>8</v>
      </c>
      <c r="X2419" s="3" t="e">
        <f>LEFT(L2419, SEARCH("MHz",L2419)-1)</f>
        <v>#VALUE!</v>
      </c>
      <c r="Y2419" t="e">
        <f>IF(RIGHT(X2419,1)=" ",RIGHT(X2419,4),RIGHT(X2419,3))</f>
        <v>#VALUE!</v>
      </c>
      <c r="Z2419">
        <f>VLOOKUP(G2419,[1]Sheet1!$A$1:$B$12,2,0)</f>
        <v>2</v>
      </c>
      <c r="AA2419" t="str">
        <f>CONCATENATE(F2419," ",Z2419)</f>
        <v>2015 2</v>
      </c>
      <c r="AB2419">
        <f>VLOOKUP(AA2419,[1]Sheet3!$A:$B,2,0)</f>
        <v>75</v>
      </c>
    </row>
    <row r="2420" spans="1:28" x14ac:dyDescent="0.25">
      <c r="A2420" t="s">
        <v>3179</v>
      </c>
      <c r="B2420" t="s">
        <v>3238</v>
      </c>
      <c r="C2420" t="s">
        <v>843</v>
      </c>
      <c r="D2420" t="str">
        <f>CONCATENATE(C2420,".")</f>
        <v>2015  February.</v>
      </c>
      <c r="E2420" t="str">
        <f>LEFT(D2420, SEARCH(".",D2420)-1)</f>
        <v>2015  February</v>
      </c>
      <c r="F2420">
        <v>2015</v>
      </c>
      <c r="G2420" t="str">
        <f>RIGHT(E2420,LEN(E2420)-6)</f>
        <v>February</v>
      </c>
      <c r="H2420">
        <v>160</v>
      </c>
      <c r="I2420" t="s">
        <v>156</v>
      </c>
      <c r="J2420" t="s">
        <v>1635</v>
      </c>
      <c r="K2420" t="s">
        <v>3227</v>
      </c>
      <c r="L2420" t="s">
        <v>469</v>
      </c>
      <c r="M2420" t="s">
        <v>34</v>
      </c>
      <c r="N2420" t="s">
        <v>2861</v>
      </c>
      <c r="O2420" t="s">
        <v>1827</v>
      </c>
      <c r="P2420">
        <v>130</v>
      </c>
      <c r="Q2420" s="2">
        <f>VALUE(LEFT(LEFT(N2420,5),SUM(LEN(LEFT(N2420,5))-LEN(SUBSTITUTE(LEFT(N2420,5),{"0","1","2","3","4","5","6","7","8","9","."},"")))))</f>
        <v>1</v>
      </c>
      <c r="R2420">
        <f>IF(Q2420&gt;5,Q2420/1024,Q2420)</f>
        <v>1</v>
      </c>
      <c r="S2420" t="str">
        <f>MID(K2421,9,3)</f>
        <v>4.4</v>
      </c>
      <c r="T2420" s="2" t="str">
        <f>LEFT(J2420,3)</f>
        <v>5.0</v>
      </c>
      <c r="U2420">
        <f>VALUE(LEFT(LEFT(M2420,5),SUM(LEN(LEFT(M2420,5))-LEN(SUBSTITUTE(LEFT(M2420,5),{"0","1","2","3","4","5","6","7","8","9","."},"")))))</f>
        <v>8</v>
      </c>
      <c r="V2420">
        <f>IF(U2420&lt;100,U2420,U2420/1024)</f>
        <v>8</v>
      </c>
      <c r="W2420" s="3">
        <f>VALUE(LEFT(LEFT(O2420,5),SUM(LEN(LEFT(O2420,5))-LEN(SUBSTITUTE(LEFT(O2420,5),{"0","1","2","3","4","5","6","7","8","9","."},"")))))</f>
        <v>8</v>
      </c>
      <c r="X2420" s="3" t="e">
        <f>LEFT(L2420, SEARCH("MHz",L2420)-1)</f>
        <v>#VALUE!</v>
      </c>
      <c r="Y2420" t="e">
        <f>IF(RIGHT(X2420,1)=" ",RIGHT(X2420,4),RIGHT(X2420,3))</f>
        <v>#VALUE!</v>
      </c>
      <c r="Z2420">
        <f>VLOOKUP(G2420,[1]Sheet1!$A$1:$B$12,2,0)</f>
        <v>2</v>
      </c>
      <c r="AA2420" t="str">
        <f>CONCATENATE(F2420," ",Z2420)</f>
        <v>2015 2</v>
      </c>
      <c r="AB2420">
        <f>VLOOKUP(AA2420,[1]Sheet3!$A:$B,2,0)</f>
        <v>75</v>
      </c>
    </row>
    <row r="2421" spans="1:28" x14ac:dyDescent="0.25">
      <c r="A2421" t="s">
        <v>6003</v>
      </c>
      <c r="B2421" t="s">
        <v>6068</v>
      </c>
      <c r="C2421" t="s">
        <v>843</v>
      </c>
      <c r="D2421" t="str">
        <f>CONCATENATE(C2421,".")</f>
        <v>2015  February.</v>
      </c>
      <c r="E2421" t="str">
        <f>LEFT(D2421, SEARCH(".",D2421)-1)</f>
        <v>2015  February</v>
      </c>
      <c r="F2421">
        <v>2015</v>
      </c>
      <c r="G2421" t="str">
        <f>RIGHT(E2421,LEN(E2421)-6)</f>
        <v>February</v>
      </c>
      <c r="H2421">
        <v>135</v>
      </c>
      <c r="I2421" t="s">
        <v>124</v>
      </c>
      <c r="J2421" t="s">
        <v>6069</v>
      </c>
      <c r="K2421" t="s">
        <v>113</v>
      </c>
      <c r="L2421" t="s">
        <v>98</v>
      </c>
      <c r="M2421" t="s">
        <v>34</v>
      </c>
      <c r="N2421" t="s">
        <v>35</v>
      </c>
      <c r="O2421" t="s">
        <v>1038</v>
      </c>
      <c r="P2421">
        <v>130</v>
      </c>
      <c r="Q2421" s="2">
        <f>VALUE(LEFT(LEFT(N2421,5),SUM(LEN(LEFT(N2421,5))-LEN(SUBSTITUTE(LEFT(N2421,5),{"0","1","2","3","4","5","6","7","8","9","."},"")))))</f>
        <v>1</v>
      </c>
      <c r="R2421">
        <f>IF(Q2421&gt;5,Q2421/1024,Q2421)</f>
        <v>1</v>
      </c>
      <c r="S2421" t="str">
        <f>MID(K2422,9,3)</f>
        <v>4.4</v>
      </c>
      <c r="T2421" s="2" t="str">
        <f>LEFT(J2421,3)</f>
        <v>4.7</v>
      </c>
      <c r="U2421">
        <f>VALUE(LEFT(LEFT(M2421,5),SUM(LEN(LEFT(M2421,5))-LEN(SUBSTITUTE(LEFT(M2421,5),{"0","1","2","3","4","5","6","7","8","9","."},"")))))</f>
        <v>8</v>
      </c>
      <c r="V2421">
        <f>IF(U2421&lt;100,U2421,U2421/1024)</f>
        <v>8</v>
      </c>
      <c r="W2421" s="3">
        <f>VALUE(LEFT(LEFT(O2421,5),SUM(LEN(LEFT(O2421,5))-LEN(SUBSTITUTE(LEFT(O2421,5),{"0","1","2","3","4","5","6","7","8","9","."},"")))))</f>
        <v>5</v>
      </c>
      <c r="X2421" s="3" t="e">
        <f>LEFT(L2421, SEARCH("MHz",L2421)-1)</f>
        <v>#VALUE!</v>
      </c>
      <c r="Y2421" t="e">
        <f>IF(RIGHT(X2421,1)=" ",RIGHT(X2421,4),RIGHT(X2421,3))</f>
        <v>#VALUE!</v>
      </c>
      <c r="Z2421">
        <f>VLOOKUP(G2421,[1]Sheet1!$A$1:$B$12,2,0)</f>
        <v>2</v>
      </c>
      <c r="AA2421" t="str">
        <f>CONCATENATE(F2421," ",Z2421)</f>
        <v>2015 2</v>
      </c>
      <c r="AB2421">
        <f>VLOOKUP(AA2421,[1]Sheet3!$A:$B,2,0)</f>
        <v>75</v>
      </c>
    </row>
    <row r="2422" spans="1:28" x14ac:dyDescent="0.25">
      <c r="A2422" t="s">
        <v>6003</v>
      </c>
      <c r="B2422" t="s">
        <v>6070</v>
      </c>
      <c r="C2422" t="s">
        <v>843</v>
      </c>
      <c r="D2422" t="str">
        <f>CONCATENATE(C2422,".")</f>
        <v>2015  February.</v>
      </c>
      <c r="E2422" t="str">
        <f>LEFT(D2422, SEARCH(".",D2422)-1)</f>
        <v>2015  February</v>
      </c>
      <c r="F2422">
        <v>2015</v>
      </c>
      <c r="G2422" t="str">
        <f>RIGHT(E2422,LEN(E2422)-6)</f>
        <v>February</v>
      </c>
      <c r="H2422">
        <v>135</v>
      </c>
      <c r="I2422" t="s">
        <v>128</v>
      </c>
      <c r="J2422" t="s">
        <v>6069</v>
      </c>
      <c r="K2422" t="s">
        <v>113</v>
      </c>
      <c r="L2422" t="s">
        <v>98</v>
      </c>
      <c r="M2422" t="s">
        <v>34</v>
      </c>
      <c r="N2422" t="s">
        <v>35</v>
      </c>
      <c r="O2422" t="s">
        <v>1542</v>
      </c>
      <c r="P2422">
        <v>150</v>
      </c>
      <c r="Q2422" s="2">
        <f>VALUE(LEFT(LEFT(N2422,5),SUM(LEN(LEFT(N2422,5))-LEN(SUBSTITUTE(LEFT(N2422,5),{"0","1","2","3","4","5","6","7","8","9","."},"")))))</f>
        <v>1</v>
      </c>
      <c r="R2422">
        <f>IF(Q2422&gt;5,Q2422/1024,Q2422)</f>
        <v>1</v>
      </c>
      <c r="S2422" t="str">
        <f>MID(K2423,9,3)</f>
        <v>4.4</v>
      </c>
      <c r="T2422" s="2" t="str">
        <f>LEFT(J2422,3)</f>
        <v>4.7</v>
      </c>
      <c r="U2422">
        <f>VALUE(LEFT(LEFT(M2422,5),SUM(LEN(LEFT(M2422,5))-LEN(SUBSTITUTE(LEFT(M2422,5),{"0","1","2","3","4","5","6","7","8","9","."},"")))))</f>
        <v>8</v>
      </c>
      <c r="V2422">
        <f>IF(U2422&lt;100,U2422,U2422/1024)</f>
        <v>8</v>
      </c>
      <c r="W2422" s="3">
        <f>VALUE(LEFT(LEFT(O2422,5),SUM(LEN(LEFT(O2422,5))-LEN(SUBSTITUTE(LEFT(O2422,5),{"0","1","2","3","4","5","6","7","8","9","."},"")))))</f>
        <v>5</v>
      </c>
      <c r="X2422" s="3" t="e">
        <f>LEFT(L2422, SEARCH("MHz",L2422)-1)</f>
        <v>#VALUE!</v>
      </c>
      <c r="Y2422" t="e">
        <f>IF(RIGHT(X2422,1)=" ",RIGHT(X2422,4),RIGHT(X2422,3))</f>
        <v>#VALUE!</v>
      </c>
      <c r="Z2422">
        <f>VLOOKUP(G2422,[1]Sheet1!$A$1:$B$12,2,0)</f>
        <v>2</v>
      </c>
      <c r="AA2422" t="str">
        <f>CONCATENATE(F2422," ",Z2422)</f>
        <v>2015 2</v>
      </c>
      <c r="AB2422">
        <f>VLOOKUP(AA2422,[1]Sheet3!$A:$B,2,0)</f>
        <v>75</v>
      </c>
    </row>
    <row r="2423" spans="1:28" x14ac:dyDescent="0.25">
      <c r="A2423" t="s">
        <v>6003</v>
      </c>
      <c r="B2423" t="s">
        <v>6071</v>
      </c>
      <c r="C2423" t="s">
        <v>843</v>
      </c>
      <c r="D2423" t="str">
        <f>CONCATENATE(C2423,".")</f>
        <v>2015  February.</v>
      </c>
      <c r="E2423" t="str">
        <f>LEFT(D2423, SEARCH(".",D2423)-1)</f>
        <v>2015  February</v>
      </c>
      <c r="F2423">
        <v>2015</v>
      </c>
      <c r="G2423" t="str">
        <f>RIGHT(E2423,LEN(E2423)-6)</f>
        <v>February</v>
      </c>
      <c r="H2423">
        <v>144</v>
      </c>
      <c r="I2423" t="s">
        <v>128</v>
      </c>
      <c r="J2423" t="s">
        <v>773</v>
      </c>
      <c r="K2423" t="s">
        <v>113</v>
      </c>
      <c r="L2423" t="s">
        <v>91</v>
      </c>
      <c r="M2423" t="s">
        <v>34</v>
      </c>
      <c r="N2423" t="s">
        <v>35</v>
      </c>
      <c r="O2423" t="s">
        <v>3598</v>
      </c>
      <c r="P2423">
        <v>120</v>
      </c>
      <c r="Q2423" s="2">
        <f>VALUE(LEFT(LEFT(N2423,5),SUM(LEN(LEFT(N2423,5))-LEN(SUBSTITUTE(LEFT(N2423,5),{"0","1","2","3","4","5","6","7","8","9","."},"")))))</f>
        <v>1</v>
      </c>
      <c r="R2423">
        <f>IF(Q2423&gt;5,Q2423/1024,Q2423)</f>
        <v>1</v>
      </c>
      <c r="S2423" t="str">
        <f>MID(K2424,9,3)</f>
        <v>4.4</v>
      </c>
      <c r="T2423" s="2" t="str">
        <f>LEFT(J2423,3)</f>
        <v>5.0</v>
      </c>
      <c r="U2423">
        <f>VALUE(LEFT(LEFT(M2423,5),SUM(LEN(LEFT(M2423,5))-LEN(SUBSTITUTE(LEFT(M2423,5),{"0","1","2","3","4","5","6","7","8","9","."},"")))))</f>
        <v>8</v>
      </c>
      <c r="V2423">
        <f>IF(U2423&lt;100,U2423,U2423/1024)</f>
        <v>8</v>
      </c>
      <c r="W2423" s="3">
        <f>VALUE(LEFT(LEFT(O2423,5),SUM(LEN(LEFT(O2423,5))-LEN(SUBSTITUTE(LEFT(O2423,5),{"0","1","2","3","4","5","6","7","8","9","."},"")))))</f>
        <v>5</v>
      </c>
      <c r="X2423" s="3" t="e">
        <f>LEFT(L2423, SEARCH("MHz",L2423)-1)</f>
        <v>#VALUE!</v>
      </c>
      <c r="Y2423" t="e">
        <f>IF(RIGHT(X2423,1)=" ",RIGHT(X2423,4),RIGHT(X2423,3))</f>
        <v>#VALUE!</v>
      </c>
      <c r="Z2423">
        <f>VLOOKUP(G2423,[1]Sheet1!$A$1:$B$12,2,0)</f>
        <v>2</v>
      </c>
      <c r="AA2423" t="str">
        <f>CONCATENATE(F2423," ",Z2423)</f>
        <v>2015 2</v>
      </c>
      <c r="AB2423">
        <f>VLOOKUP(AA2423,[1]Sheet3!$A:$B,2,0)</f>
        <v>75</v>
      </c>
    </row>
    <row r="2424" spans="1:28" x14ac:dyDescent="0.25">
      <c r="A2424" t="s">
        <v>6003</v>
      </c>
      <c r="B2424" t="s">
        <v>6072</v>
      </c>
      <c r="C2424" t="s">
        <v>843</v>
      </c>
      <c r="D2424" t="str">
        <f>CONCATENATE(C2424,".")</f>
        <v>2015  February.</v>
      </c>
      <c r="E2424" t="str">
        <f>LEFT(D2424, SEARCH(".",D2424)-1)</f>
        <v>2015  February</v>
      </c>
      <c r="F2424">
        <v>2015</v>
      </c>
      <c r="G2424" t="str">
        <f>RIGHT(E2424,LEN(E2424)-6)</f>
        <v>February</v>
      </c>
      <c r="H2424">
        <v>144</v>
      </c>
      <c r="I2424" t="s">
        <v>124</v>
      </c>
      <c r="J2424" t="s">
        <v>773</v>
      </c>
      <c r="K2424" t="s">
        <v>113</v>
      </c>
      <c r="L2424" t="s">
        <v>91</v>
      </c>
      <c r="M2424" t="s">
        <v>34</v>
      </c>
      <c r="N2424" t="s">
        <v>35</v>
      </c>
      <c r="O2424" t="s">
        <v>5461</v>
      </c>
      <c r="P2424">
        <v>120</v>
      </c>
      <c r="Q2424" s="2">
        <f>VALUE(LEFT(LEFT(N2424,5),SUM(LEN(LEFT(N2424,5))-LEN(SUBSTITUTE(LEFT(N2424,5),{"0","1","2","3","4","5","6","7","8","9","."},"")))))</f>
        <v>1</v>
      </c>
      <c r="R2424">
        <f>IF(Q2424&gt;5,Q2424/1024,Q2424)</f>
        <v>1</v>
      </c>
      <c r="S2424" t="str">
        <f>MID(K2425,9,3)</f>
        <v>4.4</v>
      </c>
      <c r="T2424" s="2" t="str">
        <f>LEFT(J2424,3)</f>
        <v>5.0</v>
      </c>
      <c r="U2424">
        <f>VALUE(LEFT(LEFT(M2424,5),SUM(LEN(LEFT(M2424,5))-LEN(SUBSTITUTE(LEFT(M2424,5),{"0","1","2","3","4","5","6","7","8","9","."},"")))))</f>
        <v>8</v>
      </c>
      <c r="V2424">
        <f>IF(U2424&lt;100,U2424,U2424/1024)</f>
        <v>8</v>
      </c>
      <c r="W2424" s="3">
        <f>VALUE(LEFT(LEFT(O2424,5),SUM(LEN(LEFT(O2424,5))-LEN(SUBSTITUTE(LEFT(O2424,5),{"0","1","2","3","4","5","6","7","8","9","."},"")))))</f>
        <v>5</v>
      </c>
      <c r="X2424" s="3" t="e">
        <f>LEFT(L2424, SEARCH("MHz",L2424)-1)</f>
        <v>#VALUE!</v>
      </c>
      <c r="Y2424" t="e">
        <f>IF(RIGHT(X2424,1)=" ",RIGHT(X2424,4),RIGHT(X2424,3))</f>
        <v>#VALUE!</v>
      </c>
      <c r="Z2424">
        <f>VLOOKUP(G2424,[1]Sheet1!$A$1:$B$12,2,0)</f>
        <v>2</v>
      </c>
      <c r="AA2424" t="str">
        <f>CONCATENATE(F2424," ",Z2424)</f>
        <v>2015 2</v>
      </c>
      <c r="AB2424">
        <f>VLOOKUP(AA2424,[1]Sheet3!$A:$B,2,0)</f>
        <v>75</v>
      </c>
    </row>
    <row r="2425" spans="1:28" x14ac:dyDescent="0.25">
      <c r="A2425" t="s">
        <v>6602</v>
      </c>
      <c r="B2425" t="s">
        <v>6626</v>
      </c>
      <c r="C2425" t="s">
        <v>843</v>
      </c>
      <c r="D2425" t="str">
        <f>CONCATENATE(C2425,".")</f>
        <v>2015  February.</v>
      </c>
      <c r="E2425" t="str">
        <f>LEFT(D2425, SEARCH(".",D2425)-1)</f>
        <v>2015  February</v>
      </c>
      <c r="F2425">
        <v>2015</v>
      </c>
      <c r="G2425" t="str">
        <f>RIGHT(E2425,LEN(E2425)-6)</f>
        <v>February</v>
      </c>
      <c r="H2425">
        <v>125</v>
      </c>
      <c r="I2425" t="s">
        <v>453</v>
      </c>
      <c r="J2425" t="s">
        <v>1562</v>
      </c>
      <c r="K2425" t="s">
        <v>113</v>
      </c>
      <c r="L2425" t="s">
        <v>462</v>
      </c>
      <c r="M2425" t="s">
        <v>57</v>
      </c>
      <c r="N2425" t="s">
        <v>22</v>
      </c>
      <c r="O2425" t="s">
        <v>30</v>
      </c>
      <c r="Q2425" s="2">
        <f>VALUE(LEFT(LEFT(N2425,5),SUM(LEN(LEFT(N2425,5))-LEN(SUBSTITUTE(LEFT(N2425,5),{"0","1","2","3","4","5","6","7","8","9","."},"")))))</f>
        <v>2</v>
      </c>
      <c r="R2425">
        <f>IF(Q2425&gt;5,Q2425/1024,Q2425)</f>
        <v>2</v>
      </c>
      <c r="S2425" t="str">
        <f>MID(K2426,9,3)</f>
        <v>4.4</v>
      </c>
      <c r="T2425" s="2" t="str">
        <f>LEFT(J2425,3)</f>
        <v>5.0</v>
      </c>
      <c r="U2425">
        <f>VALUE(LEFT(LEFT(M2425,5),SUM(LEN(LEFT(M2425,5))-LEN(SUBSTITUTE(LEFT(M2425,5),{"0","1","2","3","4","5","6","7","8","9","."},"")))))</f>
        <v>16</v>
      </c>
      <c r="V2425">
        <f>IF(U2425&lt;100,U2425,U2425/1024)</f>
        <v>16</v>
      </c>
      <c r="W2425" s="3">
        <f>VALUE(LEFT(LEFT(O2425,5),SUM(LEN(LEFT(O2425,5))-LEN(SUBSTITUTE(LEFT(O2425,5),{"0","1","2","3","4","5","6","7","8","9","."},"")))))</f>
        <v>13</v>
      </c>
      <c r="X2425" s="3" t="e">
        <f>LEFT(L2425, SEARCH("MHz",L2425)-1)</f>
        <v>#VALUE!</v>
      </c>
      <c r="Y2425" t="e">
        <f>IF(RIGHT(X2425,1)=" ",RIGHT(X2425,4),RIGHT(X2425,3))</f>
        <v>#VALUE!</v>
      </c>
      <c r="Z2425">
        <f>VLOOKUP(G2425,[1]Sheet1!$A$1:$B$12,2,0)</f>
        <v>2</v>
      </c>
      <c r="AA2425" t="str">
        <f>CONCATENATE(F2425," ",Z2425)</f>
        <v>2015 2</v>
      </c>
      <c r="AB2425">
        <f>VLOOKUP(AA2425,[1]Sheet3!$A:$B,2,0)</f>
        <v>75</v>
      </c>
    </row>
    <row r="2426" spans="1:28" x14ac:dyDescent="0.25">
      <c r="A2426" t="s">
        <v>6602</v>
      </c>
      <c r="B2426" t="s">
        <v>6627</v>
      </c>
      <c r="C2426" t="s">
        <v>843</v>
      </c>
      <c r="D2426" t="str">
        <f>CONCATENATE(C2426,".")</f>
        <v>2015  February.</v>
      </c>
      <c r="E2426" t="str">
        <f>LEFT(D2426, SEARCH(".",D2426)-1)</f>
        <v>2015  February</v>
      </c>
      <c r="F2426">
        <v>2015</v>
      </c>
      <c r="G2426" t="str">
        <f>RIGHT(E2426,LEN(E2426)-6)</f>
        <v>February</v>
      </c>
      <c r="H2426">
        <v>154</v>
      </c>
      <c r="I2426" t="s">
        <v>128</v>
      </c>
      <c r="J2426" t="s">
        <v>877</v>
      </c>
      <c r="K2426" t="s">
        <v>113</v>
      </c>
      <c r="L2426" t="s">
        <v>462</v>
      </c>
      <c r="M2426" t="s">
        <v>57</v>
      </c>
      <c r="N2426" t="s">
        <v>22</v>
      </c>
      <c r="O2426" t="s">
        <v>30</v>
      </c>
      <c r="Q2426" s="2">
        <f>VALUE(LEFT(LEFT(N2426,5),SUM(LEN(LEFT(N2426,5))-LEN(SUBSTITUTE(LEFT(N2426,5),{"0","1","2","3","4","5","6","7","8","9","."},"")))))</f>
        <v>2</v>
      </c>
      <c r="R2426">
        <f>IF(Q2426&gt;5,Q2426/1024,Q2426)</f>
        <v>2</v>
      </c>
      <c r="S2426" t="str">
        <f>MID(K2427,9,3)</f>
        <v>5.0</v>
      </c>
      <c r="T2426" s="2" t="str">
        <f>LEFT(J2426,3)</f>
        <v>5.5</v>
      </c>
      <c r="U2426">
        <f>VALUE(LEFT(LEFT(M2426,5),SUM(LEN(LEFT(M2426,5))-LEN(SUBSTITUTE(LEFT(M2426,5),{"0","1","2","3","4","5","6","7","8","9","."},"")))))</f>
        <v>16</v>
      </c>
      <c r="V2426">
        <f>IF(U2426&lt;100,U2426,U2426/1024)</f>
        <v>16</v>
      </c>
      <c r="W2426" s="3">
        <f>VALUE(LEFT(LEFT(O2426,5),SUM(LEN(LEFT(O2426,5))-LEN(SUBSTITUTE(LEFT(O2426,5),{"0","1","2","3","4","5","6","7","8","9","."},"")))))</f>
        <v>13</v>
      </c>
      <c r="X2426" s="3" t="e">
        <f>LEFT(L2426, SEARCH("MHz",L2426)-1)</f>
        <v>#VALUE!</v>
      </c>
      <c r="Y2426" t="e">
        <f>IF(RIGHT(X2426,1)=" ",RIGHT(X2426,4),RIGHT(X2426,3))</f>
        <v>#VALUE!</v>
      </c>
      <c r="Z2426">
        <f>VLOOKUP(G2426,[1]Sheet1!$A$1:$B$12,2,0)</f>
        <v>2</v>
      </c>
      <c r="AA2426" t="str">
        <f>CONCATENATE(F2426," ",Z2426)</f>
        <v>2015 2</v>
      </c>
      <c r="AB2426">
        <f>VLOOKUP(AA2426,[1]Sheet3!$A:$B,2,0)</f>
        <v>75</v>
      </c>
    </row>
    <row r="2427" spans="1:28" x14ac:dyDescent="0.25">
      <c r="A2427" t="s">
        <v>4819</v>
      </c>
      <c r="B2427" t="s">
        <v>4856</v>
      </c>
      <c r="C2427" t="s">
        <v>843</v>
      </c>
      <c r="D2427" t="str">
        <f>CONCATENATE(C2427,".")</f>
        <v>2015  February.</v>
      </c>
      <c r="E2427" t="str">
        <f>LEFT(D2427, SEARCH(".",D2427)-1)</f>
        <v>2015  February</v>
      </c>
      <c r="F2427">
        <v>2015</v>
      </c>
      <c r="G2427" t="str">
        <f>RIGHT(E2427,LEN(E2427)-6)</f>
        <v>February</v>
      </c>
      <c r="H2427">
        <v>131</v>
      </c>
      <c r="I2427" t="s">
        <v>124</v>
      </c>
      <c r="J2427" t="s">
        <v>436</v>
      </c>
      <c r="K2427" t="s">
        <v>66</v>
      </c>
      <c r="L2427" t="s">
        <v>462</v>
      </c>
      <c r="M2427" t="s">
        <v>57</v>
      </c>
      <c r="N2427" t="s">
        <v>22</v>
      </c>
      <c r="O2427" t="s">
        <v>30</v>
      </c>
      <c r="P2427">
        <v>220</v>
      </c>
      <c r="Q2427" s="2">
        <f>VALUE(LEFT(LEFT(N2427,5),SUM(LEN(LEFT(N2427,5))-LEN(SUBSTITUTE(LEFT(N2427,5),{"0","1","2","3","4","5","6","7","8","9","."},"")))))</f>
        <v>2</v>
      </c>
      <c r="R2427">
        <f>IF(Q2427&gt;5,Q2427/1024,Q2427)</f>
        <v>2</v>
      </c>
      <c r="S2427" t="str">
        <f>MID(K2428,9,3)</f>
        <v>5.0</v>
      </c>
      <c r="T2427" s="2" t="str">
        <f>LEFT(J2427,3)</f>
        <v>5.0</v>
      </c>
      <c r="U2427">
        <f>VALUE(LEFT(LEFT(M2427,5),SUM(LEN(LEFT(M2427,5))-LEN(SUBSTITUTE(LEFT(M2427,5),{"0","1","2","3","4","5","6","7","8","9","."},"")))))</f>
        <v>16</v>
      </c>
      <c r="V2427">
        <f>IF(U2427&lt;100,U2427,U2427/1024)</f>
        <v>16</v>
      </c>
      <c r="W2427" s="3">
        <f>VALUE(LEFT(LEFT(O2427,5),SUM(LEN(LEFT(O2427,5))-LEN(SUBSTITUTE(LEFT(O2427,5),{"0","1","2","3","4","5","6","7","8","9","."},"")))))</f>
        <v>13</v>
      </c>
      <c r="X2427" s="3" t="e">
        <f>LEFT(L2427, SEARCH("MHz",L2427)-1)</f>
        <v>#VALUE!</v>
      </c>
      <c r="Y2427" t="e">
        <f>IF(RIGHT(X2427,1)=" ",RIGHT(X2427,4),RIGHT(X2427,3))</f>
        <v>#VALUE!</v>
      </c>
      <c r="Z2427">
        <f>VLOOKUP(G2427,[1]Sheet1!$A$1:$B$12,2,0)</f>
        <v>2</v>
      </c>
      <c r="AA2427" t="str">
        <f>CONCATENATE(F2427," ",Z2427)</f>
        <v>2015 2</v>
      </c>
      <c r="AB2427">
        <f>VLOOKUP(AA2427,[1]Sheet3!$A:$B,2,0)</f>
        <v>75</v>
      </c>
    </row>
    <row r="2428" spans="1:28" x14ac:dyDescent="0.25">
      <c r="A2428" t="s">
        <v>6908</v>
      </c>
      <c r="B2428" t="s">
        <v>7016</v>
      </c>
      <c r="C2428" t="s">
        <v>843</v>
      </c>
      <c r="D2428" t="str">
        <f>CONCATENATE(C2428,".")</f>
        <v>2015  February.</v>
      </c>
      <c r="E2428" t="str">
        <f>LEFT(D2428, SEARCH(".",D2428)-1)</f>
        <v>2015  February</v>
      </c>
      <c r="F2428">
        <v>2015</v>
      </c>
      <c r="G2428" t="str">
        <f>RIGHT(E2428,LEN(E2428)-6)</f>
        <v>February</v>
      </c>
      <c r="I2428" t="s">
        <v>156</v>
      </c>
      <c r="J2428" t="s">
        <v>794</v>
      </c>
      <c r="K2428" t="s">
        <v>66</v>
      </c>
      <c r="L2428" t="s">
        <v>91</v>
      </c>
      <c r="M2428" t="s">
        <v>34</v>
      </c>
      <c r="N2428" t="s">
        <v>35</v>
      </c>
      <c r="O2428" t="s">
        <v>36</v>
      </c>
      <c r="P2428">
        <v>80</v>
      </c>
      <c r="Q2428" s="2">
        <f>VALUE(LEFT(LEFT(N2428,5),SUM(LEN(LEFT(N2428,5))-LEN(SUBSTITUTE(LEFT(N2428,5),{"0","1","2","3","4","5","6","7","8","9","."},"")))))</f>
        <v>1</v>
      </c>
      <c r="R2428">
        <f>IF(Q2428&gt;5,Q2428/1024,Q2428)</f>
        <v>1</v>
      </c>
      <c r="S2428" t="str">
        <f>MID(K2429,9,3)</f>
        <v>5.0</v>
      </c>
      <c r="T2428" s="2" t="str">
        <f>LEFT(J2428,3)</f>
        <v>5.0</v>
      </c>
      <c r="U2428">
        <f>VALUE(LEFT(LEFT(M2428,5),SUM(LEN(LEFT(M2428,5))-LEN(SUBSTITUTE(LEFT(M2428,5),{"0","1","2","3","4","5","6","7","8","9","."},"")))))</f>
        <v>8</v>
      </c>
      <c r="V2428">
        <f>IF(U2428&lt;100,U2428,U2428/1024)</f>
        <v>8</v>
      </c>
      <c r="W2428" s="3">
        <f>VALUE(LEFT(LEFT(O2428,5),SUM(LEN(LEFT(O2428,5))-LEN(SUBSTITUTE(LEFT(O2428,5),{"0","1","2","3","4","5","6","7","8","9","."},"")))))</f>
        <v>8</v>
      </c>
      <c r="X2428" s="3" t="e">
        <f>LEFT(L2428, SEARCH("MHz",L2428)-1)</f>
        <v>#VALUE!</v>
      </c>
      <c r="Y2428" t="e">
        <f>IF(RIGHT(X2428,1)=" ",RIGHT(X2428,4),RIGHT(X2428,3))</f>
        <v>#VALUE!</v>
      </c>
      <c r="Z2428">
        <f>VLOOKUP(G2428,[1]Sheet1!$A$1:$B$12,2,0)</f>
        <v>2</v>
      </c>
      <c r="AA2428" t="str">
        <f>CONCATENATE(F2428," ",Z2428)</f>
        <v>2015 2</v>
      </c>
      <c r="AB2428">
        <f>VLOOKUP(AA2428,[1]Sheet3!$A:$B,2,0)</f>
        <v>75</v>
      </c>
    </row>
    <row r="2429" spans="1:28" x14ac:dyDescent="0.25">
      <c r="A2429" t="s">
        <v>1099</v>
      </c>
      <c r="B2429" t="s">
        <v>1243</v>
      </c>
      <c r="C2429" t="s">
        <v>843</v>
      </c>
      <c r="D2429" t="str">
        <f>CONCATENATE(C2429,".")</f>
        <v>2015  February.</v>
      </c>
      <c r="E2429" t="str">
        <f>LEFT(D2429, SEARCH(".",D2429)-1)</f>
        <v>2015  February</v>
      </c>
      <c r="F2429">
        <v>2015</v>
      </c>
      <c r="G2429" t="str">
        <f>RIGHT(E2429,LEN(E2429)-6)</f>
        <v>February</v>
      </c>
      <c r="H2429">
        <v>299</v>
      </c>
      <c r="I2429" t="s">
        <v>124</v>
      </c>
      <c r="J2429" t="s">
        <v>1244</v>
      </c>
      <c r="K2429" t="s">
        <v>490</v>
      </c>
      <c r="L2429" t="s">
        <v>84</v>
      </c>
      <c r="M2429" t="s">
        <v>173</v>
      </c>
      <c r="N2429" t="s">
        <v>22</v>
      </c>
      <c r="O2429" t="s">
        <v>92</v>
      </c>
      <c r="P2429">
        <v>220</v>
      </c>
      <c r="Q2429" s="2">
        <f>VALUE(LEFT(LEFT(N2429,5),SUM(LEN(LEFT(N2429,5))-LEN(SUBSTITUTE(LEFT(N2429,5),{"0","1","2","3","4","5","6","7","8","9","."},"")))))</f>
        <v>2</v>
      </c>
      <c r="R2429">
        <f>IF(Q2429&gt;5,Q2429/1024,Q2429)</f>
        <v>2</v>
      </c>
      <c r="S2429" t="str">
        <f>MID(K2430,9,3)</f>
        <v>5.0</v>
      </c>
      <c r="T2429" s="2" t="str">
        <f>LEFT(J2429,3)</f>
        <v>7.0</v>
      </c>
      <c r="U2429">
        <f>VALUE(LEFT(LEFT(M2429,5),SUM(LEN(LEFT(M2429,5))-LEN(SUBSTITUTE(LEFT(M2429,5),{"0","1","2","3","4","5","6","7","8","9","."},"")))))</f>
        <v>43473</v>
      </c>
      <c r="V2429">
        <f>IF(U2429&lt;100,U2429,U2429/1024)</f>
        <v>42.4541015625</v>
      </c>
      <c r="W2429" s="3">
        <f>VALUE(LEFT(LEFT(O2429,5),SUM(LEN(LEFT(O2429,5))-LEN(SUBSTITUTE(LEFT(O2429,5),{"0","1","2","3","4","5","6","7","8","9","."},"")))))</f>
        <v>5</v>
      </c>
      <c r="X2429" s="3" t="e">
        <f>LEFT(L2429, SEARCH("MHz",L2429)-1)</f>
        <v>#VALUE!</v>
      </c>
      <c r="Y2429" t="e">
        <f>IF(RIGHT(X2429,1)=" ",RIGHT(X2429,4),RIGHT(X2429,3))</f>
        <v>#VALUE!</v>
      </c>
      <c r="Z2429">
        <f>VLOOKUP(G2429,[1]Sheet1!$A$1:$B$12,2,0)</f>
        <v>2</v>
      </c>
      <c r="AA2429" t="str">
        <f>CONCATENATE(F2429," ",Z2429)</f>
        <v>2015 2</v>
      </c>
      <c r="AB2429">
        <f>VLOOKUP(AA2429,[1]Sheet3!$A:$B,2,0)</f>
        <v>75</v>
      </c>
    </row>
    <row r="2430" spans="1:28" x14ac:dyDescent="0.25">
      <c r="A2430" t="s">
        <v>3572</v>
      </c>
      <c r="B2430" t="s">
        <v>3712</v>
      </c>
      <c r="C2430" t="s">
        <v>843</v>
      </c>
      <c r="D2430" t="str">
        <f>CONCATENATE(C2430,".")</f>
        <v>2015  February.</v>
      </c>
      <c r="E2430" t="str">
        <f>LEFT(D2430, SEARCH(".",D2430)-1)</f>
        <v>2015  February</v>
      </c>
      <c r="F2430">
        <v>2015</v>
      </c>
      <c r="G2430" t="str">
        <f>RIGHT(E2430,LEN(E2430)-6)</f>
        <v>February</v>
      </c>
      <c r="H2430">
        <v>140</v>
      </c>
      <c r="I2430" t="s">
        <v>25</v>
      </c>
      <c r="J2430" t="s">
        <v>2971</v>
      </c>
      <c r="K2430" t="s">
        <v>490</v>
      </c>
      <c r="L2430" t="s">
        <v>462</v>
      </c>
      <c r="M2430" t="s">
        <v>34</v>
      </c>
      <c r="N2430" t="s">
        <v>35</v>
      </c>
      <c r="O2430" t="s">
        <v>437</v>
      </c>
      <c r="P2430">
        <v>120</v>
      </c>
      <c r="Q2430" s="2">
        <f>VALUE(LEFT(LEFT(N2430,5),SUM(LEN(LEFT(N2430,5))-LEN(SUBSTITUTE(LEFT(N2430,5),{"0","1","2","3","4","5","6","7","8","9","."},"")))))</f>
        <v>1</v>
      </c>
      <c r="R2430">
        <f>IF(Q2430&gt;5,Q2430/1024,Q2430)</f>
        <v>1</v>
      </c>
      <c r="S2430" t="str">
        <f>MID(K2431,9,3)</f>
        <v>5.0</v>
      </c>
      <c r="T2430" s="2" t="str">
        <f>LEFT(J2430,3)</f>
        <v>4.5</v>
      </c>
      <c r="U2430">
        <f>VALUE(LEFT(LEFT(M2430,5),SUM(LEN(LEFT(M2430,5))-LEN(SUBSTITUTE(LEFT(M2430,5),{"0","1","2","3","4","5","6","7","8","9","."},"")))))</f>
        <v>8</v>
      </c>
      <c r="V2430">
        <f>IF(U2430&lt;100,U2430,U2430/1024)</f>
        <v>8</v>
      </c>
      <c r="W2430" s="3">
        <f>VALUE(LEFT(LEFT(O2430,5),SUM(LEN(LEFT(O2430,5))-LEN(SUBSTITUTE(LEFT(O2430,5),{"0","1","2","3","4","5","6","7","8","9","."},"")))))</f>
        <v>5</v>
      </c>
      <c r="X2430" s="3" t="e">
        <f>LEFT(L2430, SEARCH("MHz",L2430)-1)</f>
        <v>#VALUE!</v>
      </c>
      <c r="Y2430" t="e">
        <f>IF(RIGHT(X2430,1)=" ",RIGHT(X2430,4),RIGHT(X2430,3))</f>
        <v>#VALUE!</v>
      </c>
      <c r="Z2430">
        <f>VLOOKUP(G2430,[1]Sheet1!$A$1:$B$12,2,0)</f>
        <v>2</v>
      </c>
      <c r="AA2430" t="str">
        <f>CONCATENATE(F2430," ",Z2430)</f>
        <v>2015 2</v>
      </c>
      <c r="AB2430">
        <f>VLOOKUP(AA2430,[1]Sheet3!$A:$B,2,0)</f>
        <v>75</v>
      </c>
    </row>
    <row r="2431" spans="1:28" x14ac:dyDescent="0.25">
      <c r="A2431" t="s">
        <v>3572</v>
      </c>
      <c r="B2431" t="s">
        <v>3707</v>
      </c>
      <c r="C2431" t="s">
        <v>843</v>
      </c>
      <c r="D2431" t="str">
        <f>CONCATENATE(C2431,".")</f>
        <v>2015  February.</v>
      </c>
      <c r="E2431" t="str">
        <f>LEFT(D2431, SEARCH(".",D2431)-1)</f>
        <v>2015  February</v>
      </c>
      <c r="F2431">
        <v>2015</v>
      </c>
      <c r="G2431" t="str">
        <f>RIGHT(E2431,LEN(E2431)-6)</f>
        <v>February</v>
      </c>
      <c r="H2431">
        <v>137</v>
      </c>
      <c r="I2431" t="s">
        <v>128</v>
      </c>
      <c r="J2431" t="s">
        <v>3257</v>
      </c>
      <c r="K2431" t="s">
        <v>1206</v>
      </c>
      <c r="L2431" t="s">
        <v>200</v>
      </c>
      <c r="M2431" t="s">
        <v>34</v>
      </c>
      <c r="N2431" t="s">
        <v>35</v>
      </c>
      <c r="O2431" t="s">
        <v>1533</v>
      </c>
      <c r="P2431">
        <v>140</v>
      </c>
      <c r="Q2431" s="2">
        <f>VALUE(LEFT(LEFT(N2431,5),SUM(LEN(LEFT(N2431,5))-LEN(SUBSTITUTE(LEFT(N2431,5),{"0","1","2","3","4","5","6","7","8","9","."},"")))))</f>
        <v>1</v>
      </c>
      <c r="R2431">
        <f>IF(Q2431&gt;5,Q2431/1024,Q2431)</f>
        <v>1</v>
      </c>
      <c r="S2431" t="str">
        <f>MID(K2432,9,3)</f>
        <v>5.0</v>
      </c>
      <c r="T2431" s="2" t="str">
        <f>LEFT(J2431,3)</f>
        <v>5.0</v>
      </c>
      <c r="U2431">
        <f>VALUE(LEFT(LEFT(M2431,5),SUM(LEN(LEFT(M2431,5))-LEN(SUBSTITUTE(LEFT(M2431,5),{"0","1","2","3","4","5","6","7","8","9","."},"")))))</f>
        <v>8</v>
      </c>
      <c r="V2431">
        <f>IF(U2431&lt;100,U2431,U2431/1024)</f>
        <v>8</v>
      </c>
      <c r="W2431" s="3">
        <f>VALUE(LEFT(LEFT(O2431,5),SUM(LEN(LEFT(O2431,5))-LEN(SUBSTITUTE(LEFT(O2431,5),{"0","1","2","3","4","5","6","7","8","9","."},"")))))</f>
        <v>8</v>
      </c>
      <c r="X2431" s="3" t="e">
        <f>LEFT(L2431, SEARCH("MHz",L2431)-1)</f>
        <v>#VALUE!</v>
      </c>
      <c r="Y2431" t="e">
        <f>IF(RIGHT(X2431,1)=" ",RIGHT(X2431,4),RIGHT(X2431,3))</f>
        <v>#VALUE!</v>
      </c>
      <c r="Z2431">
        <f>VLOOKUP(G2431,[1]Sheet1!$A$1:$B$12,2,0)</f>
        <v>2</v>
      </c>
      <c r="AA2431" t="str">
        <f>CONCATENATE(F2431," ",Z2431)</f>
        <v>2015 2</v>
      </c>
      <c r="AB2431">
        <f>VLOOKUP(AA2431,[1]Sheet3!$A:$B,2,0)</f>
        <v>75</v>
      </c>
    </row>
    <row r="2432" spans="1:28" x14ac:dyDescent="0.25">
      <c r="A2432" t="s">
        <v>3572</v>
      </c>
      <c r="B2432" t="s">
        <v>3708</v>
      </c>
      <c r="C2432" t="s">
        <v>843</v>
      </c>
      <c r="D2432" t="str">
        <f>CONCATENATE(C2432,".")</f>
        <v>2015  February.</v>
      </c>
      <c r="E2432" t="str">
        <f>LEFT(D2432, SEARCH(".",D2432)-1)</f>
        <v>2015  February</v>
      </c>
      <c r="F2432">
        <v>2015</v>
      </c>
      <c r="G2432" t="str">
        <f>RIGHT(E2432,LEN(E2432)-6)</f>
        <v>February</v>
      </c>
      <c r="H2432">
        <v>124.4</v>
      </c>
      <c r="I2432" t="s">
        <v>25</v>
      </c>
      <c r="J2432" t="s">
        <v>3709</v>
      </c>
      <c r="K2432" t="s">
        <v>1206</v>
      </c>
      <c r="L2432" t="s">
        <v>3710</v>
      </c>
      <c r="M2432" t="s">
        <v>34</v>
      </c>
      <c r="N2432" t="s">
        <v>35</v>
      </c>
      <c r="O2432" t="s">
        <v>3711</v>
      </c>
      <c r="P2432">
        <v>120</v>
      </c>
      <c r="Q2432" s="2">
        <f>VALUE(LEFT(LEFT(N2432,5),SUM(LEN(LEFT(N2432,5))-LEN(SUBSTITUTE(LEFT(N2432,5),{"0","1","2","3","4","5","6","7","8","9","."},"")))))</f>
        <v>1</v>
      </c>
      <c r="R2432">
        <f>IF(Q2432&gt;5,Q2432/1024,Q2432)</f>
        <v>1</v>
      </c>
      <c r="S2432" t="str">
        <f>MID(K2433,9,3)</f>
        <v>5.0</v>
      </c>
      <c r="T2432" s="2" t="str">
        <f>LEFT(J2432,3)</f>
        <v>4.7</v>
      </c>
      <c r="U2432">
        <f>VALUE(LEFT(LEFT(M2432,5),SUM(LEN(LEFT(M2432,5))-LEN(SUBSTITUTE(LEFT(M2432,5),{"0","1","2","3","4","5","6","7","8","9","."},"")))))</f>
        <v>8</v>
      </c>
      <c r="V2432">
        <f>IF(U2432&lt;100,U2432,U2432/1024)</f>
        <v>8</v>
      </c>
      <c r="W2432" s="3">
        <f>VALUE(LEFT(LEFT(O2432,5),SUM(LEN(LEFT(O2432,5))-LEN(SUBSTITUTE(LEFT(O2432,5),{"0","1","2","3","4","5","6","7","8","9","."},"")))))</f>
        <v>8</v>
      </c>
      <c r="X2432" s="3" t="e">
        <f>LEFT(L2432, SEARCH("MHz",L2432)-1)</f>
        <v>#VALUE!</v>
      </c>
      <c r="Y2432" t="e">
        <f>IF(RIGHT(X2432,1)=" ",RIGHT(X2432,4),RIGHT(X2432,3))</f>
        <v>#VALUE!</v>
      </c>
      <c r="Z2432">
        <f>VLOOKUP(G2432,[1]Sheet1!$A$1:$B$12,2,0)</f>
        <v>2</v>
      </c>
      <c r="AA2432" t="str">
        <f>CONCATENATE(F2432," ",Z2432)</f>
        <v>2015 2</v>
      </c>
      <c r="AB2432">
        <f>VLOOKUP(AA2432,[1]Sheet3!$A:$B,2,0)</f>
        <v>75</v>
      </c>
    </row>
    <row r="2433" spans="1:28" x14ac:dyDescent="0.25">
      <c r="A2433" t="s">
        <v>4367</v>
      </c>
      <c r="B2433" t="s">
        <v>4430</v>
      </c>
      <c r="C2433" t="s">
        <v>843</v>
      </c>
      <c r="D2433" t="str">
        <f>CONCATENATE(C2433,".")</f>
        <v>2015  February.</v>
      </c>
      <c r="E2433" t="str">
        <f>LEFT(D2433, SEARCH(".",D2433)-1)</f>
        <v>2015  February</v>
      </c>
      <c r="F2433">
        <v>2015</v>
      </c>
      <c r="G2433" t="str">
        <f>RIGHT(E2433,LEN(E2433)-6)</f>
        <v>February</v>
      </c>
      <c r="H2433">
        <v>145</v>
      </c>
      <c r="I2433" t="s">
        <v>124</v>
      </c>
      <c r="J2433" t="s">
        <v>2157</v>
      </c>
      <c r="K2433" t="s">
        <v>4431</v>
      </c>
      <c r="L2433" t="s">
        <v>4428</v>
      </c>
      <c r="M2433" t="s">
        <v>34</v>
      </c>
      <c r="N2433" t="s">
        <v>35</v>
      </c>
      <c r="O2433" t="s">
        <v>4432</v>
      </c>
      <c r="P2433">
        <v>130</v>
      </c>
      <c r="Q2433" s="2">
        <f>VALUE(LEFT(LEFT(N2433,5),SUM(LEN(LEFT(N2433,5))-LEN(SUBSTITUTE(LEFT(N2433,5),{"0","1","2","3","4","5","6","7","8","9","."},"")))))</f>
        <v>1</v>
      </c>
      <c r="R2433">
        <f>IF(Q2433&gt;5,Q2433/1024,Q2433)</f>
        <v>1</v>
      </c>
      <c r="S2433" t="str">
        <f>MID(K2434,9,3)</f>
        <v>4.4</v>
      </c>
      <c r="T2433" s="2" t="str">
        <f>LEFT(J2433,3)</f>
        <v>4.5</v>
      </c>
      <c r="U2433">
        <f>VALUE(LEFT(LEFT(M2433,5),SUM(LEN(LEFT(M2433,5))-LEN(SUBSTITUTE(LEFT(M2433,5),{"0","1","2","3","4","5","6","7","8","9","."},"")))))</f>
        <v>8</v>
      </c>
      <c r="V2433">
        <f>IF(U2433&lt;100,U2433,U2433/1024)</f>
        <v>8</v>
      </c>
      <c r="W2433" s="3">
        <f>VALUE(LEFT(LEFT(O2433,5),SUM(LEN(LEFT(O2433,5))-LEN(SUBSTITUTE(LEFT(O2433,5),{"0","1","2","3","4","5","6","7","8","9","."},"")))))</f>
        <v>5</v>
      </c>
      <c r="X2433" s="3" t="e">
        <f>LEFT(L2433, SEARCH("MHz",L2433)-1)</f>
        <v>#VALUE!</v>
      </c>
      <c r="Y2433" t="e">
        <f>IF(RIGHT(X2433,1)=" ",RIGHT(X2433,4),RIGHT(X2433,3))</f>
        <v>#VALUE!</v>
      </c>
      <c r="Z2433">
        <f>VLOOKUP(G2433,[1]Sheet1!$A$1:$B$12,2,0)</f>
        <v>2</v>
      </c>
      <c r="AA2433" t="str">
        <f>CONCATENATE(F2433," ",Z2433)</f>
        <v>2015 2</v>
      </c>
      <c r="AB2433">
        <f>VLOOKUP(AA2433,[1]Sheet3!$A:$B,2,0)</f>
        <v>75</v>
      </c>
    </row>
    <row r="2434" spans="1:28" x14ac:dyDescent="0.25">
      <c r="A2434" t="s">
        <v>5257</v>
      </c>
      <c r="B2434" t="s">
        <v>5425</v>
      </c>
      <c r="C2434" t="s">
        <v>96</v>
      </c>
      <c r="D2434" t="str">
        <f>CONCATENATE(C2434,".")</f>
        <v>2015  March.</v>
      </c>
      <c r="E2434" t="str">
        <f>LEFT(D2434, SEARCH(".",D2434)-1)</f>
        <v>2015  March</v>
      </c>
      <c r="F2434">
        <v>2015</v>
      </c>
      <c r="G2434" t="str">
        <f>RIGHT(E2434,LEN(E2434)-6)</f>
        <v>March</v>
      </c>
      <c r="H2434">
        <v>322</v>
      </c>
      <c r="I2434" t="s">
        <v>124</v>
      </c>
      <c r="J2434" t="s">
        <v>5426</v>
      </c>
      <c r="K2434" t="s">
        <v>90</v>
      </c>
      <c r="L2434" t="s">
        <v>261</v>
      </c>
      <c r="M2434" t="s">
        <v>34</v>
      </c>
      <c r="N2434" t="s">
        <v>35</v>
      </c>
      <c r="O2434" t="s">
        <v>140</v>
      </c>
      <c r="P2434">
        <v>130</v>
      </c>
      <c r="Q2434" s="2">
        <f>VALUE(LEFT(LEFT(N2434,5),SUM(LEN(LEFT(N2434,5))-LEN(SUBSTITUTE(LEFT(N2434,5),{"0","1","2","3","4","5","6","7","8","9","."},"")))))</f>
        <v>1</v>
      </c>
      <c r="R2434">
        <f>IF(Q2434&gt;5,Q2434/1024,Q2434)</f>
        <v>1</v>
      </c>
      <c r="S2434" t="str">
        <f>MID(K2435,9,3)</f>
        <v>4.4</v>
      </c>
      <c r="T2434" s="2" t="str">
        <f>LEFT(J2434,3)</f>
        <v>7.0</v>
      </c>
      <c r="U2434">
        <f>VALUE(LEFT(LEFT(M2434,5),SUM(LEN(LEFT(M2434,5))-LEN(SUBSTITUTE(LEFT(M2434,5),{"0","1","2","3","4","5","6","7","8","9","."},"")))))</f>
        <v>8</v>
      </c>
      <c r="V2434">
        <f>IF(U2434&lt;100,U2434,U2434/1024)</f>
        <v>8</v>
      </c>
      <c r="W2434" s="3">
        <f>VALUE(LEFT(LEFT(O2434,5),SUM(LEN(LEFT(O2434,5))-LEN(SUBSTITUTE(LEFT(O2434,5),{"0","1","2","3","4","5","6","7","8","9","."},"")))))</f>
        <v>2</v>
      </c>
      <c r="X2434" s="3" t="e">
        <f>LEFT(L2434, SEARCH("MHz",L2434)-1)</f>
        <v>#VALUE!</v>
      </c>
      <c r="Y2434" t="e">
        <f>IF(RIGHT(X2434,1)=" ",RIGHT(X2434,4),RIGHT(X2434,3))</f>
        <v>#VALUE!</v>
      </c>
      <c r="Z2434">
        <f>VLOOKUP(G2434,[1]Sheet1!$A$1:$B$12,2,0)</f>
        <v>3</v>
      </c>
      <c r="AA2434" t="str">
        <f>CONCATENATE(F2434," ",Z2434)</f>
        <v>2015 3</v>
      </c>
      <c r="AB2434">
        <f>VLOOKUP(AA2434,[1]Sheet3!$A:$B,2,0)</f>
        <v>76</v>
      </c>
    </row>
    <row r="2435" spans="1:28" x14ac:dyDescent="0.25">
      <c r="A2435" t="s">
        <v>6908</v>
      </c>
      <c r="B2435" t="s">
        <v>7013</v>
      </c>
      <c r="C2435" t="s">
        <v>96</v>
      </c>
      <c r="D2435" t="str">
        <f>CONCATENATE(C2435,".")</f>
        <v>2015  March.</v>
      </c>
      <c r="E2435" t="str">
        <f>LEFT(D2435, SEARCH(".",D2435)-1)</f>
        <v>2015  March</v>
      </c>
      <c r="F2435">
        <v>2015</v>
      </c>
      <c r="G2435" t="str">
        <f>RIGHT(E2435,LEN(E2435)-6)</f>
        <v>March</v>
      </c>
      <c r="I2435" t="s">
        <v>51</v>
      </c>
      <c r="J2435" t="s">
        <v>7014</v>
      </c>
      <c r="K2435" t="s">
        <v>90</v>
      </c>
      <c r="L2435" t="s">
        <v>2383</v>
      </c>
      <c r="M2435" t="s">
        <v>57</v>
      </c>
      <c r="N2435" t="s">
        <v>29</v>
      </c>
      <c r="O2435" t="s">
        <v>2500</v>
      </c>
      <c r="P2435">
        <v>300</v>
      </c>
      <c r="Q2435" s="2">
        <f>VALUE(LEFT(LEFT(N2435,5),SUM(LEN(LEFT(N2435,5))-LEN(SUBSTITUTE(LEFT(N2435,5),{"0","1","2","3","4","5","6","7","8","9","."},"")))))</f>
        <v>3</v>
      </c>
      <c r="R2435">
        <f>IF(Q2435&gt;5,Q2435/1024,Q2435)</f>
        <v>3</v>
      </c>
      <c r="S2435" t="str">
        <f>MID(K2436,9,3)</f>
        <v>4.4</v>
      </c>
      <c r="T2435" s="2" t="str">
        <f>LEFT(J2435,3)</f>
        <v>5.5</v>
      </c>
      <c r="U2435">
        <f>VALUE(LEFT(LEFT(M2435,5),SUM(LEN(LEFT(M2435,5))-LEN(SUBSTITUTE(LEFT(M2435,5),{"0","1","2","3","4","5","6","7","8","9","."},"")))))</f>
        <v>16</v>
      </c>
      <c r="V2435">
        <f>IF(U2435&lt;100,U2435,U2435/1024)</f>
        <v>16</v>
      </c>
      <c r="W2435" s="3">
        <f>VALUE(LEFT(LEFT(O2435,5),SUM(LEN(LEFT(O2435,5))-LEN(SUBSTITUTE(LEFT(O2435,5),{"0","1","2","3","4","5","6","7","8","9","."},"")))))</f>
        <v>16</v>
      </c>
      <c r="X2435" s="3" t="e">
        <f>LEFT(L2435, SEARCH("MHz",L2435)-1)</f>
        <v>#VALUE!</v>
      </c>
      <c r="Y2435" t="e">
        <f>IF(RIGHT(X2435,1)=" ",RIGHT(X2435,4),RIGHT(X2435,3))</f>
        <v>#VALUE!</v>
      </c>
      <c r="Z2435">
        <f>VLOOKUP(G2435,[1]Sheet1!$A$1:$B$12,2,0)</f>
        <v>3</v>
      </c>
      <c r="AA2435" t="str">
        <f>CONCATENATE(F2435," ",Z2435)</f>
        <v>2015 3</v>
      </c>
      <c r="AB2435">
        <f>VLOOKUP(AA2435,[1]Sheet3!$A:$B,2,0)</f>
        <v>76</v>
      </c>
    </row>
    <row r="2436" spans="1:28" x14ac:dyDescent="0.25">
      <c r="A2436" t="s">
        <v>14</v>
      </c>
      <c r="B2436" t="s">
        <v>101</v>
      </c>
      <c r="C2436" t="s">
        <v>96</v>
      </c>
      <c r="D2436" t="str">
        <f>CONCATENATE(C2436,".")</f>
        <v>2015  March.</v>
      </c>
      <c r="E2436" t="str">
        <f>LEFT(D2436, SEARCH(".",D2436)-1)</f>
        <v>2015  March</v>
      </c>
      <c r="F2436">
        <v>2015</v>
      </c>
      <c r="G2436" t="str">
        <f>RIGHT(E2436,LEN(E2436)-6)</f>
        <v>March</v>
      </c>
      <c r="H2436">
        <v>118</v>
      </c>
      <c r="I2436" t="s">
        <v>25</v>
      </c>
      <c r="J2436" t="s">
        <v>102</v>
      </c>
      <c r="K2436" t="s">
        <v>103</v>
      </c>
      <c r="L2436" t="s">
        <v>91</v>
      </c>
      <c r="M2436" t="s">
        <v>34</v>
      </c>
      <c r="N2436" t="s">
        <v>35</v>
      </c>
      <c r="O2436" t="s">
        <v>36</v>
      </c>
      <c r="P2436">
        <v>130</v>
      </c>
      <c r="Q2436" s="2">
        <f>VALUE(LEFT(LEFT(N2436,5),SUM(LEN(LEFT(N2436,5))-LEN(SUBSTITUTE(LEFT(N2436,5),{"0","1","2","3","4","5","6","7","8","9","."},"")))))</f>
        <v>1</v>
      </c>
      <c r="R2436">
        <f>IF(Q2436&gt;5,Q2436/1024,Q2436)</f>
        <v>1</v>
      </c>
      <c r="S2436" t="str">
        <f>MID(K2437,9,3)</f>
        <v>4.4</v>
      </c>
      <c r="T2436" s="2" t="str">
        <f>LEFT(J2436,3)</f>
        <v>5.0</v>
      </c>
      <c r="U2436">
        <f>VALUE(LEFT(LEFT(M2436,5),SUM(LEN(LEFT(M2436,5))-LEN(SUBSTITUTE(LEFT(M2436,5),{"0","1","2","3","4","5","6","7","8","9","."},"")))))</f>
        <v>8</v>
      </c>
      <c r="V2436">
        <f>IF(U2436&lt;100,U2436,U2436/1024)</f>
        <v>8</v>
      </c>
      <c r="W2436" s="3">
        <f>VALUE(LEFT(LEFT(O2436,5),SUM(LEN(LEFT(O2436,5))-LEN(SUBSTITUTE(LEFT(O2436,5),{"0","1","2","3","4","5","6","7","8","9","."},"")))))</f>
        <v>8</v>
      </c>
      <c r="X2436" s="3" t="e">
        <f>LEFT(L2436, SEARCH("MHz",L2436)-1)</f>
        <v>#VALUE!</v>
      </c>
      <c r="Y2436" t="e">
        <f>IF(RIGHT(X2436,1)=" ",RIGHT(X2436,4),RIGHT(X2436,3))</f>
        <v>#VALUE!</v>
      </c>
      <c r="Z2436">
        <f>VLOOKUP(G2436,[1]Sheet1!$A$1:$B$12,2,0)</f>
        <v>3</v>
      </c>
      <c r="AA2436" t="str">
        <f>CONCATENATE(F2436," ",Z2436)</f>
        <v>2015 3</v>
      </c>
      <c r="AB2436">
        <f>VLOOKUP(AA2436,[1]Sheet3!$A:$B,2,0)</f>
        <v>76</v>
      </c>
    </row>
    <row r="2437" spans="1:28" x14ac:dyDescent="0.25">
      <c r="A2437" t="s">
        <v>347</v>
      </c>
      <c r="B2437" t="s">
        <v>481</v>
      </c>
      <c r="C2437" t="s">
        <v>96</v>
      </c>
      <c r="D2437" t="str">
        <f>CONCATENATE(C2437,".")</f>
        <v>2015  March.</v>
      </c>
      <c r="E2437" t="str">
        <f>LEFT(D2437, SEARCH(".",D2437)-1)</f>
        <v>2015  March</v>
      </c>
      <c r="F2437">
        <v>2015</v>
      </c>
      <c r="G2437" t="str">
        <f>RIGHT(E2437,LEN(E2437)-6)</f>
        <v>March</v>
      </c>
      <c r="H2437">
        <v>335</v>
      </c>
      <c r="I2437" t="s">
        <v>124</v>
      </c>
      <c r="J2437" t="s">
        <v>482</v>
      </c>
      <c r="K2437" t="s">
        <v>103</v>
      </c>
      <c r="L2437" t="s">
        <v>164</v>
      </c>
      <c r="M2437" t="s">
        <v>109</v>
      </c>
      <c r="N2437" t="s">
        <v>35</v>
      </c>
      <c r="O2437" t="s">
        <v>140</v>
      </c>
      <c r="P2437">
        <v>100</v>
      </c>
      <c r="Q2437" s="2">
        <f>VALUE(LEFT(LEFT(N2437,5),SUM(LEN(LEFT(N2437,5))-LEN(SUBSTITUTE(LEFT(N2437,5),{"0","1","2","3","4","5","6","7","8","9","."},"")))))</f>
        <v>1</v>
      </c>
      <c r="R2437">
        <f>IF(Q2437&gt;5,Q2437/1024,Q2437)</f>
        <v>1</v>
      </c>
      <c r="S2437" t="str">
        <f>MID(K2438,9,3)</f>
        <v>4.4</v>
      </c>
      <c r="T2437" s="2" t="str">
        <f>LEFT(J2437,3)</f>
        <v>8.0</v>
      </c>
      <c r="U2437">
        <f>VALUE(LEFT(LEFT(M2437,5),SUM(LEN(LEFT(M2437,5))-LEN(SUBSTITUTE(LEFT(M2437,5),{"0","1","2","3","4","5","6","7","8","9","."},"")))))</f>
        <v>4</v>
      </c>
      <c r="V2437">
        <f>IF(U2437&lt;100,U2437,U2437/1024)</f>
        <v>4</v>
      </c>
      <c r="W2437" s="3">
        <f>VALUE(LEFT(LEFT(O2437,5),SUM(LEN(LEFT(O2437,5))-LEN(SUBSTITUTE(LEFT(O2437,5),{"0","1","2","3","4","5","6","7","8","9","."},"")))))</f>
        <v>2</v>
      </c>
      <c r="X2437" s="3" t="e">
        <f>LEFT(L2437, SEARCH("MHz",L2437)-1)</f>
        <v>#VALUE!</v>
      </c>
      <c r="Y2437" t="e">
        <f>IF(RIGHT(X2437,1)=" ",RIGHT(X2437,4),RIGHT(X2437,3))</f>
        <v>#VALUE!</v>
      </c>
      <c r="Z2437">
        <f>VLOOKUP(G2437,[1]Sheet1!$A$1:$B$12,2,0)</f>
        <v>3</v>
      </c>
      <c r="AA2437" t="str">
        <f>CONCATENATE(F2437," ",Z2437)</f>
        <v>2015 3</v>
      </c>
      <c r="AB2437">
        <f>VLOOKUP(AA2437,[1]Sheet3!$A:$B,2,0)</f>
        <v>76</v>
      </c>
    </row>
    <row r="2438" spans="1:28" x14ac:dyDescent="0.25">
      <c r="A2438" t="s">
        <v>347</v>
      </c>
      <c r="B2438" t="s">
        <v>485</v>
      </c>
      <c r="C2438" t="s">
        <v>96</v>
      </c>
      <c r="D2438" t="str">
        <f>CONCATENATE(C2438,".")</f>
        <v>2015  March.</v>
      </c>
      <c r="E2438" t="str">
        <f>LEFT(D2438, SEARCH(".",D2438)-1)</f>
        <v>2015  March</v>
      </c>
      <c r="F2438">
        <v>2015</v>
      </c>
      <c r="G2438" t="str">
        <f>RIGHT(E2438,LEN(E2438)-6)</f>
        <v>March</v>
      </c>
      <c r="H2438">
        <v>260</v>
      </c>
      <c r="I2438" t="s">
        <v>124</v>
      </c>
      <c r="J2438" t="s">
        <v>486</v>
      </c>
      <c r="K2438" t="s">
        <v>103</v>
      </c>
      <c r="L2438" t="s">
        <v>164</v>
      </c>
      <c r="M2438" t="s">
        <v>109</v>
      </c>
      <c r="N2438" t="s">
        <v>139</v>
      </c>
      <c r="O2438" t="s">
        <v>140</v>
      </c>
      <c r="P2438">
        <v>100</v>
      </c>
      <c r="Q2438" s="2">
        <f>VALUE(LEFT(LEFT(N2438,5),SUM(LEN(LEFT(N2438,5))-LEN(SUBSTITUTE(LEFT(N2438,5),{"0","1","2","3","4","5","6","7","8","9","."},"")))))</f>
        <v>512</v>
      </c>
      <c r="R2438">
        <f>IF(Q2438&gt;5,Q2438/1024,Q2438)</f>
        <v>0.5</v>
      </c>
      <c r="S2438" t="str">
        <f>MID(K2439,9,3)</f>
        <v>4.4</v>
      </c>
      <c r="T2438" s="2" t="str">
        <f>LEFT(J2438,3)</f>
        <v>7.0</v>
      </c>
      <c r="U2438">
        <f>VALUE(LEFT(LEFT(M2438,5),SUM(LEN(LEFT(M2438,5))-LEN(SUBSTITUTE(LEFT(M2438,5),{"0","1","2","3","4","5","6","7","8","9","."},"")))))</f>
        <v>4</v>
      </c>
      <c r="V2438">
        <f>IF(U2438&lt;100,U2438,U2438/1024)</f>
        <v>4</v>
      </c>
      <c r="W2438" s="3">
        <f>VALUE(LEFT(LEFT(O2438,5),SUM(LEN(LEFT(O2438,5))-LEN(SUBSTITUTE(LEFT(O2438,5),{"0","1","2","3","4","5","6","7","8","9","."},"")))))</f>
        <v>2</v>
      </c>
      <c r="X2438" s="3" t="e">
        <f>LEFT(L2438, SEARCH("MHz",L2438)-1)</f>
        <v>#VALUE!</v>
      </c>
      <c r="Y2438" t="e">
        <f>IF(RIGHT(X2438,1)=" ",RIGHT(X2438,4),RIGHT(X2438,3))</f>
        <v>#VALUE!</v>
      </c>
      <c r="Z2438">
        <f>VLOOKUP(G2438,[1]Sheet1!$A$1:$B$12,2,0)</f>
        <v>3</v>
      </c>
      <c r="AA2438" t="str">
        <f>CONCATENATE(F2438," ",Z2438)</f>
        <v>2015 3</v>
      </c>
      <c r="AB2438">
        <f>VLOOKUP(AA2438,[1]Sheet3!$A:$B,2,0)</f>
        <v>76</v>
      </c>
    </row>
    <row r="2439" spans="1:28" x14ac:dyDescent="0.25">
      <c r="A2439" t="s">
        <v>347</v>
      </c>
      <c r="B2439" t="s">
        <v>487</v>
      </c>
      <c r="C2439" t="s">
        <v>96</v>
      </c>
      <c r="D2439" t="str">
        <f>CONCATENATE(C2439,".")</f>
        <v>2015  March.</v>
      </c>
      <c r="E2439" t="str">
        <f>LEFT(D2439, SEARCH(".",D2439)-1)</f>
        <v>2015  March</v>
      </c>
      <c r="F2439">
        <v>2015</v>
      </c>
      <c r="G2439" t="str">
        <f>RIGHT(E2439,LEN(E2439)-6)</f>
        <v>March</v>
      </c>
      <c r="H2439">
        <v>260</v>
      </c>
      <c r="I2439" t="s">
        <v>39</v>
      </c>
      <c r="J2439" t="s">
        <v>486</v>
      </c>
      <c r="K2439" t="s">
        <v>103</v>
      </c>
      <c r="L2439" t="s">
        <v>91</v>
      </c>
      <c r="M2439" t="s">
        <v>109</v>
      </c>
      <c r="N2439" t="s">
        <v>139</v>
      </c>
      <c r="O2439" t="s">
        <v>140</v>
      </c>
      <c r="P2439">
        <v>80</v>
      </c>
      <c r="Q2439" s="2">
        <f>VALUE(LEFT(LEFT(N2439,5),SUM(LEN(LEFT(N2439,5))-LEN(SUBSTITUTE(LEFT(N2439,5),{"0","1","2","3","4","5","6","7","8","9","."},"")))))</f>
        <v>512</v>
      </c>
      <c r="R2439">
        <f>IF(Q2439&gt;5,Q2439/1024,Q2439)</f>
        <v>0.5</v>
      </c>
      <c r="S2439" t="str">
        <f>MID(K2440,9,3)</f>
        <v>4.4</v>
      </c>
      <c r="T2439" s="2" t="str">
        <f>LEFT(J2439,3)</f>
        <v>7.0</v>
      </c>
      <c r="U2439">
        <f>VALUE(LEFT(LEFT(M2439,5),SUM(LEN(LEFT(M2439,5))-LEN(SUBSTITUTE(LEFT(M2439,5),{"0","1","2","3","4","5","6","7","8","9","."},"")))))</f>
        <v>4</v>
      </c>
      <c r="V2439">
        <f>IF(U2439&lt;100,U2439,U2439/1024)</f>
        <v>4</v>
      </c>
      <c r="W2439" s="3">
        <f>VALUE(LEFT(LEFT(O2439,5),SUM(LEN(LEFT(O2439,5))-LEN(SUBSTITUTE(LEFT(O2439,5),{"0","1","2","3","4","5","6","7","8","9","."},"")))))</f>
        <v>2</v>
      </c>
      <c r="X2439" s="3" t="e">
        <f>LEFT(L2439, SEARCH("MHz",L2439)-1)</f>
        <v>#VALUE!</v>
      </c>
      <c r="Y2439" t="e">
        <f>IF(RIGHT(X2439,1)=" ",RIGHT(X2439,4),RIGHT(X2439,3))</f>
        <v>#VALUE!</v>
      </c>
      <c r="Z2439">
        <f>VLOOKUP(G2439,[1]Sheet1!$A$1:$B$12,2,0)</f>
        <v>3</v>
      </c>
      <c r="AA2439" t="str">
        <f>CONCATENATE(F2439," ",Z2439)</f>
        <v>2015 3</v>
      </c>
      <c r="AB2439">
        <f>VLOOKUP(AA2439,[1]Sheet3!$A:$B,2,0)</f>
        <v>76</v>
      </c>
    </row>
    <row r="2440" spans="1:28" x14ac:dyDescent="0.25">
      <c r="A2440" t="s">
        <v>751</v>
      </c>
      <c r="B2440" t="s">
        <v>845</v>
      </c>
      <c r="C2440" t="s">
        <v>96</v>
      </c>
      <c r="D2440" t="str">
        <f>CONCATENATE(C2440,".")</f>
        <v>2015  March.</v>
      </c>
      <c r="E2440" t="str">
        <f>LEFT(D2440, SEARCH(".",D2440)-1)</f>
        <v>2015  March</v>
      </c>
      <c r="F2440">
        <v>2015</v>
      </c>
      <c r="G2440" t="str">
        <f>RIGHT(E2440,LEN(E2440)-6)</f>
        <v>March</v>
      </c>
      <c r="H2440">
        <v>161.9</v>
      </c>
      <c r="I2440" t="s">
        <v>128</v>
      </c>
      <c r="J2440" t="s">
        <v>468</v>
      </c>
      <c r="K2440" t="s">
        <v>103</v>
      </c>
      <c r="L2440" t="s">
        <v>91</v>
      </c>
      <c r="M2440" t="s">
        <v>57</v>
      </c>
      <c r="N2440" t="s">
        <v>22</v>
      </c>
      <c r="O2440" t="s">
        <v>846</v>
      </c>
      <c r="Q2440" s="2">
        <f>VALUE(LEFT(LEFT(N2440,5),SUM(LEN(LEFT(N2440,5))-LEN(SUBSTITUTE(LEFT(N2440,5),{"0","1","2","3","4","5","6","7","8","9","."},"")))))</f>
        <v>2</v>
      </c>
      <c r="R2440">
        <f>IF(Q2440&gt;5,Q2440/1024,Q2440)</f>
        <v>2</v>
      </c>
      <c r="S2440" t="str">
        <f>MID(K2441,9,3)</f>
        <v>4.4</v>
      </c>
      <c r="T2440" s="2" t="str">
        <f>LEFT(J2440,3)</f>
        <v>5.5</v>
      </c>
      <c r="U2440">
        <f>VALUE(LEFT(LEFT(M2440,5),SUM(LEN(LEFT(M2440,5))-LEN(SUBSTITUTE(LEFT(M2440,5),{"0","1","2","3","4","5","6","7","8","9","."},"")))))</f>
        <v>16</v>
      </c>
      <c r="V2440">
        <f>IF(U2440&lt;100,U2440,U2440/1024)</f>
        <v>16</v>
      </c>
      <c r="W2440" s="3">
        <f>VALUE(LEFT(LEFT(O2440,5),SUM(LEN(LEFT(O2440,5))-LEN(SUBSTITUTE(LEFT(O2440,5),{"0","1","2","3","4","5","6","7","8","9","."},"")))))</f>
        <v>8</v>
      </c>
      <c r="X2440" s="3" t="e">
        <f>LEFT(L2440, SEARCH("MHz",L2440)-1)</f>
        <v>#VALUE!</v>
      </c>
      <c r="Y2440" t="e">
        <f>IF(RIGHT(X2440,1)=" ",RIGHT(X2440,4),RIGHT(X2440,3))</f>
        <v>#VALUE!</v>
      </c>
      <c r="Z2440">
        <f>VLOOKUP(G2440,[1]Sheet1!$A$1:$B$12,2,0)</f>
        <v>3</v>
      </c>
      <c r="AA2440" t="str">
        <f>CONCATENATE(F2440," ",Z2440)</f>
        <v>2015 3</v>
      </c>
      <c r="AB2440">
        <f>VLOOKUP(AA2440,[1]Sheet3!$A:$B,2,0)</f>
        <v>76</v>
      </c>
    </row>
    <row r="2441" spans="1:28" x14ac:dyDescent="0.25">
      <c r="A2441" t="s">
        <v>1796</v>
      </c>
      <c r="B2441" t="s">
        <v>1813</v>
      </c>
      <c r="C2441" t="s">
        <v>96</v>
      </c>
      <c r="D2441" t="str">
        <f>CONCATENATE(C2441,".")</f>
        <v>2015  March.</v>
      </c>
      <c r="E2441" t="str">
        <f>LEFT(D2441, SEARCH(".",D2441)-1)</f>
        <v>2015  March</v>
      </c>
      <c r="F2441">
        <v>2015</v>
      </c>
      <c r="G2441" t="str">
        <f>RIGHT(E2441,LEN(E2441)-6)</f>
        <v>March</v>
      </c>
      <c r="H2441">
        <v>150.6</v>
      </c>
      <c r="I2441" t="s">
        <v>156</v>
      </c>
      <c r="J2441" t="s">
        <v>121</v>
      </c>
      <c r="K2441" t="s">
        <v>103</v>
      </c>
      <c r="L2441" t="s">
        <v>200</v>
      </c>
      <c r="M2441" t="s">
        <v>34</v>
      </c>
      <c r="N2441" t="s">
        <v>35</v>
      </c>
      <c r="O2441" t="s">
        <v>73</v>
      </c>
      <c r="Q2441" s="2">
        <f>VALUE(LEFT(LEFT(N2441,5),SUM(LEN(LEFT(N2441,5))-LEN(SUBSTITUTE(LEFT(N2441,5),{"0","1","2","3","4","5","6","7","8","9","."},"")))))</f>
        <v>1</v>
      </c>
      <c r="R2441">
        <f>IF(Q2441&gt;5,Q2441/1024,Q2441)</f>
        <v>1</v>
      </c>
      <c r="S2441" t="str">
        <f>MID(K2442,9,3)</f>
        <v>4.4</v>
      </c>
      <c r="T2441" s="2" t="str">
        <f>LEFT(J2441,3)</f>
        <v>5.0</v>
      </c>
      <c r="U2441">
        <f>VALUE(LEFT(LEFT(M2441,5),SUM(LEN(LEFT(M2441,5))-LEN(SUBSTITUTE(LEFT(M2441,5),{"0","1","2","3","4","5","6","7","8","9","."},"")))))</f>
        <v>8</v>
      </c>
      <c r="V2441">
        <f>IF(U2441&lt;100,U2441,U2441/1024)</f>
        <v>8</v>
      </c>
      <c r="W2441" s="3">
        <f>VALUE(LEFT(LEFT(O2441,5),SUM(LEN(LEFT(O2441,5))-LEN(SUBSTITUTE(LEFT(O2441,5),{"0","1","2","3","4","5","6","7","8","9","."},"")))))</f>
        <v>5</v>
      </c>
      <c r="X2441" s="3" t="e">
        <f>LEFT(L2441, SEARCH("MHz",L2441)-1)</f>
        <v>#VALUE!</v>
      </c>
      <c r="Y2441" t="e">
        <f>IF(RIGHT(X2441,1)=" ",RIGHT(X2441,4),RIGHT(X2441,3))</f>
        <v>#VALUE!</v>
      </c>
      <c r="Z2441">
        <f>VLOOKUP(G2441,[1]Sheet1!$A$1:$B$12,2,0)</f>
        <v>3</v>
      </c>
      <c r="AA2441" t="str">
        <f>CONCATENATE(F2441," ",Z2441)</f>
        <v>2015 3</v>
      </c>
      <c r="AB2441">
        <f>VLOOKUP(AA2441,[1]Sheet3!$A:$B,2,0)</f>
        <v>76</v>
      </c>
    </row>
    <row r="2442" spans="1:28" x14ac:dyDescent="0.25">
      <c r="A2442" t="s">
        <v>2637</v>
      </c>
      <c r="B2442" t="s">
        <v>2816</v>
      </c>
      <c r="C2442" t="s">
        <v>96</v>
      </c>
      <c r="D2442" t="str">
        <f>CONCATENATE(C2442,".")</f>
        <v>2015  March.</v>
      </c>
      <c r="E2442" t="str">
        <f>LEFT(D2442, SEARCH(".",D2442)-1)</f>
        <v>2015  March</v>
      </c>
      <c r="F2442">
        <v>2015</v>
      </c>
      <c r="G2442" t="str">
        <f>RIGHT(E2442,LEN(E2442)-6)</f>
        <v>March</v>
      </c>
      <c r="H2442">
        <v>178</v>
      </c>
      <c r="I2442" t="s">
        <v>25</v>
      </c>
      <c r="J2442" t="s">
        <v>461</v>
      </c>
      <c r="K2442" t="s">
        <v>103</v>
      </c>
      <c r="L2442" t="s">
        <v>200</v>
      </c>
      <c r="M2442" t="s">
        <v>109</v>
      </c>
      <c r="N2442" t="s">
        <v>35</v>
      </c>
      <c r="O2442" t="s">
        <v>178</v>
      </c>
      <c r="P2442">
        <v>140</v>
      </c>
      <c r="Q2442" s="2">
        <f>VALUE(LEFT(LEFT(N2442,5),SUM(LEN(LEFT(N2442,5))-LEN(SUBSTITUTE(LEFT(N2442,5),{"0","1","2","3","4","5","6","7","8","9","."},"")))))</f>
        <v>1</v>
      </c>
      <c r="R2442">
        <f>IF(Q2442&gt;5,Q2442/1024,Q2442)</f>
        <v>1</v>
      </c>
      <c r="S2442" t="str">
        <f>MID(K2443,9,3)</f>
        <v>4.4</v>
      </c>
      <c r="T2442" s="2" t="str">
        <f>LEFT(J2442,3)</f>
        <v>5.0</v>
      </c>
      <c r="U2442">
        <f>VALUE(LEFT(LEFT(M2442,5),SUM(LEN(LEFT(M2442,5))-LEN(SUBSTITUTE(LEFT(M2442,5),{"0","1","2","3","4","5","6","7","8","9","."},"")))))</f>
        <v>4</v>
      </c>
      <c r="V2442">
        <f>IF(U2442&lt;100,U2442,U2442/1024)</f>
        <v>4</v>
      </c>
      <c r="W2442" s="3">
        <f>VALUE(LEFT(LEFT(O2442,5),SUM(LEN(LEFT(O2442,5))-LEN(SUBSTITUTE(LEFT(O2442,5),{"0","1","2","3","4","5","6","7","8","9","."},"")))))</f>
        <v>5</v>
      </c>
      <c r="X2442" s="3" t="e">
        <f>LEFT(L2442, SEARCH("MHz",L2442)-1)</f>
        <v>#VALUE!</v>
      </c>
      <c r="Y2442" t="e">
        <f>IF(RIGHT(X2442,1)=" ",RIGHT(X2442,4),RIGHT(X2442,3))</f>
        <v>#VALUE!</v>
      </c>
      <c r="Z2442">
        <f>VLOOKUP(G2442,[1]Sheet1!$A$1:$B$12,2,0)</f>
        <v>3</v>
      </c>
      <c r="AA2442" t="str">
        <f>CONCATENATE(F2442," ",Z2442)</f>
        <v>2015 3</v>
      </c>
      <c r="AB2442">
        <f>VLOOKUP(AA2442,[1]Sheet3!$A:$B,2,0)</f>
        <v>76</v>
      </c>
    </row>
    <row r="2443" spans="1:28" x14ac:dyDescent="0.25">
      <c r="A2443" t="s">
        <v>2637</v>
      </c>
      <c r="B2443" t="s">
        <v>2839</v>
      </c>
      <c r="C2443" t="s">
        <v>96</v>
      </c>
      <c r="D2443" t="str">
        <f>CONCATENATE(C2443,".")</f>
        <v>2015  March.</v>
      </c>
      <c r="E2443" t="str">
        <f>LEFT(D2443, SEARCH(".",D2443)-1)</f>
        <v>2015  March</v>
      </c>
      <c r="F2443">
        <v>2015</v>
      </c>
      <c r="G2443" t="str">
        <f>RIGHT(E2443,LEN(E2443)-6)</f>
        <v>March</v>
      </c>
      <c r="I2443" t="s">
        <v>124</v>
      </c>
      <c r="J2443" t="s">
        <v>2730</v>
      </c>
      <c r="K2443" t="s">
        <v>103</v>
      </c>
      <c r="L2443" t="s">
        <v>200</v>
      </c>
      <c r="M2443" t="s">
        <v>34</v>
      </c>
      <c r="N2443" t="s">
        <v>35</v>
      </c>
      <c r="O2443" t="s">
        <v>140</v>
      </c>
      <c r="P2443">
        <v>100</v>
      </c>
      <c r="Q2443" s="2">
        <f>VALUE(LEFT(LEFT(N2443,5),SUM(LEN(LEFT(N2443,5))-LEN(SUBSTITUTE(LEFT(N2443,5),{"0","1","2","3","4","5","6","7","8","9","."},"")))))</f>
        <v>1</v>
      </c>
      <c r="R2443">
        <f>IF(Q2443&gt;5,Q2443/1024,Q2443)</f>
        <v>1</v>
      </c>
      <c r="S2443" t="str">
        <f>MID(K2444,9,3)</f>
        <v>4.4</v>
      </c>
      <c r="T2443" s="2" t="str">
        <f>LEFT(J2443,3)</f>
        <v>7.0</v>
      </c>
      <c r="U2443">
        <f>VALUE(LEFT(LEFT(M2443,5),SUM(LEN(LEFT(M2443,5))-LEN(SUBSTITUTE(LEFT(M2443,5),{"0","1","2","3","4","5","6","7","8","9","."},"")))))</f>
        <v>8</v>
      </c>
      <c r="V2443">
        <f>IF(U2443&lt;100,U2443,U2443/1024)</f>
        <v>8</v>
      </c>
      <c r="W2443" s="3">
        <f>VALUE(LEFT(LEFT(O2443,5),SUM(LEN(LEFT(O2443,5))-LEN(SUBSTITUTE(LEFT(O2443,5),{"0","1","2","3","4","5","6","7","8","9","."},"")))))</f>
        <v>2</v>
      </c>
      <c r="X2443" s="3" t="e">
        <f>LEFT(L2443, SEARCH("MHz",L2443)-1)</f>
        <v>#VALUE!</v>
      </c>
      <c r="Y2443" t="e">
        <f>IF(RIGHT(X2443,1)=" ",RIGHT(X2443,4),RIGHT(X2443,3))</f>
        <v>#VALUE!</v>
      </c>
      <c r="Z2443">
        <f>VLOOKUP(G2443,[1]Sheet1!$A$1:$B$12,2,0)</f>
        <v>3</v>
      </c>
      <c r="AA2443" t="str">
        <f>CONCATENATE(F2443," ",Z2443)</f>
        <v>2015 3</v>
      </c>
      <c r="AB2443">
        <f>VLOOKUP(AA2443,[1]Sheet3!$A:$B,2,0)</f>
        <v>76</v>
      </c>
    </row>
    <row r="2444" spans="1:28" x14ac:dyDescent="0.25">
      <c r="A2444" t="s">
        <v>3572</v>
      </c>
      <c r="B2444" t="s">
        <v>3703</v>
      </c>
      <c r="C2444" t="s">
        <v>96</v>
      </c>
      <c r="D2444" t="str">
        <f>CONCATENATE(C2444,".")</f>
        <v>2015  March.</v>
      </c>
      <c r="E2444" t="str">
        <f>LEFT(D2444, SEARCH(".",D2444)-1)</f>
        <v>2015  March</v>
      </c>
      <c r="F2444">
        <v>2015</v>
      </c>
      <c r="G2444" t="str">
        <f>RIGHT(E2444,LEN(E2444)-6)</f>
        <v>March</v>
      </c>
      <c r="H2444">
        <v>135</v>
      </c>
      <c r="I2444" t="s">
        <v>124</v>
      </c>
      <c r="J2444" t="s">
        <v>2898</v>
      </c>
      <c r="K2444" t="s">
        <v>103</v>
      </c>
      <c r="L2444" t="s">
        <v>133</v>
      </c>
      <c r="M2444" t="s">
        <v>57</v>
      </c>
      <c r="N2444" t="s">
        <v>363</v>
      </c>
      <c r="O2444" t="s">
        <v>3704</v>
      </c>
      <c r="P2444">
        <v>220</v>
      </c>
      <c r="Q2444" s="2">
        <f>VALUE(LEFT(LEFT(N2444,5),SUM(LEN(LEFT(N2444,5))-LEN(SUBSTITUTE(LEFT(N2444,5),{"0","1","2","3","4","5","6","7","8","9","."},"")))))</f>
        <v>1.5</v>
      </c>
      <c r="R2444">
        <f>IF(Q2444&gt;5,Q2444/1024,Q2444)</f>
        <v>1.5</v>
      </c>
      <c r="S2444" t="str">
        <f>MID(K2445,9,3)</f>
        <v>4.4</v>
      </c>
      <c r="T2444" s="2" t="str">
        <f>LEFT(J2444,3)</f>
        <v>5.0</v>
      </c>
      <c r="U2444">
        <f>VALUE(LEFT(LEFT(M2444,5),SUM(LEN(LEFT(M2444,5))-LEN(SUBSTITUTE(LEFT(M2444,5),{"0","1","2","3","4","5","6","7","8","9","."},"")))))</f>
        <v>16</v>
      </c>
      <c r="V2444">
        <f>IF(U2444&lt;100,U2444,U2444/1024)</f>
        <v>16</v>
      </c>
      <c r="W2444" s="3">
        <f>VALUE(LEFT(LEFT(O2444,5),SUM(LEN(LEFT(O2444,5))-LEN(SUBSTITUTE(LEFT(O2444,5),{"0","1","2","3","4","5","6","7","8","9","."},"")))))</f>
        <v>8</v>
      </c>
      <c r="X2444" s="3" t="e">
        <f>LEFT(L2444, SEARCH("MHz",L2444)-1)</f>
        <v>#VALUE!</v>
      </c>
      <c r="Y2444" t="e">
        <f>IF(RIGHT(X2444,1)=" ",RIGHT(X2444,4),RIGHT(X2444,3))</f>
        <v>#VALUE!</v>
      </c>
      <c r="Z2444">
        <f>VLOOKUP(G2444,[1]Sheet1!$A$1:$B$12,2,0)</f>
        <v>3</v>
      </c>
      <c r="AA2444" t="str">
        <f>CONCATENATE(F2444," ",Z2444)</f>
        <v>2015 3</v>
      </c>
      <c r="AB2444">
        <f>VLOOKUP(AA2444,[1]Sheet3!$A:$B,2,0)</f>
        <v>76</v>
      </c>
    </row>
    <row r="2445" spans="1:28" x14ac:dyDescent="0.25">
      <c r="A2445" t="s">
        <v>4141</v>
      </c>
      <c r="B2445" t="s">
        <v>4222</v>
      </c>
      <c r="C2445" t="s">
        <v>96</v>
      </c>
      <c r="D2445" t="str">
        <f>CONCATENATE(C2445,".")</f>
        <v>2015  March.</v>
      </c>
      <c r="E2445" t="str">
        <f>LEFT(D2445, SEARCH(".",D2445)-1)</f>
        <v>2015  March</v>
      </c>
      <c r="F2445">
        <v>2015</v>
      </c>
      <c r="G2445" t="str">
        <f>RIGHT(E2445,LEN(E2445)-6)</f>
        <v>March</v>
      </c>
      <c r="I2445" t="s">
        <v>156</v>
      </c>
      <c r="J2445" t="s">
        <v>1877</v>
      </c>
      <c r="K2445" t="s">
        <v>103</v>
      </c>
      <c r="L2445" t="s">
        <v>107</v>
      </c>
      <c r="M2445" t="s">
        <v>109</v>
      </c>
      <c r="N2445" t="s">
        <v>139</v>
      </c>
      <c r="O2445" t="s">
        <v>515</v>
      </c>
      <c r="Q2445" s="2">
        <f>VALUE(LEFT(LEFT(N2445,5),SUM(LEN(LEFT(N2445,5))-LEN(SUBSTITUTE(LEFT(N2445,5),{"0","1","2","3","4","5","6","7","8","9","."},"")))))</f>
        <v>512</v>
      </c>
      <c r="R2445">
        <f>IF(Q2445&gt;5,Q2445/1024,Q2445)</f>
        <v>0.5</v>
      </c>
      <c r="S2445" t="str">
        <f>MID(K2446,9,3)</f>
        <v>4.4</v>
      </c>
      <c r="T2445" s="2" t="str">
        <f>LEFT(J2445,3)</f>
        <v>4.5</v>
      </c>
      <c r="U2445">
        <f>VALUE(LEFT(LEFT(M2445,5),SUM(LEN(LEFT(M2445,5))-LEN(SUBSTITUTE(LEFT(M2445,5),{"0","1","2","3","4","5","6","7","8","9","."},"")))))</f>
        <v>4</v>
      </c>
      <c r="V2445">
        <f>IF(U2445&lt;100,U2445,U2445/1024)</f>
        <v>4</v>
      </c>
      <c r="W2445" s="3">
        <f>VALUE(LEFT(LEFT(O2445,5),SUM(LEN(LEFT(O2445,5))-LEN(SUBSTITUTE(LEFT(O2445,5),{"0","1","2","3","4","5","6","7","8","9","."},"")))))</f>
        <v>3.15</v>
      </c>
      <c r="X2445" s="3" t="e">
        <f>LEFT(L2445, SEARCH("MHz",L2445)-1)</f>
        <v>#VALUE!</v>
      </c>
      <c r="Y2445" t="e">
        <f>IF(RIGHT(X2445,1)=" ",RIGHT(X2445,4),RIGHT(X2445,3))</f>
        <v>#VALUE!</v>
      </c>
      <c r="Z2445">
        <f>VLOOKUP(G2445,[1]Sheet1!$A$1:$B$12,2,0)</f>
        <v>3</v>
      </c>
      <c r="AA2445" t="str">
        <f>CONCATENATE(F2445," ",Z2445)</f>
        <v>2015 3</v>
      </c>
      <c r="AB2445">
        <f>VLOOKUP(AA2445,[1]Sheet3!$A:$B,2,0)</f>
        <v>76</v>
      </c>
    </row>
    <row r="2446" spans="1:28" x14ac:dyDescent="0.25">
      <c r="A2446" t="s">
        <v>4141</v>
      </c>
      <c r="B2446" t="s">
        <v>4225</v>
      </c>
      <c r="C2446" t="s">
        <v>96</v>
      </c>
      <c r="D2446" t="str">
        <f>CONCATENATE(C2446,".")</f>
        <v>2015  March.</v>
      </c>
      <c r="E2446" t="str">
        <f>LEFT(D2446, SEARCH(".",D2446)-1)</f>
        <v>2015  March</v>
      </c>
      <c r="F2446">
        <v>2015</v>
      </c>
      <c r="G2446" t="str">
        <f>RIGHT(E2446,LEN(E2446)-6)</f>
        <v>March</v>
      </c>
      <c r="I2446" t="s">
        <v>156</v>
      </c>
      <c r="J2446" t="s">
        <v>664</v>
      </c>
      <c r="K2446" t="s">
        <v>103</v>
      </c>
      <c r="L2446" t="s">
        <v>200</v>
      </c>
      <c r="M2446" t="s">
        <v>109</v>
      </c>
      <c r="N2446" t="s">
        <v>139</v>
      </c>
      <c r="O2446" t="s">
        <v>430</v>
      </c>
      <c r="P2446">
        <v>60</v>
      </c>
      <c r="Q2446" s="2">
        <f>VALUE(LEFT(LEFT(N2446,5),SUM(LEN(LEFT(N2446,5))-LEN(SUBSTITUTE(LEFT(N2446,5),{"0","1","2","3","4","5","6","7","8","9","."},"")))))</f>
        <v>512</v>
      </c>
      <c r="R2446">
        <f>IF(Q2446&gt;5,Q2446/1024,Q2446)</f>
        <v>0.5</v>
      </c>
      <c r="S2446" t="str">
        <f>MID(K2447,9,3)</f>
        <v>4.4</v>
      </c>
      <c r="T2446" s="2" t="str">
        <f>LEFT(J2446,3)</f>
        <v>4.0</v>
      </c>
      <c r="U2446">
        <f>VALUE(LEFT(LEFT(M2446,5),SUM(LEN(LEFT(M2446,5))-LEN(SUBSTITUTE(LEFT(M2446,5),{"0","1","2","3","4","5","6","7","8","9","."},"")))))</f>
        <v>4</v>
      </c>
      <c r="V2446">
        <f>IF(U2446&lt;100,U2446,U2446/1024)</f>
        <v>4</v>
      </c>
      <c r="W2446" s="3">
        <f>VALUE(LEFT(LEFT(O2446,5),SUM(LEN(LEFT(O2446,5))-LEN(SUBSTITUTE(LEFT(O2446,5),{"0","1","2","3","4","5","6","7","8","9","."},"")))))</f>
        <v>2</v>
      </c>
      <c r="X2446" s="3" t="e">
        <f>LEFT(L2446, SEARCH("MHz",L2446)-1)</f>
        <v>#VALUE!</v>
      </c>
      <c r="Y2446" t="e">
        <f>IF(RIGHT(X2446,1)=" ",RIGHT(X2446,4),RIGHT(X2446,3))</f>
        <v>#VALUE!</v>
      </c>
      <c r="Z2446">
        <f>VLOOKUP(G2446,[1]Sheet1!$A$1:$B$12,2,0)</f>
        <v>3</v>
      </c>
      <c r="AA2446" t="str">
        <f>CONCATENATE(F2446," ",Z2446)</f>
        <v>2015 3</v>
      </c>
      <c r="AB2446">
        <f>VLOOKUP(AA2446,[1]Sheet3!$A:$B,2,0)</f>
        <v>76</v>
      </c>
    </row>
    <row r="2447" spans="1:28" x14ac:dyDescent="0.25">
      <c r="A2447" t="s">
        <v>5174</v>
      </c>
      <c r="B2447" t="s">
        <v>5205</v>
      </c>
      <c r="C2447" t="s">
        <v>96</v>
      </c>
      <c r="D2447" t="str">
        <f>CONCATENATE(C2447,".")</f>
        <v>2015  March.</v>
      </c>
      <c r="E2447" t="str">
        <f>LEFT(D2447, SEARCH(".",D2447)-1)</f>
        <v>2015  March</v>
      </c>
      <c r="F2447">
        <v>2015</v>
      </c>
      <c r="G2447" t="str">
        <f>RIGHT(E2447,LEN(E2447)-6)</f>
        <v>March</v>
      </c>
      <c r="I2447" t="s">
        <v>156</v>
      </c>
      <c r="J2447" t="s">
        <v>355</v>
      </c>
      <c r="K2447" t="s">
        <v>103</v>
      </c>
      <c r="L2447" t="s">
        <v>133</v>
      </c>
      <c r="M2447" t="s">
        <v>34</v>
      </c>
      <c r="N2447" t="s">
        <v>35</v>
      </c>
      <c r="O2447" t="s">
        <v>36</v>
      </c>
      <c r="P2447">
        <v>160</v>
      </c>
      <c r="Q2447" s="2">
        <f>VALUE(LEFT(LEFT(N2447,5),SUM(LEN(LEFT(N2447,5))-LEN(SUBSTITUTE(LEFT(N2447,5),{"0","1","2","3","4","5","6","7","8","9","."},"")))))</f>
        <v>1</v>
      </c>
      <c r="R2447">
        <f>IF(Q2447&gt;5,Q2447/1024,Q2447)</f>
        <v>1</v>
      </c>
      <c r="S2447" t="str">
        <f>MID(K2448,9,3)</f>
        <v>4.4</v>
      </c>
      <c r="T2447" s="2" t="str">
        <f>LEFT(J2447,3)</f>
        <v>5.0</v>
      </c>
      <c r="U2447">
        <f>VALUE(LEFT(LEFT(M2447,5),SUM(LEN(LEFT(M2447,5))-LEN(SUBSTITUTE(LEFT(M2447,5),{"0","1","2","3","4","5","6","7","8","9","."},"")))))</f>
        <v>8</v>
      </c>
      <c r="V2447">
        <f>IF(U2447&lt;100,U2447,U2447/1024)</f>
        <v>8</v>
      </c>
      <c r="W2447" s="3">
        <f>VALUE(LEFT(LEFT(O2447,5),SUM(LEN(LEFT(O2447,5))-LEN(SUBSTITUTE(LEFT(O2447,5),{"0","1","2","3","4","5","6","7","8","9","."},"")))))</f>
        <v>8</v>
      </c>
      <c r="X2447" s="3" t="e">
        <f>LEFT(L2447, SEARCH("MHz",L2447)-1)</f>
        <v>#VALUE!</v>
      </c>
      <c r="Y2447" t="e">
        <f>IF(RIGHT(X2447,1)=" ",RIGHT(X2447,4),RIGHT(X2447,3))</f>
        <v>#VALUE!</v>
      </c>
      <c r="Z2447">
        <f>VLOOKUP(G2447,[1]Sheet1!$A$1:$B$12,2,0)</f>
        <v>3</v>
      </c>
      <c r="AA2447" t="str">
        <f>CONCATENATE(F2447," ",Z2447)</f>
        <v>2015 3</v>
      </c>
      <c r="AB2447">
        <f>VLOOKUP(AA2447,[1]Sheet3!$A:$B,2,0)</f>
        <v>76</v>
      </c>
    </row>
    <row r="2448" spans="1:28" x14ac:dyDescent="0.25">
      <c r="A2448" t="s">
        <v>5174</v>
      </c>
      <c r="B2448" t="s">
        <v>5206</v>
      </c>
      <c r="C2448" t="s">
        <v>96</v>
      </c>
      <c r="D2448" t="str">
        <f>CONCATENATE(C2448,".")</f>
        <v>2015  March.</v>
      </c>
      <c r="E2448" t="str">
        <f>LEFT(D2448, SEARCH(".",D2448)-1)</f>
        <v>2015  March</v>
      </c>
      <c r="F2448">
        <v>2015</v>
      </c>
      <c r="G2448" t="str">
        <f>RIGHT(E2448,LEN(E2448)-6)</f>
        <v>March</v>
      </c>
      <c r="H2448">
        <v>180</v>
      </c>
      <c r="I2448" t="s">
        <v>156</v>
      </c>
      <c r="J2448" t="s">
        <v>794</v>
      </c>
      <c r="K2448" t="s">
        <v>103</v>
      </c>
      <c r="L2448" t="s">
        <v>91</v>
      </c>
      <c r="M2448" t="s">
        <v>34</v>
      </c>
      <c r="N2448" t="s">
        <v>35</v>
      </c>
      <c r="O2448" t="s">
        <v>36</v>
      </c>
      <c r="P2448">
        <v>160</v>
      </c>
      <c r="Q2448" s="2">
        <f>VALUE(LEFT(LEFT(N2448,5),SUM(LEN(LEFT(N2448,5))-LEN(SUBSTITUTE(LEFT(N2448,5),{"0","1","2","3","4","5","6","7","8","9","."},"")))))</f>
        <v>1</v>
      </c>
      <c r="R2448">
        <f>IF(Q2448&gt;5,Q2448/1024,Q2448)</f>
        <v>1</v>
      </c>
      <c r="S2448" t="str">
        <f>MID(K2449,9,3)</f>
        <v>4.4</v>
      </c>
      <c r="T2448" s="2" t="str">
        <f>LEFT(J2448,3)</f>
        <v>5.0</v>
      </c>
      <c r="U2448">
        <f>VALUE(LEFT(LEFT(M2448,5),SUM(LEN(LEFT(M2448,5))-LEN(SUBSTITUTE(LEFT(M2448,5),{"0","1","2","3","4","5","6","7","8","9","."},"")))))</f>
        <v>8</v>
      </c>
      <c r="V2448">
        <f>IF(U2448&lt;100,U2448,U2448/1024)</f>
        <v>8</v>
      </c>
      <c r="W2448" s="3">
        <f>VALUE(LEFT(LEFT(O2448,5),SUM(LEN(LEFT(O2448,5))-LEN(SUBSTITUTE(LEFT(O2448,5),{"0","1","2","3","4","5","6","7","8","9","."},"")))))</f>
        <v>8</v>
      </c>
      <c r="X2448" s="3" t="e">
        <f>LEFT(L2448, SEARCH("MHz",L2448)-1)</f>
        <v>#VALUE!</v>
      </c>
      <c r="Y2448" t="e">
        <f>IF(RIGHT(X2448,1)=" ",RIGHT(X2448,4),RIGHT(X2448,3))</f>
        <v>#VALUE!</v>
      </c>
      <c r="Z2448">
        <f>VLOOKUP(G2448,[1]Sheet1!$A$1:$B$12,2,0)</f>
        <v>3</v>
      </c>
      <c r="AA2448" t="str">
        <f>CONCATENATE(F2448," ",Z2448)</f>
        <v>2015 3</v>
      </c>
      <c r="AB2448">
        <f>VLOOKUP(AA2448,[1]Sheet3!$A:$B,2,0)</f>
        <v>76</v>
      </c>
    </row>
    <row r="2449" spans="1:28" x14ac:dyDescent="0.25">
      <c r="A2449" t="s">
        <v>5174</v>
      </c>
      <c r="B2449" t="s">
        <v>5207</v>
      </c>
      <c r="C2449" t="s">
        <v>96</v>
      </c>
      <c r="D2449" t="str">
        <f>CONCATENATE(C2449,".")</f>
        <v>2015  March.</v>
      </c>
      <c r="E2449" t="str">
        <f>LEFT(D2449, SEARCH(".",D2449)-1)</f>
        <v>2015  March</v>
      </c>
      <c r="F2449">
        <v>2015</v>
      </c>
      <c r="G2449" t="str">
        <f>RIGHT(E2449,LEN(E2449)-6)</f>
        <v>March</v>
      </c>
      <c r="H2449">
        <v>120</v>
      </c>
      <c r="I2449" t="s">
        <v>156</v>
      </c>
      <c r="J2449" t="s">
        <v>794</v>
      </c>
      <c r="K2449" t="s">
        <v>103</v>
      </c>
      <c r="L2449" t="s">
        <v>462</v>
      </c>
      <c r="M2449" t="s">
        <v>57</v>
      </c>
      <c r="N2449" t="s">
        <v>22</v>
      </c>
      <c r="O2449" t="s">
        <v>30</v>
      </c>
      <c r="P2449">
        <v>170</v>
      </c>
      <c r="Q2449" s="2">
        <f>VALUE(LEFT(LEFT(N2449,5),SUM(LEN(LEFT(N2449,5))-LEN(SUBSTITUTE(LEFT(N2449,5),{"0","1","2","3","4","5","6","7","8","9","."},"")))))</f>
        <v>2</v>
      </c>
      <c r="R2449">
        <f>IF(Q2449&gt;5,Q2449/1024,Q2449)</f>
        <v>2</v>
      </c>
      <c r="S2449" t="str">
        <f>MID(K2450,9,3)</f>
        <v>4.4</v>
      </c>
      <c r="T2449" s="2" t="str">
        <f>LEFT(J2449,3)</f>
        <v>5.0</v>
      </c>
      <c r="U2449">
        <f>VALUE(LEFT(LEFT(M2449,5),SUM(LEN(LEFT(M2449,5))-LEN(SUBSTITUTE(LEFT(M2449,5),{"0","1","2","3","4","5","6","7","8","9","."},"")))))</f>
        <v>16</v>
      </c>
      <c r="V2449">
        <f>IF(U2449&lt;100,U2449,U2449/1024)</f>
        <v>16</v>
      </c>
      <c r="W2449" s="3">
        <f>VALUE(LEFT(LEFT(O2449,5),SUM(LEN(LEFT(O2449,5))-LEN(SUBSTITUTE(LEFT(O2449,5),{"0","1","2","3","4","5","6","7","8","9","."},"")))))</f>
        <v>13</v>
      </c>
      <c r="X2449" s="3" t="e">
        <f>LEFT(L2449, SEARCH("MHz",L2449)-1)</f>
        <v>#VALUE!</v>
      </c>
      <c r="Y2449" t="e">
        <f>IF(RIGHT(X2449,1)=" ",RIGHT(X2449,4),RIGHT(X2449,3))</f>
        <v>#VALUE!</v>
      </c>
      <c r="Z2449">
        <f>VLOOKUP(G2449,[1]Sheet1!$A$1:$B$12,2,0)</f>
        <v>3</v>
      </c>
      <c r="AA2449" t="str">
        <f>CONCATENATE(F2449," ",Z2449)</f>
        <v>2015 3</v>
      </c>
      <c r="AB2449">
        <f>VLOOKUP(AA2449,[1]Sheet3!$A:$B,2,0)</f>
        <v>76</v>
      </c>
    </row>
    <row r="2450" spans="1:28" x14ac:dyDescent="0.25">
      <c r="A2450" t="s">
        <v>6744</v>
      </c>
      <c r="B2450" t="s">
        <v>4664</v>
      </c>
      <c r="C2450" t="s">
        <v>96</v>
      </c>
      <c r="D2450" t="str">
        <f>CONCATENATE(C2450,".")</f>
        <v>2015  March.</v>
      </c>
      <c r="E2450" t="str">
        <f>LEFT(D2450, SEARCH(".",D2450)-1)</f>
        <v>2015  March</v>
      </c>
      <c r="F2450">
        <v>2015</v>
      </c>
      <c r="G2450" t="str">
        <f>RIGHT(E2450,LEN(E2450)-6)</f>
        <v>March</v>
      </c>
      <c r="I2450" t="s">
        <v>156</v>
      </c>
      <c r="J2450" t="s">
        <v>1607</v>
      </c>
      <c r="K2450" t="s">
        <v>103</v>
      </c>
      <c r="L2450" t="s">
        <v>138</v>
      </c>
      <c r="M2450" t="s">
        <v>109</v>
      </c>
      <c r="N2450" t="s">
        <v>139</v>
      </c>
      <c r="O2450" t="s">
        <v>73</v>
      </c>
      <c r="P2450">
        <v>80</v>
      </c>
      <c r="Q2450" s="2">
        <f>VALUE(LEFT(LEFT(N2450,5),SUM(LEN(LEFT(N2450,5))-LEN(SUBSTITUTE(LEFT(N2450,5),{"0","1","2","3","4","5","6","7","8","9","."},"")))))</f>
        <v>512</v>
      </c>
      <c r="R2450">
        <f>IF(Q2450&gt;5,Q2450/1024,Q2450)</f>
        <v>0.5</v>
      </c>
      <c r="S2450" t="str">
        <f>MID(K2451,9,3)</f>
        <v>4.4</v>
      </c>
      <c r="T2450" s="2" t="str">
        <f>LEFT(J2450,3)</f>
        <v>5.0</v>
      </c>
      <c r="U2450">
        <f>VALUE(LEFT(LEFT(M2450,5),SUM(LEN(LEFT(M2450,5))-LEN(SUBSTITUTE(LEFT(M2450,5),{"0","1","2","3","4","5","6","7","8","9","."},"")))))</f>
        <v>4</v>
      </c>
      <c r="V2450">
        <f>IF(U2450&lt;100,U2450,U2450/1024)</f>
        <v>4</v>
      </c>
      <c r="W2450" s="3">
        <f>VALUE(LEFT(LEFT(O2450,5),SUM(LEN(LEFT(O2450,5))-LEN(SUBSTITUTE(LEFT(O2450,5),{"0","1","2","3","4","5","6","7","8","9","."},"")))))</f>
        <v>5</v>
      </c>
      <c r="X2450" s="3" t="e">
        <f>LEFT(L2450, SEARCH("MHz",L2450)-1)</f>
        <v>#VALUE!</v>
      </c>
      <c r="Y2450" t="e">
        <f>IF(RIGHT(X2450,1)=" ",RIGHT(X2450,4),RIGHT(X2450,3))</f>
        <v>#VALUE!</v>
      </c>
      <c r="Z2450">
        <f>VLOOKUP(G2450,[1]Sheet1!$A$1:$B$12,2,0)</f>
        <v>3</v>
      </c>
      <c r="AA2450" t="str">
        <f>CONCATENATE(F2450," ",Z2450)</f>
        <v>2015 3</v>
      </c>
      <c r="AB2450">
        <f>VLOOKUP(AA2450,[1]Sheet3!$A:$B,2,0)</f>
        <v>76</v>
      </c>
    </row>
    <row r="2451" spans="1:28" x14ac:dyDescent="0.25">
      <c r="A2451" t="s">
        <v>6908</v>
      </c>
      <c r="B2451" t="s">
        <v>7015</v>
      </c>
      <c r="C2451" t="s">
        <v>96</v>
      </c>
      <c r="D2451" t="str">
        <f>CONCATENATE(C2451,".")</f>
        <v>2015  March.</v>
      </c>
      <c r="E2451" t="str">
        <f>LEFT(D2451, SEARCH(".",D2451)-1)</f>
        <v>2015  March</v>
      </c>
      <c r="F2451">
        <v>2015</v>
      </c>
      <c r="G2451" t="str">
        <f>RIGHT(E2451,LEN(E2451)-6)</f>
        <v>March</v>
      </c>
      <c r="I2451" t="s">
        <v>128</v>
      </c>
      <c r="J2451" t="s">
        <v>32</v>
      </c>
      <c r="K2451" t="s">
        <v>103</v>
      </c>
      <c r="L2451" t="s">
        <v>91</v>
      </c>
      <c r="M2451" t="s">
        <v>34</v>
      </c>
      <c r="N2451" t="s">
        <v>35</v>
      </c>
      <c r="O2451" t="s">
        <v>30</v>
      </c>
      <c r="P2451">
        <v>100</v>
      </c>
      <c r="Q2451" s="2">
        <f>VALUE(LEFT(LEFT(N2451,5),SUM(LEN(LEFT(N2451,5))-LEN(SUBSTITUTE(LEFT(N2451,5),{"0","1","2","3","4","5","6","7","8","9","."},"")))))</f>
        <v>1</v>
      </c>
      <c r="R2451">
        <f>IF(Q2451&gt;5,Q2451/1024,Q2451)</f>
        <v>1</v>
      </c>
      <c r="S2451" t="str">
        <f>MID(K2452,9,3)</f>
        <v>4.4</v>
      </c>
      <c r="T2451" s="2" t="str">
        <f>LEFT(J2451,3)</f>
        <v>5.0</v>
      </c>
      <c r="U2451">
        <f>VALUE(LEFT(LEFT(M2451,5),SUM(LEN(LEFT(M2451,5))-LEN(SUBSTITUTE(LEFT(M2451,5),{"0","1","2","3","4","5","6","7","8","9","."},"")))))</f>
        <v>8</v>
      </c>
      <c r="V2451">
        <f>IF(U2451&lt;100,U2451,U2451/1024)</f>
        <v>8</v>
      </c>
      <c r="W2451" s="3">
        <f>VALUE(LEFT(LEFT(O2451,5),SUM(LEN(LEFT(O2451,5))-LEN(SUBSTITUTE(LEFT(O2451,5),{"0","1","2","3","4","5","6","7","8","9","."},"")))))</f>
        <v>13</v>
      </c>
      <c r="X2451" s="3" t="e">
        <f>LEFT(L2451, SEARCH("MHz",L2451)-1)</f>
        <v>#VALUE!</v>
      </c>
      <c r="Y2451" t="e">
        <f>IF(RIGHT(X2451,1)=" ",RIGHT(X2451,4),RIGHT(X2451,3))</f>
        <v>#VALUE!</v>
      </c>
      <c r="Z2451">
        <f>VLOOKUP(G2451,[1]Sheet1!$A$1:$B$12,2,0)</f>
        <v>3</v>
      </c>
      <c r="AA2451" t="str">
        <f>CONCATENATE(F2451," ",Z2451)</f>
        <v>2015 3</v>
      </c>
      <c r="AB2451">
        <f>VLOOKUP(AA2451,[1]Sheet3!$A:$B,2,0)</f>
        <v>76</v>
      </c>
    </row>
    <row r="2452" spans="1:28" x14ac:dyDescent="0.25">
      <c r="A2452" t="s">
        <v>3096</v>
      </c>
      <c r="B2452" t="s">
        <v>3097</v>
      </c>
      <c r="C2452" t="s">
        <v>96</v>
      </c>
      <c r="D2452" t="str">
        <f>CONCATENATE(C2452,".")</f>
        <v>2015  March.</v>
      </c>
      <c r="E2452" t="str">
        <f>LEFT(D2452, SEARCH(".",D2452)-1)</f>
        <v>2015  March</v>
      </c>
      <c r="F2452">
        <v>2015</v>
      </c>
      <c r="G2452" t="str">
        <f>RIGHT(E2452,LEN(E2452)-6)</f>
        <v>March</v>
      </c>
      <c r="H2452">
        <v>112</v>
      </c>
      <c r="I2452" t="s">
        <v>156</v>
      </c>
      <c r="J2452" t="s">
        <v>3098</v>
      </c>
      <c r="K2452" t="s">
        <v>1588</v>
      </c>
      <c r="L2452" t="s">
        <v>469</v>
      </c>
      <c r="M2452" t="s">
        <v>34</v>
      </c>
      <c r="N2452" t="s">
        <v>35</v>
      </c>
      <c r="O2452" t="s">
        <v>36</v>
      </c>
      <c r="P2452">
        <v>140</v>
      </c>
      <c r="Q2452" s="2">
        <f>VALUE(LEFT(LEFT(N2452,5),SUM(LEN(LEFT(N2452,5))-LEN(SUBSTITUTE(LEFT(N2452,5),{"0","1","2","3","4","5","6","7","8","9","."},"")))))</f>
        <v>1</v>
      </c>
      <c r="R2452">
        <f>IF(Q2452&gt;5,Q2452/1024,Q2452)</f>
        <v>1</v>
      </c>
      <c r="S2452" t="str">
        <f>MID(K2453,9,3)</f>
        <v>4.4</v>
      </c>
      <c r="T2452" s="2" t="str">
        <f>LEFT(J2452,3)</f>
        <v>5.0</v>
      </c>
      <c r="U2452">
        <f>VALUE(LEFT(LEFT(M2452,5),SUM(LEN(LEFT(M2452,5))-LEN(SUBSTITUTE(LEFT(M2452,5),{"0","1","2","3","4","5","6","7","8","9","."},"")))))</f>
        <v>8</v>
      </c>
      <c r="V2452">
        <f>IF(U2452&lt;100,U2452,U2452/1024)</f>
        <v>8</v>
      </c>
      <c r="W2452" s="3">
        <f>VALUE(LEFT(LEFT(O2452,5),SUM(LEN(LEFT(O2452,5))-LEN(SUBSTITUTE(LEFT(O2452,5),{"0","1","2","3","4","5","6","7","8","9","."},"")))))</f>
        <v>8</v>
      </c>
      <c r="X2452" s="3" t="e">
        <f>LEFT(L2452, SEARCH("MHz",L2452)-1)</f>
        <v>#VALUE!</v>
      </c>
      <c r="Y2452" t="e">
        <f>IF(RIGHT(X2452,1)=" ",RIGHT(X2452,4),RIGHT(X2452,3))</f>
        <v>#VALUE!</v>
      </c>
      <c r="Z2452">
        <f>VLOOKUP(G2452,[1]Sheet1!$A$1:$B$12,2,0)</f>
        <v>3</v>
      </c>
      <c r="AA2452" t="str">
        <f>CONCATENATE(F2452," ",Z2452)</f>
        <v>2015 3</v>
      </c>
      <c r="AB2452">
        <f>VLOOKUP(AA2452,[1]Sheet3!$A:$B,2,0)</f>
        <v>76</v>
      </c>
    </row>
    <row r="2453" spans="1:28" x14ac:dyDescent="0.25">
      <c r="A2453" t="s">
        <v>4141</v>
      </c>
      <c r="B2453" t="s">
        <v>4221</v>
      </c>
      <c r="C2453" t="s">
        <v>96</v>
      </c>
      <c r="D2453" t="str">
        <f>CONCATENATE(C2453,".")</f>
        <v>2015  March.</v>
      </c>
      <c r="E2453" t="str">
        <f>LEFT(D2453, SEARCH(".",D2453)-1)</f>
        <v>2015  March</v>
      </c>
      <c r="F2453">
        <v>2015</v>
      </c>
      <c r="G2453" t="str">
        <f>RIGHT(E2453,LEN(E2453)-6)</f>
        <v>March</v>
      </c>
      <c r="I2453" t="s">
        <v>156</v>
      </c>
      <c r="J2453" t="s">
        <v>664</v>
      </c>
      <c r="K2453" t="s">
        <v>4198</v>
      </c>
      <c r="L2453" t="s">
        <v>510</v>
      </c>
      <c r="M2453" t="s">
        <v>109</v>
      </c>
      <c r="N2453" t="s">
        <v>139</v>
      </c>
      <c r="O2453" t="s">
        <v>1025</v>
      </c>
      <c r="P2453">
        <v>60</v>
      </c>
      <c r="Q2453" s="2">
        <f>VALUE(LEFT(LEFT(N2453,5),SUM(LEN(LEFT(N2453,5))-LEN(SUBSTITUTE(LEFT(N2453,5),{"0","1","2","3","4","5","6","7","8","9","."},"")))))</f>
        <v>512</v>
      </c>
      <c r="R2453">
        <f>IF(Q2453&gt;5,Q2453/1024,Q2453)</f>
        <v>0.5</v>
      </c>
      <c r="S2453" t="str">
        <f>MID(K2454,9,3)</f>
        <v>4.4</v>
      </c>
      <c r="T2453" s="2" t="str">
        <f>LEFT(J2453,3)</f>
        <v>4.0</v>
      </c>
      <c r="U2453">
        <f>VALUE(LEFT(LEFT(M2453,5),SUM(LEN(LEFT(M2453,5))-LEN(SUBSTITUTE(LEFT(M2453,5),{"0","1","2","3","4","5","6","7","8","9","."},"")))))</f>
        <v>4</v>
      </c>
      <c r="V2453">
        <f>IF(U2453&lt;100,U2453,U2453/1024)</f>
        <v>4</v>
      </c>
      <c r="W2453" s="3" t="e">
        <f>VALUE(LEFT(LEFT(O2453,5),SUM(LEN(LEFT(O2453,5))-LEN(SUBSTITUTE(LEFT(O2453,5),{"0","1","2","3","4","5","6","7","8","9","."},"")))))</f>
        <v>#VALUE!</v>
      </c>
      <c r="X2453" s="3" t="e">
        <f>LEFT(L2453, SEARCH("MHz",L2453)-1)</f>
        <v>#VALUE!</v>
      </c>
      <c r="Y2453" t="e">
        <f>IF(RIGHT(X2453,1)=" ",RIGHT(X2453,4),RIGHT(X2453,3))</f>
        <v>#VALUE!</v>
      </c>
      <c r="Z2453">
        <f>VLOOKUP(G2453,[1]Sheet1!$A$1:$B$12,2,0)</f>
        <v>3</v>
      </c>
      <c r="AA2453" t="str">
        <f>CONCATENATE(F2453," ",Z2453)</f>
        <v>2015 3</v>
      </c>
      <c r="AB2453">
        <f>VLOOKUP(AA2453,[1]Sheet3!$A:$B,2,0)</f>
        <v>76</v>
      </c>
    </row>
    <row r="2454" spans="1:28" x14ac:dyDescent="0.25">
      <c r="A2454" t="s">
        <v>2256</v>
      </c>
      <c r="B2454" t="s">
        <v>2341</v>
      </c>
      <c r="C2454" t="s">
        <v>96</v>
      </c>
      <c r="D2454" t="str">
        <f>CONCATENATE(C2454,".")</f>
        <v>2015  March.</v>
      </c>
      <c r="E2454" t="str">
        <f>LEFT(D2454, SEARCH(".",D2454)-1)</f>
        <v>2015  March</v>
      </c>
      <c r="F2454">
        <v>2015</v>
      </c>
      <c r="G2454" t="str">
        <f>RIGHT(E2454,LEN(E2454)-6)</f>
        <v>March</v>
      </c>
      <c r="H2454">
        <v>155</v>
      </c>
      <c r="I2454" t="s">
        <v>51</v>
      </c>
      <c r="J2454" t="s">
        <v>2328</v>
      </c>
      <c r="K2454" t="s">
        <v>113</v>
      </c>
      <c r="L2454" t="s">
        <v>861</v>
      </c>
      <c r="M2454" t="s">
        <v>57</v>
      </c>
      <c r="N2454" t="s">
        <v>22</v>
      </c>
      <c r="O2454" t="s">
        <v>30</v>
      </c>
      <c r="P2454">
        <v>370</v>
      </c>
      <c r="Q2454" s="2">
        <f>VALUE(LEFT(LEFT(N2454,5),SUM(LEN(LEFT(N2454,5))-LEN(SUBSTITUTE(LEFT(N2454,5),{"0","1","2","3","4","5","6","7","8","9","."},"")))))</f>
        <v>2</v>
      </c>
      <c r="R2454">
        <f>IF(Q2454&gt;5,Q2454/1024,Q2454)</f>
        <v>2</v>
      </c>
      <c r="S2454" t="str">
        <f>MID(K2455,9,3)</f>
        <v>4.4</v>
      </c>
      <c r="T2454" s="2" t="str">
        <f>LEFT(J2454,3)</f>
        <v>5.5</v>
      </c>
      <c r="U2454">
        <f>VALUE(LEFT(LEFT(M2454,5),SUM(LEN(LEFT(M2454,5))-LEN(SUBSTITUTE(LEFT(M2454,5),{"0","1","2","3","4","5","6","7","8","9","."},"")))))</f>
        <v>16</v>
      </c>
      <c r="V2454">
        <f>IF(U2454&lt;100,U2454,U2454/1024)</f>
        <v>16</v>
      </c>
      <c r="W2454" s="3">
        <f>VALUE(LEFT(LEFT(O2454,5),SUM(LEN(LEFT(O2454,5))-LEN(SUBSTITUTE(LEFT(O2454,5),{"0","1","2","3","4","5","6","7","8","9","."},"")))))</f>
        <v>13</v>
      </c>
      <c r="X2454" s="3" t="e">
        <f>LEFT(L2454, SEARCH("MHz",L2454)-1)</f>
        <v>#VALUE!</v>
      </c>
      <c r="Y2454" t="e">
        <f>IF(RIGHT(X2454,1)=" ",RIGHT(X2454,4),RIGHT(X2454,3))</f>
        <v>#VALUE!</v>
      </c>
      <c r="Z2454">
        <f>VLOOKUP(G2454,[1]Sheet1!$A$1:$B$12,2,0)</f>
        <v>3</v>
      </c>
      <c r="AA2454" t="str">
        <f>CONCATENATE(F2454," ",Z2454)</f>
        <v>2015 3</v>
      </c>
      <c r="AB2454">
        <f>VLOOKUP(AA2454,[1]Sheet3!$A:$B,2,0)</f>
        <v>76</v>
      </c>
    </row>
    <row r="2455" spans="1:28" x14ac:dyDescent="0.25">
      <c r="A2455" t="s">
        <v>2637</v>
      </c>
      <c r="B2455" t="s">
        <v>2817</v>
      </c>
      <c r="C2455" t="s">
        <v>96</v>
      </c>
      <c r="D2455" t="str">
        <f>CONCATENATE(C2455,".")</f>
        <v>2015  March.</v>
      </c>
      <c r="E2455" t="str">
        <f>LEFT(D2455, SEARCH(".",D2455)-1)</f>
        <v>2015  March</v>
      </c>
      <c r="F2455">
        <v>2015</v>
      </c>
      <c r="G2455" t="str">
        <f>RIGHT(E2455,LEN(E2455)-6)</f>
        <v>March</v>
      </c>
      <c r="H2455">
        <v>118</v>
      </c>
      <c r="I2455" t="s">
        <v>811</v>
      </c>
      <c r="J2455" t="s">
        <v>1873</v>
      </c>
      <c r="K2455" t="s">
        <v>113</v>
      </c>
      <c r="L2455" t="s">
        <v>133</v>
      </c>
      <c r="M2455" t="s">
        <v>109</v>
      </c>
      <c r="N2455" t="s">
        <v>139</v>
      </c>
      <c r="O2455" t="s">
        <v>2818</v>
      </c>
      <c r="P2455">
        <v>90</v>
      </c>
      <c r="Q2455" s="2">
        <f>VALUE(LEFT(LEFT(N2455,5),SUM(LEN(LEFT(N2455,5))-LEN(SUBSTITUTE(LEFT(N2455,5),{"0","1","2","3","4","5","6","7","8","9","."},"")))))</f>
        <v>512</v>
      </c>
      <c r="R2455">
        <f>IF(Q2455&gt;5,Q2455/1024,Q2455)</f>
        <v>0.5</v>
      </c>
      <c r="S2455" t="str">
        <f>MID(K2456,9,3)</f>
        <v>4.4</v>
      </c>
      <c r="T2455" s="2" t="str">
        <f>LEFT(J2455,3)</f>
        <v>4.0</v>
      </c>
      <c r="U2455">
        <f>VALUE(LEFT(LEFT(M2455,5),SUM(LEN(LEFT(M2455,5))-LEN(SUBSTITUTE(LEFT(M2455,5),{"0","1","2","3","4","5","6","7","8","9","."},"")))))</f>
        <v>4</v>
      </c>
      <c r="V2455">
        <f>IF(U2455&lt;100,U2455,U2455/1024)</f>
        <v>4</v>
      </c>
      <c r="W2455" s="3">
        <f>VALUE(LEFT(LEFT(O2455,5),SUM(LEN(LEFT(O2455,5))-LEN(SUBSTITUTE(LEFT(O2455,5),{"0","1","2","3","4","5","6","7","8","9","."},"")))))</f>
        <v>5</v>
      </c>
      <c r="X2455" s="3" t="e">
        <f>LEFT(L2455, SEARCH("MHz",L2455)-1)</f>
        <v>#VALUE!</v>
      </c>
      <c r="Y2455" t="e">
        <f>IF(RIGHT(X2455,1)=" ",RIGHT(X2455,4),RIGHT(X2455,3))</f>
        <v>#VALUE!</v>
      </c>
      <c r="Z2455">
        <f>VLOOKUP(G2455,[1]Sheet1!$A$1:$B$12,2,0)</f>
        <v>3</v>
      </c>
      <c r="AA2455" t="str">
        <f>CONCATENATE(F2455," ",Z2455)</f>
        <v>2015 3</v>
      </c>
      <c r="AB2455">
        <f>VLOOKUP(AA2455,[1]Sheet3!$A:$B,2,0)</f>
        <v>76</v>
      </c>
    </row>
    <row r="2456" spans="1:28" x14ac:dyDescent="0.25">
      <c r="A2456" t="s">
        <v>2637</v>
      </c>
      <c r="B2456" t="s">
        <v>2836</v>
      </c>
      <c r="C2456" t="s">
        <v>96</v>
      </c>
      <c r="D2456" t="str">
        <f>CONCATENATE(C2456,".")</f>
        <v>2015  March.</v>
      </c>
      <c r="E2456" t="str">
        <f>LEFT(D2456, SEARCH(".",D2456)-1)</f>
        <v>2015  March</v>
      </c>
      <c r="F2456">
        <v>2015</v>
      </c>
      <c r="G2456" t="str">
        <f>RIGHT(E2456,LEN(E2456)-6)</f>
        <v>March</v>
      </c>
      <c r="H2456">
        <v>433</v>
      </c>
      <c r="I2456" t="s">
        <v>124</v>
      </c>
      <c r="J2456" t="s">
        <v>2837</v>
      </c>
      <c r="K2456" t="s">
        <v>113</v>
      </c>
      <c r="L2456" t="s">
        <v>462</v>
      </c>
      <c r="M2456" t="s">
        <v>34</v>
      </c>
      <c r="N2456" t="s">
        <v>35</v>
      </c>
      <c r="O2456" t="s">
        <v>73</v>
      </c>
      <c r="P2456">
        <v>180</v>
      </c>
      <c r="Q2456" s="2">
        <f>VALUE(LEFT(LEFT(N2456,5),SUM(LEN(LEFT(N2456,5))-LEN(SUBSTITUTE(LEFT(N2456,5),{"0","1","2","3","4","5","6","7","8","9","."},"")))))</f>
        <v>1</v>
      </c>
      <c r="R2456">
        <f>IF(Q2456&gt;5,Q2456/1024,Q2456)</f>
        <v>1</v>
      </c>
      <c r="S2456" t="str">
        <f>MID(K2457,9,3)</f>
        <v>4.4</v>
      </c>
      <c r="T2456" s="2" t="str">
        <f>LEFT(J2456,3)</f>
        <v>9.6</v>
      </c>
      <c r="U2456">
        <f>VALUE(LEFT(LEFT(M2456,5),SUM(LEN(LEFT(M2456,5))-LEN(SUBSTITUTE(LEFT(M2456,5),{"0","1","2","3","4","5","6","7","8","9","."},"")))))</f>
        <v>8</v>
      </c>
      <c r="V2456">
        <f>IF(U2456&lt;100,U2456,U2456/1024)</f>
        <v>8</v>
      </c>
      <c r="W2456" s="3">
        <f>VALUE(LEFT(LEFT(O2456,5),SUM(LEN(LEFT(O2456,5))-LEN(SUBSTITUTE(LEFT(O2456,5),{"0","1","2","3","4","5","6","7","8","9","."},"")))))</f>
        <v>5</v>
      </c>
      <c r="X2456" s="3" t="e">
        <f>LEFT(L2456, SEARCH("MHz",L2456)-1)</f>
        <v>#VALUE!</v>
      </c>
      <c r="Y2456" t="e">
        <f>IF(RIGHT(X2456,1)=" ",RIGHT(X2456,4),RIGHT(X2456,3))</f>
        <v>#VALUE!</v>
      </c>
      <c r="Z2456">
        <f>VLOOKUP(G2456,[1]Sheet1!$A$1:$B$12,2,0)</f>
        <v>3</v>
      </c>
      <c r="AA2456" t="str">
        <f>CONCATENATE(F2456," ",Z2456)</f>
        <v>2015 3</v>
      </c>
      <c r="AB2456">
        <f>VLOOKUP(AA2456,[1]Sheet3!$A:$B,2,0)</f>
        <v>76</v>
      </c>
    </row>
    <row r="2457" spans="1:28" x14ac:dyDescent="0.25">
      <c r="A2457" t="s">
        <v>5257</v>
      </c>
      <c r="B2457" t="s">
        <v>5450</v>
      </c>
      <c r="C2457" t="s">
        <v>96</v>
      </c>
      <c r="D2457" t="str">
        <f>CONCATENATE(C2457,".")</f>
        <v>2015  March.</v>
      </c>
      <c r="E2457" t="str">
        <f>LEFT(D2457, SEARCH(".",D2457)-1)</f>
        <v>2015  March</v>
      </c>
      <c r="F2457">
        <v>2015</v>
      </c>
      <c r="G2457" t="str">
        <f>RIGHT(E2457,LEN(E2457)-6)</f>
        <v>March</v>
      </c>
      <c r="H2457">
        <v>310</v>
      </c>
      <c r="I2457" t="s">
        <v>39</v>
      </c>
      <c r="J2457" t="s">
        <v>5426</v>
      </c>
      <c r="K2457" t="s">
        <v>113</v>
      </c>
      <c r="L2457" t="s">
        <v>261</v>
      </c>
      <c r="M2457" t="s">
        <v>34</v>
      </c>
      <c r="N2457" t="s">
        <v>35</v>
      </c>
      <c r="O2457" t="s">
        <v>140</v>
      </c>
      <c r="P2457">
        <v>120</v>
      </c>
      <c r="Q2457" s="2">
        <f>VALUE(LEFT(LEFT(N2457,5),SUM(LEN(LEFT(N2457,5))-LEN(SUBSTITUTE(LEFT(N2457,5),{"0","1","2","3","4","5","6","7","8","9","."},"")))))</f>
        <v>1</v>
      </c>
      <c r="R2457">
        <f>IF(Q2457&gt;5,Q2457/1024,Q2457)</f>
        <v>1</v>
      </c>
      <c r="S2457" t="str">
        <f>MID(K2458,9,3)</f>
        <v>4.4</v>
      </c>
      <c r="T2457" s="2" t="str">
        <f>LEFT(J2457,3)</f>
        <v>7.0</v>
      </c>
      <c r="U2457">
        <f>VALUE(LEFT(LEFT(M2457,5),SUM(LEN(LEFT(M2457,5))-LEN(SUBSTITUTE(LEFT(M2457,5),{"0","1","2","3","4","5","6","7","8","9","."},"")))))</f>
        <v>8</v>
      </c>
      <c r="V2457">
        <f>IF(U2457&lt;100,U2457,U2457/1024)</f>
        <v>8</v>
      </c>
      <c r="W2457" s="3">
        <f>VALUE(LEFT(LEFT(O2457,5),SUM(LEN(LEFT(O2457,5))-LEN(SUBSTITUTE(LEFT(O2457,5),{"0","1","2","3","4","5","6","7","8","9","."},"")))))</f>
        <v>2</v>
      </c>
      <c r="X2457" s="3" t="e">
        <f>LEFT(L2457, SEARCH("MHz",L2457)-1)</f>
        <v>#VALUE!</v>
      </c>
      <c r="Y2457" t="e">
        <f>IF(RIGHT(X2457,1)=" ",RIGHT(X2457,4),RIGHT(X2457,3))</f>
        <v>#VALUE!</v>
      </c>
      <c r="Z2457">
        <f>VLOOKUP(G2457,[1]Sheet1!$A$1:$B$12,2,0)</f>
        <v>3</v>
      </c>
      <c r="AA2457" t="str">
        <f>CONCATENATE(F2457," ",Z2457)</f>
        <v>2015 3</v>
      </c>
      <c r="AB2457">
        <f>VLOOKUP(AA2457,[1]Sheet3!$A:$B,2,0)</f>
        <v>76</v>
      </c>
    </row>
    <row r="2458" spans="1:28" x14ac:dyDescent="0.25">
      <c r="A2458" t="s">
        <v>6422</v>
      </c>
      <c r="B2458" t="s">
        <v>6472</v>
      </c>
      <c r="C2458" t="s">
        <v>96</v>
      </c>
      <c r="D2458" t="str">
        <f>CONCATENATE(C2458,".")</f>
        <v>2015  March.</v>
      </c>
      <c r="E2458" t="str">
        <f>LEFT(D2458, SEARCH(".",D2458)-1)</f>
        <v>2015  March</v>
      </c>
      <c r="F2458">
        <v>2015</v>
      </c>
      <c r="G2458" t="str">
        <f>RIGHT(E2458,LEN(E2458)-6)</f>
        <v>March</v>
      </c>
      <c r="H2458">
        <v>130</v>
      </c>
      <c r="I2458" t="s">
        <v>128</v>
      </c>
      <c r="J2458" t="s">
        <v>2504</v>
      </c>
      <c r="K2458" t="s">
        <v>113</v>
      </c>
      <c r="L2458" t="s">
        <v>462</v>
      </c>
      <c r="M2458" t="s">
        <v>34</v>
      </c>
      <c r="N2458" t="s">
        <v>35</v>
      </c>
      <c r="O2458" t="s">
        <v>1440</v>
      </c>
      <c r="P2458">
        <v>160</v>
      </c>
      <c r="Q2458" s="2">
        <f>VALUE(LEFT(LEFT(N2458,5),SUM(LEN(LEFT(N2458,5))-LEN(SUBSTITUTE(LEFT(N2458,5),{"0","1","2","3","4","5","6","7","8","9","."},"")))))</f>
        <v>1</v>
      </c>
      <c r="R2458">
        <f>IF(Q2458&gt;5,Q2458/1024,Q2458)</f>
        <v>1</v>
      </c>
      <c r="S2458" t="str">
        <f>MID(K2459,9,3)</f>
        <v>4.4</v>
      </c>
      <c r="T2458" s="2" t="str">
        <f>LEFT(J2458,3)</f>
        <v>4.5</v>
      </c>
      <c r="U2458">
        <f>VALUE(LEFT(LEFT(M2458,5),SUM(LEN(LEFT(M2458,5))-LEN(SUBSTITUTE(LEFT(M2458,5),{"0","1","2","3","4","5","6","7","8","9","."},"")))))</f>
        <v>8</v>
      </c>
      <c r="V2458">
        <f>IF(U2458&lt;100,U2458,U2458/1024)</f>
        <v>8</v>
      </c>
      <c r="W2458" s="3">
        <f>VALUE(LEFT(LEFT(O2458,5),SUM(LEN(LEFT(O2458,5))-LEN(SUBSTITUTE(LEFT(O2458,5),{"0","1","2","3","4","5","6","7","8","9","."},"")))))</f>
        <v>8</v>
      </c>
      <c r="X2458" s="3" t="e">
        <f>LEFT(L2458, SEARCH("MHz",L2458)-1)</f>
        <v>#VALUE!</v>
      </c>
      <c r="Y2458" t="e">
        <f>IF(RIGHT(X2458,1)=" ",RIGHT(X2458,4),RIGHT(X2458,3))</f>
        <v>#VALUE!</v>
      </c>
      <c r="Z2458">
        <f>VLOOKUP(G2458,[1]Sheet1!$A$1:$B$12,2,0)</f>
        <v>3</v>
      </c>
      <c r="AA2458" t="str">
        <f>CONCATENATE(F2458," ",Z2458)</f>
        <v>2015 3</v>
      </c>
      <c r="AB2458">
        <f>VLOOKUP(AA2458,[1]Sheet3!$A:$B,2,0)</f>
        <v>76</v>
      </c>
    </row>
    <row r="2459" spans="1:28" x14ac:dyDescent="0.25">
      <c r="A2459" t="s">
        <v>6512</v>
      </c>
      <c r="B2459" t="s">
        <v>6553</v>
      </c>
      <c r="C2459" t="s">
        <v>96</v>
      </c>
      <c r="D2459" t="str">
        <f>CONCATENATE(C2459,".")</f>
        <v>2015  March.</v>
      </c>
      <c r="E2459" t="str">
        <f>LEFT(D2459, SEARCH(".",D2459)-1)</f>
        <v>2015  March</v>
      </c>
      <c r="F2459">
        <v>2015</v>
      </c>
      <c r="G2459" t="str">
        <f>RIGHT(E2459,LEN(E2459)-6)</f>
        <v>March</v>
      </c>
      <c r="I2459" t="s">
        <v>1466</v>
      </c>
      <c r="J2459" t="s">
        <v>6551</v>
      </c>
      <c r="K2459" t="s">
        <v>113</v>
      </c>
      <c r="L2459" t="s">
        <v>861</v>
      </c>
      <c r="M2459" t="s">
        <v>57</v>
      </c>
      <c r="N2459" t="s">
        <v>22</v>
      </c>
      <c r="O2459" t="s">
        <v>30</v>
      </c>
      <c r="P2459">
        <v>430</v>
      </c>
      <c r="Q2459" s="2">
        <f>VALUE(LEFT(LEFT(N2459,5),SUM(LEN(LEFT(N2459,5))-LEN(SUBSTITUTE(LEFT(N2459,5),{"0","1","2","3","4","5","6","7","8","9","."},"")))))</f>
        <v>2</v>
      </c>
      <c r="R2459">
        <f>IF(Q2459&gt;5,Q2459/1024,Q2459)</f>
        <v>2</v>
      </c>
      <c r="S2459" t="str">
        <f>MID(K2460,9,3)</f>
        <v>4.4</v>
      </c>
      <c r="T2459" s="2" t="str">
        <f>LEFT(J2459,3)</f>
        <v>5.5</v>
      </c>
      <c r="U2459">
        <f>VALUE(LEFT(LEFT(M2459,5),SUM(LEN(LEFT(M2459,5))-LEN(SUBSTITUTE(LEFT(M2459,5),{"0","1","2","3","4","5","6","7","8","9","."},"")))))</f>
        <v>16</v>
      </c>
      <c r="V2459">
        <f>IF(U2459&lt;100,U2459,U2459/1024)</f>
        <v>16</v>
      </c>
      <c r="W2459" s="3">
        <f>VALUE(LEFT(LEFT(O2459,5),SUM(LEN(LEFT(O2459,5))-LEN(SUBSTITUTE(LEFT(O2459,5),{"0","1","2","3","4","5","6","7","8","9","."},"")))))</f>
        <v>13</v>
      </c>
      <c r="X2459" s="3" t="e">
        <f>LEFT(L2459, SEARCH("MHz",L2459)-1)</f>
        <v>#VALUE!</v>
      </c>
      <c r="Y2459" t="e">
        <f>IF(RIGHT(X2459,1)=" ",RIGHT(X2459,4),RIGHT(X2459,3))</f>
        <v>#VALUE!</v>
      </c>
      <c r="Z2459">
        <f>VLOOKUP(G2459,[1]Sheet1!$A$1:$B$12,2,0)</f>
        <v>3</v>
      </c>
      <c r="AA2459" t="str">
        <f>CONCATENATE(F2459," ",Z2459)</f>
        <v>2015 3</v>
      </c>
      <c r="AB2459">
        <f>VLOOKUP(AA2459,[1]Sheet3!$A:$B,2,0)</f>
        <v>76</v>
      </c>
    </row>
    <row r="2460" spans="1:28" x14ac:dyDescent="0.25">
      <c r="A2460" t="s">
        <v>6602</v>
      </c>
      <c r="B2460" t="s">
        <v>6628</v>
      </c>
      <c r="C2460" t="s">
        <v>96</v>
      </c>
      <c r="D2460" t="str">
        <f>CONCATENATE(C2460,".")</f>
        <v>2015  March.</v>
      </c>
      <c r="E2460" t="str">
        <f>LEFT(D2460, SEARCH(".",D2460)-1)</f>
        <v>2015  March</v>
      </c>
      <c r="F2460">
        <v>2015</v>
      </c>
      <c r="G2460" t="str">
        <f>RIGHT(E2460,LEN(E2460)-6)</f>
        <v>March</v>
      </c>
      <c r="H2460">
        <v>123</v>
      </c>
      <c r="I2460" t="s">
        <v>453</v>
      </c>
      <c r="J2460" t="s">
        <v>3087</v>
      </c>
      <c r="K2460" t="s">
        <v>113</v>
      </c>
      <c r="L2460" t="s">
        <v>118</v>
      </c>
      <c r="M2460" t="s">
        <v>57</v>
      </c>
      <c r="N2460" t="s">
        <v>22</v>
      </c>
      <c r="O2460" t="s">
        <v>30</v>
      </c>
      <c r="Q2460" s="2">
        <f>VALUE(LEFT(LEFT(N2460,5),SUM(LEN(LEFT(N2460,5))-LEN(SUBSTITUTE(LEFT(N2460,5),{"0","1","2","3","4","5","6","7","8","9","."},"")))))</f>
        <v>2</v>
      </c>
      <c r="R2460">
        <f>IF(Q2460&gt;5,Q2460/1024,Q2460)</f>
        <v>2</v>
      </c>
      <c r="S2460" t="str">
        <f>MID(K2461,9,3)</f>
        <v>4.4</v>
      </c>
      <c r="T2460" s="2" t="str">
        <f>LEFT(J2460,3)</f>
        <v>5.0</v>
      </c>
      <c r="U2460">
        <f>VALUE(LEFT(LEFT(M2460,5),SUM(LEN(LEFT(M2460,5))-LEN(SUBSTITUTE(LEFT(M2460,5),{"0","1","2","3","4","5","6","7","8","9","."},"")))))</f>
        <v>16</v>
      </c>
      <c r="V2460">
        <f>IF(U2460&lt;100,U2460,U2460/1024)</f>
        <v>16</v>
      </c>
      <c r="W2460" s="3">
        <f>VALUE(LEFT(LEFT(O2460,5),SUM(LEN(LEFT(O2460,5))-LEN(SUBSTITUTE(LEFT(O2460,5),{"0","1","2","3","4","5","6","7","8","9","."},"")))))</f>
        <v>13</v>
      </c>
      <c r="X2460" s="3" t="e">
        <f>LEFT(L2460, SEARCH("MHz",L2460)-1)</f>
        <v>#VALUE!</v>
      </c>
      <c r="Y2460" t="e">
        <f>IF(RIGHT(X2460,1)=" ",RIGHT(X2460,4),RIGHT(X2460,3))</f>
        <v>#VALUE!</v>
      </c>
      <c r="Z2460">
        <f>VLOOKUP(G2460,[1]Sheet1!$A$1:$B$12,2,0)</f>
        <v>3</v>
      </c>
      <c r="AA2460" t="str">
        <f>CONCATENATE(F2460," ",Z2460)</f>
        <v>2015 3</v>
      </c>
      <c r="AB2460">
        <f>VLOOKUP(AA2460,[1]Sheet3!$A:$B,2,0)</f>
        <v>76</v>
      </c>
    </row>
    <row r="2461" spans="1:28" x14ac:dyDescent="0.25">
      <c r="A2461" t="s">
        <v>6602</v>
      </c>
      <c r="B2461" t="s">
        <v>6629</v>
      </c>
      <c r="C2461" t="s">
        <v>96</v>
      </c>
      <c r="D2461" t="str">
        <f>CONCATENATE(C2461,".")</f>
        <v>2015  March.</v>
      </c>
      <c r="E2461" t="str">
        <f>LEFT(D2461, SEARCH(".",D2461)-1)</f>
        <v>2015  March</v>
      </c>
      <c r="F2461">
        <v>2015</v>
      </c>
      <c r="G2461" t="str">
        <f>RIGHT(E2461,LEN(E2461)-6)</f>
        <v>March</v>
      </c>
      <c r="H2461">
        <v>98</v>
      </c>
      <c r="I2461" t="s">
        <v>181</v>
      </c>
      <c r="J2461" t="s">
        <v>1583</v>
      </c>
      <c r="K2461" t="s">
        <v>113</v>
      </c>
      <c r="L2461" t="s">
        <v>462</v>
      </c>
      <c r="M2461" t="s">
        <v>57</v>
      </c>
      <c r="N2461" t="s">
        <v>22</v>
      </c>
      <c r="O2461" t="s">
        <v>36</v>
      </c>
      <c r="Q2461" s="2">
        <f>VALUE(LEFT(LEFT(N2461,5),SUM(LEN(LEFT(N2461,5))-LEN(SUBSTITUTE(LEFT(N2461,5),{"0","1","2","3","4","5","6","7","8","9","."},"")))))</f>
        <v>2</v>
      </c>
      <c r="R2461">
        <f>IF(Q2461&gt;5,Q2461/1024,Q2461)</f>
        <v>2</v>
      </c>
      <c r="S2461" t="str">
        <f>MID(K2462,9,3)</f>
        <v>4.4</v>
      </c>
      <c r="T2461" s="2" t="str">
        <f>LEFT(J2461,3)</f>
        <v>4.8</v>
      </c>
      <c r="U2461">
        <f>VALUE(LEFT(LEFT(M2461,5),SUM(LEN(LEFT(M2461,5))-LEN(SUBSTITUTE(LEFT(M2461,5),{"0","1","2","3","4","5","6","7","8","9","."},"")))))</f>
        <v>16</v>
      </c>
      <c r="V2461">
        <f>IF(U2461&lt;100,U2461,U2461/1024)</f>
        <v>16</v>
      </c>
      <c r="W2461" s="3">
        <f>VALUE(LEFT(LEFT(O2461,5),SUM(LEN(LEFT(O2461,5))-LEN(SUBSTITUTE(LEFT(O2461,5),{"0","1","2","3","4","5","6","7","8","9","."},"")))))</f>
        <v>8</v>
      </c>
      <c r="X2461" s="3" t="e">
        <f>LEFT(L2461, SEARCH("MHz",L2461)-1)</f>
        <v>#VALUE!</v>
      </c>
      <c r="Y2461" t="e">
        <f>IF(RIGHT(X2461,1)=" ",RIGHT(X2461,4),RIGHT(X2461,3))</f>
        <v>#VALUE!</v>
      </c>
      <c r="Z2461">
        <f>VLOOKUP(G2461,[1]Sheet1!$A$1:$B$12,2,0)</f>
        <v>3</v>
      </c>
      <c r="AA2461" t="str">
        <f>CONCATENATE(F2461," ",Z2461)</f>
        <v>2015 3</v>
      </c>
      <c r="AB2461">
        <f>VLOOKUP(AA2461,[1]Sheet3!$A:$B,2,0)</f>
        <v>76</v>
      </c>
    </row>
    <row r="2462" spans="1:28" x14ac:dyDescent="0.25">
      <c r="A2462" t="s">
        <v>3318</v>
      </c>
      <c r="B2462" t="s">
        <v>3420</v>
      </c>
      <c r="C2462" t="s">
        <v>96</v>
      </c>
      <c r="D2462" t="str">
        <f>CONCATENATE(C2462,".")</f>
        <v>2015  March.</v>
      </c>
      <c r="E2462" t="str">
        <f>LEFT(D2462, SEARCH(".",D2462)-1)</f>
        <v>2015  March</v>
      </c>
      <c r="F2462">
        <v>2015</v>
      </c>
      <c r="G2462" t="str">
        <f>RIGHT(E2462,LEN(E2462)-6)</f>
        <v>March</v>
      </c>
      <c r="H2462">
        <v>509</v>
      </c>
      <c r="I2462" t="s">
        <v>124</v>
      </c>
      <c r="J2462" t="s">
        <v>3421</v>
      </c>
      <c r="K2462" t="s">
        <v>3422</v>
      </c>
      <c r="L2462" t="s">
        <v>2461</v>
      </c>
      <c r="M2462" t="s">
        <v>57</v>
      </c>
      <c r="N2462" t="s">
        <v>22</v>
      </c>
      <c r="O2462" t="s">
        <v>1114</v>
      </c>
      <c r="P2462">
        <v>180</v>
      </c>
      <c r="Q2462" s="2">
        <f>VALUE(LEFT(LEFT(N2462,5),SUM(LEN(LEFT(N2462,5))-LEN(SUBSTITUTE(LEFT(N2462,5),{"0","1","2","3","4","5","6","7","8","9","."},"")))))</f>
        <v>2</v>
      </c>
      <c r="R2462">
        <f>IF(Q2462&gt;5,Q2462/1024,Q2462)</f>
        <v>2</v>
      </c>
      <c r="S2462" t="str">
        <f>MID(K2463,9,3)</f>
        <v>4.4</v>
      </c>
      <c r="T2462" s="2" t="str">
        <f>LEFT(J2462,3)</f>
        <v>10.</v>
      </c>
      <c r="U2462">
        <f>VALUE(LEFT(LEFT(M2462,5),SUM(LEN(LEFT(M2462,5))-LEN(SUBSTITUTE(LEFT(M2462,5),{"0","1","2","3","4","5","6","7","8","9","."},"")))))</f>
        <v>16</v>
      </c>
      <c r="V2462">
        <f>IF(U2462&lt;100,U2462,U2462/1024)</f>
        <v>16</v>
      </c>
      <c r="W2462" s="3">
        <f>VALUE(LEFT(LEFT(O2462,5),SUM(LEN(LEFT(O2462,5))-LEN(SUBSTITUTE(LEFT(O2462,5),{"0","1","2","3","4","5","6","7","8","9","."},"")))))</f>
        <v>8</v>
      </c>
      <c r="X2462" s="3" t="e">
        <f>LEFT(L2462, SEARCH("MHz",L2462)-1)</f>
        <v>#VALUE!</v>
      </c>
      <c r="Y2462" t="e">
        <f>IF(RIGHT(X2462,1)=" ",RIGHT(X2462,4),RIGHT(X2462,3))</f>
        <v>#VALUE!</v>
      </c>
      <c r="Z2462">
        <f>VLOOKUP(G2462,[1]Sheet1!$A$1:$B$12,2,0)</f>
        <v>3</v>
      </c>
      <c r="AA2462" t="str">
        <f>CONCATENATE(F2462," ",Z2462)</f>
        <v>2015 3</v>
      </c>
      <c r="AB2462">
        <f>VLOOKUP(AA2462,[1]Sheet3!$A:$B,2,0)</f>
        <v>76</v>
      </c>
    </row>
    <row r="2463" spans="1:28" x14ac:dyDescent="0.25">
      <c r="A2463" t="s">
        <v>5257</v>
      </c>
      <c r="B2463" t="s">
        <v>5432</v>
      </c>
      <c r="C2463" t="s">
        <v>96</v>
      </c>
      <c r="D2463" t="str">
        <f>CONCATENATE(C2463,".")</f>
        <v>2015  March.</v>
      </c>
      <c r="E2463" t="str">
        <f>LEFT(D2463, SEARCH(".",D2463)-1)</f>
        <v>2015  March</v>
      </c>
      <c r="F2463">
        <v>2015</v>
      </c>
      <c r="G2463" t="str">
        <f>RIGHT(E2463,LEN(E2463)-6)</f>
        <v>March</v>
      </c>
      <c r="H2463">
        <v>154</v>
      </c>
      <c r="I2463" t="s">
        <v>124</v>
      </c>
      <c r="J2463" t="s">
        <v>1622</v>
      </c>
      <c r="K2463" t="s">
        <v>3422</v>
      </c>
      <c r="L2463" t="s">
        <v>462</v>
      </c>
      <c r="M2463" t="s">
        <v>34</v>
      </c>
      <c r="N2463" t="s">
        <v>363</v>
      </c>
      <c r="O2463" t="s">
        <v>73</v>
      </c>
      <c r="P2463">
        <v>220</v>
      </c>
      <c r="Q2463" s="2">
        <f>VALUE(LEFT(LEFT(N2463,5),SUM(LEN(LEFT(N2463,5))-LEN(SUBSTITUTE(LEFT(N2463,5),{"0","1","2","3","4","5","6","7","8","9","."},"")))))</f>
        <v>1.5</v>
      </c>
      <c r="R2463">
        <f>IF(Q2463&gt;5,Q2463/1024,Q2463)</f>
        <v>1.5</v>
      </c>
      <c r="S2463" t="str">
        <f>MID(K2464,9,3)</f>
        <v>5.0</v>
      </c>
      <c r="T2463" s="2" t="str">
        <f>LEFT(J2463,3)</f>
        <v>4.5</v>
      </c>
      <c r="U2463">
        <f>VALUE(LEFT(LEFT(M2463,5),SUM(LEN(LEFT(M2463,5))-LEN(SUBSTITUTE(LEFT(M2463,5),{"0","1","2","3","4","5","6","7","8","9","."},"")))))</f>
        <v>8</v>
      </c>
      <c r="V2463">
        <f>IF(U2463&lt;100,U2463,U2463/1024)</f>
        <v>8</v>
      </c>
      <c r="W2463" s="3">
        <f>VALUE(LEFT(LEFT(O2463,5),SUM(LEN(LEFT(O2463,5))-LEN(SUBSTITUTE(LEFT(O2463,5),{"0","1","2","3","4","5","6","7","8","9","."},"")))))</f>
        <v>5</v>
      </c>
      <c r="X2463" s="3" t="e">
        <f>LEFT(L2463, SEARCH("MHz",L2463)-1)</f>
        <v>#VALUE!</v>
      </c>
      <c r="Y2463" t="e">
        <f>IF(RIGHT(X2463,1)=" ",RIGHT(X2463,4),RIGHT(X2463,3))</f>
        <v>#VALUE!</v>
      </c>
      <c r="Z2463">
        <f>VLOOKUP(G2463,[1]Sheet1!$A$1:$B$12,2,0)</f>
        <v>3</v>
      </c>
      <c r="AA2463" t="str">
        <f>CONCATENATE(F2463," ",Z2463)</f>
        <v>2015 3</v>
      </c>
      <c r="AB2463">
        <f>VLOOKUP(AA2463,[1]Sheet3!$A:$B,2,0)</f>
        <v>76</v>
      </c>
    </row>
    <row r="2464" spans="1:28" x14ac:dyDescent="0.25">
      <c r="A2464" t="s">
        <v>14</v>
      </c>
      <c r="B2464" t="s">
        <v>95</v>
      </c>
      <c r="C2464" t="s">
        <v>96</v>
      </c>
      <c r="D2464" t="str">
        <f>CONCATENATE(C2464,".")</f>
        <v>2015  March.</v>
      </c>
      <c r="E2464" t="str">
        <f>LEFT(D2464, SEARCH(".",D2464)-1)</f>
        <v>2015  March</v>
      </c>
      <c r="F2464">
        <v>2015</v>
      </c>
      <c r="G2464" t="str">
        <f>RIGHT(E2464,LEN(E2464)-6)</f>
        <v>March</v>
      </c>
      <c r="H2464">
        <v>110</v>
      </c>
      <c r="I2464" t="s">
        <v>51</v>
      </c>
      <c r="J2464" t="s">
        <v>97</v>
      </c>
      <c r="K2464" t="s">
        <v>66</v>
      </c>
      <c r="L2464" t="s">
        <v>98</v>
      </c>
      <c r="M2464" t="s">
        <v>34</v>
      </c>
      <c r="N2464" t="s">
        <v>99</v>
      </c>
      <c r="O2464" t="s">
        <v>100</v>
      </c>
      <c r="P2464">
        <v>200</v>
      </c>
      <c r="Q2464" s="2">
        <f>VALUE(LEFT(LEFT(N2464,5),SUM(LEN(LEFT(N2464,5))-LEN(SUBSTITUTE(LEFT(N2464,5),{"0","1","2","3","4","5","6","7","8","9","."},"")))))</f>
        <v>1</v>
      </c>
      <c r="R2464">
        <f>IF(Q2464&gt;5,Q2464/1024,Q2464)</f>
        <v>1</v>
      </c>
      <c r="S2464" t="str">
        <f>MID(K2465,9,3)</f>
        <v>5.0</v>
      </c>
      <c r="T2464" s="2" t="str">
        <f>LEFT(J2464,3)</f>
        <v>5.0</v>
      </c>
      <c r="U2464">
        <f>VALUE(LEFT(LEFT(M2464,5),SUM(LEN(LEFT(M2464,5))-LEN(SUBSTITUTE(LEFT(M2464,5),{"0","1","2","3","4","5","6","7","8","9","."},"")))))</f>
        <v>8</v>
      </c>
      <c r="V2464">
        <f>IF(U2464&lt;100,U2464,U2464/1024)</f>
        <v>8</v>
      </c>
      <c r="W2464" s="3">
        <f>VALUE(LEFT(LEFT(O2464,5),SUM(LEN(LEFT(O2464,5))-LEN(SUBSTITUTE(LEFT(O2464,5),{"0","1","2","3","4","5","6","7","8","9","."},"")))))</f>
        <v>13</v>
      </c>
      <c r="X2464" s="3" t="e">
        <f>LEFT(L2464, SEARCH("MHz",L2464)-1)</f>
        <v>#VALUE!</v>
      </c>
      <c r="Y2464" t="e">
        <f>IF(RIGHT(X2464,1)=" ",RIGHT(X2464,4),RIGHT(X2464,3))</f>
        <v>#VALUE!</v>
      </c>
      <c r="Z2464">
        <f>VLOOKUP(G2464,[1]Sheet1!$A$1:$B$12,2,0)</f>
        <v>3</v>
      </c>
      <c r="AA2464" t="str">
        <f>CONCATENATE(F2464," ",Z2464)</f>
        <v>2015 3</v>
      </c>
      <c r="AB2464">
        <f>VLOOKUP(AA2464,[1]Sheet3!$A:$B,2,0)</f>
        <v>76</v>
      </c>
    </row>
    <row r="2465" spans="1:28" x14ac:dyDescent="0.25">
      <c r="A2465" t="s">
        <v>14</v>
      </c>
      <c r="B2465" t="s">
        <v>104</v>
      </c>
      <c r="C2465" t="s">
        <v>96</v>
      </c>
      <c r="D2465" t="str">
        <f>CONCATENATE(C2465,".")</f>
        <v>2015  March.</v>
      </c>
      <c r="E2465" t="str">
        <f>LEFT(D2465, SEARCH(".",D2465)-1)</f>
        <v>2015  March</v>
      </c>
      <c r="F2465">
        <v>2015</v>
      </c>
      <c r="G2465" t="str">
        <f>RIGHT(E2465,LEN(E2465)-6)</f>
        <v>March</v>
      </c>
      <c r="H2465">
        <v>120</v>
      </c>
      <c r="I2465" t="s">
        <v>105</v>
      </c>
      <c r="J2465" t="s">
        <v>106</v>
      </c>
      <c r="K2465" t="s">
        <v>66</v>
      </c>
      <c r="L2465" t="s">
        <v>107</v>
      </c>
      <c r="M2465" t="s">
        <v>34</v>
      </c>
      <c r="N2465" t="s">
        <v>35</v>
      </c>
      <c r="O2465" t="s">
        <v>73</v>
      </c>
      <c r="P2465">
        <v>90</v>
      </c>
      <c r="Q2465" s="2">
        <f>VALUE(LEFT(LEFT(N2465,5),SUM(LEN(LEFT(N2465,5))-LEN(SUBSTITUTE(LEFT(N2465,5),{"0","1","2","3","4","5","6","7","8","9","."},"")))))</f>
        <v>1</v>
      </c>
      <c r="R2465">
        <f>IF(Q2465&gt;5,Q2465/1024,Q2465)</f>
        <v>1</v>
      </c>
      <c r="S2465" t="str">
        <f>MID(K2466,9,3)</f>
        <v>5.0</v>
      </c>
      <c r="T2465" s="2" t="str">
        <f>LEFT(J2465,3)</f>
        <v>4.0</v>
      </c>
      <c r="U2465">
        <f>VALUE(LEFT(LEFT(M2465,5),SUM(LEN(LEFT(M2465,5))-LEN(SUBSTITUTE(LEFT(M2465,5),{"0","1","2","3","4","5","6","7","8","9","."},"")))))</f>
        <v>8</v>
      </c>
      <c r="V2465">
        <f>IF(U2465&lt;100,U2465,U2465/1024)</f>
        <v>8</v>
      </c>
      <c r="W2465" s="3">
        <f>VALUE(LEFT(LEFT(O2465,5),SUM(LEN(LEFT(O2465,5))-LEN(SUBSTITUTE(LEFT(O2465,5),{"0","1","2","3","4","5","6","7","8","9","."},"")))))</f>
        <v>5</v>
      </c>
      <c r="X2465" s="3" t="e">
        <f>LEFT(L2465, SEARCH("MHz",L2465)-1)</f>
        <v>#VALUE!</v>
      </c>
      <c r="Y2465" t="e">
        <f>IF(RIGHT(X2465,1)=" ",RIGHT(X2465,4),RIGHT(X2465,3))</f>
        <v>#VALUE!</v>
      </c>
      <c r="Z2465">
        <f>VLOOKUP(G2465,[1]Sheet1!$A$1:$B$12,2,0)</f>
        <v>3</v>
      </c>
      <c r="AA2465" t="str">
        <f>CONCATENATE(F2465," ",Z2465)</f>
        <v>2015 3</v>
      </c>
      <c r="AB2465">
        <f>VLOOKUP(AA2465,[1]Sheet3!$A:$B,2,0)</f>
        <v>76</v>
      </c>
    </row>
    <row r="2466" spans="1:28" x14ac:dyDescent="0.25">
      <c r="A2466" t="s">
        <v>347</v>
      </c>
      <c r="B2466" t="s">
        <v>478</v>
      </c>
      <c r="C2466" t="s">
        <v>96</v>
      </c>
      <c r="D2466" t="str">
        <f>CONCATENATE(C2466,".")</f>
        <v>2015  March.</v>
      </c>
      <c r="E2466" t="str">
        <f>LEFT(D2466, SEARCH(".",D2466)-1)</f>
        <v>2015  March</v>
      </c>
      <c r="F2466">
        <v>2015</v>
      </c>
      <c r="G2466" t="str">
        <f>RIGHT(E2466,LEN(E2466)-6)</f>
        <v>March</v>
      </c>
      <c r="I2466" t="s">
        <v>146</v>
      </c>
      <c r="J2466" t="s">
        <v>52</v>
      </c>
      <c r="K2466" t="s">
        <v>66</v>
      </c>
      <c r="L2466" t="s">
        <v>149</v>
      </c>
      <c r="M2466" t="s">
        <v>34</v>
      </c>
      <c r="N2466" t="s">
        <v>35</v>
      </c>
      <c r="O2466" t="s">
        <v>437</v>
      </c>
      <c r="P2466">
        <v>120</v>
      </c>
      <c r="Q2466" s="2">
        <f>VALUE(LEFT(LEFT(N2466,5),SUM(LEN(LEFT(N2466,5))-LEN(SUBSTITUTE(LEFT(N2466,5),{"0","1","2","3","4","5","6","7","8","9","."},"")))))</f>
        <v>1</v>
      </c>
      <c r="R2466">
        <f>IF(Q2466&gt;5,Q2466/1024,Q2466)</f>
        <v>1</v>
      </c>
      <c r="S2466" t="str">
        <f>MID(K2467,9,3)</f>
        <v>5.0</v>
      </c>
      <c r="T2466" s="2" t="str">
        <f>LEFT(J2466,3)</f>
        <v>5.5</v>
      </c>
      <c r="U2466">
        <f>VALUE(LEFT(LEFT(M2466,5),SUM(LEN(LEFT(M2466,5))-LEN(SUBSTITUTE(LEFT(M2466,5),{"0","1","2","3","4","5","6","7","8","9","."},"")))))</f>
        <v>8</v>
      </c>
      <c r="V2466">
        <f>IF(U2466&lt;100,U2466,U2466/1024)</f>
        <v>8</v>
      </c>
      <c r="W2466" s="3">
        <f>VALUE(LEFT(LEFT(O2466,5),SUM(LEN(LEFT(O2466,5))-LEN(SUBSTITUTE(LEFT(O2466,5),{"0","1","2","3","4","5","6","7","8","9","."},"")))))</f>
        <v>5</v>
      </c>
      <c r="X2466" s="3" t="e">
        <f>LEFT(L2466, SEARCH("MHz",L2466)-1)</f>
        <v>#VALUE!</v>
      </c>
      <c r="Y2466" t="e">
        <f>IF(RIGHT(X2466,1)=" ",RIGHT(X2466,4),RIGHT(X2466,3))</f>
        <v>#VALUE!</v>
      </c>
      <c r="Z2466">
        <f>VLOOKUP(G2466,[1]Sheet1!$A$1:$B$12,2,0)</f>
        <v>3</v>
      </c>
      <c r="AA2466" t="str">
        <f>CONCATENATE(F2466," ",Z2466)</f>
        <v>2015 3</v>
      </c>
      <c r="AB2466">
        <f>VLOOKUP(AA2466,[1]Sheet3!$A:$B,2,0)</f>
        <v>76</v>
      </c>
    </row>
    <row r="2467" spans="1:28" x14ac:dyDescent="0.25">
      <c r="A2467" t="s">
        <v>347</v>
      </c>
      <c r="B2467" t="s">
        <v>479</v>
      </c>
      <c r="C2467" t="s">
        <v>96</v>
      </c>
      <c r="D2467" t="str">
        <f>CONCATENATE(C2467,".")</f>
        <v>2015  March.</v>
      </c>
      <c r="E2467" t="str">
        <f>LEFT(D2467, SEARCH(".",D2467)-1)</f>
        <v>2015  March</v>
      </c>
      <c r="F2467">
        <v>2015</v>
      </c>
      <c r="G2467" t="str">
        <f>RIGHT(E2467,LEN(E2467)-6)</f>
        <v>March</v>
      </c>
      <c r="I2467" t="s">
        <v>146</v>
      </c>
      <c r="J2467" t="s">
        <v>52</v>
      </c>
      <c r="K2467" t="s">
        <v>66</v>
      </c>
      <c r="L2467" t="s">
        <v>480</v>
      </c>
      <c r="M2467" t="s">
        <v>34</v>
      </c>
      <c r="N2467" t="s">
        <v>35</v>
      </c>
      <c r="O2467" t="s">
        <v>36</v>
      </c>
      <c r="Q2467" s="2">
        <f>VALUE(LEFT(LEFT(N2467,5),SUM(LEN(LEFT(N2467,5))-LEN(SUBSTITUTE(LEFT(N2467,5),{"0","1","2","3","4","5","6","7","8","9","."},"")))))</f>
        <v>1</v>
      </c>
      <c r="R2467">
        <f>IF(Q2467&gt;5,Q2467/1024,Q2467)</f>
        <v>1</v>
      </c>
      <c r="S2467" t="str">
        <f>MID(K2468,9,3)</f>
        <v>5.0</v>
      </c>
      <c r="T2467" s="2" t="str">
        <f>LEFT(J2467,3)</f>
        <v>5.5</v>
      </c>
      <c r="U2467">
        <f>VALUE(LEFT(LEFT(M2467,5),SUM(LEN(LEFT(M2467,5))-LEN(SUBSTITUTE(LEFT(M2467,5),{"0","1","2","3","4","5","6","7","8","9","."},"")))))</f>
        <v>8</v>
      </c>
      <c r="V2467">
        <f>IF(U2467&lt;100,U2467,U2467/1024)</f>
        <v>8</v>
      </c>
      <c r="W2467" s="3">
        <f>VALUE(LEFT(LEFT(O2467,5),SUM(LEN(LEFT(O2467,5))-LEN(SUBSTITUTE(LEFT(O2467,5),{"0","1","2","3","4","5","6","7","8","9","."},"")))))</f>
        <v>8</v>
      </c>
      <c r="X2467" s="3" t="e">
        <f>LEFT(L2467, SEARCH("MHz",L2467)-1)</f>
        <v>#VALUE!</v>
      </c>
      <c r="Y2467" t="e">
        <f>IF(RIGHT(X2467,1)=" ",RIGHT(X2467,4),RIGHT(X2467,3))</f>
        <v>#VALUE!</v>
      </c>
      <c r="Z2467">
        <f>VLOOKUP(G2467,[1]Sheet1!$A$1:$B$12,2,0)</f>
        <v>3</v>
      </c>
      <c r="AA2467" t="str">
        <f>CONCATENATE(F2467," ",Z2467)</f>
        <v>2015 3</v>
      </c>
      <c r="AB2467">
        <f>VLOOKUP(AA2467,[1]Sheet3!$A:$B,2,0)</f>
        <v>76</v>
      </c>
    </row>
    <row r="2468" spans="1:28" x14ac:dyDescent="0.25">
      <c r="A2468" t="s">
        <v>347</v>
      </c>
      <c r="B2468" t="s">
        <v>483</v>
      </c>
      <c r="C2468" t="s">
        <v>96</v>
      </c>
      <c r="D2468" t="str">
        <f>CONCATENATE(C2468,".")</f>
        <v>2015  March.</v>
      </c>
      <c r="E2468" t="str">
        <f>LEFT(D2468, SEARCH(".",D2468)-1)</f>
        <v>2015  March</v>
      </c>
      <c r="F2468">
        <v>2015</v>
      </c>
      <c r="G2468" t="str">
        <f>RIGHT(E2468,LEN(E2468)-6)</f>
        <v>March</v>
      </c>
      <c r="H2468">
        <v>260</v>
      </c>
      <c r="I2468" t="s">
        <v>146</v>
      </c>
      <c r="J2468" t="s">
        <v>484</v>
      </c>
      <c r="K2468" t="s">
        <v>66</v>
      </c>
      <c r="L2468" t="s">
        <v>72</v>
      </c>
      <c r="M2468" t="s">
        <v>109</v>
      </c>
      <c r="N2468" t="s">
        <v>35</v>
      </c>
      <c r="O2468" t="s">
        <v>140</v>
      </c>
      <c r="P2468">
        <v>130</v>
      </c>
      <c r="Q2468" s="2">
        <f>VALUE(LEFT(LEFT(N2468,5),SUM(LEN(LEFT(N2468,5))-LEN(SUBSTITUTE(LEFT(N2468,5),{"0","1","2","3","4","5","6","7","8","9","."},"")))))</f>
        <v>1</v>
      </c>
      <c r="R2468">
        <f>IF(Q2468&gt;5,Q2468/1024,Q2468)</f>
        <v>1</v>
      </c>
      <c r="S2468" t="str">
        <f>MID(K2469,9,3)</f>
        <v>5.0</v>
      </c>
      <c r="T2468" s="2" t="str">
        <f>LEFT(J2468,3)</f>
        <v>7.0</v>
      </c>
      <c r="U2468">
        <f>VALUE(LEFT(LEFT(M2468,5),SUM(LEN(LEFT(M2468,5))-LEN(SUBSTITUTE(LEFT(M2468,5),{"0","1","2","3","4","5","6","7","8","9","."},"")))))</f>
        <v>4</v>
      </c>
      <c r="V2468">
        <f>IF(U2468&lt;100,U2468,U2468/1024)</f>
        <v>4</v>
      </c>
      <c r="W2468" s="3">
        <f>VALUE(LEFT(LEFT(O2468,5),SUM(LEN(LEFT(O2468,5))-LEN(SUBSTITUTE(LEFT(O2468,5),{"0","1","2","3","4","5","6","7","8","9","."},"")))))</f>
        <v>2</v>
      </c>
      <c r="X2468" s="3" t="e">
        <f>LEFT(L2468, SEARCH("MHz",L2468)-1)</f>
        <v>#VALUE!</v>
      </c>
      <c r="Y2468" t="e">
        <f>IF(RIGHT(X2468,1)=" ",RIGHT(X2468,4),RIGHT(X2468,3))</f>
        <v>#VALUE!</v>
      </c>
      <c r="Z2468">
        <f>VLOOKUP(G2468,[1]Sheet1!$A$1:$B$12,2,0)</f>
        <v>3</v>
      </c>
      <c r="AA2468" t="str">
        <f>CONCATENATE(F2468," ",Z2468)</f>
        <v>2015 3</v>
      </c>
      <c r="AB2468">
        <f>VLOOKUP(AA2468,[1]Sheet3!$A:$B,2,0)</f>
        <v>76</v>
      </c>
    </row>
    <row r="2469" spans="1:28" x14ac:dyDescent="0.25">
      <c r="A2469" t="s">
        <v>751</v>
      </c>
      <c r="B2469" t="s">
        <v>859</v>
      </c>
      <c r="C2469" t="s">
        <v>96</v>
      </c>
      <c r="D2469" t="str">
        <f>CONCATENATE(C2469,".")</f>
        <v>2015  March.</v>
      </c>
      <c r="E2469" t="str">
        <f>LEFT(D2469, SEARCH(".",D2469)-1)</f>
        <v>2015  March</v>
      </c>
      <c r="F2469">
        <v>2015</v>
      </c>
      <c r="G2469" t="str">
        <f>RIGHT(E2469,LEN(E2469)-6)</f>
        <v>March</v>
      </c>
      <c r="H2469">
        <v>126.5</v>
      </c>
      <c r="I2469" t="s">
        <v>128</v>
      </c>
      <c r="J2469" t="s">
        <v>860</v>
      </c>
      <c r="K2469" t="s">
        <v>66</v>
      </c>
      <c r="L2469" t="s">
        <v>861</v>
      </c>
      <c r="M2469" t="s">
        <v>57</v>
      </c>
      <c r="N2469" t="s">
        <v>22</v>
      </c>
      <c r="O2469" t="s">
        <v>30</v>
      </c>
      <c r="Q2469" s="2">
        <f>VALUE(LEFT(LEFT(N2469,5),SUM(LEN(LEFT(N2469,5))-LEN(SUBSTITUTE(LEFT(N2469,5),{"0","1","2","3","4","5","6","7","8","9","."},"")))))</f>
        <v>2</v>
      </c>
      <c r="R2469">
        <f>IF(Q2469&gt;5,Q2469/1024,Q2469)</f>
        <v>2</v>
      </c>
      <c r="S2469" t="str">
        <f>MID(K2470,9,3)</f>
        <v>5.0</v>
      </c>
      <c r="T2469" s="2" t="str">
        <f>LEFT(J2469,3)</f>
        <v>5.2</v>
      </c>
      <c r="U2469">
        <f>VALUE(LEFT(LEFT(M2469,5),SUM(LEN(LEFT(M2469,5))-LEN(SUBSTITUTE(LEFT(M2469,5),{"0","1","2","3","4","5","6","7","8","9","."},"")))))</f>
        <v>16</v>
      </c>
      <c r="V2469">
        <f>IF(U2469&lt;100,U2469,U2469/1024)</f>
        <v>16</v>
      </c>
      <c r="W2469" s="3">
        <f>VALUE(LEFT(LEFT(O2469,5),SUM(LEN(LEFT(O2469,5))-LEN(SUBSTITUTE(LEFT(O2469,5),{"0","1","2","3","4","5","6","7","8","9","."},"")))))</f>
        <v>13</v>
      </c>
      <c r="X2469" s="3" t="e">
        <f>LEFT(L2469, SEARCH("MHz",L2469)-1)</f>
        <v>#VALUE!</v>
      </c>
      <c r="Y2469" t="e">
        <f>IF(RIGHT(X2469,1)=" ",RIGHT(X2469,4),RIGHT(X2469,3))</f>
        <v>#VALUE!</v>
      </c>
      <c r="Z2469">
        <f>VLOOKUP(G2469,[1]Sheet1!$A$1:$B$12,2,0)</f>
        <v>3</v>
      </c>
      <c r="AA2469" t="str">
        <f>CONCATENATE(F2469," ",Z2469)</f>
        <v>2015 3</v>
      </c>
      <c r="AB2469">
        <f>VLOOKUP(AA2469,[1]Sheet3!$A:$B,2,0)</f>
        <v>76</v>
      </c>
    </row>
    <row r="2470" spans="1:28" x14ac:dyDescent="0.25">
      <c r="A2470" t="s">
        <v>1099</v>
      </c>
      <c r="B2470" t="s">
        <v>1237</v>
      </c>
      <c r="C2470" t="s">
        <v>96</v>
      </c>
      <c r="D2470" t="str">
        <f>CONCATENATE(C2470,".")</f>
        <v>2015  March.</v>
      </c>
      <c r="E2470" t="str">
        <f>LEFT(D2470, SEARCH(".",D2470)-1)</f>
        <v>2015  March</v>
      </c>
      <c r="F2470">
        <v>2015</v>
      </c>
      <c r="G2470" t="str">
        <f>RIGHT(E2470,LEN(E2470)-6)</f>
        <v>March</v>
      </c>
      <c r="H2470">
        <v>155</v>
      </c>
      <c r="I2470" t="s">
        <v>124</v>
      </c>
      <c r="J2470" t="s">
        <v>121</v>
      </c>
      <c r="K2470" t="s">
        <v>66</v>
      </c>
      <c r="L2470" t="s">
        <v>153</v>
      </c>
      <c r="M2470" t="s">
        <v>57</v>
      </c>
      <c r="N2470" t="s">
        <v>22</v>
      </c>
      <c r="O2470" t="s">
        <v>62</v>
      </c>
      <c r="P2470">
        <v>180</v>
      </c>
      <c r="Q2470" s="2">
        <f>VALUE(LEFT(LEFT(N2470,5),SUM(LEN(LEFT(N2470,5))-LEN(SUBSTITUTE(LEFT(N2470,5),{"0","1","2","3","4","5","6","7","8","9","."},"")))))</f>
        <v>2</v>
      </c>
      <c r="R2470">
        <f>IF(Q2470&gt;5,Q2470/1024,Q2470)</f>
        <v>2</v>
      </c>
      <c r="S2470" t="str">
        <f>MID(K2471,9,3)</f>
        <v>5.0</v>
      </c>
      <c r="T2470" s="2" t="str">
        <f>LEFT(J2470,3)</f>
        <v>5.0</v>
      </c>
      <c r="U2470">
        <f>VALUE(LEFT(LEFT(M2470,5),SUM(LEN(LEFT(M2470,5))-LEN(SUBSTITUTE(LEFT(M2470,5),{"0","1","2","3","4","5","6","7","8","9","."},"")))))</f>
        <v>16</v>
      </c>
      <c r="V2470">
        <f>IF(U2470&lt;100,U2470,U2470/1024)</f>
        <v>16</v>
      </c>
      <c r="W2470" s="3">
        <f>VALUE(LEFT(LEFT(O2470,5),SUM(LEN(LEFT(O2470,5))-LEN(SUBSTITUTE(LEFT(O2470,5),{"0","1","2","3","4","5","6","7","8","9","."},"")))))</f>
        <v>8</v>
      </c>
      <c r="X2470" s="3" t="e">
        <f>LEFT(L2470, SEARCH("MHz",L2470)-1)</f>
        <v>#VALUE!</v>
      </c>
      <c r="Y2470" t="e">
        <f>IF(RIGHT(X2470,1)=" ",RIGHT(X2470,4),RIGHT(X2470,3))</f>
        <v>#VALUE!</v>
      </c>
      <c r="Z2470">
        <f>VLOOKUP(G2470,[1]Sheet1!$A$1:$B$12,2,0)</f>
        <v>3</v>
      </c>
      <c r="AA2470" t="str">
        <f>CONCATENATE(F2470," ",Z2470)</f>
        <v>2015 3</v>
      </c>
      <c r="AB2470">
        <f>VLOOKUP(AA2470,[1]Sheet3!$A:$B,2,0)</f>
        <v>76</v>
      </c>
    </row>
    <row r="2471" spans="1:28" x14ac:dyDescent="0.25">
      <c r="A2471" t="s">
        <v>2096</v>
      </c>
      <c r="B2471" t="s">
        <v>2154</v>
      </c>
      <c r="C2471" t="s">
        <v>96</v>
      </c>
      <c r="D2471" t="str">
        <f>CONCATENATE(C2471,".")</f>
        <v>2015  March.</v>
      </c>
      <c r="E2471" t="str">
        <f>LEFT(D2471, SEARCH(".",D2471)-1)</f>
        <v>2015  March</v>
      </c>
      <c r="F2471">
        <v>2015</v>
      </c>
      <c r="G2471" t="str">
        <f>RIGHT(E2471,LEN(E2471)-6)</f>
        <v>March</v>
      </c>
      <c r="H2471">
        <v>125.3</v>
      </c>
      <c r="I2471" t="s">
        <v>128</v>
      </c>
      <c r="J2471" t="s">
        <v>860</v>
      </c>
      <c r="K2471" t="s">
        <v>66</v>
      </c>
      <c r="L2471" t="s">
        <v>861</v>
      </c>
      <c r="M2471" t="s">
        <v>57</v>
      </c>
      <c r="N2471" t="s">
        <v>22</v>
      </c>
      <c r="O2471" t="s">
        <v>2155</v>
      </c>
      <c r="P2471">
        <v>400</v>
      </c>
      <c r="Q2471" s="2">
        <f>VALUE(LEFT(LEFT(N2471,5),SUM(LEN(LEFT(N2471,5))-LEN(SUBSTITUTE(LEFT(N2471,5),{"0","1","2","3","4","5","6","7","8","9","."},"")))))</f>
        <v>2</v>
      </c>
      <c r="R2471">
        <f>IF(Q2471&gt;5,Q2471/1024,Q2471)</f>
        <v>2</v>
      </c>
      <c r="S2471" t="str">
        <f>MID(K2472,9,3)</f>
        <v>5.0</v>
      </c>
      <c r="T2471" s="2" t="str">
        <f>LEFT(J2471,3)</f>
        <v>5.2</v>
      </c>
      <c r="U2471">
        <f>VALUE(LEFT(LEFT(M2471,5),SUM(LEN(LEFT(M2471,5))-LEN(SUBSTITUTE(LEFT(M2471,5),{"0","1","2","3","4","5","6","7","8","9","."},"")))))</f>
        <v>16</v>
      </c>
      <c r="V2471">
        <f>IF(U2471&lt;100,U2471,U2471/1024)</f>
        <v>16</v>
      </c>
      <c r="W2471" s="3">
        <f>VALUE(LEFT(LEFT(O2471,5),SUM(LEN(LEFT(O2471,5))-LEN(SUBSTITUTE(LEFT(O2471,5),{"0","1","2","3","4","5","6","7","8","9","."},"")))))</f>
        <v>13</v>
      </c>
      <c r="X2471" s="3" t="e">
        <f>LEFT(L2471, SEARCH("MHz",L2471)-1)</f>
        <v>#VALUE!</v>
      </c>
      <c r="Y2471" t="e">
        <f>IF(RIGHT(X2471,1)=" ",RIGHT(X2471,4),RIGHT(X2471,3))</f>
        <v>#VALUE!</v>
      </c>
      <c r="Z2471">
        <f>VLOOKUP(G2471,[1]Sheet1!$A$1:$B$12,2,0)</f>
        <v>3</v>
      </c>
      <c r="AA2471" t="str">
        <f>CONCATENATE(F2471," ",Z2471)</f>
        <v>2015 3</v>
      </c>
      <c r="AB2471">
        <f>VLOOKUP(AA2471,[1]Sheet3!$A:$B,2,0)</f>
        <v>76</v>
      </c>
    </row>
    <row r="2472" spans="1:28" x14ac:dyDescent="0.25">
      <c r="A2472" t="s">
        <v>3318</v>
      </c>
      <c r="B2472" t="s">
        <v>3423</v>
      </c>
      <c r="C2472" t="s">
        <v>96</v>
      </c>
      <c r="D2472" t="str">
        <f>CONCATENATE(C2472,".")</f>
        <v>2015  March.</v>
      </c>
      <c r="E2472" t="str">
        <f>LEFT(D2472, SEARCH(".",D2472)-1)</f>
        <v>2015  March</v>
      </c>
      <c r="F2472">
        <v>2015</v>
      </c>
      <c r="G2472" t="str">
        <f>RIGHT(E2472,LEN(E2472)-6)</f>
        <v>March</v>
      </c>
      <c r="H2472">
        <v>360</v>
      </c>
      <c r="I2472" t="s">
        <v>128</v>
      </c>
      <c r="J2472" t="s">
        <v>3424</v>
      </c>
      <c r="K2472" t="s">
        <v>66</v>
      </c>
      <c r="L2472" t="s">
        <v>261</v>
      </c>
      <c r="M2472" t="s">
        <v>173</v>
      </c>
      <c r="N2472" t="s">
        <v>35</v>
      </c>
      <c r="O2472" t="s">
        <v>92</v>
      </c>
      <c r="P2472">
        <v>120</v>
      </c>
      <c r="Q2472" s="2">
        <f>VALUE(LEFT(LEFT(N2472,5),SUM(LEN(LEFT(N2472,5))-LEN(SUBSTITUTE(LEFT(N2472,5),{"0","1","2","3","4","5","6","7","8","9","."},"")))))</f>
        <v>1</v>
      </c>
      <c r="R2472">
        <f>IF(Q2472&gt;5,Q2472/1024,Q2472)</f>
        <v>1</v>
      </c>
      <c r="S2472" t="str">
        <f>MID(K2473,9,3)</f>
        <v>5.0</v>
      </c>
      <c r="T2472" s="2" t="str">
        <f>LEFT(J2472,3)</f>
        <v>8.0</v>
      </c>
      <c r="U2472">
        <f>VALUE(LEFT(LEFT(M2472,5),SUM(LEN(LEFT(M2472,5))-LEN(SUBSTITUTE(LEFT(M2472,5),{"0","1","2","3","4","5","6","7","8","9","."},"")))))</f>
        <v>43473</v>
      </c>
      <c r="V2472">
        <f>IF(U2472&lt;100,U2472,U2472/1024)</f>
        <v>42.4541015625</v>
      </c>
      <c r="W2472" s="3">
        <f>VALUE(LEFT(LEFT(O2472,5),SUM(LEN(LEFT(O2472,5))-LEN(SUBSTITUTE(LEFT(O2472,5),{"0","1","2","3","4","5","6","7","8","9","."},"")))))</f>
        <v>5</v>
      </c>
      <c r="X2472" s="3" t="e">
        <f>LEFT(L2472, SEARCH("MHz",L2472)-1)</f>
        <v>#VALUE!</v>
      </c>
      <c r="Y2472" t="e">
        <f>IF(RIGHT(X2472,1)=" ",RIGHT(X2472,4),RIGHT(X2472,3))</f>
        <v>#VALUE!</v>
      </c>
      <c r="Z2472">
        <f>VLOOKUP(G2472,[1]Sheet1!$A$1:$B$12,2,0)</f>
        <v>3</v>
      </c>
      <c r="AA2472" t="str">
        <f>CONCATENATE(F2472," ",Z2472)</f>
        <v>2015 3</v>
      </c>
      <c r="AB2472">
        <f>VLOOKUP(AA2472,[1]Sheet3!$A:$B,2,0)</f>
        <v>76</v>
      </c>
    </row>
    <row r="2473" spans="1:28" x14ac:dyDescent="0.25">
      <c r="A2473" t="s">
        <v>4141</v>
      </c>
      <c r="B2473" t="s">
        <v>4224</v>
      </c>
      <c r="C2473" t="s">
        <v>96</v>
      </c>
      <c r="D2473" t="str">
        <f>CONCATENATE(C2473,".")</f>
        <v>2015  March.</v>
      </c>
      <c r="E2473" t="str">
        <f>LEFT(D2473, SEARCH(".",D2473)-1)</f>
        <v>2015  March</v>
      </c>
      <c r="F2473">
        <v>2015</v>
      </c>
      <c r="G2473" t="str">
        <f>RIGHT(E2473,LEN(E2473)-6)</f>
        <v>March</v>
      </c>
      <c r="I2473" t="s">
        <v>128</v>
      </c>
      <c r="J2473" t="s">
        <v>32</v>
      </c>
      <c r="K2473" t="s">
        <v>66</v>
      </c>
      <c r="L2473" t="s">
        <v>91</v>
      </c>
      <c r="M2473" t="s">
        <v>34</v>
      </c>
      <c r="N2473" t="s">
        <v>22</v>
      </c>
      <c r="O2473" t="s">
        <v>36</v>
      </c>
      <c r="P2473">
        <v>130</v>
      </c>
      <c r="Q2473" s="2">
        <f>VALUE(LEFT(LEFT(N2473,5),SUM(LEN(LEFT(N2473,5))-LEN(SUBSTITUTE(LEFT(N2473,5),{"0","1","2","3","4","5","6","7","8","9","."},"")))))</f>
        <v>2</v>
      </c>
      <c r="R2473">
        <f>IF(Q2473&gt;5,Q2473/1024,Q2473)</f>
        <v>2</v>
      </c>
      <c r="S2473" t="str">
        <f>MID(K2474,9,3)</f>
        <v>5.0</v>
      </c>
      <c r="T2473" s="2" t="str">
        <f>LEFT(J2473,3)</f>
        <v>5.0</v>
      </c>
      <c r="U2473">
        <f>VALUE(LEFT(LEFT(M2473,5),SUM(LEN(LEFT(M2473,5))-LEN(SUBSTITUTE(LEFT(M2473,5),{"0","1","2","3","4","5","6","7","8","9","."},"")))))</f>
        <v>8</v>
      </c>
      <c r="V2473">
        <f>IF(U2473&lt;100,U2473,U2473/1024)</f>
        <v>8</v>
      </c>
      <c r="W2473" s="3">
        <f>VALUE(LEFT(LEFT(O2473,5),SUM(LEN(LEFT(O2473,5))-LEN(SUBSTITUTE(LEFT(O2473,5),{"0","1","2","3","4","5","6","7","8","9","."},"")))))</f>
        <v>8</v>
      </c>
      <c r="X2473" s="3" t="e">
        <f>LEFT(L2473, SEARCH("MHz",L2473)-1)</f>
        <v>#VALUE!</v>
      </c>
      <c r="Y2473" t="e">
        <f>IF(RIGHT(X2473,1)=" ",RIGHT(X2473,4),RIGHT(X2473,3))</f>
        <v>#VALUE!</v>
      </c>
      <c r="Z2473">
        <f>VLOOKUP(G2473,[1]Sheet1!$A$1:$B$12,2,0)</f>
        <v>3</v>
      </c>
      <c r="AA2473" t="str">
        <f>CONCATENATE(F2473," ",Z2473)</f>
        <v>2015 3</v>
      </c>
      <c r="AB2473">
        <f>VLOOKUP(AA2473,[1]Sheet3!$A:$B,2,0)</f>
        <v>76</v>
      </c>
    </row>
    <row r="2474" spans="1:28" x14ac:dyDescent="0.25">
      <c r="A2474" t="s">
        <v>4141</v>
      </c>
      <c r="B2474" t="s">
        <v>4231</v>
      </c>
      <c r="C2474" t="s">
        <v>96</v>
      </c>
      <c r="D2474" t="str">
        <f>CONCATENATE(C2474,".")</f>
        <v>2015  March.</v>
      </c>
      <c r="E2474" t="str">
        <f>LEFT(D2474, SEARCH(".",D2474)-1)</f>
        <v>2015  March</v>
      </c>
      <c r="F2474">
        <v>2015</v>
      </c>
      <c r="G2474" t="str">
        <f>RIGHT(E2474,LEN(E2474)-6)</f>
        <v>March</v>
      </c>
      <c r="I2474" t="s">
        <v>128</v>
      </c>
      <c r="J2474" t="s">
        <v>1877</v>
      </c>
      <c r="K2474" t="s">
        <v>66</v>
      </c>
      <c r="L2474" t="s">
        <v>91</v>
      </c>
      <c r="M2474" t="s">
        <v>34</v>
      </c>
      <c r="N2474" t="s">
        <v>35</v>
      </c>
      <c r="O2474" t="s">
        <v>36</v>
      </c>
      <c r="P2474">
        <v>100</v>
      </c>
      <c r="Q2474" s="2">
        <f>VALUE(LEFT(LEFT(N2474,5),SUM(LEN(LEFT(N2474,5))-LEN(SUBSTITUTE(LEFT(N2474,5),{"0","1","2","3","4","5","6","7","8","9","."},"")))))</f>
        <v>1</v>
      </c>
      <c r="R2474">
        <f>IF(Q2474&gt;5,Q2474/1024,Q2474)</f>
        <v>1</v>
      </c>
      <c r="S2474" t="str">
        <f>MID(K2475,9,3)</f>
        <v>5.0</v>
      </c>
      <c r="T2474" s="2" t="str">
        <f>LEFT(J2474,3)</f>
        <v>4.5</v>
      </c>
      <c r="U2474">
        <f>VALUE(LEFT(LEFT(M2474,5),SUM(LEN(LEFT(M2474,5))-LEN(SUBSTITUTE(LEFT(M2474,5),{"0","1","2","3","4","5","6","7","8","9","."},"")))))</f>
        <v>8</v>
      </c>
      <c r="V2474">
        <f>IF(U2474&lt;100,U2474,U2474/1024)</f>
        <v>8</v>
      </c>
      <c r="W2474" s="3">
        <f>VALUE(LEFT(LEFT(O2474,5),SUM(LEN(LEFT(O2474,5))-LEN(SUBSTITUTE(LEFT(O2474,5),{"0","1","2","3","4","5","6","7","8","9","."},"")))))</f>
        <v>8</v>
      </c>
      <c r="X2474" s="3" t="e">
        <f>LEFT(L2474, SEARCH("MHz",L2474)-1)</f>
        <v>#VALUE!</v>
      </c>
      <c r="Y2474" t="e">
        <f>IF(RIGHT(X2474,1)=" ",RIGHT(X2474,4),RIGHT(X2474,3))</f>
        <v>#VALUE!</v>
      </c>
      <c r="Z2474">
        <f>VLOOKUP(G2474,[1]Sheet1!$A$1:$B$12,2,0)</f>
        <v>3</v>
      </c>
      <c r="AA2474" t="str">
        <f>CONCATENATE(F2474," ",Z2474)</f>
        <v>2015 3</v>
      </c>
      <c r="AB2474">
        <f>VLOOKUP(AA2474,[1]Sheet3!$A:$B,2,0)</f>
        <v>76</v>
      </c>
    </row>
    <row r="2475" spans="1:28" x14ac:dyDescent="0.25">
      <c r="A2475" t="s">
        <v>4367</v>
      </c>
      <c r="B2475" t="s">
        <v>4427</v>
      </c>
      <c r="C2475" t="s">
        <v>96</v>
      </c>
      <c r="D2475" t="str">
        <f>CONCATENATE(C2475,".")</f>
        <v>2015  March.</v>
      </c>
      <c r="E2475" t="str">
        <f>LEFT(D2475, SEARCH(".",D2475)-1)</f>
        <v>2015  March</v>
      </c>
      <c r="F2475">
        <v>2015</v>
      </c>
      <c r="G2475" t="str">
        <f>RIGHT(E2475,LEN(E2475)-6)</f>
        <v>March</v>
      </c>
      <c r="H2475">
        <v>145</v>
      </c>
      <c r="I2475" t="s">
        <v>128</v>
      </c>
      <c r="J2475" t="s">
        <v>2157</v>
      </c>
      <c r="K2475" t="s">
        <v>66</v>
      </c>
      <c r="L2475" t="s">
        <v>4428</v>
      </c>
      <c r="M2475" t="s">
        <v>34</v>
      </c>
      <c r="N2475" t="s">
        <v>35</v>
      </c>
      <c r="O2475" t="s">
        <v>4429</v>
      </c>
      <c r="P2475">
        <v>100</v>
      </c>
      <c r="Q2475" s="2">
        <f>VALUE(LEFT(LEFT(N2475,5),SUM(LEN(LEFT(N2475,5))-LEN(SUBSTITUTE(LEFT(N2475,5),{"0","1","2","3","4","5","6","7","8","9","."},"")))))</f>
        <v>1</v>
      </c>
      <c r="R2475">
        <f>IF(Q2475&gt;5,Q2475/1024,Q2475)</f>
        <v>1</v>
      </c>
      <c r="S2475" t="str">
        <f>MID(K2476,9,3)</f>
        <v>5.0</v>
      </c>
      <c r="T2475" s="2" t="str">
        <f>LEFT(J2475,3)</f>
        <v>4.5</v>
      </c>
      <c r="U2475">
        <f>VALUE(LEFT(LEFT(M2475,5),SUM(LEN(LEFT(M2475,5))-LEN(SUBSTITUTE(LEFT(M2475,5),{"0","1","2","3","4","5","6","7","8","9","."},"")))))</f>
        <v>8</v>
      </c>
      <c r="V2475">
        <f>IF(U2475&lt;100,U2475,U2475/1024)</f>
        <v>8</v>
      </c>
      <c r="W2475" s="3">
        <f>VALUE(LEFT(LEFT(O2475,5),SUM(LEN(LEFT(O2475,5))-LEN(SUBSTITUTE(LEFT(O2475,5),{"0","1","2","3","4","5","6","7","8","9","."},"")))))</f>
        <v>5</v>
      </c>
      <c r="X2475" s="3" t="e">
        <f>LEFT(L2475, SEARCH("MHz",L2475)-1)</f>
        <v>#VALUE!</v>
      </c>
      <c r="Y2475" t="e">
        <f>IF(RIGHT(X2475,1)=" ",RIGHT(X2475,4),RIGHT(X2475,3))</f>
        <v>#VALUE!</v>
      </c>
      <c r="Z2475">
        <f>VLOOKUP(G2475,[1]Sheet1!$A$1:$B$12,2,0)</f>
        <v>3</v>
      </c>
      <c r="AA2475" t="str">
        <f>CONCATENATE(F2475," ",Z2475)</f>
        <v>2015 3</v>
      </c>
      <c r="AB2475">
        <f>VLOOKUP(AA2475,[1]Sheet3!$A:$B,2,0)</f>
        <v>76</v>
      </c>
    </row>
    <row r="2476" spans="1:28" x14ac:dyDescent="0.25">
      <c r="A2476" t="s">
        <v>5257</v>
      </c>
      <c r="B2476" t="s">
        <v>5430</v>
      </c>
      <c r="C2476" t="s">
        <v>96</v>
      </c>
      <c r="D2476" t="str">
        <f>CONCATENATE(C2476,".")</f>
        <v>2015  March.</v>
      </c>
      <c r="E2476" t="str">
        <f>LEFT(D2476, SEARCH(".",D2476)-1)</f>
        <v>2015  March</v>
      </c>
      <c r="F2476">
        <v>2015</v>
      </c>
      <c r="G2476" t="str">
        <f>RIGHT(E2476,LEN(E2476)-6)</f>
        <v>March</v>
      </c>
      <c r="H2476">
        <v>313</v>
      </c>
      <c r="I2476" t="s">
        <v>124</v>
      </c>
      <c r="J2476" t="s">
        <v>5431</v>
      </c>
      <c r="K2476" t="s">
        <v>66</v>
      </c>
      <c r="L2476" t="s">
        <v>200</v>
      </c>
      <c r="M2476" t="s">
        <v>57</v>
      </c>
      <c r="N2476" t="s">
        <v>5429</v>
      </c>
      <c r="O2476" t="s">
        <v>92</v>
      </c>
      <c r="P2476">
        <v>210</v>
      </c>
      <c r="Q2476" s="2">
        <f>VALUE(LEFT(LEFT(N2476,5),SUM(LEN(LEFT(N2476,5))-LEN(SUBSTITUTE(LEFT(N2476,5),{"0","1","2","3","4","5","6","7","8","9","."},"")))))</f>
        <v>1.5</v>
      </c>
      <c r="R2476">
        <f>IF(Q2476&gt;5,Q2476/1024,Q2476)</f>
        <v>1.5</v>
      </c>
      <c r="S2476" t="str">
        <f>MID(K2477,9,3)</f>
        <v>5.0</v>
      </c>
      <c r="T2476" s="2" t="str">
        <f>LEFT(J2476,3)</f>
        <v>8.0</v>
      </c>
      <c r="U2476">
        <f>VALUE(LEFT(LEFT(M2476,5),SUM(LEN(LEFT(M2476,5))-LEN(SUBSTITUTE(LEFT(M2476,5),{"0","1","2","3","4","5","6","7","8","9","."},"")))))</f>
        <v>16</v>
      </c>
      <c r="V2476">
        <f>IF(U2476&lt;100,U2476,U2476/1024)</f>
        <v>16</v>
      </c>
      <c r="W2476" s="3">
        <f>VALUE(LEFT(LEFT(O2476,5),SUM(LEN(LEFT(O2476,5))-LEN(SUBSTITUTE(LEFT(O2476,5),{"0","1","2","3","4","5","6","7","8","9","."},"")))))</f>
        <v>5</v>
      </c>
      <c r="X2476" s="3" t="e">
        <f>LEFT(L2476, SEARCH("MHz",L2476)-1)</f>
        <v>#VALUE!</v>
      </c>
      <c r="Y2476" t="e">
        <f>IF(RIGHT(X2476,1)=" ",RIGHT(X2476,4),RIGHT(X2476,3))</f>
        <v>#VALUE!</v>
      </c>
      <c r="Z2476">
        <f>VLOOKUP(G2476,[1]Sheet1!$A$1:$B$12,2,0)</f>
        <v>3</v>
      </c>
      <c r="AA2476" t="str">
        <f>CONCATENATE(F2476," ",Z2476)</f>
        <v>2015 3</v>
      </c>
      <c r="AB2476">
        <f>VLOOKUP(AA2476,[1]Sheet3!$A:$B,2,0)</f>
        <v>76</v>
      </c>
    </row>
    <row r="2477" spans="1:28" x14ac:dyDescent="0.25">
      <c r="A2477" t="s">
        <v>6641</v>
      </c>
      <c r="B2477" t="s">
        <v>6717</v>
      </c>
      <c r="C2477" t="s">
        <v>96</v>
      </c>
      <c r="D2477" t="str">
        <f>CONCATENATE(C2477,".")</f>
        <v>2015  March.</v>
      </c>
      <c r="E2477" t="str">
        <f>LEFT(D2477, SEARCH(".",D2477)-1)</f>
        <v>2015  March</v>
      </c>
      <c r="F2477">
        <v>2015</v>
      </c>
      <c r="G2477" t="str">
        <f>RIGHT(E2477,LEN(E2477)-6)</f>
        <v>March</v>
      </c>
      <c r="I2477" t="s">
        <v>128</v>
      </c>
      <c r="J2477" t="s">
        <v>2525</v>
      </c>
      <c r="K2477" t="s">
        <v>66</v>
      </c>
      <c r="L2477" t="s">
        <v>990</v>
      </c>
      <c r="M2477" t="s">
        <v>34</v>
      </c>
      <c r="N2477" t="s">
        <v>35</v>
      </c>
      <c r="O2477" t="s">
        <v>3437</v>
      </c>
      <c r="P2477">
        <v>130</v>
      </c>
      <c r="Q2477" s="2">
        <f>VALUE(LEFT(LEFT(N2477,5),SUM(LEN(LEFT(N2477,5))-LEN(SUBSTITUTE(LEFT(N2477,5),{"0","1","2","3","4","5","6","7","8","9","."},"")))))</f>
        <v>1</v>
      </c>
      <c r="R2477">
        <f>IF(Q2477&gt;5,Q2477/1024,Q2477)</f>
        <v>1</v>
      </c>
      <c r="S2477" t="str">
        <f>MID(K2478,9,3)</f>
        <v>5.0</v>
      </c>
      <c r="T2477" s="2" t="str">
        <f>LEFT(J2477,3)</f>
        <v>4.7</v>
      </c>
      <c r="U2477">
        <f>VALUE(LEFT(LEFT(M2477,5),SUM(LEN(LEFT(M2477,5))-LEN(SUBSTITUTE(LEFT(M2477,5),{"0","1","2","3","4","5","6","7","8","9","."},"")))))</f>
        <v>8</v>
      </c>
      <c r="V2477">
        <f>IF(U2477&lt;100,U2477,U2477/1024)</f>
        <v>8</v>
      </c>
      <c r="W2477" s="3">
        <f>VALUE(LEFT(LEFT(O2477,5),SUM(LEN(LEFT(O2477,5))-LEN(SUBSTITUTE(LEFT(O2477,5),{"0","1","2","3","4","5","6","7","8","9","."},"")))))</f>
        <v>8</v>
      </c>
      <c r="X2477" s="3" t="e">
        <f>LEFT(L2477, SEARCH("MHz",L2477)-1)</f>
        <v>#VALUE!</v>
      </c>
      <c r="Y2477" t="e">
        <f>IF(RIGHT(X2477,1)=" ",RIGHT(X2477,4),RIGHT(X2477,3))</f>
        <v>#VALUE!</v>
      </c>
      <c r="Z2477">
        <f>VLOOKUP(G2477,[1]Sheet1!$A$1:$B$12,2,0)</f>
        <v>3</v>
      </c>
      <c r="AA2477" t="str">
        <f>CONCATENATE(F2477," ",Z2477)</f>
        <v>2015 3</v>
      </c>
      <c r="AB2477">
        <f>VLOOKUP(AA2477,[1]Sheet3!$A:$B,2,0)</f>
        <v>76</v>
      </c>
    </row>
    <row r="2478" spans="1:28" x14ac:dyDescent="0.25">
      <c r="A2478" t="s">
        <v>6003</v>
      </c>
      <c r="B2478" t="s">
        <v>6066</v>
      </c>
      <c r="C2478" t="s">
        <v>96</v>
      </c>
      <c r="D2478" t="str">
        <f>CONCATENATE(C2478,".")</f>
        <v>2015  March.</v>
      </c>
      <c r="E2478" t="str">
        <f>LEFT(D2478, SEARCH(".",D2478)-1)</f>
        <v>2015  March</v>
      </c>
      <c r="F2478">
        <v>2015</v>
      </c>
      <c r="G2478" t="str">
        <f>RIGHT(E2478,LEN(E2478)-6)</f>
        <v>March</v>
      </c>
      <c r="H2478">
        <v>393</v>
      </c>
      <c r="I2478" t="s">
        <v>181</v>
      </c>
      <c r="J2478" t="s">
        <v>905</v>
      </c>
      <c r="K2478" t="s">
        <v>6067</v>
      </c>
      <c r="L2478" t="s">
        <v>2272</v>
      </c>
      <c r="M2478" t="s">
        <v>28</v>
      </c>
      <c r="N2478" t="s">
        <v>29</v>
      </c>
      <c r="O2478" t="s">
        <v>6065</v>
      </c>
      <c r="P2478">
        <v>500</v>
      </c>
      <c r="Q2478" s="2">
        <f>VALUE(LEFT(LEFT(N2478,5),SUM(LEN(LEFT(N2478,5))-LEN(SUBSTITUTE(LEFT(N2478,5),{"0","1","2","3","4","5","6","7","8","9","."},"")))))</f>
        <v>3</v>
      </c>
      <c r="R2478">
        <f>IF(Q2478&gt;5,Q2478/1024,Q2478)</f>
        <v>3</v>
      </c>
      <c r="S2478" t="str">
        <f>MID(K2479,9,3)</f>
        <v>5.0</v>
      </c>
      <c r="T2478" s="2" t="str">
        <f>LEFT(J2478,3)</f>
        <v>10.</v>
      </c>
      <c r="U2478">
        <f>VALUE(LEFT(LEFT(M2478,5),SUM(LEN(LEFT(M2478,5))-LEN(SUBSTITUTE(LEFT(M2478,5),{"0","1","2","3","4","5","6","7","8","9","."},"")))))</f>
        <v>32</v>
      </c>
      <c r="V2478">
        <f>IF(U2478&lt;100,U2478,U2478/1024)</f>
        <v>32</v>
      </c>
      <c r="W2478" s="3">
        <f>VALUE(LEFT(LEFT(O2478,5),SUM(LEN(LEFT(O2478,5))-LEN(SUBSTITUTE(LEFT(O2478,5),{"0","1","2","3","4","5","6","7","8","9","."},"")))))</f>
        <v>8.1</v>
      </c>
      <c r="X2478" s="3" t="e">
        <f>LEFT(L2478, SEARCH("MHz",L2478)-1)</f>
        <v>#VALUE!</v>
      </c>
      <c r="Y2478" t="e">
        <f>IF(RIGHT(X2478,1)=" ",RIGHT(X2478,4),RIGHT(X2478,3))</f>
        <v>#VALUE!</v>
      </c>
      <c r="Z2478">
        <f>VLOOKUP(G2478,[1]Sheet1!$A$1:$B$12,2,0)</f>
        <v>3</v>
      </c>
      <c r="AA2478" t="str">
        <f>CONCATENATE(F2478," ",Z2478)</f>
        <v>2015 3</v>
      </c>
      <c r="AB2478">
        <f>VLOOKUP(AA2478,[1]Sheet3!$A:$B,2,0)</f>
        <v>76</v>
      </c>
    </row>
    <row r="2479" spans="1:28" x14ac:dyDescent="0.25">
      <c r="A2479" t="s">
        <v>2256</v>
      </c>
      <c r="B2479" t="s">
        <v>2335</v>
      </c>
      <c r="C2479" t="s">
        <v>96</v>
      </c>
      <c r="D2479" t="str">
        <f>CONCATENATE(C2479,".")</f>
        <v>2015  March.</v>
      </c>
      <c r="E2479" t="str">
        <f>LEFT(D2479, SEARCH(".",D2479)-1)</f>
        <v>2015  March</v>
      </c>
      <c r="F2479">
        <v>2015</v>
      </c>
      <c r="G2479" t="str">
        <f>RIGHT(E2479,LEN(E2479)-6)</f>
        <v>March</v>
      </c>
      <c r="H2479">
        <v>150</v>
      </c>
      <c r="I2479" t="s">
        <v>51</v>
      </c>
      <c r="J2479" t="s">
        <v>1477</v>
      </c>
      <c r="K2479" t="s">
        <v>1209</v>
      </c>
      <c r="L2479" t="s">
        <v>865</v>
      </c>
      <c r="M2479" t="s">
        <v>28</v>
      </c>
      <c r="N2479" t="s">
        <v>29</v>
      </c>
      <c r="O2479" t="s">
        <v>2336</v>
      </c>
      <c r="P2479">
        <v>320</v>
      </c>
      <c r="Q2479" s="2">
        <f>VALUE(LEFT(LEFT(N2479,5),SUM(LEN(LEFT(N2479,5))-LEN(SUBSTITUTE(LEFT(N2479,5),{"0","1","2","3","4","5","6","7","8","9","."},"")))))</f>
        <v>3</v>
      </c>
      <c r="R2479">
        <f>IF(Q2479&gt;5,Q2479/1024,Q2479)</f>
        <v>3</v>
      </c>
      <c r="S2479" t="str">
        <f>MID(K2480,9,3)</f>
        <v>5.0</v>
      </c>
      <c r="T2479" s="2" t="str">
        <f>LEFT(J2479,3)</f>
        <v>5.5</v>
      </c>
      <c r="U2479">
        <f>VALUE(LEFT(LEFT(M2479,5),SUM(LEN(LEFT(M2479,5))-LEN(SUBSTITUTE(LEFT(M2479,5),{"0","1","2","3","4","5","6","7","8","9","."},"")))))</f>
        <v>32</v>
      </c>
      <c r="V2479">
        <f>IF(U2479&lt;100,U2479,U2479/1024)</f>
        <v>32</v>
      </c>
      <c r="W2479" s="3">
        <f>VALUE(LEFT(LEFT(O2479,5),SUM(LEN(LEFT(O2479,5))-LEN(SUBSTITUTE(LEFT(O2479,5),{"0","1","2","3","4","5","6","7","8","9","."},"")))))</f>
        <v>20</v>
      </c>
      <c r="X2479" s="3" t="e">
        <f>LEFT(L2479, SEARCH("MHz",L2479)-1)</f>
        <v>#VALUE!</v>
      </c>
      <c r="Y2479" t="e">
        <f>IF(RIGHT(X2479,1)=" ",RIGHT(X2479,4),RIGHT(X2479,3))</f>
        <v>#VALUE!</v>
      </c>
      <c r="Z2479">
        <f>VLOOKUP(G2479,[1]Sheet1!$A$1:$B$12,2,0)</f>
        <v>3</v>
      </c>
      <c r="AA2479" t="str">
        <f>CONCATENATE(F2479," ",Z2479)</f>
        <v>2015 3</v>
      </c>
      <c r="AB2479">
        <f>VLOOKUP(AA2479,[1]Sheet3!$A:$B,2,0)</f>
        <v>76</v>
      </c>
    </row>
    <row r="2480" spans="1:28" x14ac:dyDescent="0.25">
      <c r="A2480" t="s">
        <v>2637</v>
      </c>
      <c r="B2480" t="s">
        <v>2814</v>
      </c>
      <c r="C2480" t="s">
        <v>96</v>
      </c>
      <c r="D2480" t="str">
        <f>CONCATENATE(C2480,".")</f>
        <v>2015  March.</v>
      </c>
      <c r="E2480" t="str">
        <f>LEFT(D2480, SEARCH(".",D2480)-1)</f>
        <v>2015  March</v>
      </c>
      <c r="F2480">
        <v>2015</v>
      </c>
      <c r="G2480" t="str">
        <f>RIGHT(E2480,LEN(E2480)-6)</f>
        <v>March</v>
      </c>
      <c r="H2480">
        <v>239</v>
      </c>
      <c r="I2480" t="s">
        <v>156</v>
      </c>
      <c r="J2480" t="s">
        <v>2242</v>
      </c>
      <c r="K2480" t="s">
        <v>1209</v>
      </c>
      <c r="L2480" t="s">
        <v>2815</v>
      </c>
      <c r="M2480" t="s">
        <v>57</v>
      </c>
      <c r="N2480" t="s">
        <v>2178</v>
      </c>
      <c r="O2480" t="s">
        <v>30</v>
      </c>
      <c r="P2480">
        <v>370</v>
      </c>
      <c r="Q2480" s="2">
        <f>VALUE(LEFT(LEFT(N2480,5),SUM(LEN(LEFT(N2480,5))-LEN(SUBSTITUTE(LEFT(N2480,5),{"0","1","2","3","4","5","6","7","8","9","."},"")))))</f>
        <v>2</v>
      </c>
      <c r="R2480">
        <f>IF(Q2480&gt;5,Q2480/1024,Q2480)</f>
        <v>2</v>
      </c>
      <c r="S2480" t="str">
        <f>MID(K2481,9,3)</f>
        <v>5.0</v>
      </c>
      <c r="T2480" s="2" t="str">
        <f>LEFT(J2480,3)</f>
        <v>7.0</v>
      </c>
      <c r="U2480">
        <f>VALUE(LEFT(LEFT(M2480,5),SUM(LEN(LEFT(M2480,5))-LEN(SUBSTITUTE(LEFT(M2480,5),{"0","1","2","3","4","5","6","7","8","9","."},"")))))</f>
        <v>16</v>
      </c>
      <c r="V2480">
        <f>IF(U2480&lt;100,U2480,U2480/1024)</f>
        <v>16</v>
      </c>
      <c r="W2480" s="3">
        <f>VALUE(LEFT(LEFT(O2480,5),SUM(LEN(LEFT(O2480,5))-LEN(SUBSTITUTE(LEFT(O2480,5),{"0","1","2","3","4","5","6","7","8","9","."},"")))))</f>
        <v>13</v>
      </c>
      <c r="X2480" s="3" t="e">
        <f>LEFT(L2480, SEARCH("MHz",L2480)-1)</f>
        <v>#VALUE!</v>
      </c>
      <c r="Y2480" t="e">
        <f>IF(RIGHT(X2480,1)=" ",RIGHT(X2480,4),RIGHT(X2480,3))</f>
        <v>#VALUE!</v>
      </c>
      <c r="Z2480">
        <f>VLOOKUP(G2480,[1]Sheet1!$A$1:$B$12,2,0)</f>
        <v>3</v>
      </c>
      <c r="AA2480" t="str">
        <f>CONCATENATE(F2480," ",Z2480)</f>
        <v>2015 3</v>
      </c>
      <c r="AB2480">
        <f>VLOOKUP(AA2480,[1]Sheet3!$A:$B,2,0)</f>
        <v>76</v>
      </c>
    </row>
    <row r="2481" spans="1:28" x14ac:dyDescent="0.25">
      <c r="A2481" t="s">
        <v>6003</v>
      </c>
      <c r="B2481" t="s">
        <v>6060</v>
      </c>
      <c r="C2481" t="s">
        <v>96</v>
      </c>
      <c r="D2481" t="str">
        <f>CONCATENATE(C2481,".")</f>
        <v>2015  March.</v>
      </c>
      <c r="E2481" t="str">
        <f>LEFT(D2481, SEARCH(".",D2481)-1)</f>
        <v>2015  March</v>
      </c>
      <c r="F2481">
        <v>2015</v>
      </c>
      <c r="G2481" t="str">
        <f>RIGHT(E2481,LEN(E2481)-6)</f>
        <v>March</v>
      </c>
      <c r="H2481">
        <v>135</v>
      </c>
      <c r="I2481" t="s">
        <v>51</v>
      </c>
      <c r="J2481" t="s">
        <v>1220</v>
      </c>
      <c r="K2481" t="s">
        <v>1209</v>
      </c>
      <c r="L2481" t="s">
        <v>447</v>
      </c>
      <c r="M2481" t="s">
        <v>34</v>
      </c>
      <c r="N2481" t="s">
        <v>6061</v>
      </c>
      <c r="O2481" t="s">
        <v>364</v>
      </c>
      <c r="P2481">
        <v>220</v>
      </c>
      <c r="Q2481" s="2">
        <f>VALUE(LEFT(LEFT(N2481,5),SUM(LEN(LEFT(N2481,5))-LEN(SUBSTITUTE(LEFT(N2481,5),{"0","1","2","3","4","5","6","7","8","9","."},"")))))</f>
        <v>2</v>
      </c>
      <c r="R2481">
        <f>IF(Q2481&gt;5,Q2481/1024,Q2481)</f>
        <v>2</v>
      </c>
      <c r="S2481" t="str">
        <f>MID(K2482,9,3)</f>
        <v>5.0</v>
      </c>
      <c r="T2481" s="2" t="str">
        <f>LEFT(J2481,3)</f>
        <v>5.0</v>
      </c>
      <c r="U2481">
        <f>VALUE(LEFT(LEFT(M2481,5),SUM(LEN(LEFT(M2481,5))-LEN(SUBSTITUTE(LEFT(M2481,5),{"0","1","2","3","4","5","6","7","8","9","."},"")))))</f>
        <v>8</v>
      </c>
      <c r="V2481">
        <f>IF(U2481&lt;100,U2481,U2481/1024)</f>
        <v>8</v>
      </c>
      <c r="W2481" s="3">
        <f>VALUE(LEFT(LEFT(O2481,5),SUM(LEN(LEFT(O2481,5))-LEN(SUBSTITUTE(LEFT(O2481,5),{"0","1","2","3","4","5","6","7","8","9","."},"")))))</f>
        <v>13</v>
      </c>
      <c r="X2481" s="3" t="e">
        <f>LEFT(L2481, SEARCH("MHz",L2481)-1)</f>
        <v>#VALUE!</v>
      </c>
      <c r="Y2481" t="e">
        <f>IF(RIGHT(X2481,1)=" ",RIGHT(X2481,4),RIGHT(X2481,3))</f>
        <v>#VALUE!</v>
      </c>
      <c r="Z2481">
        <f>VLOOKUP(G2481,[1]Sheet1!$A$1:$B$12,2,0)</f>
        <v>3</v>
      </c>
      <c r="AA2481" t="str">
        <f>CONCATENATE(F2481," ",Z2481)</f>
        <v>2015 3</v>
      </c>
      <c r="AB2481">
        <f>VLOOKUP(AA2481,[1]Sheet3!$A:$B,2,0)</f>
        <v>76</v>
      </c>
    </row>
    <row r="2482" spans="1:28" x14ac:dyDescent="0.25">
      <c r="A2482" t="s">
        <v>6003</v>
      </c>
      <c r="B2482" t="s">
        <v>6064</v>
      </c>
      <c r="C2482" t="s">
        <v>96</v>
      </c>
      <c r="D2482" t="str">
        <f>CONCATENATE(C2482,".")</f>
        <v>2015  March.</v>
      </c>
      <c r="E2482" t="str">
        <f>LEFT(D2482, SEARCH(".",D2482)-1)</f>
        <v>2015  March</v>
      </c>
      <c r="F2482">
        <v>2015</v>
      </c>
      <c r="G2482" t="str">
        <f>RIGHT(E2482,LEN(E2482)-6)</f>
        <v>March</v>
      </c>
      <c r="H2482">
        <v>389</v>
      </c>
      <c r="I2482" t="s">
        <v>39</v>
      </c>
      <c r="J2482" t="s">
        <v>905</v>
      </c>
      <c r="K2482" t="s">
        <v>1209</v>
      </c>
      <c r="L2482" t="s">
        <v>2272</v>
      </c>
      <c r="M2482" t="s">
        <v>28</v>
      </c>
      <c r="N2482" t="s">
        <v>29</v>
      </c>
      <c r="O2482" t="s">
        <v>6065</v>
      </c>
      <c r="P2482">
        <v>400</v>
      </c>
      <c r="Q2482" s="2">
        <f>VALUE(LEFT(LEFT(N2482,5),SUM(LEN(LEFT(N2482,5))-LEN(SUBSTITUTE(LEFT(N2482,5),{"0","1","2","3","4","5","6","7","8","9","."},"")))))</f>
        <v>3</v>
      </c>
      <c r="R2482">
        <f>IF(Q2482&gt;5,Q2482/1024,Q2482)</f>
        <v>3</v>
      </c>
      <c r="S2482" t="str">
        <f>MID(K2483,9,3)</f>
        <v>5.0</v>
      </c>
      <c r="T2482" s="2" t="str">
        <f>LEFT(J2482,3)</f>
        <v>10.</v>
      </c>
      <c r="U2482">
        <f>VALUE(LEFT(LEFT(M2482,5),SUM(LEN(LEFT(M2482,5))-LEN(SUBSTITUTE(LEFT(M2482,5),{"0","1","2","3","4","5","6","7","8","9","."},"")))))</f>
        <v>32</v>
      </c>
      <c r="V2482">
        <f>IF(U2482&lt;100,U2482,U2482/1024)</f>
        <v>32</v>
      </c>
      <c r="W2482" s="3">
        <f>VALUE(LEFT(LEFT(O2482,5),SUM(LEN(LEFT(O2482,5))-LEN(SUBSTITUTE(LEFT(O2482,5),{"0","1","2","3","4","5","6","7","8","9","."},"")))))</f>
        <v>8.1</v>
      </c>
      <c r="X2482" s="3" t="e">
        <f>LEFT(L2482, SEARCH("MHz",L2482)-1)</f>
        <v>#VALUE!</v>
      </c>
      <c r="Y2482" t="e">
        <f>IF(RIGHT(X2482,1)=" ",RIGHT(X2482,4),RIGHT(X2482,3))</f>
        <v>#VALUE!</v>
      </c>
      <c r="Z2482">
        <f>VLOOKUP(G2482,[1]Sheet1!$A$1:$B$12,2,0)</f>
        <v>3</v>
      </c>
      <c r="AA2482" t="str">
        <f>CONCATENATE(F2482," ",Z2482)</f>
        <v>2015 3</v>
      </c>
      <c r="AB2482">
        <f>VLOOKUP(AA2482,[1]Sheet3!$A:$B,2,0)</f>
        <v>76</v>
      </c>
    </row>
    <row r="2483" spans="1:28" x14ac:dyDescent="0.25">
      <c r="A2483" t="s">
        <v>1099</v>
      </c>
      <c r="B2483" t="s">
        <v>1238</v>
      </c>
      <c r="C2483" t="s">
        <v>96</v>
      </c>
      <c r="D2483" t="str">
        <f>CONCATENATE(C2483,".")</f>
        <v>2015  March.</v>
      </c>
      <c r="E2483" t="str">
        <f>LEFT(D2483, SEARCH(".",D2483)-1)</f>
        <v>2015  March</v>
      </c>
      <c r="F2483">
        <v>2015</v>
      </c>
      <c r="G2483" t="str">
        <f>RIGHT(E2483,LEN(E2483)-6)</f>
        <v>March</v>
      </c>
      <c r="H2483">
        <v>170</v>
      </c>
      <c r="I2483" t="s">
        <v>1066</v>
      </c>
      <c r="J2483" t="s">
        <v>762</v>
      </c>
      <c r="K2483" t="s">
        <v>1196</v>
      </c>
      <c r="L2483" t="s">
        <v>1239</v>
      </c>
      <c r="M2483" t="s">
        <v>57</v>
      </c>
      <c r="N2483" t="s">
        <v>22</v>
      </c>
      <c r="O2483" t="s">
        <v>1107</v>
      </c>
      <c r="P2483">
        <v>250</v>
      </c>
      <c r="Q2483" s="2">
        <f>VALUE(LEFT(LEFT(N2483,5),SUM(LEN(LEFT(N2483,5))-LEN(SUBSTITUTE(LEFT(N2483,5),{"0","1","2","3","4","5","6","7","8","9","."},"")))))</f>
        <v>2</v>
      </c>
      <c r="R2483">
        <f>IF(Q2483&gt;5,Q2483/1024,Q2483)</f>
        <v>2</v>
      </c>
      <c r="S2483" t="str">
        <f>MID(K2484,9,3)</f>
        <v>5.0</v>
      </c>
      <c r="T2483" s="2" t="str">
        <f>LEFT(J2483,3)</f>
        <v>5.5</v>
      </c>
      <c r="U2483">
        <f>VALUE(LEFT(LEFT(M2483,5),SUM(LEN(LEFT(M2483,5))-LEN(SUBSTITUTE(LEFT(M2483,5),{"0","1","2","3","4","5","6","7","8","9","."},"")))))</f>
        <v>16</v>
      </c>
      <c r="V2483">
        <f>IF(U2483&lt;100,U2483,U2483/1024)</f>
        <v>16</v>
      </c>
      <c r="W2483" s="3">
        <f>VALUE(LEFT(LEFT(O2483,5),SUM(LEN(LEFT(O2483,5))-LEN(SUBSTITUTE(LEFT(O2483,5),{"0","1","2","3","4","5","6","7","8","9","."},"")))))</f>
        <v>13</v>
      </c>
      <c r="X2483" s="3" t="e">
        <f>LEFT(L2483, SEARCH("MHz",L2483)-1)</f>
        <v>#VALUE!</v>
      </c>
      <c r="Y2483" t="e">
        <f>IF(RIGHT(X2483,1)=" ",RIGHT(X2483,4),RIGHT(X2483,3))</f>
        <v>#VALUE!</v>
      </c>
      <c r="Z2483">
        <f>VLOOKUP(G2483,[1]Sheet1!$A$1:$B$12,2,0)</f>
        <v>3</v>
      </c>
      <c r="AA2483" t="str">
        <f>CONCATENATE(F2483," ",Z2483)</f>
        <v>2015 3</v>
      </c>
      <c r="AB2483">
        <f>VLOOKUP(AA2483,[1]Sheet3!$A:$B,2,0)</f>
        <v>76</v>
      </c>
    </row>
    <row r="2484" spans="1:28" x14ac:dyDescent="0.25">
      <c r="A2484" t="s">
        <v>2256</v>
      </c>
      <c r="B2484" t="s">
        <v>2338</v>
      </c>
      <c r="C2484" t="s">
        <v>96</v>
      </c>
      <c r="D2484" t="str">
        <f>CONCATENATE(C2484,".")</f>
        <v>2015  March.</v>
      </c>
      <c r="E2484" t="str">
        <f>LEFT(D2484, SEARCH(".",D2484)-1)</f>
        <v>2015  March</v>
      </c>
      <c r="F2484">
        <v>2015</v>
      </c>
      <c r="G2484" t="str">
        <f>RIGHT(E2484,LEN(E2484)-6)</f>
        <v>March</v>
      </c>
      <c r="H2484">
        <v>157</v>
      </c>
      <c r="I2484" t="s">
        <v>181</v>
      </c>
      <c r="J2484" t="s">
        <v>371</v>
      </c>
      <c r="K2484" t="s">
        <v>2339</v>
      </c>
      <c r="L2484" t="s">
        <v>2272</v>
      </c>
      <c r="M2484" t="s">
        <v>28</v>
      </c>
      <c r="N2484" t="s">
        <v>29</v>
      </c>
      <c r="O2484" t="s">
        <v>2340</v>
      </c>
      <c r="P2484">
        <v>420</v>
      </c>
      <c r="Q2484" s="2">
        <f>VALUE(LEFT(LEFT(N2484,5),SUM(LEN(LEFT(N2484,5))-LEN(SUBSTITUTE(LEFT(N2484,5),{"0","1","2","3","4","5","6","7","8","9","."},"")))))</f>
        <v>3</v>
      </c>
      <c r="R2484">
        <f>IF(Q2484&gt;5,Q2484/1024,Q2484)</f>
        <v>3</v>
      </c>
      <c r="S2484" t="str">
        <f>MID(K2485,9,3)</f>
        <v>5.0</v>
      </c>
      <c r="T2484" s="2" t="str">
        <f>LEFT(J2484,3)</f>
        <v>5.0</v>
      </c>
      <c r="U2484">
        <f>VALUE(LEFT(LEFT(M2484,5),SUM(LEN(LEFT(M2484,5))-LEN(SUBSTITUTE(LEFT(M2484,5),{"0","1","2","3","4","5","6","7","8","9","."},"")))))</f>
        <v>32</v>
      </c>
      <c r="V2484">
        <f>IF(U2484&lt;100,U2484,U2484/1024)</f>
        <v>32</v>
      </c>
      <c r="W2484" s="3">
        <f>VALUE(LEFT(LEFT(O2484,5),SUM(LEN(LEFT(O2484,5))-LEN(SUBSTITUTE(LEFT(O2484,5),{"0","1","2","3","4","5","6","7","8","9","."},"")))))</f>
        <v>20</v>
      </c>
      <c r="X2484" s="3" t="e">
        <f>LEFT(L2484, SEARCH("MHz",L2484)-1)</f>
        <v>#VALUE!</v>
      </c>
      <c r="Y2484" t="e">
        <f>IF(RIGHT(X2484,1)=" ",RIGHT(X2484,4),RIGHT(X2484,3))</f>
        <v>#VALUE!</v>
      </c>
      <c r="Z2484">
        <f>VLOOKUP(G2484,[1]Sheet1!$A$1:$B$12,2,0)</f>
        <v>3</v>
      </c>
      <c r="AA2484" t="str">
        <f>CONCATENATE(F2484," ",Z2484)</f>
        <v>2015 3</v>
      </c>
      <c r="AB2484">
        <f>VLOOKUP(AA2484,[1]Sheet3!$A:$B,2,0)</f>
        <v>76</v>
      </c>
    </row>
    <row r="2485" spans="1:28" x14ac:dyDescent="0.25">
      <c r="A2485" t="s">
        <v>6003</v>
      </c>
      <c r="B2485" t="s">
        <v>6062</v>
      </c>
      <c r="C2485" t="s">
        <v>96</v>
      </c>
      <c r="D2485" t="str">
        <f>CONCATENATE(C2485,".")</f>
        <v>2015  March.</v>
      </c>
      <c r="E2485" t="str">
        <f>LEFT(D2485, SEARCH(".",D2485)-1)</f>
        <v>2015  March</v>
      </c>
      <c r="F2485">
        <v>2015</v>
      </c>
      <c r="G2485" t="str">
        <f>RIGHT(E2485,LEN(E2485)-6)</f>
        <v>March</v>
      </c>
      <c r="H2485">
        <v>136</v>
      </c>
      <c r="I2485" t="s">
        <v>181</v>
      </c>
      <c r="J2485" t="s">
        <v>1220</v>
      </c>
      <c r="K2485" t="s">
        <v>1206</v>
      </c>
      <c r="L2485" t="s">
        <v>447</v>
      </c>
      <c r="M2485" t="s">
        <v>34</v>
      </c>
      <c r="N2485" t="s">
        <v>6063</v>
      </c>
      <c r="O2485" t="s">
        <v>2748</v>
      </c>
      <c r="P2485">
        <v>200</v>
      </c>
      <c r="Q2485" s="2">
        <f>VALUE(LEFT(LEFT(N2485,5),SUM(LEN(LEFT(N2485,5))-LEN(SUBSTITUTE(LEFT(N2485,5),{"0","1","2","3","4","5","6","7","8","9","."},"")))))</f>
        <v>2</v>
      </c>
      <c r="R2485">
        <f>IF(Q2485&gt;5,Q2485/1024,Q2485)</f>
        <v>2</v>
      </c>
      <c r="S2485" t="str">
        <f>MID(K2486,9,3)</f>
        <v>5.0</v>
      </c>
      <c r="T2485" s="2" t="str">
        <f>LEFT(J2485,3)</f>
        <v>5.0</v>
      </c>
      <c r="U2485">
        <f>VALUE(LEFT(LEFT(M2485,5),SUM(LEN(LEFT(M2485,5))-LEN(SUBSTITUTE(LEFT(M2485,5),{"0","1","2","3","4","5","6","7","8","9","."},"")))))</f>
        <v>8</v>
      </c>
      <c r="V2485">
        <f>IF(U2485&lt;100,U2485,U2485/1024)</f>
        <v>8</v>
      </c>
      <c r="W2485" s="3">
        <f>VALUE(LEFT(LEFT(O2485,5),SUM(LEN(LEFT(O2485,5))-LEN(SUBSTITUTE(LEFT(O2485,5),{"0","1","2","3","4","5","6","7","8","9","."},"")))))</f>
        <v>13</v>
      </c>
      <c r="X2485" s="3" t="e">
        <f>LEFT(L2485, SEARCH("MHz",L2485)-1)</f>
        <v>#VALUE!</v>
      </c>
      <c r="Y2485" t="e">
        <f>IF(RIGHT(X2485,1)=" ",RIGHT(X2485,4),RIGHT(X2485,3))</f>
        <v>#VALUE!</v>
      </c>
      <c r="Z2485">
        <f>VLOOKUP(G2485,[1]Sheet1!$A$1:$B$12,2,0)</f>
        <v>3</v>
      </c>
      <c r="AA2485" t="str">
        <f>CONCATENATE(F2485," ",Z2485)</f>
        <v>2015 3</v>
      </c>
      <c r="AB2485">
        <f>VLOOKUP(AA2485,[1]Sheet3!$A:$B,2,0)</f>
        <v>76</v>
      </c>
    </row>
    <row r="2486" spans="1:28" x14ac:dyDescent="0.25">
      <c r="A2486" t="s">
        <v>3318</v>
      </c>
      <c r="B2486" t="s">
        <v>3415</v>
      </c>
      <c r="C2486" t="s">
        <v>96</v>
      </c>
      <c r="D2486" t="str">
        <f>CONCATENATE(C2486,".")</f>
        <v>2015  March.</v>
      </c>
      <c r="E2486" t="str">
        <f>LEFT(D2486, SEARCH(".",D2486)-1)</f>
        <v>2015  March</v>
      </c>
      <c r="F2486">
        <v>2015</v>
      </c>
      <c r="G2486" t="str">
        <f>RIGHT(E2486,LEN(E2486)-6)</f>
        <v>March</v>
      </c>
      <c r="H2486">
        <v>145</v>
      </c>
      <c r="I2486" t="s">
        <v>128</v>
      </c>
      <c r="J2486" t="s">
        <v>1579</v>
      </c>
      <c r="K2486" t="s">
        <v>1584</v>
      </c>
      <c r="L2486" t="s">
        <v>1193</v>
      </c>
      <c r="M2486" t="s">
        <v>28</v>
      </c>
      <c r="N2486" t="s">
        <v>29</v>
      </c>
      <c r="O2486" t="s">
        <v>3416</v>
      </c>
      <c r="P2486">
        <v>300</v>
      </c>
      <c r="Q2486" s="2">
        <f>VALUE(LEFT(LEFT(N2486,5),SUM(LEN(LEFT(N2486,5))-LEN(SUBSTITUTE(LEFT(N2486,5),{"0","1","2","3","4","5","6","7","8","9","."},"")))))</f>
        <v>3</v>
      </c>
      <c r="R2486">
        <f>IF(Q2486&gt;5,Q2486/1024,Q2486)</f>
        <v>3</v>
      </c>
      <c r="S2486" t="str">
        <f>MID(K2487,9,3)</f>
        <v>5.0</v>
      </c>
      <c r="T2486" s="2" t="str">
        <f>LEFT(J2486,3)</f>
        <v>5.0</v>
      </c>
      <c r="U2486">
        <f>VALUE(LEFT(LEFT(M2486,5),SUM(LEN(LEFT(M2486,5))-LEN(SUBSTITUTE(LEFT(M2486,5),{"0","1","2","3","4","5","6","7","8","9","."},"")))))</f>
        <v>32</v>
      </c>
      <c r="V2486">
        <f>IF(U2486&lt;100,U2486,U2486/1024)</f>
        <v>32</v>
      </c>
      <c r="W2486" s="3">
        <f>VALUE(LEFT(LEFT(O2486,5),SUM(LEN(LEFT(O2486,5))-LEN(SUBSTITUTE(LEFT(O2486,5),{"0","1","2","3","4","5","6","7","8","9","."},"")))))</f>
        <v>16</v>
      </c>
      <c r="X2486" s="3" t="e">
        <f>LEFT(L2486, SEARCH("MHz",L2486)-1)</f>
        <v>#VALUE!</v>
      </c>
      <c r="Y2486" t="e">
        <f>IF(RIGHT(X2486,1)=" ",RIGHT(X2486,4),RIGHT(X2486,3))</f>
        <v>#VALUE!</v>
      </c>
      <c r="Z2486">
        <f>VLOOKUP(G2486,[1]Sheet1!$A$1:$B$12,2,0)</f>
        <v>3</v>
      </c>
      <c r="AA2486" t="str">
        <f>CONCATENATE(F2486," ",Z2486)</f>
        <v>2015 3</v>
      </c>
      <c r="AB2486">
        <f>VLOOKUP(AA2486,[1]Sheet3!$A:$B,2,0)</f>
        <v>76</v>
      </c>
    </row>
    <row r="2487" spans="1:28" x14ac:dyDescent="0.25">
      <c r="A2487" t="s">
        <v>4367</v>
      </c>
      <c r="B2487" t="s">
        <v>4433</v>
      </c>
      <c r="C2487" t="s">
        <v>96</v>
      </c>
      <c r="D2487" t="str">
        <f>CONCATENATE(C2487,".")</f>
        <v>2015  March.</v>
      </c>
      <c r="E2487" t="str">
        <f>LEFT(D2487, SEARCH(".",D2487)-1)</f>
        <v>2015  March</v>
      </c>
      <c r="F2487">
        <v>2015</v>
      </c>
      <c r="G2487" t="str">
        <f>RIGHT(E2487,LEN(E2487)-6)</f>
        <v>March</v>
      </c>
      <c r="H2487">
        <v>155</v>
      </c>
      <c r="I2487" t="s">
        <v>124</v>
      </c>
      <c r="J2487" t="s">
        <v>1550</v>
      </c>
      <c r="K2487" t="s">
        <v>1584</v>
      </c>
      <c r="L2487" t="s">
        <v>133</v>
      </c>
      <c r="M2487" t="s">
        <v>34</v>
      </c>
      <c r="N2487" t="s">
        <v>35</v>
      </c>
      <c r="O2487" t="s">
        <v>62</v>
      </c>
      <c r="P2487">
        <v>210</v>
      </c>
      <c r="Q2487" s="2">
        <f>VALUE(LEFT(LEFT(N2487,5),SUM(LEN(LEFT(N2487,5))-LEN(SUBSTITUTE(LEFT(N2487,5),{"0","1","2","3","4","5","6","7","8","9","."},"")))))</f>
        <v>1</v>
      </c>
      <c r="R2487">
        <f>IF(Q2487&gt;5,Q2487/1024,Q2487)</f>
        <v>1</v>
      </c>
      <c r="S2487" t="str">
        <f>MID(K2488,9,3)</f>
        <v>5.0</v>
      </c>
      <c r="T2487" s="2" t="str">
        <f>LEFT(J2487,3)</f>
        <v>5.0</v>
      </c>
      <c r="U2487">
        <f>VALUE(LEFT(LEFT(M2487,5),SUM(LEN(LEFT(M2487,5))-LEN(SUBSTITUTE(LEFT(M2487,5),{"0","1","2","3","4","5","6","7","8","9","."},"")))))</f>
        <v>8</v>
      </c>
      <c r="V2487">
        <f>IF(U2487&lt;100,U2487,U2487/1024)</f>
        <v>8</v>
      </c>
      <c r="W2487" s="3">
        <f>VALUE(LEFT(LEFT(O2487,5),SUM(LEN(LEFT(O2487,5))-LEN(SUBSTITUTE(LEFT(O2487,5),{"0","1","2","3","4","5","6","7","8","9","."},"")))))</f>
        <v>8</v>
      </c>
      <c r="X2487" s="3" t="e">
        <f>LEFT(L2487, SEARCH("MHz",L2487)-1)</f>
        <v>#VALUE!</v>
      </c>
      <c r="Y2487" t="e">
        <f>IF(RIGHT(X2487,1)=" ",RIGHT(X2487,4),RIGHT(X2487,3))</f>
        <v>#VALUE!</v>
      </c>
      <c r="Z2487">
        <f>VLOOKUP(G2487,[1]Sheet1!$A$1:$B$12,2,0)</f>
        <v>3</v>
      </c>
      <c r="AA2487" t="str">
        <f>CONCATENATE(F2487," ",Z2487)</f>
        <v>2015 3</v>
      </c>
      <c r="AB2487">
        <f>VLOOKUP(AA2487,[1]Sheet3!$A:$B,2,0)</f>
        <v>76</v>
      </c>
    </row>
    <row r="2488" spans="1:28" x14ac:dyDescent="0.25">
      <c r="A2488" t="s">
        <v>6908</v>
      </c>
      <c r="B2488" t="s">
        <v>7010</v>
      </c>
      <c r="C2488" t="s">
        <v>96</v>
      </c>
      <c r="D2488" t="str">
        <f>CONCATENATE(C2488,".")</f>
        <v>2015  March.</v>
      </c>
      <c r="E2488" t="str">
        <f>LEFT(D2488, SEARCH(".",D2488)-1)</f>
        <v>2015  March</v>
      </c>
      <c r="F2488">
        <v>2015</v>
      </c>
      <c r="G2488" t="str">
        <f>RIGHT(E2488,LEN(E2488)-6)</f>
        <v>March</v>
      </c>
      <c r="H2488">
        <v>165</v>
      </c>
      <c r="I2488" t="s">
        <v>51</v>
      </c>
      <c r="J2488" t="s">
        <v>56</v>
      </c>
      <c r="K2488" t="s">
        <v>1584</v>
      </c>
      <c r="L2488" t="s">
        <v>2272</v>
      </c>
      <c r="M2488" t="s">
        <v>57</v>
      </c>
      <c r="N2488" t="s">
        <v>29</v>
      </c>
      <c r="O2488" t="s">
        <v>883</v>
      </c>
      <c r="P2488">
        <v>200</v>
      </c>
      <c r="Q2488" s="2">
        <f>VALUE(LEFT(LEFT(N2488,5),SUM(LEN(LEFT(N2488,5))-LEN(SUBSTITUTE(LEFT(N2488,5),{"0","1","2","3","4","5","6","7","8","9","."},"")))))</f>
        <v>3</v>
      </c>
      <c r="R2488">
        <f>IF(Q2488&gt;5,Q2488/1024,Q2488)</f>
        <v>3</v>
      </c>
      <c r="S2488" t="str">
        <f>MID(K2489,9,3)</f>
        <v>5.0</v>
      </c>
      <c r="T2488" s="2" t="str">
        <f>LEFT(J2488,3)</f>
        <v>5.5</v>
      </c>
      <c r="U2488">
        <f>VALUE(LEFT(LEFT(M2488,5),SUM(LEN(LEFT(M2488,5))-LEN(SUBSTITUTE(LEFT(M2488,5),{"0","1","2","3","4","5","6","7","8","9","."},"")))))</f>
        <v>16</v>
      </c>
      <c r="V2488">
        <f>IF(U2488&lt;100,U2488,U2488/1024)</f>
        <v>16</v>
      </c>
      <c r="W2488" s="3">
        <f>VALUE(LEFT(LEFT(O2488,5),SUM(LEN(LEFT(O2488,5))-LEN(SUBSTITUTE(LEFT(O2488,5),{"0","1","2","3","4","5","6","7","8","9","."},"")))))</f>
        <v>16</v>
      </c>
      <c r="X2488" s="3" t="e">
        <f>LEFT(L2488, SEARCH("MHz",L2488)-1)</f>
        <v>#VALUE!</v>
      </c>
      <c r="Y2488" t="e">
        <f>IF(RIGHT(X2488,1)=" ",RIGHT(X2488,4),RIGHT(X2488,3))</f>
        <v>#VALUE!</v>
      </c>
      <c r="Z2488">
        <f>VLOOKUP(G2488,[1]Sheet1!$A$1:$B$12,2,0)</f>
        <v>3</v>
      </c>
      <c r="AA2488" t="str">
        <f>CONCATENATE(F2488," ",Z2488)</f>
        <v>2015 3</v>
      </c>
      <c r="AB2488">
        <f>VLOOKUP(AA2488,[1]Sheet3!$A:$B,2,0)</f>
        <v>76</v>
      </c>
    </row>
    <row r="2489" spans="1:28" x14ac:dyDescent="0.25">
      <c r="A2489" t="s">
        <v>6908</v>
      </c>
      <c r="B2489" t="s">
        <v>7011</v>
      </c>
      <c r="C2489" t="s">
        <v>96</v>
      </c>
      <c r="D2489" t="str">
        <f>CONCATENATE(C2489,".")</f>
        <v>2015  March.</v>
      </c>
      <c r="E2489" t="str">
        <f>LEFT(D2489, SEARCH(".",D2489)-1)</f>
        <v>2015  March</v>
      </c>
      <c r="F2489">
        <v>2015</v>
      </c>
      <c r="G2489" t="str">
        <f>RIGHT(E2489,LEN(E2489)-6)</f>
        <v>March</v>
      </c>
      <c r="H2489">
        <v>147</v>
      </c>
      <c r="I2489" t="s">
        <v>51</v>
      </c>
      <c r="J2489" t="s">
        <v>1660</v>
      </c>
      <c r="K2489" t="s">
        <v>1584</v>
      </c>
      <c r="L2489" t="s">
        <v>447</v>
      </c>
      <c r="M2489" t="s">
        <v>57</v>
      </c>
      <c r="N2489" t="s">
        <v>22</v>
      </c>
      <c r="O2489" t="s">
        <v>7012</v>
      </c>
      <c r="P2489">
        <v>170</v>
      </c>
      <c r="Q2489" s="2">
        <f>VALUE(LEFT(LEFT(N2489,5),SUM(LEN(LEFT(N2489,5))-LEN(SUBSTITUTE(LEFT(N2489,5),{"0","1","2","3","4","5","6","7","8","9","."},"")))))</f>
        <v>2</v>
      </c>
      <c r="R2489">
        <f>IF(Q2489&gt;5,Q2489/1024,Q2489)</f>
        <v>2</v>
      </c>
      <c r="S2489" t="str">
        <f>MID(K2490,9,3)</f>
        <v>5.0</v>
      </c>
      <c r="T2489" s="2" t="str">
        <f>LEFT(J2489,3)</f>
        <v>5.0</v>
      </c>
      <c r="U2489">
        <f>VALUE(LEFT(LEFT(M2489,5),SUM(LEN(LEFT(M2489,5))-LEN(SUBSTITUTE(LEFT(M2489,5),{"0","1","2","3","4","5","6","7","8","9","."},"")))))</f>
        <v>16</v>
      </c>
      <c r="V2489">
        <f>IF(U2489&lt;100,U2489,U2489/1024)</f>
        <v>16</v>
      </c>
      <c r="W2489" s="3">
        <f>VALUE(LEFT(LEFT(O2489,5),SUM(LEN(LEFT(O2489,5))-LEN(SUBSTITUTE(LEFT(O2489,5),{"0","1","2","3","4","5","6","7","8","9","."},"")))))</f>
        <v>16</v>
      </c>
      <c r="X2489" s="3" t="e">
        <f>LEFT(L2489, SEARCH("MHz",L2489)-1)</f>
        <v>#VALUE!</v>
      </c>
      <c r="Y2489" t="e">
        <f>IF(RIGHT(X2489,1)=" ",RIGHT(X2489,4),RIGHT(X2489,3))</f>
        <v>#VALUE!</v>
      </c>
      <c r="Z2489">
        <f>VLOOKUP(G2489,[1]Sheet1!$A$1:$B$12,2,0)</f>
        <v>3</v>
      </c>
      <c r="AA2489" t="str">
        <f>CONCATENATE(F2489," ",Z2489)</f>
        <v>2015 3</v>
      </c>
      <c r="AB2489">
        <f>VLOOKUP(AA2489,[1]Sheet3!$A:$B,2,0)</f>
        <v>76</v>
      </c>
    </row>
    <row r="2490" spans="1:28" x14ac:dyDescent="0.25">
      <c r="A2490" t="s">
        <v>5257</v>
      </c>
      <c r="B2490" t="s">
        <v>5433</v>
      </c>
      <c r="C2490" t="s">
        <v>96</v>
      </c>
      <c r="D2490" t="str">
        <f>CONCATENATE(C2490,".")</f>
        <v>2015  March.</v>
      </c>
      <c r="E2490" t="str">
        <f>LEFT(D2490, SEARCH(".",D2490)-1)</f>
        <v>2015  March</v>
      </c>
      <c r="F2490">
        <v>2015</v>
      </c>
      <c r="G2490" t="str">
        <f>RIGHT(E2490,LEN(E2490)-6)</f>
        <v>March</v>
      </c>
      <c r="H2490">
        <v>132</v>
      </c>
      <c r="I2490" t="s">
        <v>181</v>
      </c>
      <c r="J2490" t="s">
        <v>5434</v>
      </c>
      <c r="K2490" t="s">
        <v>5435</v>
      </c>
      <c r="L2490" t="s">
        <v>4118</v>
      </c>
      <c r="M2490" t="s">
        <v>1122</v>
      </c>
      <c r="N2490" t="s">
        <v>29</v>
      </c>
      <c r="O2490" t="s">
        <v>5382</v>
      </c>
      <c r="P2490">
        <v>600</v>
      </c>
      <c r="Q2490" s="2">
        <f>VALUE(LEFT(LEFT(N2490,5),SUM(LEN(LEFT(N2490,5))-LEN(SUBSTITUTE(LEFT(N2490,5),{"0","1","2","3","4","5","6","7","8","9","."},"")))))</f>
        <v>3</v>
      </c>
      <c r="R2490">
        <f>IF(Q2490&gt;5,Q2490/1024,Q2490)</f>
        <v>3</v>
      </c>
      <c r="S2490" t="str">
        <f>MID(K2491,9,3)</f>
        <v>5.0</v>
      </c>
      <c r="T2490" s="2" t="str">
        <f>LEFT(J2490,3)</f>
        <v>5.1</v>
      </c>
      <c r="U2490" t="e">
        <f>VALUE(LEFT(LEFT(M2490,5),SUM(LEN(LEFT(M2490,5))-LEN(SUBSTITUTE(LEFT(M2490,5),{"0","1","2","3","4","5","6","7","8","9","."},"")))))</f>
        <v>#VALUE!</v>
      </c>
      <c r="V2490" t="e">
        <f>IF(U2490&lt;100,U2490,U2490/1024)</f>
        <v>#VALUE!</v>
      </c>
      <c r="W2490" s="3">
        <f>VALUE(LEFT(LEFT(O2490,5),SUM(LEN(LEFT(O2490,5))-LEN(SUBSTITUTE(LEFT(O2490,5),{"0","1","2","3","4","5","6","7","8","9","."},"")))))</f>
        <v>16</v>
      </c>
      <c r="X2490" s="3" t="e">
        <f>LEFT(L2490, SEARCH("MHz",L2490)-1)</f>
        <v>#VALUE!</v>
      </c>
      <c r="Y2490" t="e">
        <f>IF(RIGHT(X2490,1)=" ",RIGHT(X2490,4),RIGHT(X2490,3))</f>
        <v>#VALUE!</v>
      </c>
      <c r="Z2490">
        <f>VLOOKUP(G2490,[1]Sheet1!$A$1:$B$12,2,0)</f>
        <v>3</v>
      </c>
      <c r="AA2490" t="str">
        <f>CONCATENATE(F2490," ",Z2490)</f>
        <v>2015 3</v>
      </c>
      <c r="AB2490">
        <f>VLOOKUP(AA2490,[1]Sheet3!$A:$B,2,0)</f>
        <v>76</v>
      </c>
    </row>
    <row r="2491" spans="1:28" x14ac:dyDescent="0.25">
      <c r="A2491" t="s">
        <v>5257</v>
      </c>
      <c r="B2491" t="s">
        <v>5436</v>
      </c>
      <c r="C2491" t="s">
        <v>96</v>
      </c>
      <c r="D2491" t="str">
        <f>CONCATENATE(C2491,".")</f>
        <v>2015  March.</v>
      </c>
      <c r="E2491" t="str">
        <f>LEFT(D2491, SEARCH(".",D2491)-1)</f>
        <v>2015  March</v>
      </c>
      <c r="F2491">
        <v>2015</v>
      </c>
      <c r="G2491" t="str">
        <f>RIGHT(E2491,LEN(E2491)-6)</f>
        <v>March</v>
      </c>
      <c r="H2491">
        <v>140</v>
      </c>
      <c r="I2491" t="s">
        <v>181</v>
      </c>
      <c r="J2491" t="s">
        <v>5437</v>
      </c>
      <c r="K2491" t="s">
        <v>5435</v>
      </c>
      <c r="L2491" t="s">
        <v>4118</v>
      </c>
      <c r="M2491" t="s">
        <v>1122</v>
      </c>
      <c r="N2491" t="s">
        <v>29</v>
      </c>
      <c r="O2491" t="s">
        <v>5382</v>
      </c>
      <c r="P2491">
        <v>410</v>
      </c>
      <c r="Q2491" s="2">
        <f>VALUE(LEFT(LEFT(N2491,5),SUM(LEN(LEFT(N2491,5))-LEN(SUBSTITUTE(LEFT(N2491,5),{"0","1","2","3","4","5","6","7","8","9","."},"")))))</f>
        <v>3</v>
      </c>
      <c r="R2491">
        <f>IF(Q2491&gt;5,Q2491/1024,Q2491)</f>
        <v>3</v>
      </c>
      <c r="S2491" t="str">
        <f>MID(K2492,9,3)</f>
        <v>5.0</v>
      </c>
      <c r="T2491" s="2" t="str">
        <f>LEFT(J2491,3)</f>
        <v>5.1</v>
      </c>
      <c r="U2491" t="e">
        <f>VALUE(LEFT(LEFT(M2491,5),SUM(LEN(LEFT(M2491,5))-LEN(SUBSTITUTE(LEFT(M2491,5),{"0","1","2","3","4","5","6","7","8","9","."},"")))))</f>
        <v>#VALUE!</v>
      </c>
      <c r="V2491" t="e">
        <f>IF(U2491&lt;100,U2491,U2491/1024)</f>
        <v>#VALUE!</v>
      </c>
      <c r="W2491" s="3">
        <f>VALUE(LEFT(LEFT(O2491,5),SUM(LEN(LEFT(O2491,5))-LEN(SUBSTITUTE(LEFT(O2491,5),{"0","1","2","3","4","5","6","7","8","9","."},"")))))</f>
        <v>16</v>
      </c>
      <c r="X2491" s="3" t="e">
        <f>LEFT(L2491, SEARCH("MHz",L2491)-1)</f>
        <v>#VALUE!</v>
      </c>
      <c r="Y2491" t="e">
        <f>IF(RIGHT(X2491,1)=" ",RIGHT(X2491,4),RIGHT(X2491,3))</f>
        <v>#VALUE!</v>
      </c>
      <c r="Z2491">
        <f>VLOOKUP(G2491,[1]Sheet1!$A$1:$B$12,2,0)</f>
        <v>3</v>
      </c>
      <c r="AA2491" t="str">
        <f>CONCATENATE(F2491," ",Z2491)</f>
        <v>2015 3</v>
      </c>
      <c r="AB2491">
        <f>VLOOKUP(AA2491,[1]Sheet3!$A:$B,2,0)</f>
        <v>76</v>
      </c>
    </row>
    <row r="2492" spans="1:28" x14ac:dyDescent="0.25">
      <c r="A2492" t="s">
        <v>3318</v>
      </c>
      <c r="B2492" t="s">
        <v>3413</v>
      </c>
      <c r="C2492" t="s">
        <v>96</v>
      </c>
      <c r="D2492" t="str">
        <f>CONCATENATE(C2492,".")</f>
        <v>2015  March.</v>
      </c>
      <c r="E2492" t="str">
        <f>LEFT(D2492, SEARCH(".",D2492)-1)</f>
        <v>2015  March</v>
      </c>
      <c r="F2492">
        <v>2015</v>
      </c>
      <c r="G2492" t="str">
        <f>RIGHT(E2492,LEN(E2492)-6)</f>
        <v>March</v>
      </c>
      <c r="H2492">
        <v>150</v>
      </c>
      <c r="I2492" t="s">
        <v>128</v>
      </c>
      <c r="J2492" t="s">
        <v>26</v>
      </c>
      <c r="K2492" t="s">
        <v>2805</v>
      </c>
      <c r="L2492" t="s">
        <v>861</v>
      </c>
      <c r="M2492" t="s">
        <v>57</v>
      </c>
      <c r="N2492" t="s">
        <v>22</v>
      </c>
      <c r="O2492" t="s">
        <v>3414</v>
      </c>
      <c r="P2492">
        <v>150</v>
      </c>
      <c r="Q2492" s="2">
        <f>VALUE(LEFT(LEFT(N2492,5),SUM(LEN(LEFT(N2492,5))-LEN(SUBSTITUTE(LEFT(N2492,5),{"0","1","2","3","4","5","6","7","8","9","."},"")))))</f>
        <v>2</v>
      </c>
      <c r="R2492">
        <f>IF(Q2492&gt;5,Q2492/1024,Q2492)</f>
        <v>2</v>
      </c>
      <c r="S2492" t="str">
        <f>MID(K2493,9,3)</f>
        <v>5.0</v>
      </c>
      <c r="T2492" s="2" t="str">
        <f>LEFT(J2492,3)</f>
        <v>5.5</v>
      </c>
      <c r="U2492">
        <f>VALUE(LEFT(LEFT(M2492,5),SUM(LEN(LEFT(M2492,5))-LEN(SUBSTITUTE(LEFT(M2492,5),{"0","1","2","3","4","5","6","7","8","9","."},"")))))</f>
        <v>16</v>
      </c>
      <c r="V2492">
        <f>IF(U2492&lt;100,U2492,U2492/1024)</f>
        <v>16</v>
      </c>
      <c r="W2492" s="3">
        <f>VALUE(LEFT(LEFT(O2492,5),SUM(LEN(LEFT(O2492,5))-LEN(SUBSTITUTE(LEFT(O2492,5),{"0","1","2","3","4","5","6","7","8","9","."},"")))))</f>
        <v>13</v>
      </c>
      <c r="X2492" s="3" t="e">
        <f>LEFT(L2492, SEARCH("MHz",L2492)-1)</f>
        <v>#VALUE!</v>
      </c>
      <c r="Y2492" t="e">
        <f>IF(RIGHT(X2492,1)=" ",RIGHT(X2492,4),RIGHT(X2492,3))</f>
        <v>#VALUE!</v>
      </c>
      <c r="Z2492">
        <f>VLOOKUP(G2492,[1]Sheet1!$A$1:$B$12,2,0)</f>
        <v>3</v>
      </c>
      <c r="AA2492" t="str">
        <f>CONCATENATE(F2492," ",Z2492)</f>
        <v>2015 3</v>
      </c>
      <c r="AB2492">
        <f>VLOOKUP(AA2492,[1]Sheet3!$A:$B,2,0)</f>
        <v>76</v>
      </c>
    </row>
    <row r="2493" spans="1:28" x14ac:dyDescent="0.25">
      <c r="A2493" t="s">
        <v>3318</v>
      </c>
      <c r="B2493" t="s">
        <v>3418</v>
      </c>
      <c r="C2493" t="s">
        <v>96</v>
      </c>
      <c r="D2493" t="str">
        <f>CONCATENATE(C2493,".")</f>
        <v>2015  March.</v>
      </c>
      <c r="E2493" t="str">
        <f>LEFT(D2493, SEARCH(".",D2493)-1)</f>
        <v>2015  March</v>
      </c>
      <c r="F2493">
        <v>2015</v>
      </c>
      <c r="G2493" t="str">
        <f>RIGHT(E2493,LEN(E2493)-6)</f>
        <v>March</v>
      </c>
      <c r="H2493">
        <v>140</v>
      </c>
      <c r="I2493" t="s">
        <v>128</v>
      </c>
      <c r="J2493" t="s">
        <v>26</v>
      </c>
      <c r="K2493" t="s">
        <v>2805</v>
      </c>
      <c r="L2493" t="s">
        <v>118</v>
      </c>
      <c r="M2493" t="s">
        <v>34</v>
      </c>
      <c r="N2493" t="s">
        <v>22</v>
      </c>
      <c r="O2493" t="s">
        <v>1981</v>
      </c>
      <c r="P2493">
        <v>150</v>
      </c>
      <c r="Q2493" s="2">
        <f>VALUE(LEFT(LEFT(N2493,5),SUM(LEN(LEFT(N2493,5))-LEN(SUBSTITUTE(LEFT(N2493,5),{"0","1","2","3","4","5","6","7","8","9","."},"")))))</f>
        <v>2</v>
      </c>
      <c r="R2493">
        <f>IF(Q2493&gt;5,Q2493/1024,Q2493)</f>
        <v>2</v>
      </c>
      <c r="S2493" t="str">
        <f>MID(K2494,9,3)</f>
        <v>5.0</v>
      </c>
      <c r="T2493" s="2" t="str">
        <f>LEFT(J2493,3)</f>
        <v>5.5</v>
      </c>
      <c r="U2493">
        <f>VALUE(LEFT(LEFT(M2493,5),SUM(LEN(LEFT(M2493,5))-LEN(SUBSTITUTE(LEFT(M2493,5),{"0","1","2","3","4","5","6","7","8","9","."},"")))))</f>
        <v>8</v>
      </c>
      <c r="V2493">
        <f>IF(U2493&lt;100,U2493,U2493/1024)</f>
        <v>8</v>
      </c>
      <c r="W2493" s="3">
        <f>VALUE(LEFT(LEFT(O2493,5),SUM(LEN(LEFT(O2493,5))-LEN(SUBSTITUTE(LEFT(O2493,5),{"0","1","2","3","4","5","6","7","8","9","."},"")))))</f>
        <v>8</v>
      </c>
      <c r="X2493" s="3" t="e">
        <f>LEFT(L2493, SEARCH("MHz",L2493)-1)</f>
        <v>#VALUE!</v>
      </c>
      <c r="Y2493" t="e">
        <f>IF(RIGHT(X2493,1)=" ",RIGHT(X2493,4),RIGHT(X2493,3))</f>
        <v>#VALUE!</v>
      </c>
      <c r="Z2493">
        <f>VLOOKUP(G2493,[1]Sheet1!$A$1:$B$12,2,0)</f>
        <v>3</v>
      </c>
      <c r="AA2493" t="str">
        <f>CONCATENATE(F2493," ",Z2493)</f>
        <v>2015 3</v>
      </c>
      <c r="AB2493">
        <f>VLOOKUP(AA2493,[1]Sheet3!$A:$B,2,0)</f>
        <v>76</v>
      </c>
    </row>
    <row r="2494" spans="1:28" x14ac:dyDescent="0.25">
      <c r="A2494" t="s">
        <v>347</v>
      </c>
      <c r="B2494" t="s">
        <v>470</v>
      </c>
      <c r="C2494" t="s">
        <v>96</v>
      </c>
      <c r="D2494" t="str">
        <f>CONCATENATE(C2494,".")</f>
        <v>2015  March.</v>
      </c>
      <c r="E2494" t="str">
        <f>LEFT(D2494, SEARCH(".",D2494)-1)</f>
        <v>2015  March</v>
      </c>
      <c r="F2494">
        <v>2015</v>
      </c>
      <c r="G2494" t="str">
        <f>RIGHT(E2494,LEN(E2494)-6)</f>
        <v>March</v>
      </c>
      <c r="H2494">
        <v>141</v>
      </c>
      <c r="I2494" t="s">
        <v>25</v>
      </c>
      <c r="J2494" t="s">
        <v>446</v>
      </c>
      <c r="K2494" t="s">
        <v>471</v>
      </c>
      <c r="L2494" t="s">
        <v>447</v>
      </c>
      <c r="M2494" t="s">
        <v>57</v>
      </c>
      <c r="N2494" t="s">
        <v>472</v>
      </c>
      <c r="O2494" t="s">
        <v>364</v>
      </c>
      <c r="P2494">
        <v>250</v>
      </c>
      <c r="Q2494" s="2">
        <f>VALUE(LEFT(LEFT(N2494,5),SUM(LEN(LEFT(N2494,5))-LEN(SUBSTITUTE(LEFT(N2494,5),{"0","1","2","3","4","5","6","7","8","9","."},"")))))</f>
        <v>2</v>
      </c>
      <c r="R2494">
        <f>IF(Q2494&gt;5,Q2494/1024,Q2494)</f>
        <v>2</v>
      </c>
      <c r="S2494" t="str">
        <f>MID(K2495,9,3)</f>
        <v>5.0</v>
      </c>
      <c r="T2494" s="2" t="str">
        <f>LEFT(J2494,3)</f>
        <v>5.5</v>
      </c>
      <c r="U2494">
        <f>VALUE(LEFT(LEFT(M2494,5),SUM(LEN(LEFT(M2494,5))-LEN(SUBSTITUTE(LEFT(M2494,5),{"0","1","2","3","4","5","6","7","8","9","."},"")))))</f>
        <v>16</v>
      </c>
      <c r="V2494">
        <f>IF(U2494&lt;100,U2494,U2494/1024)</f>
        <v>16</v>
      </c>
      <c r="W2494" s="3">
        <f>VALUE(LEFT(LEFT(O2494,5),SUM(LEN(LEFT(O2494,5))-LEN(SUBSTITUTE(LEFT(O2494,5),{"0","1","2","3","4","5","6","7","8","9","."},"")))))</f>
        <v>13</v>
      </c>
      <c r="X2494" s="3" t="e">
        <f>LEFT(L2494, SEARCH("MHz",L2494)-1)</f>
        <v>#VALUE!</v>
      </c>
      <c r="Y2494" t="e">
        <f>IF(RIGHT(X2494,1)=" ",RIGHT(X2494,4),RIGHT(X2494,3))</f>
        <v>#VALUE!</v>
      </c>
      <c r="Z2494">
        <f>VLOOKUP(G2494,[1]Sheet1!$A$1:$B$12,2,0)</f>
        <v>3</v>
      </c>
      <c r="AA2494" t="str">
        <f>CONCATENATE(F2494," ",Z2494)</f>
        <v>2015 3</v>
      </c>
      <c r="AB2494">
        <f>VLOOKUP(AA2494,[1]Sheet3!$A:$B,2,0)</f>
        <v>76</v>
      </c>
    </row>
    <row r="2495" spans="1:28" x14ac:dyDescent="0.25">
      <c r="A2495" t="s">
        <v>347</v>
      </c>
      <c r="B2495" t="s">
        <v>473</v>
      </c>
      <c r="C2495" t="s">
        <v>96</v>
      </c>
      <c r="D2495" t="str">
        <f>CONCATENATE(C2495,".")</f>
        <v>2015  March.</v>
      </c>
      <c r="E2495" t="str">
        <f>LEFT(D2495, SEARCH(".",D2495)-1)</f>
        <v>2015  March</v>
      </c>
      <c r="F2495">
        <v>2015</v>
      </c>
      <c r="G2495" t="str">
        <f>RIGHT(E2495,LEN(E2495)-6)</f>
        <v>March</v>
      </c>
      <c r="H2495">
        <v>110</v>
      </c>
      <c r="I2495" t="s">
        <v>25</v>
      </c>
      <c r="J2495" t="s">
        <v>474</v>
      </c>
      <c r="K2495" t="s">
        <v>471</v>
      </c>
      <c r="L2495" t="s">
        <v>462</v>
      </c>
      <c r="M2495" t="s">
        <v>34</v>
      </c>
      <c r="N2495" t="s">
        <v>475</v>
      </c>
      <c r="O2495" t="s">
        <v>364</v>
      </c>
      <c r="P2495">
        <v>200</v>
      </c>
      <c r="Q2495" s="2">
        <f>VALUE(LEFT(LEFT(N2495,5),SUM(LEN(LEFT(N2495,5))-LEN(SUBSTITUTE(LEFT(N2495,5),{"0","1","2","3","4","5","6","7","8","9","."},"")))))</f>
        <v>1.5</v>
      </c>
      <c r="R2495">
        <f>IF(Q2495&gt;5,Q2495/1024,Q2495)</f>
        <v>1.5</v>
      </c>
      <c r="S2495" t="str">
        <f>MID(K2496,9,3)</f>
        <v>5.0</v>
      </c>
      <c r="T2495" s="2" t="str">
        <f>LEFT(J2495,3)</f>
        <v>4.7</v>
      </c>
      <c r="U2495">
        <f>VALUE(LEFT(LEFT(M2495,5),SUM(LEN(LEFT(M2495,5))-LEN(SUBSTITUTE(LEFT(M2495,5),{"0","1","2","3","4","5","6","7","8","9","."},"")))))</f>
        <v>8</v>
      </c>
      <c r="V2495">
        <f>IF(U2495&lt;100,U2495,U2495/1024)</f>
        <v>8</v>
      </c>
      <c r="W2495" s="3">
        <f>VALUE(LEFT(LEFT(O2495,5),SUM(LEN(LEFT(O2495,5))-LEN(SUBSTITUTE(LEFT(O2495,5),{"0","1","2","3","4","5","6","7","8","9","."},"")))))</f>
        <v>13</v>
      </c>
      <c r="X2495" s="3" t="e">
        <f>LEFT(L2495, SEARCH("MHz",L2495)-1)</f>
        <v>#VALUE!</v>
      </c>
      <c r="Y2495" t="e">
        <f>IF(RIGHT(X2495,1)=" ",RIGHT(X2495,4),RIGHT(X2495,3))</f>
        <v>#VALUE!</v>
      </c>
      <c r="Z2495">
        <f>VLOOKUP(G2495,[1]Sheet1!$A$1:$B$12,2,0)</f>
        <v>3</v>
      </c>
      <c r="AA2495" t="str">
        <f>CONCATENATE(F2495," ",Z2495)</f>
        <v>2015 3</v>
      </c>
      <c r="AB2495">
        <f>VLOOKUP(AA2495,[1]Sheet3!$A:$B,2,0)</f>
        <v>76</v>
      </c>
    </row>
    <row r="2496" spans="1:28" x14ac:dyDescent="0.25">
      <c r="A2496" t="s">
        <v>5257</v>
      </c>
      <c r="B2496" t="s">
        <v>5438</v>
      </c>
      <c r="C2496" t="s">
        <v>96</v>
      </c>
      <c r="D2496" t="str">
        <f>CONCATENATE(C2496,".")</f>
        <v>2015  March.</v>
      </c>
      <c r="E2496" t="str">
        <f>LEFT(D2496, SEARCH(".",D2496)-1)</f>
        <v>2015  March</v>
      </c>
      <c r="F2496">
        <v>2015</v>
      </c>
      <c r="G2496" t="str">
        <f>RIGHT(E2496,LEN(E2496)-6)</f>
        <v>March</v>
      </c>
      <c r="H2496">
        <v>132</v>
      </c>
      <c r="I2496" t="s">
        <v>181</v>
      </c>
      <c r="J2496" t="s">
        <v>5439</v>
      </c>
      <c r="K2496" t="s">
        <v>5440</v>
      </c>
      <c r="L2496" t="s">
        <v>4118</v>
      </c>
      <c r="M2496" t="s">
        <v>1122</v>
      </c>
      <c r="N2496" t="s">
        <v>29</v>
      </c>
      <c r="O2496" t="s">
        <v>5385</v>
      </c>
      <c r="P2496">
        <v>420</v>
      </c>
      <c r="Q2496" s="2">
        <f>VALUE(LEFT(LEFT(N2496,5),SUM(LEN(LEFT(N2496,5))-LEN(SUBSTITUTE(LEFT(N2496,5),{"0","1","2","3","4","5","6","7","8","9","."},"")))))</f>
        <v>3</v>
      </c>
      <c r="R2496">
        <f>IF(Q2496&gt;5,Q2496/1024,Q2496)</f>
        <v>3</v>
      </c>
      <c r="S2496" t="str">
        <f>MID(K2497,9,3)</f>
        <v>5.0</v>
      </c>
      <c r="T2496" s="2" t="str">
        <f>LEFT(J2496,3)</f>
        <v>5.1</v>
      </c>
      <c r="U2496" t="e">
        <f>VALUE(LEFT(LEFT(M2496,5),SUM(LEN(LEFT(M2496,5))-LEN(SUBSTITUTE(LEFT(M2496,5),{"0","1","2","3","4","5","6","7","8","9","."},"")))))</f>
        <v>#VALUE!</v>
      </c>
      <c r="V2496" t="e">
        <f>IF(U2496&lt;100,U2496,U2496/1024)</f>
        <v>#VALUE!</v>
      </c>
      <c r="W2496" s="3">
        <f>VALUE(LEFT(LEFT(O2496,5),SUM(LEN(LEFT(O2496,5))-LEN(SUBSTITUTE(LEFT(O2496,5),{"0","1","2","3","4","5","6","7","8","9","."},"")))))</f>
        <v>16</v>
      </c>
      <c r="X2496" s="3" t="e">
        <f>LEFT(L2496, SEARCH("MHz",L2496)-1)</f>
        <v>#VALUE!</v>
      </c>
      <c r="Y2496" t="e">
        <f>IF(RIGHT(X2496,1)=" ",RIGHT(X2496,4),RIGHT(X2496,3))</f>
        <v>#VALUE!</v>
      </c>
      <c r="Z2496">
        <f>VLOOKUP(G2496,[1]Sheet1!$A$1:$B$12,2,0)</f>
        <v>3</v>
      </c>
      <c r="AA2496" t="str">
        <f>CONCATENATE(F2496," ",Z2496)</f>
        <v>2015 3</v>
      </c>
      <c r="AB2496">
        <f>VLOOKUP(AA2496,[1]Sheet3!$A:$B,2,0)</f>
        <v>76</v>
      </c>
    </row>
    <row r="2497" spans="1:28" x14ac:dyDescent="0.25">
      <c r="A2497" t="s">
        <v>5257</v>
      </c>
      <c r="B2497" t="s">
        <v>5444</v>
      </c>
      <c r="C2497" t="s">
        <v>96</v>
      </c>
      <c r="D2497" t="str">
        <f>CONCATENATE(C2497,".")</f>
        <v>2015  March.</v>
      </c>
      <c r="E2497" t="str">
        <f>LEFT(D2497, SEARCH(".",D2497)-1)</f>
        <v>2015  March</v>
      </c>
      <c r="F2497">
        <v>2015</v>
      </c>
      <c r="G2497" t="str">
        <f>RIGHT(E2497,LEN(E2497)-6)</f>
        <v>March</v>
      </c>
      <c r="H2497">
        <v>138</v>
      </c>
      <c r="I2497" t="s">
        <v>181</v>
      </c>
      <c r="J2497" t="s">
        <v>5445</v>
      </c>
      <c r="K2497" t="s">
        <v>5440</v>
      </c>
      <c r="L2497" t="s">
        <v>4118</v>
      </c>
      <c r="M2497" t="s">
        <v>1122</v>
      </c>
      <c r="N2497" t="s">
        <v>29</v>
      </c>
      <c r="O2497" t="s">
        <v>5385</v>
      </c>
      <c r="P2497">
        <v>400</v>
      </c>
      <c r="Q2497" s="2">
        <f>VALUE(LEFT(LEFT(N2497,5),SUM(LEN(LEFT(N2497,5))-LEN(SUBSTITUTE(LEFT(N2497,5),{"0","1","2","3","4","5","6","7","8","9","."},"")))))</f>
        <v>3</v>
      </c>
      <c r="R2497">
        <f>IF(Q2497&gt;5,Q2497/1024,Q2497)</f>
        <v>3</v>
      </c>
      <c r="S2497" t="str">
        <f>MID(K2498,9,3)</f>
        <v>Wea</v>
      </c>
      <c r="T2497" s="2" t="str">
        <f>LEFT(J2497,3)</f>
        <v>5.1</v>
      </c>
      <c r="U2497" t="e">
        <f>VALUE(LEFT(LEFT(M2497,5),SUM(LEN(LEFT(M2497,5))-LEN(SUBSTITUTE(LEFT(M2497,5),{"0","1","2","3","4","5","6","7","8","9","."},"")))))</f>
        <v>#VALUE!</v>
      </c>
      <c r="V2497" t="e">
        <f>IF(U2497&lt;100,U2497,U2497/1024)</f>
        <v>#VALUE!</v>
      </c>
      <c r="W2497" s="3">
        <f>VALUE(LEFT(LEFT(O2497,5),SUM(LEN(LEFT(O2497,5))-LEN(SUBSTITUTE(LEFT(O2497,5),{"0","1","2","3","4","5","6","7","8","9","."},"")))))</f>
        <v>16</v>
      </c>
      <c r="X2497" s="3" t="e">
        <f>LEFT(L2497, SEARCH("MHz",L2497)-1)</f>
        <v>#VALUE!</v>
      </c>
      <c r="Y2497" t="e">
        <f>IF(RIGHT(X2497,1)=" ",RIGHT(X2497,4),RIGHT(X2497,3))</f>
        <v>#VALUE!</v>
      </c>
      <c r="Z2497">
        <f>VLOOKUP(G2497,[1]Sheet1!$A$1:$B$12,2,0)</f>
        <v>3</v>
      </c>
      <c r="AA2497" t="str">
        <f>CONCATENATE(F2497," ",Z2497)</f>
        <v>2015 3</v>
      </c>
      <c r="AB2497">
        <f>VLOOKUP(AA2497,[1]Sheet3!$A:$B,2,0)</f>
        <v>76</v>
      </c>
    </row>
    <row r="2498" spans="1:28" x14ac:dyDescent="0.25">
      <c r="A2498" t="s">
        <v>2637</v>
      </c>
      <c r="B2498" t="s">
        <v>441</v>
      </c>
      <c r="C2498" t="s">
        <v>96</v>
      </c>
      <c r="D2498" t="str">
        <f>CONCATENATE(C2498,".")</f>
        <v>2015  March.</v>
      </c>
      <c r="E2498" t="str">
        <f>LEFT(D2498, SEARCH(".",D2498)-1)</f>
        <v>2015  March</v>
      </c>
      <c r="F2498">
        <v>2015</v>
      </c>
      <c r="G2498" t="str">
        <f>RIGHT(E2498,LEN(E2498)-6)</f>
        <v>March</v>
      </c>
      <c r="I2498" t="s">
        <v>39</v>
      </c>
      <c r="J2498" t="s">
        <v>2765</v>
      </c>
      <c r="K2498" t="s">
        <v>1184</v>
      </c>
      <c r="L2498" t="s">
        <v>133</v>
      </c>
      <c r="M2498" t="s">
        <v>109</v>
      </c>
      <c r="N2498" t="s">
        <v>139</v>
      </c>
      <c r="P2498">
        <v>290</v>
      </c>
      <c r="Q2498" s="2">
        <f>VALUE(LEFT(LEFT(N2498,5),SUM(LEN(LEFT(N2498,5))-LEN(SUBSTITUTE(LEFT(N2498,5),{"0","1","2","3","4","5","6","7","8","9","."},"")))))</f>
        <v>512</v>
      </c>
      <c r="R2498">
        <f>IF(Q2498&gt;5,Q2498/1024,Q2498)</f>
        <v>0.5</v>
      </c>
      <c r="S2498" t="str">
        <f>MID(K2499,9,3)</f>
        <v>4.4</v>
      </c>
      <c r="T2498" s="2" t="str">
        <f>LEFT(J2498,3)</f>
        <v>1.4</v>
      </c>
      <c r="U2498">
        <f>VALUE(LEFT(LEFT(M2498,5),SUM(LEN(LEFT(M2498,5))-LEN(SUBSTITUTE(LEFT(M2498,5),{"0","1","2","3","4","5","6","7","8","9","."},"")))))</f>
        <v>4</v>
      </c>
      <c r="V2498">
        <f>IF(U2498&lt;100,U2498,U2498/1024)</f>
        <v>4</v>
      </c>
      <c r="W2498" s="3" t="e">
        <f>VALUE(LEFT(LEFT(O2498,5),SUM(LEN(LEFT(O2498,5))-LEN(SUBSTITUTE(LEFT(O2498,5),{"0","1","2","3","4","5","6","7","8","9","."},"")))))</f>
        <v>#VALUE!</v>
      </c>
      <c r="X2498" s="3" t="e">
        <f>LEFT(L2498, SEARCH("MHz",L2498)-1)</f>
        <v>#VALUE!</v>
      </c>
      <c r="Y2498" t="e">
        <f>IF(RIGHT(X2498,1)=" ",RIGHT(X2498,4),RIGHT(X2498,3))</f>
        <v>#VALUE!</v>
      </c>
      <c r="Z2498">
        <f>VLOOKUP(G2498,[1]Sheet1!$A$1:$B$12,2,0)</f>
        <v>3</v>
      </c>
      <c r="AA2498" t="str">
        <f>CONCATENATE(F2498," ",Z2498)</f>
        <v>2015 3</v>
      </c>
      <c r="AB2498">
        <f>VLOOKUP(AA2498,[1]Sheet3!$A:$B,2,0)</f>
        <v>76</v>
      </c>
    </row>
    <row r="2499" spans="1:28" x14ac:dyDescent="0.25">
      <c r="A2499" t="s">
        <v>2096</v>
      </c>
      <c r="B2499" t="s">
        <v>2153</v>
      </c>
      <c r="C2499" t="s">
        <v>44</v>
      </c>
      <c r="D2499" t="str">
        <f>CONCATENATE(C2499,".")</f>
        <v>2015  April.</v>
      </c>
      <c r="E2499" t="str">
        <f>LEFT(D2499, SEARCH(".",D2499)-1)</f>
        <v>2015  April</v>
      </c>
      <c r="F2499">
        <v>2015</v>
      </c>
      <c r="G2499" t="str">
        <f>RIGHT(E2499,LEN(E2499)-6)</f>
        <v>April</v>
      </c>
      <c r="I2499" t="s">
        <v>887</v>
      </c>
      <c r="J2499" t="s">
        <v>691</v>
      </c>
      <c r="K2499" t="s">
        <v>90</v>
      </c>
      <c r="L2499" t="s">
        <v>91</v>
      </c>
      <c r="M2499" t="s">
        <v>34</v>
      </c>
      <c r="N2499" t="s">
        <v>35</v>
      </c>
      <c r="O2499" t="s">
        <v>73</v>
      </c>
      <c r="P2499">
        <v>120</v>
      </c>
      <c r="Q2499" s="2">
        <f>VALUE(LEFT(LEFT(N2499,5),SUM(LEN(LEFT(N2499,5))-LEN(SUBSTITUTE(LEFT(N2499,5),{"0","1","2","3","4","5","6","7","8","9","."},"")))))</f>
        <v>1</v>
      </c>
      <c r="R2499">
        <f>IF(Q2499&gt;5,Q2499/1024,Q2499)</f>
        <v>1</v>
      </c>
      <c r="S2499" t="str">
        <f>MID(K2500,9,3)</f>
        <v>4.4</v>
      </c>
      <c r="T2499" s="2" t="str">
        <f>LEFT(J2499,3)</f>
        <v>4.5</v>
      </c>
      <c r="U2499">
        <f>VALUE(LEFT(LEFT(M2499,5),SUM(LEN(LEFT(M2499,5))-LEN(SUBSTITUTE(LEFT(M2499,5),{"0","1","2","3","4","5","6","7","8","9","."},"")))))</f>
        <v>8</v>
      </c>
      <c r="V2499">
        <f>IF(U2499&lt;100,U2499,U2499/1024)</f>
        <v>8</v>
      </c>
      <c r="W2499" s="3">
        <f>VALUE(LEFT(LEFT(O2499,5),SUM(LEN(LEFT(O2499,5))-LEN(SUBSTITUTE(LEFT(O2499,5),{"0","1","2","3","4","5","6","7","8","9","."},"")))))</f>
        <v>5</v>
      </c>
      <c r="X2499" s="3" t="e">
        <f>LEFT(L2499, SEARCH("MHz",L2499)-1)</f>
        <v>#VALUE!</v>
      </c>
      <c r="Y2499" t="e">
        <f>IF(RIGHT(X2499,1)=" ",RIGHT(X2499,4),RIGHT(X2499,3))</f>
        <v>#VALUE!</v>
      </c>
      <c r="Z2499">
        <f>VLOOKUP(G2499,[1]Sheet1!$A$1:$B$12,2,0)</f>
        <v>4</v>
      </c>
      <c r="AA2499" t="str">
        <f>CONCATENATE(F2499," ",Z2499)</f>
        <v>2015 4</v>
      </c>
      <c r="AB2499">
        <f>VLOOKUP(AA2499,[1]Sheet3!$A:$B,2,0)</f>
        <v>77</v>
      </c>
    </row>
    <row r="2500" spans="1:28" x14ac:dyDescent="0.25">
      <c r="A2500" t="s">
        <v>2637</v>
      </c>
      <c r="B2500" t="s">
        <v>2813</v>
      </c>
      <c r="C2500" t="s">
        <v>44</v>
      </c>
      <c r="D2500" t="str">
        <f>CONCATENATE(C2500,".")</f>
        <v>2015  April.</v>
      </c>
      <c r="E2500" t="str">
        <f>LEFT(D2500, SEARCH(".",D2500)-1)</f>
        <v>2015  April</v>
      </c>
      <c r="F2500">
        <v>2015</v>
      </c>
      <c r="G2500" t="str">
        <f>RIGHT(E2500,LEN(E2500)-6)</f>
        <v>April</v>
      </c>
      <c r="H2500">
        <v>150</v>
      </c>
      <c r="I2500" t="s">
        <v>124</v>
      </c>
      <c r="J2500" t="s">
        <v>1463</v>
      </c>
      <c r="K2500" t="s">
        <v>90</v>
      </c>
      <c r="L2500" t="s">
        <v>133</v>
      </c>
      <c r="M2500" t="s">
        <v>34</v>
      </c>
      <c r="N2500" t="s">
        <v>35</v>
      </c>
      <c r="O2500" t="s">
        <v>73</v>
      </c>
      <c r="P2500">
        <v>170</v>
      </c>
      <c r="Q2500" s="2">
        <f>VALUE(LEFT(LEFT(N2500,5),SUM(LEN(LEFT(N2500,5))-LEN(SUBSTITUTE(LEFT(N2500,5),{"0","1","2","3","4","5","6","7","8","9","."},"")))))</f>
        <v>1</v>
      </c>
      <c r="R2500">
        <f>IF(Q2500&gt;5,Q2500/1024,Q2500)</f>
        <v>1</v>
      </c>
      <c r="S2500" t="str">
        <f>MID(K2501,9,3)</f>
        <v>4.4</v>
      </c>
      <c r="T2500" s="2" t="str">
        <f>LEFT(J2500,3)</f>
        <v>5.0</v>
      </c>
      <c r="U2500">
        <f>VALUE(LEFT(LEFT(M2500,5),SUM(LEN(LEFT(M2500,5))-LEN(SUBSTITUTE(LEFT(M2500,5),{"0","1","2","3","4","5","6","7","8","9","."},"")))))</f>
        <v>8</v>
      </c>
      <c r="V2500">
        <f>IF(U2500&lt;100,U2500,U2500/1024)</f>
        <v>8</v>
      </c>
      <c r="W2500" s="3">
        <f>VALUE(LEFT(LEFT(O2500,5),SUM(LEN(LEFT(O2500,5))-LEN(SUBSTITUTE(LEFT(O2500,5),{"0","1","2","3","4","5","6","7","8","9","."},"")))))</f>
        <v>5</v>
      </c>
      <c r="X2500" s="3" t="e">
        <f>LEFT(L2500, SEARCH("MHz",L2500)-1)</f>
        <v>#VALUE!</v>
      </c>
      <c r="Y2500" t="e">
        <f>IF(RIGHT(X2500,1)=" ",RIGHT(X2500,4),RIGHT(X2500,3))</f>
        <v>#VALUE!</v>
      </c>
      <c r="Z2500">
        <f>VLOOKUP(G2500,[1]Sheet1!$A$1:$B$12,2,0)</f>
        <v>4</v>
      </c>
      <c r="AA2500" t="str">
        <f>CONCATENATE(F2500," ",Z2500)</f>
        <v>2015 4</v>
      </c>
      <c r="AB2500">
        <f>VLOOKUP(AA2500,[1]Sheet3!$A:$B,2,0)</f>
        <v>77</v>
      </c>
    </row>
    <row r="2501" spans="1:28" x14ac:dyDescent="0.25">
      <c r="A2501" t="s">
        <v>4730</v>
      </c>
      <c r="B2501" t="s">
        <v>4767</v>
      </c>
      <c r="C2501" t="s">
        <v>44</v>
      </c>
      <c r="D2501" t="str">
        <f>CONCATENATE(C2501,".")</f>
        <v>2015  April.</v>
      </c>
      <c r="E2501" t="str">
        <f>LEFT(D2501, SEARCH(".",D2501)-1)</f>
        <v>2015  April</v>
      </c>
      <c r="F2501">
        <v>2015</v>
      </c>
      <c r="G2501" t="str">
        <f>RIGHT(E2501,LEN(E2501)-6)</f>
        <v>April</v>
      </c>
      <c r="H2501">
        <v>125</v>
      </c>
      <c r="I2501" t="s">
        <v>897</v>
      </c>
      <c r="J2501" t="s">
        <v>426</v>
      </c>
      <c r="K2501" t="s">
        <v>90</v>
      </c>
      <c r="L2501" t="s">
        <v>164</v>
      </c>
      <c r="M2501" t="s">
        <v>109</v>
      </c>
      <c r="N2501" t="s">
        <v>35</v>
      </c>
      <c r="O2501" t="s">
        <v>515</v>
      </c>
      <c r="P2501">
        <v>100</v>
      </c>
      <c r="Q2501" s="2">
        <f>VALUE(LEFT(LEFT(N2501,5),SUM(LEN(LEFT(N2501,5))-LEN(SUBSTITUTE(LEFT(N2501,5),{"0","1","2","3","4","5","6","7","8","9","."},"")))))</f>
        <v>1</v>
      </c>
      <c r="R2501">
        <f>IF(Q2501&gt;5,Q2501/1024,Q2501)</f>
        <v>1</v>
      </c>
      <c r="S2501" t="str">
        <f>MID(K2502,9,3)</f>
        <v>4.4</v>
      </c>
      <c r="T2501" s="2" t="str">
        <f>LEFT(J2501,3)</f>
        <v>4.0</v>
      </c>
      <c r="U2501">
        <f>VALUE(LEFT(LEFT(M2501,5),SUM(LEN(LEFT(M2501,5))-LEN(SUBSTITUTE(LEFT(M2501,5),{"0","1","2","3","4","5","6","7","8","9","."},"")))))</f>
        <v>4</v>
      </c>
      <c r="V2501">
        <f>IF(U2501&lt;100,U2501,U2501/1024)</f>
        <v>4</v>
      </c>
      <c r="W2501" s="3">
        <f>VALUE(LEFT(LEFT(O2501,5),SUM(LEN(LEFT(O2501,5))-LEN(SUBSTITUTE(LEFT(O2501,5),{"0","1","2","3","4","5","6","7","8","9","."},"")))))</f>
        <v>3.15</v>
      </c>
      <c r="X2501" s="3" t="e">
        <f>LEFT(L2501, SEARCH("MHz",L2501)-1)</f>
        <v>#VALUE!</v>
      </c>
      <c r="Y2501" t="e">
        <f>IF(RIGHT(X2501,1)=" ",RIGHT(X2501,4),RIGHT(X2501,3))</f>
        <v>#VALUE!</v>
      </c>
      <c r="Z2501">
        <f>VLOOKUP(G2501,[1]Sheet1!$A$1:$B$12,2,0)</f>
        <v>4</v>
      </c>
      <c r="AA2501" t="str">
        <f>CONCATENATE(F2501," ",Z2501)</f>
        <v>2015 4</v>
      </c>
      <c r="AB2501">
        <f>VLOOKUP(AA2501,[1]Sheet3!$A:$B,2,0)</f>
        <v>77</v>
      </c>
    </row>
    <row r="2502" spans="1:28" x14ac:dyDescent="0.25">
      <c r="A2502" t="s">
        <v>4730</v>
      </c>
      <c r="B2502" t="s">
        <v>4769</v>
      </c>
      <c r="C2502" t="s">
        <v>44</v>
      </c>
      <c r="D2502" t="str">
        <f>CONCATENATE(C2502,".")</f>
        <v>2015  April.</v>
      </c>
      <c r="E2502" t="str">
        <f>LEFT(D2502, SEARCH(".",D2502)-1)</f>
        <v>2015  April</v>
      </c>
      <c r="F2502">
        <v>2015</v>
      </c>
      <c r="G2502" t="str">
        <f>RIGHT(E2502,LEN(E2502)-6)</f>
        <v>April</v>
      </c>
      <c r="H2502">
        <v>135</v>
      </c>
      <c r="I2502" t="s">
        <v>453</v>
      </c>
      <c r="J2502" t="s">
        <v>2504</v>
      </c>
      <c r="K2502" t="s">
        <v>90</v>
      </c>
      <c r="L2502" t="s">
        <v>462</v>
      </c>
      <c r="M2502" t="s">
        <v>34</v>
      </c>
      <c r="N2502" t="s">
        <v>35</v>
      </c>
      <c r="O2502" t="s">
        <v>36</v>
      </c>
      <c r="P2502">
        <v>150</v>
      </c>
      <c r="Q2502" s="2">
        <f>VALUE(LEFT(LEFT(N2502,5),SUM(LEN(LEFT(N2502,5))-LEN(SUBSTITUTE(LEFT(N2502,5),{"0","1","2","3","4","5","6","7","8","9","."},"")))))</f>
        <v>1</v>
      </c>
      <c r="R2502">
        <f>IF(Q2502&gt;5,Q2502/1024,Q2502)</f>
        <v>1</v>
      </c>
      <c r="S2502" t="str">
        <f>MID(K2503,9,3)</f>
        <v>4.4</v>
      </c>
      <c r="T2502" s="2" t="str">
        <f>LEFT(J2502,3)</f>
        <v>4.5</v>
      </c>
      <c r="U2502">
        <f>VALUE(LEFT(LEFT(M2502,5),SUM(LEN(LEFT(M2502,5))-LEN(SUBSTITUTE(LEFT(M2502,5),{"0","1","2","3","4","5","6","7","8","9","."},"")))))</f>
        <v>8</v>
      </c>
      <c r="V2502">
        <f>IF(U2502&lt;100,U2502,U2502/1024)</f>
        <v>8</v>
      </c>
      <c r="W2502" s="3">
        <f>VALUE(LEFT(LEFT(O2502,5),SUM(LEN(LEFT(O2502,5))-LEN(SUBSTITUTE(LEFT(O2502,5),{"0","1","2","3","4","5","6","7","8","9","."},"")))))</f>
        <v>8</v>
      </c>
      <c r="X2502" s="3" t="e">
        <f>LEFT(L2502, SEARCH("MHz",L2502)-1)</f>
        <v>#VALUE!</v>
      </c>
      <c r="Y2502" t="e">
        <f>IF(RIGHT(X2502,1)=" ",RIGHT(X2502,4),RIGHT(X2502,3))</f>
        <v>#VALUE!</v>
      </c>
      <c r="Z2502">
        <f>VLOOKUP(G2502,[1]Sheet1!$A$1:$B$12,2,0)</f>
        <v>4</v>
      </c>
      <c r="AA2502" t="str">
        <f>CONCATENATE(F2502," ",Z2502)</f>
        <v>2015 4</v>
      </c>
      <c r="AB2502">
        <f>VLOOKUP(AA2502,[1]Sheet3!$A:$B,2,0)</f>
        <v>77</v>
      </c>
    </row>
    <row r="2503" spans="1:28" x14ac:dyDescent="0.25">
      <c r="A2503" t="s">
        <v>6602</v>
      </c>
      <c r="B2503" t="s">
        <v>6624</v>
      </c>
      <c r="C2503" t="s">
        <v>44</v>
      </c>
      <c r="D2503" t="str">
        <f>CONCATENATE(C2503,".")</f>
        <v>2015  April.</v>
      </c>
      <c r="E2503" t="str">
        <f>LEFT(D2503, SEARCH(".",D2503)-1)</f>
        <v>2015  April</v>
      </c>
      <c r="F2503">
        <v>2015</v>
      </c>
      <c r="G2503" t="str">
        <f>RIGHT(E2503,LEN(E2503)-6)</f>
        <v>April</v>
      </c>
      <c r="H2503">
        <v>121</v>
      </c>
      <c r="I2503" t="s">
        <v>231</v>
      </c>
      <c r="J2503" t="s">
        <v>3058</v>
      </c>
      <c r="K2503" t="s">
        <v>90</v>
      </c>
      <c r="L2503" t="s">
        <v>164</v>
      </c>
      <c r="M2503" t="s">
        <v>109</v>
      </c>
      <c r="N2503" t="s">
        <v>139</v>
      </c>
      <c r="O2503" t="s">
        <v>430</v>
      </c>
      <c r="Q2503" s="2">
        <f>VALUE(LEFT(LEFT(N2503,5),SUM(LEN(LEFT(N2503,5))-LEN(SUBSTITUTE(LEFT(N2503,5),{"0","1","2","3","4","5","6","7","8","9","."},"")))))</f>
        <v>512</v>
      </c>
      <c r="R2503">
        <f>IF(Q2503&gt;5,Q2503/1024,Q2503)</f>
        <v>0.5</v>
      </c>
      <c r="S2503" t="str">
        <f>MID(K2504,9,3)</f>
        <v>4.4</v>
      </c>
      <c r="T2503" s="2" t="str">
        <f>LEFT(J2503,3)</f>
        <v>4.0</v>
      </c>
      <c r="U2503">
        <f>VALUE(LEFT(LEFT(M2503,5),SUM(LEN(LEFT(M2503,5))-LEN(SUBSTITUTE(LEFT(M2503,5),{"0","1","2","3","4","5","6","7","8","9","."},"")))))</f>
        <v>4</v>
      </c>
      <c r="V2503">
        <f>IF(U2503&lt;100,U2503,U2503/1024)</f>
        <v>4</v>
      </c>
      <c r="W2503" s="3">
        <f>VALUE(LEFT(LEFT(O2503,5),SUM(LEN(LEFT(O2503,5))-LEN(SUBSTITUTE(LEFT(O2503,5),{"0","1","2","3","4","5","6","7","8","9","."},"")))))</f>
        <v>2</v>
      </c>
      <c r="X2503" s="3" t="e">
        <f>LEFT(L2503, SEARCH("MHz",L2503)-1)</f>
        <v>#VALUE!</v>
      </c>
      <c r="Y2503" t="e">
        <f>IF(RIGHT(X2503,1)=" ",RIGHT(X2503,4),RIGHT(X2503,3))</f>
        <v>#VALUE!</v>
      </c>
      <c r="Z2503">
        <f>VLOOKUP(G2503,[1]Sheet1!$A$1:$B$12,2,0)</f>
        <v>4</v>
      </c>
      <c r="AA2503" t="str">
        <f>CONCATENATE(F2503," ",Z2503)</f>
        <v>2015 4</v>
      </c>
      <c r="AB2503">
        <f>VLOOKUP(AA2503,[1]Sheet3!$A:$B,2,0)</f>
        <v>77</v>
      </c>
    </row>
    <row r="2504" spans="1:28" x14ac:dyDescent="0.25">
      <c r="A2504" t="s">
        <v>347</v>
      </c>
      <c r="B2504" t="s">
        <v>465</v>
      </c>
      <c r="C2504" t="s">
        <v>44</v>
      </c>
      <c r="D2504" t="str">
        <f>CONCATENATE(C2504,".")</f>
        <v>2015  April.</v>
      </c>
      <c r="E2504" t="str">
        <f>LEFT(D2504, SEARCH(".",D2504)-1)</f>
        <v>2015  April</v>
      </c>
      <c r="F2504">
        <v>2015</v>
      </c>
      <c r="G2504" t="str">
        <f>RIGHT(E2504,LEN(E2504)-6)</f>
        <v>April</v>
      </c>
      <c r="H2504">
        <v>144.9</v>
      </c>
      <c r="I2504" t="s">
        <v>124</v>
      </c>
      <c r="J2504" t="s">
        <v>466</v>
      </c>
      <c r="K2504" t="s">
        <v>103</v>
      </c>
      <c r="L2504" t="s">
        <v>98</v>
      </c>
      <c r="M2504" t="s">
        <v>109</v>
      </c>
      <c r="N2504" t="s">
        <v>35</v>
      </c>
      <c r="O2504" t="s">
        <v>178</v>
      </c>
      <c r="P2504">
        <v>130</v>
      </c>
      <c r="Q2504" s="2">
        <f>VALUE(LEFT(LEFT(N2504,5),SUM(LEN(LEFT(N2504,5))-LEN(SUBSTITUTE(LEFT(N2504,5),{"0","1","2","3","4","5","6","7","8","9","."},"")))))</f>
        <v>1</v>
      </c>
      <c r="R2504">
        <f>IF(Q2504&gt;5,Q2504/1024,Q2504)</f>
        <v>1</v>
      </c>
      <c r="S2504" t="str">
        <f>MID(K2505,9,3)</f>
        <v>4.4</v>
      </c>
      <c r="T2504" s="2" t="str">
        <f>LEFT(J2504,3)</f>
        <v>4.5</v>
      </c>
      <c r="U2504">
        <f>VALUE(LEFT(LEFT(M2504,5),SUM(LEN(LEFT(M2504,5))-LEN(SUBSTITUTE(LEFT(M2504,5),{"0","1","2","3","4","5","6","7","8","9","."},"")))))</f>
        <v>4</v>
      </c>
      <c r="V2504">
        <f>IF(U2504&lt;100,U2504,U2504/1024)</f>
        <v>4</v>
      </c>
      <c r="W2504" s="3">
        <f>VALUE(LEFT(LEFT(O2504,5),SUM(LEN(LEFT(O2504,5))-LEN(SUBSTITUTE(LEFT(O2504,5),{"0","1","2","3","4","5","6","7","8","9","."},"")))))</f>
        <v>5</v>
      </c>
      <c r="X2504" s="3" t="e">
        <f>LEFT(L2504, SEARCH("MHz",L2504)-1)</f>
        <v>#VALUE!</v>
      </c>
      <c r="Y2504" t="e">
        <f>IF(RIGHT(X2504,1)=" ",RIGHT(X2504,4),RIGHT(X2504,3))</f>
        <v>#VALUE!</v>
      </c>
      <c r="Z2504">
        <f>VLOOKUP(G2504,[1]Sheet1!$A$1:$B$12,2,0)</f>
        <v>4</v>
      </c>
      <c r="AA2504" t="str">
        <f>CONCATENATE(F2504," ",Z2504)</f>
        <v>2015 4</v>
      </c>
      <c r="AB2504">
        <f>VLOOKUP(AA2504,[1]Sheet3!$A:$B,2,0)</f>
        <v>77</v>
      </c>
    </row>
    <row r="2505" spans="1:28" x14ac:dyDescent="0.25">
      <c r="A2505" t="s">
        <v>1437</v>
      </c>
      <c r="B2505" t="s">
        <v>1603</v>
      </c>
      <c r="C2505" t="s">
        <v>44</v>
      </c>
      <c r="D2505" t="str">
        <f>CONCATENATE(C2505,".")</f>
        <v>2015  April.</v>
      </c>
      <c r="E2505" t="str">
        <f>LEFT(D2505, SEARCH(".",D2505)-1)</f>
        <v>2015  April</v>
      </c>
      <c r="F2505">
        <v>2015</v>
      </c>
      <c r="G2505" t="str">
        <f>RIGHT(E2505,LEN(E2505)-6)</f>
        <v>April</v>
      </c>
      <c r="H2505">
        <v>136</v>
      </c>
      <c r="I2505" t="s">
        <v>51</v>
      </c>
      <c r="J2505" t="s">
        <v>1604</v>
      </c>
      <c r="K2505" t="s">
        <v>103</v>
      </c>
      <c r="L2505" t="s">
        <v>1605</v>
      </c>
      <c r="M2505" t="s">
        <v>57</v>
      </c>
      <c r="N2505" t="s">
        <v>22</v>
      </c>
      <c r="O2505" t="s">
        <v>1394</v>
      </c>
      <c r="Q2505" s="2">
        <f>VALUE(LEFT(LEFT(N2505,5),SUM(LEN(LEFT(N2505,5))-LEN(SUBSTITUTE(LEFT(N2505,5),{"0","1","2","3","4","5","6","7","8","9","."},"")))))</f>
        <v>2</v>
      </c>
      <c r="R2505">
        <f>IF(Q2505&gt;5,Q2505/1024,Q2505)</f>
        <v>2</v>
      </c>
      <c r="S2505" t="str">
        <f>MID(K2506,9,3)</f>
        <v>4.4</v>
      </c>
      <c r="T2505" s="2" t="str">
        <f>LEFT(J2505,3)</f>
        <v>4.7</v>
      </c>
      <c r="U2505">
        <f>VALUE(LEFT(LEFT(M2505,5),SUM(LEN(LEFT(M2505,5))-LEN(SUBSTITUTE(LEFT(M2505,5),{"0","1","2","3","4","5","6","7","8","9","."},"")))))</f>
        <v>16</v>
      </c>
      <c r="V2505">
        <f>IF(U2505&lt;100,U2505,U2505/1024)</f>
        <v>16</v>
      </c>
      <c r="W2505" s="3">
        <f>VALUE(LEFT(LEFT(O2505,5),SUM(LEN(LEFT(O2505,5))-LEN(SUBSTITUTE(LEFT(O2505,5),{"0","1","2","3","4","5","6","7","8","9","."},"")))))</f>
        <v>13</v>
      </c>
      <c r="X2505" s="3" t="e">
        <f>LEFT(L2505, SEARCH("MHz",L2505)-1)</f>
        <v>#VALUE!</v>
      </c>
      <c r="Y2505" t="e">
        <f>IF(RIGHT(X2505,1)=" ",RIGHT(X2505,4),RIGHT(X2505,3))</f>
        <v>#VALUE!</v>
      </c>
      <c r="Z2505">
        <f>VLOOKUP(G2505,[1]Sheet1!$A$1:$B$12,2,0)</f>
        <v>4</v>
      </c>
      <c r="AA2505" t="str">
        <f>CONCATENATE(F2505," ",Z2505)</f>
        <v>2015 4</v>
      </c>
      <c r="AB2505">
        <f>VLOOKUP(AA2505,[1]Sheet3!$A:$B,2,0)</f>
        <v>77</v>
      </c>
    </row>
    <row r="2506" spans="1:28" x14ac:dyDescent="0.25">
      <c r="A2506" t="s">
        <v>1796</v>
      </c>
      <c r="B2506" t="s">
        <v>1815</v>
      </c>
      <c r="C2506" t="s">
        <v>44</v>
      </c>
      <c r="D2506" t="str">
        <f>CONCATENATE(C2506,".")</f>
        <v>2015  April.</v>
      </c>
      <c r="E2506" t="str">
        <f>LEFT(D2506, SEARCH(".",D2506)-1)</f>
        <v>2015  April</v>
      </c>
      <c r="F2506">
        <v>2015</v>
      </c>
      <c r="G2506" t="str">
        <f>RIGHT(E2506,LEN(E2506)-6)</f>
        <v>April</v>
      </c>
      <c r="H2506">
        <v>147</v>
      </c>
      <c r="I2506" t="s">
        <v>156</v>
      </c>
      <c r="J2506" t="s">
        <v>851</v>
      </c>
      <c r="K2506" t="s">
        <v>103</v>
      </c>
      <c r="L2506" t="s">
        <v>200</v>
      </c>
      <c r="M2506" t="s">
        <v>109</v>
      </c>
      <c r="N2506" t="s">
        <v>139</v>
      </c>
      <c r="O2506" t="s">
        <v>178</v>
      </c>
      <c r="Q2506" s="2">
        <f>VALUE(LEFT(LEFT(N2506,5),SUM(LEN(LEFT(N2506,5))-LEN(SUBSTITUTE(LEFT(N2506,5),{"0","1","2","3","4","5","6","7","8","9","."},"")))))</f>
        <v>512</v>
      </c>
      <c r="R2506">
        <f>IF(Q2506&gt;5,Q2506/1024,Q2506)</f>
        <v>0.5</v>
      </c>
      <c r="S2506" t="str">
        <f>MID(K2507,9,3)</f>
        <v>4.4</v>
      </c>
      <c r="T2506" s="2" t="str">
        <f>LEFT(J2506,3)</f>
        <v>4.5</v>
      </c>
      <c r="U2506">
        <f>VALUE(LEFT(LEFT(M2506,5),SUM(LEN(LEFT(M2506,5))-LEN(SUBSTITUTE(LEFT(M2506,5),{"0","1","2","3","4","5","6","7","8","9","."},"")))))</f>
        <v>4</v>
      </c>
      <c r="V2506">
        <f>IF(U2506&lt;100,U2506,U2506/1024)</f>
        <v>4</v>
      </c>
      <c r="W2506" s="3">
        <f>VALUE(LEFT(LEFT(O2506,5),SUM(LEN(LEFT(O2506,5))-LEN(SUBSTITUTE(LEFT(O2506,5),{"0","1","2","3","4","5","6","7","8","9","."},"")))))</f>
        <v>5</v>
      </c>
      <c r="X2506" s="3" t="e">
        <f>LEFT(L2506, SEARCH("MHz",L2506)-1)</f>
        <v>#VALUE!</v>
      </c>
      <c r="Y2506" t="e">
        <f>IF(RIGHT(X2506,1)=" ",RIGHT(X2506,4),RIGHT(X2506,3))</f>
        <v>#VALUE!</v>
      </c>
      <c r="Z2506">
        <f>VLOOKUP(G2506,[1]Sheet1!$A$1:$B$12,2,0)</f>
        <v>4</v>
      </c>
      <c r="AA2506" t="str">
        <f>CONCATENATE(F2506," ",Z2506)</f>
        <v>2015 4</v>
      </c>
      <c r="AB2506">
        <f>VLOOKUP(AA2506,[1]Sheet3!$A:$B,2,0)</f>
        <v>77</v>
      </c>
    </row>
    <row r="2507" spans="1:28" x14ac:dyDescent="0.25">
      <c r="A2507" t="s">
        <v>1796</v>
      </c>
      <c r="B2507" t="s">
        <v>1817</v>
      </c>
      <c r="C2507" t="s">
        <v>44</v>
      </c>
      <c r="D2507" t="str">
        <f>CONCATENATE(C2507,".")</f>
        <v>2015  April.</v>
      </c>
      <c r="E2507" t="str">
        <f>LEFT(D2507, SEARCH(".",D2507)-1)</f>
        <v>2015  April</v>
      </c>
      <c r="F2507">
        <v>2015</v>
      </c>
      <c r="G2507" t="str">
        <f>RIGHT(E2507,LEN(E2507)-6)</f>
        <v>April</v>
      </c>
      <c r="H2507">
        <v>164</v>
      </c>
      <c r="I2507" t="s">
        <v>156</v>
      </c>
      <c r="J2507" t="s">
        <v>121</v>
      </c>
      <c r="K2507" t="s">
        <v>103</v>
      </c>
      <c r="L2507" t="s">
        <v>510</v>
      </c>
      <c r="M2507" t="s">
        <v>109</v>
      </c>
      <c r="N2507" t="s">
        <v>139</v>
      </c>
      <c r="O2507" t="s">
        <v>515</v>
      </c>
      <c r="Q2507" s="2">
        <f>VALUE(LEFT(LEFT(N2507,5),SUM(LEN(LEFT(N2507,5))-LEN(SUBSTITUTE(LEFT(N2507,5),{"0","1","2","3","4","5","6","7","8","9","."},"")))))</f>
        <v>512</v>
      </c>
      <c r="R2507">
        <f>IF(Q2507&gt;5,Q2507/1024,Q2507)</f>
        <v>0.5</v>
      </c>
      <c r="S2507" t="str">
        <f>MID(K2508,9,3)</f>
        <v>4.4</v>
      </c>
      <c r="T2507" s="2" t="str">
        <f>LEFT(J2507,3)</f>
        <v>5.0</v>
      </c>
      <c r="U2507">
        <f>VALUE(LEFT(LEFT(M2507,5),SUM(LEN(LEFT(M2507,5))-LEN(SUBSTITUTE(LEFT(M2507,5),{"0","1","2","3","4","5","6","7","8","9","."},"")))))</f>
        <v>4</v>
      </c>
      <c r="V2507">
        <f>IF(U2507&lt;100,U2507,U2507/1024)</f>
        <v>4</v>
      </c>
      <c r="W2507" s="3">
        <f>VALUE(LEFT(LEFT(O2507,5),SUM(LEN(LEFT(O2507,5))-LEN(SUBSTITUTE(LEFT(O2507,5),{"0","1","2","3","4","5","6","7","8","9","."},"")))))</f>
        <v>3.15</v>
      </c>
      <c r="X2507" s="3" t="e">
        <f>LEFT(L2507, SEARCH("MHz",L2507)-1)</f>
        <v>#VALUE!</v>
      </c>
      <c r="Y2507" t="e">
        <f>IF(RIGHT(X2507,1)=" ",RIGHT(X2507,4),RIGHT(X2507,3))</f>
        <v>#VALUE!</v>
      </c>
      <c r="Z2507">
        <f>VLOOKUP(G2507,[1]Sheet1!$A$1:$B$12,2,0)</f>
        <v>4</v>
      </c>
      <c r="AA2507" t="str">
        <f>CONCATENATE(F2507," ",Z2507)</f>
        <v>2015 4</v>
      </c>
      <c r="AB2507">
        <f>VLOOKUP(AA2507,[1]Sheet3!$A:$B,2,0)</f>
        <v>77</v>
      </c>
    </row>
    <row r="2508" spans="1:28" x14ac:dyDescent="0.25">
      <c r="A2508" t="s">
        <v>2256</v>
      </c>
      <c r="B2508" t="s">
        <v>2329</v>
      </c>
      <c r="C2508" t="s">
        <v>44</v>
      </c>
      <c r="D2508" t="str">
        <f>CONCATENATE(C2508,".")</f>
        <v>2015  April.</v>
      </c>
      <c r="E2508" t="str">
        <f>LEFT(D2508, SEARCH(".",D2508)-1)</f>
        <v>2015  April</v>
      </c>
      <c r="F2508">
        <v>2015</v>
      </c>
      <c r="G2508" t="str">
        <f>RIGHT(E2508,LEN(E2508)-6)</f>
        <v>April</v>
      </c>
      <c r="H2508">
        <v>146</v>
      </c>
      <c r="I2508" t="s">
        <v>128</v>
      </c>
      <c r="J2508" t="s">
        <v>2330</v>
      </c>
      <c r="K2508" t="s">
        <v>103</v>
      </c>
      <c r="L2508" t="s">
        <v>200</v>
      </c>
      <c r="M2508" t="s">
        <v>34</v>
      </c>
      <c r="N2508" t="s">
        <v>35</v>
      </c>
      <c r="O2508" t="s">
        <v>36</v>
      </c>
      <c r="P2508">
        <v>130</v>
      </c>
      <c r="Q2508" s="2">
        <f>VALUE(LEFT(LEFT(N2508,5),SUM(LEN(LEFT(N2508,5))-LEN(SUBSTITUTE(LEFT(N2508,5),{"0","1","2","3","4","5","6","7","8","9","."},"")))))</f>
        <v>1</v>
      </c>
      <c r="R2508">
        <f>IF(Q2508&gt;5,Q2508/1024,Q2508)</f>
        <v>1</v>
      </c>
      <c r="S2508" t="str">
        <f>MID(K2509,9,3)</f>
        <v>4.4</v>
      </c>
      <c r="T2508" s="2" t="str">
        <f>LEFT(J2508,3)</f>
        <v>4.5</v>
      </c>
      <c r="U2508">
        <f>VALUE(LEFT(LEFT(M2508,5),SUM(LEN(LEFT(M2508,5))-LEN(SUBSTITUTE(LEFT(M2508,5),{"0","1","2","3","4","5","6","7","8","9","."},"")))))</f>
        <v>8</v>
      </c>
      <c r="V2508">
        <f>IF(U2508&lt;100,U2508,U2508/1024)</f>
        <v>8</v>
      </c>
      <c r="W2508" s="3">
        <f>VALUE(LEFT(LEFT(O2508,5),SUM(LEN(LEFT(O2508,5))-LEN(SUBSTITUTE(LEFT(O2508,5),{"0","1","2","3","4","5","6","7","8","9","."},"")))))</f>
        <v>8</v>
      </c>
      <c r="X2508" s="3" t="e">
        <f>LEFT(L2508, SEARCH("MHz",L2508)-1)</f>
        <v>#VALUE!</v>
      </c>
      <c r="Y2508" t="e">
        <f>IF(RIGHT(X2508,1)=" ",RIGHT(X2508,4),RIGHT(X2508,3))</f>
        <v>#VALUE!</v>
      </c>
      <c r="Z2508">
        <f>VLOOKUP(G2508,[1]Sheet1!$A$1:$B$12,2,0)</f>
        <v>4</v>
      </c>
      <c r="AA2508" t="str">
        <f>CONCATENATE(F2508," ",Z2508)</f>
        <v>2015 4</v>
      </c>
      <c r="AB2508">
        <f>VLOOKUP(AA2508,[1]Sheet3!$A:$B,2,0)</f>
        <v>77</v>
      </c>
    </row>
    <row r="2509" spans="1:28" x14ac:dyDescent="0.25">
      <c r="A2509" t="s">
        <v>2256</v>
      </c>
      <c r="B2509" t="s">
        <v>2342</v>
      </c>
      <c r="C2509" t="s">
        <v>44</v>
      </c>
      <c r="D2509" t="str">
        <f>CONCATENATE(C2509,".")</f>
        <v>2015  April.</v>
      </c>
      <c r="E2509" t="str">
        <f>LEFT(D2509, SEARCH(".",D2509)-1)</f>
        <v>2015  April</v>
      </c>
      <c r="F2509">
        <v>2015</v>
      </c>
      <c r="G2509" t="str">
        <f>RIGHT(E2509,LEN(E2509)-6)</f>
        <v>April</v>
      </c>
      <c r="H2509">
        <v>138</v>
      </c>
      <c r="I2509" t="s">
        <v>51</v>
      </c>
      <c r="J2509" t="s">
        <v>1382</v>
      </c>
      <c r="K2509" t="s">
        <v>103</v>
      </c>
      <c r="L2509" t="s">
        <v>126</v>
      </c>
      <c r="M2509" t="s">
        <v>34</v>
      </c>
      <c r="N2509" t="s">
        <v>35</v>
      </c>
      <c r="O2509" t="s">
        <v>2280</v>
      </c>
      <c r="P2509">
        <v>250</v>
      </c>
      <c r="Q2509" s="2">
        <f>VALUE(LEFT(LEFT(N2509,5),SUM(LEN(LEFT(N2509,5))-LEN(SUBSTITUTE(LEFT(N2509,5),{"0","1","2","3","4","5","6","7","8","9","."},"")))))</f>
        <v>1</v>
      </c>
      <c r="R2509">
        <f>IF(Q2509&gt;5,Q2509/1024,Q2509)</f>
        <v>1</v>
      </c>
      <c r="S2509" t="str">
        <f>MID(K2510,9,3)</f>
        <v>4.4</v>
      </c>
      <c r="T2509" s="2" t="str">
        <f>LEFT(J2509,3)</f>
        <v>5.0</v>
      </c>
      <c r="U2509">
        <f>VALUE(LEFT(LEFT(M2509,5),SUM(LEN(LEFT(M2509,5))-LEN(SUBSTITUTE(LEFT(M2509,5),{"0","1","2","3","4","5","6","7","8","9","."},"")))))</f>
        <v>8</v>
      </c>
      <c r="V2509">
        <f>IF(U2509&lt;100,U2509,U2509/1024)</f>
        <v>8</v>
      </c>
      <c r="W2509" s="3">
        <f>VALUE(LEFT(LEFT(O2509,5),SUM(LEN(LEFT(O2509,5))-LEN(SUBSTITUTE(LEFT(O2509,5),{"0","1","2","3","4","5","6","7","8","9","."},"")))))</f>
        <v>13</v>
      </c>
      <c r="X2509" s="3" t="e">
        <f>LEFT(L2509, SEARCH("MHz",L2509)-1)</f>
        <v>#VALUE!</v>
      </c>
      <c r="Y2509" t="e">
        <f>IF(RIGHT(X2509,1)=" ",RIGHT(X2509,4),RIGHT(X2509,3))</f>
        <v>#VALUE!</v>
      </c>
      <c r="Z2509">
        <f>VLOOKUP(G2509,[1]Sheet1!$A$1:$B$12,2,0)</f>
        <v>4</v>
      </c>
      <c r="AA2509" t="str">
        <f>CONCATENATE(F2509," ",Z2509)</f>
        <v>2015 4</v>
      </c>
      <c r="AB2509">
        <f>VLOOKUP(AA2509,[1]Sheet3!$A:$B,2,0)</f>
        <v>77</v>
      </c>
    </row>
    <row r="2510" spans="1:28" x14ac:dyDescent="0.25">
      <c r="A2510" t="s">
        <v>2637</v>
      </c>
      <c r="B2510" t="s">
        <v>2801</v>
      </c>
      <c r="C2510" t="s">
        <v>44</v>
      </c>
      <c r="D2510" t="str">
        <f>CONCATENATE(C2510,".")</f>
        <v>2015  April.</v>
      </c>
      <c r="E2510" t="str">
        <f>LEFT(D2510, SEARCH(".",D2510)-1)</f>
        <v>2015  April</v>
      </c>
      <c r="F2510">
        <v>2015</v>
      </c>
      <c r="G2510" t="str">
        <f>RIGHT(E2510,LEN(E2510)-6)</f>
        <v>April</v>
      </c>
      <c r="H2510">
        <v>160</v>
      </c>
      <c r="I2510" t="s">
        <v>128</v>
      </c>
      <c r="J2510" t="s">
        <v>824</v>
      </c>
      <c r="K2510" t="s">
        <v>103</v>
      </c>
      <c r="L2510" t="s">
        <v>133</v>
      </c>
      <c r="M2510" t="s">
        <v>109</v>
      </c>
      <c r="N2510" t="s">
        <v>35</v>
      </c>
      <c r="O2510" t="s">
        <v>36</v>
      </c>
      <c r="P2510">
        <v>130</v>
      </c>
      <c r="Q2510" s="2">
        <f>VALUE(LEFT(LEFT(N2510,5),SUM(LEN(LEFT(N2510,5))-LEN(SUBSTITUTE(LEFT(N2510,5),{"0","1","2","3","4","5","6","7","8","9","."},"")))))</f>
        <v>1</v>
      </c>
      <c r="R2510">
        <f>IF(Q2510&gt;5,Q2510/1024,Q2510)</f>
        <v>1</v>
      </c>
      <c r="S2510" t="str">
        <f>MID(K2511,9,3)</f>
        <v>4.4</v>
      </c>
      <c r="T2510" s="2" t="str">
        <f>LEFT(J2510,3)</f>
        <v>5.0</v>
      </c>
      <c r="U2510">
        <f>VALUE(LEFT(LEFT(M2510,5),SUM(LEN(LEFT(M2510,5))-LEN(SUBSTITUTE(LEFT(M2510,5),{"0","1","2","3","4","5","6","7","8","9","."},"")))))</f>
        <v>4</v>
      </c>
      <c r="V2510">
        <f>IF(U2510&lt;100,U2510,U2510/1024)</f>
        <v>4</v>
      </c>
      <c r="W2510" s="3">
        <f>VALUE(LEFT(LEFT(O2510,5),SUM(LEN(LEFT(O2510,5))-LEN(SUBSTITUTE(LEFT(O2510,5),{"0","1","2","3","4","5","6","7","8","9","."},"")))))</f>
        <v>8</v>
      </c>
      <c r="X2510" s="3" t="e">
        <f>LEFT(L2510, SEARCH("MHz",L2510)-1)</f>
        <v>#VALUE!</v>
      </c>
      <c r="Y2510" t="e">
        <f>IF(RIGHT(X2510,1)=" ",RIGHT(X2510,4),RIGHT(X2510,3))</f>
        <v>#VALUE!</v>
      </c>
      <c r="Z2510">
        <f>VLOOKUP(G2510,[1]Sheet1!$A$1:$B$12,2,0)</f>
        <v>4</v>
      </c>
      <c r="AA2510" t="str">
        <f>CONCATENATE(F2510," ",Z2510)</f>
        <v>2015 4</v>
      </c>
      <c r="AB2510">
        <f>VLOOKUP(AA2510,[1]Sheet3!$A:$B,2,0)</f>
        <v>77</v>
      </c>
    </row>
    <row r="2511" spans="1:28" x14ac:dyDescent="0.25">
      <c r="A2511" t="s">
        <v>3179</v>
      </c>
      <c r="B2511" t="s">
        <v>3234</v>
      </c>
      <c r="C2511" t="s">
        <v>44</v>
      </c>
      <c r="D2511" t="str">
        <f>CONCATENATE(C2511,".")</f>
        <v>2015  April.</v>
      </c>
      <c r="E2511" t="str">
        <f>LEFT(D2511, SEARCH(".",D2511)-1)</f>
        <v>2015  April</v>
      </c>
      <c r="F2511">
        <v>2015</v>
      </c>
      <c r="G2511" t="str">
        <f>RIGHT(E2511,LEN(E2511)-6)</f>
        <v>April</v>
      </c>
      <c r="H2511">
        <v>143</v>
      </c>
      <c r="I2511" t="s">
        <v>128</v>
      </c>
      <c r="J2511" t="s">
        <v>80</v>
      </c>
      <c r="K2511" t="s">
        <v>103</v>
      </c>
      <c r="L2511" t="s">
        <v>91</v>
      </c>
      <c r="M2511" t="s">
        <v>57</v>
      </c>
      <c r="N2511" t="s">
        <v>22</v>
      </c>
      <c r="O2511" t="s">
        <v>1394</v>
      </c>
      <c r="Q2511" s="2">
        <f>VALUE(LEFT(LEFT(N2511,5),SUM(LEN(LEFT(N2511,5))-LEN(SUBSTITUTE(LEFT(N2511,5),{"0","1","2","3","4","5","6","7","8","9","."},"")))))</f>
        <v>2</v>
      </c>
      <c r="R2511">
        <f>IF(Q2511&gt;5,Q2511/1024,Q2511)</f>
        <v>2</v>
      </c>
      <c r="S2511" t="str">
        <f>MID(K2512,9,3)</f>
        <v>4.4</v>
      </c>
      <c r="T2511" s="2" t="str">
        <f>LEFT(J2511,3)</f>
        <v>5.0</v>
      </c>
      <c r="U2511">
        <f>VALUE(LEFT(LEFT(M2511,5),SUM(LEN(LEFT(M2511,5))-LEN(SUBSTITUTE(LEFT(M2511,5),{"0","1","2","3","4","5","6","7","8","9","."},"")))))</f>
        <v>16</v>
      </c>
      <c r="V2511">
        <f>IF(U2511&lt;100,U2511,U2511/1024)</f>
        <v>16</v>
      </c>
      <c r="W2511" s="3">
        <f>VALUE(LEFT(LEFT(O2511,5),SUM(LEN(LEFT(O2511,5))-LEN(SUBSTITUTE(LEFT(O2511,5),{"0","1","2","3","4","5","6","7","8","9","."},"")))))</f>
        <v>13</v>
      </c>
      <c r="X2511" s="3" t="e">
        <f>LEFT(L2511, SEARCH("MHz",L2511)-1)</f>
        <v>#VALUE!</v>
      </c>
      <c r="Y2511" t="e">
        <f>IF(RIGHT(X2511,1)=" ",RIGHT(X2511,4),RIGHT(X2511,3))</f>
        <v>#VALUE!</v>
      </c>
      <c r="Z2511">
        <f>VLOOKUP(G2511,[1]Sheet1!$A$1:$B$12,2,0)</f>
        <v>4</v>
      </c>
      <c r="AA2511" t="str">
        <f>CONCATENATE(F2511," ",Z2511)</f>
        <v>2015 4</v>
      </c>
      <c r="AB2511">
        <f>VLOOKUP(AA2511,[1]Sheet3!$A:$B,2,0)</f>
        <v>77</v>
      </c>
    </row>
    <row r="2512" spans="1:28" x14ac:dyDescent="0.25">
      <c r="A2512" t="s">
        <v>3318</v>
      </c>
      <c r="B2512" t="s">
        <v>3411</v>
      </c>
      <c r="C2512" t="s">
        <v>44</v>
      </c>
      <c r="D2512" t="str">
        <f>CONCATENATE(C2512,".")</f>
        <v>2015  April.</v>
      </c>
      <c r="E2512" t="str">
        <f>LEFT(D2512, SEARCH(".",D2512)-1)</f>
        <v>2015  April</v>
      </c>
      <c r="F2512">
        <v>2015</v>
      </c>
      <c r="G2512" t="str">
        <f>RIGHT(E2512,LEN(E2512)-6)</f>
        <v>April</v>
      </c>
      <c r="H2512">
        <v>117</v>
      </c>
      <c r="I2512" t="s">
        <v>811</v>
      </c>
      <c r="J2512" t="s">
        <v>3412</v>
      </c>
      <c r="K2512" t="s">
        <v>103</v>
      </c>
      <c r="L2512" t="s">
        <v>133</v>
      </c>
      <c r="M2512" t="s">
        <v>109</v>
      </c>
      <c r="N2512" t="s">
        <v>139</v>
      </c>
      <c r="O2512" t="s">
        <v>140</v>
      </c>
      <c r="P2512">
        <v>60</v>
      </c>
      <c r="Q2512" s="2">
        <f>VALUE(LEFT(LEFT(N2512,5),SUM(LEN(LEFT(N2512,5))-LEN(SUBSTITUTE(LEFT(N2512,5),{"0","1","2","3","4","5","6","7","8","9","."},"")))))</f>
        <v>512</v>
      </c>
      <c r="R2512">
        <f>IF(Q2512&gt;5,Q2512/1024,Q2512)</f>
        <v>0.5</v>
      </c>
      <c r="S2512" t="str">
        <f>MID(K2513,9,3)</f>
        <v>4.4</v>
      </c>
      <c r="T2512" s="2" t="str">
        <f>LEFT(J2512,3)</f>
        <v>4.0</v>
      </c>
      <c r="U2512">
        <f>VALUE(LEFT(LEFT(M2512,5),SUM(LEN(LEFT(M2512,5))-LEN(SUBSTITUTE(LEFT(M2512,5),{"0","1","2","3","4","5","6","7","8","9","."},"")))))</f>
        <v>4</v>
      </c>
      <c r="V2512">
        <f>IF(U2512&lt;100,U2512,U2512/1024)</f>
        <v>4</v>
      </c>
      <c r="W2512" s="3">
        <f>VALUE(LEFT(LEFT(O2512,5),SUM(LEN(LEFT(O2512,5))-LEN(SUBSTITUTE(LEFT(O2512,5),{"0","1","2","3","4","5","6","7","8","9","."},"")))))</f>
        <v>2</v>
      </c>
      <c r="X2512" s="3" t="e">
        <f>LEFT(L2512, SEARCH("MHz",L2512)-1)</f>
        <v>#VALUE!</v>
      </c>
      <c r="Y2512" t="e">
        <f>IF(RIGHT(X2512,1)=" ",RIGHT(X2512,4),RIGHT(X2512,3))</f>
        <v>#VALUE!</v>
      </c>
      <c r="Z2512">
        <f>VLOOKUP(G2512,[1]Sheet1!$A$1:$B$12,2,0)</f>
        <v>4</v>
      </c>
      <c r="AA2512" t="str">
        <f>CONCATENATE(F2512," ",Z2512)</f>
        <v>2015 4</v>
      </c>
      <c r="AB2512">
        <f>VLOOKUP(AA2512,[1]Sheet3!$A:$B,2,0)</f>
        <v>77</v>
      </c>
    </row>
    <row r="2513" spans="1:28" x14ac:dyDescent="0.25">
      <c r="A2513" t="s">
        <v>5174</v>
      </c>
      <c r="B2513" t="s">
        <v>5204</v>
      </c>
      <c r="C2513" t="s">
        <v>44</v>
      </c>
      <c r="D2513" t="str">
        <f>CONCATENATE(C2513,".")</f>
        <v>2015  April.</v>
      </c>
      <c r="E2513" t="str">
        <f>LEFT(D2513, SEARCH(".",D2513)-1)</f>
        <v>2015  April</v>
      </c>
      <c r="F2513">
        <v>2015</v>
      </c>
      <c r="G2513" t="str">
        <f>RIGHT(E2513,LEN(E2513)-6)</f>
        <v>April</v>
      </c>
      <c r="I2513" t="s">
        <v>156</v>
      </c>
      <c r="J2513" t="s">
        <v>2157</v>
      </c>
      <c r="K2513" t="s">
        <v>103</v>
      </c>
      <c r="L2513" t="s">
        <v>91</v>
      </c>
      <c r="M2513" t="s">
        <v>34</v>
      </c>
      <c r="N2513" t="s">
        <v>35</v>
      </c>
      <c r="O2513" t="s">
        <v>73</v>
      </c>
      <c r="P2513">
        <v>110</v>
      </c>
      <c r="Q2513" s="2">
        <f>VALUE(LEFT(LEFT(N2513,5),SUM(LEN(LEFT(N2513,5))-LEN(SUBSTITUTE(LEFT(N2513,5),{"0","1","2","3","4","5","6","7","8","9","."},"")))))</f>
        <v>1</v>
      </c>
      <c r="R2513">
        <f>IF(Q2513&gt;5,Q2513/1024,Q2513)</f>
        <v>1</v>
      </c>
      <c r="S2513" t="str">
        <f>MID(K2514,9,3)</f>
        <v>4.4</v>
      </c>
      <c r="T2513" s="2" t="str">
        <f>LEFT(J2513,3)</f>
        <v>4.5</v>
      </c>
      <c r="U2513">
        <f>VALUE(LEFT(LEFT(M2513,5),SUM(LEN(LEFT(M2513,5))-LEN(SUBSTITUTE(LEFT(M2513,5),{"0","1","2","3","4","5","6","7","8","9","."},"")))))</f>
        <v>8</v>
      </c>
      <c r="V2513">
        <f>IF(U2513&lt;100,U2513,U2513/1024)</f>
        <v>8</v>
      </c>
      <c r="W2513" s="3">
        <f>VALUE(LEFT(LEFT(O2513,5),SUM(LEN(LEFT(O2513,5))-LEN(SUBSTITUTE(LEFT(O2513,5),{"0","1","2","3","4","5","6","7","8","9","."},"")))))</f>
        <v>5</v>
      </c>
      <c r="X2513" s="3" t="e">
        <f>LEFT(L2513, SEARCH("MHz",L2513)-1)</f>
        <v>#VALUE!</v>
      </c>
      <c r="Y2513" t="e">
        <f>IF(RIGHT(X2513,1)=" ",RIGHT(X2513,4),RIGHT(X2513,3))</f>
        <v>#VALUE!</v>
      </c>
      <c r="Z2513">
        <f>VLOOKUP(G2513,[1]Sheet1!$A$1:$B$12,2,0)</f>
        <v>4</v>
      </c>
      <c r="AA2513" t="str">
        <f>CONCATENATE(F2513," ",Z2513)</f>
        <v>2015 4</v>
      </c>
      <c r="AB2513">
        <f>VLOOKUP(AA2513,[1]Sheet3!$A:$B,2,0)</f>
        <v>77</v>
      </c>
    </row>
    <row r="2514" spans="1:28" x14ac:dyDescent="0.25">
      <c r="A2514" t="s">
        <v>2637</v>
      </c>
      <c r="B2514" t="s">
        <v>2218</v>
      </c>
      <c r="C2514" t="s">
        <v>44</v>
      </c>
      <c r="D2514" t="str">
        <f>CONCATENATE(C2514,".")</f>
        <v>2015  April.</v>
      </c>
      <c r="E2514" t="str">
        <f>LEFT(D2514, SEARCH(".",D2514)-1)</f>
        <v>2015  April</v>
      </c>
      <c r="F2514">
        <v>2015</v>
      </c>
      <c r="G2514" t="str">
        <f>RIGHT(E2514,LEN(E2514)-6)</f>
        <v>April</v>
      </c>
      <c r="H2514">
        <v>144</v>
      </c>
      <c r="I2514" t="s">
        <v>51</v>
      </c>
      <c r="J2514" t="s">
        <v>2810</v>
      </c>
      <c r="K2514" t="s">
        <v>2811</v>
      </c>
      <c r="L2514" t="s">
        <v>2812</v>
      </c>
      <c r="M2514" t="s">
        <v>2795</v>
      </c>
      <c r="N2514" t="s">
        <v>29</v>
      </c>
      <c r="O2514" t="s">
        <v>2791</v>
      </c>
      <c r="P2514">
        <v>270</v>
      </c>
      <c r="Q2514" s="2">
        <f>VALUE(LEFT(LEFT(N2514,5),SUM(LEN(LEFT(N2514,5))-LEN(SUBSTITUTE(LEFT(N2514,5),{"0","1","2","3","4","5","6","7","8","9","."},"")))))</f>
        <v>3</v>
      </c>
      <c r="R2514">
        <f>IF(Q2514&gt;5,Q2514/1024,Q2514)</f>
        <v>3</v>
      </c>
      <c r="S2514" t="str">
        <f>MID(K2515,9,3)</f>
        <v>4.4</v>
      </c>
      <c r="T2514" s="2" t="str">
        <f>LEFT(J2514,3)</f>
        <v>5.2</v>
      </c>
      <c r="U2514">
        <f>VALUE(LEFT(LEFT(M2514,5),SUM(LEN(LEFT(M2514,5))-LEN(SUBSTITUTE(LEFT(M2514,5),{"0","1","2","3","4","5","6","7","8","9","."},"")))))</f>
        <v>43632</v>
      </c>
      <c r="V2514">
        <f>IF(U2514&lt;100,U2514,U2514/1024)</f>
        <v>42.609375</v>
      </c>
      <c r="W2514" s="3">
        <f>VALUE(LEFT(LEFT(O2514,5),SUM(LEN(LEFT(O2514,5))-LEN(SUBSTITUTE(LEFT(O2514,5),{"0","1","2","3","4","5","6","7","8","9","."},"")))))</f>
        <v>13</v>
      </c>
      <c r="X2514" s="3" t="e">
        <f>LEFT(L2514, SEARCH("MHz",L2514)-1)</f>
        <v>#VALUE!</v>
      </c>
      <c r="Y2514" t="e">
        <f>IF(RIGHT(X2514,1)=" ",RIGHT(X2514,4),RIGHT(X2514,3))</f>
        <v>#VALUE!</v>
      </c>
      <c r="Z2514">
        <f>VLOOKUP(G2514,[1]Sheet1!$A$1:$B$12,2,0)</f>
        <v>4</v>
      </c>
      <c r="AA2514" t="str">
        <f>CONCATENATE(F2514," ",Z2514)</f>
        <v>2015 4</v>
      </c>
      <c r="AB2514">
        <f>VLOOKUP(AA2514,[1]Sheet3!$A:$B,2,0)</f>
        <v>77</v>
      </c>
    </row>
    <row r="2515" spans="1:28" x14ac:dyDescent="0.25">
      <c r="A2515" t="s">
        <v>2637</v>
      </c>
      <c r="B2515" t="s">
        <v>2802</v>
      </c>
      <c r="C2515" t="s">
        <v>44</v>
      </c>
      <c r="D2515" t="str">
        <f>CONCATENATE(C2515,".")</f>
        <v>2015  April.</v>
      </c>
      <c r="E2515" t="str">
        <f>LEFT(D2515, SEARCH(".",D2515)-1)</f>
        <v>2015  April</v>
      </c>
      <c r="F2515">
        <v>2015</v>
      </c>
      <c r="G2515" t="str">
        <f>RIGHT(E2515,LEN(E2515)-6)</f>
        <v>April</v>
      </c>
      <c r="H2515">
        <v>162</v>
      </c>
      <c r="I2515" t="s">
        <v>128</v>
      </c>
      <c r="J2515" t="s">
        <v>1562</v>
      </c>
      <c r="K2515" t="s">
        <v>2395</v>
      </c>
      <c r="L2515" t="s">
        <v>2657</v>
      </c>
      <c r="M2515" t="s">
        <v>34</v>
      </c>
      <c r="N2515" t="s">
        <v>22</v>
      </c>
      <c r="O2515" t="s">
        <v>364</v>
      </c>
      <c r="P2515">
        <v>170</v>
      </c>
      <c r="Q2515" s="2">
        <f>VALUE(LEFT(LEFT(N2515,5),SUM(LEN(LEFT(N2515,5))-LEN(SUBSTITUTE(LEFT(N2515,5),{"0","1","2","3","4","5","6","7","8","9","."},"")))))</f>
        <v>2</v>
      </c>
      <c r="R2515">
        <f>IF(Q2515&gt;5,Q2515/1024,Q2515)</f>
        <v>2</v>
      </c>
      <c r="S2515" t="str">
        <f>MID(K2516,9,3)</f>
        <v>4.4</v>
      </c>
      <c r="T2515" s="2" t="str">
        <f>LEFT(J2515,3)</f>
        <v>5.0</v>
      </c>
      <c r="U2515">
        <f>VALUE(LEFT(LEFT(M2515,5),SUM(LEN(LEFT(M2515,5))-LEN(SUBSTITUTE(LEFT(M2515,5),{"0","1","2","3","4","5","6","7","8","9","."},"")))))</f>
        <v>8</v>
      </c>
      <c r="V2515">
        <f>IF(U2515&lt;100,U2515,U2515/1024)</f>
        <v>8</v>
      </c>
      <c r="W2515" s="3">
        <f>VALUE(LEFT(LEFT(O2515,5),SUM(LEN(LEFT(O2515,5))-LEN(SUBSTITUTE(LEFT(O2515,5),{"0","1","2","3","4","5","6","7","8","9","."},"")))))</f>
        <v>13</v>
      </c>
      <c r="X2515" s="3" t="e">
        <f>LEFT(L2515, SEARCH("MHz",L2515)-1)</f>
        <v>#VALUE!</v>
      </c>
      <c r="Y2515" t="e">
        <f>IF(RIGHT(X2515,1)=" ",RIGHT(X2515,4),RIGHT(X2515,3))</f>
        <v>#VALUE!</v>
      </c>
      <c r="Z2515">
        <f>VLOOKUP(G2515,[1]Sheet1!$A$1:$B$12,2,0)</f>
        <v>4</v>
      </c>
      <c r="AA2515" t="str">
        <f>CONCATENATE(F2515," ",Z2515)</f>
        <v>2015 4</v>
      </c>
      <c r="AB2515">
        <f>VLOOKUP(AA2515,[1]Sheet3!$A:$B,2,0)</f>
        <v>77</v>
      </c>
    </row>
    <row r="2516" spans="1:28" x14ac:dyDescent="0.25">
      <c r="A2516" t="s">
        <v>2637</v>
      </c>
      <c r="B2516" t="s">
        <v>2803</v>
      </c>
      <c r="C2516" t="s">
        <v>44</v>
      </c>
      <c r="D2516" t="str">
        <f>CONCATENATE(C2516,".")</f>
        <v>2015  April.</v>
      </c>
      <c r="E2516" t="str">
        <f>LEFT(D2516, SEARCH(".",D2516)-1)</f>
        <v>2015  April</v>
      </c>
      <c r="F2516">
        <v>2015</v>
      </c>
      <c r="G2516" t="str">
        <f>RIGHT(E2516,LEN(E2516)-6)</f>
        <v>April</v>
      </c>
      <c r="H2516">
        <v>131</v>
      </c>
      <c r="I2516" t="s">
        <v>379</v>
      </c>
      <c r="J2516" t="s">
        <v>436</v>
      </c>
      <c r="K2516" t="s">
        <v>113</v>
      </c>
      <c r="L2516" t="s">
        <v>447</v>
      </c>
      <c r="M2516" t="s">
        <v>57</v>
      </c>
      <c r="N2516" t="s">
        <v>22</v>
      </c>
      <c r="O2516" t="s">
        <v>1394</v>
      </c>
      <c r="P2516">
        <v>230</v>
      </c>
      <c r="Q2516" s="2">
        <f>VALUE(LEFT(LEFT(N2516,5),SUM(LEN(LEFT(N2516,5))-LEN(SUBSTITUTE(LEFT(N2516,5),{"0","1","2","3","4","5","6","7","8","9","."},"")))))</f>
        <v>2</v>
      </c>
      <c r="R2516">
        <f>IF(Q2516&gt;5,Q2516/1024,Q2516)</f>
        <v>2</v>
      </c>
      <c r="S2516" t="str">
        <f>MID(K2517,9,3)</f>
        <v>4.4</v>
      </c>
      <c r="T2516" s="2" t="str">
        <f>LEFT(J2516,3)</f>
        <v>5.0</v>
      </c>
      <c r="U2516">
        <f>VALUE(LEFT(LEFT(M2516,5),SUM(LEN(LEFT(M2516,5))-LEN(SUBSTITUTE(LEFT(M2516,5),{"0","1","2","3","4","5","6","7","8","9","."},"")))))</f>
        <v>16</v>
      </c>
      <c r="V2516">
        <f>IF(U2516&lt;100,U2516,U2516/1024)</f>
        <v>16</v>
      </c>
      <c r="W2516" s="3">
        <f>VALUE(LEFT(LEFT(O2516,5),SUM(LEN(LEFT(O2516,5))-LEN(SUBSTITUTE(LEFT(O2516,5),{"0","1","2","3","4","5","6","7","8","9","."},"")))))</f>
        <v>13</v>
      </c>
      <c r="X2516" s="3" t="e">
        <f>LEFT(L2516, SEARCH("MHz",L2516)-1)</f>
        <v>#VALUE!</v>
      </c>
      <c r="Y2516" t="e">
        <f>IF(RIGHT(X2516,1)=" ",RIGHT(X2516,4),RIGHT(X2516,3))</f>
        <v>#VALUE!</v>
      </c>
      <c r="Z2516">
        <f>VLOOKUP(G2516,[1]Sheet1!$A$1:$B$12,2,0)</f>
        <v>4</v>
      </c>
      <c r="AA2516" t="str">
        <f>CONCATENATE(F2516," ",Z2516)</f>
        <v>2015 4</v>
      </c>
      <c r="AB2516">
        <f>VLOOKUP(AA2516,[1]Sheet3!$A:$B,2,0)</f>
        <v>77</v>
      </c>
    </row>
    <row r="2517" spans="1:28" x14ac:dyDescent="0.25">
      <c r="A2517" t="s">
        <v>3318</v>
      </c>
      <c r="B2517" t="s">
        <v>3409</v>
      </c>
      <c r="C2517" t="s">
        <v>44</v>
      </c>
      <c r="D2517" t="str">
        <f>CONCATENATE(C2517,".")</f>
        <v>2015  April.</v>
      </c>
      <c r="E2517" t="str">
        <f>LEFT(D2517, SEARCH(".",D2517)-1)</f>
        <v>2015  April</v>
      </c>
      <c r="F2517">
        <v>2015</v>
      </c>
      <c r="G2517" t="str">
        <f>RIGHT(E2517,LEN(E2517)-6)</f>
        <v>April</v>
      </c>
      <c r="H2517">
        <v>128</v>
      </c>
      <c r="I2517" t="s">
        <v>128</v>
      </c>
      <c r="J2517" t="s">
        <v>116</v>
      </c>
      <c r="K2517" t="s">
        <v>3410</v>
      </c>
      <c r="L2517" t="s">
        <v>462</v>
      </c>
      <c r="M2517" t="s">
        <v>57</v>
      </c>
      <c r="N2517" t="s">
        <v>22</v>
      </c>
      <c r="O2517" t="s">
        <v>1556</v>
      </c>
      <c r="P2517">
        <v>110</v>
      </c>
      <c r="Q2517" s="2">
        <f>VALUE(LEFT(LEFT(N2517,5),SUM(LEN(LEFT(N2517,5))-LEN(SUBSTITUTE(LEFT(N2517,5),{"0","1","2","3","4","5","6","7","8","9","."},"")))))</f>
        <v>2</v>
      </c>
      <c r="R2517">
        <f>IF(Q2517&gt;5,Q2517/1024,Q2517)</f>
        <v>2</v>
      </c>
      <c r="S2517" t="str">
        <f>MID(K2518,9,3)</f>
        <v>5.0</v>
      </c>
      <c r="T2517" s="2" t="str">
        <f>LEFT(J2517,3)</f>
        <v>5.0</v>
      </c>
      <c r="U2517">
        <f>VALUE(LEFT(LEFT(M2517,5),SUM(LEN(LEFT(M2517,5))-LEN(SUBSTITUTE(LEFT(M2517,5),{"0","1","2","3","4","5","6","7","8","9","."},"")))))</f>
        <v>16</v>
      </c>
      <c r="V2517">
        <f>IF(U2517&lt;100,U2517,U2517/1024)</f>
        <v>16</v>
      </c>
      <c r="W2517" s="3">
        <f>VALUE(LEFT(LEFT(O2517,5),SUM(LEN(LEFT(O2517,5))-LEN(SUBSTITUTE(LEFT(O2517,5),{"0","1","2","3","4","5","6","7","8","9","."},"")))))</f>
        <v>8</v>
      </c>
      <c r="X2517" s="3" t="e">
        <f>LEFT(L2517, SEARCH("MHz",L2517)-1)</f>
        <v>#VALUE!</v>
      </c>
      <c r="Y2517" t="e">
        <f>IF(RIGHT(X2517,1)=" ",RIGHT(X2517,4),RIGHT(X2517,3))</f>
        <v>#VALUE!</v>
      </c>
      <c r="Z2517">
        <f>VLOOKUP(G2517,[1]Sheet1!$A$1:$B$12,2,0)</f>
        <v>4</v>
      </c>
      <c r="AA2517" t="str">
        <f>CONCATENATE(F2517," ",Z2517)</f>
        <v>2015 4</v>
      </c>
      <c r="AB2517">
        <f>VLOOKUP(AA2517,[1]Sheet3!$A:$B,2,0)</f>
        <v>77</v>
      </c>
    </row>
    <row r="2518" spans="1:28" x14ac:dyDescent="0.25">
      <c r="A2518" t="s">
        <v>14</v>
      </c>
      <c r="B2518" t="s">
        <v>82</v>
      </c>
      <c r="C2518" t="s">
        <v>44</v>
      </c>
      <c r="D2518" t="str">
        <f>CONCATENATE(C2518,".")</f>
        <v>2015  April.</v>
      </c>
      <c r="E2518" t="str">
        <f>LEFT(D2518, SEARCH(".",D2518)-1)</f>
        <v>2015  April</v>
      </c>
      <c r="F2518">
        <v>2015</v>
      </c>
      <c r="G2518" t="str">
        <f>RIGHT(E2518,LEN(E2518)-6)</f>
        <v>April</v>
      </c>
      <c r="H2518">
        <v>540</v>
      </c>
      <c r="I2518" t="s">
        <v>39</v>
      </c>
      <c r="J2518" t="s">
        <v>83</v>
      </c>
      <c r="K2518" t="s">
        <v>66</v>
      </c>
      <c r="L2518" t="s">
        <v>84</v>
      </c>
      <c r="M2518" t="s">
        <v>41</v>
      </c>
      <c r="N2518" t="s">
        <v>22</v>
      </c>
      <c r="O2518" t="s">
        <v>42</v>
      </c>
      <c r="P2518">
        <v>250</v>
      </c>
      <c r="Q2518" s="2">
        <f>VALUE(LEFT(LEFT(N2518,5),SUM(LEN(LEFT(N2518,5))-LEN(SUBSTITUTE(LEFT(N2518,5),{"0","1","2","3","4","5","6","7","8","9","."},"")))))</f>
        <v>2</v>
      </c>
      <c r="R2518">
        <f>IF(Q2518&gt;5,Q2518/1024,Q2518)</f>
        <v>2</v>
      </c>
      <c r="S2518" t="str">
        <f>MID(K2519,9,3)</f>
        <v>5.0</v>
      </c>
      <c r="T2518" s="2" t="str">
        <f>LEFT(J2518,3)</f>
        <v>10.</v>
      </c>
      <c r="U2518">
        <f>VALUE(LEFT(LEFT(M2518,5),SUM(LEN(LEFT(M2518,5))-LEN(SUBSTITUTE(LEFT(M2518,5),{"0","1","2","3","4","5","6","7","8","9","."},"")))))</f>
        <v>43540</v>
      </c>
      <c r="V2518">
        <f>IF(U2518&lt;100,U2518,U2518/1024)</f>
        <v>42.51953125</v>
      </c>
      <c r="W2518" s="3">
        <f>VALUE(LEFT(LEFT(O2518,5),SUM(LEN(LEFT(O2518,5))-LEN(SUBSTITUTE(LEFT(O2518,5),{"0","1","2","3","4","5","6","7","8","9","."},"")))))</f>
        <v>5</v>
      </c>
      <c r="X2518" s="3" t="e">
        <f>LEFT(L2518, SEARCH("MHz",L2518)-1)</f>
        <v>#VALUE!</v>
      </c>
      <c r="Y2518" t="e">
        <f>IF(RIGHT(X2518,1)=" ",RIGHT(X2518,4),RIGHT(X2518,3))</f>
        <v>#VALUE!</v>
      </c>
      <c r="Z2518">
        <f>VLOOKUP(G2518,[1]Sheet1!$A$1:$B$12,2,0)</f>
        <v>4</v>
      </c>
      <c r="AA2518" t="str">
        <f>CONCATENATE(F2518," ",Z2518)</f>
        <v>2015 4</v>
      </c>
      <c r="AB2518">
        <f>VLOOKUP(AA2518,[1]Sheet3!$A:$B,2,0)</f>
        <v>77</v>
      </c>
    </row>
    <row r="2519" spans="1:28" x14ac:dyDescent="0.25">
      <c r="A2519" t="s">
        <v>14</v>
      </c>
      <c r="B2519" t="s">
        <v>85</v>
      </c>
      <c r="C2519" t="s">
        <v>44</v>
      </c>
      <c r="D2519" t="str">
        <f>CONCATENATE(C2519,".")</f>
        <v>2015  April.</v>
      </c>
      <c r="E2519" t="str">
        <f>LEFT(D2519, SEARCH(".",D2519)-1)</f>
        <v>2015  April</v>
      </c>
      <c r="F2519">
        <v>2015</v>
      </c>
      <c r="G2519" t="str">
        <f>RIGHT(E2519,LEN(E2519)-6)</f>
        <v>April</v>
      </c>
      <c r="H2519">
        <v>355</v>
      </c>
      <c r="I2519" t="s">
        <v>39</v>
      </c>
      <c r="J2519" t="s">
        <v>86</v>
      </c>
      <c r="K2519" t="s">
        <v>66</v>
      </c>
      <c r="L2519" t="s">
        <v>84</v>
      </c>
      <c r="M2519" t="s">
        <v>21</v>
      </c>
      <c r="N2519" t="s">
        <v>35</v>
      </c>
      <c r="O2519" t="s">
        <v>42</v>
      </c>
      <c r="P2519">
        <v>180</v>
      </c>
      <c r="Q2519" s="2">
        <f>VALUE(LEFT(LEFT(N2519,5),SUM(LEN(LEFT(N2519,5))-LEN(SUBSTITUTE(LEFT(N2519,5),{"0","1","2","3","4","5","6","7","8","9","."},"")))))</f>
        <v>1</v>
      </c>
      <c r="R2519">
        <f>IF(Q2519&gt;5,Q2519/1024,Q2519)</f>
        <v>1</v>
      </c>
      <c r="S2519" t="str">
        <f>MID(K2520,9,3)</f>
        <v>5.0</v>
      </c>
      <c r="T2519" s="2" t="str">
        <f>LEFT(J2519,3)</f>
        <v>8.0</v>
      </c>
      <c r="U2519">
        <f>VALUE(LEFT(LEFT(M2519,5),SUM(LEN(LEFT(M2519,5))-LEN(SUBSTITUTE(LEFT(M2519,5),{"0","1","2","3","4","5","6","7","8","9","."},"")))))</f>
        <v>43540</v>
      </c>
      <c r="V2519">
        <f>IF(U2519&lt;100,U2519,U2519/1024)</f>
        <v>42.51953125</v>
      </c>
      <c r="W2519" s="3">
        <f>VALUE(LEFT(LEFT(O2519,5),SUM(LEN(LEFT(O2519,5))-LEN(SUBSTITUTE(LEFT(O2519,5),{"0","1","2","3","4","5","6","7","8","9","."},"")))))</f>
        <v>5</v>
      </c>
      <c r="X2519" s="3" t="e">
        <f>LEFT(L2519, SEARCH("MHz",L2519)-1)</f>
        <v>#VALUE!</v>
      </c>
      <c r="Y2519" t="e">
        <f>IF(RIGHT(X2519,1)=" ",RIGHT(X2519,4),RIGHT(X2519,3))</f>
        <v>#VALUE!</v>
      </c>
      <c r="Z2519">
        <f>VLOOKUP(G2519,[1]Sheet1!$A$1:$B$12,2,0)</f>
        <v>4</v>
      </c>
      <c r="AA2519" t="str">
        <f>CONCATENATE(F2519," ",Z2519)</f>
        <v>2015 4</v>
      </c>
      <c r="AB2519">
        <f>VLOOKUP(AA2519,[1]Sheet3!$A:$B,2,0)</f>
        <v>77</v>
      </c>
    </row>
    <row r="2520" spans="1:28" x14ac:dyDescent="0.25">
      <c r="A2520" t="s">
        <v>1989</v>
      </c>
      <c r="B2520" t="s">
        <v>1990</v>
      </c>
      <c r="C2520" t="s">
        <v>44</v>
      </c>
      <c r="D2520" t="str">
        <f>CONCATENATE(C2520,".")</f>
        <v>2015  April.</v>
      </c>
      <c r="E2520" t="str">
        <f>LEFT(D2520, SEARCH(".",D2520)-1)</f>
        <v>2015  April</v>
      </c>
      <c r="F2520">
        <v>2015</v>
      </c>
      <c r="G2520" t="str">
        <f>RIGHT(E2520,LEN(E2520)-6)</f>
        <v>April</v>
      </c>
      <c r="H2520">
        <v>597</v>
      </c>
      <c r="I2520" t="s">
        <v>124</v>
      </c>
      <c r="J2520" t="s">
        <v>1991</v>
      </c>
      <c r="K2520" t="s">
        <v>66</v>
      </c>
      <c r="L2520" t="s">
        <v>1210</v>
      </c>
      <c r="M2520" t="s">
        <v>28</v>
      </c>
      <c r="N2520" t="s">
        <v>22</v>
      </c>
      <c r="O2520" t="s">
        <v>1114</v>
      </c>
      <c r="P2520">
        <v>460</v>
      </c>
      <c r="Q2520" s="2">
        <f>VALUE(LEFT(LEFT(N2520,5),SUM(LEN(LEFT(N2520,5))-LEN(SUBSTITUTE(LEFT(N2520,5),{"0","1","2","3","4","5","6","7","8","9","."},"")))))</f>
        <v>2</v>
      </c>
      <c r="R2520">
        <f>IF(Q2520&gt;5,Q2520/1024,Q2520)</f>
        <v>2</v>
      </c>
      <c r="S2520" t="str">
        <f>MID(K2521,9,3)</f>
        <v>5.0</v>
      </c>
      <c r="T2520" s="2" t="str">
        <f>LEFT(J2520,3)</f>
        <v>10.</v>
      </c>
      <c r="U2520">
        <f>VALUE(LEFT(LEFT(M2520,5),SUM(LEN(LEFT(M2520,5))-LEN(SUBSTITUTE(LEFT(M2520,5),{"0","1","2","3","4","5","6","7","8","9","."},"")))))</f>
        <v>32</v>
      </c>
      <c r="V2520">
        <f>IF(U2520&lt;100,U2520,U2520/1024)</f>
        <v>32</v>
      </c>
      <c r="W2520" s="3">
        <f>VALUE(LEFT(LEFT(O2520,5),SUM(LEN(LEFT(O2520,5))-LEN(SUBSTITUTE(LEFT(O2520,5),{"0","1","2","3","4","5","6","7","8","9","."},"")))))</f>
        <v>8</v>
      </c>
      <c r="X2520" s="3" t="e">
        <f>LEFT(L2520, SEARCH("MHz",L2520)-1)</f>
        <v>#VALUE!</v>
      </c>
      <c r="Y2520" t="e">
        <f>IF(RIGHT(X2520,1)=" ",RIGHT(X2520,4),RIGHT(X2520,3))</f>
        <v>#VALUE!</v>
      </c>
      <c r="Z2520">
        <f>VLOOKUP(G2520,[1]Sheet1!$A$1:$B$12,2,0)</f>
        <v>4</v>
      </c>
      <c r="AA2520" t="str">
        <f>CONCATENATE(F2520," ",Z2520)</f>
        <v>2015 4</v>
      </c>
      <c r="AB2520">
        <f>VLOOKUP(AA2520,[1]Sheet3!$A:$B,2,0)</f>
        <v>77</v>
      </c>
    </row>
    <row r="2521" spans="1:28" x14ac:dyDescent="0.25">
      <c r="A2521" t="s">
        <v>2256</v>
      </c>
      <c r="B2521" t="s">
        <v>2333</v>
      </c>
      <c r="C2521" t="s">
        <v>44</v>
      </c>
      <c r="D2521" t="str">
        <f>CONCATENATE(C2521,".")</f>
        <v>2015  April.</v>
      </c>
      <c r="E2521" t="str">
        <f>LEFT(D2521, SEARCH(".",D2521)-1)</f>
        <v>2015  April</v>
      </c>
      <c r="F2521">
        <v>2015</v>
      </c>
      <c r="G2521" t="str">
        <f>RIGHT(E2521,LEN(E2521)-6)</f>
        <v>April</v>
      </c>
      <c r="H2521">
        <v>160</v>
      </c>
      <c r="I2521" t="s">
        <v>181</v>
      </c>
      <c r="J2521" t="s">
        <v>794</v>
      </c>
      <c r="K2521" t="s">
        <v>66</v>
      </c>
      <c r="L2521" t="s">
        <v>1193</v>
      </c>
      <c r="M2521" t="s">
        <v>21</v>
      </c>
      <c r="N2521" t="s">
        <v>22</v>
      </c>
      <c r="O2521" t="s">
        <v>2334</v>
      </c>
      <c r="P2521">
        <v>330</v>
      </c>
      <c r="Q2521" s="2">
        <f>VALUE(LEFT(LEFT(N2521,5),SUM(LEN(LEFT(N2521,5))-LEN(SUBSTITUTE(LEFT(N2521,5),{"0","1","2","3","4","5","6","7","8","9","."},"")))))</f>
        <v>2</v>
      </c>
      <c r="R2521">
        <f>IF(Q2521&gt;5,Q2521/1024,Q2521)</f>
        <v>2</v>
      </c>
      <c r="S2521" t="str">
        <f>MID(K2522,9,3)</f>
        <v>5.0</v>
      </c>
      <c r="T2521" s="2" t="str">
        <f>LEFT(J2521,3)</f>
        <v>5.0</v>
      </c>
      <c r="U2521">
        <f>VALUE(LEFT(LEFT(M2521,5),SUM(LEN(LEFT(M2521,5))-LEN(SUBSTITUTE(LEFT(M2521,5),{"0","1","2","3","4","5","6","7","8","9","."},"")))))</f>
        <v>43540</v>
      </c>
      <c r="V2521">
        <f>IF(U2521&lt;100,U2521,U2521/1024)</f>
        <v>42.51953125</v>
      </c>
      <c r="W2521" s="3" t="e">
        <f>VALUE(LEFT(LEFT(O2521,5),SUM(LEN(LEFT(O2521,5))-LEN(SUBSTITUTE(LEFT(O2521,5),{"0","1","2","3","4","5","6","7","8","9","."},"")))))</f>
        <v>#VALUE!</v>
      </c>
      <c r="X2521" s="3" t="e">
        <f>LEFT(L2521, SEARCH("MHz",L2521)-1)</f>
        <v>#VALUE!</v>
      </c>
      <c r="Y2521" t="e">
        <f>IF(RIGHT(X2521,1)=" ",RIGHT(X2521,4),RIGHT(X2521,3))</f>
        <v>#VALUE!</v>
      </c>
      <c r="Z2521">
        <f>VLOOKUP(G2521,[1]Sheet1!$A$1:$B$12,2,0)</f>
        <v>4</v>
      </c>
      <c r="AA2521" t="str">
        <f>CONCATENATE(F2521," ",Z2521)</f>
        <v>2015 4</v>
      </c>
      <c r="AB2521">
        <f>VLOOKUP(AA2521,[1]Sheet3!$A:$B,2,0)</f>
        <v>77</v>
      </c>
    </row>
    <row r="2522" spans="1:28" x14ac:dyDescent="0.25">
      <c r="A2522" t="s">
        <v>3077</v>
      </c>
      <c r="B2522" t="s">
        <v>3094</v>
      </c>
      <c r="C2522" t="s">
        <v>44</v>
      </c>
      <c r="D2522" t="str">
        <f>CONCATENATE(C2522,".")</f>
        <v>2015  April.</v>
      </c>
      <c r="E2522" t="str">
        <f>LEFT(D2522, SEARCH(".",D2522)-1)</f>
        <v>2015  April</v>
      </c>
      <c r="F2522">
        <v>2015</v>
      </c>
      <c r="G2522" t="str">
        <f>RIGHT(E2522,LEN(E2522)-6)</f>
        <v>April</v>
      </c>
      <c r="H2522">
        <v>156</v>
      </c>
      <c r="I2522" t="s">
        <v>156</v>
      </c>
      <c r="J2522" t="s">
        <v>121</v>
      </c>
      <c r="K2522" t="s">
        <v>66</v>
      </c>
      <c r="L2522" t="s">
        <v>91</v>
      </c>
      <c r="M2522" t="s">
        <v>57</v>
      </c>
      <c r="N2522" t="s">
        <v>22</v>
      </c>
      <c r="O2522" t="s">
        <v>30</v>
      </c>
      <c r="Q2522" s="2">
        <f>VALUE(LEFT(LEFT(N2522,5),SUM(LEN(LEFT(N2522,5))-LEN(SUBSTITUTE(LEFT(N2522,5),{"0","1","2","3","4","5","6","7","8","9","."},"")))))</f>
        <v>2</v>
      </c>
      <c r="R2522">
        <f>IF(Q2522&gt;5,Q2522/1024,Q2522)</f>
        <v>2</v>
      </c>
      <c r="S2522" t="str">
        <f>MID(K2523,9,3)</f>
        <v>5.0</v>
      </c>
      <c r="T2522" s="2" t="str">
        <f>LEFT(J2522,3)</f>
        <v>5.0</v>
      </c>
      <c r="U2522">
        <f>VALUE(LEFT(LEFT(M2522,5),SUM(LEN(LEFT(M2522,5))-LEN(SUBSTITUTE(LEFT(M2522,5),{"0","1","2","3","4","5","6","7","8","9","."},"")))))</f>
        <v>16</v>
      </c>
      <c r="V2522">
        <f>IF(U2522&lt;100,U2522,U2522/1024)</f>
        <v>16</v>
      </c>
      <c r="W2522" s="3">
        <f>VALUE(LEFT(LEFT(O2522,5),SUM(LEN(LEFT(O2522,5))-LEN(SUBSTITUTE(LEFT(O2522,5),{"0","1","2","3","4","5","6","7","8","9","."},"")))))</f>
        <v>13</v>
      </c>
      <c r="X2522" s="3" t="e">
        <f>LEFT(L2522, SEARCH("MHz",L2522)-1)</f>
        <v>#VALUE!</v>
      </c>
      <c r="Y2522" t="e">
        <f>IF(RIGHT(X2522,1)=" ",RIGHT(X2522,4),RIGHT(X2522,3))</f>
        <v>#VALUE!</v>
      </c>
      <c r="Z2522">
        <f>VLOOKUP(G2522,[1]Sheet1!$A$1:$B$12,2,0)</f>
        <v>4</v>
      </c>
      <c r="AA2522" t="str">
        <f>CONCATENATE(F2522," ",Z2522)</f>
        <v>2015 4</v>
      </c>
      <c r="AB2522">
        <f>VLOOKUP(AA2522,[1]Sheet3!$A:$B,2,0)</f>
        <v>77</v>
      </c>
    </row>
    <row r="2523" spans="1:28" x14ac:dyDescent="0.25">
      <c r="A2523" t="s">
        <v>3318</v>
      </c>
      <c r="B2523" t="s">
        <v>3407</v>
      </c>
      <c r="C2523" t="s">
        <v>44</v>
      </c>
      <c r="D2523" t="str">
        <f>CONCATENATE(C2523,".")</f>
        <v>2015  April.</v>
      </c>
      <c r="E2523" t="str">
        <f>LEFT(D2523, SEARCH(".",D2523)-1)</f>
        <v>2015  April</v>
      </c>
      <c r="F2523">
        <v>2015</v>
      </c>
      <c r="G2523" t="str">
        <f>RIGHT(E2523,LEN(E2523)-6)</f>
        <v>April</v>
      </c>
      <c r="H2523">
        <v>158</v>
      </c>
      <c r="I2523" t="s">
        <v>128</v>
      </c>
      <c r="J2523" t="s">
        <v>52</v>
      </c>
      <c r="K2523" t="s">
        <v>66</v>
      </c>
      <c r="L2523" t="s">
        <v>901</v>
      </c>
      <c r="M2523" t="s">
        <v>403</v>
      </c>
      <c r="N2523" t="s">
        <v>404</v>
      </c>
      <c r="O2523" t="s">
        <v>3408</v>
      </c>
      <c r="P2523">
        <v>280</v>
      </c>
      <c r="Q2523" s="2">
        <f>VALUE(LEFT(LEFT(N2523,5),SUM(LEN(LEFT(N2523,5))-LEN(SUBSTITUTE(LEFT(N2523,5),{"0","1","2","3","4","5","6","7","8","9","."},"")))))</f>
        <v>4</v>
      </c>
      <c r="R2523">
        <f>IF(Q2523&gt;5,Q2523/1024,Q2523)</f>
        <v>4</v>
      </c>
      <c r="S2523" t="str">
        <f>MID(K2524,9,3)</f>
        <v>5.0</v>
      </c>
      <c r="T2523" s="2" t="str">
        <f>LEFT(J2523,3)</f>
        <v>5.5</v>
      </c>
      <c r="U2523">
        <f>VALUE(LEFT(LEFT(M2523,5),SUM(LEN(LEFT(M2523,5))-LEN(SUBSTITUTE(LEFT(M2523,5),{"0","1","2","3","4","5","6","7","8","9","."},"")))))</f>
        <v>64</v>
      </c>
      <c r="V2523">
        <f>IF(U2523&lt;100,U2523,U2523/1024)</f>
        <v>64</v>
      </c>
      <c r="W2523" s="3">
        <f>VALUE(LEFT(LEFT(O2523,5),SUM(LEN(LEFT(O2523,5))-LEN(SUBSTITUTE(LEFT(O2523,5),{"0","1","2","3","4","5","6","7","8","9","."},"")))))</f>
        <v>13</v>
      </c>
      <c r="X2523" s="3" t="e">
        <f>LEFT(L2523, SEARCH("MHz",L2523)-1)</f>
        <v>#VALUE!</v>
      </c>
      <c r="Y2523" t="e">
        <f>IF(RIGHT(X2523,1)=" ",RIGHT(X2523,4),RIGHT(X2523,3))</f>
        <v>#VALUE!</v>
      </c>
      <c r="Z2523">
        <f>VLOOKUP(G2523,[1]Sheet1!$A$1:$B$12,2,0)</f>
        <v>4</v>
      </c>
      <c r="AA2523" t="str">
        <f>CONCATENATE(F2523," ",Z2523)</f>
        <v>2015 4</v>
      </c>
      <c r="AB2523">
        <f>VLOOKUP(AA2523,[1]Sheet3!$A:$B,2,0)</f>
        <v>77</v>
      </c>
    </row>
    <row r="2524" spans="1:28" x14ac:dyDescent="0.25">
      <c r="A2524" t="s">
        <v>4141</v>
      </c>
      <c r="B2524" t="s">
        <v>4219</v>
      </c>
      <c r="C2524" t="s">
        <v>44</v>
      </c>
      <c r="D2524" t="str">
        <f>CONCATENATE(C2524,".")</f>
        <v>2015  April.</v>
      </c>
      <c r="E2524" t="str">
        <f>LEFT(D2524, SEARCH(".",D2524)-1)</f>
        <v>2015  April</v>
      </c>
      <c r="F2524">
        <v>2015</v>
      </c>
      <c r="G2524" t="str">
        <f>RIGHT(E2524,LEN(E2524)-6)</f>
        <v>April</v>
      </c>
      <c r="I2524" t="s">
        <v>811</v>
      </c>
      <c r="J2524" t="s">
        <v>52</v>
      </c>
      <c r="K2524" t="s">
        <v>66</v>
      </c>
      <c r="L2524" t="s">
        <v>91</v>
      </c>
      <c r="M2524" t="s">
        <v>34</v>
      </c>
      <c r="N2524" t="s">
        <v>35</v>
      </c>
      <c r="O2524" t="s">
        <v>178</v>
      </c>
      <c r="P2524">
        <v>110</v>
      </c>
      <c r="Q2524" s="2">
        <f>VALUE(LEFT(LEFT(N2524,5),SUM(LEN(LEFT(N2524,5))-LEN(SUBSTITUTE(LEFT(N2524,5),{"0","1","2","3","4","5","6","7","8","9","."},"")))))</f>
        <v>1</v>
      </c>
      <c r="R2524">
        <f>IF(Q2524&gt;5,Q2524/1024,Q2524)</f>
        <v>1</v>
      </c>
      <c r="S2524" t="str">
        <f>MID(K2525,9,3)</f>
        <v>5.0</v>
      </c>
      <c r="T2524" s="2" t="str">
        <f>LEFT(J2524,3)</f>
        <v>5.5</v>
      </c>
      <c r="U2524">
        <f>VALUE(LEFT(LEFT(M2524,5),SUM(LEN(LEFT(M2524,5))-LEN(SUBSTITUTE(LEFT(M2524,5),{"0","1","2","3","4","5","6","7","8","9","."},"")))))</f>
        <v>8</v>
      </c>
      <c r="V2524">
        <f>IF(U2524&lt;100,U2524,U2524/1024)</f>
        <v>8</v>
      </c>
      <c r="W2524" s="3">
        <f>VALUE(LEFT(LEFT(O2524,5),SUM(LEN(LEFT(O2524,5))-LEN(SUBSTITUTE(LEFT(O2524,5),{"0","1","2","3","4","5","6","7","8","9","."},"")))))</f>
        <v>5</v>
      </c>
      <c r="X2524" s="3" t="e">
        <f>LEFT(L2524, SEARCH("MHz",L2524)-1)</f>
        <v>#VALUE!</v>
      </c>
      <c r="Y2524" t="e">
        <f>IF(RIGHT(X2524,1)=" ",RIGHT(X2524,4),RIGHT(X2524,3))</f>
        <v>#VALUE!</v>
      </c>
      <c r="Z2524">
        <f>VLOOKUP(G2524,[1]Sheet1!$A$1:$B$12,2,0)</f>
        <v>4</v>
      </c>
      <c r="AA2524" t="str">
        <f>CONCATENATE(F2524," ",Z2524)</f>
        <v>2015 4</v>
      </c>
      <c r="AB2524">
        <f>VLOOKUP(AA2524,[1]Sheet3!$A:$B,2,0)</f>
        <v>77</v>
      </c>
    </row>
    <row r="2525" spans="1:28" x14ac:dyDescent="0.25">
      <c r="A2525" t="s">
        <v>4141</v>
      </c>
      <c r="B2525" t="s">
        <v>4220</v>
      </c>
      <c r="C2525" t="s">
        <v>44</v>
      </c>
      <c r="D2525" t="str">
        <f>CONCATENATE(C2525,".")</f>
        <v>2015  April.</v>
      </c>
      <c r="E2525" t="str">
        <f>LEFT(D2525, SEARCH(".",D2525)-1)</f>
        <v>2015  April</v>
      </c>
      <c r="F2525">
        <v>2015</v>
      </c>
      <c r="G2525" t="str">
        <f>RIGHT(E2525,LEN(E2525)-6)</f>
        <v>April</v>
      </c>
      <c r="H2525">
        <v>134</v>
      </c>
      <c r="I2525" t="s">
        <v>128</v>
      </c>
      <c r="J2525" t="s">
        <v>1904</v>
      </c>
      <c r="K2525" t="s">
        <v>66</v>
      </c>
      <c r="L2525" t="s">
        <v>91</v>
      </c>
      <c r="M2525" t="s">
        <v>34</v>
      </c>
      <c r="N2525" t="s">
        <v>35</v>
      </c>
      <c r="O2525" t="s">
        <v>36</v>
      </c>
      <c r="P2525">
        <v>70</v>
      </c>
      <c r="Q2525" s="2">
        <f>VALUE(LEFT(LEFT(N2525,5),SUM(LEN(LEFT(N2525,5))-LEN(SUBSTITUTE(LEFT(N2525,5),{"0","1","2","3","4","5","6","7","8","9","."},"")))))</f>
        <v>1</v>
      </c>
      <c r="R2525">
        <f>IF(Q2525&gt;5,Q2525/1024,Q2525)</f>
        <v>1</v>
      </c>
      <c r="S2525" t="str">
        <f>MID(K2526,9,3)</f>
        <v>5.0</v>
      </c>
      <c r="T2525" s="2" t="str">
        <f>LEFT(J2525,3)</f>
        <v>4.7</v>
      </c>
      <c r="U2525">
        <f>VALUE(LEFT(LEFT(M2525,5),SUM(LEN(LEFT(M2525,5))-LEN(SUBSTITUTE(LEFT(M2525,5),{"0","1","2","3","4","5","6","7","8","9","."},"")))))</f>
        <v>8</v>
      </c>
      <c r="V2525">
        <f>IF(U2525&lt;100,U2525,U2525/1024)</f>
        <v>8</v>
      </c>
      <c r="W2525" s="3">
        <f>VALUE(LEFT(LEFT(O2525,5),SUM(LEN(LEFT(O2525,5))-LEN(SUBSTITUTE(LEFT(O2525,5),{"0","1","2","3","4","5","6","7","8","9","."},"")))))</f>
        <v>8</v>
      </c>
      <c r="X2525" s="3" t="e">
        <f>LEFT(L2525, SEARCH("MHz",L2525)-1)</f>
        <v>#VALUE!</v>
      </c>
      <c r="Y2525" t="e">
        <f>IF(RIGHT(X2525,1)=" ",RIGHT(X2525,4),RIGHT(X2525,3))</f>
        <v>#VALUE!</v>
      </c>
      <c r="Z2525">
        <f>VLOOKUP(G2525,[1]Sheet1!$A$1:$B$12,2,0)</f>
        <v>4</v>
      </c>
      <c r="AA2525" t="str">
        <f>CONCATENATE(F2525," ",Z2525)</f>
        <v>2015 4</v>
      </c>
      <c r="AB2525">
        <f>VLOOKUP(AA2525,[1]Sheet3!$A:$B,2,0)</f>
        <v>77</v>
      </c>
    </row>
    <row r="2526" spans="1:28" x14ac:dyDescent="0.25">
      <c r="A2526" t="s">
        <v>3572</v>
      </c>
      <c r="B2526" t="s">
        <v>3696</v>
      </c>
      <c r="C2526" t="s">
        <v>44</v>
      </c>
      <c r="D2526" t="str">
        <f>CONCATENATE(C2526,".")</f>
        <v>2015  April.</v>
      </c>
      <c r="E2526" t="str">
        <f>LEFT(D2526, SEARCH(".",D2526)-1)</f>
        <v>2015  April</v>
      </c>
      <c r="F2526">
        <v>2015</v>
      </c>
      <c r="G2526" t="str">
        <f>RIGHT(E2526,LEN(E2526)-6)</f>
        <v>April</v>
      </c>
      <c r="H2526">
        <v>163</v>
      </c>
      <c r="I2526" t="s">
        <v>3697</v>
      </c>
      <c r="J2526" t="s">
        <v>3698</v>
      </c>
      <c r="K2526" t="s">
        <v>3699</v>
      </c>
      <c r="L2526" t="s">
        <v>3700</v>
      </c>
      <c r="M2526" t="s">
        <v>34</v>
      </c>
      <c r="N2526" t="s">
        <v>3701</v>
      </c>
      <c r="O2526" t="s">
        <v>3702</v>
      </c>
      <c r="P2526">
        <v>250</v>
      </c>
      <c r="Q2526" s="2">
        <f>VALUE(LEFT(LEFT(N2526,5),SUM(LEN(LEFT(N2526,5))-LEN(SUBSTITUTE(LEFT(N2526,5),{"0","1","2","3","4","5","6","7","8","9","."},"")))))</f>
        <v>1</v>
      </c>
      <c r="R2526">
        <f>IF(Q2526&gt;5,Q2526/1024,Q2526)</f>
        <v>1</v>
      </c>
      <c r="S2526" t="str">
        <f>MID(K2527,9,3)</f>
        <v>5.0</v>
      </c>
      <c r="T2526" s="2" t="str">
        <f>LEFT(J2526,3)</f>
        <v>5.7</v>
      </c>
      <c r="U2526">
        <f>VALUE(LEFT(LEFT(M2526,5),SUM(LEN(LEFT(M2526,5))-LEN(SUBSTITUTE(LEFT(M2526,5),{"0","1","2","3","4","5","6","7","8","9","."},"")))))</f>
        <v>8</v>
      </c>
      <c r="V2526">
        <f>IF(U2526&lt;100,U2526,U2526/1024)</f>
        <v>8</v>
      </c>
      <c r="W2526" s="3">
        <f>VALUE(LEFT(LEFT(O2526,5),SUM(LEN(LEFT(O2526,5))-LEN(SUBSTITUTE(LEFT(O2526,5),{"0","1","2","3","4","5","6","7","8","9","."},"")))))</f>
        <v>13</v>
      </c>
      <c r="X2526" s="3" t="e">
        <f>LEFT(L2526, SEARCH("MHz",L2526)-1)</f>
        <v>#VALUE!</v>
      </c>
      <c r="Y2526" t="e">
        <f>IF(RIGHT(X2526,1)=" ",RIGHT(X2526,4),RIGHT(X2526,3))</f>
        <v>#VALUE!</v>
      </c>
      <c r="Z2526">
        <f>VLOOKUP(G2526,[1]Sheet1!$A$1:$B$12,2,0)</f>
        <v>4</v>
      </c>
      <c r="AA2526" t="str">
        <f>CONCATENATE(F2526," ",Z2526)</f>
        <v>2015 4</v>
      </c>
      <c r="AB2526">
        <f>VLOOKUP(AA2526,[1]Sheet3!$A:$B,2,0)</f>
        <v>77</v>
      </c>
    </row>
    <row r="2527" spans="1:28" x14ac:dyDescent="0.25">
      <c r="A2527" t="s">
        <v>6641</v>
      </c>
      <c r="B2527" t="s">
        <v>6712</v>
      </c>
      <c r="C2527" t="s">
        <v>44</v>
      </c>
      <c r="D2527" t="str">
        <f>CONCATENATE(C2527,".")</f>
        <v>2015  April.</v>
      </c>
      <c r="E2527" t="str">
        <f>LEFT(D2527, SEARCH(".",D2527)-1)</f>
        <v>2015  April</v>
      </c>
      <c r="F2527">
        <v>2015</v>
      </c>
      <c r="G2527" t="str">
        <f>RIGHT(E2527,LEN(E2527)-6)</f>
        <v>April</v>
      </c>
      <c r="H2527">
        <v>130</v>
      </c>
      <c r="I2527" t="s">
        <v>128</v>
      </c>
      <c r="J2527" t="s">
        <v>2845</v>
      </c>
      <c r="K2527" t="s">
        <v>1584</v>
      </c>
      <c r="L2527" t="s">
        <v>1193</v>
      </c>
      <c r="M2527" t="s">
        <v>21</v>
      </c>
      <c r="N2527" t="s">
        <v>22</v>
      </c>
      <c r="O2527" t="s">
        <v>1242</v>
      </c>
      <c r="P2527">
        <v>260</v>
      </c>
      <c r="Q2527" s="2">
        <f>VALUE(LEFT(LEFT(N2527,5),SUM(LEN(LEFT(N2527,5))-LEN(SUBSTITUTE(LEFT(N2527,5),{"0","1","2","3","4","5","6","7","8","9","."},"")))))</f>
        <v>2</v>
      </c>
      <c r="R2527">
        <f>IF(Q2527&gt;5,Q2527/1024,Q2527)</f>
        <v>2</v>
      </c>
      <c r="S2527" t="str">
        <f>MID(K2528,9,3)</f>
        <v>5.0</v>
      </c>
      <c r="T2527" s="2" t="str">
        <f>LEFT(J2527,3)</f>
        <v>5.0</v>
      </c>
      <c r="U2527">
        <f>VALUE(LEFT(LEFT(M2527,5),SUM(LEN(LEFT(M2527,5))-LEN(SUBSTITUTE(LEFT(M2527,5),{"0","1","2","3","4","5","6","7","8","9","."},"")))))</f>
        <v>43540</v>
      </c>
      <c r="V2527">
        <f>IF(U2527&lt;100,U2527,U2527/1024)</f>
        <v>42.51953125</v>
      </c>
      <c r="W2527" s="3">
        <f>VALUE(LEFT(LEFT(O2527,5),SUM(LEN(LEFT(O2527,5))-LEN(SUBSTITUTE(LEFT(O2527,5),{"0","1","2","3","4","5","6","7","8","9","."},"")))))</f>
        <v>13</v>
      </c>
      <c r="X2527" s="3" t="e">
        <f>LEFT(L2527, SEARCH("MHz",L2527)-1)</f>
        <v>#VALUE!</v>
      </c>
      <c r="Y2527" t="e">
        <f>IF(RIGHT(X2527,1)=" ",RIGHT(X2527,4),RIGHT(X2527,3))</f>
        <v>#VALUE!</v>
      </c>
      <c r="Z2527">
        <f>VLOOKUP(G2527,[1]Sheet1!$A$1:$B$12,2,0)</f>
        <v>4</v>
      </c>
      <c r="AA2527" t="str">
        <f>CONCATENATE(F2527," ",Z2527)</f>
        <v>2015 4</v>
      </c>
      <c r="AB2527">
        <f>VLOOKUP(AA2527,[1]Sheet3!$A:$B,2,0)</f>
        <v>77</v>
      </c>
    </row>
    <row r="2528" spans="1:28" x14ac:dyDescent="0.25">
      <c r="A2528" t="s">
        <v>6908</v>
      </c>
      <c r="B2528" t="s">
        <v>7009</v>
      </c>
      <c r="C2528" t="s">
        <v>44</v>
      </c>
      <c r="D2528" t="str">
        <f>CONCATENATE(C2528,".")</f>
        <v>2015  April.</v>
      </c>
      <c r="E2528" t="str">
        <f>LEFT(D2528, SEARCH(".",D2528)-1)</f>
        <v>2015  April</v>
      </c>
      <c r="F2528">
        <v>2015</v>
      </c>
      <c r="G2528" t="str">
        <f>RIGHT(E2528,LEN(E2528)-6)</f>
        <v>April</v>
      </c>
      <c r="H2528">
        <v>139.30000000000001</v>
      </c>
      <c r="I2528" t="s">
        <v>128</v>
      </c>
      <c r="J2528" t="s">
        <v>46</v>
      </c>
      <c r="K2528" t="s">
        <v>1584</v>
      </c>
      <c r="L2528" t="s">
        <v>1193</v>
      </c>
      <c r="M2528" t="s">
        <v>57</v>
      </c>
      <c r="N2528" t="s">
        <v>22</v>
      </c>
      <c r="O2528" t="s">
        <v>30</v>
      </c>
      <c r="P2528">
        <v>280</v>
      </c>
      <c r="Q2528" s="2">
        <f>VALUE(LEFT(LEFT(N2528,5),SUM(LEN(LEFT(N2528,5))-LEN(SUBSTITUTE(LEFT(N2528,5),{"0","1","2","3","4","5","6","7","8","9","."},"")))))</f>
        <v>2</v>
      </c>
      <c r="R2528">
        <f>IF(Q2528&gt;5,Q2528/1024,Q2528)</f>
        <v>2</v>
      </c>
      <c r="S2528" t="str">
        <f>MID(K2529,9,3)</f>
        <v>5.0</v>
      </c>
      <c r="T2528" s="2" t="str">
        <f>LEFT(J2528,3)</f>
        <v>5.5</v>
      </c>
      <c r="U2528">
        <f>VALUE(LEFT(LEFT(M2528,5),SUM(LEN(LEFT(M2528,5))-LEN(SUBSTITUTE(LEFT(M2528,5),{"0","1","2","3","4","5","6","7","8","9","."},"")))))</f>
        <v>16</v>
      </c>
      <c r="V2528">
        <f>IF(U2528&lt;100,U2528,U2528/1024)</f>
        <v>16</v>
      </c>
      <c r="W2528" s="3">
        <f>VALUE(LEFT(LEFT(O2528,5),SUM(LEN(LEFT(O2528,5))-LEN(SUBSTITUTE(LEFT(O2528,5),{"0","1","2","3","4","5","6","7","8","9","."},"")))))</f>
        <v>13</v>
      </c>
      <c r="X2528" s="3" t="e">
        <f>LEFT(L2528, SEARCH("MHz",L2528)-1)</f>
        <v>#VALUE!</v>
      </c>
      <c r="Y2528" t="e">
        <f>IF(RIGHT(X2528,1)=" ",RIGHT(X2528,4),RIGHT(X2528,3))</f>
        <v>#VALUE!</v>
      </c>
      <c r="Z2528">
        <f>VLOOKUP(G2528,[1]Sheet1!$A$1:$B$12,2,0)</f>
        <v>4</v>
      </c>
      <c r="AA2528" t="str">
        <f>CONCATENATE(F2528," ",Z2528)</f>
        <v>2015 4</v>
      </c>
      <c r="AB2528">
        <f>VLOOKUP(AA2528,[1]Sheet3!$A:$B,2,0)</f>
        <v>77</v>
      </c>
    </row>
    <row r="2529" spans="1:28" x14ac:dyDescent="0.25">
      <c r="A2529" t="s">
        <v>2256</v>
      </c>
      <c r="B2529" t="s">
        <v>2331</v>
      </c>
      <c r="C2529" t="s">
        <v>44</v>
      </c>
      <c r="D2529" t="str">
        <f>CONCATENATE(C2529,".")</f>
        <v>2015  April.</v>
      </c>
      <c r="E2529" t="str">
        <f>LEFT(D2529, SEARCH(".",D2529)-1)</f>
        <v>2015  April</v>
      </c>
      <c r="F2529">
        <v>2015</v>
      </c>
      <c r="G2529" t="str">
        <f>RIGHT(E2529,LEN(E2529)-6)</f>
        <v>April</v>
      </c>
      <c r="H2529">
        <v>168</v>
      </c>
      <c r="I2529" t="s">
        <v>181</v>
      </c>
      <c r="J2529" t="s">
        <v>1156</v>
      </c>
      <c r="K2529" t="s">
        <v>2325</v>
      </c>
      <c r="L2529" t="s">
        <v>1750</v>
      </c>
      <c r="M2529" t="s">
        <v>28</v>
      </c>
      <c r="N2529" t="s">
        <v>29</v>
      </c>
      <c r="O2529" t="s">
        <v>2332</v>
      </c>
      <c r="P2529">
        <v>500</v>
      </c>
      <c r="Q2529" s="2">
        <f>VALUE(LEFT(LEFT(N2529,5),SUM(LEN(LEFT(N2529,5))-LEN(SUBSTITUTE(LEFT(N2529,5),{"0","1","2","3","4","5","6","7","8","9","."},"")))))</f>
        <v>3</v>
      </c>
      <c r="R2529">
        <f>IF(Q2529&gt;5,Q2529/1024,Q2529)</f>
        <v>3</v>
      </c>
      <c r="S2529" t="str">
        <f>MID(K2530,9,3)</f>
        <v>5.0</v>
      </c>
      <c r="T2529" s="2" t="str">
        <f>LEFT(J2529,3)</f>
        <v>5.2</v>
      </c>
      <c r="U2529">
        <f>VALUE(LEFT(LEFT(M2529,5),SUM(LEN(LEFT(M2529,5))-LEN(SUBSTITUTE(LEFT(M2529,5),{"0","1","2","3","4","5","6","7","8","9","."},"")))))</f>
        <v>32</v>
      </c>
      <c r="V2529">
        <f>IF(U2529&lt;100,U2529,U2529/1024)</f>
        <v>32</v>
      </c>
      <c r="W2529" s="3" t="e">
        <f>VALUE(LEFT(LEFT(O2529,5),SUM(LEN(LEFT(O2529,5))-LEN(SUBSTITUTE(LEFT(O2529,5),{"0","1","2","3","4","5","6","7","8","9","."},"")))))</f>
        <v>#VALUE!</v>
      </c>
      <c r="X2529" s="3" t="e">
        <f>LEFT(L2529, SEARCH("MHz",L2529)-1)</f>
        <v>#VALUE!</v>
      </c>
      <c r="Y2529" t="e">
        <f>IF(RIGHT(X2529,1)=" ",RIGHT(X2529,4),RIGHT(X2529,3))</f>
        <v>#VALUE!</v>
      </c>
      <c r="Z2529">
        <f>VLOOKUP(G2529,[1]Sheet1!$A$1:$B$12,2,0)</f>
        <v>4</v>
      </c>
      <c r="AA2529" t="str">
        <f>CONCATENATE(F2529," ",Z2529)</f>
        <v>2015 4</v>
      </c>
      <c r="AB2529">
        <f>VLOOKUP(AA2529,[1]Sheet3!$A:$B,2,0)</f>
        <v>77</v>
      </c>
    </row>
    <row r="2530" spans="1:28" x14ac:dyDescent="0.25">
      <c r="A2530" t="s">
        <v>2637</v>
      </c>
      <c r="B2530" t="s">
        <v>2804</v>
      </c>
      <c r="C2530" t="s">
        <v>44</v>
      </c>
      <c r="D2530" t="str">
        <f>CONCATENATE(C2530,".")</f>
        <v>2015  April.</v>
      </c>
      <c r="E2530" t="str">
        <f>LEFT(D2530, SEARCH(".",D2530)-1)</f>
        <v>2015  April</v>
      </c>
      <c r="F2530">
        <v>2015</v>
      </c>
      <c r="G2530" t="str">
        <f>RIGHT(E2530,LEN(E2530)-6)</f>
        <v>April</v>
      </c>
      <c r="H2530">
        <v>131</v>
      </c>
      <c r="I2530" t="s">
        <v>379</v>
      </c>
      <c r="J2530" t="s">
        <v>436</v>
      </c>
      <c r="K2530" t="s">
        <v>2805</v>
      </c>
      <c r="L2530" t="s">
        <v>2657</v>
      </c>
      <c r="M2530" t="s">
        <v>57</v>
      </c>
      <c r="N2530" t="s">
        <v>22</v>
      </c>
      <c r="O2530" t="s">
        <v>2806</v>
      </c>
      <c r="P2530">
        <v>170</v>
      </c>
      <c r="Q2530" s="2">
        <f>VALUE(LEFT(LEFT(N2530,5),SUM(LEN(LEFT(N2530,5))-LEN(SUBSTITUTE(LEFT(N2530,5),{"0","1","2","3","4","5","6","7","8","9","."},"")))))</f>
        <v>2</v>
      </c>
      <c r="R2530">
        <f>IF(Q2530&gt;5,Q2530/1024,Q2530)</f>
        <v>2</v>
      </c>
      <c r="S2530" t="str">
        <f>MID(K2531,9,3)</f>
        <v>5.0</v>
      </c>
      <c r="T2530" s="2" t="str">
        <f>LEFT(J2530,3)</f>
        <v>5.0</v>
      </c>
      <c r="U2530">
        <f>VALUE(LEFT(LEFT(M2530,5),SUM(LEN(LEFT(M2530,5))-LEN(SUBSTITUTE(LEFT(M2530,5),{"0","1","2","3","4","5","6","7","8","9","."},"")))))</f>
        <v>16</v>
      </c>
      <c r="V2530">
        <f>IF(U2530&lt;100,U2530,U2530/1024)</f>
        <v>16</v>
      </c>
      <c r="W2530" s="3">
        <f>VALUE(LEFT(LEFT(O2530,5),SUM(LEN(LEFT(O2530,5))-LEN(SUBSTITUTE(LEFT(O2530,5),{"0","1","2","3","4","5","6","7","8","9","."},"")))))</f>
        <v>13</v>
      </c>
      <c r="X2530" s="3" t="e">
        <f>LEFT(L2530, SEARCH("MHz",L2530)-1)</f>
        <v>#VALUE!</v>
      </c>
      <c r="Y2530" t="e">
        <f>IF(RIGHT(X2530,1)=" ",RIGHT(X2530,4),RIGHT(X2530,3))</f>
        <v>#VALUE!</v>
      </c>
      <c r="Z2530">
        <f>VLOOKUP(G2530,[1]Sheet1!$A$1:$B$12,2,0)</f>
        <v>4</v>
      </c>
      <c r="AA2530" t="str">
        <f>CONCATENATE(F2530," ",Z2530)</f>
        <v>2015 4</v>
      </c>
      <c r="AB2530">
        <f>VLOOKUP(AA2530,[1]Sheet3!$A:$B,2,0)</f>
        <v>77</v>
      </c>
    </row>
    <row r="2531" spans="1:28" x14ac:dyDescent="0.25">
      <c r="A2531" t="s">
        <v>2637</v>
      </c>
      <c r="B2531" t="s">
        <v>2807</v>
      </c>
      <c r="C2531" t="s">
        <v>44</v>
      </c>
      <c r="D2531" t="str">
        <f>CONCATENATE(C2531,".")</f>
        <v>2015  April.</v>
      </c>
      <c r="E2531" t="str">
        <f>LEFT(D2531, SEARCH(".",D2531)-1)</f>
        <v>2015  April</v>
      </c>
      <c r="F2531">
        <v>2015</v>
      </c>
      <c r="G2531" t="str">
        <f>RIGHT(E2531,LEN(E2531)-6)</f>
        <v>April</v>
      </c>
      <c r="H2531">
        <v>228</v>
      </c>
      <c r="I2531" t="s">
        <v>379</v>
      </c>
      <c r="J2531" t="s">
        <v>2808</v>
      </c>
      <c r="K2531" t="s">
        <v>2809</v>
      </c>
      <c r="L2531" t="s">
        <v>2794</v>
      </c>
      <c r="M2531" t="s">
        <v>403</v>
      </c>
      <c r="N2531" t="s">
        <v>29</v>
      </c>
      <c r="O2531" t="s">
        <v>2737</v>
      </c>
      <c r="P2531">
        <v>420</v>
      </c>
      <c r="Q2531" s="2">
        <f>VALUE(LEFT(LEFT(N2531,5),SUM(LEN(LEFT(N2531,5))-LEN(SUBSTITUTE(LEFT(N2531,5),{"0","1","2","3","4","5","6","7","8","9","."},"")))))</f>
        <v>3</v>
      </c>
      <c r="R2531">
        <f>IF(Q2531&gt;5,Q2531/1024,Q2531)</f>
        <v>3</v>
      </c>
      <c r="S2531" t="str">
        <f>MID(K2532,9,3)</f>
        <v>5.1</v>
      </c>
      <c r="T2531" s="2" t="str">
        <f>LEFT(J2531,3)</f>
        <v>6.8</v>
      </c>
      <c r="U2531">
        <f>VALUE(LEFT(LEFT(M2531,5),SUM(LEN(LEFT(M2531,5))-LEN(SUBSTITUTE(LEFT(M2531,5),{"0","1","2","3","4","5","6","7","8","9","."},"")))))</f>
        <v>64</v>
      </c>
      <c r="V2531">
        <f>IF(U2531&lt;100,U2531,U2531/1024)</f>
        <v>64</v>
      </c>
      <c r="W2531" s="3">
        <f>VALUE(LEFT(LEFT(O2531,5),SUM(LEN(LEFT(O2531,5))-LEN(SUBSTITUTE(LEFT(O2531,5),{"0","1","2","3","4","5","6","7","8","9","."},"")))))</f>
        <v>13</v>
      </c>
      <c r="X2531" s="3" t="e">
        <f>LEFT(L2531, SEARCH("MHz",L2531)-1)</f>
        <v>#VALUE!</v>
      </c>
      <c r="Y2531" t="e">
        <f>IF(RIGHT(X2531,1)=" ",RIGHT(X2531,4),RIGHT(X2531,3))</f>
        <v>#VALUE!</v>
      </c>
      <c r="Z2531">
        <f>VLOOKUP(G2531,[1]Sheet1!$A$1:$B$12,2,0)</f>
        <v>4</v>
      </c>
      <c r="AA2531" t="str">
        <f>CONCATENATE(F2531," ",Z2531)</f>
        <v>2015 4</v>
      </c>
      <c r="AB2531">
        <f>VLOOKUP(AA2531,[1]Sheet3!$A:$B,2,0)</f>
        <v>77</v>
      </c>
    </row>
    <row r="2532" spans="1:28" x14ac:dyDescent="0.25">
      <c r="A2532" t="s">
        <v>14</v>
      </c>
      <c r="B2532" t="s">
        <v>43</v>
      </c>
      <c r="C2532" t="s">
        <v>44</v>
      </c>
      <c r="D2532" t="str">
        <f>CONCATENATE(C2532,".")</f>
        <v>2015  April.</v>
      </c>
      <c r="E2532" t="str">
        <f>LEFT(D2532, SEARCH(".",D2532)-1)</f>
        <v>2015  April</v>
      </c>
      <c r="F2532">
        <v>2015</v>
      </c>
      <c r="G2532" t="str">
        <f>RIGHT(E2532,LEN(E2532)-6)</f>
        <v>April</v>
      </c>
      <c r="H2532">
        <v>166</v>
      </c>
      <c r="I2532" t="s">
        <v>45</v>
      </c>
      <c r="J2532" t="s">
        <v>46</v>
      </c>
      <c r="K2532" t="s">
        <v>47</v>
      </c>
      <c r="L2532" t="s">
        <v>27</v>
      </c>
      <c r="M2532" t="s">
        <v>28</v>
      </c>
      <c r="N2532" t="s">
        <v>29</v>
      </c>
      <c r="O2532" t="s">
        <v>48</v>
      </c>
      <c r="P2532">
        <v>230</v>
      </c>
      <c r="Q2532" s="2">
        <f>VALUE(LEFT(LEFT(N2532,5),SUM(LEN(LEFT(N2532,5))-LEN(SUBSTITUTE(LEFT(N2532,5),{"0","1","2","3","4","5","6","7","8","9","."},"")))))</f>
        <v>3</v>
      </c>
      <c r="R2532">
        <f>IF(Q2532&gt;5,Q2532/1024,Q2532)</f>
        <v>3</v>
      </c>
      <c r="S2532" t="str">
        <f>MID(K2533,9,3)</f>
        <v>5.1</v>
      </c>
      <c r="T2532" s="2" t="str">
        <f>LEFT(J2532,3)</f>
        <v>5.5</v>
      </c>
      <c r="U2532">
        <f>VALUE(LEFT(LEFT(M2532,5),SUM(LEN(LEFT(M2532,5))-LEN(SUBSTITUTE(LEFT(M2532,5),{"0","1","2","3","4","5","6","7","8","9","."},"")))))</f>
        <v>32</v>
      </c>
      <c r="V2532">
        <f>IF(U2532&lt;100,U2532,U2532/1024)</f>
        <v>32</v>
      </c>
      <c r="W2532" s="3">
        <f>VALUE(LEFT(LEFT(O2532,5),SUM(LEN(LEFT(O2532,5))-LEN(SUBSTITUTE(LEFT(O2532,5),{"0","1","2","3","4","5","6","7","8","9","."},"")))))</f>
        <v>13</v>
      </c>
      <c r="X2532" s="3" t="e">
        <f>LEFT(L2532, SEARCH("MHz",L2532)-1)</f>
        <v>#VALUE!</v>
      </c>
      <c r="Y2532" t="e">
        <f>IF(RIGHT(X2532,1)=" ",RIGHT(X2532,4),RIGHT(X2532,3))</f>
        <v>#VALUE!</v>
      </c>
      <c r="Z2532">
        <f>VLOOKUP(G2532,[1]Sheet1!$A$1:$B$12,2,0)</f>
        <v>4</v>
      </c>
      <c r="AA2532" t="str">
        <f>CONCATENATE(F2532," ",Z2532)</f>
        <v>2015 4</v>
      </c>
      <c r="AB2532">
        <f>VLOOKUP(AA2532,[1]Sheet3!$A:$B,2,0)</f>
        <v>77</v>
      </c>
    </row>
    <row r="2533" spans="1:28" x14ac:dyDescent="0.25">
      <c r="A2533" t="s">
        <v>3572</v>
      </c>
      <c r="B2533" t="s">
        <v>3691</v>
      </c>
      <c r="C2533" t="s">
        <v>44</v>
      </c>
      <c r="D2533" t="str">
        <f>CONCATENATE(C2533,".")</f>
        <v>2015  April.</v>
      </c>
      <c r="E2533" t="str">
        <f>LEFT(D2533, SEARCH(".",D2533)-1)</f>
        <v>2015  April</v>
      </c>
      <c r="F2533">
        <v>2015</v>
      </c>
      <c r="G2533" t="str">
        <f>RIGHT(E2533,LEN(E2533)-6)</f>
        <v>April</v>
      </c>
      <c r="H2533">
        <v>155</v>
      </c>
      <c r="I2533" t="s">
        <v>124</v>
      </c>
      <c r="J2533" t="s">
        <v>350</v>
      </c>
      <c r="K2533" t="s">
        <v>3668</v>
      </c>
      <c r="L2533" t="s">
        <v>53</v>
      </c>
      <c r="M2533" t="s">
        <v>28</v>
      </c>
      <c r="N2533" t="s">
        <v>29</v>
      </c>
      <c r="O2533" t="s">
        <v>3692</v>
      </c>
      <c r="P2533">
        <v>300</v>
      </c>
      <c r="Q2533" s="2">
        <f>VALUE(LEFT(LEFT(N2533,5),SUM(LEN(LEFT(N2533,5))-LEN(SUBSTITUTE(LEFT(N2533,5),{"0","1","2","3","4","5","6","7","8","9","."},"")))))</f>
        <v>3</v>
      </c>
      <c r="R2533">
        <f>IF(Q2533&gt;5,Q2533/1024,Q2533)</f>
        <v>3</v>
      </c>
      <c r="S2533" t="str">
        <f>MID(K2534,9,3)</f>
        <v>4.2</v>
      </c>
      <c r="T2533" s="2" t="str">
        <f>LEFT(J2533,3)</f>
        <v>5.5</v>
      </c>
      <c r="U2533">
        <f>VALUE(LEFT(LEFT(M2533,5),SUM(LEN(LEFT(M2533,5))-LEN(SUBSTITUTE(LEFT(M2533,5),{"0","1","2","3","4","5","6","7","8","9","."},"")))))</f>
        <v>32</v>
      </c>
      <c r="V2533">
        <f>IF(U2533&lt;100,U2533,U2533/1024)</f>
        <v>32</v>
      </c>
      <c r="W2533" s="3">
        <f>VALUE(LEFT(LEFT(O2533,5),SUM(LEN(LEFT(O2533,5))-LEN(SUBSTITUTE(LEFT(O2533,5),{"0","1","2","3","4","5","6","7","8","9","."},"")))))</f>
        <v>16</v>
      </c>
      <c r="X2533" s="3" t="e">
        <f>LEFT(L2533, SEARCH("MHz",L2533)-1)</f>
        <v>#VALUE!</v>
      </c>
      <c r="Y2533" t="e">
        <f>IF(RIGHT(X2533,1)=" ",RIGHT(X2533,4),RIGHT(X2533,3))</f>
        <v>#VALUE!</v>
      </c>
      <c r="Z2533">
        <f>VLOOKUP(G2533,[1]Sheet1!$A$1:$B$12,2,0)</f>
        <v>4</v>
      </c>
      <c r="AA2533" t="str">
        <f>CONCATENATE(F2533," ",Z2533)</f>
        <v>2015 4</v>
      </c>
      <c r="AB2533">
        <f>VLOOKUP(AA2533,[1]Sheet3!$A:$B,2,0)</f>
        <v>77</v>
      </c>
    </row>
    <row r="2534" spans="1:28" x14ac:dyDescent="0.25">
      <c r="A2534" t="s">
        <v>1796</v>
      </c>
      <c r="B2534" t="s">
        <v>1818</v>
      </c>
      <c r="C2534" t="s">
        <v>464</v>
      </c>
      <c r="D2534" t="str">
        <f>CONCATENATE(C2534,".")</f>
        <v>2015  May.</v>
      </c>
      <c r="E2534" t="str">
        <f>LEFT(D2534, SEARCH(".",D2534)-1)</f>
        <v>2015  May</v>
      </c>
      <c r="F2534">
        <v>2015</v>
      </c>
      <c r="G2534" t="str">
        <f>RIGHT(E2534,LEN(E2534)-6)</f>
        <v>May</v>
      </c>
      <c r="H2534">
        <v>105</v>
      </c>
      <c r="I2534" t="s">
        <v>156</v>
      </c>
      <c r="J2534" t="s">
        <v>1819</v>
      </c>
      <c r="K2534" t="s">
        <v>158</v>
      </c>
      <c r="L2534" t="s">
        <v>510</v>
      </c>
      <c r="M2534" t="s">
        <v>270</v>
      </c>
      <c r="N2534" t="s">
        <v>293</v>
      </c>
      <c r="O2534" t="s">
        <v>430</v>
      </c>
      <c r="Q2534" s="2">
        <f>VALUE(LEFT(LEFT(N2534,5),SUM(LEN(LEFT(N2534,5))-LEN(SUBSTITUTE(LEFT(N2534,5),{"0","1","2","3","4","5","6","7","8","9","."},"")))))</f>
        <v>256</v>
      </c>
      <c r="R2534">
        <f>IF(Q2534&gt;5,Q2534/1024,Q2534)</f>
        <v>0.25</v>
      </c>
      <c r="S2534" t="str">
        <f>MID(K2535,9,3)</f>
        <v>4.4</v>
      </c>
      <c r="T2534" s="2" t="str">
        <f>LEFT(J2534,3)</f>
        <v>4.0</v>
      </c>
      <c r="U2534">
        <f>VALUE(LEFT(LEFT(M2534,5),SUM(LEN(LEFT(M2534,5))-LEN(SUBSTITUTE(LEFT(M2534,5),{"0","1","2","3","4","5","6","7","8","9","."},"")))))</f>
        <v>512</v>
      </c>
      <c r="V2534">
        <f>IF(U2534&lt;100,U2534,U2534/1024)</f>
        <v>0.5</v>
      </c>
      <c r="W2534" s="3">
        <f>VALUE(LEFT(LEFT(O2534,5),SUM(LEN(LEFT(O2534,5))-LEN(SUBSTITUTE(LEFT(O2534,5),{"0","1","2","3","4","5","6","7","8","9","."},"")))))</f>
        <v>2</v>
      </c>
      <c r="X2534" s="3" t="e">
        <f>LEFT(L2534, SEARCH("MHz",L2534)-1)</f>
        <v>#VALUE!</v>
      </c>
      <c r="Y2534" t="e">
        <f>IF(RIGHT(X2534,1)=" ",RIGHT(X2534,4),RIGHT(X2534,3))</f>
        <v>#VALUE!</v>
      </c>
      <c r="Z2534">
        <f>VLOOKUP(G2534,[1]Sheet1!$A$1:$B$12,2,0)</f>
        <v>5</v>
      </c>
      <c r="AA2534" t="str">
        <f>CONCATENATE(F2534," ",Z2534)</f>
        <v>2015 5</v>
      </c>
      <c r="AB2534">
        <f>VLOOKUP(AA2534,[1]Sheet3!$A:$B,2,0)</f>
        <v>78</v>
      </c>
    </row>
    <row r="2535" spans="1:28" x14ac:dyDescent="0.25">
      <c r="A2535" t="s">
        <v>1437</v>
      </c>
      <c r="B2535" t="s">
        <v>1601</v>
      </c>
      <c r="C2535" t="s">
        <v>464</v>
      </c>
      <c r="D2535" t="str">
        <f>CONCATENATE(C2535,".")</f>
        <v>2015  May.</v>
      </c>
      <c r="E2535" t="str">
        <f>LEFT(D2535, SEARCH(".",D2535)-1)</f>
        <v>2015  May</v>
      </c>
      <c r="F2535">
        <v>2015</v>
      </c>
      <c r="G2535" t="str">
        <f>RIGHT(E2535,LEN(E2535)-6)</f>
        <v>May</v>
      </c>
      <c r="H2535">
        <v>121</v>
      </c>
      <c r="I2535" t="s">
        <v>231</v>
      </c>
      <c r="J2535" t="s">
        <v>1602</v>
      </c>
      <c r="K2535" t="s">
        <v>90</v>
      </c>
      <c r="L2535" t="s">
        <v>164</v>
      </c>
      <c r="M2535" t="s">
        <v>109</v>
      </c>
      <c r="N2535" t="s">
        <v>139</v>
      </c>
      <c r="O2535" t="s">
        <v>515</v>
      </c>
      <c r="Q2535" s="2">
        <f>VALUE(LEFT(LEFT(N2535,5),SUM(LEN(LEFT(N2535,5))-LEN(SUBSTITUTE(LEFT(N2535,5),{"0","1","2","3","4","5","6","7","8","9","."},"")))))</f>
        <v>512</v>
      </c>
      <c r="R2535">
        <f>IF(Q2535&gt;5,Q2535/1024,Q2535)</f>
        <v>0.5</v>
      </c>
      <c r="S2535" t="str">
        <f>MID(K2536,9,3)</f>
        <v>4.4</v>
      </c>
      <c r="T2535" s="2" t="str">
        <f>LEFT(J2535,3)</f>
        <v>4.0</v>
      </c>
      <c r="U2535">
        <f>VALUE(LEFT(LEFT(M2535,5),SUM(LEN(LEFT(M2535,5))-LEN(SUBSTITUTE(LEFT(M2535,5),{"0","1","2","3","4","5","6","7","8","9","."},"")))))</f>
        <v>4</v>
      </c>
      <c r="V2535">
        <f>IF(U2535&lt;100,U2535,U2535/1024)</f>
        <v>4</v>
      </c>
      <c r="W2535" s="3">
        <f>VALUE(LEFT(LEFT(O2535,5),SUM(LEN(LEFT(O2535,5))-LEN(SUBSTITUTE(LEFT(O2535,5),{"0","1","2","3","4","5","6","7","8","9","."},"")))))</f>
        <v>3.15</v>
      </c>
      <c r="X2535" s="3" t="e">
        <f>LEFT(L2535, SEARCH("MHz",L2535)-1)</f>
        <v>#VALUE!</v>
      </c>
      <c r="Y2535" t="e">
        <f>IF(RIGHT(X2535,1)=" ",RIGHT(X2535,4),RIGHT(X2535,3))</f>
        <v>#VALUE!</v>
      </c>
      <c r="Z2535">
        <f>VLOOKUP(G2535,[1]Sheet1!$A$1:$B$12,2,0)</f>
        <v>5</v>
      </c>
      <c r="AA2535" t="str">
        <f>CONCATENATE(F2535," ",Z2535)</f>
        <v>2015 5</v>
      </c>
      <c r="AB2535">
        <f>VLOOKUP(AA2535,[1]Sheet3!$A:$B,2,0)</f>
        <v>78</v>
      </c>
    </row>
    <row r="2536" spans="1:28" x14ac:dyDescent="0.25">
      <c r="A2536" t="s">
        <v>1796</v>
      </c>
      <c r="B2536" t="s">
        <v>1816</v>
      </c>
      <c r="C2536" t="s">
        <v>464</v>
      </c>
      <c r="D2536" t="str">
        <f>CONCATENATE(C2536,".")</f>
        <v>2015  May.</v>
      </c>
      <c r="E2536" t="str">
        <f>LEFT(D2536, SEARCH(".",D2536)-1)</f>
        <v>2015  May</v>
      </c>
      <c r="F2536">
        <v>2015</v>
      </c>
      <c r="G2536" t="str">
        <f>RIGHT(E2536,LEN(E2536)-6)</f>
        <v>May</v>
      </c>
      <c r="H2536">
        <v>137</v>
      </c>
      <c r="I2536" t="s">
        <v>156</v>
      </c>
      <c r="J2536" t="s">
        <v>672</v>
      </c>
      <c r="K2536" t="s">
        <v>90</v>
      </c>
      <c r="L2536" t="s">
        <v>200</v>
      </c>
      <c r="M2536" t="s">
        <v>109</v>
      </c>
      <c r="N2536" t="s">
        <v>139</v>
      </c>
      <c r="O2536" t="s">
        <v>515</v>
      </c>
      <c r="Q2536" s="2">
        <f>VALUE(LEFT(LEFT(N2536,5),SUM(LEN(LEFT(N2536,5))-LEN(SUBSTITUTE(LEFT(N2536,5),{"0","1","2","3","4","5","6","7","8","9","."},"")))))</f>
        <v>512</v>
      </c>
      <c r="R2536">
        <f>IF(Q2536&gt;5,Q2536/1024,Q2536)</f>
        <v>0.5</v>
      </c>
      <c r="S2536" t="str">
        <f>MID(K2537,9,3)</f>
        <v>4.4</v>
      </c>
      <c r="T2536" s="2" t="str">
        <f>LEFT(J2536,3)</f>
        <v>4.0</v>
      </c>
      <c r="U2536">
        <f>VALUE(LEFT(LEFT(M2536,5),SUM(LEN(LEFT(M2536,5))-LEN(SUBSTITUTE(LEFT(M2536,5),{"0","1","2","3","4","5","6","7","8","9","."},"")))))</f>
        <v>4</v>
      </c>
      <c r="V2536">
        <f>IF(U2536&lt;100,U2536,U2536/1024)</f>
        <v>4</v>
      </c>
      <c r="W2536" s="3">
        <f>VALUE(LEFT(LEFT(O2536,5),SUM(LEN(LEFT(O2536,5))-LEN(SUBSTITUTE(LEFT(O2536,5),{"0","1","2","3","4","5","6","7","8","9","."},"")))))</f>
        <v>3.15</v>
      </c>
      <c r="X2536" s="3" t="e">
        <f>LEFT(L2536, SEARCH("MHz",L2536)-1)</f>
        <v>#VALUE!</v>
      </c>
      <c r="Y2536" t="e">
        <f>IF(RIGHT(X2536,1)=" ",RIGHT(X2536,4),RIGHT(X2536,3))</f>
        <v>#VALUE!</v>
      </c>
      <c r="Z2536">
        <f>VLOOKUP(G2536,[1]Sheet1!$A$1:$B$12,2,0)</f>
        <v>5</v>
      </c>
      <c r="AA2536" t="str">
        <f>CONCATENATE(F2536," ",Z2536)</f>
        <v>2015 5</v>
      </c>
      <c r="AB2536">
        <f>VLOOKUP(AA2536,[1]Sheet3!$A:$B,2,0)</f>
        <v>78</v>
      </c>
    </row>
    <row r="2537" spans="1:28" x14ac:dyDescent="0.25">
      <c r="A2537" t="s">
        <v>5174</v>
      </c>
      <c r="B2537" t="s">
        <v>5199</v>
      </c>
      <c r="C2537" t="s">
        <v>464</v>
      </c>
      <c r="D2537" t="str">
        <f>CONCATENATE(C2537,".")</f>
        <v>2015  May.</v>
      </c>
      <c r="E2537" t="str">
        <f>LEFT(D2537, SEARCH(".",D2537)-1)</f>
        <v>2015  May</v>
      </c>
      <c r="F2537">
        <v>2015</v>
      </c>
      <c r="G2537" t="str">
        <f>RIGHT(E2537,LEN(E2537)-6)</f>
        <v>May</v>
      </c>
      <c r="I2537" t="s">
        <v>181</v>
      </c>
      <c r="J2537" t="s">
        <v>5200</v>
      </c>
      <c r="K2537" t="s">
        <v>90</v>
      </c>
      <c r="L2537" t="s">
        <v>91</v>
      </c>
      <c r="M2537" t="s">
        <v>34</v>
      </c>
      <c r="N2537" t="s">
        <v>35</v>
      </c>
      <c r="O2537" t="s">
        <v>92</v>
      </c>
      <c r="P2537">
        <v>120</v>
      </c>
      <c r="Q2537" s="2">
        <f>VALUE(LEFT(LEFT(N2537,5),SUM(LEN(LEFT(N2537,5))-LEN(SUBSTITUTE(LEFT(N2537,5),{"0","1","2","3","4","5","6","7","8","9","."},"")))))</f>
        <v>1</v>
      </c>
      <c r="R2537">
        <f>IF(Q2537&gt;5,Q2537/1024,Q2537)</f>
        <v>1</v>
      </c>
      <c r="S2537" t="str">
        <f>MID(K2538,9,3)</f>
        <v>4.4</v>
      </c>
      <c r="T2537" s="2" t="str">
        <f>LEFT(J2537,3)</f>
        <v>7.8</v>
      </c>
      <c r="U2537">
        <f>VALUE(LEFT(LEFT(M2537,5),SUM(LEN(LEFT(M2537,5))-LEN(SUBSTITUTE(LEFT(M2537,5),{"0","1","2","3","4","5","6","7","8","9","."},"")))))</f>
        <v>8</v>
      </c>
      <c r="V2537">
        <f>IF(U2537&lt;100,U2537,U2537/1024)</f>
        <v>8</v>
      </c>
      <c r="W2537" s="3">
        <f>VALUE(LEFT(LEFT(O2537,5),SUM(LEN(LEFT(O2537,5))-LEN(SUBSTITUTE(LEFT(O2537,5),{"0","1","2","3","4","5","6","7","8","9","."},"")))))</f>
        <v>5</v>
      </c>
      <c r="X2537" s="3" t="e">
        <f>LEFT(L2537, SEARCH("MHz",L2537)-1)</f>
        <v>#VALUE!</v>
      </c>
      <c r="Y2537" t="e">
        <f>IF(RIGHT(X2537,1)=" ",RIGHT(X2537,4),RIGHT(X2537,3))</f>
        <v>#VALUE!</v>
      </c>
      <c r="Z2537">
        <f>VLOOKUP(G2537,[1]Sheet1!$A$1:$B$12,2,0)</f>
        <v>5</v>
      </c>
      <c r="AA2537" t="str">
        <f>CONCATENATE(F2537," ",Z2537)</f>
        <v>2015 5</v>
      </c>
      <c r="AB2537">
        <f>VLOOKUP(AA2537,[1]Sheet3!$A:$B,2,0)</f>
        <v>78</v>
      </c>
    </row>
    <row r="2538" spans="1:28" x14ac:dyDescent="0.25">
      <c r="A2538" t="s">
        <v>1437</v>
      </c>
      <c r="B2538" t="s">
        <v>1598</v>
      </c>
      <c r="C2538" t="s">
        <v>464</v>
      </c>
      <c r="D2538" t="str">
        <f>CONCATENATE(C2538,".")</f>
        <v>2015  May.</v>
      </c>
      <c r="E2538" t="str">
        <f>LEFT(D2538, SEARCH(".",D2538)-1)</f>
        <v>2015  May</v>
      </c>
      <c r="F2538">
        <v>2015</v>
      </c>
      <c r="G2538" t="str">
        <f>RIGHT(E2538,LEN(E2538)-6)</f>
        <v>May</v>
      </c>
      <c r="H2538">
        <v>178</v>
      </c>
      <c r="I2538" t="s">
        <v>897</v>
      </c>
      <c r="J2538" t="s">
        <v>1051</v>
      </c>
      <c r="K2538" t="s">
        <v>1599</v>
      </c>
      <c r="L2538" t="s">
        <v>91</v>
      </c>
      <c r="M2538" t="s">
        <v>109</v>
      </c>
      <c r="N2538" t="s">
        <v>139</v>
      </c>
      <c r="O2538" t="s">
        <v>178</v>
      </c>
      <c r="Q2538" s="2">
        <f>VALUE(LEFT(LEFT(N2538,5),SUM(LEN(LEFT(N2538,5))-LEN(SUBSTITUTE(LEFT(N2538,5),{"0","1","2","3","4","5","6","7","8","9","."},"")))))</f>
        <v>512</v>
      </c>
      <c r="R2538">
        <f>IF(Q2538&gt;5,Q2538/1024,Q2538)</f>
        <v>0.5</v>
      </c>
      <c r="S2538" t="str">
        <f>MID(K2539,9,3)</f>
        <v>4.4</v>
      </c>
      <c r="T2538" s="2" t="str">
        <f>LEFT(J2538,3)</f>
        <v>5.5</v>
      </c>
      <c r="U2538">
        <f>VALUE(LEFT(LEFT(M2538,5),SUM(LEN(LEFT(M2538,5))-LEN(SUBSTITUTE(LEFT(M2538,5),{"0","1","2","3","4","5","6","7","8","9","."},"")))))</f>
        <v>4</v>
      </c>
      <c r="V2538">
        <f>IF(U2538&lt;100,U2538,U2538/1024)</f>
        <v>4</v>
      </c>
      <c r="W2538" s="3">
        <f>VALUE(LEFT(LEFT(O2538,5),SUM(LEN(LEFT(O2538,5))-LEN(SUBSTITUTE(LEFT(O2538,5),{"0","1","2","3","4","5","6","7","8","9","."},"")))))</f>
        <v>5</v>
      </c>
      <c r="X2538" s="3" t="e">
        <f>LEFT(L2538, SEARCH("MHz",L2538)-1)</f>
        <v>#VALUE!</v>
      </c>
      <c r="Y2538" t="e">
        <f>IF(RIGHT(X2538,1)=" ",RIGHT(X2538,4),RIGHT(X2538,3))</f>
        <v>#VALUE!</v>
      </c>
      <c r="Z2538">
        <f>VLOOKUP(G2538,[1]Sheet1!$A$1:$B$12,2,0)</f>
        <v>5</v>
      </c>
      <c r="AA2538" t="str">
        <f>CONCATENATE(F2538," ",Z2538)</f>
        <v>2015 5</v>
      </c>
      <c r="AB2538">
        <f>VLOOKUP(AA2538,[1]Sheet3!$A:$B,2,0)</f>
        <v>78</v>
      </c>
    </row>
    <row r="2539" spans="1:28" x14ac:dyDescent="0.25">
      <c r="A2539" t="s">
        <v>1796</v>
      </c>
      <c r="B2539" t="s">
        <v>1810</v>
      </c>
      <c r="C2539" t="s">
        <v>464</v>
      </c>
      <c r="D2539" t="str">
        <f>CONCATENATE(C2539,".")</f>
        <v>2015  May.</v>
      </c>
      <c r="E2539" t="str">
        <f>LEFT(D2539, SEARCH(".",D2539)-1)</f>
        <v>2015  May</v>
      </c>
      <c r="F2539">
        <v>2015</v>
      </c>
      <c r="G2539" t="str">
        <f>RIGHT(E2539,LEN(E2539)-6)</f>
        <v>May</v>
      </c>
      <c r="H2539">
        <v>129</v>
      </c>
      <c r="I2539" t="s">
        <v>156</v>
      </c>
      <c r="J2539" t="s">
        <v>1805</v>
      </c>
      <c r="K2539" t="s">
        <v>103</v>
      </c>
      <c r="L2539" t="s">
        <v>200</v>
      </c>
      <c r="M2539" t="s">
        <v>34</v>
      </c>
      <c r="N2539" t="s">
        <v>139</v>
      </c>
      <c r="O2539" t="s">
        <v>515</v>
      </c>
      <c r="Q2539" s="2">
        <f>VALUE(LEFT(LEFT(N2539,5),SUM(LEN(LEFT(N2539,5))-LEN(SUBSTITUTE(LEFT(N2539,5),{"0","1","2","3","4","5","6","7","8","9","."},"")))))</f>
        <v>512</v>
      </c>
      <c r="R2539">
        <f>IF(Q2539&gt;5,Q2539/1024,Q2539)</f>
        <v>0.5</v>
      </c>
      <c r="S2539" t="str">
        <f>MID(K2540,9,3)</f>
        <v>4.4</v>
      </c>
      <c r="T2539" s="2" t="str">
        <f>LEFT(J2539,3)</f>
        <v>4.5</v>
      </c>
      <c r="U2539">
        <f>VALUE(LEFT(LEFT(M2539,5),SUM(LEN(LEFT(M2539,5))-LEN(SUBSTITUTE(LEFT(M2539,5),{"0","1","2","3","4","5","6","7","8","9","."},"")))))</f>
        <v>8</v>
      </c>
      <c r="V2539">
        <f>IF(U2539&lt;100,U2539,U2539/1024)</f>
        <v>8</v>
      </c>
      <c r="W2539" s="3">
        <f>VALUE(LEFT(LEFT(O2539,5),SUM(LEN(LEFT(O2539,5))-LEN(SUBSTITUTE(LEFT(O2539,5),{"0","1","2","3","4","5","6","7","8","9","."},"")))))</f>
        <v>3.15</v>
      </c>
      <c r="X2539" s="3" t="e">
        <f>LEFT(L2539, SEARCH("MHz",L2539)-1)</f>
        <v>#VALUE!</v>
      </c>
      <c r="Y2539" t="e">
        <f>IF(RIGHT(X2539,1)=" ",RIGHT(X2539,4),RIGHT(X2539,3))</f>
        <v>#VALUE!</v>
      </c>
      <c r="Z2539">
        <f>VLOOKUP(G2539,[1]Sheet1!$A$1:$B$12,2,0)</f>
        <v>5</v>
      </c>
      <c r="AA2539" t="str">
        <f>CONCATENATE(F2539," ",Z2539)</f>
        <v>2015 5</v>
      </c>
      <c r="AB2539">
        <f>VLOOKUP(AA2539,[1]Sheet3!$A:$B,2,0)</f>
        <v>78</v>
      </c>
    </row>
    <row r="2540" spans="1:28" x14ac:dyDescent="0.25">
      <c r="A2540" t="s">
        <v>1796</v>
      </c>
      <c r="B2540" t="s">
        <v>1814</v>
      </c>
      <c r="C2540" t="s">
        <v>464</v>
      </c>
      <c r="D2540" t="str">
        <f>CONCATENATE(C2540,".")</f>
        <v>2015  May.</v>
      </c>
      <c r="E2540" t="str">
        <f>LEFT(D2540, SEARCH(".",D2540)-1)</f>
        <v>2015  May</v>
      </c>
      <c r="F2540">
        <v>2015</v>
      </c>
      <c r="G2540" t="str">
        <f>RIGHT(E2540,LEN(E2540)-6)</f>
        <v>May</v>
      </c>
      <c r="H2540">
        <v>169</v>
      </c>
      <c r="I2540" t="s">
        <v>156</v>
      </c>
      <c r="J2540" t="s">
        <v>1468</v>
      </c>
      <c r="K2540" t="s">
        <v>103</v>
      </c>
      <c r="L2540" t="s">
        <v>200</v>
      </c>
      <c r="M2540" t="s">
        <v>109</v>
      </c>
      <c r="N2540" t="s">
        <v>139</v>
      </c>
      <c r="O2540" t="s">
        <v>178</v>
      </c>
      <c r="Q2540" s="2">
        <f>VALUE(LEFT(LEFT(N2540,5),SUM(LEN(LEFT(N2540,5))-LEN(SUBSTITUTE(LEFT(N2540,5),{"0","1","2","3","4","5","6","7","8","9","."},"")))))</f>
        <v>512</v>
      </c>
      <c r="R2540">
        <f>IF(Q2540&gt;5,Q2540/1024,Q2540)</f>
        <v>0.5</v>
      </c>
      <c r="S2540" t="str">
        <f>MID(K2541,9,3)</f>
        <v>4.4</v>
      </c>
      <c r="T2540" s="2" t="str">
        <f>LEFT(J2540,3)</f>
        <v>5.0</v>
      </c>
      <c r="U2540">
        <f>VALUE(LEFT(LEFT(M2540,5),SUM(LEN(LEFT(M2540,5))-LEN(SUBSTITUTE(LEFT(M2540,5),{"0","1","2","3","4","5","6","7","8","9","."},"")))))</f>
        <v>4</v>
      </c>
      <c r="V2540">
        <f>IF(U2540&lt;100,U2540,U2540/1024)</f>
        <v>4</v>
      </c>
      <c r="W2540" s="3">
        <f>VALUE(LEFT(LEFT(O2540,5),SUM(LEN(LEFT(O2540,5))-LEN(SUBSTITUTE(LEFT(O2540,5),{"0","1","2","3","4","5","6","7","8","9","."},"")))))</f>
        <v>5</v>
      </c>
      <c r="X2540" s="3" t="e">
        <f>LEFT(L2540, SEARCH("MHz",L2540)-1)</f>
        <v>#VALUE!</v>
      </c>
      <c r="Y2540" t="e">
        <f>IF(RIGHT(X2540,1)=" ",RIGHT(X2540,4),RIGHT(X2540,3))</f>
        <v>#VALUE!</v>
      </c>
      <c r="Z2540">
        <f>VLOOKUP(G2540,[1]Sheet1!$A$1:$B$12,2,0)</f>
        <v>5</v>
      </c>
      <c r="AA2540" t="str">
        <f>CONCATENATE(F2540," ",Z2540)</f>
        <v>2015 5</v>
      </c>
      <c r="AB2540">
        <f>VLOOKUP(AA2540,[1]Sheet3!$A:$B,2,0)</f>
        <v>78</v>
      </c>
    </row>
    <row r="2541" spans="1:28" x14ac:dyDescent="0.25">
      <c r="A2541" t="s">
        <v>1796</v>
      </c>
      <c r="B2541" t="s">
        <v>1820</v>
      </c>
      <c r="C2541" t="s">
        <v>464</v>
      </c>
      <c r="D2541" t="str">
        <f>CONCATENATE(C2541,".")</f>
        <v>2015  May.</v>
      </c>
      <c r="E2541" t="str">
        <f>LEFT(D2541, SEARCH(".",D2541)-1)</f>
        <v>2015  May</v>
      </c>
      <c r="F2541">
        <v>2015</v>
      </c>
      <c r="G2541" t="str">
        <f>RIGHT(E2541,LEN(E2541)-6)</f>
        <v>May</v>
      </c>
      <c r="H2541">
        <v>95.5</v>
      </c>
      <c r="I2541" t="s">
        <v>156</v>
      </c>
      <c r="J2541" t="s">
        <v>1821</v>
      </c>
      <c r="K2541" t="s">
        <v>103</v>
      </c>
      <c r="L2541" t="s">
        <v>510</v>
      </c>
      <c r="M2541" t="s">
        <v>270</v>
      </c>
      <c r="N2541" t="s">
        <v>293</v>
      </c>
      <c r="O2541" t="s">
        <v>430</v>
      </c>
      <c r="Q2541" s="2">
        <f>VALUE(LEFT(LEFT(N2541,5),SUM(LEN(LEFT(N2541,5))-LEN(SUBSTITUTE(LEFT(N2541,5),{"0","1","2","3","4","5","6","7","8","9","."},"")))))</f>
        <v>256</v>
      </c>
      <c r="R2541">
        <f>IF(Q2541&gt;5,Q2541/1024,Q2541)</f>
        <v>0.25</v>
      </c>
      <c r="S2541" t="str">
        <f>MID(K2542,9,3)</f>
        <v>4.4</v>
      </c>
      <c r="T2541" s="2" t="str">
        <f>LEFT(J2541,3)</f>
        <v>3.5</v>
      </c>
      <c r="U2541">
        <f>VALUE(LEFT(LEFT(M2541,5),SUM(LEN(LEFT(M2541,5))-LEN(SUBSTITUTE(LEFT(M2541,5),{"0","1","2","3","4","5","6","7","8","9","."},"")))))</f>
        <v>512</v>
      </c>
      <c r="V2541">
        <f>IF(U2541&lt;100,U2541,U2541/1024)</f>
        <v>0.5</v>
      </c>
      <c r="W2541" s="3">
        <f>VALUE(LEFT(LEFT(O2541,5),SUM(LEN(LEFT(O2541,5))-LEN(SUBSTITUTE(LEFT(O2541,5),{"0","1","2","3","4","5","6","7","8","9","."},"")))))</f>
        <v>2</v>
      </c>
      <c r="X2541" s="3" t="e">
        <f>LEFT(L2541, SEARCH("MHz",L2541)-1)</f>
        <v>#VALUE!</v>
      </c>
      <c r="Y2541" t="e">
        <f>IF(RIGHT(X2541,1)=" ",RIGHT(X2541,4),RIGHT(X2541,3))</f>
        <v>#VALUE!</v>
      </c>
      <c r="Z2541">
        <f>VLOOKUP(G2541,[1]Sheet1!$A$1:$B$12,2,0)</f>
        <v>5</v>
      </c>
      <c r="AA2541" t="str">
        <f>CONCATENATE(F2541," ",Z2541)</f>
        <v>2015 5</v>
      </c>
      <c r="AB2541">
        <f>VLOOKUP(AA2541,[1]Sheet3!$A:$B,2,0)</f>
        <v>78</v>
      </c>
    </row>
    <row r="2542" spans="1:28" x14ac:dyDescent="0.25">
      <c r="A2542" t="s">
        <v>1796</v>
      </c>
      <c r="B2542" t="s">
        <v>1822</v>
      </c>
      <c r="C2542" t="s">
        <v>464</v>
      </c>
      <c r="D2542" t="str">
        <f>CONCATENATE(C2542,".")</f>
        <v>2015  May.</v>
      </c>
      <c r="E2542" t="str">
        <f>LEFT(D2542, SEARCH(".",D2542)-1)</f>
        <v>2015  May</v>
      </c>
      <c r="F2542">
        <v>2015</v>
      </c>
      <c r="G2542" t="str">
        <f>RIGHT(E2542,LEN(E2542)-6)</f>
        <v>May</v>
      </c>
      <c r="H2542">
        <v>97.5</v>
      </c>
      <c r="I2542" t="s">
        <v>156</v>
      </c>
      <c r="J2542" t="s">
        <v>1823</v>
      </c>
      <c r="K2542" t="s">
        <v>103</v>
      </c>
      <c r="L2542" t="s">
        <v>510</v>
      </c>
      <c r="M2542" t="s">
        <v>270</v>
      </c>
      <c r="N2542" t="s">
        <v>293</v>
      </c>
      <c r="O2542" t="s">
        <v>1824</v>
      </c>
      <c r="Q2542" s="2">
        <f>VALUE(LEFT(LEFT(N2542,5),SUM(LEN(LEFT(N2542,5))-LEN(SUBSTITUTE(LEFT(N2542,5),{"0","1","2","3","4","5","6","7","8","9","."},"")))))</f>
        <v>256</v>
      </c>
      <c r="R2542">
        <f>IF(Q2542&gt;5,Q2542/1024,Q2542)</f>
        <v>0.25</v>
      </c>
      <c r="S2542" t="str">
        <f>MID(K2543,9,3)</f>
        <v>4.4</v>
      </c>
      <c r="T2542" s="2" t="str">
        <f>LEFT(J2542,3)</f>
        <v>3.5</v>
      </c>
      <c r="U2542">
        <f>VALUE(LEFT(LEFT(M2542,5),SUM(LEN(LEFT(M2542,5))-LEN(SUBSTITUTE(LEFT(M2542,5),{"0","1","2","3","4","5","6","7","8","9","."},"")))))</f>
        <v>512</v>
      </c>
      <c r="V2542">
        <f>IF(U2542&lt;100,U2542,U2542/1024)</f>
        <v>0.5</v>
      </c>
      <c r="W2542" s="3">
        <f>VALUE(LEFT(LEFT(O2542,5),SUM(LEN(LEFT(O2542,5))-LEN(SUBSTITUTE(LEFT(O2542,5),{"0","1","2","3","4","5","6","7","8","9","."},"")))))</f>
        <v>2</v>
      </c>
      <c r="X2542" s="3" t="e">
        <f>LEFT(L2542, SEARCH("MHz",L2542)-1)</f>
        <v>#VALUE!</v>
      </c>
      <c r="Y2542" t="e">
        <f>IF(RIGHT(X2542,1)=" ",RIGHT(X2542,4),RIGHT(X2542,3))</f>
        <v>#VALUE!</v>
      </c>
      <c r="Z2542">
        <f>VLOOKUP(G2542,[1]Sheet1!$A$1:$B$12,2,0)</f>
        <v>5</v>
      </c>
      <c r="AA2542" t="str">
        <f>CONCATENATE(F2542," ",Z2542)</f>
        <v>2015 5</v>
      </c>
      <c r="AB2542">
        <f>VLOOKUP(AA2542,[1]Sheet3!$A:$B,2,0)</f>
        <v>78</v>
      </c>
    </row>
    <row r="2543" spans="1:28" x14ac:dyDescent="0.25">
      <c r="A2543" t="s">
        <v>2637</v>
      </c>
      <c r="B2543" t="s">
        <v>2799</v>
      </c>
      <c r="C2543" t="s">
        <v>464</v>
      </c>
      <c r="D2543" t="str">
        <f>CONCATENATE(C2543,".")</f>
        <v>2015  May.</v>
      </c>
      <c r="E2543" t="str">
        <f>LEFT(D2543, SEARCH(".",D2543)-1)</f>
        <v>2015  May</v>
      </c>
      <c r="F2543">
        <v>2015</v>
      </c>
      <c r="G2543" t="str">
        <f>RIGHT(E2543,LEN(E2543)-6)</f>
        <v>May</v>
      </c>
      <c r="I2543" t="s">
        <v>128</v>
      </c>
      <c r="J2543" t="s">
        <v>2750</v>
      </c>
      <c r="K2543" t="s">
        <v>103</v>
      </c>
      <c r="L2543" t="s">
        <v>133</v>
      </c>
      <c r="M2543" t="s">
        <v>34</v>
      </c>
      <c r="N2543" t="s">
        <v>35</v>
      </c>
      <c r="O2543" t="s">
        <v>1769</v>
      </c>
      <c r="P2543">
        <v>70</v>
      </c>
      <c r="Q2543" s="2">
        <f>VALUE(LEFT(LEFT(N2543,5),SUM(LEN(LEFT(N2543,5))-LEN(SUBSTITUTE(LEFT(N2543,5),{"0","1","2","3","4","5","6","7","8","9","."},"")))))</f>
        <v>1</v>
      </c>
      <c r="R2543">
        <f>IF(Q2543&gt;5,Q2543/1024,Q2543)</f>
        <v>1</v>
      </c>
      <c r="S2543" t="str">
        <f>MID(K2544,9,3)</f>
        <v>4.4</v>
      </c>
      <c r="T2543" s="2" t="str">
        <f>LEFT(J2543,3)</f>
        <v>4.5</v>
      </c>
      <c r="U2543">
        <f>VALUE(LEFT(LEFT(M2543,5),SUM(LEN(LEFT(M2543,5))-LEN(SUBSTITUTE(LEFT(M2543,5),{"0","1","2","3","4","5","6","7","8","9","."},"")))))</f>
        <v>8</v>
      </c>
      <c r="V2543">
        <f>IF(U2543&lt;100,U2543,U2543/1024)</f>
        <v>8</v>
      </c>
      <c r="W2543" s="3">
        <f>VALUE(LEFT(LEFT(O2543,5),SUM(LEN(LEFT(O2543,5))-LEN(SUBSTITUTE(LEFT(O2543,5),{"0","1","2","3","4","5","6","7","8","9","."},"")))))</f>
        <v>8</v>
      </c>
      <c r="X2543" s="3" t="e">
        <f>LEFT(L2543, SEARCH("MHz",L2543)-1)</f>
        <v>#VALUE!</v>
      </c>
      <c r="Y2543" t="e">
        <f>IF(RIGHT(X2543,1)=" ",RIGHT(X2543,4),RIGHT(X2543,3))</f>
        <v>#VALUE!</v>
      </c>
      <c r="Z2543">
        <f>VLOOKUP(G2543,[1]Sheet1!$A$1:$B$12,2,0)</f>
        <v>5</v>
      </c>
      <c r="AA2543" t="str">
        <f>CONCATENATE(F2543," ",Z2543)</f>
        <v>2015 5</v>
      </c>
      <c r="AB2543">
        <f>VLOOKUP(AA2543,[1]Sheet3!$A:$B,2,0)</f>
        <v>78</v>
      </c>
    </row>
    <row r="2544" spans="1:28" x14ac:dyDescent="0.25">
      <c r="A2544" t="s">
        <v>3318</v>
      </c>
      <c r="B2544" t="s">
        <v>3406</v>
      </c>
      <c r="C2544" t="s">
        <v>464</v>
      </c>
      <c r="D2544" t="str">
        <f>CONCATENATE(C2544,".")</f>
        <v>2015  May.</v>
      </c>
      <c r="E2544" t="str">
        <f>LEFT(D2544, SEARCH(".",D2544)-1)</f>
        <v>2015  May</v>
      </c>
      <c r="F2544">
        <v>2015</v>
      </c>
      <c r="G2544" t="str">
        <f>RIGHT(E2544,LEN(E2544)-6)</f>
        <v>May</v>
      </c>
      <c r="H2544">
        <v>157</v>
      </c>
      <c r="I2544" t="s">
        <v>811</v>
      </c>
      <c r="J2544" t="s">
        <v>786</v>
      </c>
      <c r="K2544" t="s">
        <v>103</v>
      </c>
      <c r="L2544" t="s">
        <v>2657</v>
      </c>
      <c r="M2544" t="s">
        <v>109</v>
      </c>
      <c r="N2544" t="s">
        <v>139</v>
      </c>
      <c r="O2544" t="s">
        <v>73</v>
      </c>
      <c r="P2544">
        <v>70</v>
      </c>
      <c r="Q2544" s="2">
        <f>VALUE(LEFT(LEFT(N2544,5),SUM(LEN(LEFT(N2544,5))-LEN(SUBSTITUTE(LEFT(N2544,5),{"0","1","2","3","4","5","6","7","8","9","."},"")))))</f>
        <v>512</v>
      </c>
      <c r="R2544">
        <f>IF(Q2544&gt;5,Q2544/1024,Q2544)</f>
        <v>0.5</v>
      </c>
      <c r="S2544" t="str">
        <f>MID(K2545,9,3)</f>
        <v>4.4</v>
      </c>
      <c r="T2544" s="2" t="str">
        <f>LEFT(J2544,3)</f>
        <v>5.0</v>
      </c>
      <c r="U2544">
        <f>VALUE(LEFT(LEFT(M2544,5),SUM(LEN(LEFT(M2544,5))-LEN(SUBSTITUTE(LEFT(M2544,5),{"0","1","2","3","4","5","6","7","8","9","."},"")))))</f>
        <v>4</v>
      </c>
      <c r="V2544">
        <f>IF(U2544&lt;100,U2544,U2544/1024)</f>
        <v>4</v>
      </c>
      <c r="W2544" s="3">
        <f>VALUE(LEFT(LEFT(O2544,5),SUM(LEN(LEFT(O2544,5))-LEN(SUBSTITUTE(LEFT(O2544,5),{"0","1","2","3","4","5","6","7","8","9","."},"")))))</f>
        <v>5</v>
      </c>
      <c r="X2544" s="3" t="e">
        <f>LEFT(L2544, SEARCH("MHz",L2544)-1)</f>
        <v>#VALUE!</v>
      </c>
      <c r="Y2544" t="e">
        <f>IF(RIGHT(X2544,1)=" ",RIGHT(X2544,4),RIGHT(X2544,3))</f>
        <v>#VALUE!</v>
      </c>
      <c r="Z2544">
        <f>VLOOKUP(G2544,[1]Sheet1!$A$1:$B$12,2,0)</f>
        <v>5</v>
      </c>
      <c r="AA2544" t="str">
        <f>CONCATENATE(F2544," ",Z2544)</f>
        <v>2015 5</v>
      </c>
      <c r="AB2544">
        <f>VLOOKUP(AA2544,[1]Sheet3!$A:$B,2,0)</f>
        <v>78</v>
      </c>
    </row>
    <row r="2545" spans="1:28" x14ac:dyDescent="0.25">
      <c r="A2545" t="s">
        <v>4141</v>
      </c>
      <c r="B2545" t="s">
        <v>4217</v>
      </c>
      <c r="C2545" t="s">
        <v>464</v>
      </c>
      <c r="D2545" t="str">
        <f>CONCATENATE(C2545,".")</f>
        <v>2015  May.</v>
      </c>
      <c r="E2545" t="str">
        <f>LEFT(D2545, SEARCH(".",D2545)-1)</f>
        <v>2015  May</v>
      </c>
      <c r="F2545">
        <v>2015</v>
      </c>
      <c r="G2545" t="str">
        <f>RIGHT(E2545,LEN(E2545)-6)</f>
        <v>May</v>
      </c>
      <c r="I2545" t="s">
        <v>156</v>
      </c>
      <c r="J2545" t="s">
        <v>32</v>
      </c>
      <c r="K2545" t="s">
        <v>103</v>
      </c>
      <c r="L2545" t="s">
        <v>469</v>
      </c>
      <c r="M2545" t="s">
        <v>57</v>
      </c>
      <c r="N2545" t="s">
        <v>22</v>
      </c>
      <c r="O2545" t="s">
        <v>30</v>
      </c>
      <c r="P2545">
        <v>150</v>
      </c>
      <c r="Q2545" s="2">
        <f>VALUE(LEFT(LEFT(N2545,5),SUM(LEN(LEFT(N2545,5))-LEN(SUBSTITUTE(LEFT(N2545,5),{"0","1","2","3","4","5","6","7","8","9","."},"")))))</f>
        <v>2</v>
      </c>
      <c r="R2545">
        <f>IF(Q2545&gt;5,Q2545/1024,Q2545)</f>
        <v>2</v>
      </c>
      <c r="S2545" t="str">
        <f>MID(K2546,9,3)</f>
        <v>4.4</v>
      </c>
      <c r="T2545" s="2" t="str">
        <f>LEFT(J2545,3)</f>
        <v>5.0</v>
      </c>
      <c r="U2545">
        <f>VALUE(LEFT(LEFT(M2545,5),SUM(LEN(LEFT(M2545,5))-LEN(SUBSTITUTE(LEFT(M2545,5),{"0","1","2","3","4","5","6","7","8","9","."},"")))))</f>
        <v>16</v>
      </c>
      <c r="V2545">
        <f>IF(U2545&lt;100,U2545,U2545/1024)</f>
        <v>16</v>
      </c>
      <c r="W2545" s="3">
        <f>VALUE(LEFT(LEFT(O2545,5),SUM(LEN(LEFT(O2545,5))-LEN(SUBSTITUTE(LEFT(O2545,5),{"0","1","2","3","4","5","6","7","8","9","."},"")))))</f>
        <v>13</v>
      </c>
      <c r="X2545" s="3" t="e">
        <f>LEFT(L2545, SEARCH("MHz",L2545)-1)</f>
        <v>#VALUE!</v>
      </c>
      <c r="Y2545" t="e">
        <f>IF(RIGHT(X2545,1)=" ",RIGHT(X2545,4),RIGHT(X2545,3))</f>
        <v>#VALUE!</v>
      </c>
      <c r="Z2545">
        <f>VLOOKUP(G2545,[1]Sheet1!$A$1:$B$12,2,0)</f>
        <v>5</v>
      </c>
      <c r="AA2545" t="str">
        <f>CONCATENATE(F2545," ",Z2545)</f>
        <v>2015 5</v>
      </c>
      <c r="AB2545">
        <f>VLOOKUP(AA2545,[1]Sheet3!$A:$B,2,0)</f>
        <v>78</v>
      </c>
    </row>
    <row r="2546" spans="1:28" x14ac:dyDescent="0.25">
      <c r="A2546" t="s">
        <v>4730</v>
      </c>
      <c r="B2546" t="s">
        <v>4763</v>
      </c>
      <c r="C2546" t="s">
        <v>464</v>
      </c>
      <c r="D2546" t="str">
        <f>CONCATENATE(C2546,".")</f>
        <v>2015  May.</v>
      </c>
      <c r="E2546" t="str">
        <f>LEFT(D2546, SEARCH(".",D2546)-1)</f>
        <v>2015  May</v>
      </c>
      <c r="F2546">
        <v>2015</v>
      </c>
      <c r="G2546" t="str">
        <f>RIGHT(E2546,LEN(E2546)-6)</f>
        <v>May</v>
      </c>
      <c r="H2546">
        <v>147</v>
      </c>
      <c r="I2546" t="s">
        <v>453</v>
      </c>
      <c r="J2546" t="s">
        <v>794</v>
      </c>
      <c r="K2546" t="s">
        <v>103</v>
      </c>
      <c r="L2546" t="s">
        <v>447</v>
      </c>
      <c r="M2546" t="s">
        <v>57</v>
      </c>
      <c r="N2546" t="s">
        <v>29</v>
      </c>
      <c r="O2546" t="s">
        <v>4764</v>
      </c>
      <c r="P2546">
        <v>360</v>
      </c>
      <c r="Q2546" s="2">
        <f>VALUE(LEFT(LEFT(N2546,5),SUM(LEN(LEFT(N2546,5))-LEN(SUBSTITUTE(LEFT(N2546,5),{"0","1","2","3","4","5","6","7","8","9","."},"")))))</f>
        <v>3</v>
      </c>
      <c r="R2546">
        <f>IF(Q2546&gt;5,Q2546/1024,Q2546)</f>
        <v>3</v>
      </c>
      <c r="S2546" t="str">
        <f>MID(K2547,9,3)</f>
        <v>4.4</v>
      </c>
      <c r="T2546" s="2" t="str">
        <f>LEFT(J2546,3)</f>
        <v>5.0</v>
      </c>
      <c r="U2546">
        <f>VALUE(LEFT(LEFT(M2546,5),SUM(LEN(LEFT(M2546,5))-LEN(SUBSTITUTE(LEFT(M2546,5),{"0","1","2","3","4","5","6","7","8","9","."},"")))))</f>
        <v>16</v>
      </c>
      <c r="V2546">
        <f>IF(U2546&lt;100,U2546,U2546/1024)</f>
        <v>16</v>
      </c>
      <c r="W2546" s="3">
        <f>VALUE(LEFT(LEFT(O2546,5),SUM(LEN(LEFT(O2546,5))-LEN(SUBSTITUTE(LEFT(O2546,5),{"0","1","2","3","4","5","6","7","8","9","."},"")))))</f>
        <v>13</v>
      </c>
      <c r="X2546" s="3" t="e">
        <f>LEFT(L2546, SEARCH("MHz",L2546)-1)</f>
        <v>#VALUE!</v>
      </c>
      <c r="Y2546" t="e">
        <f>IF(RIGHT(X2546,1)=" ",RIGHT(X2546,4),RIGHT(X2546,3))</f>
        <v>#VALUE!</v>
      </c>
      <c r="Z2546">
        <f>VLOOKUP(G2546,[1]Sheet1!$A$1:$B$12,2,0)</f>
        <v>5</v>
      </c>
      <c r="AA2546" t="str">
        <f>CONCATENATE(F2546," ",Z2546)</f>
        <v>2015 5</v>
      </c>
      <c r="AB2546">
        <f>VLOOKUP(AA2546,[1]Sheet3!$A:$B,2,0)</f>
        <v>78</v>
      </c>
    </row>
    <row r="2547" spans="1:28" x14ac:dyDescent="0.25">
      <c r="A2547" t="s">
        <v>4730</v>
      </c>
      <c r="B2547" t="s">
        <v>4766</v>
      </c>
      <c r="C2547" t="s">
        <v>464</v>
      </c>
      <c r="D2547" t="str">
        <f>CONCATENATE(C2547,".")</f>
        <v>2015  May.</v>
      </c>
      <c r="E2547" t="str">
        <f>LEFT(D2547, SEARCH(".",D2547)-1)</f>
        <v>2015  May</v>
      </c>
      <c r="F2547">
        <v>2015</v>
      </c>
      <c r="G2547" t="str">
        <f>RIGHT(E2547,LEN(E2547)-6)</f>
        <v>May</v>
      </c>
      <c r="H2547">
        <v>135</v>
      </c>
      <c r="I2547" t="s">
        <v>1466</v>
      </c>
      <c r="J2547" t="s">
        <v>2504</v>
      </c>
      <c r="K2547" t="s">
        <v>103</v>
      </c>
      <c r="L2547" t="s">
        <v>462</v>
      </c>
      <c r="M2547" t="s">
        <v>34</v>
      </c>
      <c r="N2547" t="s">
        <v>35</v>
      </c>
      <c r="O2547" t="s">
        <v>36</v>
      </c>
      <c r="P2547">
        <v>160</v>
      </c>
      <c r="Q2547" s="2">
        <f>VALUE(LEFT(LEFT(N2547,5),SUM(LEN(LEFT(N2547,5))-LEN(SUBSTITUTE(LEFT(N2547,5),{"0","1","2","3","4","5","6","7","8","9","."},"")))))</f>
        <v>1</v>
      </c>
      <c r="R2547">
        <f>IF(Q2547&gt;5,Q2547/1024,Q2547)</f>
        <v>1</v>
      </c>
      <c r="S2547" t="str">
        <f>MID(K2548,9,3)</f>
        <v>4.4</v>
      </c>
      <c r="T2547" s="2" t="str">
        <f>LEFT(J2547,3)</f>
        <v>4.5</v>
      </c>
      <c r="U2547">
        <f>VALUE(LEFT(LEFT(M2547,5),SUM(LEN(LEFT(M2547,5))-LEN(SUBSTITUTE(LEFT(M2547,5),{"0","1","2","3","4","5","6","7","8","9","."},"")))))</f>
        <v>8</v>
      </c>
      <c r="V2547">
        <f>IF(U2547&lt;100,U2547,U2547/1024)</f>
        <v>8</v>
      </c>
      <c r="W2547" s="3">
        <f>VALUE(LEFT(LEFT(O2547,5),SUM(LEN(LEFT(O2547,5))-LEN(SUBSTITUTE(LEFT(O2547,5),{"0","1","2","3","4","5","6","7","8","9","."},"")))))</f>
        <v>8</v>
      </c>
      <c r="X2547" s="3" t="e">
        <f>LEFT(L2547, SEARCH("MHz",L2547)-1)</f>
        <v>#VALUE!</v>
      </c>
      <c r="Y2547" t="e">
        <f>IF(RIGHT(X2547,1)=" ",RIGHT(X2547,4),RIGHT(X2547,3))</f>
        <v>#VALUE!</v>
      </c>
      <c r="Z2547">
        <f>VLOOKUP(G2547,[1]Sheet1!$A$1:$B$12,2,0)</f>
        <v>5</v>
      </c>
      <c r="AA2547" t="str">
        <f>CONCATENATE(F2547," ",Z2547)</f>
        <v>2015 5</v>
      </c>
      <c r="AB2547">
        <f>VLOOKUP(AA2547,[1]Sheet3!$A:$B,2,0)</f>
        <v>78</v>
      </c>
    </row>
    <row r="2548" spans="1:28" x14ac:dyDescent="0.25">
      <c r="A2548" t="s">
        <v>5057</v>
      </c>
      <c r="B2548" t="s">
        <v>5071</v>
      </c>
      <c r="C2548" t="s">
        <v>464</v>
      </c>
      <c r="D2548" t="str">
        <f>CONCATENATE(C2548,".")</f>
        <v>2015  May.</v>
      </c>
      <c r="E2548" t="str">
        <f>LEFT(D2548, SEARCH(".",D2548)-1)</f>
        <v>2015  May</v>
      </c>
      <c r="F2548">
        <v>2015</v>
      </c>
      <c r="G2548" t="str">
        <f>RIGHT(E2548,LEN(E2548)-6)</f>
        <v>May</v>
      </c>
      <c r="H2548">
        <v>96.1</v>
      </c>
      <c r="I2548" t="s">
        <v>231</v>
      </c>
      <c r="J2548" t="s">
        <v>3023</v>
      </c>
      <c r="K2548" t="s">
        <v>103</v>
      </c>
      <c r="L2548" t="s">
        <v>510</v>
      </c>
      <c r="M2548" t="s">
        <v>270</v>
      </c>
      <c r="N2548" t="s">
        <v>293</v>
      </c>
      <c r="O2548" t="s">
        <v>169</v>
      </c>
      <c r="Q2548" s="2">
        <f>VALUE(LEFT(LEFT(N2548,5),SUM(LEN(LEFT(N2548,5))-LEN(SUBSTITUTE(LEFT(N2548,5),{"0","1","2","3","4","5","6","7","8","9","."},"")))))</f>
        <v>256</v>
      </c>
      <c r="R2548">
        <f>IF(Q2548&gt;5,Q2548/1024,Q2548)</f>
        <v>0.25</v>
      </c>
      <c r="S2548" t="str">
        <f>MID(K2549,9,3)</f>
        <v>4.4</v>
      </c>
      <c r="T2548" s="2" t="str">
        <f>LEFT(J2548,3)</f>
        <v>3.5</v>
      </c>
      <c r="U2548">
        <f>VALUE(LEFT(LEFT(M2548,5),SUM(LEN(LEFT(M2548,5))-LEN(SUBSTITUTE(LEFT(M2548,5),{"0","1","2","3","4","5","6","7","8","9","."},"")))))</f>
        <v>512</v>
      </c>
      <c r="V2548">
        <f>IF(U2548&lt;100,U2548,U2548/1024)</f>
        <v>0.5</v>
      </c>
      <c r="W2548" s="3" t="e">
        <f>VALUE(LEFT(LEFT(O2548,5),SUM(LEN(LEFT(O2548,5))-LEN(SUBSTITUTE(LEFT(O2548,5),{"0","1","2","3","4","5","6","7","8","9","."},"")))))</f>
        <v>#VALUE!</v>
      </c>
      <c r="X2548" s="3" t="e">
        <f>LEFT(L2548, SEARCH("MHz",L2548)-1)</f>
        <v>#VALUE!</v>
      </c>
      <c r="Y2548" t="e">
        <f>IF(RIGHT(X2548,1)=" ",RIGHT(X2548,4),RIGHT(X2548,3))</f>
        <v>#VALUE!</v>
      </c>
      <c r="Z2548">
        <f>VLOOKUP(G2548,[1]Sheet1!$A$1:$B$12,2,0)</f>
        <v>5</v>
      </c>
      <c r="AA2548" t="str">
        <f>CONCATENATE(F2548," ",Z2548)</f>
        <v>2015 5</v>
      </c>
      <c r="AB2548">
        <f>VLOOKUP(AA2548,[1]Sheet3!$A:$B,2,0)</f>
        <v>78</v>
      </c>
    </row>
    <row r="2549" spans="1:28" x14ac:dyDescent="0.25">
      <c r="A2549" t="s">
        <v>5057</v>
      </c>
      <c r="B2549" t="s">
        <v>5072</v>
      </c>
      <c r="C2549" t="s">
        <v>464</v>
      </c>
      <c r="D2549" t="str">
        <f>CONCATENATE(C2549,".")</f>
        <v>2015  May.</v>
      </c>
      <c r="E2549" t="str">
        <f>LEFT(D2549, SEARCH(".",D2549)-1)</f>
        <v>2015  May</v>
      </c>
      <c r="F2549">
        <v>2015</v>
      </c>
      <c r="G2549" t="str">
        <f>RIGHT(E2549,LEN(E2549)-6)</f>
        <v>May</v>
      </c>
      <c r="H2549">
        <v>160</v>
      </c>
      <c r="I2549" t="s">
        <v>811</v>
      </c>
      <c r="J2549" t="s">
        <v>1382</v>
      </c>
      <c r="K2549" t="s">
        <v>103</v>
      </c>
      <c r="L2549" t="s">
        <v>91</v>
      </c>
      <c r="M2549" t="s">
        <v>34</v>
      </c>
      <c r="N2549" t="s">
        <v>35</v>
      </c>
      <c r="O2549" t="s">
        <v>73</v>
      </c>
      <c r="Q2549" s="2">
        <f>VALUE(LEFT(LEFT(N2549,5),SUM(LEN(LEFT(N2549,5))-LEN(SUBSTITUTE(LEFT(N2549,5),{"0","1","2","3","4","5","6","7","8","9","."},"")))))</f>
        <v>1</v>
      </c>
      <c r="R2549">
        <f>IF(Q2549&gt;5,Q2549/1024,Q2549)</f>
        <v>1</v>
      </c>
      <c r="S2549" t="str">
        <f>MID(K2550,9,3)</f>
        <v>4.4</v>
      </c>
      <c r="T2549" s="2" t="str">
        <f>LEFT(J2549,3)</f>
        <v>5.0</v>
      </c>
      <c r="U2549">
        <f>VALUE(LEFT(LEFT(M2549,5),SUM(LEN(LEFT(M2549,5))-LEN(SUBSTITUTE(LEFT(M2549,5),{"0","1","2","3","4","5","6","7","8","9","."},"")))))</f>
        <v>8</v>
      </c>
      <c r="V2549">
        <f>IF(U2549&lt;100,U2549,U2549/1024)</f>
        <v>8</v>
      </c>
      <c r="W2549" s="3">
        <f>VALUE(LEFT(LEFT(O2549,5),SUM(LEN(LEFT(O2549,5))-LEN(SUBSTITUTE(LEFT(O2549,5),{"0","1","2","3","4","5","6","7","8","9","."},"")))))</f>
        <v>5</v>
      </c>
      <c r="X2549" s="3" t="e">
        <f>LEFT(L2549, SEARCH("MHz",L2549)-1)</f>
        <v>#VALUE!</v>
      </c>
      <c r="Y2549" t="e">
        <f>IF(RIGHT(X2549,1)=" ",RIGHT(X2549,4),RIGHT(X2549,3))</f>
        <v>#VALUE!</v>
      </c>
      <c r="Z2549">
        <f>VLOOKUP(G2549,[1]Sheet1!$A$1:$B$12,2,0)</f>
        <v>5</v>
      </c>
      <c r="AA2549" t="str">
        <f>CONCATENATE(F2549," ",Z2549)</f>
        <v>2015 5</v>
      </c>
      <c r="AB2549">
        <f>VLOOKUP(AA2549,[1]Sheet3!$A:$B,2,0)</f>
        <v>78</v>
      </c>
    </row>
    <row r="2550" spans="1:28" x14ac:dyDescent="0.25">
      <c r="A2550" t="s">
        <v>5057</v>
      </c>
      <c r="B2550" t="s">
        <v>5073</v>
      </c>
      <c r="C2550" t="s">
        <v>464</v>
      </c>
      <c r="D2550" t="str">
        <f>CONCATENATE(C2550,".")</f>
        <v>2015  May.</v>
      </c>
      <c r="E2550" t="str">
        <f>LEFT(D2550, SEARCH(".",D2550)-1)</f>
        <v>2015  May</v>
      </c>
      <c r="F2550">
        <v>2015</v>
      </c>
      <c r="G2550" t="str">
        <f>RIGHT(E2550,LEN(E2550)-6)</f>
        <v>May</v>
      </c>
      <c r="H2550">
        <v>119</v>
      </c>
      <c r="I2550" t="s">
        <v>811</v>
      </c>
      <c r="J2550" t="s">
        <v>505</v>
      </c>
      <c r="K2550" t="s">
        <v>103</v>
      </c>
      <c r="L2550" t="s">
        <v>138</v>
      </c>
      <c r="M2550" t="s">
        <v>109</v>
      </c>
      <c r="N2550" t="s">
        <v>139</v>
      </c>
      <c r="O2550" t="s">
        <v>430</v>
      </c>
      <c r="Q2550" s="2">
        <f>VALUE(LEFT(LEFT(N2550,5),SUM(LEN(LEFT(N2550,5))-LEN(SUBSTITUTE(LEFT(N2550,5),{"0","1","2","3","4","5","6","7","8","9","."},"")))))</f>
        <v>512</v>
      </c>
      <c r="R2550">
        <f>IF(Q2550&gt;5,Q2550/1024,Q2550)</f>
        <v>0.5</v>
      </c>
      <c r="S2550" t="str">
        <f>MID(K2551,9,3)</f>
        <v>4.4</v>
      </c>
      <c r="T2550" s="2" t="str">
        <f>LEFT(J2550,3)</f>
        <v>4.0</v>
      </c>
      <c r="U2550">
        <f>VALUE(LEFT(LEFT(M2550,5),SUM(LEN(LEFT(M2550,5))-LEN(SUBSTITUTE(LEFT(M2550,5),{"0","1","2","3","4","5","6","7","8","9","."},"")))))</f>
        <v>4</v>
      </c>
      <c r="V2550">
        <f>IF(U2550&lt;100,U2550,U2550/1024)</f>
        <v>4</v>
      </c>
      <c r="W2550" s="3">
        <f>VALUE(LEFT(LEFT(O2550,5),SUM(LEN(LEFT(O2550,5))-LEN(SUBSTITUTE(LEFT(O2550,5),{"0","1","2","3","4","5","6","7","8","9","."},"")))))</f>
        <v>2</v>
      </c>
      <c r="X2550" s="3" t="e">
        <f>LEFT(L2550, SEARCH("MHz",L2550)-1)</f>
        <v>#VALUE!</v>
      </c>
      <c r="Y2550" t="e">
        <f>IF(RIGHT(X2550,1)=" ",RIGHT(X2550,4),RIGHT(X2550,3))</f>
        <v>#VALUE!</v>
      </c>
      <c r="Z2550">
        <f>VLOOKUP(G2550,[1]Sheet1!$A$1:$B$12,2,0)</f>
        <v>5</v>
      </c>
      <c r="AA2550" t="str">
        <f>CONCATENATE(F2550," ",Z2550)</f>
        <v>2015 5</v>
      </c>
      <c r="AB2550">
        <f>VLOOKUP(AA2550,[1]Sheet3!$A:$B,2,0)</f>
        <v>78</v>
      </c>
    </row>
    <row r="2551" spans="1:28" x14ac:dyDescent="0.25">
      <c r="A2551" t="s">
        <v>5057</v>
      </c>
      <c r="B2551" t="s">
        <v>5074</v>
      </c>
      <c r="C2551" t="s">
        <v>464</v>
      </c>
      <c r="D2551" t="str">
        <f>CONCATENATE(C2551,".")</f>
        <v>2015  May.</v>
      </c>
      <c r="E2551" t="str">
        <f>LEFT(D2551, SEARCH(".",D2551)-1)</f>
        <v>2015  May</v>
      </c>
      <c r="F2551">
        <v>2015</v>
      </c>
      <c r="G2551" t="str">
        <f>RIGHT(E2551,LEN(E2551)-6)</f>
        <v>May</v>
      </c>
      <c r="H2551">
        <v>115.2</v>
      </c>
      <c r="I2551" t="s">
        <v>231</v>
      </c>
      <c r="J2551" t="s">
        <v>97</v>
      </c>
      <c r="K2551" t="s">
        <v>103</v>
      </c>
      <c r="L2551" t="s">
        <v>138</v>
      </c>
      <c r="M2551" t="s">
        <v>109</v>
      </c>
      <c r="N2551" t="s">
        <v>139</v>
      </c>
      <c r="O2551" t="s">
        <v>178</v>
      </c>
      <c r="Q2551" s="2">
        <f>VALUE(LEFT(LEFT(N2551,5),SUM(LEN(LEFT(N2551,5))-LEN(SUBSTITUTE(LEFT(N2551,5),{"0","1","2","3","4","5","6","7","8","9","."},"")))))</f>
        <v>512</v>
      </c>
      <c r="R2551">
        <f>IF(Q2551&gt;5,Q2551/1024,Q2551)</f>
        <v>0.5</v>
      </c>
      <c r="S2551" t="str">
        <f>MID(K2552,9,3)</f>
        <v>4.4</v>
      </c>
      <c r="T2551" s="2" t="str">
        <f>LEFT(J2551,3)</f>
        <v>5.0</v>
      </c>
      <c r="U2551">
        <f>VALUE(LEFT(LEFT(M2551,5),SUM(LEN(LEFT(M2551,5))-LEN(SUBSTITUTE(LEFT(M2551,5),{"0","1","2","3","4","5","6","7","8","9","."},"")))))</f>
        <v>4</v>
      </c>
      <c r="V2551">
        <f>IF(U2551&lt;100,U2551,U2551/1024)</f>
        <v>4</v>
      </c>
      <c r="W2551" s="3">
        <f>VALUE(LEFT(LEFT(O2551,5),SUM(LEN(LEFT(O2551,5))-LEN(SUBSTITUTE(LEFT(O2551,5),{"0","1","2","3","4","5","6","7","8","9","."},"")))))</f>
        <v>5</v>
      </c>
      <c r="X2551" s="3" t="e">
        <f>LEFT(L2551, SEARCH("MHz",L2551)-1)</f>
        <v>#VALUE!</v>
      </c>
      <c r="Y2551" t="e">
        <f>IF(RIGHT(X2551,1)=" ",RIGHT(X2551,4),RIGHT(X2551,3))</f>
        <v>#VALUE!</v>
      </c>
      <c r="Z2551">
        <f>VLOOKUP(G2551,[1]Sheet1!$A$1:$B$12,2,0)</f>
        <v>5</v>
      </c>
      <c r="AA2551" t="str">
        <f>CONCATENATE(F2551," ",Z2551)</f>
        <v>2015 5</v>
      </c>
      <c r="AB2551">
        <f>VLOOKUP(AA2551,[1]Sheet3!$A:$B,2,0)</f>
        <v>78</v>
      </c>
    </row>
    <row r="2552" spans="1:28" x14ac:dyDescent="0.25">
      <c r="A2552" t="s">
        <v>5174</v>
      </c>
      <c r="B2552" t="s">
        <v>5202</v>
      </c>
      <c r="C2552" t="s">
        <v>464</v>
      </c>
      <c r="D2552" t="str">
        <f>CONCATENATE(C2552,".")</f>
        <v>2015  May.</v>
      </c>
      <c r="E2552" t="str">
        <f>LEFT(D2552, SEARCH(".",D2552)-1)</f>
        <v>2015  May</v>
      </c>
      <c r="F2552">
        <v>2015</v>
      </c>
      <c r="G2552" t="str">
        <f>RIGHT(E2552,LEN(E2552)-6)</f>
        <v>May</v>
      </c>
      <c r="H2552">
        <v>150</v>
      </c>
      <c r="I2552" t="s">
        <v>156</v>
      </c>
      <c r="J2552" t="s">
        <v>2054</v>
      </c>
      <c r="K2552" t="s">
        <v>103</v>
      </c>
      <c r="L2552" t="s">
        <v>91</v>
      </c>
      <c r="M2552" t="s">
        <v>34</v>
      </c>
      <c r="N2552" t="s">
        <v>35</v>
      </c>
      <c r="O2552" t="s">
        <v>73</v>
      </c>
      <c r="P2552">
        <v>160</v>
      </c>
      <c r="Q2552" s="2">
        <f>VALUE(LEFT(LEFT(N2552,5),SUM(LEN(LEFT(N2552,5))-LEN(SUBSTITUTE(LEFT(N2552,5),{"0","1","2","3","4","5","6","7","8","9","."},"")))))</f>
        <v>1</v>
      </c>
      <c r="R2552">
        <f>IF(Q2552&gt;5,Q2552/1024,Q2552)</f>
        <v>1</v>
      </c>
      <c r="S2552" t="str">
        <f>MID(K2553,9,3)</f>
        <v>4.4</v>
      </c>
      <c r="T2552" s="2" t="str">
        <f>LEFT(J2552,3)</f>
        <v>5.0</v>
      </c>
      <c r="U2552">
        <f>VALUE(LEFT(LEFT(M2552,5),SUM(LEN(LEFT(M2552,5))-LEN(SUBSTITUTE(LEFT(M2552,5),{"0","1","2","3","4","5","6","7","8","9","."},"")))))</f>
        <v>8</v>
      </c>
      <c r="V2552">
        <f>IF(U2552&lt;100,U2552,U2552/1024)</f>
        <v>8</v>
      </c>
      <c r="W2552" s="3">
        <f>VALUE(LEFT(LEFT(O2552,5),SUM(LEN(LEFT(O2552,5))-LEN(SUBSTITUTE(LEFT(O2552,5),{"0","1","2","3","4","5","6","7","8","9","."},"")))))</f>
        <v>5</v>
      </c>
      <c r="X2552" s="3" t="e">
        <f>LEFT(L2552, SEARCH("MHz",L2552)-1)</f>
        <v>#VALUE!</v>
      </c>
      <c r="Y2552" t="e">
        <f>IF(RIGHT(X2552,1)=" ",RIGHT(X2552,4),RIGHT(X2552,3))</f>
        <v>#VALUE!</v>
      </c>
      <c r="Z2552">
        <f>VLOOKUP(G2552,[1]Sheet1!$A$1:$B$12,2,0)</f>
        <v>5</v>
      </c>
      <c r="AA2552" t="str">
        <f>CONCATENATE(F2552," ",Z2552)</f>
        <v>2015 5</v>
      </c>
      <c r="AB2552">
        <f>VLOOKUP(AA2552,[1]Sheet3!$A:$B,2,0)</f>
        <v>78</v>
      </c>
    </row>
    <row r="2553" spans="1:28" x14ac:dyDescent="0.25">
      <c r="A2553" t="s">
        <v>5174</v>
      </c>
      <c r="B2553" t="s">
        <v>5203</v>
      </c>
      <c r="C2553" t="s">
        <v>464</v>
      </c>
      <c r="D2553" t="str">
        <f>CONCATENATE(C2553,".")</f>
        <v>2015  May.</v>
      </c>
      <c r="E2553" t="str">
        <f>LEFT(D2553, SEARCH(".",D2553)-1)</f>
        <v>2015  May</v>
      </c>
      <c r="F2553">
        <v>2015</v>
      </c>
      <c r="G2553" t="str">
        <f>RIGHT(E2553,LEN(E2553)-6)</f>
        <v>May</v>
      </c>
      <c r="I2553" t="s">
        <v>156</v>
      </c>
      <c r="J2553" t="s">
        <v>2633</v>
      </c>
      <c r="K2553" t="s">
        <v>103</v>
      </c>
      <c r="L2553" t="s">
        <v>462</v>
      </c>
      <c r="M2553" t="s">
        <v>57</v>
      </c>
      <c r="N2553" t="s">
        <v>22</v>
      </c>
      <c r="O2553" t="s">
        <v>30</v>
      </c>
      <c r="P2553">
        <v>180</v>
      </c>
      <c r="Q2553" s="2">
        <f>VALUE(LEFT(LEFT(N2553,5),SUM(LEN(LEFT(N2553,5))-LEN(SUBSTITUTE(LEFT(N2553,5),{"0","1","2","3","4","5","6","7","8","9","."},"")))))</f>
        <v>2</v>
      </c>
      <c r="R2553">
        <f>IF(Q2553&gt;5,Q2553/1024,Q2553)</f>
        <v>2</v>
      </c>
      <c r="S2553" t="str">
        <f>MID(K2554,9,3)</f>
        <v>4.4</v>
      </c>
      <c r="T2553" s="2" t="str">
        <f>LEFT(J2553,3)</f>
        <v>5.5</v>
      </c>
      <c r="U2553">
        <f>VALUE(LEFT(LEFT(M2553,5),SUM(LEN(LEFT(M2553,5))-LEN(SUBSTITUTE(LEFT(M2553,5),{"0","1","2","3","4","5","6","7","8","9","."},"")))))</f>
        <v>16</v>
      </c>
      <c r="V2553">
        <f>IF(U2553&lt;100,U2553,U2553/1024)</f>
        <v>16</v>
      </c>
      <c r="W2553" s="3">
        <f>VALUE(LEFT(LEFT(O2553,5),SUM(LEN(LEFT(O2553,5))-LEN(SUBSTITUTE(LEFT(O2553,5),{"0","1","2","3","4","5","6","7","8","9","."},"")))))</f>
        <v>13</v>
      </c>
      <c r="X2553" s="3" t="e">
        <f>LEFT(L2553, SEARCH("MHz",L2553)-1)</f>
        <v>#VALUE!</v>
      </c>
      <c r="Y2553" t="e">
        <f>IF(RIGHT(X2553,1)=" ",RIGHT(X2553,4),RIGHT(X2553,3))</f>
        <v>#VALUE!</v>
      </c>
      <c r="Z2553">
        <f>VLOOKUP(G2553,[1]Sheet1!$A$1:$B$12,2,0)</f>
        <v>5</v>
      </c>
      <c r="AA2553" t="str">
        <f>CONCATENATE(F2553," ",Z2553)</f>
        <v>2015 5</v>
      </c>
      <c r="AB2553">
        <f>VLOOKUP(AA2553,[1]Sheet3!$A:$B,2,0)</f>
        <v>78</v>
      </c>
    </row>
    <row r="2554" spans="1:28" x14ac:dyDescent="0.25">
      <c r="A2554" t="s">
        <v>6566</v>
      </c>
      <c r="B2554" t="s">
        <v>6580</v>
      </c>
      <c r="C2554" t="s">
        <v>464</v>
      </c>
      <c r="D2554" t="str">
        <f>CONCATENATE(C2554,".")</f>
        <v>2015  May.</v>
      </c>
      <c r="E2554" t="str">
        <f>LEFT(D2554, SEARCH(".",D2554)-1)</f>
        <v>2015  May</v>
      </c>
      <c r="F2554">
        <v>2015</v>
      </c>
      <c r="G2554" t="str">
        <f>RIGHT(E2554,LEN(E2554)-6)</f>
        <v>May</v>
      </c>
      <c r="H2554">
        <v>112</v>
      </c>
      <c r="I2554" t="s">
        <v>213</v>
      </c>
      <c r="J2554" t="s">
        <v>505</v>
      </c>
      <c r="K2554" t="s">
        <v>103</v>
      </c>
      <c r="L2554" t="s">
        <v>138</v>
      </c>
      <c r="M2554" t="s">
        <v>109</v>
      </c>
      <c r="N2554" t="s">
        <v>139</v>
      </c>
      <c r="O2554" t="s">
        <v>140</v>
      </c>
      <c r="P2554">
        <v>60</v>
      </c>
      <c r="Q2554" s="2">
        <f>VALUE(LEFT(LEFT(N2554,5),SUM(LEN(LEFT(N2554,5))-LEN(SUBSTITUTE(LEFT(N2554,5),{"0","1","2","3","4","5","6","7","8","9","."},"")))))</f>
        <v>512</v>
      </c>
      <c r="R2554">
        <f>IF(Q2554&gt;5,Q2554/1024,Q2554)</f>
        <v>0.5</v>
      </c>
      <c r="S2554" t="str">
        <f>MID(K2555,9,3)</f>
        <v>4.4</v>
      </c>
      <c r="T2554" s="2" t="str">
        <f>LEFT(J2554,3)</f>
        <v>4.0</v>
      </c>
      <c r="U2554">
        <f>VALUE(LEFT(LEFT(M2554,5),SUM(LEN(LEFT(M2554,5))-LEN(SUBSTITUTE(LEFT(M2554,5),{"0","1","2","3","4","5","6","7","8","9","."},"")))))</f>
        <v>4</v>
      </c>
      <c r="V2554">
        <f>IF(U2554&lt;100,U2554,U2554/1024)</f>
        <v>4</v>
      </c>
      <c r="W2554" s="3">
        <f>VALUE(LEFT(LEFT(O2554,5),SUM(LEN(LEFT(O2554,5))-LEN(SUBSTITUTE(LEFT(O2554,5),{"0","1","2","3","4","5","6","7","8","9","."},"")))))</f>
        <v>2</v>
      </c>
      <c r="X2554" s="3" t="e">
        <f>LEFT(L2554, SEARCH("MHz",L2554)-1)</f>
        <v>#VALUE!</v>
      </c>
      <c r="Y2554" t="e">
        <f>IF(RIGHT(X2554,1)=" ",RIGHT(X2554,4),RIGHT(X2554,3))</f>
        <v>#VALUE!</v>
      </c>
      <c r="Z2554">
        <f>VLOOKUP(G2554,[1]Sheet1!$A$1:$B$12,2,0)</f>
        <v>5</v>
      </c>
      <c r="AA2554" t="str">
        <f>CONCATENATE(F2554," ",Z2554)</f>
        <v>2015 5</v>
      </c>
      <c r="AB2554">
        <f>VLOOKUP(AA2554,[1]Sheet3!$A:$B,2,0)</f>
        <v>78</v>
      </c>
    </row>
    <row r="2555" spans="1:28" x14ac:dyDescent="0.25">
      <c r="A2555" t="s">
        <v>1437</v>
      </c>
      <c r="B2555" t="s">
        <v>1597</v>
      </c>
      <c r="C2555" t="s">
        <v>464</v>
      </c>
      <c r="D2555" t="str">
        <f>CONCATENATE(C2555,".")</f>
        <v>2015  May.</v>
      </c>
      <c r="E2555" t="str">
        <f>LEFT(D2555, SEARCH(".",D2555)-1)</f>
        <v>2015  May</v>
      </c>
      <c r="F2555">
        <v>2015</v>
      </c>
      <c r="G2555" t="str">
        <f>RIGHT(E2555,LEN(E2555)-6)</f>
        <v>May</v>
      </c>
      <c r="H2555">
        <v>149</v>
      </c>
      <c r="I2555" t="s">
        <v>1458</v>
      </c>
      <c r="J2555" t="s">
        <v>401</v>
      </c>
      <c r="K2555" t="s">
        <v>1588</v>
      </c>
      <c r="L2555" t="s">
        <v>469</v>
      </c>
      <c r="M2555" t="s">
        <v>34</v>
      </c>
      <c r="N2555" t="s">
        <v>35</v>
      </c>
      <c r="O2555" t="s">
        <v>36</v>
      </c>
      <c r="Q2555" s="2">
        <f>VALUE(LEFT(LEFT(N2555,5),SUM(LEN(LEFT(N2555,5))-LEN(SUBSTITUTE(LEFT(N2555,5),{"0","1","2","3","4","5","6","7","8","9","."},"")))))</f>
        <v>1</v>
      </c>
      <c r="R2555">
        <f>IF(Q2555&gt;5,Q2555/1024,Q2555)</f>
        <v>1</v>
      </c>
      <c r="S2555" t="str">
        <f>MID(K2556,9,3)</f>
        <v>4.4</v>
      </c>
      <c r="T2555" s="2" t="str">
        <f>LEFT(J2555,3)</f>
        <v>5.5</v>
      </c>
      <c r="U2555">
        <f>VALUE(LEFT(LEFT(M2555,5),SUM(LEN(LEFT(M2555,5))-LEN(SUBSTITUTE(LEFT(M2555,5),{"0","1","2","3","4","5","6","7","8","9","."},"")))))</f>
        <v>8</v>
      </c>
      <c r="V2555">
        <f>IF(U2555&lt;100,U2555,U2555/1024)</f>
        <v>8</v>
      </c>
      <c r="W2555" s="3">
        <f>VALUE(LEFT(LEFT(O2555,5),SUM(LEN(LEFT(O2555,5))-LEN(SUBSTITUTE(LEFT(O2555,5),{"0","1","2","3","4","5","6","7","8","9","."},"")))))</f>
        <v>8</v>
      </c>
      <c r="X2555" s="3" t="e">
        <f>LEFT(L2555, SEARCH("MHz",L2555)-1)</f>
        <v>#VALUE!</v>
      </c>
      <c r="Y2555" t="e">
        <f>IF(RIGHT(X2555,1)=" ",RIGHT(X2555,4),RIGHT(X2555,3))</f>
        <v>#VALUE!</v>
      </c>
      <c r="Z2555">
        <f>VLOOKUP(G2555,[1]Sheet1!$A$1:$B$12,2,0)</f>
        <v>5</v>
      </c>
      <c r="AA2555" t="str">
        <f>CONCATENATE(F2555," ",Z2555)</f>
        <v>2015 5</v>
      </c>
      <c r="AB2555">
        <f>VLOOKUP(AA2555,[1]Sheet3!$A:$B,2,0)</f>
        <v>78</v>
      </c>
    </row>
    <row r="2556" spans="1:28" x14ac:dyDescent="0.25">
      <c r="A2556" t="s">
        <v>347</v>
      </c>
      <c r="B2556" t="s">
        <v>463</v>
      </c>
      <c r="C2556" t="s">
        <v>464</v>
      </c>
      <c r="D2556" t="str">
        <f>CONCATENATE(C2556,".")</f>
        <v>2015  May.</v>
      </c>
      <c r="E2556" t="str">
        <f>LEFT(D2556, SEARCH(".",D2556)-1)</f>
        <v>2015  May</v>
      </c>
      <c r="F2556">
        <v>2015</v>
      </c>
      <c r="G2556" t="str">
        <f>RIGHT(E2556,LEN(E2556)-6)</f>
        <v>May</v>
      </c>
      <c r="H2556">
        <v>147</v>
      </c>
      <c r="I2556" t="s">
        <v>156</v>
      </c>
      <c r="J2556" t="s">
        <v>26</v>
      </c>
      <c r="K2556" t="s">
        <v>113</v>
      </c>
      <c r="L2556" t="s">
        <v>118</v>
      </c>
      <c r="M2556" t="s">
        <v>57</v>
      </c>
      <c r="N2556" t="s">
        <v>22</v>
      </c>
      <c r="O2556" t="s">
        <v>30</v>
      </c>
      <c r="P2556">
        <v>130</v>
      </c>
      <c r="Q2556" s="2">
        <f>VALUE(LEFT(LEFT(N2556,5),SUM(LEN(LEFT(N2556,5))-LEN(SUBSTITUTE(LEFT(N2556,5),{"0","1","2","3","4","5","6","7","8","9","."},"")))))</f>
        <v>2</v>
      </c>
      <c r="R2556">
        <f>IF(Q2556&gt;5,Q2556/1024,Q2556)</f>
        <v>2</v>
      </c>
      <c r="S2556" t="str">
        <f>MID(K2557,9,3)</f>
        <v>4.4</v>
      </c>
      <c r="T2556" s="2" t="str">
        <f>LEFT(J2556,3)</f>
        <v>5.5</v>
      </c>
      <c r="U2556">
        <f>VALUE(LEFT(LEFT(M2556,5),SUM(LEN(LEFT(M2556,5))-LEN(SUBSTITUTE(LEFT(M2556,5),{"0","1","2","3","4","5","6","7","8","9","."},"")))))</f>
        <v>16</v>
      </c>
      <c r="V2556">
        <f>IF(U2556&lt;100,U2556,U2556/1024)</f>
        <v>16</v>
      </c>
      <c r="W2556" s="3">
        <f>VALUE(LEFT(LEFT(O2556,5),SUM(LEN(LEFT(O2556,5))-LEN(SUBSTITUTE(LEFT(O2556,5),{"0","1","2","3","4","5","6","7","8","9","."},"")))))</f>
        <v>13</v>
      </c>
      <c r="X2556" s="3" t="e">
        <f>LEFT(L2556, SEARCH("MHz",L2556)-1)</f>
        <v>#VALUE!</v>
      </c>
      <c r="Y2556" t="e">
        <f>IF(RIGHT(X2556,1)=" ",RIGHT(X2556,4),RIGHT(X2556,3))</f>
        <v>#VALUE!</v>
      </c>
      <c r="Z2556">
        <f>VLOOKUP(G2556,[1]Sheet1!$A$1:$B$12,2,0)</f>
        <v>5</v>
      </c>
      <c r="AA2556" t="str">
        <f>CONCATENATE(F2556," ",Z2556)</f>
        <v>2015 5</v>
      </c>
      <c r="AB2556">
        <f>VLOOKUP(AA2556,[1]Sheet3!$A:$B,2,0)</f>
        <v>78</v>
      </c>
    </row>
    <row r="2557" spans="1:28" x14ac:dyDescent="0.25">
      <c r="A2557" t="s">
        <v>4819</v>
      </c>
      <c r="B2557" t="s">
        <v>4854</v>
      </c>
      <c r="C2557" t="s">
        <v>464</v>
      </c>
      <c r="D2557" t="str">
        <f>CONCATENATE(C2557,".")</f>
        <v>2015  May.</v>
      </c>
      <c r="E2557" t="str">
        <f>LEFT(D2557, SEARCH(".",D2557)-1)</f>
        <v>2015  May</v>
      </c>
      <c r="F2557">
        <v>2015</v>
      </c>
      <c r="G2557" t="str">
        <f>RIGHT(E2557,LEN(E2557)-6)</f>
        <v>May</v>
      </c>
      <c r="H2557">
        <v>110</v>
      </c>
      <c r="I2557" t="s">
        <v>156</v>
      </c>
      <c r="J2557" t="s">
        <v>371</v>
      </c>
      <c r="K2557" t="s">
        <v>113</v>
      </c>
      <c r="L2557" t="s">
        <v>462</v>
      </c>
      <c r="M2557" t="s">
        <v>34</v>
      </c>
      <c r="N2557" t="s">
        <v>35</v>
      </c>
      <c r="O2557" t="s">
        <v>36</v>
      </c>
      <c r="P2557">
        <v>190</v>
      </c>
      <c r="Q2557" s="2">
        <f>VALUE(LEFT(LEFT(N2557,5),SUM(LEN(LEFT(N2557,5))-LEN(SUBSTITUTE(LEFT(N2557,5),{"0","1","2","3","4","5","6","7","8","9","."},"")))))</f>
        <v>1</v>
      </c>
      <c r="R2557">
        <f>IF(Q2557&gt;5,Q2557/1024,Q2557)</f>
        <v>1</v>
      </c>
      <c r="S2557" t="str">
        <f>MID(K2558,9,3)</f>
        <v>5.0</v>
      </c>
      <c r="T2557" s="2" t="str">
        <f>LEFT(J2557,3)</f>
        <v>5.0</v>
      </c>
      <c r="U2557">
        <f>VALUE(LEFT(LEFT(M2557,5),SUM(LEN(LEFT(M2557,5))-LEN(SUBSTITUTE(LEFT(M2557,5),{"0","1","2","3","4","5","6","7","8","9","."},"")))))</f>
        <v>8</v>
      </c>
      <c r="V2557">
        <f>IF(U2557&lt;100,U2557,U2557/1024)</f>
        <v>8</v>
      </c>
      <c r="W2557" s="3">
        <f>VALUE(LEFT(LEFT(O2557,5),SUM(LEN(LEFT(O2557,5))-LEN(SUBSTITUTE(LEFT(O2557,5),{"0","1","2","3","4","5","6","7","8","9","."},"")))))</f>
        <v>8</v>
      </c>
      <c r="X2557" s="3" t="e">
        <f>LEFT(L2557, SEARCH("MHz",L2557)-1)</f>
        <v>#VALUE!</v>
      </c>
      <c r="Y2557" t="e">
        <f>IF(RIGHT(X2557,1)=" ",RIGHT(X2557,4),RIGHT(X2557,3))</f>
        <v>#VALUE!</v>
      </c>
      <c r="Z2557">
        <f>VLOOKUP(G2557,[1]Sheet1!$A$1:$B$12,2,0)</f>
        <v>5</v>
      </c>
      <c r="AA2557" t="str">
        <f>CONCATENATE(F2557," ",Z2557)</f>
        <v>2015 5</v>
      </c>
      <c r="AB2557">
        <f>VLOOKUP(AA2557,[1]Sheet3!$A:$B,2,0)</f>
        <v>78</v>
      </c>
    </row>
    <row r="2558" spans="1:28" x14ac:dyDescent="0.25">
      <c r="A2558" t="s">
        <v>1375</v>
      </c>
      <c r="B2558" t="s">
        <v>1376</v>
      </c>
      <c r="C2558" t="s">
        <v>464</v>
      </c>
      <c r="D2558" t="str">
        <f>CONCATENATE(C2558,".")</f>
        <v>2015  May.</v>
      </c>
      <c r="E2558" t="str">
        <f>LEFT(D2558, SEARCH(".",D2558)-1)</f>
        <v>2015  May</v>
      </c>
      <c r="F2558">
        <v>2015</v>
      </c>
      <c r="G2558" t="str">
        <f>RIGHT(E2558,LEN(E2558)-6)</f>
        <v>May</v>
      </c>
      <c r="H2558">
        <v>142</v>
      </c>
      <c r="I2558" t="s">
        <v>124</v>
      </c>
      <c r="J2558" t="s">
        <v>1377</v>
      </c>
      <c r="K2558" t="s">
        <v>66</v>
      </c>
      <c r="L2558" t="s">
        <v>447</v>
      </c>
      <c r="M2558" t="s">
        <v>57</v>
      </c>
      <c r="N2558" t="s">
        <v>22</v>
      </c>
      <c r="O2558" t="s">
        <v>30</v>
      </c>
      <c r="Q2558" s="2">
        <f>VALUE(LEFT(LEFT(N2558,5),SUM(LEN(LEFT(N2558,5))-LEN(SUBSTITUTE(LEFT(N2558,5),{"0","1","2","3","4","5","6","7","8","9","."},"")))))</f>
        <v>2</v>
      </c>
      <c r="R2558">
        <f>IF(Q2558&gt;5,Q2558/1024,Q2558)</f>
        <v>2</v>
      </c>
      <c r="S2558" t="str">
        <f>MID(K2559,9,3)</f>
        <v>5.0</v>
      </c>
      <c r="T2558" s="2" t="str">
        <f>LEFT(J2558,3)</f>
        <v>5.2</v>
      </c>
      <c r="U2558">
        <f>VALUE(LEFT(LEFT(M2558,5),SUM(LEN(LEFT(M2558,5))-LEN(SUBSTITUTE(LEFT(M2558,5),{"0","1","2","3","4","5","6","7","8","9","."},"")))))</f>
        <v>16</v>
      </c>
      <c r="V2558">
        <f>IF(U2558&lt;100,U2558,U2558/1024)</f>
        <v>16</v>
      </c>
      <c r="W2558" s="3">
        <f>VALUE(LEFT(LEFT(O2558,5),SUM(LEN(LEFT(O2558,5))-LEN(SUBSTITUTE(LEFT(O2558,5),{"0","1","2","3","4","5","6","7","8","9","."},"")))))</f>
        <v>13</v>
      </c>
      <c r="X2558" s="3" t="e">
        <f>LEFT(L2558, SEARCH("MHz",L2558)-1)</f>
        <v>#VALUE!</v>
      </c>
      <c r="Y2558" t="e">
        <f>IF(RIGHT(X2558,1)=" ",RIGHT(X2558,4),RIGHT(X2558,3))</f>
        <v>#VALUE!</v>
      </c>
      <c r="Z2558">
        <f>VLOOKUP(G2558,[1]Sheet1!$A$1:$B$12,2,0)</f>
        <v>5</v>
      </c>
      <c r="AA2558" t="str">
        <f>CONCATENATE(F2558," ",Z2558)</f>
        <v>2015 5</v>
      </c>
      <c r="AB2558">
        <f>VLOOKUP(AA2558,[1]Sheet3!$A:$B,2,0)</f>
        <v>78</v>
      </c>
    </row>
    <row r="2559" spans="1:28" x14ac:dyDescent="0.25">
      <c r="A2559" t="s">
        <v>1437</v>
      </c>
      <c r="B2559" t="s">
        <v>1600</v>
      </c>
      <c r="C2559" t="s">
        <v>464</v>
      </c>
      <c r="D2559" t="str">
        <f>CONCATENATE(C2559,".")</f>
        <v>2015  May.</v>
      </c>
      <c r="E2559" t="str">
        <f>LEFT(D2559, SEARCH(".",D2559)-1)</f>
        <v>2015  May</v>
      </c>
      <c r="F2559">
        <v>2015</v>
      </c>
      <c r="G2559" t="str">
        <f>RIGHT(E2559,LEN(E2559)-6)</f>
        <v>May</v>
      </c>
      <c r="H2559">
        <v>172</v>
      </c>
      <c r="I2559" t="s">
        <v>241</v>
      </c>
      <c r="J2559" t="s">
        <v>1470</v>
      </c>
      <c r="K2559" t="s">
        <v>66</v>
      </c>
      <c r="L2559" t="s">
        <v>91</v>
      </c>
      <c r="M2559" t="s">
        <v>34</v>
      </c>
      <c r="N2559" t="s">
        <v>35</v>
      </c>
      <c r="O2559" t="s">
        <v>36</v>
      </c>
      <c r="Q2559" s="2">
        <f>VALUE(LEFT(LEFT(N2559,5),SUM(LEN(LEFT(N2559,5))-LEN(SUBSTITUTE(LEFT(N2559,5),{"0","1","2","3","4","5","6","7","8","9","."},"")))))</f>
        <v>1</v>
      </c>
      <c r="R2559">
        <f>IF(Q2559&gt;5,Q2559/1024,Q2559)</f>
        <v>1</v>
      </c>
      <c r="S2559" t="str">
        <f>MID(K2560,9,3)</f>
        <v>5.0</v>
      </c>
      <c r="T2559" s="2" t="str">
        <f>LEFT(J2559,3)</f>
        <v>5.0</v>
      </c>
      <c r="U2559">
        <f>VALUE(LEFT(LEFT(M2559,5),SUM(LEN(LEFT(M2559,5))-LEN(SUBSTITUTE(LEFT(M2559,5),{"0","1","2","3","4","5","6","7","8","9","."},"")))))</f>
        <v>8</v>
      </c>
      <c r="V2559">
        <f>IF(U2559&lt;100,U2559,U2559/1024)</f>
        <v>8</v>
      </c>
      <c r="W2559" s="3">
        <f>VALUE(LEFT(LEFT(O2559,5),SUM(LEN(LEFT(O2559,5))-LEN(SUBSTITUTE(LEFT(O2559,5),{"0","1","2","3","4","5","6","7","8","9","."},"")))))</f>
        <v>8</v>
      </c>
      <c r="X2559" s="3" t="e">
        <f>LEFT(L2559, SEARCH("MHz",L2559)-1)</f>
        <v>#VALUE!</v>
      </c>
      <c r="Y2559" t="e">
        <f>IF(RIGHT(X2559,1)=" ",RIGHT(X2559,4),RIGHT(X2559,3))</f>
        <v>#VALUE!</v>
      </c>
      <c r="Z2559">
        <f>VLOOKUP(G2559,[1]Sheet1!$A$1:$B$12,2,0)</f>
        <v>5</v>
      </c>
      <c r="AA2559" t="str">
        <f>CONCATENATE(F2559," ",Z2559)</f>
        <v>2015 5</v>
      </c>
      <c r="AB2559">
        <f>VLOOKUP(AA2559,[1]Sheet3!$A:$B,2,0)</f>
        <v>78</v>
      </c>
    </row>
    <row r="2560" spans="1:28" x14ac:dyDescent="0.25">
      <c r="A2560" t="s">
        <v>4141</v>
      </c>
      <c r="B2560" t="s">
        <v>4216</v>
      </c>
      <c r="C2560" t="s">
        <v>464</v>
      </c>
      <c r="D2560" t="str">
        <f>CONCATENATE(C2560,".")</f>
        <v>2015  May.</v>
      </c>
      <c r="E2560" t="str">
        <f>LEFT(D2560, SEARCH(".",D2560)-1)</f>
        <v>2015  May</v>
      </c>
      <c r="F2560">
        <v>2015</v>
      </c>
      <c r="G2560" t="str">
        <f>RIGHT(E2560,LEN(E2560)-6)</f>
        <v>May</v>
      </c>
      <c r="I2560" t="s">
        <v>128</v>
      </c>
      <c r="J2560" t="s">
        <v>1586</v>
      </c>
      <c r="K2560" t="s">
        <v>66</v>
      </c>
      <c r="L2560" t="s">
        <v>91</v>
      </c>
      <c r="M2560" t="s">
        <v>34</v>
      </c>
      <c r="N2560" t="s">
        <v>35</v>
      </c>
      <c r="O2560" t="s">
        <v>36</v>
      </c>
      <c r="P2560">
        <v>140</v>
      </c>
      <c r="Q2560" s="2">
        <f>VALUE(LEFT(LEFT(N2560,5),SUM(LEN(LEFT(N2560,5))-LEN(SUBSTITUTE(LEFT(N2560,5),{"0","1","2","3","4","5","6","7","8","9","."},"")))))</f>
        <v>1</v>
      </c>
      <c r="R2560">
        <f>IF(Q2560&gt;5,Q2560/1024,Q2560)</f>
        <v>1</v>
      </c>
      <c r="S2560" t="str">
        <f>MID(K2561,9,3)</f>
        <v>5.0</v>
      </c>
      <c r="T2560" s="2" t="str">
        <f>LEFT(J2560,3)</f>
        <v>6.0</v>
      </c>
      <c r="U2560">
        <f>VALUE(LEFT(LEFT(M2560,5),SUM(LEN(LEFT(M2560,5))-LEN(SUBSTITUTE(LEFT(M2560,5),{"0","1","2","3","4","5","6","7","8","9","."},"")))))</f>
        <v>8</v>
      </c>
      <c r="V2560">
        <f>IF(U2560&lt;100,U2560,U2560/1024)</f>
        <v>8</v>
      </c>
      <c r="W2560" s="3">
        <f>VALUE(LEFT(LEFT(O2560,5),SUM(LEN(LEFT(O2560,5))-LEN(SUBSTITUTE(LEFT(O2560,5),{"0","1","2","3","4","5","6","7","8","9","."},"")))))</f>
        <v>8</v>
      </c>
      <c r="X2560" s="3" t="e">
        <f>LEFT(L2560, SEARCH("MHz",L2560)-1)</f>
        <v>#VALUE!</v>
      </c>
      <c r="Y2560" t="e">
        <f>IF(RIGHT(X2560,1)=" ",RIGHT(X2560,4),RIGHT(X2560,3))</f>
        <v>#VALUE!</v>
      </c>
      <c r="Z2560">
        <f>VLOOKUP(G2560,[1]Sheet1!$A$1:$B$12,2,0)</f>
        <v>5</v>
      </c>
      <c r="AA2560" t="str">
        <f>CONCATENATE(F2560," ",Z2560)</f>
        <v>2015 5</v>
      </c>
      <c r="AB2560">
        <f>VLOOKUP(AA2560,[1]Sheet3!$A:$B,2,0)</f>
        <v>78</v>
      </c>
    </row>
    <row r="2561" spans="1:28" x14ac:dyDescent="0.25">
      <c r="A2561" t="s">
        <v>4141</v>
      </c>
      <c r="B2561" t="s">
        <v>4218</v>
      </c>
      <c r="C2561" t="s">
        <v>464</v>
      </c>
      <c r="D2561" t="str">
        <f>CONCATENATE(C2561,".")</f>
        <v>2015  May.</v>
      </c>
      <c r="E2561" t="str">
        <f>LEFT(D2561, SEARCH(".",D2561)-1)</f>
        <v>2015  May</v>
      </c>
      <c r="F2561">
        <v>2015</v>
      </c>
      <c r="G2561" t="str">
        <f>RIGHT(E2561,LEN(E2561)-6)</f>
        <v>May</v>
      </c>
      <c r="I2561" t="s">
        <v>156</v>
      </c>
      <c r="J2561" t="s">
        <v>1904</v>
      </c>
      <c r="K2561" t="s">
        <v>66</v>
      </c>
      <c r="L2561" t="s">
        <v>91</v>
      </c>
      <c r="M2561" t="s">
        <v>34</v>
      </c>
      <c r="N2561" t="s">
        <v>35</v>
      </c>
      <c r="O2561" t="s">
        <v>36</v>
      </c>
      <c r="P2561">
        <v>110</v>
      </c>
      <c r="Q2561" s="2">
        <f>VALUE(LEFT(LEFT(N2561,5),SUM(LEN(LEFT(N2561,5))-LEN(SUBSTITUTE(LEFT(N2561,5),{"0","1","2","3","4","5","6","7","8","9","."},"")))))</f>
        <v>1</v>
      </c>
      <c r="R2561">
        <f>IF(Q2561&gt;5,Q2561/1024,Q2561)</f>
        <v>1</v>
      </c>
      <c r="S2561" t="str">
        <f>MID(K2562,9,3)</f>
        <v>5.0</v>
      </c>
      <c r="T2561" s="2" t="str">
        <f>LEFT(J2561,3)</f>
        <v>4.7</v>
      </c>
      <c r="U2561">
        <f>VALUE(LEFT(LEFT(M2561,5),SUM(LEN(LEFT(M2561,5))-LEN(SUBSTITUTE(LEFT(M2561,5),{"0","1","2","3","4","5","6","7","8","9","."},"")))))</f>
        <v>8</v>
      </c>
      <c r="V2561">
        <f>IF(U2561&lt;100,U2561,U2561/1024)</f>
        <v>8</v>
      </c>
      <c r="W2561" s="3">
        <f>VALUE(LEFT(LEFT(O2561,5),SUM(LEN(LEFT(O2561,5))-LEN(SUBSTITUTE(LEFT(O2561,5),{"0","1","2","3","4","5","6","7","8","9","."},"")))))</f>
        <v>8</v>
      </c>
      <c r="X2561" s="3" t="e">
        <f>LEFT(L2561, SEARCH("MHz",L2561)-1)</f>
        <v>#VALUE!</v>
      </c>
      <c r="Y2561" t="e">
        <f>IF(RIGHT(X2561,1)=" ",RIGHT(X2561,4),RIGHT(X2561,3))</f>
        <v>#VALUE!</v>
      </c>
      <c r="Z2561">
        <f>VLOOKUP(G2561,[1]Sheet1!$A$1:$B$12,2,0)</f>
        <v>5</v>
      </c>
      <c r="AA2561" t="str">
        <f>CONCATENATE(F2561," ",Z2561)</f>
        <v>2015 5</v>
      </c>
      <c r="AB2561">
        <f>VLOOKUP(AA2561,[1]Sheet3!$A:$B,2,0)</f>
        <v>78</v>
      </c>
    </row>
    <row r="2562" spans="1:28" x14ac:dyDescent="0.25">
      <c r="A2562" t="s">
        <v>5174</v>
      </c>
      <c r="B2562" t="s">
        <v>5201</v>
      </c>
      <c r="C2562" t="s">
        <v>464</v>
      </c>
      <c r="D2562" t="str">
        <f>CONCATENATE(C2562,".")</f>
        <v>2015  May.</v>
      </c>
      <c r="E2562" t="str">
        <f>LEFT(D2562, SEARCH(".",D2562)-1)</f>
        <v>2015  May</v>
      </c>
      <c r="F2562">
        <v>2015</v>
      </c>
      <c r="G2562" t="str">
        <f>RIGHT(E2562,LEN(E2562)-6)</f>
        <v>May</v>
      </c>
      <c r="H2562">
        <v>151</v>
      </c>
      <c r="I2562" t="s">
        <v>811</v>
      </c>
      <c r="J2562" t="s">
        <v>3494</v>
      </c>
      <c r="K2562" t="s">
        <v>66</v>
      </c>
      <c r="L2562" t="s">
        <v>91</v>
      </c>
      <c r="M2562" t="s">
        <v>34</v>
      </c>
      <c r="N2562" t="s">
        <v>35</v>
      </c>
      <c r="O2562" t="s">
        <v>36</v>
      </c>
      <c r="P2562">
        <v>100</v>
      </c>
      <c r="Q2562" s="2">
        <f>VALUE(LEFT(LEFT(N2562,5),SUM(LEN(LEFT(N2562,5))-LEN(SUBSTITUTE(LEFT(N2562,5),{"0","1","2","3","4","5","6","7","8","9","."},"")))))</f>
        <v>1</v>
      </c>
      <c r="R2562">
        <f>IF(Q2562&gt;5,Q2562/1024,Q2562)</f>
        <v>1</v>
      </c>
      <c r="S2562" t="str">
        <f>MID(K2563,9,3)</f>
        <v>5.0</v>
      </c>
      <c r="T2562" s="2" t="str">
        <f>LEFT(J2562,3)</f>
        <v>4.7</v>
      </c>
      <c r="U2562">
        <f>VALUE(LEFT(LEFT(M2562,5),SUM(LEN(LEFT(M2562,5))-LEN(SUBSTITUTE(LEFT(M2562,5),{"0","1","2","3","4","5","6","7","8","9","."},"")))))</f>
        <v>8</v>
      </c>
      <c r="V2562">
        <f>IF(U2562&lt;100,U2562,U2562/1024)</f>
        <v>8</v>
      </c>
      <c r="W2562" s="3">
        <f>VALUE(LEFT(LEFT(O2562,5),SUM(LEN(LEFT(O2562,5))-LEN(SUBSTITUTE(LEFT(O2562,5),{"0","1","2","3","4","5","6","7","8","9","."},"")))))</f>
        <v>8</v>
      </c>
      <c r="X2562" s="3" t="e">
        <f>LEFT(L2562, SEARCH("MHz",L2562)-1)</f>
        <v>#VALUE!</v>
      </c>
      <c r="Y2562" t="e">
        <f>IF(RIGHT(X2562,1)=" ",RIGHT(X2562,4),RIGHT(X2562,3))</f>
        <v>#VALUE!</v>
      </c>
      <c r="Z2562">
        <f>VLOOKUP(G2562,[1]Sheet1!$A$1:$B$12,2,0)</f>
        <v>5</v>
      </c>
      <c r="AA2562" t="str">
        <f>CONCATENATE(F2562," ",Z2562)</f>
        <v>2015 5</v>
      </c>
      <c r="AB2562">
        <f>VLOOKUP(AA2562,[1]Sheet3!$A:$B,2,0)</f>
        <v>78</v>
      </c>
    </row>
    <row r="2563" spans="1:28" x14ac:dyDescent="0.25">
      <c r="A2563" t="s">
        <v>5980</v>
      </c>
      <c r="B2563" t="s">
        <v>5983</v>
      </c>
      <c r="C2563" t="s">
        <v>464</v>
      </c>
      <c r="D2563" t="str">
        <f>CONCATENATE(C2563,".")</f>
        <v>2015  May.</v>
      </c>
      <c r="E2563" t="str">
        <f>LEFT(D2563, SEARCH(".",D2563)-1)</f>
        <v>2015  May</v>
      </c>
      <c r="F2563">
        <v>2015</v>
      </c>
      <c r="G2563" t="str">
        <f>RIGHT(E2563,LEN(E2563)-6)</f>
        <v>May</v>
      </c>
      <c r="H2563">
        <v>168</v>
      </c>
      <c r="I2563" t="s">
        <v>181</v>
      </c>
      <c r="J2563" t="s">
        <v>5984</v>
      </c>
      <c r="K2563" t="s">
        <v>66</v>
      </c>
      <c r="L2563" t="s">
        <v>2272</v>
      </c>
      <c r="M2563" t="s">
        <v>28</v>
      </c>
      <c r="N2563" t="s">
        <v>29</v>
      </c>
      <c r="O2563" t="s">
        <v>30</v>
      </c>
      <c r="P2563">
        <v>340</v>
      </c>
      <c r="Q2563" s="2">
        <f>VALUE(LEFT(LEFT(N2563,5),SUM(LEN(LEFT(N2563,5))-LEN(SUBSTITUTE(LEFT(N2563,5),{"0","1","2","3","4","5","6","7","8","9","."},"")))))</f>
        <v>3</v>
      </c>
      <c r="R2563">
        <f>IF(Q2563&gt;5,Q2563/1024,Q2563)</f>
        <v>3</v>
      </c>
      <c r="S2563" t="str">
        <f>MID(K2564,9,3)</f>
        <v>5.0</v>
      </c>
      <c r="T2563" s="2" t="str">
        <f>LEFT(J2563,3)</f>
        <v>5.7</v>
      </c>
      <c r="U2563">
        <f>VALUE(LEFT(LEFT(M2563,5),SUM(LEN(LEFT(M2563,5))-LEN(SUBSTITUTE(LEFT(M2563,5),{"0","1","2","3","4","5","6","7","8","9","."},"")))))</f>
        <v>32</v>
      </c>
      <c r="V2563">
        <f>IF(U2563&lt;100,U2563,U2563/1024)</f>
        <v>32</v>
      </c>
      <c r="W2563" s="3">
        <f>VALUE(LEFT(LEFT(O2563,5),SUM(LEN(LEFT(O2563,5))-LEN(SUBSTITUTE(LEFT(O2563,5),{"0","1","2","3","4","5","6","7","8","9","."},"")))))</f>
        <v>13</v>
      </c>
      <c r="X2563" s="3" t="e">
        <f>LEFT(L2563, SEARCH("MHz",L2563)-1)</f>
        <v>#VALUE!</v>
      </c>
      <c r="Y2563" t="e">
        <f>IF(RIGHT(X2563,1)=" ",RIGHT(X2563,4),RIGHT(X2563,3))</f>
        <v>#VALUE!</v>
      </c>
      <c r="Z2563">
        <f>VLOOKUP(G2563,[1]Sheet1!$A$1:$B$12,2,0)</f>
        <v>5</v>
      </c>
      <c r="AA2563" t="str">
        <f>CONCATENATE(F2563," ",Z2563)</f>
        <v>2015 5</v>
      </c>
      <c r="AB2563">
        <f>VLOOKUP(AA2563,[1]Sheet3!$A:$B,2,0)</f>
        <v>78</v>
      </c>
    </row>
    <row r="2564" spans="1:28" x14ac:dyDescent="0.25">
      <c r="A2564" t="s">
        <v>5980</v>
      </c>
      <c r="B2564" t="s">
        <v>5985</v>
      </c>
      <c r="C2564" t="s">
        <v>464</v>
      </c>
      <c r="D2564" t="str">
        <f>CONCATENATE(C2564,".")</f>
        <v>2015  May.</v>
      </c>
      <c r="E2564" t="str">
        <f>LEFT(D2564, SEARCH(".",D2564)-1)</f>
        <v>2015  May</v>
      </c>
      <c r="F2564">
        <v>2015</v>
      </c>
      <c r="G2564" t="str">
        <f>RIGHT(E2564,LEN(E2564)-6)</f>
        <v>May</v>
      </c>
      <c r="H2564">
        <v>154</v>
      </c>
      <c r="I2564" t="s">
        <v>181</v>
      </c>
      <c r="J2564" t="s">
        <v>5986</v>
      </c>
      <c r="K2564" t="s">
        <v>66</v>
      </c>
      <c r="L2564" t="s">
        <v>133</v>
      </c>
      <c r="M2564" t="s">
        <v>57</v>
      </c>
      <c r="N2564" t="s">
        <v>22</v>
      </c>
      <c r="O2564" t="s">
        <v>36</v>
      </c>
      <c r="Q2564" s="2">
        <f>VALUE(LEFT(LEFT(N2564,5),SUM(LEN(LEFT(N2564,5))-LEN(SUBSTITUTE(LEFT(N2564,5),{"0","1","2","3","4","5","6","7","8","9","."},"")))))</f>
        <v>2</v>
      </c>
      <c r="R2564">
        <f>IF(Q2564&gt;5,Q2564/1024,Q2564)</f>
        <v>2</v>
      </c>
      <c r="S2564" t="str">
        <f>MID(K2565,9,3)</f>
        <v>5.0</v>
      </c>
      <c r="T2564" s="2" t="str">
        <f>LEFT(J2564,3)</f>
        <v>5.2</v>
      </c>
      <c r="U2564">
        <f>VALUE(LEFT(LEFT(M2564,5),SUM(LEN(LEFT(M2564,5))-LEN(SUBSTITUTE(LEFT(M2564,5),{"0","1","2","3","4","5","6","7","8","9","."},"")))))</f>
        <v>16</v>
      </c>
      <c r="V2564">
        <f>IF(U2564&lt;100,U2564,U2564/1024)</f>
        <v>16</v>
      </c>
      <c r="W2564" s="3">
        <f>VALUE(LEFT(LEFT(O2564,5),SUM(LEN(LEFT(O2564,5))-LEN(SUBSTITUTE(LEFT(O2564,5),{"0","1","2","3","4","5","6","7","8","9","."},"")))))</f>
        <v>8</v>
      </c>
      <c r="X2564" s="3" t="e">
        <f>LEFT(L2564, SEARCH("MHz",L2564)-1)</f>
        <v>#VALUE!</v>
      </c>
      <c r="Y2564" t="e">
        <f>IF(RIGHT(X2564,1)=" ",RIGHT(X2564,4),RIGHT(X2564,3))</f>
        <v>#VALUE!</v>
      </c>
      <c r="Z2564">
        <f>VLOOKUP(G2564,[1]Sheet1!$A$1:$B$12,2,0)</f>
        <v>5</v>
      </c>
      <c r="AA2564" t="str">
        <f>CONCATENATE(F2564," ",Z2564)</f>
        <v>2015 5</v>
      </c>
      <c r="AB2564">
        <f>VLOOKUP(AA2564,[1]Sheet3!$A:$B,2,0)</f>
        <v>78</v>
      </c>
    </row>
    <row r="2565" spans="1:28" x14ac:dyDescent="0.25">
      <c r="A2565" t="s">
        <v>6512</v>
      </c>
      <c r="B2565" t="s">
        <v>6552</v>
      </c>
      <c r="C2565" t="s">
        <v>464</v>
      </c>
      <c r="D2565" t="str">
        <f>CONCATENATE(C2565,".")</f>
        <v>2015  May.</v>
      </c>
      <c r="E2565" t="str">
        <f>LEFT(D2565, SEARCH(".",D2565)-1)</f>
        <v>2015  May</v>
      </c>
      <c r="F2565">
        <v>2015</v>
      </c>
      <c r="G2565" t="str">
        <f>RIGHT(E2565,LEN(E2565)-6)</f>
        <v>May</v>
      </c>
      <c r="H2565">
        <v>151</v>
      </c>
      <c r="I2565" t="s">
        <v>156</v>
      </c>
      <c r="J2565" t="s">
        <v>1156</v>
      </c>
      <c r="K2565" t="s">
        <v>66</v>
      </c>
      <c r="L2565" t="s">
        <v>3394</v>
      </c>
      <c r="M2565" t="s">
        <v>57</v>
      </c>
      <c r="N2565" t="s">
        <v>22</v>
      </c>
      <c r="O2565" t="s">
        <v>6035</v>
      </c>
      <c r="Q2565" s="2">
        <f>VALUE(LEFT(LEFT(N2565,5),SUM(LEN(LEFT(N2565,5))-LEN(SUBSTITUTE(LEFT(N2565,5),{"0","1","2","3","4","5","6","7","8","9","."},"")))))</f>
        <v>2</v>
      </c>
      <c r="R2565">
        <f>IF(Q2565&gt;5,Q2565/1024,Q2565)</f>
        <v>2</v>
      </c>
      <c r="S2565" t="str">
        <f>MID(K2566,9,3)</f>
        <v>5.0</v>
      </c>
      <c r="T2565" s="2" t="str">
        <f>LEFT(J2565,3)</f>
        <v>5.2</v>
      </c>
      <c r="U2565">
        <f>VALUE(LEFT(LEFT(M2565,5),SUM(LEN(LEFT(M2565,5))-LEN(SUBSTITUTE(LEFT(M2565,5),{"0","1","2","3","4","5","6","7","8","9","."},"")))))</f>
        <v>16</v>
      </c>
      <c r="V2565">
        <f>IF(U2565&lt;100,U2565,U2565/1024)</f>
        <v>16</v>
      </c>
      <c r="W2565" s="3">
        <f>VALUE(LEFT(LEFT(O2565,5),SUM(LEN(LEFT(O2565,5))-LEN(SUBSTITUTE(LEFT(O2565,5),{"0","1","2","3","4","5","6","7","8","9","."},"")))))</f>
        <v>13</v>
      </c>
      <c r="X2565" s="3" t="e">
        <f>LEFT(L2565, SEARCH("MHz",L2565)-1)</f>
        <v>#VALUE!</v>
      </c>
      <c r="Y2565" t="e">
        <f>IF(RIGHT(X2565,1)=" ",RIGHT(X2565,4),RIGHT(X2565,3))</f>
        <v>#VALUE!</v>
      </c>
      <c r="Z2565">
        <f>VLOOKUP(G2565,[1]Sheet1!$A$1:$B$12,2,0)</f>
        <v>5</v>
      </c>
      <c r="AA2565" t="str">
        <f>CONCATENATE(F2565," ",Z2565)</f>
        <v>2015 5</v>
      </c>
      <c r="AB2565">
        <f>VLOOKUP(AA2565,[1]Sheet3!$A:$B,2,0)</f>
        <v>78</v>
      </c>
    </row>
    <row r="2566" spans="1:28" x14ac:dyDescent="0.25">
      <c r="A2566" t="s">
        <v>6566</v>
      </c>
      <c r="B2566" t="s">
        <v>6577</v>
      </c>
      <c r="C2566" t="s">
        <v>464</v>
      </c>
      <c r="D2566" t="str">
        <f>CONCATENATE(C2566,".")</f>
        <v>2015  May.</v>
      </c>
      <c r="E2566" t="str">
        <f>LEFT(D2566, SEARCH(".",D2566)-1)</f>
        <v>2015  May</v>
      </c>
      <c r="F2566">
        <v>2015</v>
      </c>
      <c r="G2566" t="str">
        <f>RIGHT(E2566,LEN(E2566)-6)</f>
        <v>May</v>
      </c>
      <c r="H2566">
        <v>406</v>
      </c>
      <c r="I2566" t="s">
        <v>124</v>
      </c>
      <c r="J2566" t="s">
        <v>6578</v>
      </c>
      <c r="K2566" t="s">
        <v>66</v>
      </c>
      <c r="L2566" t="s">
        <v>20</v>
      </c>
      <c r="M2566" t="s">
        <v>57</v>
      </c>
      <c r="N2566" t="s">
        <v>35</v>
      </c>
      <c r="O2566" t="s">
        <v>42</v>
      </c>
      <c r="P2566">
        <v>210</v>
      </c>
      <c r="Q2566" s="2">
        <f>VALUE(LEFT(LEFT(N2566,5),SUM(LEN(LEFT(N2566,5))-LEN(SUBSTITUTE(LEFT(N2566,5),{"0","1","2","3","4","5","6","7","8","9","."},"")))))</f>
        <v>1</v>
      </c>
      <c r="R2566">
        <f>IF(Q2566&gt;5,Q2566/1024,Q2566)</f>
        <v>1</v>
      </c>
      <c r="S2566" t="str">
        <f>MID(K2567,9,3)</f>
        <v>5.0</v>
      </c>
      <c r="T2566" s="2" t="str">
        <f>LEFT(J2566,3)</f>
        <v>9.6</v>
      </c>
      <c r="U2566">
        <f>VALUE(LEFT(LEFT(M2566,5),SUM(LEN(LEFT(M2566,5))-LEN(SUBSTITUTE(LEFT(M2566,5),{"0","1","2","3","4","5","6","7","8","9","."},"")))))</f>
        <v>16</v>
      </c>
      <c r="V2566">
        <f>IF(U2566&lt;100,U2566,U2566/1024)</f>
        <v>16</v>
      </c>
      <c r="W2566" s="3">
        <f>VALUE(LEFT(LEFT(O2566,5),SUM(LEN(LEFT(O2566,5))-LEN(SUBSTITUTE(LEFT(O2566,5),{"0","1","2","3","4","5","6","7","8","9","."},"")))))</f>
        <v>5</v>
      </c>
      <c r="X2566" s="3" t="e">
        <f>LEFT(L2566, SEARCH("MHz",L2566)-1)</f>
        <v>#VALUE!</v>
      </c>
      <c r="Y2566" t="e">
        <f>IF(RIGHT(X2566,1)=" ",RIGHT(X2566,4),RIGHT(X2566,3))</f>
        <v>#VALUE!</v>
      </c>
      <c r="Z2566">
        <f>VLOOKUP(G2566,[1]Sheet1!$A$1:$B$12,2,0)</f>
        <v>5</v>
      </c>
      <c r="AA2566" t="str">
        <f>CONCATENATE(F2566," ",Z2566)</f>
        <v>2015 5</v>
      </c>
      <c r="AB2566">
        <f>VLOOKUP(AA2566,[1]Sheet3!$A:$B,2,0)</f>
        <v>78</v>
      </c>
    </row>
    <row r="2567" spans="1:28" x14ac:dyDescent="0.25">
      <c r="A2567" t="s">
        <v>6602</v>
      </c>
      <c r="B2567" t="s">
        <v>6623</v>
      </c>
      <c r="C2567" t="s">
        <v>464</v>
      </c>
      <c r="D2567" t="str">
        <f>CONCATENATE(C2567,".")</f>
        <v>2015  May.</v>
      </c>
      <c r="E2567" t="str">
        <f>LEFT(D2567, SEARCH(".",D2567)-1)</f>
        <v>2015  May</v>
      </c>
      <c r="F2567">
        <v>2015</v>
      </c>
      <c r="G2567" t="str">
        <f>RIGHT(E2567,LEN(E2567)-6)</f>
        <v>May</v>
      </c>
      <c r="H2567">
        <v>128</v>
      </c>
      <c r="I2567" t="s">
        <v>128</v>
      </c>
      <c r="J2567" t="s">
        <v>508</v>
      </c>
      <c r="K2567" t="s">
        <v>66</v>
      </c>
      <c r="L2567" t="s">
        <v>458</v>
      </c>
      <c r="M2567" t="s">
        <v>34</v>
      </c>
      <c r="N2567" t="s">
        <v>35</v>
      </c>
      <c r="O2567" t="s">
        <v>36</v>
      </c>
      <c r="Q2567" s="2">
        <f>VALUE(LEFT(LEFT(N2567,5),SUM(LEN(LEFT(N2567,5))-LEN(SUBSTITUTE(LEFT(N2567,5),{"0","1","2","3","4","5","6","7","8","9","."},"")))))</f>
        <v>1</v>
      </c>
      <c r="R2567">
        <f>IF(Q2567&gt;5,Q2567/1024,Q2567)</f>
        <v>1</v>
      </c>
      <c r="S2567" t="str">
        <f>MID(K2568,9,3)</f>
        <v>5.0</v>
      </c>
      <c r="T2567" s="2" t="str">
        <f>LEFT(J2567,3)</f>
        <v>5.0</v>
      </c>
      <c r="U2567">
        <f>VALUE(LEFT(LEFT(M2567,5),SUM(LEN(LEFT(M2567,5))-LEN(SUBSTITUTE(LEFT(M2567,5),{"0","1","2","3","4","5","6","7","8","9","."},"")))))</f>
        <v>8</v>
      </c>
      <c r="V2567">
        <f>IF(U2567&lt;100,U2567,U2567/1024)</f>
        <v>8</v>
      </c>
      <c r="W2567" s="3">
        <f>VALUE(LEFT(LEFT(O2567,5),SUM(LEN(LEFT(O2567,5))-LEN(SUBSTITUTE(LEFT(O2567,5),{"0","1","2","3","4","5","6","7","8","9","."},"")))))</f>
        <v>8</v>
      </c>
      <c r="X2567" s="3" t="e">
        <f>LEFT(L2567, SEARCH("MHz",L2567)-1)</f>
        <v>#VALUE!</v>
      </c>
      <c r="Y2567" t="e">
        <f>IF(RIGHT(X2567,1)=" ",RIGHT(X2567,4),RIGHT(X2567,3))</f>
        <v>#VALUE!</v>
      </c>
      <c r="Z2567">
        <f>VLOOKUP(G2567,[1]Sheet1!$A$1:$B$12,2,0)</f>
        <v>5</v>
      </c>
      <c r="AA2567" t="str">
        <f>CONCATENATE(F2567," ",Z2567)</f>
        <v>2015 5</v>
      </c>
      <c r="AB2567">
        <f>VLOOKUP(AA2567,[1]Sheet3!$A:$B,2,0)</f>
        <v>78</v>
      </c>
    </row>
    <row r="2568" spans="1:28" x14ac:dyDescent="0.25">
      <c r="A2568" t="s">
        <v>6744</v>
      </c>
      <c r="B2568" t="s">
        <v>2548</v>
      </c>
      <c r="C2568" t="s">
        <v>464</v>
      </c>
      <c r="D2568" t="str">
        <f>CONCATENATE(C2568,".")</f>
        <v>2015  May.</v>
      </c>
      <c r="E2568" t="str">
        <f>LEFT(D2568, SEARCH(".",D2568)-1)</f>
        <v>2015  May</v>
      </c>
      <c r="F2568">
        <v>2015</v>
      </c>
      <c r="G2568" t="str">
        <f>RIGHT(E2568,LEN(E2568)-6)</f>
        <v>May</v>
      </c>
      <c r="I2568" t="s">
        <v>156</v>
      </c>
      <c r="J2568" t="s">
        <v>6297</v>
      </c>
      <c r="K2568" t="s">
        <v>66</v>
      </c>
      <c r="L2568" t="s">
        <v>91</v>
      </c>
      <c r="M2568" t="s">
        <v>34</v>
      </c>
      <c r="N2568" t="s">
        <v>35</v>
      </c>
      <c r="O2568" t="s">
        <v>73</v>
      </c>
      <c r="P2568">
        <v>80</v>
      </c>
      <c r="Q2568" s="2">
        <f>VALUE(LEFT(LEFT(N2568,5),SUM(LEN(LEFT(N2568,5))-LEN(SUBSTITUTE(LEFT(N2568,5),{"0","1","2","3","4","5","6","7","8","9","."},"")))))</f>
        <v>1</v>
      </c>
      <c r="R2568">
        <f>IF(Q2568&gt;5,Q2568/1024,Q2568)</f>
        <v>1</v>
      </c>
      <c r="S2568" t="str">
        <f>MID(K2569,9,3)</f>
        <v>5.0</v>
      </c>
      <c r="T2568" s="2" t="str">
        <f>LEFT(J2568,3)</f>
        <v>4.5</v>
      </c>
      <c r="U2568">
        <f>VALUE(LEFT(LEFT(M2568,5),SUM(LEN(LEFT(M2568,5))-LEN(SUBSTITUTE(LEFT(M2568,5),{"0","1","2","3","4","5","6","7","8","9","."},"")))))</f>
        <v>8</v>
      </c>
      <c r="V2568">
        <f>IF(U2568&lt;100,U2568,U2568/1024)</f>
        <v>8</v>
      </c>
      <c r="W2568" s="3">
        <f>VALUE(LEFT(LEFT(O2568,5),SUM(LEN(LEFT(O2568,5))-LEN(SUBSTITUTE(LEFT(O2568,5),{"0","1","2","3","4","5","6","7","8","9","."},"")))))</f>
        <v>5</v>
      </c>
      <c r="X2568" s="3" t="e">
        <f>LEFT(L2568, SEARCH("MHz",L2568)-1)</f>
        <v>#VALUE!</v>
      </c>
      <c r="Y2568" t="e">
        <f>IF(RIGHT(X2568,1)=" ",RIGHT(X2568,4),RIGHT(X2568,3))</f>
        <v>#VALUE!</v>
      </c>
      <c r="Z2568">
        <f>VLOOKUP(G2568,[1]Sheet1!$A$1:$B$12,2,0)</f>
        <v>5</v>
      </c>
      <c r="AA2568" t="str">
        <f>CONCATENATE(F2568," ",Z2568)</f>
        <v>2015 5</v>
      </c>
      <c r="AB2568">
        <f>VLOOKUP(AA2568,[1]Sheet3!$A:$B,2,0)</f>
        <v>78</v>
      </c>
    </row>
    <row r="2569" spans="1:28" x14ac:dyDescent="0.25">
      <c r="A2569" t="s">
        <v>2256</v>
      </c>
      <c r="B2569" t="s">
        <v>2337</v>
      </c>
      <c r="C2569" t="s">
        <v>464</v>
      </c>
      <c r="D2569" t="str">
        <f>CONCATENATE(C2569,".")</f>
        <v>2015  May.</v>
      </c>
      <c r="E2569" t="str">
        <f>LEFT(D2569, SEARCH(".",D2569)-1)</f>
        <v>2015  May</v>
      </c>
      <c r="F2569">
        <v>2015</v>
      </c>
      <c r="G2569" t="str">
        <f>RIGHT(E2569,LEN(E2569)-6)</f>
        <v>May</v>
      </c>
      <c r="H2569">
        <v>147</v>
      </c>
      <c r="I2569" t="s">
        <v>51</v>
      </c>
      <c r="J2569" t="s">
        <v>1477</v>
      </c>
      <c r="K2569" t="s">
        <v>1209</v>
      </c>
      <c r="L2569" t="s">
        <v>865</v>
      </c>
      <c r="M2569" t="s">
        <v>57</v>
      </c>
      <c r="N2569" t="s">
        <v>22</v>
      </c>
      <c r="O2569" t="s">
        <v>2280</v>
      </c>
      <c r="P2569">
        <v>320</v>
      </c>
      <c r="Q2569" s="2">
        <f>VALUE(LEFT(LEFT(N2569,5),SUM(LEN(LEFT(N2569,5))-LEN(SUBSTITUTE(LEFT(N2569,5),{"0","1","2","3","4","5","6","7","8","9","."},"")))))</f>
        <v>2</v>
      </c>
      <c r="R2569">
        <f>IF(Q2569&gt;5,Q2569/1024,Q2569)</f>
        <v>2</v>
      </c>
      <c r="S2569" t="str">
        <f>MID(K2570,9,3)</f>
        <v>5.0</v>
      </c>
      <c r="T2569" s="2" t="str">
        <f>LEFT(J2569,3)</f>
        <v>5.5</v>
      </c>
      <c r="U2569">
        <f>VALUE(LEFT(LEFT(M2569,5),SUM(LEN(LEFT(M2569,5))-LEN(SUBSTITUTE(LEFT(M2569,5),{"0","1","2","3","4","5","6","7","8","9","."},"")))))</f>
        <v>16</v>
      </c>
      <c r="V2569">
        <f>IF(U2569&lt;100,U2569,U2569/1024)</f>
        <v>16</v>
      </c>
      <c r="W2569" s="3">
        <f>VALUE(LEFT(LEFT(O2569,5),SUM(LEN(LEFT(O2569,5))-LEN(SUBSTITUTE(LEFT(O2569,5),{"0","1","2","3","4","5","6","7","8","9","."},"")))))</f>
        <v>13</v>
      </c>
      <c r="X2569" s="3" t="e">
        <f>LEFT(L2569, SEARCH("MHz",L2569)-1)</f>
        <v>#VALUE!</v>
      </c>
      <c r="Y2569" t="e">
        <f>IF(RIGHT(X2569,1)=" ",RIGHT(X2569,4),RIGHT(X2569,3))</f>
        <v>#VALUE!</v>
      </c>
      <c r="Z2569">
        <f>VLOOKUP(G2569,[1]Sheet1!$A$1:$B$12,2,0)</f>
        <v>5</v>
      </c>
      <c r="AA2569" t="str">
        <f>CONCATENATE(F2569," ",Z2569)</f>
        <v>2015 5</v>
      </c>
      <c r="AB2569">
        <f>VLOOKUP(AA2569,[1]Sheet3!$A:$B,2,0)</f>
        <v>78</v>
      </c>
    </row>
    <row r="2570" spans="1:28" x14ac:dyDescent="0.25">
      <c r="A2570" t="s">
        <v>6003</v>
      </c>
      <c r="B2570" t="s">
        <v>6053</v>
      </c>
      <c r="C2570" t="s">
        <v>464</v>
      </c>
      <c r="D2570" t="str">
        <f>CONCATENATE(C2570,".")</f>
        <v>2015  May.</v>
      </c>
      <c r="E2570" t="str">
        <f>LEFT(D2570, SEARCH(".",D2570)-1)</f>
        <v>2015  May</v>
      </c>
      <c r="F2570">
        <v>2015</v>
      </c>
      <c r="G2570" t="str">
        <f>RIGHT(E2570,LEN(E2570)-6)</f>
        <v>May</v>
      </c>
      <c r="H2570">
        <v>144</v>
      </c>
      <c r="I2570" t="s">
        <v>51</v>
      </c>
      <c r="J2570" t="s">
        <v>1497</v>
      </c>
      <c r="K2570" t="s">
        <v>1209</v>
      </c>
      <c r="L2570" t="s">
        <v>2272</v>
      </c>
      <c r="M2570" t="s">
        <v>28</v>
      </c>
      <c r="N2570" t="s">
        <v>29</v>
      </c>
      <c r="O2570" t="s">
        <v>6054</v>
      </c>
      <c r="P2570">
        <v>420</v>
      </c>
      <c r="Q2570" s="2">
        <f>VALUE(LEFT(LEFT(N2570,5),SUM(LEN(LEFT(N2570,5))-LEN(SUBSTITUTE(LEFT(N2570,5),{"0","1","2","3","4","5","6","7","8","9","."},"")))))</f>
        <v>3</v>
      </c>
      <c r="R2570">
        <f>IF(Q2570&gt;5,Q2570/1024,Q2570)</f>
        <v>3</v>
      </c>
      <c r="S2570" t="str">
        <f>MID(K2571,9,3)</f>
        <v>5.0</v>
      </c>
      <c r="T2570" s="2" t="str">
        <f>LEFT(J2570,3)</f>
        <v>5.2</v>
      </c>
      <c r="U2570">
        <f>VALUE(LEFT(LEFT(M2570,5),SUM(LEN(LEFT(M2570,5))-LEN(SUBSTITUTE(LEFT(M2570,5),{"0","1","2","3","4","5","6","7","8","9","."},"")))))</f>
        <v>32</v>
      </c>
      <c r="V2570">
        <f>IF(U2570&lt;100,U2570,U2570/1024)</f>
        <v>32</v>
      </c>
      <c r="W2570" s="3">
        <f>VALUE(LEFT(LEFT(O2570,5),SUM(LEN(LEFT(O2570,5))-LEN(SUBSTITUTE(LEFT(O2570,5),{"0","1","2","3","4","5","6","7","8","9","."},"")))))</f>
        <v>20.7</v>
      </c>
      <c r="X2570" s="3" t="e">
        <f>LEFT(L2570, SEARCH("MHz",L2570)-1)</f>
        <v>#VALUE!</v>
      </c>
      <c r="Y2570" t="e">
        <f>IF(RIGHT(X2570,1)=" ",RIGHT(X2570,4),RIGHT(X2570,3))</f>
        <v>#VALUE!</v>
      </c>
      <c r="Z2570">
        <f>VLOOKUP(G2570,[1]Sheet1!$A$1:$B$12,2,0)</f>
        <v>5</v>
      </c>
      <c r="AA2570" t="str">
        <f>CONCATENATE(F2570," ",Z2570)</f>
        <v>2015 5</v>
      </c>
      <c r="AB2570">
        <f>VLOOKUP(AA2570,[1]Sheet3!$A:$B,2,0)</f>
        <v>78</v>
      </c>
    </row>
    <row r="2571" spans="1:28" x14ac:dyDescent="0.25">
      <c r="A2571" t="s">
        <v>3572</v>
      </c>
      <c r="B2571" t="s">
        <v>3693</v>
      </c>
      <c r="C2571" t="s">
        <v>464</v>
      </c>
      <c r="D2571" t="str">
        <f>CONCATENATE(C2571,".")</f>
        <v>2015  May.</v>
      </c>
      <c r="E2571" t="str">
        <f>LEFT(D2571, SEARCH(".",D2571)-1)</f>
        <v>2015  May</v>
      </c>
      <c r="F2571">
        <v>2015</v>
      </c>
      <c r="G2571" t="str">
        <f>RIGHT(E2571,LEN(E2571)-6)</f>
        <v>May</v>
      </c>
      <c r="H2571">
        <v>165.9</v>
      </c>
      <c r="I2571" t="s">
        <v>124</v>
      </c>
      <c r="J2571" t="s">
        <v>3694</v>
      </c>
      <c r="K2571" t="s">
        <v>1196</v>
      </c>
      <c r="L2571" t="s">
        <v>462</v>
      </c>
      <c r="M2571" t="s">
        <v>34</v>
      </c>
      <c r="N2571" t="s">
        <v>35</v>
      </c>
      <c r="O2571" t="s">
        <v>3695</v>
      </c>
      <c r="P2571">
        <v>180</v>
      </c>
      <c r="Q2571" s="2">
        <f>VALUE(LEFT(LEFT(N2571,5),SUM(LEN(LEFT(N2571,5))-LEN(SUBSTITUTE(LEFT(N2571,5),{"0","1","2","3","4","5","6","7","8","9","."},"")))))</f>
        <v>1</v>
      </c>
      <c r="R2571">
        <f>IF(Q2571&gt;5,Q2571/1024,Q2571)</f>
        <v>1</v>
      </c>
      <c r="S2571" t="str">
        <f>MID(K2572,9,3)</f>
        <v>5.0</v>
      </c>
      <c r="T2571" s="2" t="str">
        <f>LEFT(J2571,3)</f>
        <v>5.7</v>
      </c>
      <c r="U2571">
        <f>VALUE(LEFT(LEFT(M2571,5),SUM(LEN(LEFT(M2571,5))-LEN(SUBSTITUTE(LEFT(M2571,5),{"0","1","2","3","4","5","6","7","8","9","."},"")))))</f>
        <v>8</v>
      </c>
      <c r="V2571">
        <f>IF(U2571&lt;100,U2571,U2571/1024)</f>
        <v>8</v>
      </c>
      <c r="W2571" s="3">
        <f>VALUE(LEFT(LEFT(O2571,5),SUM(LEN(LEFT(O2571,5))-LEN(SUBSTITUTE(LEFT(O2571,5),{"0","1","2","3","4","5","6","7","8","9","."},"")))))</f>
        <v>8</v>
      </c>
      <c r="X2571" s="3" t="e">
        <f>LEFT(L2571, SEARCH("MHz",L2571)-1)</f>
        <v>#VALUE!</v>
      </c>
      <c r="Y2571" t="e">
        <f>IF(RIGHT(X2571,1)=" ",RIGHT(X2571,4),RIGHT(X2571,3))</f>
        <v>#VALUE!</v>
      </c>
      <c r="Z2571">
        <f>VLOOKUP(G2571,[1]Sheet1!$A$1:$B$12,2,0)</f>
        <v>5</v>
      </c>
      <c r="AA2571" t="str">
        <f>CONCATENATE(F2571," ",Z2571)</f>
        <v>2015 5</v>
      </c>
      <c r="AB2571">
        <f>VLOOKUP(AA2571,[1]Sheet3!$A:$B,2,0)</f>
        <v>78</v>
      </c>
    </row>
    <row r="2572" spans="1:28" x14ac:dyDescent="0.25">
      <c r="A2572" t="s">
        <v>6003</v>
      </c>
      <c r="B2572" t="s">
        <v>6058</v>
      </c>
      <c r="C2572" t="s">
        <v>464</v>
      </c>
      <c r="D2572" t="str">
        <f>CONCATENATE(C2572,".")</f>
        <v>2015  May.</v>
      </c>
      <c r="E2572" t="str">
        <f>LEFT(D2572, SEARCH(".",D2572)-1)</f>
        <v>2015  May</v>
      </c>
      <c r="F2572">
        <v>2015</v>
      </c>
      <c r="G2572" t="str">
        <f>RIGHT(E2572,LEN(E2572)-6)</f>
        <v>May</v>
      </c>
      <c r="H2572">
        <v>147</v>
      </c>
      <c r="I2572" t="s">
        <v>51</v>
      </c>
      <c r="J2572" t="s">
        <v>26</v>
      </c>
      <c r="K2572" t="s">
        <v>1196</v>
      </c>
      <c r="L2572" t="s">
        <v>861</v>
      </c>
      <c r="M2572" t="s">
        <v>57</v>
      </c>
      <c r="N2572" t="s">
        <v>22</v>
      </c>
      <c r="O2572" t="s">
        <v>2748</v>
      </c>
      <c r="P2572">
        <v>270</v>
      </c>
      <c r="Q2572" s="2">
        <f>VALUE(LEFT(LEFT(N2572,5),SUM(LEN(LEFT(N2572,5))-LEN(SUBSTITUTE(LEFT(N2572,5),{"0","1","2","3","4","5","6","7","8","9","."},"")))))</f>
        <v>2</v>
      </c>
      <c r="R2572">
        <f>IF(Q2572&gt;5,Q2572/1024,Q2572)</f>
        <v>2</v>
      </c>
      <c r="S2572" t="str">
        <f>MID(K2573,9,3)</f>
        <v>5.0</v>
      </c>
      <c r="T2572" s="2" t="str">
        <f>LEFT(J2572,3)</f>
        <v>5.5</v>
      </c>
      <c r="U2572">
        <f>VALUE(LEFT(LEFT(M2572,5),SUM(LEN(LEFT(M2572,5))-LEN(SUBSTITUTE(LEFT(M2572,5),{"0","1","2","3","4","5","6","7","8","9","."},"")))))</f>
        <v>16</v>
      </c>
      <c r="V2572">
        <f>IF(U2572&lt;100,U2572,U2572/1024)</f>
        <v>16</v>
      </c>
      <c r="W2572" s="3">
        <f>VALUE(LEFT(LEFT(O2572,5),SUM(LEN(LEFT(O2572,5))-LEN(SUBSTITUTE(LEFT(O2572,5),{"0","1","2","3","4","5","6","7","8","9","."},"")))))</f>
        <v>13</v>
      </c>
      <c r="X2572" s="3" t="e">
        <f>LEFT(L2572, SEARCH("MHz",L2572)-1)</f>
        <v>#VALUE!</v>
      </c>
      <c r="Y2572" t="e">
        <f>IF(RIGHT(X2572,1)=" ",RIGHT(X2572,4),RIGHT(X2572,3))</f>
        <v>#VALUE!</v>
      </c>
      <c r="Z2572">
        <f>VLOOKUP(G2572,[1]Sheet1!$A$1:$B$12,2,0)</f>
        <v>5</v>
      </c>
      <c r="AA2572" t="str">
        <f>CONCATENATE(F2572," ",Z2572)</f>
        <v>2015 5</v>
      </c>
      <c r="AB2572">
        <f>VLOOKUP(AA2572,[1]Sheet3!$A:$B,2,0)</f>
        <v>78</v>
      </c>
    </row>
    <row r="2573" spans="1:28" x14ac:dyDescent="0.25">
      <c r="A2573" t="s">
        <v>6003</v>
      </c>
      <c r="B2573" t="s">
        <v>6059</v>
      </c>
      <c r="C2573" t="s">
        <v>464</v>
      </c>
      <c r="D2573" t="str">
        <f>CONCATENATE(C2573,".")</f>
        <v>2015  May.</v>
      </c>
      <c r="E2573" t="str">
        <f>LEFT(D2573, SEARCH(".",D2573)-1)</f>
        <v>2015  May</v>
      </c>
      <c r="F2573">
        <v>2015</v>
      </c>
      <c r="G2573" t="str">
        <f>RIGHT(E2573,LEN(E2573)-6)</f>
        <v>May</v>
      </c>
      <c r="H2573">
        <v>147</v>
      </c>
      <c r="I2573" t="s">
        <v>181</v>
      </c>
      <c r="J2573" t="s">
        <v>26</v>
      </c>
      <c r="K2573" t="s">
        <v>1196</v>
      </c>
      <c r="L2573" t="s">
        <v>861</v>
      </c>
      <c r="M2573" t="s">
        <v>57</v>
      </c>
      <c r="N2573" t="s">
        <v>22</v>
      </c>
      <c r="O2573" t="s">
        <v>364</v>
      </c>
      <c r="P2573">
        <v>220</v>
      </c>
      <c r="Q2573" s="2">
        <f>VALUE(LEFT(LEFT(N2573,5),SUM(LEN(LEFT(N2573,5))-LEN(SUBSTITUTE(LEFT(N2573,5),{"0","1","2","3","4","5","6","7","8","9","."},"")))))</f>
        <v>2</v>
      </c>
      <c r="R2573">
        <f>IF(Q2573&gt;5,Q2573/1024,Q2573)</f>
        <v>2</v>
      </c>
      <c r="S2573" t="str">
        <f>MID(K2574,9,3)</f>
        <v>5.0</v>
      </c>
      <c r="T2573" s="2" t="str">
        <f>LEFT(J2573,3)</f>
        <v>5.5</v>
      </c>
      <c r="U2573">
        <f>VALUE(LEFT(LEFT(M2573,5),SUM(LEN(LEFT(M2573,5))-LEN(SUBSTITUTE(LEFT(M2573,5),{"0","1","2","3","4","5","6","7","8","9","."},"")))))</f>
        <v>16</v>
      </c>
      <c r="V2573">
        <f>IF(U2573&lt;100,U2573,U2573/1024)</f>
        <v>16</v>
      </c>
      <c r="W2573" s="3">
        <f>VALUE(LEFT(LEFT(O2573,5),SUM(LEN(LEFT(O2573,5))-LEN(SUBSTITUTE(LEFT(O2573,5),{"0","1","2","3","4","5","6","7","8","9","."},"")))))</f>
        <v>13</v>
      </c>
      <c r="X2573" s="3" t="e">
        <f>LEFT(L2573, SEARCH("MHz",L2573)-1)</f>
        <v>#VALUE!</v>
      </c>
      <c r="Y2573" t="e">
        <f>IF(RIGHT(X2573,1)=" ",RIGHT(X2573,4),RIGHT(X2573,3))</f>
        <v>#VALUE!</v>
      </c>
      <c r="Z2573">
        <f>VLOOKUP(G2573,[1]Sheet1!$A$1:$B$12,2,0)</f>
        <v>5</v>
      </c>
      <c r="AA2573" t="str">
        <f>CONCATENATE(F2573," ",Z2573)</f>
        <v>2015 5</v>
      </c>
      <c r="AB2573">
        <f>VLOOKUP(AA2573,[1]Sheet3!$A:$B,2,0)</f>
        <v>78</v>
      </c>
    </row>
    <row r="2574" spans="1:28" x14ac:dyDescent="0.25">
      <c r="A2574" t="s">
        <v>6003</v>
      </c>
      <c r="B2574" t="s">
        <v>6055</v>
      </c>
      <c r="C2574" t="s">
        <v>464</v>
      </c>
      <c r="D2574" t="str">
        <f>CONCATENATE(C2574,".")</f>
        <v>2015  May.</v>
      </c>
      <c r="E2574" t="str">
        <f>LEFT(D2574, SEARCH(".",D2574)-1)</f>
        <v>2015  May</v>
      </c>
      <c r="F2574">
        <v>2015</v>
      </c>
      <c r="G2574" t="str">
        <f>RIGHT(E2574,LEN(E2574)-6)</f>
        <v>May</v>
      </c>
      <c r="H2574">
        <v>144</v>
      </c>
      <c r="I2574" t="s">
        <v>181</v>
      </c>
      <c r="J2574" t="s">
        <v>4436</v>
      </c>
      <c r="K2574" t="s">
        <v>6056</v>
      </c>
      <c r="L2574" t="s">
        <v>2272</v>
      </c>
      <c r="M2574" t="s">
        <v>28</v>
      </c>
      <c r="N2574" t="s">
        <v>29</v>
      </c>
      <c r="O2574" t="s">
        <v>6057</v>
      </c>
      <c r="P2574">
        <v>340</v>
      </c>
      <c r="Q2574" s="2">
        <f>VALUE(LEFT(LEFT(N2574,5),SUM(LEN(LEFT(N2574,5))-LEN(SUBSTITUTE(LEFT(N2574,5),{"0","1","2","3","4","5","6","7","8","9","."},"")))))</f>
        <v>3</v>
      </c>
      <c r="R2574">
        <f>IF(Q2574&gt;5,Q2574/1024,Q2574)</f>
        <v>3</v>
      </c>
      <c r="S2574" t="str">
        <f>MID(K2575,9,3)</f>
        <v>5.0</v>
      </c>
      <c r="T2574" s="2" t="str">
        <f>LEFT(J2574,3)</f>
        <v>5.2</v>
      </c>
      <c r="U2574">
        <f>VALUE(LEFT(LEFT(M2574,5),SUM(LEN(LEFT(M2574,5))-LEN(SUBSTITUTE(LEFT(M2574,5),{"0","1","2","3","4","5","6","7","8","9","."},"")))))</f>
        <v>32</v>
      </c>
      <c r="V2574">
        <f>IF(U2574&lt;100,U2574,U2574/1024)</f>
        <v>32</v>
      </c>
      <c r="W2574" s="3">
        <f>VALUE(LEFT(LEFT(O2574,5),SUM(LEN(LEFT(O2574,5))-LEN(SUBSTITUTE(LEFT(O2574,5),{"0","1","2","3","4","5","6","7","8","9","."},"")))))</f>
        <v>20.7</v>
      </c>
      <c r="X2574" s="3" t="e">
        <f>LEFT(L2574, SEARCH("MHz",L2574)-1)</f>
        <v>#VALUE!</v>
      </c>
      <c r="Y2574" t="e">
        <f>IF(RIGHT(X2574,1)=" ",RIGHT(X2574,4),RIGHT(X2574,3))</f>
        <v>#VALUE!</v>
      </c>
      <c r="Z2574">
        <f>VLOOKUP(G2574,[1]Sheet1!$A$1:$B$12,2,0)</f>
        <v>5</v>
      </c>
      <c r="AA2574" t="str">
        <f>CONCATENATE(F2574," ",Z2574)</f>
        <v>2015 5</v>
      </c>
      <c r="AB2574">
        <f>VLOOKUP(AA2574,[1]Sheet3!$A:$B,2,0)</f>
        <v>78</v>
      </c>
    </row>
    <row r="2575" spans="1:28" x14ac:dyDescent="0.25">
      <c r="A2575" t="s">
        <v>6566</v>
      </c>
      <c r="B2575" t="s">
        <v>6579</v>
      </c>
      <c r="C2575" t="s">
        <v>464</v>
      </c>
      <c r="D2575" t="str">
        <f>CONCATENATE(C2575,".")</f>
        <v>2015  May.</v>
      </c>
      <c r="E2575" t="str">
        <f>LEFT(D2575, SEARCH(".",D2575)-1)</f>
        <v>2015  May</v>
      </c>
      <c r="F2575">
        <v>2015</v>
      </c>
      <c r="G2575" t="str">
        <f>RIGHT(E2575,LEN(E2575)-6)</f>
        <v>May</v>
      </c>
      <c r="H2575">
        <v>155</v>
      </c>
      <c r="I2575" t="s">
        <v>124</v>
      </c>
      <c r="J2575" t="s">
        <v>457</v>
      </c>
      <c r="K2575" t="s">
        <v>1584</v>
      </c>
      <c r="L2575" t="s">
        <v>462</v>
      </c>
      <c r="M2575" t="s">
        <v>34</v>
      </c>
      <c r="N2575" t="s">
        <v>35</v>
      </c>
      <c r="O2575" t="s">
        <v>36</v>
      </c>
      <c r="P2575">
        <v>110</v>
      </c>
      <c r="Q2575" s="2">
        <f>VALUE(LEFT(LEFT(N2575,5),SUM(LEN(LEFT(N2575,5))-LEN(SUBSTITUTE(LEFT(N2575,5),{"0","1","2","3","4","5","6","7","8","9","."},"")))))</f>
        <v>1</v>
      </c>
      <c r="R2575">
        <f>IF(Q2575&gt;5,Q2575/1024,Q2575)</f>
        <v>1</v>
      </c>
      <c r="S2575" t="str">
        <f>MID(K2576,9,3)</f>
        <v>5.0</v>
      </c>
      <c r="T2575" s="2" t="str">
        <f>LEFT(J2575,3)</f>
        <v>5.0</v>
      </c>
      <c r="U2575">
        <f>VALUE(LEFT(LEFT(M2575,5),SUM(LEN(LEFT(M2575,5))-LEN(SUBSTITUTE(LEFT(M2575,5),{"0","1","2","3","4","5","6","7","8","9","."},"")))))</f>
        <v>8</v>
      </c>
      <c r="V2575">
        <f>IF(U2575&lt;100,U2575,U2575/1024)</f>
        <v>8</v>
      </c>
      <c r="W2575" s="3">
        <f>VALUE(LEFT(LEFT(O2575,5),SUM(LEN(LEFT(O2575,5))-LEN(SUBSTITUTE(LEFT(O2575,5),{"0","1","2","3","4","5","6","7","8","9","."},"")))))</f>
        <v>8</v>
      </c>
      <c r="X2575" s="3" t="e">
        <f>LEFT(L2575, SEARCH("MHz",L2575)-1)</f>
        <v>#VALUE!</v>
      </c>
      <c r="Y2575" t="e">
        <f>IF(RIGHT(X2575,1)=" ",RIGHT(X2575,4),RIGHT(X2575,3))</f>
        <v>#VALUE!</v>
      </c>
      <c r="Z2575">
        <f>VLOOKUP(G2575,[1]Sheet1!$A$1:$B$12,2,0)</f>
        <v>5</v>
      </c>
      <c r="AA2575" t="str">
        <f>CONCATENATE(F2575," ",Z2575)</f>
        <v>2015 5</v>
      </c>
      <c r="AB2575">
        <f>VLOOKUP(AA2575,[1]Sheet3!$A:$B,2,0)</f>
        <v>78</v>
      </c>
    </row>
    <row r="2576" spans="1:28" x14ac:dyDescent="0.25">
      <c r="A2576" t="s">
        <v>6908</v>
      </c>
      <c r="B2576" t="s">
        <v>7005</v>
      </c>
      <c r="C2576" t="s">
        <v>464</v>
      </c>
      <c r="D2576" t="str">
        <f>CONCATENATE(C2576,".")</f>
        <v>2015  May.</v>
      </c>
      <c r="E2576" t="str">
        <f>LEFT(D2576, SEARCH(".",D2576)-1)</f>
        <v>2015  May</v>
      </c>
      <c r="F2576">
        <v>2015</v>
      </c>
      <c r="G2576" t="str">
        <f>RIGHT(E2576,LEN(E2576)-6)</f>
        <v>May</v>
      </c>
      <c r="H2576">
        <v>192</v>
      </c>
      <c r="I2576" t="s">
        <v>51</v>
      </c>
      <c r="J2576" t="s">
        <v>7006</v>
      </c>
      <c r="K2576" t="s">
        <v>1584</v>
      </c>
      <c r="L2576" t="s">
        <v>2272</v>
      </c>
      <c r="M2576" t="s">
        <v>403</v>
      </c>
      <c r="N2576" t="s">
        <v>7007</v>
      </c>
      <c r="O2576" t="s">
        <v>7008</v>
      </c>
      <c r="P2576">
        <v>350</v>
      </c>
      <c r="Q2576" s="2">
        <f>VALUE(LEFT(LEFT(N2576,5),SUM(LEN(LEFT(N2576,5))-LEN(SUBSTITUTE(LEFT(N2576,5),{"0","1","2","3","4","5","6","7","8","9","."},"")))))</f>
        <v>4</v>
      </c>
      <c r="R2576">
        <f>IF(Q2576&gt;5,Q2576/1024,Q2576)</f>
        <v>4</v>
      </c>
      <c r="S2576" t="str">
        <f>MID(K2577,9,3)</f>
        <v>5.0</v>
      </c>
      <c r="T2576" s="2" t="str">
        <f>LEFT(J2576,3)</f>
        <v>5.2</v>
      </c>
      <c r="U2576">
        <f>VALUE(LEFT(LEFT(M2576,5),SUM(LEN(LEFT(M2576,5))-LEN(SUBSTITUTE(LEFT(M2576,5),{"0","1","2","3","4","5","6","7","8","9","."},"")))))</f>
        <v>64</v>
      </c>
      <c r="V2576">
        <f>IF(U2576&lt;100,U2576,U2576/1024)</f>
        <v>64</v>
      </c>
      <c r="W2576" s="3">
        <f>VALUE(LEFT(LEFT(O2576,5),SUM(LEN(LEFT(O2576,5))-LEN(SUBSTITUTE(LEFT(O2576,5),{"0","1","2","3","4","5","6","7","8","9","."},"")))))</f>
        <v>16</v>
      </c>
      <c r="X2576" s="3" t="e">
        <f>LEFT(L2576, SEARCH("MHz",L2576)-1)</f>
        <v>#VALUE!</v>
      </c>
      <c r="Y2576" t="e">
        <f>IF(RIGHT(X2576,1)=" ",RIGHT(X2576,4),RIGHT(X2576,3))</f>
        <v>#VALUE!</v>
      </c>
      <c r="Z2576">
        <f>VLOOKUP(G2576,[1]Sheet1!$A$1:$B$12,2,0)</f>
        <v>5</v>
      </c>
      <c r="AA2576" t="str">
        <f>CONCATENATE(F2576," ",Z2576)</f>
        <v>2015 5</v>
      </c>
      <c r="AB2576">
        <f>VLOOKUP(AA2576,[1]Sheet3!$A:$B,2,0)</f>
        <v>78</v>
      </c>
    </row>
    <row r="2577" spans="1:28" x14ac:dyDescent="0.25">
      <c r="A2577" t="s">
        <v>6893</v>
      </c>
      <c r="B2577" t="s">
        <v>6904</v>
      </c>
      <c r="C2577" t="s">
        <v>464</v>
      </c>
      <c r="D2577" t="str">
        <f>CONCATENATE(C2577,".")</f>
        <v>2015  May.</v>
      </c>
      <c r="E2577" t="str">
        <f>LEFT(D2577, SEARCH(".",D2577)-1)</f>
        <v>2015  May</v>
      </c>
      <c r="F2577">
        <v>2015</v>
      </c>
      <c r="G2577" t="str">
        <f>RIGHT(E2577,LEN(E2577)-6)</f>
        <v>May</v>
      </c>
      <c r="H2577">
        <v>143</v>
      </c>
      <c r="I2577" t="s">
        <v>128</v>
      </c>
      <c r="J2577" t="s">
        <v>1283</v>
      </c>
      <c r="K2577" t="s">
        <v>6905</v>
      </c>
      <c r="L2577" t="s">
        <v>462</v>
      </c>
      <c r="M2577" t="s">
        <v>57</v>
      </c>
      <c r="N2577" t="s">
        <v>22</v>
      </c>
      <c r="O2577" t="s">
        <v>1556</v>
      </c>
      <c r="P2577">
        <v>90</v>
      </c>
      <c r="Q2577" s="2">
        <f>VALUE(LEFT(LEFT(N2577,5),SUM(LEN(LEFT(N2577,5))-LEN(SUBSTITUTE(LEFT(N2577,5),{"0","1","2","3","4","5","6","7","8","9","."},"")))))</f>
        <v>2</v>
      </c>
      <c r="R2577">
        <f>IF(Q2577&gt;5,Q2577/1024,Q2577)</f>
        <v>2</v>
      </c>
      <c r="S2577" t="str">
        <f>MID(K2578,9,3)</f>
        <v>5.0</v>
      </c>
      <c r="T2577" s="2" t="str">
        <f>LEFT(J2577,3)</f>
        <v>5.0</v>
      </c>
      <c r="U2577">
        <f>VALUE(LEFT(LEFT(M2577,5),SUM(LEN(LEFT(M2577,5))-LEN(SUBSTITUTE(LEFT(M2577,5),{"0","1","2","3","4","5","6","7","8","9","."},"")))))</f>
        <v>16</v>
      </c>
      <c r="V2577">
        <f>IF(U2577&lt;100,U2577,U2577/1024)</f>
        <v>16</v>
      </c>
      <c r="W2577" s="3">
        <f>VALUE(LEFT(LEFT(O2577,5),SUM(LEN(LEFT(O2577,5))-LEN(SUBSTITUTE(LEFT(O2577,5),{"0","1","2","3","4","5","6","7","8","9","."},"")))))</f>
        <v>8</v>
      </c>
      <c r="X2577" s="3" t="e">
        <f>LEFT(L2577, SEARCH("MHz",L2577)-1)</f>
        <v>#VALUE!</v>
      </c>
      <c r="Y2577" t="e">
        <f>IF(RIGHT(X2577,1)=" ",RIGHT(X2577,4),RIGHT(X2577,3))</f>
        <v>#VALUE!</v>
      </c>
      <c r="Z2577">
        <f>VLOOKUP(G2577,[1]Sheet1!$A$1:$B$12,2,0)</f>
        <v>5</v>
      </c>
      <c r="AA2577" t="str">
        <f>CONCATENATE(F2577," ",Z2577)</f>
        <v>2015 5</v>
      </c>
      <c r="AB2577">
        <f>VLOOKUP(AA2577,[1]Sheet3!$A:$B,2,0)</f>
        <v>78</v>
      </c>
    </row>
    <row r="2578" spans="1:28" x14ac:dyDescent="0.25">
      <c r="A2578" t="s">
        <v>3572</v>
      </c>
      <c r="B2578" t="s">
        <v>3685</v>
      </c>
      <c r="C2578" t="s">
        <v>464</v>
      </c>
      <c r="D2578" t="str">
        <f>CONCATENATE(C2578,".")</f>
        <v>2015  May.</v>
      </c>
      <c r="E2578" t="str">
        <f>LEFT(D2578, SEARCH(".",D2578)-1)</f>
        <v>2015  May</v>
      </c>
      <c r="F2578">
        <v>2015</v>
      </c>
      <c r="G2578" t="str">
        <f>RIGHT(E2578,LEN(E2578)-6)</f>
        <v>May</v>
      </c>
      <c r="H2578">
        <v>136</v>
      </c>
      <c r="I2578" t="s">
        <v>124</v>
      </c>
      <c r="J2578" t="s">
        <v>3686</v>
      </c>
      <c r="K2578" t="s">
        <v>2805</v>
      </c>
      <c r="L2578" t="s">
        <v>3687</v>
      </c>
      <c r="M2578" t="s">
        <v>34</v>
      </c>
      <c r="N2578" t="s">
        <v>35</v>
      </c>
      <c r="O2578" t="s">
        <v>36</v>
      </c>
      <c r="P2578">
        <v>150</v>
      </c>
      <c r="Q2578" s="2">
        <f>VALUE(LEFT(LEFT(N2578,5),SUM(LEN(LEFT(N2578,5))-LEN(SUBSTITUTE(LEFT(N2578,5),{"0","1","2","3","4","5","6","7","8","9","."},"")))))</f>
        <v>1</v>
      </c>
      <c r="R2578">
        <f>IF(Q2578&gt;5,Q2578/1024,Q2578)</f>
        <v>1</v>
      </c>
      <c r="S2578" t="str">
        <f>MID(K2579,9,3)</f>
        <v>5.1</v>
      </c>
      <c r="T2578" s="2" t="str">
        <f>LEFT(J2578,3)</f>
        <v>5.0</v>
      </c>
      <c r="U2578">
        <f>VALUE(LEFT(LEFT(M2578,5),SUM(LEN(LEFT(M2578,5))-LEN(SUBSTITUTE(LEFT(M2578,5),{"0","1","2","3","4","5","6","7","8","9","."},"")))))</f>
        <v>8</v>
      </c>
      <c r="V2578">
        <f>IF(U2578&lt;100,U2578,U2578/1024)</f>
        <v>8</v>
      </c>
      <c r="W2578" s="3">
        <f>VALUE(LEFT(LEFT(O2578,5),SUM(LEN(LEFT(O2578,5))-LEN(SUBSTITUTE(LEFT(O2578,5),{"0","1","2","3","4","5","6","7","8","9","."},"")))))</f>
        <v>8</v>
      </c>
      <c r="X2578" s="3" t="e">
        <f>LEFT(L2578, SEARCH("MHz",L2578)-1)</f>
        <v>#VALUE!</v>
      </c>
      <c r="Y2578" t="e">
        <f>IF(RIGHT(X2578,1)=" ",RIGHT(X2578,4),RIGHT(X2578,3))</f>
        <v>#VALUE!</v>
      </c>
      <c r="Z2578">
        <f>VLOOKUP(G2578,[1]Sheet1!$A$1:$B$12,2,0)</f>
        <v>5</v>
      </c>
      <c r="AA2578" t="str">
        <f>CONCATENATE(F2578," ",Z2578)</f>
        <v>2015 5</v>
      </c>
      <c r="AB2578">
        <f>VLOOKUP(AA2578,[1]Sheet3!$A:$B,2,0)</f>
        <v>78</v>
      </c>
    </row>
    <row r="2579" spans="1:28" x14ac:dyDescent="0.25">
      <c r="A2579" t="s">
        <v>2637</v>
      </c>
      <c r="B2579" t="s">
        <v>2797</v>
      </c>
      <c r="C2579" t="s">
        <v>464</v>
      </c>
      <c r="D2579" t="str">
        <f>CONCATENATE(C2579,".")</f>
        <v>2015  May.</v>
      </c>
      <c r="E2579" t="str">
        <f>LEFT(D2579, SEARCH(".",D2579)-1)</f>
        <v>2015  May</v>
      </c>
      <c r="F2579">
        <v>2015</v>
      </c>
      <c r="G2579" t="str">
        <f>RIGHT(E2579,LEN(E2579)-6)</f>
        <v>May</v>
      </c>
      <c r="H2579">
        <v>330</v>
      </c>
      <c r="I2579" t="s">
        <v>124</v>
      </c>
      <c r="J2579" t="s">
        <v>2798</v>
      </c>
      <c r="K2579" t="s">
        <v>47</v>
      </c>
      <c r="L2579" t="s">
        <v>2763</v>
      </c>
      <c r="M2579" t="s">
        <v>57</v>
      </c>
      <c r="N2579" t="s">
        <v>2764</v>
      </c>
      <c r="O2579" t="s">
        <v>36</v>
      </c>
      <c r="P2579">
        <v>250</v>
      </c>
      <c r="Q2579" s="2">
        <f>VALUE(LEFT(LEFT(N2579,5),SUM(LEN(LEFT(N2579,5))-LEN(SUBSTITUTE(LEFT(N2579,5),{"0","1","2","3","4","5","6","7","8","9","."},"")))))</f>
        <v>2</v>
      </c>
      <c r="R2579">
        <f>IF(Q2579&gt;5,Q2579/1024,Q2579)</f>
        <v>2</v>
      </c>
      <c r="S2579" t="str">
        <f>MID(K2580,9,3)</f>
        <v>5.1</v>
      </c>
      <c r="T2579" s="2" t="str">
        <f>LEFT(J2579,3)</f>
        <v>8.0</v>
      </c>
      <c r="U2579">
        <f>VALUE(LEFT(LEFT(M2579,5),SUM(LEN(LEFT(M2579,5))-LEN(SUBSTITUTE(LEFT(M2579,5),{"0","1","2","3","4","5","6","7","8","9","."},"")))))</f>
        <v>16</v>
      </c>
      <c r="V2579">
        <f>IF(U2579&lt;100,U2579,U2579/1024)</f>
        <v>16</v>
      </c>
      <c r="W2579" s="3">
        <f>VALUE(LEFT(LEFT(O2579,5),SUM(LEN(LEFT(O2579,5))-LEN(SUBSTITUTE(LEFT(O2579,5),{"0","1","2","3","4","5","6","7","8","9","."},"")))))</f>
        <v>8</v>
      </c>
      <c r="X2579" s="3" t="e">
        <f>LEFT(L2579, SEARCH("MHz",L2579)-1)</f>
        <v>#VALUE!</v>
      </c>
      <c r="Y2579" t="e">
        <f>IF(RIGHT(X2579,1)=" ",RIGHT(X2579,4),RIGHT(X2579,3))</f>
        <v>#VALUE!</v>
      </c>
      <c r="Z2579">
        <f>VLOOKUP(G2579,[1]Sheet1!$A$1:$B$12,2,0)</f>
        <v>5</v>
      </c>
      <c r="AA2579" t="str">
        <f>CONCATENATE(F2579," ",Z2579)</f>
        <v>2015 5</v>
      </c>
      <c r="AB2579">
        <f>VLOOKUP(AA2579,[1]Sheet3!$A:$B,2,0)</f>
        <v>78</v>
      </c>
    </row>
    <row r="2580" spans="1:28" x14ac:dyDescent="0.25">
      <c r="A2580" t="s">
        <v>4730</v>
      </c>
      <c r="B2580" t="s">
        <v>4760</v>
      </c>
      <c r="C2580" t="s">
        <v>464</v>
      </c>
      <c r="D2580" t="str">
        <f>CONCATENATE(C2580,".")</f>
        <v>2015  May.</v>
      </c>
      <c r="E2580" t="str">
        <f>LEFT(D2580, SEARCH(".",D2580)-1)</f>
        <v>2015  May</v>
      </c>
      <c r="F2580">
        <v>2015</v>
      </c>
      <c r="G2580" t="str">
        <f>RIGHT(E2580,LEN(E2580)-6)</f>
        <v>May</v>
      </c>
      <c r="H2580">
        <v>192</v>
      </c>
      <c r="I2580" t="s">
        <v>453</v>
      </c>
      <c r="J2580" t="s">
        <v>4761</v>
      </c>
      <c r="K2580" t="s">
        <v>440</v>
      </c>
      <c r="L2580" t="s">
        <v>447</v>
      </c>
      <c r="M2580" t="s">
        <v>28</v>
      </c>
      <c r="N2580" t="s">
        <v>29</v>
      </c>
      <c r="O2580" t="s">
        <v>4762</v>
      </c>
      <c r="P2580">
        <v>430</v>
      </c>
      <c r="Q2580" s="2">
        <f>VALUE(LEFT(LEFT(N2580,5),SUM(LEN(LEFT(N2580,5))-LEN(SUBSTITUTE(LEFT(N2580,5),{"0","1","2","3","4","5","6","7","8","9","."},"")))))</f>
        <v>3</v>
      </c>
      <c r="R2580">
        <f>IF(Q2580&gt;5,Q2580/1024,Q2580)</f>
        <v>3</v>
      </c>
      <c r="S2580" t="str">
        <f>MID(K2581,9,3)</f>
        <v>5.1</v>
      </c>
      <c r="T2580" s="2" t="str">
        <f>LEFT(J2580,3)</f>
        <v>6.0</v>
      </c>
      <c r="U2580">
        <f>VALUE(LEFT(LEFT(M2580,5),SUM(LEN(LEFT(M2580,5))-LEN(SUBSTITUTE(LEFT(M2580,5),{"0","1","2","3","4","5","6","7","8","9","."},"")))))</f>
        <v>32</v>
      </c>
      <c r="V2580">
        <f>IF(U2580&lt;100,U2580,U2580/1024)</f>
        <v>32</v>
      </c>
      <c r="W2580" s="3">
        <f>VALUE(LEFT(LEFT(O2580,5),SUM(LEN(LEFT(O2580,5))-LEN(SUBSTITUTE(LEFT(O2580,5),{"0","1","2","3","4","5","6","7","8","9","."},"")))))</f>
        <v>13</v>
      </c>
      <c r="X2580" s="3" t="e">
        <f>LEFT(L2580, SEARCH("MHz",L2580)-1)</f>
        <v>#VALUE!</v>
      </c>
      <c r="Y2580" t="e">
        <f>IF(RIGHT(X2580,1)=" ",RIGHT(X2580,4),RIGHT(X2580,3))</f>
        <v>#VALUE!</v>
      </c>
      <c r="Z2580">
        <f>VLOOKUP(G2580,[1]Sheet1!$A$1:$B$12,2,0)</f>
        <v>5</v>
      </c>
      <c r="AA2580" t="str">
        <f>CONCATENATE(F2580," ",Z2580)</f>
        <v>2015 5</v>
      </c>
      <c r="AB2580">
        <f>VLOOKUP(AA2580,[1]Sheet3!$A:$B,2,0)</f>
        <v>78</v>
      </c>
    </row>
    <row r="2581" spans="1:28" x14ac:dyDescent="0.25">
      <c r="A2581" t="s">
        <v>3572</v>
      </c>
      <c r="B2581" t="s">
        <v>3688</v>
      </c>
      <c r="C2581" t="s">
        <v>464</v>
      </c>
      <c r="D2581" t="str">
        <f>CONCATENATE(C2581,".")</f>
        <v>2015  May.</v>
      </c>
      <c r="E2581" t="str">
        <f>LEFT(D2581, SEARCH(".",D2581)-1)</f>
        <v>2015  May</v>
      </c>
      <c r="F2581">
        <v>2015</v>
      </c>
      <c r="G2581" t="str">
        <f>RIGHT(E2581,LEN(E2581)-6)</f>
        <v>May</v>
      </c>
      <c r="H2581">
        <v>155</v>
      </c>
      <c r="I2581" t="s">
        <v>156</v>
      </c>
      <c r="J2581" t="s">
        <v>3689</v>
      </c>
      <c r="K2581" t="s">
        <v>3230</v>
      </c>
      <c r="L2581" t="s">
        <v>53</v>
      </c>
      <c r="M2581" t="s">
        <v>28</v>
      </c>
      <c r="N2581" t="s">
        <v>29</v>
      </c>
      <c r="O2581" t="s">
        <v>3690</v>
      </c>
      <c r="P2581">
        <v>280</v>
      </c>
      <c r="Q2581" s="2">
        <f>VALUE(LEFT(LEFT(N2581,5),SUM(LEN(LEFT(N2581,5))-LEN(SUBSTITUTE(LEFT(N2581,5),{"0","1","2","3","4","5","6","7","8","9","."},"")))))</f>
        <v>3</v>
      </c>
      <c r="R2581">
        <f>IF(Q2581&gt;5,Q2581/1024,Q2581)</f>
        <v>3</v>
      </c>
      <c r="S2581" t="str">
        <f>MID(K2582,9,3)</f>
        <v>OS</v>
      </c>
      <c r="T2581" s="2" t="str">
        <f>LEFT(J2581,3)</f>
        <v>5.5</v>
      </c>
      <c r="U2581">
        <f>VALUE(LEFT(LEFT(M2581,5),SUM(LEN(LEFT(M2581,5))-LEN(SUBSTITUTE(LEFT(M2581,5),{"0","1","2","3","4","5","6","7","8","9","."},"")))))</f>
        <v>32</v>
      </c>
      <c r="V2581">
        <f>IF(U2581&lt;100,U2581,U2581/1024)</f>
        <v>32</v>
      </c>
      <c r="W2581" s="3">
        <f>VALUE(LEFT(LEFT(O2581,5),SUM(LEN(LEFT(O2581,5))-LEN(SUBSTITUTE(LEFT(O2581,5),{"0","1","2","3","4","5","6","7","8","9","."},"")))))</f>
        <v>16</v>
      </c>
      <c r="X2581" s="3" t="e">
        <f>LEFT(L2581, SEARCH("MHz",L2581)-1)</f>
        <v>#VALUE!</v>
      </c>
      <c r="Y2581" t="e">
        <f>IF(RIGHT(X2581,1)=" ",RIGHT(X2581,4),RIGHT(X2581,3))</f>
        <v>#VALUE!</v>
      </c>
      <c r="Z2581">
        <f>VLOOKUP(G2581,[1]Sheet1!$A$1:$B$12,2,0)</f>
        <v>5</v>
      </c>
      <c r="AA2581" t="str">
        <f>CONCATENATE(F2581," ",Z2581)</f>
        <v>2015 5</v>
      </c>
      <c r="AB2581">
        <f>VLOOKUP(AA2581,[1]Sheet3!$A:$B,2,0)</f>
        <v>78</v>
      </c>
    </row>
    <row r="2582" spans="1:28" x14ac:dyDescent="0.25">
      <c r="A2582" t="s">
        <v>2256</v>
      </c>
      <c r="B2582" t="s">
        <v>2327</v>
      </c>
      <c r="C2582" t="s">
        <v>464</v>
      </c>
      <c r="D2582" t="str">
        <f>CONCATENATE(C2582,".")</f>
        <v>2015  May.</v>
      </c>
      <c r="E2582" t="str">
        <f>LEFT(D2582, SEARCH(".",D2582)-1)</f>
        <v>2015  May</v>
      </c>
      <c r="F2582">
        <v>2015</v>
      </c>
      <c r="G2582" t="str">
        <f>RIGHT(E2582,LEN(E2582)-6)</f>
        <v>May</v>
      </c>
      <c r="H2582">
        <v>154.5</v>
      </c>
      <c r="I2582" t="s">
        <v>51</v>
      </c>
      <c r="J2582" t="s">
        <v>2328</v>
      </c>
      <c r="K2582" t="s">
        <v>222</v>
      </c>
      <c r="L2582" t="s">
        <v>126</v>
      </c>
      <c r="M2582" t="s">
        <v>57</v>
      </c>
      <c r="N2582" t="s">
        <v>35</v>
      </c>
      <c r="O2582" t="s">
        <v>2280</v>
      </c>
      <c r="P2582">
        <v>180</v>
      </c>
      <c r="Q2582" s="2">
        <f>VALUE(LEFT(LEFT(N2582,5),SUM(LEN(LEFT(N2582,5))-LEN(SUBSTITUTE(LEFT(N2582,5),{"0","1","2","3","4","5","6","7","8","9","."},"")))))</f>
        <v>1</v>
      </c>
      <c r="R2582">
        <f>IF(Q2582&gt;5,Q2582/1024,Q2582)</f>
        <v>1</v>
      </c>
      <c r="S2582" t="str">
        <f>MID(K2583,9,3)</f>
        <v>4.4</v>
      </c>
      <c r="T2582" s="2" t="str">
        <f>LEFT(J2582,3)</f>
        <v>5.5</v>
      </c>
      <c r="U2582">
        <f>VALUE(LEFT(LEFT(M2582,5),SUM(LEN(LEFT(M2582,5))-LEN(SUBSTITUTE(LEFT(M2582,5),{"0","1","2","3","4","5","6","7","8","9","."},"")))))</f>
        <v>16</v>
      </c>
      <c r="V2582">
        <f>IF(U2582&lt;100,U2582,U2582/1024)</f>
        <v>16</v>
      </c>
      <c r="W2582" s="3">
        <f>VALUE(LEFT(LEFT(O2582,5),SUM(LEN(LEFT(O2582,5))-LEN(SUBSTITUTE(LEFT(O2582,5),{"0","1","2","3","4","5","6","7","8","9","."},"")))))</f>
        <v>13</v>
      </c>
      <c r="X2582" s="3" t="e">
        <f>LEFT(L2582, SEARCH("MHz",L2582)-1)</f>
        <v>#VALUE!</v>
      </c>
      <c r="Y2582" t="e">
        <f>IF(RIGHT(X2582,1)=" ",RIGHT(X2582,4),RIGHT(X2582,3))</f>
        <v>#VALUE!</v>
      </c>
      <c r="Z2582">
        <f>VLOOKUP(G2582,[1]Sheet1!$A$1:$B$12,2,0)</f>
        <v>5</v>
      </c>
      <c r="AA2582" t="str">
        <f>CONCATENATE(F2582," ",Z2582)</f>
        <v>2015 5</v>
      </c>
      <c r="AB2582">
        <f>VLOOKUP(AA2582,[1]Sheet3!$A:$B,2,0)</f>
        <v>78</v>
      </c>
    </row>
    <row r="2583" spans="1:28" x14ac:dyDescent="0.25">
      <c r="A2583" t="s">
        <v>4730</v>
      </c>
      <c r="B2583" t="s">
        <v>4759</v>
      </c>
      <c r="C2583" t="s">
        <v>829</v>
      </c>
      <c r="D2583" t="str">
        <f>CONCATENATE(C2583,".")</f>
        <v>2015  June.</v>
      </c>
      <c r="E2583" t="str">
        <f>LEFT(D2583, SEARCH(".",D2583)-1)</f>
        <v>2015  June</v>
      </c>
      <c r="F2583">
        <v>2015</v>
      </c>
      <c r="G2583" t="str">
        <f>RIGHT(E2583,LEN(E2583)-6)</f>
        <v>June</v>
      </c>
      <c r="H2583">
        <v>135</v>
      </c>
      <c r="I2583" t="s">
        <v>128</v>
      </c>
      <c r="J2583" t="s">
        <v>851</v>
      </c>
      <c r="K2583" t="s">
        <v>90</v>
      </c>
      <c r="L2583" t="s">
        <v>91</v>
      </c>
      <c r="M2583" t="s">
        <v>109</v>
      </c>
      <c r="N2583" t="s">
        <v>35</v>
      </c>
      <c r="O2583" t="s">
        <v>73</v>
      </c>
      <c r="P2583">
        <v>130</v>
      </c>
      <c r="Q2583" s="2">
        <f>VALUE(LEFT(LEFT(N2583,5),SUM(LEN(LEFT(N2583,5))-LEN(SUBSTITUTE(LEFT(N2583,5),{"0","1","2","3","4","5","6","7","8","9","."},"")))))</f>
        <v>1</v>
      </c>
      <c r="R2583">
        <f>IF(Q2583&gt;5,Q2583/1024,Q2583)</f>
        <v>1</v>
      </c>
      <c r="S2583" t="str">
        <f>MID(K2584,9,3)</f>
        <v>4.4</v>
      </c>
      <c r="T2583" s="2" t="str">
        <f>LEFT(J2583,3)</f>
        <v>4.5</v>
      </c>
      <c r="U2583">
        <f>VALUE(LEFT(LEFT(M2583,5),SUM(LEN(LEFT(M2583,5))-LEN(SUBSTITUTE(LEFT(M2583,5),{"0","1","2","3","4","5","6","7","8","9","."},"")))))</f>
        <v>4</v>
      </c>
      <c r="V2583">
        <f>IF(U2583&lt;100,U2583,U2583/1024)</f>
        <v>4</v>
      </c>
      <c r="W2583" s="3">
        <f>VALUE(LEFT(LEFT(O2583,5),SUM(LEN(LEFT(O2583,5))-LEN(SUBSTITUTE(LEFT(O2583,5),{"0","1","2","3","4","5","6","7","8","9","."},"")))))</f>
        <v>5</v>
      </c>
      <c r="X2583" s="3" t="e">
        <f>LEFT(L2583, SEARCH("MHz",L2583)-1)</f>
        <v>#VALUE!</v>
      </c>
      <c r="Y2583" t="e">
        <f>IF(RIGHT(X2583,1)=" ",RIGHT(X2583,4),RIGHT(X2583,3))</f>
        <v>#VALUE!</v>
      </c>
      <c r="Z2583">
        <f>VLOOKUP(G2583,[1]Sheet1!$A$1:$B$12,2,0)</f>
        <v>6</v>
      </c>
      <c r="AA2583" t="str">
        <f>CONCATENATE(F2583," ",Z2583)</f>
        <v>2015 6</v>
      </c>
      <c r="AB2583">
        <f>VLOOKUP(AA2583,[1]Sheet3!$A:$B,2,0)</f>
        <v>79</v>
      </c>
    </row>
    <row r="2584" spans="1:28" x14ac:dyDescent="0.25">
      <c r="A2584" t="s">
        <v>4917</v>
      </c>
      <c r="B2584" t="s">
        <v>4918</v>
      </c>
      <c r="C2584" t="s">
        <v>829</v>
      </c>
      <c r="D2584" t="str">
        <f>CONCATENATE(C2584,".")</f>
        <v>2015  June.</v>
      </c>
      <c r="E2584" t="str">
        <f>LEFT(D2584, SEARCH(".",D2584)-1)</f>
        <v>2015  June</v>
      </c>
      <c r="F2584">
        <v>2015</v>
      </c>
      <c r="G2584" t="str">
        <f>RIGHT(E2584,LEN(E2584)-6)</f>
        <v>June</v>
      </c>
      <c r="H2584">
        <v>98</v>
      </c>
      <c r="I2584" t="s">
        <v>897</v>
      </c>
      <c r="J2584" t="s">
        <v>4366</v>
      </c>
      <c r="K2584" t="s">
        <v>90</v>
      </c>
      <c r="L2584" t="s">
        <v>4919</v>
      </c>
      <c r="M2584" t="s">
        <v>270</v>
      </c>
      <c r="N2584" t="s">
        <v>293</v>
      </c>
      <c r="O2584" t="s">
        <v>1372</v>
      </c>
      <c r="Q2584" s="2">
        <f>VALUE(LEFT(LEFT(N2584,5),SUM(LEN(LEFT(N2584,5))-LEN(SUBSTITUTE(LEFT(N2584,5),{"0","1","2","3","4","5","6","7","8","9","."},"")))))</f>
        <v>256</v>
      </c>
      <c r="R2584">
        <f>IF(Q2584&gt;5,Q2584/1024,Q2584)</f>
        <v>0.25</v>
      </c>
      <c r="S2584" t="str">
        <f>MID(K2585,9,3)</f>
        <v>4.4</v>
      </c>
      <c r="T2584" s="2" t="str">
        <f>LEFT(J2584,3)</f>
        <v>3.5</v>
      </c>
      <c r="U2584">
        <f>VALUE(LEFT(LEFT(M2584,5),SUM(LEN(LEFT(M2584,5))-LEN(SUBSTITUTE(LEFT(M2584,5),{"0","1","2","3","4","5","6","7","8","9","."},"")))))</f>
        <v>512</v>
      </c>
      <c r="V2584">
        <f>IF(U2584&lt;100,U2584,U2584/1024)</f>
        <v>0.5</v>
      </c>
      <c r="W2584" s="3">
        <f>VALUE(LEFT(LEFT(O2584,5),SUM(LEN(LEFT(O2584,5))-LEN(SUBSTITUTE(LEFT(O2584,5),{"0","1","2","3","4","5","6","7","8","9","."},"")))))</f>
        <v>2</v>
      </c>
      <c r="X2584" s="3" t="e">
        <f>LEFT(L2584, SEARCH("MHz",L2584)-1)</f>
        <v>#VALUE!</v>
      </c>
      <c r="Y2584" t="e">
        <f>IF(RIGHT(X2584,1)=" ",RIGHT(X2584,4),RIGHT(X2584,3))</f>
        <v>#VALUE!</v>
      </c>
      <c r="Z2584">
        <f>VLOOKUP(G2584,[1]Sheet1!$A$1:$B$12,2,0)</f>
        <v>6</v>
      </c>
      <c r="AA2584" t="str">
        <f>CONCATENATE(F2584," ",Z2584)</f>
        <v>2015 6</v>
      </c>
      <c r="AB2584">
        <f>VLOOKUP(AA2584,[1]Sheet3!$A:$B,2,0)</f>
        <v>79</v>
      </c>
    </row>
    <row r="2585" spans="1:28" x14ac:dyDescent="0.25">
      <c r="A2585" t="s">
        <v>4991</v>
      </c>
      <c r="B2585" t="s">
        <v>5006</v>
      </c>
      <c r="C2585" t="s">
        <v>829</v>
      </c>
      <c r="D2585" t="str">
        <f>CONCATENATE(C2585,".")</f>
        <v>2015  June.</v>
      </c>
      <c r="E2585" t="str">
        <f>LEFT(D2585, SEARCH(".",D2585)-1)</f>
        <v>2015  June</v>
      </c>
      <c r="F2585">
        <v>2015</v>
      </c>
      <c r="G2585" t="str">
        <f>RIGHT(E2585,LEN(E2585)-6)</f>
        <v>June</v>
      </c>
      <c r="H2585">
        <v>84.8</v>
      </c>
      <c r="I2585" t="s">
        <v>156</v>
      </c>
      <c r="J2585" t="s">
        <v>1841</v>
      </c>
      <c r="K2585" t="s">
        <v>90</v>
      </c>
      <c r="L2585" t="s">
        <v>138</v>
      </c>
      <c r="M2585" t="s">
        <v>270</v>
      </c>
      <c r="N2585" t="s">
        <v>293</v>
      </c>
      <c r="O2585" t="s">
        <v>511</v>
      </c>
      <c r="Q2585" s="2">
        <f>VALUE(LEFT(LEFT(N2585,5),SUM(LEN(LEFT(N2585,5))-LEN(SUBSTITUTE(LEFT(N2585,5),{"0","1","2","3","4","5","6","7","8","9","."},"")))))</f>
        <v>256</v>
      </c>
      <c r="R2585">
        <f>IF(Q2585&gt;5,Q2585/1024,Q2585)</f>
        <v>0.25</v>
      </c>
      <c r="S2585" t="str">
        <f>MID(K2586,9,3)</f>
        <v>4.4</v>
      </c>
      <c r="T2585" s="2" t="str">
        <f>LEFT(J2585,3)</f>
        <v>4.0</v>
      </c>
      <c r="U2585">
        <f>VALUE(LEFT(LEFT(M2585,5),SUM(LEN(LEFT(M2585,5))-LEN(SUBSTITUTE(LEFT(M2585,5),{"0","1","2","3","4","5","6","7","8","9","."},"")))))</f>
        <v>512</v>
      </c>
      <c r="V2585">
        <f>IF(U2585&lt;100,U2585,U2585/1024)</f>
        <v>0.5</v>
      </c>
      <c r="W2585" s="3">
        <f>VALUE(LEFT(LEFT(O2585,5),SUM(LEN(LEFT(O2585,5))-LEN(SUBSTITUTE(LEFT(O2585,5),{"0","1","2","3","4","5","6","7","8","9","."},"")))))</f>
        <v>1.3</v>
      </c>
      <c r="X2585" s="3" t="e">
        <f>LEFT(L2585, SEARCH("MHz",L2585)-1)</f>
        <v>#VALUE!</v>
      </c>
      <c r="Y2585" t="e">
        <f>IF(RIGHT(X2585,1)=" ",RIGHT(X2585,4),RIGHT(X2585,3))</f>
        <v>#VALUE!</v>
      </c>
      <c r="Z2585">
        <f>VLOOKUP(G2585,[1]Sheet1!$A$1:$B$12,2,0)</f>
        <v>6</v>
      </c>
      <c r="AA2585" t="str">
        <f>CONCATENATE(F2585," ",Z2585)</f>
        <v>2015 6</v>
      </c>
      <c r="AB2585">
        <f>VLOOKUP(AA2585,[1]Sheet3!$A:$B,2,0)</f>
        <v>79</v>
      </c>
    </row>
    <row r="2586" spans="1:28" x14ac:dyDescent="0.25">
      <c r="A2586" t="s">
        <v>4991</v>
      </c>
      <c r="B2586" t="s">
        <v>5007</v>
      </c>
      <c r="C2586" t="s">
        <v>829</v>
      </c>
      <c r="D2586" t="str">
        <f>CONCATENATE(C2586,".")</f>
        <v>2015  June.</v>
      </c>
      <c r="E2586" t="str">
        <f>LEFT(D2586, SEARCH(".",D2586)-1)</f>
        <v>2015  June</v>
      </c>
      <c r="F2586">
        <v>2015</v>
      </c>
      <c r="G2586" t="str">
        <f>RIGHT(E2586,LEN(E2586)-6)</f>
        <v>June</v>
      </c>
      <c r="H2586">
        <v>171.5</v>
      </c>
      <c r="I2586" t="s">
        <v>241</v>
      </c>
      <c r="J2586" t="s">
        <v>5008</v>
      </c>
      <c r="K2586" t="s">
        <v>90</v>
      </c>
      <c r="L2586" t="s">
        <v>477</v>
      </c>
      <c r="M2586" t="s">
        <v>109</v>
      </c>
      <c r="N2586" t="s">
        <v>139</v>
      </c>
      <c r="O2586" t="s">
        <v>42</v>
      </c>
      <c r="Q2586" s="2">
        <f>VALUE(LEFT(LEFT(N2586,5),SUM(LEN(LEFT(N2586,5))-LEN(SUBSTITUTE(LEFT(N2586,5),{"0","1","2","3","4","5","6","7","8","9","."},"")))))</f>
        <v>512</v>
      </c>
      <c r="R2586">
        <f>IF(Q2586&gt;5,Q2586/1024,Q2586)</f>
        <v>0.5</v>
      </c>
      <c r="S2586" t="str">
        <f>MID(K2587,9,3)</f>
        <v>4.4</v>
      </c>
      <c r="T2586" s="2" t="str">
        <f>LEFT(J2586,3)</f>
        <v>3.5</v>
      </c>
      <c r="U2586">
        <f>VALUE(LEFT(LEFT(M2586,5),SUM(LEN(LEFT(M2586,5))-LEN(SUBSTITUTE(LEFT(M2586,5),{"0","1","2","3","4","5","6","7","8","9","."},"")))))</f>
        <v>4</v>
      </c>
      <c r="V2586">
        <f>IF(U2586&lt;100,U2586,U2586/1024)</f>
        <v>4</v>
      </c>
      <c r="W2586" s="3">
        <f>VALUE(LEFT(LEFT(O2586,5),SUM(LEN(LEFT(O2586,5))-LEN(SUBSTITUTE(LEFT(O2586,5),{"0","1","2","3","4","5","6","7","8","9","."},"")))))</f>
        <v>5</v>
      </c>
      <c r="X2586" s="3" t="e">
        <f>LEFT(L2586, SEARCH("MHz",L2586)-1)</f>
        <v>#VALUE!</v>
      </c>
      <c r="Y2586" t="e">
        <f>IF(RIGHT(X2586,1)=" ",RIGHT(X2586,4),RIGHT(X2586,3))</f>
        <v>#VALUE!</v>
      </c>
      <c r="Z2586">
        <f>VLOOKUP(G2586,[1]Sheet1!$A$1:$B$12,2,0)</f>
        <v>6</v>
      </c>
      <c r="AA2586" t="str">
        <f>CONCATENATE(F2586," ",Z2586)</f>
        <v>2015 6</v>
      </c>
      <c r="AB2586">
        <f>VLOOKUP(AA2586,[1]Sheet3!$A:$B,2,0)</f>
        <v>79</v>
      </c>
    </row>
    <row r="2587" spans="1:28" x14ac:dyDescent="0.25">
      <c r="A2587" t="s">
        <v>6824</v>
      </c>
      <c r="B2587" t="s">
        <v>6848</v>
      </c>
      <c r="C2587" t="s">
        <v>829</v>
      </c>
      <c r="D2587" t="str">
        <f>CONCATENATE(C2587,".")</f>
        <v>2015  June.</v>
      </c>
      <c r="E2587" t="str">
        <f>LEFT(D2587, SEARCH(".",D2587)-1)</f>
        <v>2015  June</v>
      </c>
      <c r="F2587">
        <v>2015</v>
      </c>
      <c r="G2587" t="str">
        <f>RIGHT(E2587,LEN(E2587)-6)</f>
        <v>June</v>
      </c>
      <c r="H2587">
        <v>98</v>
      </c>
      <c r="I2587" t="s">
        <v>897</v>
      </c>
      <c r="J2587" t="s">
        <v>4366</v>
      </c>
      <c r="K2587" t="s">
        <v>90</v>
      </c>
      <c r="L2587" t="s">
        <v>4919</v>
      </c>
      <c r="M2587" t="s">
        <v>109</v>
      </c>
      <c r="N2587" t="s">
        <v>139</v>
      </c>
      <c r="O2587" t="s">
        <v>1372</v>
      </c>
      <c r="Q2587" s="2">
        <f>VALUE(LEFT(LEFT(N2587,5),SUM(LEN(LEFT(N2587,5))-LEN(SUBSTITUTE(LEFT(N2587,5),{"0","1","2","3","4","5","6","7","8","9","."},"")))))</f>
        <v>512</v>
      </c>
      <c r="R2587">
        <f>IF(Q2587&gt;5,Q2587/1024,Q2587)</f>
        <v>0.5</v>
      </c>
      <c r="S2587" t="str">
        <f>MID(K2588,9,3)</f>
        <v>4.4</v>
      </c>
      <c r="T2587" s="2" t="str">
        <f>LEFT(J2587,3)</f>
        <v>3.5</v>
      </c>
      <c r="U2587">
        <f>VALUE(LEFT(LEFT(M2587,5),SUM(LEN(LEFT(M2587,5))-LEN(SUBSTITUTE(LEFT(M2587,5),{"0","1","2","3","4","5","6","7","8","9","."},"")))))</f>
        <v>4</v>
      </c>
      <c r="V2587">
        <f>IF(U2587&lt;100,U2587,U2587/1024)</f>
        <v>4</v>
      </c>
      <c r="W2587" s="3">
        <f>VALUE(LEFT(LEFT(O2587,5),SUM(LEN(LEFT(O2587,5))-LEN(SUBSTITUTE(LEFT(O2587,5),{"0","1","2","3","4","5","6","7","8","9","."},"")))))</f>
        <v>2</v>
      </c>
      <c r="X2587" s="3" t="e">
        <f>LEFT(L2587, SEARCH("MHz",L2587)-1)</f>
        <v>#VALUE!</v>
      </c>
      <c r="Y2587" t="e">
        <f>IF(RIGHT(X2587,1)=" ",RIGHT(X2587,4),RIGHT(X2587,3))</f>
        <v>#VALUE!</v>
      </c>
      <c r="Z2587">
        <f>VLOOKUP(G2587,[1]Sheet1!$A$1:$B$12,2,0)</f>
        <v>6</v>
      </c>
      <c r="AA2587" t="str">
        <f>CONCATENATE(F2587," ",Z2587)</f>
        <v>2015 6</v>
      </c>
      <c r="AB2587">
        <f>VLOOKUP(AA2587,[1]Sheet3!$A:$B,2,0)</f>
        <v>79</v>
      </c>
    </row>
    <row r="2588" spans="1:28" x14ac:dyDescent="0.25">
      <c r="A2588" t="s">
        <v>6908</v>
      </c>
      <c r="B2588" t="s">
        <v>6998</v>
      </c>
      <c r="C2588" t="s">
        <v>829</v>
      </c>
      <c r="D2588" t="str">
        <f>CONCATENATE(C2588,".")</f>
        <v>2015  June.</v>
      </c>
      <c r="E2588" t="str">
        <f>LEFT(D2588, SEARCH(".",D2588)-1)</f>
        <v>2015  June</v>
      </c>
      <c r="F2588">
        <v>2015</v>
      </c>
      <c r="G2588" t="str">
        <f>RIGHT(E2588,LEN(E2588)-6)</f>
        <v>June</v>
      </c>
      <c r="I2588" t="s">
        <v>146</v>
      </c>
      <c r="J2588" t="s">
        <v>1627</v>
      </c>
      <c r="K2588" t="s">
        <v>90</v>
      </c>
      <c r="L2588" t="s">
        <v>200</v>
      </c>
      <c r="M2588" t="s">
        <v>109</v>
      </c>
      <c r="N2588" t="s">
        <v>35</v>
      </c>
      <c r="O2588" t="s">
        <v>178</v>
      </c>
      <c r="Q2588" s="2">
        <f>VALUE(LEFT(LEFT(N2588,5),SUM(LEN(LEFT(N2588,5))-LEN(SUBSTITUTE(LEFT(N2588,5),{"0","1","2","3","4","5","6","7","8","9","."},"")))))</f>
        <v>1</v>
      </c>
      <c r="R2588">
        <f>IF(Q2588&gt;5,Q2588/1024,Q2588)</f>
        <v>1</v>
      </c>
      <c r="S2588" t="str">
        <f>MID(K2589,9,3)</f>
        <v>4.4</v>
      </c>
      <c r="T2588" s="2" t="str">
        <f>LEFT(J2588,3)</f>
        <v>4.0</v>
      </c>
      <c r="U2588">
        <f>VALUE(LEFT(LEFT(M2588,5),SUM(LEN(LEFT(M2588,5))-LEN(SUBSTITUTE(LEFT(M2588,5),{"0","1","2","3","4","5","6","7","8","9","."},"")))))</f>
        <v>4</v>
      </c>
      <c r="V2588">
        <f>IF(U2588&lt;100,U2588,U2588/1024)</f>
        <v>4</v>
      </c>
      <c r="W2588" s="3">
        <f>VALUE(LEFT(LEFT(O2588,5),SUM(LEN(LEFT(O2588,5))-LEN(SUBSTITUTE(LEFT(O2588,5),{"0","1","2","3","4","5","6","7","8","9","."},"")))))</f>
        <v>5</v>
      </c>
      <c r="X2588" s="3" t="e">
        <f>LEFT(L2588, SEARCH("MHz",L2588)-1)</f>
        <v>#VALUE!</v>
      </c>
      <c r="Y2588" t="e">
        <f>IF(RIGHT(X2588,1)=" ",RIGHT(X2588,4),RIGHT(X2588,3))</f>
        <v>#VALUE!</v>
      </c>
      <c r="Z2588">
        <f>VLOOKUP(G2588,[1]Sheet1!$A$1:$B$12,2,0)</f>
        <v>6</v>
      </c>
      <c r="AA2588" t="str">
        <f>CONCATENATE(F2588," ",Z2588)</f>
        <v>2015 6</v>
      </c>
      <c r="AB2588">
        <f>VLOOKUP(AA2588,[1]Sheet3!$A:$B,2,0)</f>
        <v>79</v>
      </c>
    </row>
    <row r="2589" spans="1:28" x14ac:dyDescent="0.25">
      <c r="A2589" t="s">
        <v>751</v>
      </c>
      <c r="B2589" t="s">
        <v>828</v>
      </c>
      <c r="C2589" t="s">
        <v>829</v>
      </c>
      <c r="D2589" t="str">
        <f>CONCATENATE(C2589,".")</f>
        <v>2015  June.</v>
      </c>
      <c r="E2589" t="str">
        <f>LEFT(D2589, SEARCH(".",D2589)-1)</f>
        <v>2015  June</v>
      </c>
      <c r="F2589">
        <v>2015</v>
      </c>
      <c r="G2589" t="str">
        <f>RIGHT(E2589,LEN(E2589)-6)</f>
        <v>June</v>
      </c>
      <c r="H2589">
        <v>300</v>
      </c>
      <c r="I2589" t="s">
        <v>146</v>
      </c>
      <c r="J2589" t="s">
        <v>830</v>
      </c>
      <c r="K2589" t="s">
        <v>103</v>
      </c>
      <c r="L2589" t="s">
        <v>164</v>
      </c>
      <c r="M2589" t="s">
        <v>34</v>
      </c>
      <c r="N2589" t="s">
        <v>139</v>
      </c>
      <c r="O2589" t="s">
        <v>169</v>
      </c>
      <c r="Q2589" s="2">
        <f>VALUE(LEFT(LEFT(N2589,5),SUM(LEN(LEFT(N2589,5))-LEN(SUBSTITUTE(LEFT(N2589,5),{"0","1","2","3","4","5","6","7","8","9","."},"")))))</f>
        <v>512</v>
      </c>
      <c r="R2589">
        <f>IF(Q2589&gt;5,Q2589/1024,Q2589)</f>
        <v>0.5</v>
      </c>
      <c r="S2589" t="str">
        <f>MID(K2590,9,3)</f>
        <v>4.4</v>
      </c>
      <c r="T2589" s="2" t="str">
        <f>LEFT(J2589,3)</f>
        <v>7.0</v>
      </c>
      <c r="U2589">
        <f>VALUE(LEFT(LEFT(M2589,5),SUM(LEN(LEFT(M2589,5))-LEN(SUBSTITUTE(LEFT(M2589,5),{"0","1","2","3","4","5","6","7","8","9","."},"")))))</f>
        <v>8</v>
      </c>
      <c r="V2589">
        <f>IF(U2589&lt;100,U2589,U2589/1024)</f>
        <v>8</v>
      </c>
      <c r="W2589" s="3" t="e">
        <f>VALUE(LEFT(LEFT(O2589,5),SUM(LEN(LEFT(O2589,5))-LEN(SUBSTITUTE(LEFT(O2589,5),{"0","1","2","3","4","5","6","7","8","9","."},"")))))</f>
        <v>#VALUE!</v>
      </c>
      <c r="X2589" s="3" t="e">
        <f>LEFT(L2589, SEARCH("MHz",L2589)-1)</f>
        <v>#VALUE!</v>
      </c>
      <c r="Y2589" t="e">
        <f>IF(RIGHT(X2589,1)=" ",RIGHT(X2589,4),RIGHT(X2589,3))</f>
        <v>#VALUE!</v>
      </c>
      <c r="Z2589">
        <f>VLOOKUP(G2589,[1]Sheet1!$A$1:$B$12,2,0)</f>
        <v>6</v>
      </c>
      <c r="AA2589" t="str">
        <f>CONCATENATE(F2589," ",Z2589)</f>
        <v>2015 6</v>
      </c>
      <c r="AB2589">
        <f>VLOOKUP(AA2589,[1]Sheet3!$A:$B,2,0)</f>
        <v>79</v>
      </c>
    </row>
    <row r="2590" spans="1:28" x14ac:dyDescent="0.25">
      <c r="A2590" t="s">
        <v>1796</v>
      </c>
      <c r="B2590" t="s">
        <v>1806</v>
      </c>
      <c r="C2590" t="s">
        <v>829</v>
      </c>
      <c r="D2590" t="str">
        <f>CONCATENATE(C2590,".")</f>
        <v>2015  June.</v>
      </c>
      <c r="E2590" t="str">
        <f>LEFT(D2590, SEARCH(".",D2590)-1)</f>
        <v>2015  June</v>
      </c>
      <c r="F2590">
        <v>2015</v>
      </c>
      <c r="G2590" t="str">
        <f>RIGHT(E2590,LEN(E2590)-6)</f>
        <v>June</v>
      </c>
      <c r="H2590">
        <v>102</v>
      </c>
      <c r="I2590" t="s">
        <v>156</v>
      </c>
      <c r="J2590" t="s">
        <v>1807</v>
      </c>
      <c r="K2590" t="s">
        <v>103</v>
      </c>
      <c r="L2590" t="s">
        <v>510</v>
      </c>
      <c r="M2590" t="s">
        <v>270</v>
      </c>
      <c r="N2590" t="s">
        <v>293</v>
      </c>
      <c r="O2590" t="s">
        <v>515</v>
      </c>
      <c r="Q2590" s="2">
        <f>VALUE(LEFT(LEFT(N2590,5),SUM(LEN(LEFT(N2590,5))-LEN(SUBSTITUTE(LEFT(N2590,5),{"0","1","2","3","4","5","6","7","8","9","."},"")))))</f>
        <v>256</v>
      </c>
      <c r="R2590">
        <f>IF(Q2590&gt;5,Q2590/1024,Q2590)</f>
        <v>0.25</v>
      </c>
      <c r="S2590" t="str">
        <f>MID(K2591,9,3)</f>
        <v>4.4</v>
      </c>
      <c r="T2590" s="2" t="str">
        <f>LEFT(J2590,3)</f>
        <v>3.5</v>
      </c>
      <c r="U2590">
        <f>VALUE(LEFT(LEFT(M2590,5),SUM(LEN(LEFT(M2590,5))-LEN(SUBSTITUTE(LEFT(M2590,5),{"0","1","2","3","4","5","6","7","8","9","."},"")))))</f>
        <v>512</v>
      </c>
      <c r="V2590">
        <f>IF(U2590&lt;100,U2590,U2590/1024)</f>
        <v>0.5</v>
      </c>
      <c r="W2590" s="3">
        <f>VALUE(LEFT(LEFT(O2590,5),SUM(LEN(LEFT(O2590,5))-LEN(SUBSTITUTE(LEFT(O2590,5),{"0","1","2","3","4","5","6","7","8","9","."},"")))))</f>
        <v>3.15</v>
      </c>
      <c r="X2590" s="3" t="e">
        <f>LEFT(L2590, SEARCH("MHz",L2590)-1)</f>
        <v>#VALUE!</v>
      </c>
      <c r="Y2590" t="e">
        <f>IF(RIGHT(X2590,1)=" ",RIGHT(X2590,4),RIGHT(X2590,3))</f>
        <v>#VALUE!</v>
      </c>
      <c r="Z2590">
        <f>VLOOKUP(G2590,[1]Sheet1!$A$1:$B$12,2,0)</f>
        <v>6</v>
      </c>
      <c r="AA2590" t="str">
        <f>CONCATENATE(F2590," ",Z2590)</f>
        <v>2015 6</v>
      </c>
      <c r="AB2590">
        <f>VLOOKUP(AA2590,[1]Sheet3!$A:$B,2,0)</f>
        <v>79</v>
      </c>
    </row>
    <row r="2591" spans="1:28" x14ac:dyDescent="0.25">
      <c r="A2591" t="s">
        <v>1796</v>
      </c>
      <c r="B2591" t="s">
        <v>1809</v>
      </c>
      <c r="C2591" t="s">
        <v>829</v>
      </c>
      <c r="D2591" t="str">
        <f>CONCATENATE(C2591,".")</f>
        <v>2015  June.</v>
      </c>
      <c r="E2591" t="str">
        <f>LEFT(D2591, SEARCH(".",D2591)-1)</f>
        <v>2015  June</v>
      </c>
      <c r="F2591">
        <v>2015</v>
      </c>
      <c r="G2591" t="str">
        <f>RIGHT(E2591,LEN(E2591)-6)</f>
        <v>June</v>
      </c>
      <c r="H2591">
        <v>169</v>
      </c>
      <c r="I2591" t="s">
        <v>156</v>
      </c>
      <c r="J2591" t="s">
        <v>798</v>
      </c>
      <c r="K2591" t="s">
        <v>103</v>
      </c>
      <c r="L2591" t="s">
        <v>200</v>
      </c>
      <c r="M2591" t="s">
        <v>109</v>
      </c>
      <c r="N2591" t="s">
        <v>139</v>
      </c>
      <c r="O2591" t="s">
        <v>73</v>
      </c>
      <c r="Q2591" s="2">
        <f>VALUE(LEFT(LEFT(N2591,5),SUM(LEN(LEFT(N2591,5))-LEN(SUBSTITUTE(LEFT(N2591,5),{"0","1","2","3","4","5","6","7","8","9","."},"")))))</f>
        <v>512</v>
      </c>
      <c r="R2591">
        <f>IF(Q2591&gt;5,Q2591/1024,Q2591)</f>
        <v>0.5</v>
      </c>
      <c r="S2591" t="str">
        <f>MID(K2592,9,3)</f>
        <v>4.4</v>
      </c>
      <c r="T2591" s="2" t="str">
        <f>LEFT(J2591,3)</f>
        <v>5.0</v>
      </c>
      <c r="U2591">
        <f>VALUE(LEFT(LEFT(M2591,5),SUM(LEN(LEFT(M2591,5))-LEN(SUBSTITUTE(LEFT(M2591,5),{"0","1","2","3","4","5","6","7","8","9","."},"")))))</f>
        <v>4</v>
      </c>
      <c r="V2591">
        <f>IF(U2591&lt;100,U2591,U2591/1024)</f>
        <v>4</v>
      </c>
      <c r="W2591" s="3">
        <f>VALUE(LEFT(LEFT(O2591,5),SUM(LEN(LEFT(O2591,5))-LEN(SUBSTITUTE(LEFT(O2591,5),{"0","1","2","3","4","5","6","7","8","9","."},"")))))</f>
        <v>5</v>
      </c>
      <c r="X2591" s="3" t="e">
        <f>LEFT(L2591, SEARCH("MHz",L2591)-1)</f>
        <v>#VALUE!</v>
      </c>
      <c r="Y2591" t="e">
        <f>IF(RIGHT(X2591,1)=" ",RIGHT(X2591,4),RIGHT(X2591,3))</f>
        <v>#VALUE!</v>
      </c>
      <c r="Z2591">
        <f>VLOOKUP(G2591,[1]Sheet1!$A$1:$B$12,2,0)</f>
        <v>6</v>
      </c>
      <c r="AA2591" t="str">
        <f>CONCATENATE(F2591," ",Z2591)</f>
        <v>2015 6</v>
      </c>
      <c r="AB2591">
        <f>VLOOKUP(AA2591,[1]Sheet3!$A:$B,2,0)</f>
        <v>79</v>
      </c>
    </row>
    <row r="2592" spans="1:28" x14ac:dyDescent="0.25">
      <c r="A2592" t="s">
        <v>1796</v>
      </c>
      <c r="B2592" t="s">
        <v>1811</v>
      </c>
      <c r="C2592" t="s">
        <v>829</v>
      </c>
      <c r="D2592" t="str">
        <f>CONCATENATE(C2592,".")</f>
        <v>2015  June.</v>
      </c>
      <c r="E2592" t="str">
        <f>LEFT(D2592, SEARCH(".",D2592)-1)</f>
        <v>2015  June</v>
      </c>
      <c r="F2592">
        <v>2015</v>
      </c>
      <c r="G2592" t="str">
        <f>RIGHT(E2592,LEN(E2592)-6)</f>
        <v>June</v>
      </c>
      <c r="H2592">
        <v>104</v>
      </c>
      <c r="I2592" t="s">
        <v>156</v>
      </c>
      <c r="J2592" t="s">
        <v>1812</v>
      </c>
      <c r="K2592" t="s">
        <v>103</v>
      </c>
      <c r="L2592" t="s">
        <v>216</v>
      </c>
      <c r="M2592" t="s">
        <v>109</v>
      </c>
      <c r="N2592" t="s">
        <v>139</v>
      </c>
      <c r="O2592" t="s">
        <v>515</v>
      </c>
      <c r="Q2592" s="2">
        <f>VALUE(LEFT(LEFT(N2592,5),SUM(LEN(LEFT(N2592,5))-LEN(SUBSTITUTE(LEFT(N2592,5),{"0","1","2","3","4","5","6","7","8","9","."},"")))))</f>
        <v>512</v>
      </c>
      <c r="R2592">
        <f>IF(Q2592&gt;5,Q2592/1024,Q2592)</f>
        <v>0.5</v>
      </c>
      <c r="S2592" t="str">
        <f>MID(K2593,9,3)</f>
        <v>4.4</v>
      </c>
      <c r="T2592" s="2" t="str">
        <f>LEFT(J2592,3)</f>
        <v>4.0</v>
      </c>
      <c r="U2592">
        <f>VALUE(LEFT(LEFT(M2592,5),SUM(LEN(LEFT(M2592,5))-LEN(SUBSTITUTE(LEFT(M2592,5),{"0","1","2","3","4","5","6","7","8","9","."},"")))))</f>
        <v>4</v>
      </c>
      <c r="V2592">
        <f>IF(U2592&lt;100,U2592,U2592/1024)</f>
        <v>4</v>
      </c>
      <c r="W2592" s="3">
        <f>VALUE(LEFT(LEFT(O2592,5),SUM(LEN(LEFT(O2592,5))-LEN(SUBSTITUTE(LEFT(O2592,5),{"0","1","2","3","4","5","6","7","8","9","."},"")))))</f>
        <v>3.15</v>
      </c>
      <c r="X2592" s="3" t="e">
        <f>LEFT(L2592, SEARCH("MHz",L2592)-1)</f>
        <v>#VALUE!</v>
      </c>
      <c r="Y2592" t="e">
        <f>IF(RIGHT(X2592,1)=" ",RIGHT(X2592,4),RIGHT(X2592,3))</f>
        <v>#VALUE!</v>
      </c>
      <c r="Z2592">
        <f>VLOOKUP(G2592,[1]Sheet1!$A$1:$B$12,2,0)</f>
        <v>6</v>
      </c>
      <c r="AA2592" t="str">
        <f>CONCATENATE(F2592," ",Z2592)</f>
        <v>2015 6</v>
      </c>
      <c r="AB2592">
        <f>VLOOKUP(AA2592,[1]Sheet3!$A:$B,2,0)</f>
        <v>79</v>
      </c>
    </row>
    <row r="2593" spans="1:28" x14ac:dyDescent="0.25">
      <c r="A2593" t="s">
        <v>3077</v>
      </c>
      <c r="B2593" t="s">
        <v>3086</v>
      </c>
      <c r="C2593" t="s">
        <v>829</v>
      </c>
      <c r="D2593" t="str">
        <f>CONCATENATE(C2593,".")</f>
        <v>2015  June.</v>
      </c>
      <c r="E2593" t="str">
        <f>LEFT(D2593, SEARCH(".",D2593)-1)</f>
        <v>2015  June</v>
      </c>
      <c r="F2593">
        <v>2015</v>
      </c>
      <c r="G2593" t="str">
        <f>RIGHT(E2593,LEN(E2593)-6)</f>
        <v>June</v>
      </c>
      <c r="H2593">
        <v>132</v>
      </c>
      <c r="I2593" t="s">
        <v>156</v>
      </c>
      <c r="J2593" t="s">
        <v>3087</v>
      </c>
      <c r="K2593" t="s">
        <v>103</v>
      </c>
      <c r="L2593" t="s">
        <v>469</v>
      </c>
      <c r="M2593" t="s">
        <v>57</v>
      </c>
      <c r="N2593" t="s">
        <v>22</v>
      </c>
      <c r="O2593" t="s">
        <v>30</v>
      </c>
      <c r="Q2593" s="2">
        <f>VALUE(LEFT(LEFT(N2593,5),SUM(LEN(LEFT(N2593,5))-LEN(SUBSTITUTE(LEFT(N2593,5),{"0","1","2","3","4","5","6","7","8","9","."},"")))))</f>
        <v>2</v>
      </c>
      <c r="R2593">
        <f>IF(Q2593&gt;5,Q2593/1024,Q2593)</f>
        <v>2</v>
      </c>
      <c r="S2593" t="str">
        <f>MID(K2594,9,3)</f>
        <v>4.4</v>
      </c>
      <c r="T2593" s="2" t="str">
        <f>LEFT(J2593,3)</f>
        <v>5.0</v>
      </c>
      <c r="U2593">
        <f>VALUE(LEFT(LEFT(M2593,5),SUM(LEN(LEFT(M2593,5))-LEN(SUBSTITUTE(LEFT(M2593,5),{"0","1","2","3","4","5","6","7","8","9","."},"")))))</f>
        <v>16</v>
      </c>
      <c r="V2593">
        <f>IF(U2593&lt;100,U2593,U2593/1024)</f>
        <v>16</v>
      </c>
      <c r="W2593" s="3">
        <f>VALUE(LEFT(LEFT(O2593,5),SUM(LEN(LEFT(O2593,5))-LEN(SUBSTITUTE(LEFT(O2593,5),{"0","1","2","3","4","5","6","7","8","9","."},"")))))</f>
        <v>13</v>
      </c>
      <c r="X2593" s="3" t="e">
        <f>LEFT(L2593, SEARCH("MHz",L2593)-1)</f>
        <v>#VALUE!</v>
      </c>
      <c r="Y2593" t="e">
        <f>IF(RIGHT(X2593,1)=" ",RIGHT(X2593,4),RIGHT(X2593,3))</f>
        <v>#VALUE!</v>
      </c>
      <c r="Z2593">
        <f>VLOOKUP(G2593,[1]Sheet1!$A$1:$B$12,2,0)</f>
        <v>6</v>
      </c>
      <c r="AA2593" t="str">
        <f>CONCATENATE(F2593," ",Z2593)</f>
        <v>2015 6</v>
      </c>
      <c r="AB2593">
        <f>VLOOKUP(AA2593,[1]Sheet3!$A:$B,2,0)</f>
        <v>79</v>
      </c>
    </row>
    <row r="2594" spans="1:28" x14ac:dyDescent="0.25">
      <c r="A2594" t="s">
        <v>3179</v>
      </c>
      <c r="B2594" t="s">
        <v>3232</v>
      </c>
      <c r="C2594" t="s">
        <v>829</v>
      </c>
      <c r="D2594" t="str">
        <f>CONCATENATE(C2594,".")</f>
        <v>2015  June.</v>
      </c>
      <c r="E2594" t="str">
        <f>LEFT(D2594, SEARCH(".",D2594)-1)</f>
        <v>2015  June</v>
      </c>
      <c r="F2594">
        <v>2015</v>
      </c>
      <c r="G2594" t="str">
        <f>RIGHT(E2594,LEN(E2594)-6)</f>
        <v>June</v>
      </c>
      <c r="I2594" t="s">
        <v>156</v>
      </c>
      <c r="J2594" t="s">
        <v>664</v>
      </c>
      <c r="K2594" t="s">
        <v>103</v>
      </c>
      <c r="L2594" t="s">
        <v>510</v>
      </c>
      <c r="M2594" t="s">
        <v>270</v>
      </c>
      <c r="N2594" t="s">
        <v>293</v>
      </c>
      <c r="O2594" t="s">
        <v>430</v>
      </c>
      <c r="Q2594" s="2">
        <f>VALUE(LEFT(LEFT(N2594,5),SUM(LEN(LEFT(N2594,5))-LEN(SUBSTITUTE(LEFT(N2594,5),{"0","1","2","3","4","5","6","7","8","9","."},"")))))</f>
        <v>256</v>
      </c>
      <c r="R2594">
        <f>IF(Q2594&gt;5,Q2594/1024,Q2594)</f>
        <v>0.25</v>
      </c>
      <c r="S2594" t="str">
        <f>MID(K2595,9,3)</f>
        <v>4.4</v>
      </c>
      <c r="T2594" s="2" t="str">
        <f>LEFT(J2594,3)</f>
        <v>4.0</v>
      </c>
      <c r="U2594">
        <f>VALUE(LEFT(LEFT(M2594,5),SUM(LEN(LEFT(M2594,5))-LEN(SUBSTITUTE(LEFT(M2594,5),{"0","1","2","3","4","5","6","7","8","9","."},"")))))</f>
        <v>512</v>
      </c>
      <c r="V2594">
        <f>IF(U2594&lt;100,U2594,U2594/1024)</f>
        <v>0.5</v>
      </c>
      <c r="W2594" s="3">
        <f>VALUE(LEFT(LEFT(O2594,5),SUM(LEN(LEFT(O2594,5))-LEN(SUBSTITUTE(LEFT(O2594,5),{"0","1","2","3","4","5","6","7","8","9","."},"")))))</f>
        <v>2</v>
      </c>
      <c r="X2594" s="3" t="e">
        <f>LEFT(L2594, SEARCH("MHz",L2594)-1)</f>
        <v>#VALUE!</v>
      </c>
      <c r="Y2594" t="e">
        <f>IF(RIGHT(X2594,1)=" ",RIGHT(X2594,4),RIGHT(X2594,3))</f>
        <v>#VALUE!</v>
      </c>
      <c r="Z2594">
        <f>VLOOKUP(G2594,[1]Sheet1!$A$1:$B$12,2,0)</f>
        <v>6</v>
      </c>
      <c r="AA2594" t="str">
        <f>CONCATENATE(F2594," ",Z2594)</f>
        <v>2015 6</v>
      </c>
      <c r="AB2594">
        <f>VLOOKUP(AA2594,[1]Sheet3!$A:$B,2,0)</f>
        <v>79</v>
      </c>
    </row>
    <row r="2595" spans="1:28" x14ac:dyDescent="0.25">
      <c r="A2595" t="s">
        <v>3179</v>
      </c>
      <c r="B2595" t="s">
        <v>3233</v>
      </c>
      <c r="C2595" t="s">
        <v>829</v>
      </c>
      <c r="D2595" t="str">
        <f>CONCATENATE(C2595,".")</f>
        <v>2015  June.</v>
      </c>
      <c r="E2595" t="str">
        <f>LEFT(D2595, SEARCH(".",D2595)-1)</f>
        <v>2015  June</v>
      </c>
      <c r="F2595">
        <v>2015</v>
      </c>
      <c r="G2595" t="str">
        <f>RIGHT(E2595,LEN(E2595)-6)</f>
        <v>June</v>
      </c>
      <c r="I2595" t="s">
        <v>156</v>
      </c>
      <c r="J2595" t="s">
        <v>664</v>
      </c>
      <c r="K2595" t="s">
        <v>103</v>
      </c>
      <c r="L2595" t="s">
        <v>510</v>
      </c>
      <c r="M2595" t="s">
        <v>34</v>
      </c>
      <c r="N2595" t="s">
        <v>139</v>
      </c>
      <c r="O2595" t="s">
        <v>178</v>
      </c>
      <c r="Q2595" s="2">
        <f>VALUE(LEFT(LEFT(N2595,5),SUM(LEN(LEFT(N2595,5))-LEN(SUBSTITUTE(LEFT(N2595,5),{"0","1","2","3","4","5","6","7","8","9","."},"")))))</f>
        <v>512</v>
      </c>
      <c r="R2595">
        <f>IF(Q2595&gt;5,Q2595/1024,Q2595)</f>
        <v>0.5</v>
      </c>
      <c r="S2595" t="str">
        <f>MID(K2596,9,3)</f>
        <v>4.4</v>
      </c>
      <c r="T2595" s="2" t="str">
        <f>LEFT(J2595,3)</f>
        <v>4.0</v>
      </c>
      <c r="U2595">
        <f>VALUE(LEFT(LEFT(M2595,5),SUM(LEN(LEFT(M2595,5))-LEN(SUBSTITUTE(LEFT(M2595,5),{"0","1","2","3","4","5","6","7","8","9","."},"")))))</f>
        <v>8</v>
      </c>
      <c r="V2595">
        <f>IF(U2595&lt;100,U2595,U2595/1024)</f>
        <v>8</v>
      </c>
      <c r="W2595" s="3">
        <f>VALUE(LEFT(LEFT(O2595,5),SUM(LEN(LEFT(O2595,5))-LEN(SUBSTITUTE(LEFT(O2595,5),{"0","1","2","3","4","5","6","7","8","9","."},"")))))</f>
        <v>5</v>
      </c>
      <c r="X2595" s="3" t="e">
        <f>LEFT(L2595, SEARCH("MHz",L2595)-1)</f>
        <v>#VALUE!</v>
      </c>
      <c r="Y2595" t="e">
        <f>IF(RIGHT(X2595,1)=" ",RIGHT(X2595,4),RIGHT(X2595,3))</f>
        <v>#VALUE!</v>
      </c>
      <c r="Z2595">
        <f>VLOOKUP(G2595,[1]Sheet1!$A$1:$B$12,2,0)</f>
        <v>6</v>
      </c>
      <c r="AA2595" t="str">
        <f>CONCATENATE(F2595," ",Z2595)</f>
        <v>2015 6</v>
      </c>
      <c r="AB2595">
        <f>VLOOKUP(AA2595,[1]Sheet3!$A:$B,2,0)</f>
        <v>79</v>
      </c>
    </row>
    <row r="2596" spans="1:28" x14ac:dyDescent="0.25">
      <c r="A2596" t="s">
        <v>4035</v>
      </c>
      <c r="B2596" t="s">
        <v>4045</v>
      </c>
      <c r="C2596" t="s">
        <v>829</v>
      </c>
      <c r="D2596" t="str">
        <f>CONCATENATE(C2596,".")</f>
        <v>2015  June.</v>
      </c>
      <c r="E2596" t="str">
        <f>LEFT(D2596, SEARCH(".",D2596)-1)</f>
        <v>2015  June</v>
      </c>
      <c r="F2596">
        <v>2015</v>
      </c>
      <c r="G2596" t="str">
        <f>RIGHT(E2596,LEN(E2596)-6)</f>
        <v>June</v>
      </c>
      <c r="H2596">
        <v>150</v>
      </c>
      <c r="I2596" t="s">
        <v>509</v>
      </c>
      <c r="J2596" t="s">
        <v>1446</v>
      </c>
      <c r="K2596" t="s">
        <v>103</v>
      </c>
      <c r="L2596" t="s">
        <v>91</v>
      </c>
      <c r="M2596" t="s">
        <v>34</v>
      </c>
      <c r="N2596" t="s">
        <v>35</v>
      </c>
      <c r="O2596" t="s">
        <v>36</v>
      </c>
      <c r="Q2596" s="2">
        <f>VALUE(LEFT(LEFT(N2596,5),SUM(LEN(LEFT(N2596,5))-LEN(SUBSTITUTE(LEFT(N2596,5),{"0","1","2","3","4","5","6","7","8","9","."},"")))))</f>
        <v>1</v>
      </c>
      <c r="R2596">
        <f>IF(Q2596&gt;5,Q2596/1024,Q2596)</f>
        <v>1</v>
      </c>
      <c r="S2596" t="str">
        <f>MID(K2597,9,3)</f>
        <v>4.4</v>
      </c>
      <c r="T2596" s="2" t="str">
        <f>LEFT(J2596,3)</f>
        <v>6.0</v>
      </c>
      <c r="U2596">
        <f>VALUE(LEFT(LEFT(M2596,5),SUM(LEN(LEFT(M2596,5))-LEN(SUBSTITUTE(LEFT(M2596,5),{"0","1","2","3","4","5","6","7","8","9","."},"")))))</f>
        <v>8</v>
      </c>
      <c r="V2596">
        <f>IF(U2596&lt;100,U2596,U2596/1024)</f>
        <v>8</v>
      </c>
      <c r="W2596" s="3">
        <f>VALUE(LEFT(LEFT(O2596,5),SUM(LEN(LEFT(O2596,5))-LEN(SUBSTITUTE(LEFT(O2596,5),{"0","1","2","3","4","5","6","7","8","9","."},"")))))</f>
        <v>8</v>
      </c>
      <c r="X2596" s="3" t="e">
        <f>LEFT(L2596, SEARCH("MHz",L2596)-1)</f>
        <v>#VALUE!</v>
      </c>
      <c r="Y2596" t="e">
        <f>IF(RIGHT(X2596,1)=" ",RIGHT(X2596,4),RIGHT(X2596,3))</f>
        <v>#VALUE!</v>
      </c>
      <c r="Z2596">
        <f>VLOOKUP(G2596,[1]Sheet1!$A$1:$B$12,2,0)</f>
        <v>6</v>
      </c>
      <c r="AA2596" t="str">
        <f>CONCATENATE(F2596," ",Z2596)</f>
        <v>2015 6</v>
      </c>
      <c r="AB2596">
        <f>VLOOKUP(AA2596,[1]Sheet3!$A:$B,2,0)</f>
        <v>79</v>
      </c>
    </row>
    <row r="2597" spans="1:28" x14ac:dyDescent="0.25">
      <c r="A2597" t="s">
        <v>4035</v>
      </c>
      <c r="B2597" t="s">
        <v>4046</v>
      </c>
      <c r="C2597" t="s">
        <v>829</v>
      </c>
      <c r="D2597" t="str">
        <f>CONCATENATE(C2597,".")</f>
        <v>2015  June.</v>
      </c>
      <c r="E2597" t="str">
        <f>LEFT(D2597, SEARCH(".",D2597)-1)</f>
        <v>2015  June</v>
      </c>
      <c r="F2597">
        <v>2015</v>
      </c>
      <c r="G2597" t="str">
        <f>RIGHT(E2597,LEN(E2597)-6)</f>
        <v>June</v>
      </c>
      <c r="H2597">
        <v>154</v>
      </c>
      <c r="I2597" t="s">
        <v>509</v>
      </c>
      <c r="J2597" t="s">
        <v>1463</v>
      </c>
      <c r="K2597" t="s">
        <v>103</v>
      </c>
      <c r="L2597" t="s">
        <v>138</v>
      </c>
      <c r="M2597" t="s">
        <v>109</v>
      </c>
      <c r="N2597" t="s">
        <v>139</v>
      </c>
      <c r="O2597" t="s">
        <v>178</v>
      </c>
      <c r="Q2597" s="2">
        <f>VALUE(LEFT(LEFT(N2597,5),SUM(LEN(LEFT(N2597,5))-LEN(SUBSTITUTE(LEFT(N2597,5),{"0","1","2","3","4","5","6","7","8","9","."},"")))))</f>
        <v>512</v>
      </c>
      <c r="R2597">
        <f>IF(Q2597&gt;5,Q2597/1024,Q2597)</f>
        <v>0.5</v>
      </c>
      <c r="S2597" t="str">
        <f>MID(K2598,9,3)</f>
        <v>4.4</v>
      </c>
      <c r="T2597" s="2" t="str">
        <f>LEFT(J2597,3)</f>
        <v>5.0</v>
      </c>
      <c r="U2597">
        <f>VALUE(LEFT(LEFT(M2597,5),SUM(LEN(LEFT(M2597,5))-LEN(SUBSTITUTE(LEFT(M2597,5),{"0","1","2","3","4","5","6","7","8","9","."},"")))))</f>
        <v>4</v>
      </c>
      <c r="V2597">
        <f>IF(U2597&lt;100,U2597,U2597/1024)</f>
        <v>4</v>
      </c>
      <c r="W2597" s="3">
        <f>VALUE(LEFT(LEFT(O2597,5),SUM(LEN(LEFT(O2597,5))-LEN(SUBSTITUTE(LEFT(O2597,5),{"0","1","2","3","4","5","6","7","8","9","."},"")))))</f>
        <v>5</v>
      </c>
      <c r="X2597" s="3" t="e">
        <f>LEFT(L2597, SEARCH("MHz",L2597)-1)</f>
        <v>#VALUE!</v>
      </c>
      <c r="Y2597" t="e">
        <f>IF(RIGHT(X2597,1)=" ",RIGHT(X2597,4),RIGHT(X2597,3))</f>
        <v>#VALUE!</v>
      </c>
      <c r="Z2597">
        <f>VLOOKUP(G2597,[1]Sheet1!$A$1:$B$12,2,0)</f>
        <v>6</v>
      </c>
      <c r="AA2597" t="str">
        <f>CONCATENATE(F2597," ",Z2597)</f>
        <v>2015 6</v>
      </c>
      <c r="AB2597">
        <f>VLOOKUP(AA2597,[1]Sheet3!$A:$B,2,0)</f>
        <v>79</v>
      </c>
    </row>
    <row r="2598" spans="1:28" x14ac:dyDescent="0.25">
      <c r="A2598" t="s">
        <v>4035</v>
      </c>
      <c r="B2598" t="s">
        <v>4050</v>
      </c>
      <c r="C2598" t="s">
        <v>829</v>
      </c>
      <c r="D2598" t="str">
        <f>CONCATENATE(C2598,".")</f>
        <v>2015  June.</v>
      </c>
      <c r="E2598" t="str">
        <f>LEFT(D2598, SEARCH(".",D2598)-1)</f>
        <v>2015  June</v>
      </c>
      <c r="F2598">
        <v>2015</v>
      </c>
      <c r="G2598" t="str">
        <f>RIGHT(E2598,LEN(E2598)-6)</f>
        <v>June</v>
      </c>
      <c r="H2598">
        <v>155</v>
      </c>
      <c r="I2598" t="s">
        <v>509</v>
      </c>
      <c r="J2598" t="s">
        <v>1406</v>
      </c>
      <c r="K2598" t="s">
        <v>103</v>
      </c>
      <c r="L2598" t="s">
        <v>133</v>
      </c>
      <c r="M2598" t="s">
        <v>109</v>
      </c>
      <c r="N2598" t="s">
        <v>139</v>
      </c>
      <c r="O2598" t="s">
        <v>178</v>
      </c>
      <c r="Q2598" s="2">
        <f>VALUE(LEFT(LEFT(N2598,5),SUM(LEN(LEFT(N2598,5))-LEN(SUBSTITUTE(LEFT(N2598,5),{"0","1","2","3","4","5","6","7","8","9","."},"")))))</f>
        <v>512</v>
      </c>
      <c r="R2598">
        <f>IF(Q2598&gt;5,Q2598/1024,Q2598)</f>
        <v>0.5</v>
      </c>
      <c r="S2598" t="str">
        <f>MID(K2599,9,3)</f>
        <v>4.4</v>
      </c>
      <c r="T2598" s="2" t="str">
        <f>LEFT(J2598,3)</f>
        <v>5.0</v>
      </c>
      <c r="U2598">
        <f>VALUE(LEFT(LEFT(M2598,5),SUM(LEN(LEFT(M2598,5))-LEN(SUBSTITUTE(LEFT(M2598,5),{"0","1","2","3","4","5","6","7","8","9","."},"")))))</f>
        <v>4</v>
      </c>
      <c r="V2598">
        <f>IF(U2598&lt;100,U2598,U2598/1024)</f>
        <v>4</v>
      </c>
      <c r="W2598" s="3">
        <f>VALUE(LEFT(LEFT(O2598,5),SUM(LEN(LEFT(O2598,5))-LEN(SUBSTITUTE(LEFT(O2598,5),{"0","1","2","3","4","5","6","7","8","9","."},"")))))</f>
        <v>5</v>
      </c>
      <c r="X2598" s="3" t="e">
        <f>LEFT(L2598, SEARCH("MHz",L2598)-1)</f>
        <v>#VALUE!</v>
      </c>
      <c r="Y2598" t="e">
        <f>IF(RIGHT(X2598,1)=" ",RIGHT(X2598,4),RIGHT(X2598,3))</f>
        <v>#VALUE!</v>
      </c>
      <c r="Z2598">
        <f>VLOOKUP(G2598,[1]Sheet1!$A$1:$B$12,2,0)</f>
        <v>6</v>
      </c>
      <c r="AA2598" t="str">
        <f>CONCATENATE(F2598," ",Z2598)</f>
        <v>2015 6</v>
      </c>
      <c r="AB2598">
        <f>VLOOKUP(AA2598,[1]Sheet3!$A:$B,2,0)</f>
        <v>79</v>
      </c>
    </row>
    <row r="2599" spans="1:28" x14ac:dyDescent="0.25">
      <c r="A2599" t="s">
        <v>4730</v>
      </c>
      <c r="B2599" t="s">
        <v>4765</v>
      </c>
      <c r="C2599" t="s">
        <v>829</v>
      </c>
      <c r="D2599" t="str">
        <f>CONCATENATE(C2599,".")</f>
        <v>2015  June.</v>
      </c>
      <c r="E2599" t="str">
        <f>LEFT(D2599, SEARCH(".",D2599)-1)</f>
        <v>2015  June</v>
      </c>
      <c r="F2599">
        <v>2015</v>
      </c>
      <c r="G2599" t="str">
        <f>RIGHT(E2599,LEN(E2599)-6)</f>
        <v>June</v>
      </c>
      <c r="H2599">
        <v>135</v>
      </c>
      <c r="I2599" t="s">
        <v>1466</v>
      </c>
      <c r="J2599" t="s">
        <v>2504</v>
      </c>
      <c r="K2599" t="s">
        <v>103</v>
      </c>
      <c r="L2599" t="s">
        <v>91</v>
      </c>
      <c r="M2599" t="s">
        <v>173</v>
      </c>
      <c r="N2599" t="s">
        <v>35</v>
      </c>
      <c r="O2599" t="s">
        <v>62</v>
      </c>
      <c r="P2599">
        <v>70</v>
      </c>
      <c r="Q2599" s="2">
        <f>VALUE(LEFT(LEFT(N2599,5),SUM(LEN(LEFT(N2599,5))-LEN(SUBSTITUTE(LEFT(N2599,5),{"0","1","2","3","4","5","6","7","8","9","."},"")))))</f>
        <v>1</v>
      </c>
      <c r="R2599">
        <f>IF(Q2599&gt;5,Q2599/1024,Q2599)</f>
        <v>1</v>
      </c>
      <c r="S2599" t="str">
        <f>MID(K2600,9,3)</f>
        <v>4.4</v>
      </c>
      <c r="T2599" s="2" t="str">
        <f>LEFT(J2599,3)</f>
        <v>4.5</v>
      </c>
      <c r="U2599">
        <f>VALUE(LEFT(LEFT(M2599,5),SUM(LEN(LEFT(M2599,5))-LEN(SUBSTITUTE(LEFT(M2599,5),{"0","1","2","3","4","5","6","7","8","9","."},"")))))</f>
        <v>43473</v>
      </c>
      <c r="V2599">
        <f>IF(U2599&lt;100,U2599,U2599/1024)</f>
        <v>42.4541015625</v>
      </c>
      <c r="W2599" s="3">
        <f>VALUE(LEFT(LEFT(O2599,5),SUM(LEN(LEFT(O2599,5))-LEN(SUBSTITUTE(LEFT(O2599,5),{"0","1","2","3","4","5","6","7","8","9","."},"")))))</f>
        <v>8</v>
      </c>
      <c r="X2599" s="3" t="e">
        <f>LEFT(L2599, SEARCH("MHz",L2599)-1)</f>
        <v>#VALUE!</v>
      </c>
      <c r="Y2599" t="e">
        <f>IF(RIGHT(X2599,1)=" ",RIGHT(X2599,4),RIGHT(X2599,3))</f>
        <v>#VALUE!</v>
      </c>
      <c r="Z2599">
        <f>VLOOKUP(G2599,[1]Sheet1!$A$1:$B$12,2,0)</f>
        <v>6</v>
      </c>
      <c r="AA2599" t="str">
        <f>CONCATENATE(F2599," ",Z2599)</f>
        <v>2015 6</v>
      </c>
      <c r="AB2599">
        <f>VLOOKUP(AA2599,[1]Sheet3!$A:$B,2,0)</f>
        <v>79</v>
      </c>
    </row>
    <row r="2600" spans="1:28" x14ac:dyDescent="0.25">
      <c r="A2600" t="s">
        <v>4819</v>
      </c>
      <c r="B2600" t="s">
        <v>4855</v>
      </c>
      <c r="C2600" t="s">
        <v>829</v>
      </c>
      <c r="D2600" t="str">
        <f>CONCATENATE(C2600,".")</f>
        <v>2015  June.</v>
      </c>
      <c r="E2600" t="str">
        <f>LEFT(D2600, SEARCH(".",D2600)-1)</f>
        <v>2015  June</v>
      </c>
      <c r="F2600">
        <v>2015</v>
      </c>
      <c r="G2600" t="str">
        <f>RIGHT(E2600,LEN(E2600)-6)</f>
        <v>June</v>
      </c>
      <c r="H2600">
        <v>135</v>
      </c>
      <c r="I2600" t="s">
        <v>156</v>
      </c>
      <c r="J2600" t="s">
        <v>957</v>
      </c>
      <c r="K2600" t="s">
        <v>103</v>
      </c>
      <c r="L2600" t="s">
        <v>469</v>
      </c>
      <c r="M2600" t="s">
        <v>34</v>
      </c>
      <c r="N2600" t="s">
        <v>35</v>
      </c>
      <c r="O2600" t="s">
        <v>36</v>
      </c>
      <c r="P2600">
        <v>130</v>
      </c>
      <c r="Q2600" s="2">
        <f>VALUE(LEFT(LEFT(N2600,5),SUM(LEN(LEFT(N2600,5))-LEN(SUBSTITUTE(LEFT(N2600,5),{"0","1","2","3","4","5","6","7","8","9","."},"")))))</f>
        <v>1</v>
      </c>
      <c r="R2600">
        <f>IF(Q2600&gt;5,Q2600/1024,Q2600)</f>
        <v>1</v>
      </c>
      <c r="S2600" t="str">
        <f>MID(K2601,9,3)</f>
        <v>4.4</v>
      </c>
      <c r="T2600" s="2" t="str">
        <f>LEFT(J2600,3)</f>
        <v>4.7</v>
      </c>
      <c r="U2600">
        <f>VALUE(LEFT(LEFT(M2600,5),SUM(LEN(LEFT(M2600,5))-LEN(SUBSTITUTE(LEFT(M2600,5),{"0","1","2","3","4","5","6","7","8","9","."},"")))))</f>
        <v>8</v>
      </c>
      <c r="V2600">
        <f>IF(U2600&lt;100,U2600,U2600/1024)</f>
        <v>8</v>
      </c>
      <c r="W2600" s="3">
        <f>VALUE(LEFT(LEFT(O2600,5),SUM(LEN(LEFT(O2600,5))-LEN(SUBSTITUTE(LEFT(O2600,5),{"0","1","2","3","4","5","6","7","8","9","."},"")))))</f>
        <v>8</v>
      </c>
      <c r="X2600" s="3" t="e">
        <f>LEFT(L2600, SEARCH("MHz",L2600)-1)</f>
        <v>#VALUE!</v>
      </c>
      <c r="Y2600" t="e">
        <f>IF(RIGHT(X2600,1)=" ",RIGHT(X2600,4),RIGHT(X2600,3))</f>
        <v>#VALUE!</v>
      </c>
      <c r="Z2600">
        <f>VLOOKUP(G2600,[1]Sheet1!$A$1:$B$12,2,0)</f>
        <v>6</v>
      </c>
      <c r="AA2600" t="str">
        <f>CONCATENATE(F2600," ",Z2600)</f>
        <v>2015 6</v>
      </c>
      <c r="AB2600">
        <f>VLOOKUP(AA2600,[1]Sheet3!$A:$B,2,0)</f>
        <v>79</v>
      </c>
    </row>
    <row r="2601" spans="1:28" x14ac:dyDescent="0.25">
      <c r="A2601" t="s">
        <v>5174</v>
      </c>
      <c r="B2601" t="s">
        <v>5195</v>
      </c>
      <c r="C2601" t="s">
        <v>829</v>
      </c>
      <c r="D2601" t="str">
        <f>CONCATENATE(C2601,".")</f>
        <v>2015  June.</v>
      </c>
      <c r="E2601" t="str">
        <f>LEFT(D2601, SEARCH(".",D2601)-1)</f>
        <v>2015  June</v>
      </c>
      <c r="F2601">
        <v>2015</v>
      </c>
      <c r="G2601" t="str">
        <f>RIGHT(E2601,LEN(E2601)-6)</f>
        <v>June</v>
      </c>
      <c r="I2601" t="s">
        <v>156</v>
      </c>
      <c r="J2601" t="s">
        <v>870</v>
      </c>
      <c r="K2601" t="s">
        <v>103</v>
      </c>
      <c r="L2601" t="s">
        <v>510</v>
      </c>
      <c r="M2601" t="s">
        <v>109</v>
      </c>
      <c r="N2601" t="s">
        <v>139</v>
      </c>
      <c r="O2601" t="s">
        <v>1025</v>
      </c>
      <c r="P2601">
        <v>50</v>
      </c>
      <c r="Q2601" s="2">
        <f>VALUE(LEFT(LEFT(N2601,5),SUM(LEN(LEFT(N2601,5))-LEN(SUBSTITUTE(LEFT(N2601,5),{"0","1","2","3","4","5","6","7","8","9","."},"")))))</f>
        <v>512</v>
      </c>
      <c r="R2601">
        <f>IF(Q2601&gt;5,Q2601/1024,Q2601)</f>
        <v>0.5</v>
      </c>
      <c r="S2601" t="str">
        <f>MID(K2602,9,3)</f>
        <v>4.4</v>
      </c>
      <c r="T2601" s="2" t="str">
        <f>LEFT(J2601,3)</f>
        <v>4.0</v>
      </c>
      <c r="U2601">
        <f>VALUE(LEFT(LEFT(M2601,5),SUM(LEN(LEFT(M2601,5))-LEN(SUBSTITUTE(LEFT(M2601,5),{"0","1","2","3","4","5","6","7","8","9","."},"")))))</f>
        <v>4</v>
      </c>
      <c r="V2601">
        <f>IF(U2601&lt;100,U2601,U2601/1024)</f>
        <v>4</v>
      </c>
      <c r="W2601" s="3" t="e">
        <f>VALUE(LEFT(LEFT(O2601,5),SUM(LEN(LEFT(O2601,5))-LEN(SUBSTITUTE(LEFT(O2601,5),{"0","1","2","3","4","5","6","7","8","9","."},"")))))</f>
        <v>#VALUE!</v>
      </c>
      <c r="X2601" s="3" t="e">
        <f>LEFT(L2601, SEARCH("MHz",L2601)-1)</f>
        <v>#VALUE!</v>
      </c>
      <c r="Y2601" t="e">
        <f>IF(RIGHT(X2601,1)=" ",RIGHT(X2601,4),RIGHT(X2601,3))</f>
        <v>#VALUE!</v>
      </c>
      <c r="Z2601">
        <f>VLOOKUP(G2601,[1]Sheet1!$A$1:$B$12,2,0)</f>
        <v>6</v>
      </c>
      <c r="AA2601" t="str">
        <f>CONCATENATE(F2601," ",Z2601)</f>
        <v>2015 6</v>
      </c>
      <c r="AB2601">
        <f>VLOOKUP(AA2601,[1]Sheet3!$A:$B,2,0)</f>
        <v>79</v>
      </c>
    </row>
    <row r="2602" spans="1:28" x14ac:dyDescent="0.25">
      <c r="A2602" t="s">
        <v>5174</v>
      </c>
      <c r="B2602" t="s">
        <v>5196</v>
      </c>
      <c r="C2602" t="s">
        <v>829</v>
      </c>
      <c r="D2602" t="str">
        <f>CONCATENATE(C2602,".")</f>
        <v>2015  June.</v>
      </c>
      <c r="E2602" t="str">
        <f>LEFT(D2602, SEARCH(".",D2602)-1)</f>
        <v>2015  June</v>
      </c>
      <c r="F2602">
        <v>2015</v>
      </c>
      <c r="G2602" t="str">
        <f>RIGHT(E2602,LEN(E2602)-6)</f>
        <v>June</v>
      </c>
      <c r="I2602" t="s">
        <v>156</v>
      </c>
      <c r="J2602" t="s">
        <v>870</v>
      </c>
      <c r="K2602" t="s">
        <v>103</v>
      </c>
      <c r="L2602" t="s">
        <v>200</v>
      </c>
      <c r="M2602" t="s">
        <v>109</v>
      </c>
      <c r="N2602" t="s">
        <v>139</v>
      </c>
      <c r="O2602" t="s">
        <v>430</v>
      </c>
      <c r="P2602">
        <v>60</v>
      </c>
      <c r="Q2602" s="2">
        <f>VALUE(LEFT(LEFT(N2602,5),SUM(LEN(LEFT(N2602,5))-LEN(SUBSTITUTE(LEFT(N2602,5),{"0","1","2","3","4","5","6","7","8","9","."},"")))))</f>
        <v>512</v>
      </c>
      <c r="R2602">
        <f>IF(Q2602&gt;5,Q2602/1024,Q2602)</f>
        <v>0.5</v>
      </c>
      <c r="S2602" t="str">
        <f>MID(K2603,9,3)</f>
        <v>4.4</v>
      </c>
      <c r="T2602" s="2" t="str">
        <f>LEFT(J2602,3)</f>
        <v>4.0</v>
      </c>
      <c r="U2602">
        <f>VALUE(LEFT(LEFT(M2602,5),SUM(LEN(LEFT(M2602,5))-LEN(SUBSTITUTE(LEFT(M2602,5),{"0","1","2","3","4","5","6","7","8","9","."},"")))))</f>
        <v>4</v>
      </c>
      <c r="V2602">
        <f>IF(U2602&lt;100,U2602,U2602/1024)</f>
        <v>4</v>
      </c>
      <c r="W2602" s="3">
        <f>VALUE(LEFT(LEFT(O2602,5),SUM(LEN(LEFT(O2602,5))-LEN(SUBSTITUTE(LEFT(O2602,5),{"0","1","2","3","4","5","6","7","8","9","."},"")))))</f>
        <v>2</v>
      </c>
      <c r="X2602" s="3" t="e">
        <f>LEFT(L2602, SEARCH("MHz",L2602)-1)</f>
        <v>#VALUE!</v>
      </c>
      <c r="Y2602" t="e">
        <f>IF(RIGHT(X2602,1)=" ",RIGHT(X2602,4),RIGHT(X2602,3))</f>
        <v>#VALUE!</v>
      </c>
      <c r="Z2602">
        <f>VLOOKUP(G2602,[1]Sheet1!$A$1:$B$12,2,0)</f>
        <v>6</v>
      </c>
      <c r="AA2602" t="str">
        <f>CONCATENATE(F2602," ",Z2602)</f>
        <v>2015 6</v>
      </c>
      <c r="AB2602">
        <f>VLOOKUP(AA2602,[1]Sheet3!$A:$B,2,0)</f>
        <v>79</v>
      </c>
    </row>
    <row r="2603" spans="1:28" x14ac:dyDescent="0.25">
      <c r="A2603" t="s">
        <v>5174</v>
      </c>
      <c r="B2603" t="s">
        <v>5197</v>
      </c>
      <c r="C2603" t="s">
        <v>829</v>
      </c>
      <c r="D2603" t="str">
        <f>CONCATENATE(C2603,".")</f>
        <v>2015  June.</v>
      </c>
      <c r="E2603" t="str">
        <f>LEFT(D2603, SEARCH(".",D2603)-1)</f>
        <v>2015  June</v>
      </c>
      <c r="F2603">
        <v>2015</v>
      </c>
      <c r="G2603" t="str">
        <f>RIGHT(E2603,LEN(E2603)-6)</f>
        <v>June</v>
      </c>
      <c r="I2603" t="s">
        <v>156</v>
      </c>
      <c r="J2603" t="s">
        <v>5198</v>
      </c>
      <c r="K2603" t="s">
        <v>103</v>
      </c>
      <c r="L2603" t="s">
        <v>118</v>
      </c>
      <c r="M2603" t="s">
        <v>57</v>
      </c>
      <c r="N2603" t="s">
        <v>22</v>
      </c>
      <c r="O2603" t="s">
        <v>1802</v>
      </c>
      <c r="P2603">
        <v>200</v>
      </c>
      <c r="Q2603" s="2">
        <f>VALUE(LEFT(LEFT(N2603,5),SUM(LEN(LEFT(N2603,5))-LEN(SUBSTITUTE(LEFT(N2603,5),{"0","1","2","3","4","5","6","7","8","9","."},"")))))</f>
        <v>2</v>
      </c>
      <c r="R2603">
        <f>IF(Q2603&gt;5,Q2603/1024,Q2603)</f>
        <v>2</v>
      </c>
      <c r="S2603" t="str">
        <f>MID(K2604,9,3)</f>
        <v>4.4</v>
      </c>
      <c r="T2603" s="2" t="str">
        <f>LEFT(J2603,3)</f>
        <v>5.0</v>
      </c>
      <c r="U2603">
        <f>VALUE(LEFT(LEFT(M2603,5),SUM(LEN(LEFT(M2603,5))-LEN(SUBSTITUTE(LEFT(M2603,5),{"0","1","2","3","4","5","6","7","8","9","."},"")))))</f>
        <v>16</v>
      </c>
      <c r="V2603">
        <f>IF(U2603&lt;100,U2603,U2603/1024)</f>
        <v>16</v>
      </c>
      <c r="W2603" s="3">
        <f>VALUE(LEFT(LEFT(O2603,5),SUM(LEN(LEFT(O2603,5))-LEN(SUBSTITUTE(LEFT(O2603,5),{"0","1","2","3","4","5","6","7","8","9","."},"")))))</f>
        <v>13</v>
      </c>
      <c r="X2603" s="3" t="e">
        <f>LEFT(L2603, SEARCH("MHz",L2603)-1)</f>
        <v>#VALUE!</v>
      </c>
      <c r="Y2603" t="e">
        <f>IF(RIGHT(X2603,1)=" ",RIGHT(X2603,4),RIGHT(X2603,3))</f>
        <v>#VALUE!</v>
      </c>
      <c r="Z2603">
        <f>VLOOKUP(G2603,[1]Sheet1!$A$1:$B$12,2,0)</f>
        <v>6</v>
      </c>
      <c r="AA2603" t="str">
        <f>CONCATENATE(F2603," ",Z2603)</f>
        <v>2015 6</v>
      </c>
      <c r="AB2603">
        <f>VLOOKUP(AA2603,[1]Sheet3!$A:$B,2,0)</f>
        <v>79</v>
      </c>
    </row>
    <row r="2604" spans="1:28" x14ac:dyDescent="0.25">
      <c r="A2604" t="s">
        <v>6908</v>
      </c>
      <c r="B2604" t="s">
        <v>6999</v>
      </c>
      <c r="C2604" t="s">
        <v>829</v>
      </c>
      <c r="D2604" t="str">
        <f>CONCATENATE(C2604,".")</f>
        <v>2015  June.</v>
      </c>
      <c r="E2604" t="str">
        <f>LEFT(D2604, SEARCH(".",D2604)-1)</f>
        <v>2015  June</v>
      </c>
      <c r="F2604">
        <v>2015</v>
      </c>
      <c r="G2604" t="str">
        <f>RIGHT(E2604,LEN(E2604)-6)</f>
        <v>June</v>
      </c>
      <c r="H2604">
        <v>149</v>
      </c>
      <c r="I2604" t="s">
        <v>124</v>
      </c>
      <c r="J2604" t="s">
        <v>538</v>
      </c>
      <c r="K2604" t="s">
        <v>103</v>
      </c>
      <c r="L2604" t="s">
        <v>462</v>
      </c>
      <c r="M2604" t="s">
        <v>34</v>
      </c>
      <c r="N2604" t="s">
        <v>35</v>
      </c>
      <c r="O2604" t="s">
        <v>178</v>
      </c>
      <c r="P2604">
        <v>110</v>
      </c>
      <c r="Q2604" s="2">
        <f>VALUE(LEFT(LEFT(N2604,5),SUM(LEN(LEFT(N2604,5))-LEN(SUBSTITUTE(LEFT(N2604,5),{"0","1","2","3","4","5","6","7","8","9","."},"")))))</f>
        <v>1</v>
      </c>
      <c r="R2604">
        <f>IF(Q2604&gt;5,Q2604/1024,Q2604)</f>
        <v>1</v>
      </c>
      <c r="S2604" t="str">
        <f>MID(K2605,9,3)</f>
        <v>4.4</v>
      </c>
      <c r="T2604" s="2" t="str">
        <f>LEFT(J2604,3)</f>
        <v>4.5</v>
      </c>
      <c r="U2604">
        <f>VALUE(LEFT(LEFT(M2604,5),SUM(LEN(LEFT(M2604,5))-LEN(SUBSTITUTE(LEFT(M2604,5),{"0","1","2","3","4","5","6","7","8","9","."},"")))))</f>
        <v>8</v>
      </c>
      <c r="V2604">
        <f>IF(U2604&lt;100,U2604,U2604/1024)</f>
        <v>8</v>
      </c>
      <c r="W2604" s="3">
        <f>VALUE(LEFT(LEFT(O2604,5),SUM(LEN(LEFT(O2604,5))-LEN(SUBSTITUTE(LEFT(O2604,5),{"0","1","2","3","4","5","6","7","8","9","."},"")))))</f>
        <v>5</v>
      </c>
      <c r="X2604" s="3" t="e">
        <f>LEFT(L2604, SEARCH("MHz",L2604)-1)</f>
        <v>#VALUE!</v>
      </c>
      <c r="Y2604" t="e">
        <f>IF(RIGHT(X2604,1)=" ",RIGHT(X2604,4),RIGHT(X2604,3))</f>
        <v>#VALUE!</v>
      </c>
      <c r="Z2604">
        <f>VLOOKUP(G2604,[1]Sheet1!$A$1:$B$12,2,0)</f>
        <v>6</v>
      </c>
      <c r="AA2604" t="str">
        <f>CONCATENATE(F2604," ",Z2604)</f>
        <v>2015 6</v>
      </c>
      <c r="AB2604">
        <f>VLOOKUP(AA2604,[1]Sheet3!$A:$B,2,0)</f>
        <v>79</v>
      </c>
    </row>
    <row r="2605" spans="1:28" x14ac:dyDescent="0.25">
      <c r="A2605" t="s">
        <v>5257</v>
      </c>
      <c r="B2605" t="s">
        <v>5395</v>
      </c>
      <c r="C2605" t="s">
        <v>829</v>
      </c>
      <c r="D2605" t="str">
        <f>CONCATENATE(C2605,".")</f>
        <v>2015  June.</v>
      </c>
      <c r="E2605" t="str">
        <f>LEFT(D2605, SEARCH(".",D2605)-1)</f>
        <v>2015  June</v>
      </c>
      <c r="F2605">
        <v>2015</v>
      </c>
      <c r="G2605" t="str">
        <f>RIGHT(E2605,LEN(E2605)-6)</f>
        <v>June</v>
      </c>
      <c r="H2605">
        <v>107</v>
      </c>
      <c r="I2605" t="s">
        <v>124</v>
      </c>
      <c r="J2605" t="s">
        <v>5396</v>
      </c>
      <c r="K2605" t="s">
        <v>113</v>
      </c>
      <c r="L2605" t="s">
        <v>462</v>
      </c>
      <c r="M2605" t="s">
        <v>34</v>
      </c>
      <c r="N2605" t="s">
        <v>363</v>
      </c>
      <c r="O2605" t="s">
        <v>36</v>
      </c>
      <c r="P2605">
        <v>190</v>
      </c>
      <c r="Q2605" s="2">
        <f>VALUE(LEFT(LEFT(N2605,5),SUM(LEN(LEFT(N2605,5))-LEN(SUBSTITUTE(LEFT(N2605,5),{"0","1","2","3","4","5","6","7","8","9","."},"")))))</f>
        <v>1.5</v>
      </c>
      <c r="R2605">
        <f>IF(Q2605&gt;5,Q2605/1024,Q2605)</f>
        <v>1.5</v>
      </c>
      <c r="S2605" t="str">
        <f>MID(K2606,9,3)</f>
        <v>4.4</v>
      </c>
      <c r="T2605" s="2" t="str">
        <f>LEFT(J2605,3)</f>
        <v>4.3</v>
      </c>
      <c r="U2605">
        <f>VALUE(LEFT(LEFT(M2605,5),SUM(LEN(LEFT(M2605,5))-LEN(SUBSTITUTE(LEFT(M2605,5),{"0","1","2","3","4","5","6","7","8","9","."},"")))))</f>
        <v>8</v>
      </c>
      <c r="V2605">
        <f>IF(U2605&lt;100,U2605,U2605/1024)</f>
        <v>8</v>
      </c>
      <c r="W2605" s="3">
        <f>VALUE(LEFT(LEFT(O2605,5),SUM(LEN(LEFT(O2605,5))-LEN(SUBSTITUTE(LEFT(O2605,5),{"0","1","2","3","4","5","6","7","8","9","."},"")))))</f>
        <v>8</v>
      </c>
      <c r="X2605" s="3" t="e">
        <f>LEFT(L2605, SEARCH("MHz",L2605)-1)</f>
        <v>#VALUE!</v>
      </c>
      <c r="Y2605" t="e">
        <f>IF(RIGHT(X2605,1)=" ",RIGHT(X2605,4),RIGHT(X2605,3))</f>
        <v>#VALUE!</v>
      </c>
      <c r="Z2605">
        <f>VLOOKUP(G2605,[1]Sheet1!$A$1:$B$12,2,0)</f>
        <v>6</v>
      </c>
      <c r="AA2605" t="str">
        <f>CONCATENATE(F2605," ",Z2605)</f>
        <v>2015 6</v>
      </c>
      <c r="AB2605">
        <f>VLOOKUP(AA2605,[1]Sheet3!$A:$B,2,0)</f>
        <v>79</v>
      </c>
    </row>
    <row r="2606" spans="1:28" x14ac:dyDescent="0.25">
      <c r="A2606" t="s">
        <v>6512</v>
      </c>
      <c r="B2606" t="s">
        <v>6550</v>
      </c>
      <c r="C2606" t="s">
        <v>829</v>
      </c>
      <c r="D2606" t="str">
        <f>CONCATENATE(C2606,".")</f>
        <v>2015  June.</v>
      </c>
      <c r="E2606" t="str">
        <f>LEFT(D2606, SEARCH(".",D2606)-1)</f>
        <v>2015  June</v>
      </c>
      <c r="F2606">
        <v>2015</v>
      </c>
      <c r="G2606" t="str">
        <f>RIGHT(E2606,LEN(E2606)-6)</f>
        <v>June</v>
      </c>
      <c r="H2606">
        <v>194</v>
      </c>
      <c r="I2606" t="s">
        <v>453</v>
      </c>
      <c r="J2606" t="s">
        <v>6551</v>
      </c>
      <c r="K2606" t="s">
        <v>113</v>
      </c>
      <c r="L2606" t="s">
        <v>861</v>
      </c>
      <c r="M2606" t="s">
        <v>28</v>
      </c>
      <c r="N2606" t="s">
        <v>29</v>
      </c>
      <c r="O2606" t="s">
        <v>30</v>
      </c>
      <c r="P2606">
        <v>440</v>
      </c>
      <c r="Q2606" s="2">
        <f>VALUE(LEFT(LEFT(N2606,5),SUM(LEN(LEFT(N2606,5))-LEN(SUBSTITUTE(LEFT(N2606,5),{"0","1","2","3","4","5","6","7","8","9","."},"")))))</f>
        <v>3</v>
      </c>
      <c r="R2606">
        <f>IF(Q2606&gt;5,Q2606/1024,Q2606)</f>
        <v>3</v>
      </c>
      <c r="S2606" t="str">
        <f>MID(K2607,9,3)</f>
        <v>4.4</v>
      </c>
      <c r="T2606" s="2" t="str">
        <f>LEFT(J2606,3)</f>
        <v>5.5</v>
      </c>
      <c r="U2606">
        <f>VALUE(LEFT(LEFT(M2606,5),SUM(LEN(LEFT(M2606,5))-LEN(SUBSTITUTE(LEFT(M2606,5),{"0","1","2","3","4","5","6","7","8","9","."},"")))))</f>
        <v>32</v>
      </c>
      <c r="V2606">
        <f>IF(U2606&lt;100,U2606,U2606/1024)</f>
        <v>32</v>
      </c>
      <c r="W2606" s="3">
        <f>VALUE(LEFT(LEFT(O2606,5),SUM(LEN(LEFT(O2606,5))-LEN(SUBSTITUTE(LEFT(O2606,5),{"0","1","2","3","4","5","6","7","8","9","."},"")))))</f>
        <v>13</v>
      </c>
      <c r="X2606" s="3" t="e">
        <f>LEFT(L2606, SEARCH("MHz",L2606)-1)</f>
        <v>#VALUE!</v>
      </c>
      <c r="Y2606" t="e">
        <f>IF(RIGHT(X2606,1)=" ",RIGHT(X2606,4),RIGHT(X2606,3))</f>
        <v>#VALUE!</v>
      </c>
      <c r="Z2606">
        <f>VLOOKUP(G2606,[1]Sheet1!$A$1:$B$12,2,0)</f>
        <v>6</v>
      </c>
      <c r="AA2606" t="str">
        <f>CONCATENATE(F2606," ",Z2606)</f>
        <v>2015 6</v>
      </c>
      <c r="AB2606">
        <f>VLOOKUP(AA2606,[1]Sheet3!$A:$B,2,0)</f>
        <v>79</v>
      </c>
    </row>
    <row r="2607" spans="1:28" x14ac:dyDescent="0.25">
      <c r="A2607" t="s">
        <v>6908</v>
      </c>
      <c r="B2607" t="s">
        <v>7002</v>
      </c>
      <c r="C2607" t="s">
        <v>829</v>
      </c>
      <c r="D2607" t="str">
        <f>CONCATENATE(C2607,".")</f>
        <v>2015  June.</v>
      </c>
      <c r="E2607" t="str">
        <f>LEFT(D2607, SEARCH(".",D2607)-1)</f>
        <v>2015  June</v>
      </c>
      <c r="F2607">
        <v>2015</v>
      </c>
      <c r="G2607" t="str">
        <f>RIGHT(E2607,LEN(E2607)-6)</f>
        <v>June</v>
      </c>
      <c r="H2607">
        <v>154</v>
      </c>
      <c r="I2607" t="s">
        <v>128</v>
      </c>
      <c r="J2607" t="s">
        <v>3628</v>
      </c>
      <c r="K2607" t="s">
        <v>7003</v>
      </c>
      <c r="L2607" t="s">
        <v>20</v>
      </c>
      <c r="M2607" t="s">
        <v>34</v>
      </c>
      <c r="N2607" t="s">
        <v>35</v>
      </c>
      <c r="O2607" t="s">
        <v>7004</v>
      </c>
      <c r="P2607">
        <v>70</v>
      </c>
      <c r="Q2607" s="2">
        <f>VALUE(LEFT(LEFT(N2607,5),SUM(LEN(LEFT(N2607,5))-LEN(SUBSTITUTE(LEFT(N2607,5),{"0","1","2","3","4","5","6","7","8","9","."},"")))))</f>
        <v>1</v>
      </c>
      <c r="R2607">
        <f>IF(Q2607&gt;5,Q2607/1024,Q2607)</f>
        <v>1</v>
      </c>
      <c r="S2607" t="str">
        <f>MID(K2608,9,3)</f>
        <v>4.4</v>
      </c>
      <c r="T2607" s="2" t="str">
        <f>LEFT(J2607,3)</f>
        <v>4.5</v>
      </c>
      <c r="U2607">
        <f>VALUE(LEFT(LEFT(M2607,5),SUM(LEN(LEFT(M2607,5))-LEN(SUBSTITUTE(LEFT(M2607,5),{"0","1","2","3","4","5","6","7","8","9","."},"")))))</f>
        <v>8</v>
      </c>
      <c r="V2607">
        <f>IF(U2607&lt;100,U2607,U2607/1024)</f>
        <v>8</v>
      </c>
      <c r="W2607" s="3">
        <f>VALUE(LEFT(LEFT(O2607,5),SUM(LEN(LEFT(O2607,5))-LEN(SUBSTITUTE(LEFT(O2607,5),{"0","1","2","3","4","5","6","7","8","9","."},"")))))</f>
        <v>8</v>
      </c>
      <c r="X2607" s="3" t="e">
        <f>LEFT(L2607, SEARCH("MHz",L2607)-1)</f>
        <v>#VALUE!</v>
      </c>
      <c r="Y2607" t="e">
        <f>IF(RIGHT(X2607,1)=" ",RIGHT(X2607,4),RIGHT(X2607,3))</f>
        <v>#VALUE!</v>
      </c>
      <c r="Z2607">
        <f>VLOOKUP(G2607,[1]Sheet1!$A$1:$B$12,2,0)</f>
        <v>6</v>
      </c>
      <c r="AA2607" t="str">
        <f>CONCATENATE(F2607," ",Z2607)</f>
        <v>2015 6</v>
      </c>
      <c r="AB2607">
        <f>VLOOKUP(AA2607,[1]Sheet3!$A:$B,2,0)</f>
        <v>79</v>
      </c>
    </row>
    <row r="2608" spans="1:28" x14ac:dyDescent="0.25">
      <c r="A2608" t="s">
        <v>4141</v>
      </c>
      <c r="B2608" t="s">
        <v>4212</v>
      </c>
      <c r="C2608" t="s">
        <v>829</v>
      </c>
      <c r="D2608" t="str">
        <f>CONCATENATE(C2608,".")</f>
        <v>2015  June.</v>
      </c>
      <c r="E2608" t="str">
        <f>LEFT(D2608, SEARCH(".",D2608)-1)</f>
        <v>2015  June</v>
      </c>
      <c r="F2608">
        <v>2015</v>
      </c>
      <c r="G2608" t="str">
        <f>RIGHT(E2608,LEN(E2608)-6)</f>
        <v>June</v>
      </c>
      <c r="I2608" t="s">
        <v>124</v>
      </c>
      <c r="J2608" t="s">
        <v>1075</v>
      </c>
      <c r="K2608" t="s">
        <v>3410</v>
      </c>
      <c r="L2608" t="s">
        <v>901</v>
      </c>
      <c r="M2608" t="s">
        <v>34</v>
      </c>
      <c r="N2608" t="s">
        <v>35</v>
      </c>
      <c r="O2608" t="s">
        <v>92</v>
      </c>
      <c r="P2608">
        <v>130</v>
      </c>
      <c r="Q2608" s="2">
        <f>VALUE(LEFT(LEFT(N2608,5),SUM(LEN(LEFT(N2608,5))-LEN(SUBSTITUTE(LEFT(N2608,5),{"0","1","2","3","4","5","6","7","8","9","."},"")))))</f>
        <v>1</v>
      </c>
      <c r="R2608">
        <f>IF(Q2608&gt;5,Q2608/1024,Q2608)</f>
        <v>1</v>
      </c>
      <c r="S2608" t="str">
        <f>MID(K2609,9,3)</f>
        <v>5.0</v>
      </c>
      <c r="T2608" s="2" t="str">
        <f>LEFT(J2608,3)</f>
        <v>8.0</v>
      </c>
      <c r="U2608">
        <f>VALUE(LEFT(LEFT(M2608,5),SUM(LEN(LEFT(M2608,5))-LEN(SUBSTITUTE(LEFT(M2608,5),{"0","1","2","3","4","5","6","7","8","9","."},"")))))</f>
        <v>8</v>
      </c>
      <c r="V2608">
        <f>IF(U2608&lt;100,U2608,U2608/1024)</f>
        <v>8</v>
      </c>
      <c r="W2608" s="3">
        <f>VALUE(LEFT(LEFT(O2608,5),SUM(LEN(LEFT(O2608,5))-LEN(SUBSTITUTE(LEFT(O2608,5),{"0","1","2","3","4","5","6","7","8","9","."},"")))))</f>
        <v>5</v>
      </c>
      <c r="X2608" s="3" t="e">
        <f>LEFT(L2608, SEARCH("MHz",L2608)-1)</f>
        <v>#VALUE!</v>
      </c>
      <c r="Y2608" t="e">
        <f>IF(RIGHT(X2608,1)=" ",RIGHT(X2608,4),RIGHT(X2608,3))</f>
        <v>#VALUE!</v>
      </c>
      <c r="Z2608">
        <f>VLOOKUP(G2608,[1]Sheet1!$A$1:$B$12,2,0)</f>
        <v>6</v>
      </c>
      <c r="AA2608" t="str">
        <f>CONCATENATE(F2608," ",Z2608)</f>
        <v>2015 6</v>
      </c>
      <c r="AB2608">
        <f>VLOOKUP(AA2608,[1]Sheet3!$A:$B,2,0)</f>
        <v>79</v>
      </c>
    </row>
    <row r="2609" spans="1:28" x14ac:dyDescent="0.25">
      <c r="A2609" t="s">
        <v>1099</v>
      </c>
      <c r="B2609" t="s">
        <v>1202</v>
      </c>
      <c r="C2609" t="s">
        <v>829</v>
      </c>
      <c r="D2609" t="str">
        <f>CONCATENATE(C2609,".")</f>
        <v>2015  June.</v>
      </c>
      <c r="E2609" t="str">
        <f>LEFT(D2609, SEARCH(".",D2609)-1)</f>
        <v>2015  June</v>
      </c>
      <c r="F2609">
        <v>2015</v>
      </c>
      <c r="G2609" t="str">
        <f>RIGHT(E2609,LEN(E2609)-6)</f>
        <v>June</v>
      </c>
      <c r="H2609">
        <v>510</v>
      </c>
      <c r="I2609" t="s">
        <v>39</v>
      </c>
      <c r="J2609" t="s">
        <v>40</v>
      </c>
      <c r="K2609" t="s">
        <v>66</v>
      </c>
      <c r="L2609" t="s">
        <v>149</v>
      </c>
      <c r="M2609" t="s">
        <v>529</v>
      </c>
      <c r="N2609" t="s">
        <v>22</v>
      </c>
      <c r="O2609" t="s">
        <v>1203</v>
      </c>
      <c r="P2609">
        <v>160</v>
      </c>
      <c r="Q2609" s="2">
        <f>VALUE(LEFT(LEFT(N2609,5),SUM(LEN(LEFT(N2609,5))-LEN(SUBSTITUTE(LEFT(N2609,5),{"0","1","2","3","4","5","6","7","8","9","."},"")))))</f>
        <v>2</v>
      </c>
      <c r="R2609">
        <f>IF(Q2609&gt;5,Q2609/1024,Q2609)</f>
        <v>2</v>
      </c>
      <c r="S2609" t="str">
        <f>MID(K2610,9,3)</f>
        <v>5.0</v>
      </c>
      <c r="T2609" s="2" t="str">
        <f>LEFT(J2609,3)</f>
        <v>10.</v>
      </c>
      <c r="U2609">
        <f>VALUE(LEFT(LEFT(M2609,5),SUM(LEN(LEFT(M2609,5))-LEN(SUBSTITUTE(LEFT(M2609,5),{"0","1","2","3","4","5","6","7","8","9","."},"")))))</f>
        <v>43473</v>
      </c>
      <c r="V2609">
        <f>IF(U2609&lt;100,U2609,U2609/1024)</f>
        <v>42.4541015625</v>
      </c>
      <c r="W2609" s="3">
        <f>VALUE(LEFT(LEFT(O2609,5),SUM(LEN(LEFT(O2609,5))-LEN(SUBSTITUTE(LEFT(O2609,5),{"0","1","2","3","4","5","6","7","8","9","."},"")))))</f>
        <v>5</v>
      </c>
      <c r="X2609" s="3" t="e">
        <f>LEFT(L2609, SEARCH("MHz",L2609)-1)</f>
        <v>#VALUE!</v>
      </c>
      <c r="Y2609" t="e">
        <f>IF(RIGHT(X2609,1)=" ",RIGHT(X2609,4),RIGHT(X2609,3))</f>
        <v>#VALUE!</v>
      </c>
      <c r="Z2609">
        <f>VLOOKUP(G2609,[1]Sheet1!$A$1:$B$12,2,0)</f>
        <v>6</v>
      </c>
      <c r="AA2609" t="str">
        <f>CONCATENATE(F2609," ",Z2609)</f>
        <v>2015 6</v>
      </c>
      <c r="AB2609">
        <f>VLOOKUP(AA2609,[1]Sheet3!$A:$B,2,0)</f>
        <v>79</v>
      </c>
    </row>
    <row r="2610" spans="1:28" x14ac:dyDescent="0.25">
      <c r="A2610" t="s">
        <v>1099</v>
      </c>
      <c r="B2610" t="s">
        <v>1223</v>
      </c>
      <c r="C2610" t="s">
        <v>829</v>
      </c>
      <c r="D2610" t="str">
        <f>CONCATENATE(C2610,".")</f>
        <v>2015  June.</v>
      </c>
      <c r="E2610" t="str">
        <f>LEFT(D2610, SEARCH(".",D2610)-1)</f>
        <v>2015  June</v>
      </c>
      <c r="F2610">
        <v>2015</v>
      </c>
      <c r="G2610" t="str">
        <f>RIGHT(E2610,LEN(E2610)-6)</f>
        <v>June</v>
      </c>
      <c r="H2610">
        <v>298</v>
      </c>
      <c r="I2610" t="s">
        <v>39</v>
      </c>
      <c r="J2610" t="s">
        <v>1224</v>
      </c>
      <c r="K2610" t="s">
        <v>66</v>
      </c>
      <c r="L2610" t="s">
        <v>149</v>
      </c>
      <c r="M2610" t="s">
        <v>41</v>
      </c>
      <c r="N2610" t="s">
        <v>1225</v>
      </c>
      <c r="O2610" t="s">
        <v>1130</v>
      </c>
      <c r="Q2610" s="2" t="e">
        <f>VALUE(LEFT(LEFT(N2610,5),SUM(LEN(LEFT(N2610,5))-LEN(SUBSTITUTE(LEFT(N2610,5),{"0","1","2","3","4","5","6","7","8","9","."},"")))))</f>
        <v>#VALUE!</v>
      </c>
      <c r="R2610" t="e">
        <f>IF(Q2610&gt;5,Q2610/1024,Q2610)</f>
        <v>#VALUE!</v>
      </c>
      <c r="S2610" t="str">
        <f>MID(K2611,9,3)</f>
        <v>5.0</v>
      </c>
      <c r="T2610" s="2" t="str">
        <f>LEFT(J2610,3)</f>
        <v>8.0</v>
      </c>
      <c r="U2610">
        <f>VALUE(LEFT(LEFT(M2610,5),SUM(LEN(LEFT(M2610,5))-LEN(SUBSTITUTE(LEFT(M2610,5),{"0","1","2","3","4","5","6","7","8","9","."},"")))))</f>
        <v>43540</v>
      </c>
      <c r="V2610">
        <f>IF(U2610&lt;100,U2610,U2610/1024)</f>
        <v>42.51953125</v>
      </c>
      <c r="W2610" s="3">
        <f>VALUE(LEFT(LEFT(O2610,5),SUM(LEN(LEFT(O2610,5))-LEN(SUBSTITUTE(LEFT(O2610,5),{"0","1","2","3","4","5","6","7","8","9","."},"")))))</f>
        <v>8</v>
      </c>
      <c r="X2610" s="3" t="e">
        <f>LEFT(L2610, SEARCH("MHz",L2610)-1)</f>
        <v>#VALUE!</v>
      </c>
      <c r="Y2610" t="e">
        <f>IF(RIGHT(X2610,1)=" ",RIGHT(X2610,4),RIGHT(X2610,3))</f>
        <v>#VALUE!</v>
      </c>
      <c r="Z2610">
        <f>VLOOKUP(G2610,[1]Sheet1!$A$1:$B$12,2,0)</f>
        <v>6</v>
      </c>
      <c r="AA2610" t="str">
        <f>CONCATENATE(F2610," ",Z2610)</f>
        <v>2015 6</v>
      </c>
      <c r="AB2610">
        <f>VLOOKUP(AA2610,[1]Sheet3!$A:$B,2,0)</f>
        <v>79</v>
      </c>
    </row>
    <row r="2611" spans="1:28" x14ac:dyDescent="0.25">
      <c r="A2611" t="s">
        <v>1099</v>
      </c>
      <c r="B2611" t="s">
        <v>1226</v>
      </c>
      <c r="C2611" t="s">
        <v>829</v>
      </c>
      <c r="D2611" t="str">
        <f>CONCATENATE(C2611,".")</f>
        <v>2015  June.</v>
      </c>
      <c r="E2611" t="str">
        <f>LEFT(D2611, SEARCH(".",D2611)-1)</f>
        <v>2015  June</v>
      </c>
      <c r="F2611">
        <v>2015</v>
      </c>
      <c r="G2611" t="str">
        <f>RIGHT(E2611,LEN(E2611)-6)</f>
        <v>June</v>
      </c>
      <c r="H2611">
        <v>317</v>
      </c>
      <c r="I2611" t="s">
        <v>39</v>
      </c>
      <c r="J2611" t="s">
        <v>1224</v>
      </c>
      <c r="K2611" t="s">
        <v>66</v>
      </c>
      <c r="L2611" t="s">
        <v>149</v>
      </c>
      <c r="M2611" t="s">
        <v>21</v>
      </c>
      <c r="N2611" t="s">
        <v>22</v>
      </c>
      <c r="O2611" t="s">
        <v>42</v>
      </c>
      <c r="Q2611" s="2">
        <f>VALUE(LEFT(LEFT(N2611,5),SUM(LEN(LEFT(N2611,5))-LEN(SUBSTITUTE(LEFT(N2611,5),{"0","1","2","3","4","5","6","7","8","9","."},"")))))</f>
        <v>2</v>
      </c>
      <c r="R2611">
        <f>IF(Q2611&gt;5,Q2611/1024,Q2611)</f>
        <v>2</v>
      </c>
      <c r="S2611" t="str">
        <f>MID(K2612,9,3)</f>
        <v>5.0</v>
      </c>
      <c r="T2611" s="2" t="str">
        <f>LEFT(J2611,3)</f>
        <v>8.0</v>
      </c>
      <c r="U2611">
        <f>VALUE(LEFT(LEFT(M2611,5),SUM(LEN(LEFT(M2611,5))-LEN(SUBSTITUTE(LEFT(M2611,5),{"0","1","2","3","4","5","6","7","8","9","."},"")))))</f>
        <v>43540</v>
      </c>
      <c r="V2611">
        <f>IF(U2611&lt;100,U2611,U2611/1024)</f>
        <v>42.51953125</v>
      </c>
      <c r="W2611" s="3">
        <f>VALUE(LEFT(LEFT(O2611,5),SUM(LEN(LEFT(O2611,5))-LEN(SUBSTITUTE(LEFT(O2611,5),{"0","1","2","3","4","5","6","7","8","9","."},"")))))</f>
        <v>5</v>
      </c>
      <c r="X2611" s="3" t="e">
        <f>LEFT(L2611, SEARCH("MHz",L2611)-1)</f>
        <v>#VALUE!</v>
      </c>
      <c r="Y2611" t="e">
        <f>IF(RIGHT(X2611,1)=" ",RIGHT(X2611,4),RIGHT(X2611,3))</f>
        <v>#VALUE!</v>
      </c>
      <c r="Z2611">
        <f>VLOOKUP(G2611,[1]Sheet1!$A$1:$B$12,2,0)</f>
        <v>6</v>
      </c>
      <c r="AA2611" t="str">
        <f>CONCATENATE(F2611," ",Z2611)</f>
        <v>2015 6</v>
      </c>
      <c r="AB2611">
        <f>VLOOKUP(AA2611,[1]Sheet3!$A:$B,2,0)</f>
        <v>79</v>
      </c>
    </row>
    <row r="2612" spans="1:28" x14ac:dyDescent="0.25">
      <c r="A2612" t="s">
        <v>1099</v>
      </c>
      <c r="B2612" t="s">
        <v>1230</v>
      </c>
      <c r="C2612" t="s">
        <v>829</v>
      </c>
      <c r="D2612" t="str">
        <f>CONCATENATE(C2612,".")</f>
        <v>2015  June.</v>
      </c>
      <c r="E2612" t="str">
        <f>LEFT(D2612, SEARCH(".",D2612)-1)</f>
        <v>2015  June</v>
      </c>
      <c r="F2612">
        <v>2015</v>
      </c>
      <c r="G2612" t="str">
        <f>RIGHT(E2612,LEN(E2612)-6)</f>
        <v>June</v>
      </c>
      <c r="H2612">
        <v>350</v>
      </c>
      <c r="I2612" t="s">
        <v>39</v>
      </c>
      <c r="J2612" t="s">
        <v>586</v>
      </c>
      <c r="K2612" t="s">
        <v>66</v>
      </c>
      <c r="L2612" t="s">
        <v>149</v>
      </c>
      <c r="M2612" t="s">
        <v>34</v>
      </c>
      <c r="N2612" t="s">
        <v>35</v>
      </c>
      <c r="O2612" t="s">
        <v>1203</v>
      </c>
      <c r="Q2612" s="2">
        <f>VALUE(LEFT(LEFT(N2612,5),SUM(LEN(LEFT(N2612,5))-LEN(SUBSTITUTE(LEFT(N2612,5),{"0","1","2","3","4","5","6","7","8","9","."},"")))))</f>
        <v>1</v>
      </c>
      <c r="R2612">
        <f>IF(Q2612&gt;5,Q2612/1024,Q2612)</f>
        <v>1</v>
      </c>
      <c r="S2612" t="str">
        <f>MID(K2613,9,3)</f>
        <v>5.0</v>
      </c>
      <c r="T2612" s="2" t="str">
        <f>LEFT(J2612,3)</f>
        <v>8.0</v>
      </c>
      <c r="U2612">
        <f>VALUE(LEFT(LEFT(M2612,5),SUM(LEN(LEFT(M2612,5))-LEN(SUBSTITUTE(LEFT(M2612,5),{"0","1","2","3","4","5","6","7","8","9","."},"")))))</f>
        <v>8</v>
      </c>
      <c r="V2612">
        <f>IF(U2612&lt;100,U2612,U2612/1024)</f>
        <v>8</v>
      </c>
      <c r="W2612" s="3">
        <f>VALUE(LEFT(LEFT(O2612,5),SUM(LEN(LEFT(O2612,5))-LEN(SUBSTITUTE(LEFT(O2612,5),{"0","1","2","3","4","5","6","7","8","9","."},"")))))</f>
        <v>5</v>
      </c>
      <c r="X2612" s="3" t="e">
        <f>LEFT(L2612, SEARCH("MHz",L2612)-1)</f>
        <v>#VALUE!</v>
      </c>
      <c r="Y2612" t="e">
        <f>IF(RIGHT(X2612,1)=" ",RIGHT(X2612,4),RIGHT(X2612,3))</f>
        <v>#VALUE!</v>
      </c>
      <c r="Z2612">
        <f>VLOOKUP(G2612,[1]Sheet1!$A$1:$B$12,2,0)</f>
        <v>6</v>
      </c>
      <c r="AA2612" t="str">
        <f>CONCATENATE(F2612," ",Z2612)</f>
        <v>2015 6</v>
      </c>
      <c r="AB2612">
        <f>VLOOKUP(AA2612,[1]Sheet3!$A:$B,2,0)</f>
        <v>79</v>
      </c>
    </row>
    <row r="2613" spans="1:28" x14ac:dyDescent="0.25">
      <c r="A2613" t="s">
        <v>1099</v>
      </c>
      <c r="B2613" t="s">
        <v>1231</v>
      </c>
      <c r="C2613" t="s">
        <v>829</v>
      </c>
      <c r="D2613" t="str">
        <f>CONCATENATE(C2613,".")</f>
        <v>2015  June.</v>
      </c>
      <c r="E2613" t="str">
        <f>LEFT(D2613, SEARCH(".",D2613)-1)</f>
        <v>2015  June</v>
      </c>
      <c r="F2613">
        <v>2015</v>
      </c>
      <c r="G2613" t="str">
        <f>RIGHT(E2613,LEN(E2613)-6)</f>
        <v>June</v>
      </c>
      <c r="H2613">
        <v>275</v>
      </c>
      <c r="I2613" t="s">
        <v>124</v>
      </c>
      <c r="J2613" t="s">
        <v>830</v>
      </c>
      <c r="K2613" t="s">
        <v>66</v>
      </c>
      <c r="L2613" t="s">
        <v>480</v>
      </c>
      <c r="M2613" t="s">
        <v>173</v>
      </c>
      <c r="N2613" t="s">
        <v>35</v>
      </c>
      <c r="O2613" t="s">
        <v>42</v>
      </c>
      <c r="Q2613" s="2">
        <f>VALUE(LEFT(LEFT(N2613,5),SUM(LEN(LEFT(N2613,5))-LEN(SUBSTITUTE(LEFT(N2613,5),{"0","1","2","3","4","5","6","7","8","9","."},"")))))</f>
        <v>1</v>
      </c>
      <c r="R2613">
        <f>IF(Q2613&gt;5,Q2613/1024,Q2613)</f>
        <v>1</v>
      </c>
      <c r="S2613" t="str">
        <f>MID(K2614,9,3)</f>
        <v>5.0</v>
      </c>
      <c r="T2613" s="2" t="str">
        <f>LEFT(J2613,3)</f>
        <v>7.0</v>
      </c>
      <c r="U2613">
        <f>VALUE(LEFT(LEFT(M2613,5),SUM(LEN(LEFT(M2613,5))-LEN(SUBSTITUTE(LEFT(M2613,5),{"0","1","2","3","4","5","6","7","8","9","."},"")))))</f>
        <v>43473</v>
      </c>
      <c r="V2613">
        <f>IF(U2613&lt;100,U2613,U2613/1024)</f>
        <v>42.4541015625</v>
      </c>
      <c r="W2613" s="3">
        <f>VALUE(LEFT(LEFT(O2613,5),SUM(LEN(LEFT(O2613,5))-LEN(SUBSTITUTE(LEFT(O2613,5),{"0","1","2","3","4","5","6","7","8","9","."},"")))))</f>
        <v>5</v>
      </c>
      <c r="X2613" s="3" t="e">
        <f>LEFT(L2613, SEARCH("MHz",L2613)-1)</f>
        <v>#VALUE!</v>
      </c>
      <c r="Y2613" t="e">
        <f>IF(RIGHT(X2613,1)=" ",RIGHT(X2613,4),RIGHT(X2613,3))</f>
        <v>#VALUE!</v>
      </c>
      <c r="Z2613">
        <f>VLOOKUP(G2613,[1]Sheet1!$A$1:$B$12,2,0)</f>
        <v>6</v>
      </c>
      <c r="AA2613" t="str">
        <f>CONCATENATE(F2613," ",Z2613)</f>
        <v>2015 6</v>
      </c>
      <c r="AB2613">
        <f>VLOOKUP(AA2613,[1]Sheet3!$A:$B,2,0)</f>
        <v>79</v>
      </c>
    </row>
    <row r="2614" spans="1:28" x14ac:dyDescent="0.25">
      <c r="A2614" t="s">
        <v>1099</v>
      </c>
      <c r="B2614" t="s">
        <v>1232</v>
      </c>
      <c r="C2614" t="s">
        <v>829</v>
      </c>
      <c r="D2614" t="str">
        <f>CONCATENATE(C2614,".")</f>
        <v>2015  June.</v>
      </c>
      <c r="E2614" t="str">
        <f>LEFT(D2614, SEARCH(".",D2614)-1)</f>
        <v>2015  June</v>
      </c>
      <c r="F2614">
        <v>2015</v>
      </c>
      <c r="G2614" t="str">
        <f>RIGHT(E2614,LEN(E2614)-6)</f>
        <v>June</v>
      </c>
      <c r="H2614">
        <v>265</v>
      </c>
      <c r="I2614" t="s">
        <v>124</v>
      </c>
      <c r="J2614" t="s">
        <v>830</v>
      </c>
      <c r="K2614" t="s">
        <v>66</v>
      </c>
      <c r="L2614" t="s">
        <v>149</v>
      </c>
      <c r="M2614" t="s">
        <v>173</v>
      </c>
      <c r="N2614" t="s">
        <v>35</v>
      </c>
      <c r="O2614" t="s">
        <v>1233</v>
      </c>
      <c r="P2614">
        <v>140</v>
      </c>
      <c r="Q2614" s="2">
        <f>VALUE(LEFT(LEFT(N2614,5),SUM(LEN(LEFT(N2614,5))-LEN(SUBSTITUTE(LEFT(N2614,5),{"0","1","2","3","4","5","6","7","8","9","."},"")))))</f>
        <v>1</v>
      </c>
      <c r="R2614">
        <f>IF(Q2614&gt;5,Q2614/1024,Q2614)</f>
        <v>1</v>
      </c>
      <c r="S2614" t="str">
        <f>MID(K2615,9,3)</f>
        <v>5.0</v>
      </c>
      <c r="T2614" s="2" t="str">
        <f>LEFT(J2614,3)</f>
        <v>7.0</v>
      </c>
      <c r="U2614">
        <f>VALUE(LEFT(LEFT(M2614,5),SUM(LEN(LEFT(M2614,5))-LEN(SUBSTITUTE(LEFT(M2614,5),{"0","1","2","3","4","5","6","7","8","9","."},"")))))</f>
        <v>43473</v>
      </c>
      <c r="V2614">
        <f>IF(U2614&lt;100,U2614,U2614/1024)</f>
        <v>42.4541015625</v>
      </c>
      <c r="W2614" s="3">
        <f>VALUE(LEFT(LEFT(O2614,5),SUM(LEN(LEFT(O2614,5))-LEN(SUBSTITUTE(LEFT(O2614,5),{"0","1","2","3","4","5","6","7","8","9","."},"")))))</f>
        <v>5</v>
      </c>
      <c r="X2614" s="3" t="e">
        <f>LEFT(L2614, SEARCH("MHz",L2614)-1)</f>
        <v>#VALUE!</v>
      </c>
      <c r="Y2614" t="e">
        <f>IF(RIGHT(X2614,1)=" ",RIGHT(X2614,4),RIGHT(X2614,3))</f>
        <v>#VALUE!</v>
      </c>
      <c r="Z2614">
        <f>VLOOKUP(G2614,[1]Sheet1!$A$1:$B$12,2,0)</f>
        <v>6</v>
      </c>
      <c r="AA2614" t="str">
        <f>CONCATENATE(F2614," ",Z2614)</f>
        <v>2015 6</v>
      </c>
      <c r="AB2614">
        <f>VLOOKUP(AA2614,[1]Sheet3!$A:$B,2,0)</f>
        <v>79</v>
      </c>
    </row>
    <row r="2615" spans="1:28" x14ac:dyDescent="0.25">
      <c r="A2615" t="s">
        <v>3077</v>
      </c>
      <c r="B2615" t="s">
        <v>3085</v>
      </c>
      <c r="C2615" t="s">
        <v>829</v>
      </c>
      <c r="D2615" t="str">
        <f>CONCATENATE(C2615,".")</f>
        <v>2015  June.</v>
      </c>
      <c r="E2615" t="str">
        <f>LEFT(D2615, SEARCH(".",D2615)-1)</f>
        <v>2015  June</v>
      </c>
      <c r="F2615">
        <v>2015</v>
      </c>
      <c r="G2615" t="str">
        <f>RIGHT(E2615,LEN(E2615)-6)</f>
        <v>June</v>
      </c>
      <c r="H2615">
        <v>136.5</v>
      </c>
      <c r="I2615" t="s">
        <v>156</v>
      </c>
      <c r="J2615" t="s">
        <v>1579</v>
      </c>
      <c r="K2615" t="s">
        <v>66</v>
      </c>
      <c r="L2615" t="s">
        <v>20</v>
      </c>
      <c r="M2615" t="s">
        <v>57</v>
      </c>
      <c r="N2615" t="s">
        <v>22</v>
      </c>
      <c r="O2615" t="s">
        <v>30</v>
      </c>
      <c r="Q2615" s="2">
        <f>VALUE(LEFT(LEFT(N2615,5),SUM(LEN(LEFT(N2615,5))-LEN(SUBSTITUTE(LEFT(N2615,5),{"0","1","2","3","4","5","6","7","8","9","."},"")))))</f>
        <v>2</v>
      </c>
      <c r="R2615">
        <f>IF(Q2615&gt;5,Q2615/1024,Q2615)</f>
        <v>2</v>
      </c>
      <c r="S2615" t="str">
        <f>MID(K2616,9,3)</f>
        <v>5.0</v>
      </c>
      <c r="T2615" s="2" t="str">
        <f>LEFT(J2615,3)</f>
        <v>5.0</v>
      </c>
      <c r="U2615">
        <f>VALUE(LEFT(LEFT(M2615,5),SUM(LEN(LEFT(M2615,5))-LEN(SUBSTITUTE(LEFT(M2615,5),{"0","1","2","3","4","5","6","7","8","9","."},"")))))</f>
        <v>16</v>
      </c>
      <c r="V2615">
        <f>IF(U2615&lt;100,U2615,U2615/1024)</f>
        <v>16</v>
      </c>
      <c r="W2615" s="3">
        <f>VALUE(LEFT(LEFT(O2615,5),SUM(LEN(LEFT(O2615,5))-LEN(SUBSTITUTE(LEFT(O2615,5),{"0","1","2","3","4","5","6","7","8","9","."},"")))))</f>
        <v>13</v>
      </c>
      <c r="X2615" s="3" t="e">
        <f>LEFT(L2615, SEARCH("MHz",L2615)-1)</f>
        <v>#VALUE!</v>
      </c>
      <c r="Y2615" t="e">
        <f>IF(RIGHT(X2615,1)=" ",RIGHT(X2615,4),RIGHT(X2615,3))</f>
        <v>#VALUE!</v>
      </c>
      <c r="Z2615">
        <f>VLOOKUP(G2615,[1]Sheet1!$A$1:$B$12,2,0)</f>
        <v>6</v>
      </c>
      <c r="AA2615" t="str">
        <f>CONCATENATE(F2615," ",Z2615)</f>
        <v>2015 6</v>
      </c>
      <c r="AB2615">
        <f>VLOOKUP(AA2615,[1]Sheet3!$A:$B,2,0)</f>
        <v>79</v>
      </c>
    </row>
    <row r="2616" spans="1:28" x14ac:dyDescent="0.25">
      <c r="A2616" t="s">
        <v>4079</v>
      </c>
      <c r="B2616" t="s">
        <v>4123</v>
      </c>
      <c r="C2616" t="s">
        <v>829</v>
      </c>
      <c r="D2616" t="str">
        <f>CONCATENATE(C2616,".")</f>
        <v>2015  June.</v>
      </c>
      <c r="E2616" t="str">
        <f>LEFT(D2616, SEARCH(".",D2616)-1)</f>
        <v>2015  June</v>
      </c>
      <c r="F2616">
        <v>2015</v>
      </c>
      <c r="G2616" t="str">
        <f>RIGHT(E2616,LEN(E2616)-6)</f>
        <v>June</v>
      </c>
      <c r="H2616">
        <v>149</v>
      </c>
      <c r="I2616" t="s">
        <v>51</v>
      </c>
      <c r="J2616" t="s">
        <v>1222</v>
      </c>
      <c r="K2616" t="s">
        <v>66</v>
      </c>
      <c r="L2616" t="s">
        <v>27</v>
      </c>
      <c r="M2616" t="s">
        <v>21</v>
      </c>
      <c r="N2616" t="s">
        <v>22</v>
      </c>
      <c r="O2616" t="s">
        <v>4116</v>
      </c>
      <c r="P2616">
        <v>200</v>
      </c>
      <c r="Q2616" s="2">
        <f>VALUE(LEFT(LEFT(N2616,5),SUM(LEN(LEFT(N2616,5))-LEN(SUBSTITUTE(LEFT(N2616,5),{"0","1","2","3","4","5","6","7","8","9","."},"")))))</f>
        <v>2</v>
      </c>
      <c r="R2616">
        <f>IF(Q2616&gt;5,Q2616/1024,Q2616)</f>
        <v>2</v>
      </c>
      <c r="S2616" t="str">
        <f>MID(K2617,9,3)</f>
        <v>5.0</v>
      </c>
      <c r="T2616" s="2" t="str">
        <f>LEFT(J2616,3)</f>
        <v>5.5</v>
      </c>
      <c r="U2616">
        <f>VALUE(LEFT(LEFT(M2616,5),SUM(LEN(LEFT(M2616,5))-LEN(SUBSTITUTE(LEFT(M2616,5),{"0","1","2","3","4","5","6","7","8","9","."},"")))))</f>
        <v>43540</v>
      </c>
      <c r="V2616">
        <f>IF(U2616&lt;100,U2616,U2616/1024)</f>
        <v>42.51953125</v>
      </c>
      <c r="W2616" s="3">
        <f>VALUE(LEFT(LEFT(O2616,5),SUM(LEN(LEFT(O2616,5))-LEN(SUBSTITUTE(LEFT(O2616,5),{"0","1","2","3","4","5","6","7","8","9","."},"")))))</f>
        <v>13</v>
      </c>
      <c r="X2616" s="3" t="e">
        <f>LEFT(L2616, SEARCH("MHz",L2616)-1)</f>
        <v>#VALUE!</v>
      </c>
      <c r="Y2616" t="e">
        <f>IF(RIGHT(X2616,1)=" ",RIGHT(X2616,4),RIGHT(X2616,3))</f>
        <v>#VALUE!</v>
      </c>
      <c r="Z2616">
        <f>VLOOKUP(G2616,[1]Sheet1!$A$1:$B$12,2,0)</f>
        <v>6</v>
      </c>
      <c r="AA2616" t="str">
        <f>CONCATENATE(F2616," ",Z2616)</f>
        <v>2015 6</v>
      </c>
      <c r="AB2616">
        <f>VLOOKUP(AA2616,[1]Sheet3!$A:$B,2,0)</f>
        <v>79</v>
      </c>
    </row>
    <row r="2617" spans="1:28" x14ac:dyDescent="0.25">
      <c r="A2617" t="s">
        <v>4141</v>
      </c>
      <c r="B2617" t="s">
        <v>4210</v>
      </c>
      <c r="C2617" t="s">
        <v>829</v>
      </c>
      <c r="D2617" t="str">
        <f>CONCATENATE(C2617,".")</f>
        <v>2015  June.</v>
      </c>
      <c r="E2617" t="str">
        <f>LEFT(D2617, SEARCH(".",D2617)-1)</f>
        <v>2015  June</v>
      </c>
      <c r="F2617">
        <v>2015</v>
      </c>
      <c r="G2617" t="str">
        <f>RIGHT(E2617,LEN(E2617)-6)</f>
        <v>June</v>
      </c>
      <c r="I2617" t="s">
        <v>25</v>
      </c>
      <c r="J2617" t="s">
        <v>32</v>
      </c>
      <c r="K2617" t="s">
        <v>66</v>
      </c>
      <c r="L2617" t="s">
        <v>91</v>
      </c>
      <c r="M2617" t="s">
        <v>34</v>
      </c>
      <c r="N2617" t="s">
        <v>35</v>
      </c>
      <c r="O2617" t="s">
        <v>36</v>
      </c>
      <c r="P2617">
        <v>120</v>
      </c>
      <c r="Q2617" s="2">
        <f>VALUE(LEFT(LEFT(N2617,5),SUM(LEN(LEFT(N2617,5))-LEN(SUBSTITUTE(LEFT(N2617,5),{"0","1","2","3","4","5","6","7","8","9","."},"")))))</f>
        <v>1</v>
      </c>
      <c r="R2617">
        <f>IF(Q2617&gt;5,Q2617/1024,Q2617)</f>
        <v>1</v>
      </c>
      <c r="S2617" t="str">
        <f>MID(K2618,9,3)</f>
        <v>5.0</v>
      </c>
      <c r="T2617" s="2" t="str">
        <f>LEFT(J2617,3)</f>
        <v>5.0</v>
      </c>
      <c r="U2617">
        <f>VALUE(LEFT(LEFT(M2617,5),SUM(LEN(LEFT(M2617,5))-LEN(SUBSTITUTE(LEFT(M2617,5),{"0","1","2","3","4","5","6","7","8","9","."},"")))))</f>
        <v>8</v>
      </c>
      <c r="V2617">
        <f>IF(U2617&lt;100,U2617,U2617/1024)</f>
        <v>8</v>
      </c>
      <c r="W2617" s="3">
        <f>VALUE(LEFT(LEFT(O2617,5),SUM(LEN(LEFT(O2617,5))-LEN(SUBSTITUTE(LEFT(O2617,5),{"0","1","2","3","4","5","6","7","8","9","."},"")))))</f>
        <v>8</v>
      </c>
      <c r="X2617" s="3" t="e">
        <f>LEFT(L2617, SEARCH("MHz",L2617)-1)</f>
        <v>#VALUE!</v>
      </c>
      <c r="Y2617" t="e">
        <f>IF(RIGHT(X2617,1)=" ",RIGHT(X2617,4),RIGHT(X2617,3))</f>
        <v>#VALUE!</v>
      </c>
      <c r="Z2617">
        <f>VLOOKUP(G2617,[1]Sheet1!$A$1:$B$12,2,0)</f>
        <v>6</v>
      </c>
      <c r="AA2617" t="str">
        <f>CONCATENATE(F2617," ",Z2617)</f>
        <v>2015 6</v>
      </c>
      <c r="AB2617">
        <f>VLOOKUP(AA2617,[1]Sheet3!$A:$B,2,0)</f>
        <v>79</v>
      </c>
    </row>
    <row r="2618" spans="1:28" x14ac:dyDescent="0.25">
      <c r="A2618" t="s">
        <v>4141</v>
      </c>
      <c r="B2618" t="s">
        <v>4213</v>
      </c>
      <c r="C2618" t="s">
        <v>829</v>
      </c>
      <c r="D2618" t="str">
        <f>CONCATENATE(C2618,".")</f>
        <v>2015  June.</v>
      </c>
      <c r="E2618" t="str">
        <f>LEFT(D2618, SEARCH(".",D2618)-1)</f>
        <v>2015  June</v>
      </c>
      <c r="F2618">
        <v>2015</v>
      </c>
      <c r="G2618" t="str">
        <f>RIGHT(E2618,LEN(E2618)-6)</f>
        <v>June</v>
      </c>
      <c r="I2618" t="s">
        <v>379</v>
      </c>
      <c r="J2618" t="s">
        <v>32</v>
      </c>
      <c r="K2618" t="s">
        <v>66</v>
      </c>
      <c r="L2618" t="s">
        <v>447</v>
      </c>
      <c r="M2618" t="s">
        <v>57</v>
      </c>
      <c r="N2618" t="s">
        <v>22</v>
      </c>
      <c r="O2618" t="s">
        <v>1394</v>
      </c>
      <c r="P2618">
        <v>230</v>
      </c>
      <c r="Q2618" s="2">
        <f>VALUE(LEFT(LEFT(N2618,5),SUM(LEN(LEFT(N2618,5))-LEN(SUBSTITUTE(LEFT(N2618,5),{"0","1","2","3","4","5","6","7","8","9","."},"")))))</f>
        <v>2</v>
      </c>
      <c r="R2618">
        <f>IF(Q2618&gt;5,Q2618/1024,Q2618)</f>
        <v>2</v>
      </c>
      <c r="S2618" t="str">
        <f>MID(K2619,9,3)</f>
        <v>5.0</v>
      </c>
      <c r="T2618" s="2" t="str">
        <f>LEFT(J2618,3)</f>
        <v>5.0</v>
      </c>
      <c r="U2618">
        <f>VALUE(LEFT(LEFT(M2618,5),SUM(LEN(LEFT(M2618,5))-LEN(SUBSTITUTE(LEFT(M2618,5),{"0","1","2","3","4","5","6","7","8","9","."},"")))))</f>
        <v>16</v>
      </c>
      <c r="V2618">
        <f>IF(U2618&lt;100,U2618,U2618/1024)</f>
        <v>16</v>
      </c>
      <c r="W2618" s="3">
        <f>VALUE(LEFT(LEFT(O2618,5),SUM(LEN(LEFT(O2618,5))-LEN(SUBSTITUTE(LEFT(O2618,5),{"0","1","2","3","4","5","6","7","8","9","."},"")))))</f>
        <v>13</v>
      </c>
      <c r="X2618" s="3" t="e">
        <f>LEFT(L2618, SEARCH("MHz",L2618)-1)</f>
        <v>#VALUE!</v>
      </c>
      <c r="Y2618" t="e">
        <f>IF(RIGHT(X2618,1)=" ",RIGHT(X2618,4),RIGHT(X2618,3))</f>
        <v>#VALUE!</v>
      </c>
      <c r="Z2618">
        <f>VLOOKUP(G2618,[1]Sheet1!$A$1:$B$12,2,0)</f>
        <v>6</v>
      </c>
      <c r="AA2618" t="str">
        <f>CONCATENATE(F2618," ",Z2618)</f>
        <v>2015 6</v>
      </c>
      <c r="AB2618">
        <f>VLOOKUP(AA2618,[1]Sheet3!$A:$B,2,0)</f>
        <v>79</v>
      </c>
    </row>
    <row r="2619" spans="1:28" x14ac:dyDescent="0.25">
      <c r="A2619" t="s">
        <v>6003</v>
      </c>
      <c r="B2619" t="s">
        <v>6051</v>
      </c>
      <c r="C2619" t="s">
        <v>829</v>
      </c>
      <c r="D2619" t="str">
        <f>CONCATENATE(C2619,".")</f>
        <v>2015  June.</v>
      </c>
      <c r="E2619" t="str">
        <f>LEFT(D2619, SEARCH(".",D2619)-1)</f>
        <v>2015  June</v>
      </c>
      <c r="F2619">
        <v>2015</v>
      </c>
      <c r="G2619" t="str">
        <f>RIGHT(E2619,LEN(E2619)-6)</f>
        <v>June</v>
      </c>
      <c r="H2619">
        <v>162</v>
      </c>
      <c r="I2619" t="s">
        <v>181</v>
      </c>
      <c r="J2619" t="s">
        <v>2810</v>
      </c>
      <c r="K2619" t="s">
        <v>66</v>
      </c>
      <c r="L2619" t="s">
        <v>2272</v>
      </c>
      <c r="M2619" t="s">
        <v>28</v>
      </c>
      <c r="N2619" t="s">
        <v>29</v>
      </c>
      <c r="O2619" t="s">
        <v>6052</v>
      </c>
      <c r="Q2619" s="2">
        <f>VALUE(LEFT(LEFT(N2619,5),SUM(LEN(LEFT(N2619,5))-LEN(SUBSTITUTE(LEFT(N2619,5),{"0","1","2","3","4","5","6","7","8","9","."},"")))))</f>
        <v>3</v>
      </c>
      <c r="R2619">
        <f>IF(Q2619&gt;5,Q2619/1024,Q2619)</f>
        <v>3</v>
      </c>
      <c r="S2619" t="str">
        <f>MID(K2620,9,3)</f>
        <v>5.0</v>
      </c>
      <c r="T2619" s="2" t="str">
        <f>LEFT(J2619,3)</f>
        <v>5.2</v>
      </c>
      <c r="U2619">
        <f>VALUE(LEFT(LEFT(M2619,5),SUM(LEN(LEFT(M2619,5))-LEN(SUBSTITUTE(LEFT(M2619,5),{"0","1","2","3","4","5","6","7","8","9","."},"")))))</f>
        <v>32</v>
      </c>
      <c r="V2619">
        <f>IF(U2619&lt;100,U2619,U2619/1024)</f>
        <v>32</v>
      </c>
      <c r="W2619" s="3">
        <f>VALUE(LEFT(LEFT(O2619,5),SUM(LEN(LEFT(O2619,5))-LEN(SUBSTITUTE(LEFT(O2619,5),{"0","1","2","3","4","5","6","7","8","9","."},"")))))</f>
        <v>20.7</v>
      </c>
      <c r="X2619" s="3" t="e">
        <f>LEFT(L2619, SEARCH("MHz",L2619)-1)</f>
        <v>#VALUE!</v>
      </c>
      <c r="Y2619" t="e">
        <f>IF(RIGHT(X2619,1)=" ",RIGHT(X2619,4),RIGHT(X2619,3))</f>
        <v>#VALUE!</v>
      </c>
      <c r="Z2619">
        <f>VLOOKUP(G2619,[1]Sheet1!$A$1:$B$12,2,0)</f>
        <v>6</v>
      </c>
      <c r="AA2619" t="str">
        <f>CONCATENATE(F2619," ",Z2619)</f>
        <v>2015 6</v>
      </c>
      <c r="AB2619">
        <f>VLOOKUP(AA2619,[1]Sheet3!$A:$B,2,0)</f>
        <v>79</v>
      </c>
    </row>
    <row r="2620" spans="1:28" x14ac:dyDescent="0.25">
      <c r="A2620" t="s">
        <v>6602</v>
      </c>
      <c r="B2620" t="s">
        <v>6625</v>
      </c>
      <c r="C2620" t="s">
        <v>829</v>
      </c>
      <c r="D2620" t="str">
        <f>CONCATENATE(C2620,".")</f>
        <v>2015  June.</v>
      </c>
      <c r="E2620" t="str">
        <f>LEFT(D2620, SEARCH(".",D2620)-1)</f>
        <v>2015  June</v>
      </c>
      <c r="F2620">
        <v>2015</v>
      </c>
      <c r="G2620" t="str">
        <f>RIGHT(E2620,LEN(E2620)-6)</f>
        <v>June</v>
      </c>
      <c r="H2620">
        <v>151</v>
      </c>
      <c r="I2620" t="s">
        <v>811</v>
      </c>
      <c r="J2620" t="s">
        <v>3494</v>
      </c>
      <c r="K2620" t="s">
        <v>66</v>
      </c>
      <c r="L2620" t="s">
        <v>91</v>
      </c>
      <c r="M2620" t="s">
        <v>34</v>
      </c>
      <c r="N2620" t="s">
        <v>35</v>
      </c>
      <c r="O2620" t="s">
        <v>36</v>
      </c>
      <c r="Q2620" s="2">
        <f>VALUE(LEFT(LEFT(N2620,5),SUM(LEN(LEFT(N2620,5))-LEN(SUBSTITUTE(LEFT(N2620,5),{"0","1","2","3","4","5","6","7","8","9","."},"")))))</f>
        <v>1</v>
      </c>
      <c r="R2620">
        <f>IF(Q2620&gt;5,Q2620/1024,Q2620)</f>
        <v>1</v>
      </c>
      <c r="S2620" t="str">
        <f>MID(K2621,9,3)</f>
        <v>5.0</v>
      </c>
      <c r="T2620" s="2" t="str">
        <f>LEFT(J2620,3)</f>
        <v>4.7</v>
      </c>
      <c r="U2620">
        <f>VALUE(LEFT(LEFT(M2620,5),SUM(LEN(LEFT(M2620,5))-LEN(SUBSTITUTE(LEFT(M2620,5),{"0","1","2","3","4","5","6","7","8","9","."},"")))))</f>
        <v>8</v>
      </c>
      <c r="V2620">
        <f>IF(U2620&lt;100,U2620,U2620/1024)</f>
        <v>8</v>
      </c>
      <c r="W2620" s="3">
        <f>VALUE(LEFT(LEFT(O2620,5),SUM(LEN(LEFT(O2620,5))-LEN(SUBSTITUTE(LEFT(O2620,5),{"0","1","2","3","4","5","6","7","8","9","."},"")))))</f>
        <v>8</v>
      </c>
      <c r="X2620" s="3" t="e">
        <f>LEFT(L2620, SEARCH("MHz",L2620)-1)</f>
        <v>#VALUE!</v>
      </c>
      <c r="Y2620" t="e">
        <f>IF(RIGHT(X2620,1)=" ",RIGHT(X2620,4),RIGHT(X2620,3))</f>
        <v>#VALUE!</v>
      </c>
      <c r="Z2620">
        <f>VLOOKUP(G2620,[1]Sheet1!$A$1:$B$12,2,0)</f>
        <v>6</v>
      </c>
      <c r="AA2620" t="str">
        <f>CONCATENATE(F2620," ",Z2620)</f>
        <v>2015 6</v>
      </c>
      <c r="AB2620">
        <f>VLOOKUP(AA2620,[1]Sheet3!$A:$B,2,0)</f>
        <v>79</v>
      </c>
    </row>
    <row r="2621" spans="1:28" x14ac:dyDescent="0.25">
      <c r="A2621" t="s">
        <v>6744</v>
      </c>
      <c r="B2621" t="s">
        <v>6757</v>
      </c>
      <c r="C2621" t="s">
        <v>829</v>
      </c>
      <c r="D2621" t="str">
        <f>CONCATENATE(C2621,".")</f>
        <v>2015  June.</v>
      </c>
      <c r="E2621" t="str">
        <f>LEFT(D2621, SEARCH(".",D2621)-1)</f>
        <v>2015  June</v>
      </c>
      <c r="F2621">
        <v>2015</v>
      </c>
      <c r="G2621" t="str">
        <f>RIGHT(E2621,LEN(E2621)-6)</f>
        <v>June</v>
      </c>
      <c r="I2621" t="s">
        <v>156</v>
      </c>
      <c r="J2621" t="s">
        <v>557</v>
      </c>
      <c r="K2621" t="s">
        <v>66</v>
      </c>
      <c r="L2621" t="s">
        <v>91</v>
      </c>
      <c r="M2621" t="s">
        <v>34</v>
      </c>
      <c r="N2621" t="s">
        <v>22</v>
      </c>
      <c r="O2621" t="s">
        <v>36</v>
      </c>
      <c r="Q2621" s="2">
        <f>VALUE(LEFT(LEFT(N2621,5),SUM(LEN(LEFT(N2621,5))-LEN(SUBSTITUTE(LEFT(N2621,5),{"0","1","2","3","4","5","6","7","8","9","."},"")))))</f>
        <v>2</v>
      </c>
      <c r="R2621">
        <f>IF(Q2621&gt;5,Q2621/1024,Q2621)</f>
        <v>2</v>
      </c>
      <c r="S2621" t="str">
        <f>MID(K2622,9,3)</f>
        <v>5.0</v>
      </c>
      <c r="T2621" s="2" t="str">
        <f>LEFT(J2621,3)</f>
        <v>5.0</v>
      </c>
      <c r="U2621">
        <f>VALUE(LEFT(LEFT(M2621,5),SUM(LEN(LEFT(M2621,5))-LEN(SUBSTITUTE(LEFT(M2621,5),{"0","1","2","3","4","5","6","7","8","9","."},"")))))</f>
        <v>8</v>
      </c>
      <c r="V2621">
        <f>IF(U2621&lt;100,U2621,U2621/1024)</f>
        <v>8</v>
      </c>
      <c r="W2621" s="3">
        <f>VALUE(LEFT(LEFT(O2621,5),SUM(LEN(LEFT(O2621,5))-LEN(SUBSTITUTE(LEFT(O2621,5),{"0","1","2","3","4","5","6","7","8","9","."},"")))))</f>
        <v>8</v>
      </c>
      <c r="X2621" s="3" t="e">
        <f>LEFT(L2621, SEARCH("MHz",L2621)-1)</f>
        <v>#VALUE!</v>
      </c>
      <c r="Y2621" t="e">
        <f>IF(RIGHT(X2621,1)=" ",RIGHT(X2621,4),RIGHT(X2621,3))</f>
        <v>#VALUE!</v>
      </c>
      <c r="Z2621">
        <f>VLOOKUP(G2621,[1]Sheet1!$A$1:$B$12,2,0)</f>
        <v>6</v>
      </c>
      <c r="AA2621" t="str">
        <f>CONCATENATE(F2621," ",Z2621)</f>
        <v>2015 6</v>
      </c>
      <c r="AB2621">
        <f>VLOOKUP(AA2621,[1]Sheet3!$A:$B,2,0)</f>
        <v>79</v>
      </c>
    </row>
    <row r="2622" spans="1:28" x14ac:dyDescent="0.25">
      <c r="A2622" t="s">
        <v>1099</v>
      </c>
      <c r="B2622" t="s">
        <v>1234</v>
      </c>
      <c r="C2622" t="s">
        <v>829</v>
      </c>
      <c r="D2622" t="str">
        <f>CONCATENATE(C2622,".")</f>
        <v>2015  June.</v>
      </c>
      <c r="E2622" t="str">
        <f>LEFT(D2622, SEARCH(".",D2622)-1)</f>
        <v>2015  June</v>
      </c>
      <c r="F2622">
        <v>2015</v>
      </c>
      <c r="G2622" t="str">
        <f>RIGHT(E2622,LEN(E2622)-6)</f>
        <v>June</v>
      </c>
      <c r="H2622">
        <v>170</v>
      </c>
      <c r="I2622" t="s">
        <v>128</v>
      </c>
      <c r="J2622" t="s">
        <v>1235</v>
      </c>
      <c r="K2622" t="s">
        <v>1196</v>
      </c>
      <c r="L2622" t="s">
        <v>1193</v>
      </c>
      <c r="M2622" t="s">
        <v>21</v>
      </c>
      <c r="N2622" t="s">
        <v>754</v>
      </c>
      <c r="O2622" t="s">
        <v>1236</v>
      </c>
      <c r="P2622">
        <v>280</v>
      </c>
      <c r="Q2622" s="2" t="e">
        <f>VALUE(LEFT(LEFT(N2622,5),SUM(LEN(LEFT(N2622,5))-LEN(SUBSTITUTE(LEFT(N2622,5),{"0","1","2","3","4","5","6","7","8","9","."},"")))))</f>
        <v>#VALUE!</v>
      </c>
      <c r="R2622" t="e">
        <f>IF(Q2622&gt;5,Q2622/1024,Q2622)</f>
        <v>#VALUE!</v>
      </c>
      <c r="S2622" t="str">
        <f>MID(K2623,9,3)</f>
        <v>5.0</v>
      </c>
      <c r="T2622" s="2" t="str">
        <f>LEFT(J2622,3)</f>
        <v>5.5</v>
      </c>
      <c r="U2622">
        <f>VALUE(LEFT(LEFT(M2622,5),SUM(LEN(LEFT(M2622,5))-LEN(SUBSTITUTE(LEFT(M2622,5),{"0","1","2","3","4","5","6","7","8","9","."},"")))))</f>
        <v>43540</v>
      </c>
      <c r="V2622">
        <f>IF(U2622&lt;100,U2622,U2622/1024)</f>
        <v>42.51953125</v>
      </c>
      <c r="W2622" s="3">
        <f>VALUE(LEFT(LEFT(O2622,5),SUM(LEN(LEFT(O2622,5))-LEN(SUBSTITUTE(LEFT(O2622,5),{"0","1","2","3","4","5","6","7","8","9","."},"")))))</f>
        <v>13</v>
      </c>
      <c r="X2622" s="3" t="e">
        <f>LEFT(L2622, SEARCH("MHz",L2622)-1)</f>
        <v>#VALUE!</v>
      </c>
      <c r="Y2622" t="e">
        <f>IF(RIGHT(X2622,1)=" ",RIGHT(X2622,4),RIGHT(X2622,3))</f>
        <v>#VALUE!</v>
      </c>
      <c r="Z2622">
        <f>VLOOKUP(G2622,[1]Sheet1!$A$1:$B$12,2,0)</f>
        <v>6</v>
      </c>
      <c r="AA2622" t="str">
        <f>CONCATENATE(F2622," ",Z2622)</f>
        <v>2015 6</v>
      </c>
      <c r="AB2622">
        <f>VLOOKUP(AA2622,[1]Sheet3!$A:$B,2,0)</f>
        <v>79</v>
      </c>
    </row>
    <row r="2623" spans="1:28" x14ac:dyDescent="0.25">
      <c r="A2623" t="s">
        <v>2637</v>
      </c>
      <c r="B2623" t="s">
        <v>2792</v>
      </c>
      <c r="C2623" t="s">
        <v>829</v>
      </c>
      <c r="D2623" t="str">
        <f>CONCATENATE(C2623,".")</f>
        <v>2015  June.</v>
      </c>
      <c r="E2623" t="str">
        <f>LEFT(D2623, SEARCH(".",D2623)-1)</f>
        <v>2015  June</v>
      </c>
      <c r="F2623">
        <v>2015</v>
      </c>
      <c r="G2623" t="str">
        <f>RIGHT(E2623,LEN(E2623)-6)</f>
        <v>June</v>
      </c>
      <c r="H2623">
        <v>157</v>
      </c>
      <c r="I2623" t="s">
        <v>358</v>
      </c>
      <c r="J2623" t="s">
        <v>2793</v>
      </c>
      <c r="K2623" t="s">
        <v>1196</v>
      </c>
      <c r="L2623" t="s">
        <v>2794</v>
      </c>
      <c r="M2623" t="s">
        <v>2795</v>
      </c>
      <c r="N2623" t="s">
        <v>29</v>
      </c>
      <c r="O2623" t="s">
        <v>2796</v>
      </c>
      <c r="P2623">
        <v>300</v>
      </c>
      <c r="Q2623" s="2">
        <f>VALUE(LEFT(LEFT(N2623,5),SUM(LEN(LEFT(N2623,5))-LEN(SUBSTITUTE(LEFT(N2623,5),{"0","1","2","3","4","5","6","7","8","9","."},"")))))</f>
        <v>3</v>
      </c>
      <c r="R2623">
        <f>IF(Q2623&gt;5,Q2623/1024,Q2623)</f>
        <v>3</v>
      </c>
      <c r="S2623" t="str">
        <f>MID(K2624,9,3)</f>
        <v>5.0</v>
      </c>
      <c r="T2623" s="2" t="str">
        <f>LEFT(J2623,3)</f>
        <v>5.2</v>
      </c>
      <c r="U2623">
        <f>VALUE(LEFT(LEFT(M2623,5),SUM(LEN(LEFT(M2623,5))-LEN(SUBSTITUTE(LEFT(M2623,5),{"0","1","2","3","4","5","6","7","8","9","."},"")))))</f>
        <v>43632</v>
      </c>
      <c r="V2623">
        <f>IF(U2623&lt;100,U2623,U2623/1024)</f>
        <v>42.609375</v>
      </c>
      <c r="W2623" s="3">
        <f>VALUE(LEFT(LEFT(O2623,5),SUM(LEN(LEFT(O2623,5))-LEN(SUBSTITUTE(LEFT(O2623,5),{"0","1","2","3","4","5","6","7","8","9","."},"")))))</f>
        <v>20</v>
      </c>
      <c r="X2623" s="3" t="e">
        <f>LEFT(L2623, SEARCH("MHz",L2623)-1)</f>
        <v>#VALUE!</v>
      </c>
      <c r="Y2623" t="e">
        <f>IF(RIGHT(X2623,1)=" ",RIGHT(X2623,4),RIGHT(X2623,3))</f>
        <v>#VALUE!</v>
      </c>
      <c r="Z2623">
        <f>VLOOKUP(G2623,[1]Sheet1!$A$1:$B$12,2,0)</f>
        <v>6</v>
      </c>
      <c r="AA2623" t="str">
        <f>CONCATENATE(F2623," ",Z2623)</f>
        <v>2015 6</v>
      </c>
      <c r="AB2623">
        <f>VLOOKUP(AA2623,[1]Sheet3!$A:$B,2,0)</f>
        <v>79</v>
      </c>
    </row>
    <row r="2624" spans="1:28" x14ac:dyDescent="0.25">
      <c r="A2624" t="s">
        <v>1099</v>
      </c>
      <c r="B2624" t="s">
        <v>1227</v>
      </c>
      <c r="C2624" t="s">
        <v>829</v>
      </c>
      <c r="D2624" t="str">
        <f>CONCATENATE(C2624,".")</f>
        <v>2015  June.</v>
      </c>
      <c r="E2624" t="str">
        <f>LEFT(D2624, SEARCH(".",D2624)-1)</f>
        <v>2015  June</v>
      </c>
      <c r="F2624">
        <v>2015</v>
      </c>
      <c r="G2624" t="str">
        <f>RIGHT(E2624,LEN(E2624)-6)</f>
        <v>June</v>
      </c>
      <c r="H2624">
        <v>350</v>
      </c>
      <c r="I2624" t="s">
        <v>124</v>
      </c>
      <c r="J2624" t="s">
        <v>586</v>
      </c>
      <c r="K2624" t="s">
        <v>1192</v>
      </c>
      <c r="L2624" t="s">
        <v>1228</v>
      </c>
      <c r="M2624" t="s">
        <v>34</v>
      </c>
      <c r="N2624" t="s">
        <v>35</v>
      </c>
      <c r="O2624" t="s">
        <v>1229</v>
      </c>
      <c r="P2624">
        <v>280</v>
      </c>
      <c r="Q2624" s="2">
        <f>VALUE(LEFT(LEFT(N2624,5),SUM(LEN(LEFT(N2624,5))-LEN(SUBSTITUTE(LEFT(N2624,5),{"0","1","2","3","4","5","6","7","8","9","."},"")))))</f>
        <v>1</v>
      </c>
      <c r="R2624">
        <f>IF(Q2624&gt;5,Q2624/1024,Q2624)</f>
        <v>1</v>
      </c>
      <c r="S2624" t="str">
        <f>MID(K2625,9,3)</f>
        <v>5.0</v>
      </c>
      <c r="T2624" s="2" t="str">
        <f>LEFT(J2624,3)</f>
        <v>8.0</v>
      </c>
      <c r="U2624">
        <f>VALUE(LEFT(LEFT(M2624,5),SUM(LEN(LEFT(M2624,5))-LEN(SUBSTITUTE(LEFT(M2624,5),{"0","1","2","3","4","5","6","7","8","9","."},"")))))</f>
        <v>8</v>
      </c>
      <c r="V2624">
        <f>IF(U2624&lt;100,U2624,U2624/1024)</f>
        <v>8</v>
      </c>
      <c r="W2624" s="3">
        <f>VALUE(LEFT(LEFT(O2624,5),SUM(LEN(LEFT(O2624,5))-LEN(SUBSTITUTE(LEFT(O2624,5),{"0","1","2","3","4","5","6","7","8","9","."},"")))))</f>
        <v>5</v>
      </c>
      <c r="X2624" s="3" t="e">
        <f>LEFT(L2624, SEARCH("MHz",L2624)-1)</f>
        <v>#VALUE!</v>
      </c>
      <c r="Y2624" t="e">
        <f>IF(RIGHT(X2624,1)=" ",RIGHT(X2624,4),RIGHT(X2624,3))</f>
        <v>#VALUE!</v>
      </c>
      <c r="Z2624">
        <f>VLOOKUP(G2624,[1]Sheet1!$A$1:$B$12,2,0)</f>
        <v>6</v>
      </c>
      <c r="AA2624" t="str">
        <f>CONCATENATE(F2624," ",Z2624)</f>
        <v>2015 6</v>
      </c>
      <c r="AB2624">
        <f>VLOOKUP(AA2624,[1]Sheet3!$A:$B,2,0)</f>
        <v>79</v>
      </c>
    </row>
    <row r="2625" spans="1:28" x14ac:dyDescent="0.25">
      <c r="A2625" t="s">
        <v>4079</v>
      </c>
      <c r="B2625" t="s">
        <v>4121</v>
      </c>
      <c r="C2625" t="s">
        <v>829</v>
      </c>
      <c r="D2625" t="str">
        <f>CONCATENATE(C2625,".")</f>
        <v>2015  June.</v>
      </c>
      <c r="E2625" t="str">
        <f>LEFT(D2625, SEARCH(".",D2625)-1)</f>
        <v>2015  June</v>
      </c>
      <c r="F2625">
        <v>2015</v>
      </c>
      <c r="G2625" t="str">
        <f>RIGHT(E2625,LEN(E2625)-6)</f>
        <v>June</v>
      </c>
      <c r="H2625">
        <v>149</v>
      </c>
      <c r="I2625" t="s">
        <v>51</v>
      </c>
      <c r="J2625" t="s">
        <v>3297</v>
      </c>
      <c r="K2625" t="s">
        <v>490</v>
      </c>
      <c r="L2625" t="s">
        <v>1750</v>
      </c>
      <c r="M2625" t="s">
        <v>41</v>
      </c>
      <c r="N2625" t="s">
        <v>29</v>
      </c>
      <c r="O2625" t="s">
        <v>4122</v>
      </c>
      <c r="P2625">
        <v>210</v>
      </c>
      <c r="Q2625" s="2">
        <f>VALUE(LEFT(LEFT(N2625,5),SUM(LEN(LEFT(N2625,5))-LEN(SUBSTITUTE(LEFT(N2625,5),{"0","1","2","3","4","5","6","7","8","9","."},"")))))</f>
        <v>3</v>
      </c>
      <c r="R2625">
        <f>IF(Q2625&gt;5,Q2625/1024,Q2625)</f>
        <v>3</v>
      </c>
      <c r="S2625" t="str">
        <f>MID(K2626,9,3)</f>
        <v>5.0</v>
      </c>
      <c r="T2625" s="2" t="str">
        <f>LEFT(J2625,3)</f>
        <v>5.5</v>
      </c>
      <c r="U2625">
        <f>VALUE(LEFT(LEFT(M2625,5),SUM(LEN(LEFT(M2625,5))-LEN(SUBSTITUTE(LEFT(M2625,5),{"0","1","2","3","4","5","6","7","8","9","."},"")))))</f>
        <v>43540</v>
      </c>
      <c r="V2625">
        <f>IF(U2625&lt;100,U2625,U2625/1024)</f>
        <v>42.51953125</v>
      </c>
      <c r="W2625" s="3">
        <f>VALUE(LEFT(LEFT(O2625,5),SUM(LEN(LEFT(O2625,5))-LEN(SUBSTITUTE(LEFT(O2625,5),{"0","1","2","3","4","5","6","7","8","9","."},"")))))</f>
        <v>20.7</v>
      </c>
      <c r="X2625" s="3" t="e">
        <f>LEFT(L2625, SEARCH("MHz",L2625)-1)</f>
        <v>#VALUE!</v>
      </c>
      <c r="Y2625" t="e">
        <f>IF(RIGHT(X2625,1)=" ",RIGHT(X2625,4),RIGHT(X2625,3))</f>
        <v>#VALUE!</v>
      </c>
      <c r="Z2625">
        <f>VLOOKUP(G2625,[1]Sheet1!$A$1:$B$12,2,0)</f>
        <v>6</v>
      </c>
      <c r="AA2625" t="str">
        <f>CONCATENATE(F2625," ",Z2625)</f>
        <v>2015 6</v>
      </c>
      <c r="AB2625">
        <f>VLOOKUP(AA2625,[1]Sheet3!$A:$B,2,0)</f>
        <v>79</v>
      </c>
    </row>
    <row r="2626" spans="1:28" x14ac:dyDescent="0.25">
      <c r="A2626" t="s">
        <v>4141</v>
      </c>
      <c r="B2626" t="s">
        <v>4211</v>
      </c>
      <c r="C2626" t="s">
        <v>829</v>
      </c>
      <c r="D2626" t="str">
        <f>CONCATENATE(C2626,".")</f>
        <v>2015  June.</v>
      </c>
      <c r="E2626" t="str">
        <f>LEFT(D2626, SEARCH(".",D2626)-1)</f>
        <v>2015  June</v>
      </c>
      <c r="F2626">
        <v>2015</v>
      </c>
      <c r="G2626" t="str">
        <f>RIGHT(E2626,LEN(E2626)-6)</f>
        <v>June</v>
      </c>
      <c r="H2626">
        <v>97</v>
      </c>
      <c r="I2626" t="s">
        <v>181</v>
      </c>
      <c r="J2626" t="s">
        <v>4205</v>
      </c>
      <c r="K2626" t="s">
        <v>1584</v>
      </c>
      <c r="L2626" t="s">
        <v>462</v>
      </c>
      <c r="M2626" t="s">
        <v>57</v>
      </c>
      <c r="N2626" t="s">
        <v>22</v>
      </c>
      <c r="O2626" t="s">
        <v>36</v>
      </c>
      <c r="P2626">
        <v>250</v>
      </c>
      <c r="Q2626" s="2">
        <f>VALUE(LEFT(LEFT(N2626,5),SUM(LEN(LEFT(N2626,5))-LEN(SUBSTITUTE(LEFT(N2626,5),{"0","1","2","3","4","5","6","7","8","9","."},"")))))</f>
        <v>2</v>
      </c>
      <c r="R2626">
        <f>IF(Q2626&gt;5,Q2626/1024,Q2626)</f>
        <v>2</v>
      </c>
      <c r="S2626" t="str">
        <f>MID(K2627,9,3)</f>
        <v>5.0</v>
      </c>
      <c r="T2626" s="2" t="str">
        <f>LEFT(J2626,3)</f>
        <v>4.8</v>
      </c>
      <c r="U2626">
        <f>VALUE(LEFT(LEFT(M2626,5),SUM(LEN(LEFT(M2626,5))-LEN(SUBSTITUTE(LEFT(M2626,5),{"0","1","2","3","4","5","6","7","8","9","."},"")))))</f>
        <v>16</v>
      </c>
      <c r="V2626">
        <f>IF(U2626&lt;100,U2626,U2626/1024)</f>
        <v>16</v>
      </c>
      <c r="W2626" s="3">
        <f>VALUE(LEFT(LEFT(O2626,5),SUM(LEN(LEFT(O2626,5))-LEN(SUBSTITUTE(LEFT(O2626,5),{"0","1","2","3","4","5","6","7","8","9","."},"")))))</f>
        <v>8</v>
      </c>
      <c r="X2626" s="3" t="e">
        <f>LEFT(L2626, SEARCH("MHz",L2626)-1)</f>
        <v>#VALUE!</v>
      </c>
      <c r="Y2626" t="e">
        <f>IF(RIGHT(X2626,1)=" ",RIGHT(X2626,4),RIGHT(X2626,3))</f>
        <v>#VALUE!</v>
      </c>
      <c r="Z2626">
        <f>VLOOKUP(G2626,[1]Sheet1!$A$1:$B$12,2,0)</f>
        <v>6</v>
      </c>
      <c r="AA2626" t="str">
        <f>CONCATENATE(F2626," ",Z2626)</f>
        <v>2015 6</v>
      </c>
      <c r="AB2626">
        <f>VLOOKUP(AA2626,[1]Sheet3!$A:$B,2,0)</f>
        <v>79</v>
      </c>
    </row>
    <row r="2627" spans="1:28" x14ac:dyDescent="0.25">
      <c r="A2627" t="s">
        <v>6908</v>
      </c>
      <c r="B2627" t="s">
        <v>6986</v>
      </c>
      <c r="C2627" t="s">
        <v>829</v>
      </c>
      <c r="D2627" t="str">
        <f>CONCATENATE(C2627,".")</f>
        <v>2015  June.</v>
      </c>
      <c r="E2627" t="str">
        <f>LEFT(D2627, SEARCH(".",D2627)-1)</f>
        <v>2015  June</v>
      </c>
      <c r="F2627">
        <v>2015</v>
      </c>
      <c r="G2627" t="str">
        <f>RIGHT(E2627,LEN(E2627)-6)</f>
        <v>June</v>
      </c>
      <c r="H2627">
        <v>140</v>
      </c>
      <c r="I2627" t="s">
        <v>453</v>
      </c>
      <c r="J2627" t="s">
        <v>1748</v>
      </c>
      <c r="K2627" t="s">
        <v>1584</v>
      </c>
      <c r="L2627" t="s">
        <v>447</v>
      </c>
      <c r="M2627" t="s">
        <v>57</v>
      </c>
      <c r="N2627" t="s">
        <v>6987</v>
      </c>
      <c r="O2627" t="s">
        <v>30</v>
      </c>
      <c r="P2627">
        <v>350</v>
      </c>
      <c r="Q2627" s="2">
        <f>VALUE(LEFT(LEFT(N2627,5),SUM(LEN(LEFT(N2627,5))-LEN(SUBSTITUTE(LEFT(N2627,5),{"0","1","2","3","4","5","6","7","8","9","."},"")))))</f>
        <v>2</v>
      </c>
      <c r="R2627">
        <f>IF(Q2627&gt;5,Q2627/1024,Q2627)</f>
        <v>2</v>
      </c>
      <c r="S2627" t="str">
        <f>MID(K2628,9,3)</f>
        <v>5.0</v>
      </c>
      <c r="T2627" s="2" t="str">
        <f>LEFT(J2627,3)</f>
        <v>5.2</v>
      </c>
      <c r="U2627">
        <f>VALUE(LEFT(LEFT(M2627,5),SUM(LEN(LEFT(M2627,5))-LEN(SUBSTITUTE(LEFT(M2627,5),{"0","1","2","3","4","5","6","7","8","9","."},"")))))</f>
        <v>16</v>
      </c>
      <c r="V2627">
        <f>IF(U2627&lt;100,U2627,U2627/1024)</f>
        <v>16</v>
      </c>
      <c r="W2627" s="3">
        <f>VALUE(LEFT(LEFT(O2627,5),SUM(LEN(LEFT(O2627,5))-LEN(SUBSTITUTE(LEFT(O2627,5),{"0","1","2","3","4","5","6","7","8","9","."},"")))))</f>
        <v>13</v>
      </c>
      <c r="X2627" s="3" t="e">
        <f>LEFT(L2627, SEARCH("MHz",L2627)-1)</f>
        <v>#VALUE!</v>
      </c>
      <c r="Y2627" t="e">
        <f>IF(RIGHT(X2627,1)=" ",RIGHT(X2627,4),RIGHT(X2627,3))</f>
        <v>#VALUE!</v>
      </c>
      <c r="Z2627">
        <f>VLOOKUP(G2627,[1]Sheet1!$A$1:$B$12,2,0)</f>
        <v>6</v>
      </c>
      <c r="AA2627" t="str">
        <f>CONCATENATE(F2627," ",Z2627)</f>
        <v>2015 6</v>
      </c>
      <c r="AB2627">
        <f>VLOOKUP(AA2627,[1]Sheet3!$A:$B,2,0)</f>
        <v>79</v>
      </c>
    </row>
    <row r="2628" spans="1:28" x14ac:dyDescent="0.25">
      <c r="A2628" t="s">
        <v>2256</v>
      </c>
      <c r="B2628" t="s">
        <v>2324</v>
      </c>
      <c r="C2628" t="s">
        <v>829</v>
      </c>
      <c r="D2628" t="str">
        <f>CONCATENATE(C2628,".")</f>
        <v>2015  June.</v>
      </c>
      <c r="E2628" t="str">
        <f>LEFT(D2628, SEARCH(".",D2628)-1)</f>
        <v>2015  June</v>
      </c>
      <c r="F2628">
        <v>2015</v>
      </c>
      <c r="G2628" t="str">
        <f>RIGHT(E2628,LEN(E2628)-6)</f>
        <v>June</v>
      </c>
      <c r="H2628">
        <v>155</v>
      </c>
      <c r="I2628" t="s">
        <v>51</v>
      </c>
      <c r="J2628" t="s">
        <v>1156</v>
      </c>
      <c r="K2628" t="s">
        <v>2325</v>
      </c>
      <c r="L2628" t="s">
        <v>1750</v>
      </c>
      <c r="M2628" t="s">
        <v>28</v>
      </c>
      <c r="N2628" t="s">
        <v>29</v>
      </c>
      <c r="O2628" t="s">
        <v>2326</v>
      </c>
      <c r="P2628">
        <v>340</v>
      </c>
      <c r="Q2628" s="2">
        <f>VALUE(LEFT(LEFT(N2628,5),SUM(LEN(LEFT(N2628,5))-LEN(SUBSTITUTE(LEFT(N2628,5),{"0","1","2","3","4","5","6","7","8","9","."},"")))))</f>
        <v>3</v>
      </c>
      <c r="R2628">
        <f>IF(Q2628&gt;5,Q2628/1024,Q2628)</f>
        <v>3</v>
      </c>
      <c r="S2628" t="str">
        <f>MID(K2629,9,3)</f>
        <v>5.0</v>
      </c>
      <c r="T2628" s="2" t="str">
        <f>LEFT(J2628,3)</f>
        <v>5.2</v>
      </c>
      <c r="U2628">
        <f>VALUE(LEFT(LEFT(M2628,5),SUM(LEN(LEFT(M2628,5))-LEN(SUBSTITUTE(LEFT(M2628,5),{"0","1","2","3","4","5","6","7","8","9","."},"")))))</f>
        <v>32</v>
      </c>
      <c r="V2628">
        <f>IF(U2628&lt;100,U2628,U2628/1024)</f>
        <v>32</v>
      </c>
      <c r="W2628" s="3">
        <f>VALUE(LEFT(LEFT(O2628,5),SUM(LEN(LEFT(O2628,5))-LEN(SUBSTITUTE(LEFT(O2628,5),{"0","1","2","3","4","5","6","7","8","9","."},"")))))</f>
        <v>20</v>
      </c>
      <c r="X2628" s="3" t="e">
        <f>LEFT(L2628, SEARCH("MHz",L2628)-1)</f>
        <v>#VALUE!</v>
      </c>
      <c r="Y2628" t="e">
        <f>IF(RIGHT(X2628,1)=" ",RIGHT(X2628,4),RIGHT(X2628,3))</f>
        <v>#VALUE!</v>
      </c>
      <c r="Z2628">
        <f>VLOOKUP(G2628,[1]Sheet1!$A$1:$B$12,2,0)</f>
        <v>6</v>
      </c>
      <c r="AA2628" t="str">
        <f>CONCATENATE(F2628," ",Z2628)</f>
        <v>2015 6</v>
      </c>
      <c r="AB2628">
        <f>VLOOKUP(AA2628,[1]Sheet3!$A:$B,2,0)</f>
        <v>79</v>
      </c>
    </row>
    <row r="2629" spans="1:28" x14ac:dyDescent="0.25">
      <c r="A2629" t="s">
        <v>5257</v>
      </c>
      <c r="B2629" t="s">
        <v>5422</v>
      </c>
      <c r="C2629" t="s">
        <v>829</v>
      </c>
      <c r="D2629" t="str">
        <f>CONCATENATE(C2629,".")</f>
        <v>2015  June.</v>
      </c>
      <c r="E2629" t="str">
        <f>LEFT(D2629, SEARCH(".",D2629)-1)</f>
        <v>2015  June</v>
      </c>
      <c r="F2629">
        <v>2015</v>
      </c>
      <c r="G2629" t="str">
        <f>RIGHT(E2629,LEN(E2629)-6)</f>
        <v>June</v>
      </c>
      <c r="H2629">
        <v>170</v>
      </c>
      <c r="I2629" t="s">
        <v>181</v>
      </c>
      <c r="J2629" t="s">
        <v>5423</v>
      </c>
      <c r="K2629" t="s">
        <v>471</v>
      </c>
      <c r="L2629" t="s">
        <v>4118</v>
      </c>
      <c r="M2629" t="s">
        <v>68</v>
      </c>
      <c r="N2629" t="s">
        <v>29</v>
      </c>
      <c r="O2629" t="s">
        <v>5424</v>
      </c>
      <c r="P2629">
        <v>380</v>
      </c>
      <c r="Q2629" s="2">
        <f>VALUE(LEFT(LEFT(N2629,5),SUM(LEN(LEFT(N2629,5))-LEN(SUBSTITUTE(LEFT(N2629,5),{"0","1","2","3","4","5","6","7","8","9","."},"")))))</f>
        <v>3</v>
      </c>
      <c r="R2629">
        <f>IF(Q2629&gt;5,Q2629/1024,Q2629)</f>
        <v>3</v>
      </c>
      <c r="S2629" t="str">
        <f>MID(K2630,9,3)</f>
        <v>5.1</v>
      </c>
      <c r="T2629" s="2" t="str">
        <f>LEFT(J2629,3)</f>
        <v>5.1</v>
      </c>
      <c r="U2629" t="e">
        <f>VALUE(LEFT(LEFT(M2629,5),SUM(LEN(LEFT(M2629,5))-LEN(SUBSTITUTE(LEFT(M2629,5),{"0","1","2","3","4","5","6","7","8","9","."},"")))))</f>
        <v>#VALUE!</v>
      </c>
      <c r="V2629" t="e">
        <f>IF(U2629&lt;100,U2629,U2629/1024)</f>
        <v>#VALUE!</v>
      </c>
      <c r="W2629" s="3">
        <f>VALUE(LEFT(LEFT(O2629,5),SUM(LEN(LEFT(O2629,5))-LEN(SUBSTITUTE(LEFT(O2629,5),{"0","1","2","3","4","5","6","7","8","9","."},"")))))</f>
        <v>16</v>
      </c>
      <c r="X2629" s="3" t="e">
        <f>LEFT(L2629, SEARCH("MHz",L2629)-1)</f>
        <v>#VALUE!</v>
      </c>
      <c r="Y2629" t="e">
        <f>IF(RIGHT(X2629,1)=" ",RIGHT(X2629,4),RIGHT(X2629,3))</f>
        <v>#VALUE!</v>
      </c>
      <c r="Z2629">
        <f>VLOOKUP(G2629,[1]Sheet1!$A$1:$B$12,2,0)</f>
        <v>6</v>
      </c>
      <c r="AA2629" t="str">
        <f>CONCATENATE(F2629," ",Z2629)</f>
        <v>2015 6</v>
      </c>
      <c r="AB2629">
        <f>VLOOKUP(AA2629,[1]Sheet3!$A:$B,2,0)</f>
        <v>79</v>
      </c>
    </row>
    <row r="2630" spans="1:28" x14ac:dyDescent="0.25">
      <c r="A2630" t="s">
        <v>751</v>
      </c>
      <c r="B2630" t="s">
        <v>863</v>
      </c>
      <c r="C2630" t="s">
        <v>829</v>
      </c>
      <c r="D2630" t="str">
        <f>CONCATENATE(C2630,".")</f>
        <v>2015  June.</v>
      </c>
      <c r="E2630" t="str">
        <f>LEFT(D2630, SEARCH(".",D2630)-1)</f>
        <v>2015  June</v>
      </c>
      <c r="F2630">
        <v>2015</v>
      </c>
      <c r="G2630" t="str">
        <f>RIGHT(E2630,LEN(E2630)-6)</f>
        <v>June</v>
      </c>
      <c r="H2630">
        <v>204.4</v>
      </c>
      <c r="I2630" t="s">
        <v>128</v>
      </c>
      <c r="J2630" t="s">
        <v>864</v>
      </c>
      <c r="K2630" t="s">
        <v>47</v>
      </c>
      <c r="L2630" t="s">
        <v>865</v>
      </c>
      <c r="M2630" t="s">
        <v>403</v>
      </c>
      <c r="N2630" t="s">
        <v>29</v>
      </c>
      <c r="O2630" t="s">
        <v>866</v>
      </c>
      <c r="P2630">
        <v>490</v>
      </c>
      <c r="Q2630" s="2">
        <f>VALUE(LEFT(LEFT(N2630,5),SUM(LEN(LEFT(N2630,5))-LEN(SUBSTITUTE(LEFT(N2630,5),{"0","1","2","3","4","5","6","7","8","9","."},"")))))</f>
        <v>3</v>
      </c>
      <c r="R2630">
        <f>IF(Q2630&gt;5,Q2630/1024,Q2630)</f>
        <v>3</v>
      </c>
      <c r="S2630" t="str">
        <f>MID(K2631,9,3)</f>
        <v>5.1</v>
      </c>
      <c r="T2630" s="2" t="str">
        <f>LEFT(J2630,3)</f>
        <v>6.0</v>
      </c>
      <c r="U2630">
        <f>VALUE(LEFT(LEFT(M2630,5),SUM(LEN(LEFT(M2630,5))-LEN(SUBSTITUTE(LEFT(M2630,5),{"0","1","2","3","4","5","6","7","8","9","."},"")))))</f>
        <v>64</v>
      </c>
      <c r="V2630">
        <f>IF(U2630&lt;100,U2630,U2630/1024)</f>
        <v>64</v>
      </c>
      <c r="W2630" s="3">
        <f>VALUE(LEFT(LEFT(O2630,5),SUM(LEN(LEFT(O2630,5))-LEN(SUBSTITUTE(LEFT(O2630,5),{"0","1","2","3","4","5","6","7","8","9","."},"")))))</f>
        <v>24</v>
      </c>
      <c r="X2630" s="3" t="e">
        <f>LEFT(L2630, SEARCH("MHz",L2630)-1)</f>
        <v>#VALUE!</v>
      </c>
      <c r="Y2630" t="e">
        <f>IF(RIGHT(X2630,1)=" ",RIGHT(X2630,4),RIGHT(X2630,3))</f>
        <v>#VALUE!</v>
      </c>
      <c r="Z2630">
        <f>VLOOKUP(G2630,[1]Sheet1!$A$1:$B$12,2,0)</f>
        <v>6</v>
      </c>
      <c r="AA2630" t="str">
        <f>CONCATENATE(F2630," ",Z2630)</f>
        <v>2015 6</v>
      </c>
      <c r="AB2630">
        <f>VLOOKUP(AA2630,[1]Sheet3!$A:$B,2,0)</f>
        <v>79</v>
      </c>
    </row>
    <row r="2631" spans="1:28" x14ac:dyDescent="0.25">
      <c r="A2631" t="s">
        <v>2096</v>
      </c>
      <c r="B2631" t="s">
        <v>2146</v>
      </c>
      <c r="C2631" t="s">
        <v>829</v>
      </c>
      <c r="D2631" t="str">
        <f>CONCATENATE(C2631,".")</f>
        <v>2015  June.</v>
      </c>
      <c r="E2631" t="str">
        <f>LEFT(D2631, SEARCH(".",D2631)-1)</f>
        <v>2015  June</v>
      </c>
      <c r="F2631">
        <v>2015</v>
      </c>
      <c r="G2631" t="str">
        <f>RIGHT(E2631,LEN(E2631)-6)</f>
        <v>June</v>
      </c>
      <c r="H2631">
        <v>210</v>
      </c>
      <c r="I2631" t="s">
        <v>128</v>
      </c>
      <c r="J2631" t="s">
        <v>2147</v>
      </c>
      <c r="K2631" t="s">
        <v>47</v>
      </c>
      <c r="L2631" t="s">
        <v>865</v>
      </c>
      <c r="M2631" t="s">
        <v>403</v>
      </c>
      <c r="N2631" t="s">
        <v>29</v>
      </c>
      <c r="O2631" t="s">
        <v>2148</v>
      </c>
      <c r="P2631">
        <v>480</v>
      </c>
      <c r="Q2631" s="2">
        <f>VALUE(LEFT(LEFT(N2631,5),SUM(LEN(LEFT(N2631,5))-LEN(SUBSTITUTE(LEFT(N2631,5),{"0","1","2","3","4","5","6","7","8","9","."},"")))))</f>
        <v>3</v>
      </c>
      <c r="R2631">
        <f>IF(Q2631&gt;5,Q2631/1024,Q2631)</f>
        <v>3</v>
      </c>
      <c r="S2631" t="str">
        <f>MID(K2632,9,3)</f>
        <v>5.1</v>
      </c>
      <c r="T2631" s="2" t="str">
        <f>LEFT(J2631,3)</f>
        <v>6.0</v>
      </c>
      <c r="U2631">
        <f>VALUE(LEFT(LEFT(M2631,5),SUM(LEN(LEFT(M2631,5))-LEN(SUBSTITUTE(LEFT(M2631,5),{"0","1","2","3","4","5","6","7","8","9","."},"")))))</f>
        <v>64</v>
      </c>
      <c r="V2631">
        <f>IF(U2631&lt;100,U2631,U2631/1024)</f>
        <v>64</v>
      </c>
      <c r="W2631" s="3">
        <f>VALUE(LEFT(LEFT(O2631,5),SUM(LEN(LEFT(O2631,5))-LEN(SUBSTITUTE(LEFT(O2631,5),{"0","1","2","3","4","5","6","7","8","9","."},"")))))</f>
        <v>24</v>
      </c>
      <c r="X2631" s="3" t="e">
        <f>LEFT(L2631, SEARCH("MHz",L2631)-1)</f>
        <v>#VALUE!</v>
      </c>
      <c r="Y2631" t="e">
        <f>IF(RIGHT(X2631,1)=" ",RIGHT(X2631,4),RIGHT(X2631,3))</f>
        <v>#VALUE!</v>
      </c>
      <c r="Z2631">
        <f>VLOOKUP(G2631,[1]Sheet1!$A$1:$B$12,2,0)</f>
        <v>6</v>
      </c>
      <c r="AA2631" t="str">
        <f>CONCATENATE(F2631," ",Z2631)</f>
        <v>2015 6</v>
      </c>
      <c r="AB2631">
        <f>VLOOKUP(AA2631,[1]Sheet3!$A:$B,2,0)</f>
        <v>79</v>
      </c>
    </row>
    <row r="2632" spans="1:28" x14ac:dyDescent="0.25">
      <c r="A2632" t="s">
        <v>2096</v>
      </c>
      <c r="B2632" t="s">
        <v>2152</v>
      </c>
      <c r="C2632" t="s">
        <v>829</v>
      </c>
      <c r="D2632" t="str">
        <f>CONCATENATE(C2632,".")</f>
        <v>2015  June.</v>
      </c>
      <c r="E2632" t="str">
        <f>LEFT(D2632, SEARCH(".",D2632)-1)</f>
        <v>2015  June</v>
      </c>
      <c r="F2632">
        <v>2015</v>
      </c>
      <c r="G2632" t="str">
        <f>RIGHT(E2632,LEN(E2632)-6)</f>
        <v>June</v>
      </c>
      <c r="H2632">
        <v>211</v>
      </c>
      <c r="I2632" t="s">
        <v>128</v>
      </c>
      <c r="J2632" t="s">
        <v>800</v>
      </c>
      <c r="K2632" t="s">
        <v>47</v>
      </c>
      <c r="L2632" t="s">
        <v>20</v>
      </c>
      <c r="M2632" t="s">
        <v>28</v>
      </c>
      <c r="N2632" t="s">
        <v>29</v>
      </c>
      <c r="O2632" t="s">
        <v>1490</v>
      </c>
      <c r="P2632">
        <v>330</v>
      </c>
      <c r="Q2632" s="2">
        <f>VALUE(LEFT(LEFT(N2632,5),SUM(LEN(LEFT(N2632,5))-LEN(SUBSTITUTE(LEFT(N2632,5),{"0","1","2","3","4","5","6","7","8","9","."},"")))))</f>
        <v>3</v>
      </c>
      <c r="R2632">
        <f>IF(Q2632&gt;5,Q2632/1024,Q2632)</f>
        <v>3</v>
      </c>
      <c r="S2632" t="str">
        <f>MID(K2633,9,3)</f>
        <v>5.1</v>
      </c>
      <c r="T2632" s="2" t="str">
        <f>LEFT(J2632,3)</f>
        <v>5.5</v>
      </c>
      <c r="U2632">
        <f>VALUE(LEFT(LEFT(M2632,5),SUM(LEN(LEFT(M2632,5))-LEN(SUBSTITUTE(LEFT(M2632,5),{"0","1","2","3","4","5","6","7","8","9","."},"")))))</f>
        <v>32</v>
      </c>
      <c r="V2632">
        <f>IF(U2632&lt;100,U2632,U2632/1024)</f>
        <v>32</v>
      </c>
      <c r="W2632" s="3">
        <f>VALUE(LEFT(LEFT(O2632,5),SUM(LEN(LEFT(O2632,5))-LEN(SUBSTITUTE(LEFT(O2632,5),{"0","1","2","3","4","5","6","7","8","9","."},"")))))</f>
        <v>13</v>
      </c>
      <c r="X2632" s="3" t="e">
        <f>LEFT(L2632, SEARCH("MHz",L2632)-1)</f>
        <v>#VALUE!</v>
      </c>
      <c r="Y2632" t="e">
        <f>IF(RIGHT(X2632,1)=" ",RIGHT(X2632,4),RIGHT(X2632,3))</f>
        <v>#VALUE!</v>
      </c>
      <c r="Z2632">
        <f>VLOOKUP(G2632,[1]Sheet1!$A$1:$B$12,2,0)</f>
        <v>6</v>
      </c>
      <c r="AA2632" t="str">
        <f>CONCATENATE(F2632," ",Z2632)</f>
        <v>2015 6</v>
      </c>
      <c r="AB2632">
        <f>VLOOKUP(AA2632,[1]Sheet3!$A:$B,2,0)</f>
        <v>79</v>
      </c>
    </row>
    <row r="2633" spans="1:28" x14ac:dyDescent="0.25">
      <c r="A2633" t="s">
        <v>2096</v>
      </c>
      <c r="B2633" t="s">
        <v>2158</v>
      </c>
      <c r="C2633" t="s">
        <v>829</v>
      </c>
      <c r="D2633" t="str">
        <f>CONCATENATE(C2633,".")</f>
        <v>2015  June.</v>
      </c>
      <c r="E2633" t="str">
        <f>LEFT(D2633, SEARCH(".",D2633)-1)</f>
        <v>2015  June</v>
      </c>
      <c r="F2633">
        <v>2015</v>
      </c>
      <c r="G2633" t="str">
        <f>RIGHT(E2633,LEN(E2633)-6)</f>
        <v>June</v>
      </c>
      <c r="H2633">
        <v>140</v>
      </c>
      <c r="I2633" t="s">
        <v>156</v>
      </c>
      <c r="J2633" t="s">
        <v>2159</v>
      </c>
      <c r="K2633" t="s">
        <v>47</v>
      </c>
      <c r="L2633" t="s">
        <v>91</v>
      </c>
      <c r="M2633" t="s">
        <v>57</v>
      </c>
      <c r="N2633" t="s">
        <v>35</v>
      </c>
      <c r="O2633" t="s">
        <v>178</v>
      </c>
      <c r="Q2633" s="2">
        <f>VALUE(LEFT(LEFT(N2633,5),SUM(LEN(LEFT(N2633,5))-LEN(SUBSTITUTE(LEFT(N2633,5),{"0","1","2","3","4","5","6","7","8","9","."},"")))))</f>
        <v>1</v>
      </c>
      <c r="R2633">
        <f>IF(Q2633&gt;5,Q2633/1024,Q2633)</f>
        <v>1</v>
      </c>
      <c r="S2633" t="str">
        <f>MID(K2634,9,3)</f>
        <v>5.1</v>
      </c>
      <c r="T2633" s="2" t="str">
        <f>LEFT(J2633,3)</f>
        <v>4.0</v>
      </c>
      <c r="U2633">
        <f>VALUE(LEFT(LEFT(M2633,5),SUM(LEN(LEFT(M2633,5))-LEN(SUBSTITUTE(LEFT(M2633,5),{"0","1","2","3","4","5","6","7","8","9","."},"")))))</f>
        <v>16</v>
      </c>
      <c r="V2633">
        <f>IF(U2633&lt;100,U2633,U2633/1024)</f>
        <v>16</v>
      </c>
      <c r="W2633" s="3">
        <f>VALUE(LEFT(LEFT(O2633,5),SUM(LEN(LEFT(O2633,5))-LEN(SUBSTITUTE(LEFT(O2633,5),{"0","1","2","3","4","5","6","7","8","9","."},"")))))</f>
        <v>5</v>
      </c>
      <c r="X2633" s="3" t="e">
        <f>LEFT(L2633, SEARCH("MHz",L2633)-1)</f>
        <v>#VALUE!</v>
      </c>
      <c r="Y2633" t="e">
        <f>IF(RIGHT(X2633,1)=" ",RIGHT(X2633,4),RIGHT(X2633,3))</f>
        <v>#VALUE!</v>
      </c>
      <c r="Z2633">
        <f>VLOOKUP(G2633,[1]Sheet1!$A$1:$B$12,2,0)</f>
        <v>6</v>
      </c>
      <c r="AA2633" t="str">
        <f>CONCATENATE(F2633," ",Z2633)</f>
        <v>2015 6</v>
      </c>
      <c r="AB2633">
        <f>VLOOKUP(AA2633,[1]Sheet3!$A:$B,2,0)</f>
        <v>79</v>
      </c>
    </row>
    <row r="2634" spans="1:28" x14ac:dyDescent="0.25">
      <c r="A2634" t="s">
        <v>2637</v>
      </c>
      <c r="B2634" t="s">
        <v>2800</v>
      </c>
      <c r="C2634" t="s">
        <v>829</v>
      </c>
      <c r="D2634" t="str">
        <f>CONCATENATE(C2634,".")</f>
        <v>2015  June.</v>
      </c>
      <c r="E2634" t="str">
        <f>LEFT(D2634, SEARCH(".",D2634)-1)</f>
        <v>2015  June</v>
      </c>
      <c r="F2634">
        <v>2015</v>
      </c>
      <c r="G2634" t="str">
        <f>RIGHT(E2634,LEN(E2634)-6)</f>
        <v>June</v>
      </c>
      <c r="H2634">
        <v>141.5</v>
      </c>
      <c r="I2634" t="s">
        <v>25</v>
      </c>
      <c r="J2634" t="s">
        <v>827</v>
      </c>
      <c r="K2634" t="s">
        <v>47</v>
      </c>
      <c r="L2634" t="s">
        <v>72</v>
      </c>
      <c r="M2634" t="s">
        <v>34</v>
      </c>
      <c r="N2634" t="s">
        <v>35</v>
      </c>
      <c r="O2634" t="s">
        <v>73</v>
      </c>
      <c r="P2634">
        <v>110</v>
      </c>
      <c r="Q2634" s="2">
        <f>VALUE(LEFT(LEFT(N2634,5),SUM(LEN(LEFT(N2634,5))-LEN(SUBSTITUTE(LEFT(N2634,5),{"0","1","2","3","4","5","6","7","8","9","."},"")))))</f>
        <v>1</v>
      </c>
      <c r="R2634">
        <f>IF(Q2634&gt;5,Q2634/1024,Q2634)</f>
        <v>1</v>
      </c>
      <c r="S2634" t="str">
        <f>MID(K2635,9,3)</f>
        <v>5.1</v>
      </c>
      <c r="T2634" s="2" t="str">
        <f>LEFT(J2634,3)</f>
        <v>4.5</v>
      </c>
      <c r="U2634">
        <f>VALUE(LEFT(LEFT(M2634,5),SUM(LEN(LEFT(M2634,5))-LEN(SUBSTITUTE(LEFT(M2634,5),{"0","1","2","3","4","5","6","7","8","9","."},"")))))</f>
        <v>8</v>
      </c>
      <c r="V2634">
        <f>IF(U2634&lt;100,U2634,U2634/1024)</f>
        <v>8</v>
      </c>
      <c r="W2634" s="3">
        <f>VALUE(LEFT(LEFT(O2634,5),SUM(LEN(LEFT(O2634,5))-LEN(SUBSTITUTE(LEFT(O2634,5),{"0","1","2","3","4","5","6","7","8","9","."},"")))))</f>
        <v>5</v>
      </c>
      <c r="X2634" s="3" t="e">
        <f>LEFT(L2634, SEARCH("MHz",L2634)-1)</f>
        <v>#VALUE!</v>
      </c>
      <c r="Y2634" t="e">
        <f>IF(RIGHT(X2634,1)=" ",RIGHT(X2634,4),RIGHT(X2634,3))</f>
        <v>#VALUE!</v>
      </c>
      <c r="Z2634">
        <f>VLOOKUP(G2634,[1]Sheet1!$A$1:$B$12,2,0)</f>
        <v>6</v>
      </c>
      <c r="AA2634" t="str">
        <f>CONCATENATE(F2634," ",Z2634)</f>
        <v>2015 6</v>
      </c>
      <c r="AB2634">
        <f>VLOOKUP(AA2634,[1]Sheet3!$A:$B,2,0)</f>
        <v>79</v>
      </c>
    </row>
    <row r="2635" spans="1:28" x14ac:dyDescent="0.25">
      <c r="A2635" t="s">
        <v>4035</v>
      </c>
      <c r="B2635" t="s">
        <v>4043</v>
      </c>
      <c r="C2635" t="s">
        <v>829</v>
      </c>
      <c r="D2635" t="str">
        <f>CONCATENATE(C2635,".")</f>
        <v>2015  June.</v>
      </c>
      <c r="E2635" t="str">
        <f>LEFT(D2635, SEARCH(".",D2635)-1)</f>
        <v>2015  June</v>
      </c>
      <c r="F2635">
        <v>2015</v>
      </c>
      <c r="G2635" t="str">
        <f>RIGHT(E2635,LEN(E2635)-6)</f>
        <v>June</v>
      </c>
      <c r="H2635">
        <v>165</v>
      </c>
      <c r="I2635" t="s">
        <v>887</v>
      </c>
      <c r="J2635" t="s">
        <v>77</v>
      </c>
      <c r="K2635" t="s">
        <v>47</v>
      </c>
      <c r="L2635" t="s">
        <v>2138</v>
      </c>
      <c r="M2635" t="s">
        <v>34</v>
      </c>
      <c r="N2635" t="s">
        <v>35</v>
      </c>
      <c r="O2635" t="s">
        <v>30</v>
      </c>
      <c r="Q2635" s="2">
        <f>VALUE(LEFT(LEFT(N2635,5),SUM(LEN(LEFT(N2635,5))-LEN(SUBSTITUTE(LEFT(N2635,5),{"0","1","2","3","4","5","6","7","8","9","."},"")))))</f>
        <v>1</v>
      </c>
      <c r="R2635">
        <f>IF(Q2635&gt;5,Q2635/1024,Q2635)</f>
        <v>1</v>
      </c>
      <c r="S2635" t="str">
        <f>MID(K2636,9,3)</f>
        <v>5.1</v>
      </c>
      <c r="T2635" s="2" t="str">
        <f>LEFT(J2635,3)</f>
        <v>5.5</v>
      </c>
      <c r="U2635">
        <f>VALUE(LEFT(LEFT(M2635,5),SUM(LEN(LEFT(M2635,5))-LEN(SUBSTITUTE(LEFT(M2635,5),{"0","1","2","3","4","5","6","7","8","9","."},"")))))</f>
        <v>8</v>
      </c>
      <c r="V2635">
        <f>IF(U2635&lt;100,U2635,U2635/1024)</f>
        <v>8</v>
      </c>
      <c r="W2635" s="3">
        <f>VALUE(LEFT(LEFT(O2635,5),SUM(LEN(LEFT(O2635,5))-LEN(SUBSTITUTE(LEFT(O2635,5),{"0","1","2","3","4","5","6","7","8","9","."},"")))))</f>
        <v>13</v>
      </c>
      <c r="X2635" s="3" t="e">
        <f>LEFT(L2635, SEARCH("MHz",L2635)-1)</f>
        <v>#VALUE!</v>
      </c>
      <c r="Y2635" t="e">
        <f>IF(RIGHT(X2635,1)=" ",RIGHT(X2635,4),RIGHT(X2635,3))</f>
        <v>#VALUE!</v>
      </c>
      <c r="Z2635">
        <f>VLOOKUP(G2635,[1]Sheet1!$A$1:$B$12,2,0)</f>
        <v>6</v>
      </c>
      <c r="AA2635" t="str">
        <f>CONCATENATE(F2635," ",Z2635)</f>
        <v>2015 6</v>
      </c>
      <c r="AB2635">
        <f>VLOOKUP(AA2635,[1]Sheet3!$A:$B,2,0)</f>
        <v>79</v>
      </c>
    </row>
    <row r="2636" spans="1:28" x14ac:dyDescent="0.25">
      <c r="A2636" t="s">
        <v>4141</v>
      </c>
      <c r="B2636" t="s">
        <v>4214</v>
      </c>
      <c r="C2636" t="s">
        <v>829</v>
      </c>
      <c r="D2636" t="str">
        <f>CONCATENATE(C2636,".")</f>
        <v>2015  June.</v>
      </c>
      <c r="E2636" t="str">
        <f>LEFT(D2636, SEARCH(".",D2636)-1)</f>
        <v>2015  June</v>
      </c>
      <c r="F2636">
        <v>2015</v>
      </c>
      <c r="G2636" t="str">
        <f>RIGHT(E2636,LEN(E2636)-6)</f>
        <v>June</v>
      </c>
      <c r="I2636" t="s">
        <v>128</v>
      </c>
      <c r="J2636" t="s">
        <v>4215</v>
      </c>
      <c r="K2636" t="s">
        <v>47</v>
      </c>
      <c r="L2636" t="s">
        <v>91</v>
      </c>
      <c r="M2636" t="s">
        <v>34</v>
      </c>
      <c r="N2636" t="s">
        <v>35</v>
      </c>
      <c r="O2636" t="s">
        <v>73</v>
      </c>
      <c r="P2636">
        <v>90</v>
      </c>
      <c r="Q2636" s="2">
        <f>VALUE(LEFT(LEFT(N2636,5),SUM(LEN(LEFT(N2636,5))-LEN(SUBSTITUTE(LEFT(N2636,5),{"0","1","2","3","4","5","6","7","8","9","."},"")))))</f>
        <v>1</v>
      </c>
      <c r="R2636">
        <f>IF(Q2636&gt;5,Q2636/1024,Q2636)</f>
        <v>1</v>
      </c>
      <c r="S2636" t="str">
        <f>MID(K2637,9,3)</f>
        <v>5.1</v>
      </c>
      <c r="T2636" s="2" t="str">
        <f>LEFT(J2636,3)</f>
        <v>4.5</v>
      </c>
      <c r="U2636">
        <f>VALUE(LEFT(LEFT(M2636,5),SUM(LEN(LEFT(M2636,5))-LEN(SUBSTITUTE(LEFT(M2636,5),{"0","1","2","3","4","5","6","7","8","9","."},"")))))</f>
        <v>8</v>
      </c>
      <c r="V2636">
        <f>IF(U2636&lt;100,U2636,U2636/1024)</f>
        <v>8</v>
      </c>
      <c r="W2636" s="3">
        <f>VALUE(LEFT(LEFT(O2636,5),SUM(LEN(LEFT(O2636,5))-LEN(SUBSTITUTE(LEFT(O2636,5),{"0","1","2","3","4","5","6","7","8","9","."},"")))))</f>
        <v>5</v>
      </c>
      <c r="X2636" s="3" t="e">
        <f>LEFT(L2636, SEARCH("MHz",L2636)-1)</f>
        <v>#VALUE!</v>
      </c>
      <c r="Y2636" t="e">
        <f>IF(RIGHT(X2636,1)=" ",RIGHT(X2636,4),RIGHT(X2636,3))</f>
        <v>#VALUE!</v>
      </c>
      <c r="Z2636">
        <f>VLOOKUP(G2636,[1]Sheet1!$A$1:$B$12,2,0)</f>
        <v>6</v>
      </c>
      <c r="AA2636" t="str">
        <f>CONCATENATE(F2636," ",Z2636)</f>
        <v>2015 6</v>
      </c>
      <c r="AB2636">
        <f>VLOOKUP(AA2636,[1]Sheet3!$A:$B,2,0)</f>
        <v>79</v>
      </c>
    </row>
    <row r="2637" spans="1:28" x14ac:dyDescent="0.25">
      <c r="A2637" t="s">
        <v>4921</v>
      </c>
      <c r="B2637" t="s">
        <v>4932</v>
      </c>
      <c r="C2637" t="s">
        <v>829</v>
      </c>
      <c r="D2637" t="str">
        <f>CONCATENATE(C2637,".")</f>
        <v>2015  June.</v>
      </c>
      <c r="E2637" t="str">
        <f>LEFT(D2637, SEARCH(".",D2637)-1)</f>
        <v>2015  June</v>
      </c>
      <c r="F2637">
        <v>2015</v>
      </c>
      <c r="G2637" t="str">
        <f>RIGHT(E2637,LEN(E2637)-6)</f>
        <v>June</v>
      </c>
      <c r="H2637">
        <v>151</v>
      </c>
      <c r="I2637" t="s">
        <v>156</v>
      </c>
      <c r="J2637" t="s">
        <v>760</v>
      </c>
      <c r="K2637" t="s">
        <v>47</v>
      </c>
      <c r="L2637" t="s">
        <v>458</v>
      </c>
      <c r="M2637" t="s">
        <v>34</v>
      </c>
      <c r="N2637" t="s">
        <v>35</v>
      </c>
      <c r="O2637" t="s">
        <v>36</v>
      </c>
      <c r="Q2637" s="2">
        <f>VALUE(LEFT(LEFT(N2637,5),SUM(LEN(LEFT(N2637,5))-LEN(SUBSTITUTE(LEFT(N2637,5),{"0","1","2","3","4","5","6","7","8","9","."},"")))))</f>
        <v>1</v>
      </c>
      <c r="R2637">
        <f>IF(Q2637&gt;5,Q2637/1024,Q2637)</f>
        <v>1</v>
      </c>
      <c r="S2637" t="str">
        <f>MID(K2638,9,3)</f>
        <v>5.1</v>
      </c>
      <c r="T2637" s="2" t="str">
        <f>LEFT(J2637,3)</f>
        <v>5.0</v>
      </c>
      <c r="U2637">
        <f>VALUE(LEFT(LEFT(M2637,5),SUM(LEN(LEFT(M2637,5))-LEN(SUBSTITUTE(LEFT(M2637,5),{"0","1","2","3","4","5","6","7","8","9","."},"")))))</f>
        <v>8</v>
      </c>
      <c r="V2637">
        <f>IF(U2637&lt;100,U2637,U2637/1024)</f>
        <v>8</v>
      </c>
      <c r="W2637" s="3">
        <f>VALUE(LEFT(LEFT(O2637,5),SUM(LEN(LEFT(O2637,5))-LEN(SUBSTITUTE(LEFT(O2637,5),{"0","1","2","3","4","5","6","7","8","9","."},"")))))</f>
        <v>8</v>
      </c>
      <c r="X2637" s="3" t="e">
        <f>LEFT(L2637, SEARCH("MHz",L2637)-1)</f>
        <v>#VALUE!</v>
      </c>
      <c r="Y2637" t="e">
        <f>IF(RIGHT(X2637,1)=" ",RIGHT(X2637,4),RIGHT(X2637,3))</f>
        <v>#VALUE!</v>
      </c>
      <c r="Z2637">
        <f>VLOOKUP(G2637,[1]Sheet1!$A$1:$B$12,2,0)</f>
        <v>6</v>
      </c>
      <c r="AA2637" t="str">
        <f>CONCATENATE(F2637," ",Z2637)</f>
        <v>2015 6</v>
      </c>
      <c r="AB2637">
        <f>VLOOKUP(AA2637,[1]Sheet3!$A:$B,2,0)</f>
        <v>79</v>
      </c>
    </row>
    <row r="2638" spans="1:28" x14ac:dyDescent="0.25">
      <c r="A2638" t="s">
        <v>5257</v>
      </c>
      <c r="B2638" t="s">
        <v>5420</v>
      </c>
      <c r="C2638" t="s">
        <v>829</v>
      </c>
      <c r="D2638" t="str">
        <f>CONCATENATE(C2638,".")</f>
        <v>2015  June.</v>
      </c>
      <c r="E2638" t="str">
        <f>LEFT(D2638, SEARCH(".",D2638)-1)</f>
        <v>2015  June</v>
      </c>
      <c r="F2638">
        <v>2015</v>
      </c>
      <c r="G2638" t="str">
        <f>RIGHT(E2638,LEN(E2638)-6)</f>
        <v>June</v>
      </c>
      <c r="H2638">
        <v>490</v>
      </c>
      <c r="I2638" t="s">
        <v>124</v>
      </c>
      <c r="J2638" t="s">
        <v>5421</v>
      </c>
      <c r="K2638" t="s">
        <v>47</v>
      </c>
      <c r="L2638" t="s">
        <v>261</v>
      </c>
      <c r="M2638" t="s">
        <v>173</v>
      </c>
      <c r="N2638" t="s">
        <v>363</v>
      </c>
      <c r="O2638" t="s">
        <v>4429</v>
      </c>
      <c r="P2638">
        <v>200</v>
      </c>
      <c r="Q2638" s="2">
        <f>VALUE(LEFT(LEFT(N2638,5),SUM(LEN(LEFT(N2638,5))-LEN(SUBSTITUTE(LEFT(N2638,5),{"0","1","2","3","4","5","6","7","8","9","."},"")))))</f>
        <v>1.5</v>
      </c>
      <c r="R2638">
        <f>IF(Q2638&gt;5,Q2638/1024,Q2638)</f>
        <v>1.5</v>
      </c>
      <c r="S2638" t="str">
        <f>MID(K2639,9,3)</f>
        <v>5.1</v>
      </c>
      <c r="T2638" s="2" t="str">
        <f>LEFT(J2638,3)</f>
        <v>9.6</v>
      </c>
      <c r="U2638">
        <f>VALUE(LEFT(LEFT(M2638,5),SUM(LEN(LEFT(M2638,5))-LEN(SUBSTITUTE(LEFT(M2638,5),{"0","1","2","3","4","5","6","7","8","9","."},"")))))</f>
        <v>43473</v>
      </c>
      <c r="V2638">
        <f>IF(U2638&lt;100,U2638,U2638/1024)</f>
        <v>42.4541015625</v>
      </c>
      <c r="W2638" s="3">
        <f>VALUE(LEFT(LEFT(O2638,5),SUM(LEN(LEFT(O2638,5))-LEN(SUBSTITUTE(LEFT(O2638,5),{"0","1","2","3","4","5","6","7","8","9","."},"")))))</f>
        <v>5</v>
      </c>
      <c r="X2638" s="3" t="e">
        <f>LEFT(L2638, SEARCH("MHz",L2638)-1)</f>
        <v>#VALUE!</v>
      </c>
      <c r="Y2638" t="e">
        <f>IF(RIGHT(X2638,1)=" ",RIGHT(X2638,4),RIGHT(X2638,3))</f>
        <v>#VALUE!</v>
      </c>
      <c r="Z2638">
        <f>VLOOKUP(G2638,[1]Sheet1!$A$1:$B$12,2,0)</f>
        <v>6</v>
      </c>
      <c r="AA2638" t="str">
        <f>CONCATENATE(F2638," ",Z2638)</f>
        <v>2015 6</v>
      </c>
      <c r="AB2638">
        <f>VLOOKUP(AA2638,[1]Sheet3!$A:$B,2,0)</f>
        <v>79</v>
      </c>
    </row>
    <row r="2639" spans="1:28" x14ac:dyDescent="0.25">
      <c r="A2639" t="s">
        <v>6566</v>
      </c>
      <c r="B2639" t="s">
        <v>6576</v>
      </c>
      <c r="C2639" t="s">
        <v>829</v>
      </c>
      <c r="D2639" t="str">
        <f>CONCATENATE(C2639,".")</f>
        <v>2015  June.</v>
      </c>
      <c r="E2639" t="str">
        <f>LEFT(D2639, SEARCH(".",D2639)-1)</f>
        <v>2015  June</v>
      </c>
      <c r="F2639">
        <v>2015</v>
      </c>
      <c r="G2639" t="str">
        <f>RIGHT(E2639,LEN(E2639)-6)</f>
        <v>June</v>
      </c>
      <c r="H2639">
        <v>159</v>
      </c>
      <c r="I2639" t="s">
        <v>181</v>
      </c>
      <c r="J2639" t="s">
        <v>56</v>
      </c>
      <c r="K2639" t="s">
        <v>47</v>
      </c>
      <c r="L2639" t="s">
        <v>447</v>
      </c>
      <c r="M2639" t="s">
        <v>57</v>
      </c>
      <c r="N2639" t="s">
        <v>22</v>
      </c>
      <c r="O2639" t="s">
        <v>30</v>
      </c>
      <c r="P2639">
        <v>170</v>
      </c>
      <c r="Q2639" s="2">
        <f>VALUE(LEFT(LEFT(N2639,5),SUM(LEN(LEFT(N2639,5))-LEN(SUBSTITUTE(LEFT(N2639,5),{"0","1","2","3","4","5","6","7","8","9","."},"")))))</f>
        <v>2</v>
      </c>
      <c r="R2639">
        <f>IF(Q2639&gt;5,Q2639/1024,Q2639)</f>
        <v>2</v>
      </c>
      <c r="S2639" t="str">
        <f>MID(K2640,9,3)</f>
        <v>5.1</v>
      </c>
      <c r="T2639" s="2" t="str">
        <f>LEFT(J2639,3)</f>
        <v>5.5</v>
      </c>
      <c r="U2639">
        <f>VALUE(LEFT(LEFT(M2639,5),SUM(LEN(LEFT(M2639,5))-LEN(SUBSTITUTE(LEFT(M2639,5),{"0","1","2","3","4","5","6","7","8","9","."},"")))))</f>
        <v>16</v>
      </c>
      <c r="V2639">
        <f>IF(U2639&lt;100,U2639,U2639/1024)</f>
        <v>16</v>
      </c>
      <c r="W2639" s="3">
        <f>VALUE(LEFT(LEFT(O2639,5),SUM(LEN(LEFT(O2639,5))-LEN(SUBSTITUTE(LEFT(O2639,5),{"0","1","2","3","4","5","6","7","8","9","."},"")))))</f>
        <v>13</v>
      </c>
      <c r="X2639" s="3" t="e">
        <f>LEFT(L2639, SEARCH("MHz",L2639)-1)</f>
        <v>#VALUE!</v>
      </c>
      <c r="Y2639" t="e">
        <f>IF(RIGHT(X2639,1)=" ",RIGHT(X2639,4),RIGHT(X2639,3))</f>
        <v>#VALUE!</v>
      </c>
      <c r="Z2639">
        <f>VLOOKUP(G2639,[1]Sheet1!$A$1:$B$12,2,0)</f>
        <v>6</v>
      </c>
      <c r="AA2639" t="str">
        <f>CONCATENATE(F2639," ",Z2639)</f>
        <v>2015 6</v>
      </c>
      <c r="AB2639">
        <f>VLOOKUP(AA2639,[1]Sheet3!$A:$B,2,0)</f>
        <v>79</v>
      </c>
    </row>
    <row r="2640" spans="1:28" x14ac:dyDescent="0.25">
      <c r="A2640" t="s">
        <v>6824</v>
      </c>
      <c r="B2640" t="s">
        <v>6845</v>
      </c>
      <c r="C2640" t="s">
        <v>829</v>
      </c>
      <c r="D2640" t="str">
        <f>CONCATENATE(C2640,".")</f>
        <v>2015  June.</v>
      </c>
      <c r="E2640" t="str">
        <f>LEFT(D2640, SEARCH(".",D2640)-1)</f>
        <v>2015  June</v>
      </c>
      <c r="F2640">
        <v>2015</v>
      </c>
      <c r="G2640" t="str">
        <f>RIGHT(E2640,LEN(E2640)-6)</f>
        <v>June</v>
      </c>
      <c r="H2640">
        <v>120</v>
      </c>
      <c r="I2640" t="s">
        <v>897</v>
      </c>
      <c r="J2640" t="s">
        <v>137</v>
      </c>
      <c r="K2640" t="s">
        <v>47</v>
      </c>
      <c r="L2640" t="s">
        <v>458</v>
      </c>
      <c r="M2640" t="s">
        <v>34</v>
      </c>
      <c r="N2640" t="s">
        <v>35</v>
      </c>
      <c r="O2640" t="s">
        <v>73</v>
      </c>
      <c r="Q2640" s="2">
        <f>VALUE(LEFT(LEFT(N2640,5),SUM(LEN(LEFT(N2640,5))-LEN(SUBSTITUTE(LEFT(N2640,5),{"0","1","2","3","4","5","6","7","8","9","."},"")))))</f>
        <v>1</v>
      </c>
      <c r="R2640">
        <f>IF(Q2640&gt;5,Q2640/1024,Q2640)</f>
        <v>1</v>
      </c>
      <c r="S2640" t="str">
        <f>MID(K2641,9,3)</f>
        <v>5.1</v>
      </c>
      <c r="T2640" s="2" t="str">
        <f>LEFT(J2640,3)</f>
        <v>4.0</v>
      </c>
      <c r="U2640">
        <f>VALUE(LEFT(LEFT(M2640,5),SUM(LEN(LEFT(M2640,5))-LEN(SUBSTITUTE(LEFT(M2640,5),{"0","1","2","3","4","5","6","7","8","9","."},"")))))</f>
        <v>8</v>
      </c>
      <c r="V2640">
        <f>IF(U2640&lt;100,U2640,U2640/1024)</f>
        <v>8</v>
      </c>
      <c r="W2640" s="3">
        <f>VALUE(LEFT(LEFT(O2640,5),SUM(LEN(LEFT(O2640,5))-LEN(SUBSTITUTE(LEFT(O2640,5),{"0","1","2","3","4","5","6","7","8","9","."},"")))))</f>
        <v>5</v>
      </c>
      <c r="X2640" s="3" t="e">
        <f>LEFT(L2640, SEARCH("MHz",L2640)-1)</f>
        <v>#VALUE!</v>
      </c>
      <c r="Y2640" t="e">
        <f>IF(RIGHT(X2640,1)=" ",RIGHT(X2640,4),RIGHT(X2640,3))</f>
        <v>#VALUE!</v>
      </c>
      <c r="Z2640">
        <f>VLOOKUP(G2640,[1]Sheet1!$A$1:$B$12,2,0)</f>
        <v>6</v>
      </c>
      <c r="AA2640" t="str">
        <f>CONCATENATE(F2640," ",Z2640)</f>
        <v>2015 6</v>
      </c>
      <c r="AB2640">
        <f>VLOOKUP(AA2640,[1]Sheet3!$A:$B,2,0)</f>
        <v>79</v>
      </c>
    </row>
    <row r="2641" spans="1:28" x14ac:dyDescent="0.25">
      <c r="A2641" t="s">
        <v>6824</v>
      </c>
      <c r="B2641" t="s">
        <v>6846</v>
      </c>
      <c r="C2641" t="s">
        <v>829</v>
      </c>
      <c r="D2641" t="str">
        <f>CONCATENATE(C2641,".")</f>
        <v>2015  June.</v>
      </c>
      <c r="E2641" t="str">
        <f>LEFT(D2641, SEARCH(".",D2641)-1)</f>
        <v>2015  June</v>
      </c>
      <c r="F2641">
        <v>2015</v>
      </c>
      <c r="G2641" t="str">
        <f>RIGHT(E2641,LEN(E2641)-6)</f>
        <v>June</v>
      </c>
      <c r="H2641">
        <v>158</v>
      </c>
      <c r="I2641" t="s">
        <v>897</v>
      </c>
      <c r="J2641" t="s">
        <v>1463</v>
      </c>
      <c r="K2641" t="s">
        <v>47</v>
      </c>
      <c r="L2641" t="s">
        <v>458</v>
      </c>
      <c r="M2641" t="s">
        <v>34</v>
      </c>
      <c r="N2641" t="s">
        <v>35</v>
      </c>
      <c r="O2641" t="s">
        <v>73</v>
      </c>
      <c r="Q2641" s="2">
        <f>VALUE(LEFT(LEFT(N2641,5),SUM(LEN(LEFT(N2641,5))-LEN(SUBSTITUTE(LEFT(N2641,5),{"0","1","2","3","4","5","6","7","8","9","."},"")))))</f>
        <v>1</v>
      </c>
      <c r="R2641">
        <f>IF(Q2641&gt;5,Q2641/1024,Q2641)</f>
        <v>1</v>
      </c>
      <c r="S2641" t="str">
        <f>MID(K2642,9,3)</f>
        <v>5.1</v>
      </c>
      <c r="T2641" s="2" t="str">
        <f>LEFT(J2641,3)</f>
        <v>5.0</v>
      </c>
      <c r="U2641">
        <f>VALUE(LEFT(LEFT(M2641,5),SUM(LEN(LEFT(M2641,5))-LEN(SUBSTITUTE(LEFT(M2641,5),{"0","1","2","3","4","5","6","7","8","9","."},"")))))</f>
        <v>8</v>
      </c>
      <c r="V2641">
        <f>IF(U2641&lt;100,U2641,U2641/1024)</f>
        <v>8</v>
      </c>
      <c r="W2641" s="3">
        <f>VALUE(LEFT(LEFT(O2641,5),SUM(LEN(LEFT(O2641,5))-LEN(SUBSTITUTE(LEFT(O2641,5),{"0","1","2","3","4","5","6","7","8","9","."},"")))))</f>
        <v>5</v>
      </c>
      <c r="X2641" s="3" t="e">
        <f>LEFT(L2641, SEARCH("MHz",L2641)-1)</f>
        <v>#VALUE!</v>
      </c>
      <c r="Y2641" t="e">
        <f>IF(RIGHT(X2641,1)=" ",RIGHT(X2641,4),RIGHT(X2641,3))</f>
        <v>#VALUE!</v>
      </c>
      <c r="Z2641">
        <f>VLOOKUP(G2641,[1]Sheet1!$A$1:$B$12,2,0)</f>
        <v>6</v>
      </c>
      <c r="AA2641" t="str">
        <f>CONCATENATE(F2641," ",Z2641)</f>
        <v>2015 6</v>
      </c>
      <c r="AB2641">
        <f>VLOOKUP(AA2641,[1]Sheet3!$A:$B,2,0)</f>
        <v>79</v>
      </c>
    </row>
    <row r="2642" spans="1:28" x14ac:dyDescent="0.25">
      <c r="A2642" t="s">
        <v>6824</v>
      </c>
      <c r="B2642" t="s">
        <v>6847</v>
      </c>
      <c r="C2642" t="s">
        <v>829</v>
      </c>
      <c r="D2642" t="str">
        <f>CONCATENATE(C2642,".")</f>
        <v>2015  June.</v>
      </c>
      <c r="E2642" t="str">
        <f>LEFT(D2642, SEARCH(".",D2642)-1)</f>
        <v>2015  June</v>
      </c>
      <c r="F2642">
        <v>2015</v>
      </c>
      <c r="G2642" t="str">
        <f>RIGHT(E2642,LEN(E2642)-6)</f>
        <v>June</v>
      </c>
      <c r="H2642">
        <v>146</v>
      </c>
      <c r="I2642" t="s">
        <v>897</v>
      </c>
      <c r="J2642" t="s">
        <v>1083</v>
      </c>
      <c r="K2642" t="s">
        <v>47</v>
      </c>
      <c r="L2642" t="s">
        <v>458</v>
      </c>
      <c r="M2642" t="s">
        <v>34</v>
      </c>
      <c r="N2642" t="s">
        <v>35</v>
      </c>
      <c r="O2642" t="s">
        <v>73</v>
      </c>
      <c r="Q2642" s="2">
        <f>VALUE(LEFT(LEFT(N2642,5),SUM(LEN(LEFT(N2642,5))-LEN(SUBSTITUTE(LEFT(N2642,5),{"0","1","2","3","4","5","6","7","8","9","."},"")))))</f>
        <v>1</v>
      </c>
      <c r="R2642">
        <f>IF(Q2642&gt;5,Q2642/1024,Q2642)</f>
        <v>1</v>
      </c>
      <c r="S2642" t="str">
        <f>MID(K2643,9,3)</f>
        <v>5.1</v>
      </c>
      <c r="T2642" s="2" t="str">
        <f>LEFT(J2642,3)</f>
        <v>4.5</v>
      </c>
      <c r="U2642">
        <f>VALUE(LEFT(LEFT(M2642,5),SUM(LEN(LEFT(M2642,5))-LEN(SUBSTITUTE(LEFT(M2642,5),{"0","1","2","3","4","5","6","7","8","9","."},"")))))</f>
        <v>8</v>
      </c>
      <c r="V2642">
        <f>IF(U2642&lt;100,U2642,U2642/1024)</f>
        <v>8</v>
      </c>
      <c r="W2642" s="3">
        <f>VALUE(LEFT(LEFT(O2642,5),SUM(LEN(LEFT(O2642,5))-LEN(SUBSTITUTE(LEFT(O2642,5),{"0","1","2","3","4","5","6","7","8","9","."},"")))))</f>
        <v>5</v>
      </c>
      <c r="X2642" s="3" t="e">
        <f>LEFT(L2642, SEARCH("MHz",L2642)-1)</f>
        <v>#VALUE!</v>
      </c>
      <c r="Y2642" t="e">
        <f>IF(RIGHT(X2642,1)=" ",RIGHT(X2642,4),RIGHT(X2642,3))</f>
        <v>#VALUE!</v>
      </c>
      <c r="Z2642">
        <f>VLOOKUP(G2642,[1]Sheet1!$A$1:$B$12,2,0)</f>
        <v>6</v>
      </c>
      <c r="AA2642" t="str">
        <f>CONCATENATE(F2642," ",Z2642)</f>
        <v>2015 6</v>
      </c>
      <c r="AB2642">
        <f>VLOOKUP(AA2642,[1]Sheet3!$A:$B,2,0)</f>
        <v>79</v>
      </c>
    </row>
    <row r="2643" spans="1:28" x14ac:dyDescent="0.25">
      <c r="A2643" t="s">
        <v>6908</v>
      </c>
      <c r="B2643" t="s">
        <v>6991</v>
      </c>
      <c r="C2643" t="s">
        <v>829</v>
      </c>
      <c r="D2643" t="str">
        <f>CONCATENATE(C2643,".")</f>
        <v>2015  June.</v>
      </c>
      <c r="E2643" t="str">
        <f>LEFT(D2643, SEARCH(".",D2643)-1)</f>
        <v>2015  June</v>
      </c>
      <c r="F2643">
        <v>2015</v>
      </c>
      <c r="G2643" t="str">
        <f>RIGHT(E2643,LEN(E2643)-6)</f>
        <v>June</v>
      </c>
      <c r="I2643" t="s">
        <v>124</v>
      </c>
      <c r="J2643" t="s">
        <v>753</v>
      </c>
      <c r="K2643" t="s">
        <v>47</v>
      </c>
      <c r="L2643" t="s">
        <v>72</v>
      </c>
      <c r="M2643" t="s">
        <v>34</v>
      </c>
      <c r="N2643" t="s">
        <v>35</v>
      </c>
      <c r="O2643" t="s">
        <v>73</v>
      </c>
      <c r="Q2643" s="2">
        <f>VALUE(LEFT(LEFT(N2643,5),SUM(LEN(LEFT(N2643,5))-LEN(SUBSTITUTE(LEFT(N2643,5),{"0","1","2","3","4","5","6","7","8","9","."},"")))))</f>
        <v>1</v>
      </c>
      <c r="R2643">
        <f>IF(Q2643&gt;5,Q2643/1024,Q2643)</f>
        <v>1</v>
      </c>
      <c r="S2643" t="str">
        <f>MID(K2644,9,3)</f>
        <v>5.1</v>
      </c>
      <c r="T2643" s="2" t="str">
        <f>LEFT(J2643,3)</f>
        <v>5.0</v>
      </c>
      <c r="U2643">
        <f>VALUE(LEFT(LEFT(M2643,5),SUM(LEN(LEFT(M2643,5))-LEN(SUBSTITUTE(LEFT(M2643,5),{"0","1","2","3","4","5","6","7","8","9","."},"")))))</f>
        <v>8</v>
      </c>
      <c r="V2643">
        <f>IF(U2643&lt;100,U2643,U2643/1024)</f>
        <v>8</v>
      </c>
      <c r="W2643" s="3">
        <f>VALUE(LEFT(LEFT(O2643,5),SUM(LEN(LEFT(O2643,5))-LEN(SUBSTITUTE(LEFT(O2643,5),{"0","1","2","3","4","5","6","7","8","9","."},"")))))</f>
        <v>5</v>
      </c>
      <c r="X2643" s="3" t="e">
        <f>LEFT(L2643, SEARCH("MHz",L2643)-1)</f>
        <v>#VALUE!</v>
      </c>
      <c r="Y2643" t="e">
        <f>IF(RIGHT(X2643,1)=" ",RIGHT(X2643,4),RIGHT(X2643,3))</f>
        <v>#VALUE!</v>
      </c>
      <c r="Z2643">
        <f>VLOOKUP(G2643,[1]Sheet1!$A$1:$B$12,2,0)</f>
        <v>6</v>
      </c>
      <c r="AA2643" t="str">
        <f>CONCATENATE(F2643," ",Z2643)</f>
        <v>2015 6</v>
      </c>
      <c r="AB2643">
        <f>VLOOKUP(AA2643,[1]Sheet3!$A:$B,2,0)</f>
        <v>79</v>
      </c>
    </row>
    <row r="2644" spans="1:28" x14ac:dyDescent="0.25">
      <c r="A2644" t="s">
        <v>6908</v>
      </c>
      <c r="B2644" t="s">
        <v>6994</v>
      </c>
      <c r="C2644" t="s">
        <v>829</v>
      </c>
      <c r="D2644" t="str">
        <f>CONCATENATE(C2644,".")</f>
        <v>2015  June.</v>
      </c>
      <c r="E2644" t="str">
        <f>LEFT(D2644, SEARCH(".",D2644)-1)</f>
        <v>2015  June</v>
      </c>
      <c r="F2644">
        <v>2015</v>
      </c>
      <c r="G2644" t="str">
        <f>RIGHT(E2644,LEN(E2644)-6)</f>
        <v>June</v>
      </c>
      <c r="H2644">
        <v>131</v>
      </c>
      <c r="I2644" t="s">
        <v>124</v>
      </c>
      <c r="J2644" t="s">
        <v>1572</v>
      </c>
      <c r="K2644" t="s">
        <v>47</v>
      </c>
      <c r="L2644" t="s">
        <v>458</v>
      </c>
      <c r="M2644" t="s">
        <v>34</v>
      </c>
      <c r="N2644" t="s">
        <v>35</v>
      </c>
      <c r="O2644" t="s">
        <v>178</v>
      </c>
      <c r="Q2644" s="2">
        <f>VALUE(LEFT(LEFT(N2644,5),SUM(LEN(LEFT(N2644,5))-LEN(SUBSTITUTE(LEFT(N2644,5),{"0","1","2","3","4","5","6","7","8","9","."},"")))))</f>
        <v>1</v>
      </c>
      <c r="R2644">
        <f>IF(Q2644&gt;5,Q2644/1024,Q2644)</f>
        <v>1</v>
      </c>
      <c r="S2644" t="str">
        <f>MID(K2645,9,3)</f>
        <v>5.1</v>
      </c>
      <c r="T2644" s="2" t="str">
        <f>LEFT(J2644,3)</f>
        <v>4.0</v>
      </c>
      <c r="U2644">
        <f>VALUE(LEFT(LEFT(M2644,5),SUM(LEN(LEFT(M2644,5))-LEN(SUBSTITUTE(LEFT(M2644,5),{"0","1","2","3","4","5","6","7","8","9","."},"")))))</f>
        <v>8</v>
      </c>
      <c r="V2644">
        <f>IF(U2644&lt;100,U2644,U2644/1024)</f>
        <v>8</v>
      </c>
      <c r="W2644" s="3">
        <f>VALUE(LEFT(LEFT(O2644,5),SUM(LEN(LEFT(O2644,5))-LEN(SUBSTITUTE(LEFT(O2644,5),{"0","1","2","3","4","5","6","7","8","9","."},"")))))</f>
        <v>5</v>
      </c>
      <c r="X2644" s="3" t="e">
        <f>LEFT(L2644, SEARCH("MHz",L2644)-1)</f>
        <v>#VALUE!</v>
      </c>
      <c r="Y2644" t="e">
        <f>IF(RIGHT(X2644,1)=" ",RIGHT(X2644,4),RIGHT(X2644,3))</f>
        <v>#VALUE!</v>
      </c>
      <c r="Z2644">
        <f>VLOOKUP(G2644,[1]Sheet1!$A$1:$B$12,2,0)</f>
        <v>6</v>
      </c>
      <c r="AA2644" t="str">
        <f>CONCATENATE(F2644," ",Z2644)</f>
        <v>2015 6</v>
      </c>
      <c r="AB2644">
        <f>VLOOKUP(AA2644,[1]Sheet3!$A:$B,2,0)</f>
        <v>79</v>
      </c>
    </row>
    <row r="2645" spans="1:28" x14ac:dyDescent="0.25">
      <c r="A2645" t="s">
        <v>6908</v>
      </c>
      <c r="B2645" t="s">
        <v>7000</v>
      </c>
      <c r="C2645" t="s">
        <v>829</v>
      </c>
      <c r="D2645" t="str">
        <f>CONCATENATE(C2645,".")</f>
        <v>2015  June.</v>
      </c>
      <c r="E2645" t="str">
        <f>LEFT(D2645, SEARCH(".",D2645)-1)</f>
        <v>2015  June</v>
      </c>
      <c r="F2645">
        <v>2015</v>
      </c>
      <c r="G2645" t="str">
        <f>RIGHT(E2645,LEN(E2645)-6)</f>
        <v>June</v>
      </c>
      <c r="H2645">
        <v>133.5</v>
      </c>
      <c r="I2645" t="s">
        <v>124</v>
      </c>
      <c r="J2645" t="s">
        <v>202</v>
      </c>
      <c r="K2645" t="s">
        <v>47</v>
      </c>
      <c r="L2645" t="s">
        <v>200</v>
      </c>
      <c r="M2645" t="s">
        <v>34</v>
      </c>
      <c r="N2645" t="s">
        <v>35</v>
      </c>
      <c r="O2645" t="s">
        <v>178</v>
      </c>
      <c r="P2645">
        <v>50</v>
      </c>
      <c r="Q2645" s="2">
        <f>VALUE(LEFT(LEFT(N2645,5),SUM(LEN(LEFT(N2645,5))-LEN(SUBSTITUTE(LEFT(N2645,5),{"0","1","2","3","4","5","6","7","8","9","."},"")))))</f>
        <v>1</v>
      </c>
      <c r="R2645">
        <f>IF(Q2645&gt;5,Q2645/1024,Q2645)</f>
        <v>1</v>
      </c>
      <c r="S2645" t="str">
        <f>MID(K2646,9,3)</f>
        <v>5.1</v>
      </c>
      <c r="T2645" s="2" t="str">
        <f>LEFT(J2645,3)</f>
        <v>4.5</v>
      </c>
      <c r="U2645">
        <f>VALUE(LEFT(LEFT(M2645,5),SUM(LEN(LEFT(M2645,5))-LEN(SUBSTITUTE(LEFT(M2645,5),{"0","1","2","3","4","5","6","7","8","9","."},"")))))</f>
        <v>8</v>
      </c>
      <c r="V2645">
        <f>IF(U2645&lt;100,U2645,U2645/1024)</f>
        <v>8</v>
      </c>
      <c r="W2645" s="3">
        <f>VALUE(LEFT(LEFT(O2645,5),SUM(LEN(LEFT(O2645,5))-LEN(SUBSTITUTE(LEFT(O2645,5),{"0","1","2","3","4","5","6","7","8","9","."},"")))))</f>
        <v>5</v>
      </c>
      <c r="X2645" s="3" t="e">
        <f>LEFT(L2645, SEARCH("MHz",L2645)-1)</f>
        <v>#VALUE!</v>
      </c>
      <c r="Y2645" t="e">
        <f>IF(RIGHT(X2645,1)=" ",RIGHT(X2645,4),RIGHT(X2645,3))</f>
        <v>#VALUE!</v>
      </c>
      <c r="Z2645">
        <f>VLOOKUP(G2645,[1]Sheet1!$A$1:$B$12,2,0)</f>
        <v>6</v>
      </c>
      <c r="AA2645" t="str">
        <f>CONCATENATE(F2645," ",Z2645)</f>
        <v>2015 6</v>
      </c>
      <c r="AB2645">
        <f>VLOOKUP(AA2645,[1]Sheet3!$A:$B,2,0)</f>
        <v>79</v>
      </c>
    </row>
    <row r="2646" spans="1:28" x14ac:dyDescent="0.25">
      <c r="A2646" t="s">
        <v>5257</v>
      </c>
      <c r="B2646" t="s">
        <v>5413</v>
      </c>
      <c r="C2646" t="s">
        <v>829</v>
      </c>
      <c r="D2646" t="str">
        <f>CONCATENATE(C2646,".")</f>
        <v>2015  June.</v>
      </c>
      <c r="E2646" t="str">
        <f>LEFT(D2646, SEARCH(".",D2646)-1)</f>
        <v>2015  June</v>
      </c>
      <c r="F2646">
        <v>2015</v>
      </c>
      <c r="G2646" t="str">
        <f>RIGHT(E2646,LEN(E2646)-6)</f>
        <v>June</v>
      </c>
      <c r="H2646">
        <v>171</v>
      </c>
      <c r="I2646" t="s">
        <v>25</v>
      </c>
      <c r="J2646" t="s">
        <v>5414</v>
      </c>
      <c r="K2646" t="s">
        <v>423</v>
      </c>
      <c r="L2646" t="s">
        <v>381</v>
      </c>
      <c r="M2646" t="s">
        <v>57</v>
      </c>
      <c r="N2646" t="s">
        <v>363</v>
      </c>
      <c r="O2646" t="s">
        <v>5340</v>
      </c>
      <c r="P2646">
        <v>250</v>
      </c>
      <c r="Q2646" s="2">
        <f>VALUE(LEFT(LEFT(N2646,5),SUM(LEN(LEFT(N2646,5))-LEN(SUBSTITUTE(LEFT(N2646,5),{"0","1","2","3","4","5","6","7","8","9","."},"")))))</f>
        <v>1.5</v>
      </c>
      <c r="R2646">
        <f>IF(Q2646&gt;5,Q2646/1024,Q2646)</f>
        <v>1.5</v>
      </c>
      <c r="S2646" t="str">
        <f>MID(K2647,9,3)</f>
        <v>5.1</v>
      </c>
      <c r="T2646" s="2" t="str">
        <f>LEFT(J2646,3)</f>
        <v>5.5</v>
      </c>
      <c r="U2646">
        <f>VALUE(LEFT(LEFT(M2646,5),SUM(LEN(LEFT(M2646,5))-LEN(SUBSTITUTE(LEFT(M2646,5),{"0","1","2","3","4","5","6","7","8","9","."},"")))))</f>
        <v>16</v>
      </c>
      <c r="V2646">
        <f>IF(U2646&lt;100,U2646,U2646/1024)</f>
        <v>16</v>
      </c>
      <c r="W2646" s="3">
        <f>VALUE(LEFT(LEFT(O2646,5),SUM(LEN(LEFT(O2646,5))-LEN(SUBSTITUTE(LEFT(O2646,5),{"0","1","2","3","4","5","6","7","8","9","."},"")))))</f>
        <v>13</v>
      </c>
      <c r="X2646" s="3" t="e">
        <f>LEFT(L2646, SEARCH("MHz",L2646)-1)</f>
        <v>#VALUE!</v>
      </c>
      <c r="Y2646" t="e">
        <f>IF(RIGHT(X2646,1)=" ",RIGHT(X2646,4),RIGHT(X2646,3))</f>
        <v>#VALUE!</v>
      </c>
      <c r="Z2646">
        <f>VLOOKUP(G2646,[1]Sheet1!$A$1:$B$12,2,0)</f>
        <v>6</v>
      </c>
      <c r="AA2646" t="str">
        <f>CONCATENATE(F2646," ",Z2646)</f>
        <v>2015 6</v>
      </c>
      <c r="AB2646">
        <f>VLOOKUP(AA2646,[1]Sheet3!$A:$B,2,0)</f>
        <v>79</v>
      </c>
    </row>
    <row r="2647" spans="1:28" x14ac:dyDescent="0.25">
      <c r="A2647" t="s">
        <v>5257</v>
      </c>
      <c r="B2647" t="s">
        <v>5415</v>
      </c>
      <c r="C2647" t="s">
        <v>829</v>
      </c>
      <c r="D2647" t="str">
        <f>CONCATENATE(C2647,".")</f>
        <v>2015  June.</v>
      </c>
      <c r="E2647" t="str">
        <f>LEFT(D2647, SEARCH(".",D2647)-1)</f>
        <v>2015  June</v>
      </c>
      <c r="F2647">
        <v>2015</v>
      </c>
      <c r="G2647" t="str">
        <f>RIGHT(E2647,LEN(E2647)-6)</f>
        <v>June</v>
      </c>
      <c r="H2647">
        <v>146</v>
      </c>
      <c r="I2647" t="s">
        <v>25</v>
      </c>
      <c r="J2647" t="s">
        <v>2382</v>
      </c>
      <c r="K2647" t="s">
        <v>423</v>
      </c>
      <c r="L2647" t="s">
        <v>462</v>
      </c>
      <c r="M2647" t="s">
        <v>173</v>
      </c>
      <c r="N2647" t="s">
        <v>363</v>
      </c>
      <c r="O2647" t="s">
        <v>5307</v>
      </c>
      <c r="P2647">
        <v>160</v>
      </c>
      <c r="Q2647" s="2">
        <f>VALUE(LEFT(LEFT(N2647,5),SUM(LEN(LEFT(N2647,5))-LEN(SUBSTITUTE(LEFT(N2647,5),{"0","1","2","3","4","5","6","7","8","9","."},"")))))</f>
        <v>1.5</v>
      </c>
      <c r="R2647">
        <f>IF(Q2647&gt;5,Q2647/1024,Q2647)</f>
        <v>1.5</v>
      </c>
      <c r="S2647" t="str">
        <f>MID(K2648,9,3)</f>
        <v>OS</v>
      </c>
      <c r="T2647" s="2" t="str">
        <f>LEFT(J2647,3)</f>
        <v>5.0</v>
      </c>
      <c r="U2647">
        <f>VALUE(LEFT(LEFT(M2647,5),SUM(LEN(LEFT(M2647,5))-LEN(SUBSTITUTE(LEFT(M2647,5),{"0","1","2","3","4","5","6","7","8","9","."},"")))))</f>
        <v>43473</v>
      </c>
      <c r="V2647">
        <f>IF(U2647&lt;100,U2647,U2647/1024)</f>
        <v>42.4541015625</v>
      </c>
      <c r="W2647" s="3">
        <f>VALUE(LEFT(LEFT(O2647,5),SUM(LEN(LEFT(O2647,5))-LEN(SUBSTITUTE(LEFT(O2647,5),{"0","1","2","3","4","5","6","7","8","9","."},"")))))</f>
        <v>13</v>
      </c>
      <c r="X2647" s="3" t="e">
        <f>LEFT(L2647, SEARCH("MHz",L2647)-1)</f>
        <v>#VALUE!</v>
      </c>
      <c r="Y2647" t="e">
        <f>IF(RIGHT(X2647,1)=" ",RIGHT(X2647,4),RIGHT(X2647,3))</f>
        <v>#VALUE!</v>
      </c>
      <c r="Z2647">
        <f>VLOOKUP(G2647,[1]Sheet1!$A$1:$B$12,2,0)</f>
        <v>6</v>
      </c>
      <c r="AA2647" t="str">
        <f>CONCATENATE(F2647," ",Z2647)</f>
        <v>2015 6</v>
      </c>
      <c r="AB2647">
        <f>VLOOKUP(AA2647,[1]Sheet3!$A:$B,2,0)</f>
        <v>79</v>
      </c>
    </row>
    <row r="2648" spans="1:28" x14ac:dyDescent="0.25">
      <c r="A2648" t="s">
        <v>5257</v>
      </c>
      <c r="B2648" t="s">
        <v>5442</v>
      </c>
      <c r="C2648" t="s">
        <v>829</v>
      </c>
      <c r="D2648" t="str">
        <f>CONCATENATE(C2648,".")</f>
        <v>2015  June.</v>
      </c>
      <c r="E2648" t="str">
        <f>LEFT(D2648, SEARCH(".",D2648)-1)</f>
        <v>2015  June</v>
      </c>
      <c r="F2648">
        <v>2015</v>
      </c>
      <c r="G2648" t="str">
        <f>RIGHT(E2648,LEN(E2648)-6)</f>
        <v>June</v>
      </c>
      <c r="H2648">
        <v>138</v>
      </c>
      <c r="I2648" t="s">
        <v>51</v>
      </c>
      <c r="J2648" t="s">
        <v>5443</v>
      </c>
      <c r="K2648" t="s">
        <v>222</v>
      </c>
      <c r="L2648" t="s">
        <v>4118</v>
      </c>
      <c r="M2648" t="s">
        <v>1122</v>
      </c>
      <c r="N2648" t="s">
        <v>29</v>
      </c>
      <c r="O2648" t="s">
        <v>5382</v>
      </c>
      <c r="P2648">
        <v>400</v>
      </c>
      <c r="Q2648" s="2">
        <f>VALUE(LEFT(LEFT(N2648,5),SUM(LEN(LEFT(N2648,5))-LEN(SUBSTITUTE(LEFT(N2648,5),{"0","1","2","3","4","5","6","7","8","9","."},"")))))</f>
        <v>3</v>
      </c>
      <c r="R2648">
        <f>IF(Q2648&gt;5,Q2648/1024,Q2648)</f>
        <v>3</v>
      </c>
      <c r="S2648" t="str">
        <f>MID(K2649,9,3)</f>
        <v>4.4</v>
      </c>
      <c r="T2648" s="2" t="str">
        <f>LEFT(J2648,3)</f>
        <v>5.1</v>
      </c>
      <c r="U2648" t="e">
        <f>VALUE(LEFT(LEFT(M2648,5),SUM(LEN(LEFT(M2648,5))-LEN(SUBSTITUTE(LEFT(M2648,5),{"0","1","2","3","4","5","6","7","8","9","."},"")))))</f>
        <v>#VALUE!</v>
      </c>
      <c r="V2648" t="e">
        <f>IF(U2648&lt;100,U2648,U2648/1024)</f>
        <v>#VALUE!</v>
      </c>
      <c r="W2648" s="3">
        <f>VALUE(LEFT(LEFT(O2648,5),SUM(LEN(LEFT(O2648,5))-LEN(SUBSTITUTE(LEFT(O2648,5),{"0","1","2","3","4","5","6","7","8","9","."},"")))))</f>
        <v>16</v>
      </c>
      <c r="X2648" s="3" t="e">
        <f>LEFT(L2648, SEARCH("MHz",L2648)-1)</f>
        <v>#VALUE!</v>
      </c>
      <c r="Y2648" t="e">
        <f>IF(RIGHT(X2648,1)=" ",RIGHT(X2648,4),RIGHT(X2648,3))</f>
        <v>#VALUE!</v>
      </c>
      <c r="Z2648">
        <f>VLOOKUP(G2648,[1]Sheet1!$A$1:$B$12,2,0)</f>
        <v>6</v>
      </c>
      <c r="AA2648" t="str">
        <f>CONCATENATE(F2648," ",Z2648)</f>
        <v>2015 6</v>
      </c>
      <c r="AB2648">
        <f>VLOOKUP(AA2648,[1]Sheet3!$A:$B,2,0)</f>
        <v>79</v>
      </c>
    </row>
    <row r="2649" spans="1:28" x14ac:dyDescent="0.25">
      <c r="A2649" t="s">
        <v>1796</v>
      </c>
      <c r="B2649" t="s">
        <v>1808</v>
      </c>
      <c r="C2649" t="s">
        <v>1063</v>
      </c>
      <c r="D2649" t="str">
        <f>CONCATENATE(C2649,".")</f>
        <v>2015  July.</v>
      </c>
      <c r="E2649" t="str">
        <f>LEFT(D2649, SEARCH(".",D2649)-1)</f>
        <v>2015  July</v>
      </c>
      <c r="F2649">
        <v>2015</v>
      </c>
      <c r="G2649" t="str">
        <f>RIGHT(E2649,LEN(E2649)-6)</f>
        <v>July</v>
      </c>
      <c r="H2649">
        <v>128</v>
      </c>
      <c r="I2649" t="s">
        <v>156</v>
      </c>
      <c r="J2649" t="s">
        <v>1454</v>
      </c>
      <c r="K2649" t="s">
        <v>103</v>
      </c>
      <c r="L2649" t="s">
        <v>200</v>
      </c>
      <c r="M2649" t="s">
        <v>34</v>
      </c>
      <c r="N2649" t="s">
        <v>139</v>
      </c>
      <c r="O2649" t="s">
        <v>515</v>
      </c>
      <c r="Q2649" s="2">
        <f>VALUE(LEFT(LEFT(N2649,5),SUM(LEN(LEFT(N2649,5))-LEN(SUBSTITUTE(LEFT(N2649,5),{"0","1","2","3","4","5","6","7","8","9","."},"")))))</f>
        <v>512</v>
      </c>
      <c r="R2649">
        <f>IF(Q2649&gt;5,Q2649/1024,Q2649)</f>
        <v>0.5</v>
      </c>
      <c r="S2649" t="str">
        <f>MID(K2650,9,3)</f>
        <v>4.4</v>
      </c>
      <c r="T2649" s="2" t="str">
        <f>LEFT(J2649,3)</f>
        <v>4.0</v>
      </c>
      <c r="U2649">
        <f>VALUE(LEFT(LEFT(M2649,5),SUM(LEN(LEFT(M2649,5))-LEN(SUBSTITUTE(LEFT(M2649,5),{"0","1","2","3","4","5","6","7","8","9","."},"")))))</f>
        <v>8</v>
      </c>
      <c r="V2649">
        <f>IF(U2649&lt;100,U2649,U2649/1024)</f>
        <v>8</v>
      </c>
      <c r="W2649" s="3">
        <f>VALUE(LEFT(LEFT(O2649,5),SUM(LEN(LEFT(O2649,5))-LEN(SUBSTITUTE(LEFT(O2649,5),{"0","1","2","3","4","5","6","7","8","9","."},"")))))</f>
        <v>3.15</v>
      </c>
      <c r="X2649" s="3" t="e">
        <f>LEFT(L2649, SEARCH("MHz",L2649)-1)</f>
        <v>#VALUE!</v>
      </c>
      <c r="Y2649" t="e">
        <f>IF(RIGHT(X2649,1)=" ",RIGHT(X2649,4),RIGHT(X2649,3))</f>
        <v>#VALUE!</v>
      </c>
      <c r="Z2649">
        <f>VLOOKUP(G2649,[1]Sheet1!$A$1:$B$12,2,0)</f>
        <v>7</v>
      </c>
      <c r="AA2649" t="str">
        <f>CONCATENATE(F2649," ",Z2649)</f>
        <v>2015 7</v>
      </c>
      <c r="AB2649">
        <f>VLOOKUP(AA2649,[1]Sheet3!$A:$B,2,0)</f>
        <v>80</v>
      </c>
    </row>
    <row r="2650" spans="1:28" x14ac:dyDescent="0.25">
      <c r="A2650" t="s">
        <v>4035</v>
      </c>
      <c r="B2650" t="s">
        <v>4044</v>
      </c>
      <c r="C2650" t="s">
        <v>1063</v>
      </c>
      <c r="D2650" t="str">
        <f>CONCATENATE(C2650,".")</f>
        <v>2015  July.</v>
      </c>
      <c r="E2650" t="str">
        <f>LEFT(D2650, SEARCH(".",D2650)-1)</f>
        <v>2015  July</v>
      </c>
      <c r="F2650">
        <v>2015</v>
      </c>
      <c r="G2650" t="str">
        <f>RIGHT(E2650,LEN(E2650)-6)</f>
        <v>July</v>
      </c>
      <c r="H2650">
        <v>150</v>
      </c>
      <c r="I2650" t="s">
        <v>887</v>
      </c>
      <c r="J2650" t="s">
        <v>1049</v>
      </c>
      <c r="K2650" t="s">
        <v>103</v>
      </c>
      <c r="L2650" t="s">
        <v>91</v>
      </c>
      <c r="M2650" t="s">
        <v>34</v>
      </c>
      <c r="N2650" t="s">
        <v>35</v>
      </c>
      <c r="O2650" t="s">
        <v>36</v>
      </c>
      <c r="Q2650" s="2">
        <f>VALUE(LEFT(LEFT(N2650,5),SUM(LEN(LEFT(N2650,5))-LEN(SUBSTITUTE(LEFT(N2650,5),{"0","1","2","3","4","5","6","7","8","9","."},"")))))</f>
        <v>1</v>
      </c>
      <c r="R2650">
        <f>IF(Q2650&gt;5,Q2650/1024,Q2650)</f>
        <v>1</v>
      </c>
      <c r="S2650" t="str">
        <f>MID(K2651,9,3)</f>
        <v>4.4</v>
      </c>
      <c r="T2650" s="2" t="str">
        <f>LEFT(J2650,3)</f>
        <v>5.0</v>
      </c>
      <c r="U2650">
        <f>VALUE(LEFT(LEFT(M2650,5),SUM(LEN(LEFT(M2650,5))-LEN(SUBSTITUTE(LEFT(M2650,5),{"0","1","2","3","4","5","6","7","8","9","."},"")))))</f>
        <v>8</v>
      </c>
      <c r="V2650">
        <f>IF(U2650&lt;100,U2650,U2650/1024)</f>
        <v>8</v>
      </c>
      <c r="W2650" s="3">
        <f>VALUE(LEFT(LEFT(O2650,5),SUM(LEN(LEFT(O2650,5))-LEN(SUBSTITUTE(LEFT(O2650,5),{"0","1","2","3","4","5","6","7","8","9","."},"")))))</f>
        <v>8</v>
      </c>
      <c r="X2650" s="3" t="e">
        <f>LEFT(L2650, SEARCH("MHz",L2650)-1)</f>
        <v>#VALUE!</v>
      </c>
      <c r="Y2650" t="e">
        <f>IF(RIGHT(X2650,1)=" ",RIGHT(X2650,4),RIGHT(X2650,3))</f>
        <v>#VALUE!</v>
      </c>
      <c r="Z2650">
        <f>VLOOKUP(G2650,[1]Sheet1!$A$1:$B$12,2,0)</f>
        <v>7</v>
      </c>
      <c r="AA2650" t="str">
        <f>CONCATENATE(F2650," ",Z2650)</f>
        <v>2015 7</v>
      </c>
      <c r="AB2650">
        <f>VLOOKUP(AA2650,[1]Sheet3!$A:$B,2,0)</f>
        <v>80</v>
      </c>
    </row>
    <row r="2651" spans="1:28" x14ac:dyDescent="0.25">
      <c r="A2651" t="s">
        <v>4035</v>
      </c>
      <c r="B2651" t="s">
        <v>4051</v>
      </c>
      <c r="C2651" t="s">
        <v>1063</v>
      </c>
      <c r="D2651" t="str">
        <f>CONCATENATE(C2651,".")</f>
        <v>2015  July.</v>
      </c>
      <c r="E2651" t="str">
        <f>LEFT(D2651, SEARCH(".",D2651)-1)</f>
        <v>2015  July</v>
      </c>
      <c r="F2651">
        <v>2015</v>
      </c>
      <c r="G2651" t="str">
        <f>RIGHT(E2651,LEN(E2651)-6)</f>
        <v>July</v>
      </c>
      <c r="H2651">
        <v>131</v>
      </c>
      <c r="I2651" t="s">
        <v>509</v>
      </c>
      <c r="J2651" t="s">
        <v>2750</v>
      </c>
      <c r="K2651" t="s">
        <v>103</v>
      </c>
      <c r="L2651" t="s">
        <v>107</v>
      </c>
      <c r="M2651" t="s">
        <v>109</v>
      </c>
      <c r="N2651" t="s">
        <v>139</v>
      </c>
      <c r="O2651" t="s">
        <v>1440</v>
      </c>
      <c r="Q2651" s="2">
        <f>VALUE(LEFT(LEFT(N2651,5),SUM(LEN(LEFT(N2651,5))-LEN(SUBSTITUTE(LEFT(N2651,5),{"0","1","2","3","4","5","6","7","8","9","."},"")))))</f>
        <v>512</v>
      </c>
      <c r="R2651">
        <f>IF(Q2651&gt;5,Q2651/1024,Q2651)</f>
        <v>0.5</v>
      </c>
      <c r="S2651" t="str">
        <f>MID(K2652,9,3)</f>
        <v>4.4</v>
      </c>
      <c r="T2651" s="2" t="str">
        <f>LEFT(J2651,3)</f>
        <v>4.5</v>
      </c>
      <c r="U2651">
        <f>VALUE(LEFT(LEFT(M2651,5),SUM(LEN(LEFT(M2651,5))-LEN(SUBSTITUTE(LEFT(M2651,5),{"0","1","2","3","4","5","6","7","8","9","."},"")))))</f>
        <v>4</v>
      </c>
      <c r="V2651">
        <f>IF(U2651&lt;100,U2651,U2651/1024)</f>
        <v>4</v>
      </c>
      <c r="W2651" s="3">
        <f>VALUE(LEFT(LEFT(O2651,5),SUM(LEN(LEFT(O2651,5))-LEN(SUBSTITUTE(LEFT(O2651,5),{"0","1","2","3","4","5","6","7","8","9","."},"")))))</f>
        <v>8</v>
      </c>
      <c r="X2651" s="3" t="e">
        <f>LEFT(L2651, SEARCH("MHz",L2651)-1)</f>
        <v>#VALUE!</v>
      </c>
      <c r="Y2651" t="e">
        <f>IF(RIGHT(X2651,1)=" ",RIGHT(X2651,4),RIGHT(X2651,3))</f>
        <v>#VALUE!</v>
      </c>
      <c r="Z2651">
        <f>VLOOKUP(G2651,[1]Sheet1!$A$1:$B$12,2,0)</f>
        <v>7</v>
      </c>
      <c r="AA2651" t="str">
        <f>CONCATENATE(F2651," ",Z2651)</f>
        <v>2015 7</v>
      </c>
      <c r="AB2651">
        <f>VLOOKUP(AA2651,[1]Sheet3!$A:$B,2,0)</f>
        <v>80</v>
      </c>
    </row>
    <row r="2652" spans="1:28" x14ac:dyDescent="0.25">
      <c r="A2652" t="s">
        <v>4141</v>
      </c>
      <c r="B2652" t="s">
        <v>4207</v>
      </c>
      <c r="C2652" t="s">
        <v>1063</v>
      </c>
      <c r="D2652" t="str">
        <f>CONCATENATE(C2652,".")</f>
        <v>2015  July.</v>
      </c>
      <c r="E2652" t="str">
        <f>LEFT(D2652, SEARCH(".",D2652)-1)</f>
        <v>2015  July</v>
      </c>
      <c r="F2652">
        <v>2015</v>
      </c>
      <c r="G2652" t="str">
        <f>RIGHT(E2652,LEN(E2652)-6)</f>
        <v>July</v>
      </c>
      <c r="I2652" t="s">
        <v>156</v>
      </c>
      <c r="J2652" t="s">
        <v>32</v>
      </c>
      <c r="K2652" t="s">
        <v>103</v>
      </c>
      <c r="L2652" t="s">
        <v>469</v>
      </c>
      <c r="M2652" t="s">
        <v>34</v>
      </c>
      <c r="N2652" t="s">
        <v>35</v>
      </c>
      <c r="O2652" t="s">
        <v>1394</v>
      </c>
      <c r="P2652">
        <v>90</v>
      </c>
      <c r="Q2652" s="2">
        <f>VALUE(LEFT(LEFT(N2652,5),SUM(LEN(LEFT(N2652,5))-LEN(SUBSTITUTE(LEFT(N2652,5),{"0","1","2","3","4","5","6","7","8","9","."},"")))))</f>
        <v>1</v>
      </c>
      <c r="R2652">
        <f>IF(Q2652&gt;5,Q2652/1024,Q2652)</f>
        <v>1</v>
      </c>
      <c r="S2652" t="str">
        <f>MID(K2653,9,3)</f>
        <v>4.4</v>
      </c>
      <c r="T2652" s="2" t="str">
        <f>LEFT(J2652,3)</f>
        <v>5.0</v>
      </c>
      <c r="U2652">
        <f>VALUE(LEFT(LEFT(M2652,5),SUM(LEN(LEFT(M2652,5))-LEN(SUBSTITUTE(LEFT(M2652,5),{"0","1","2","3","4","5","6","7","8","9","."},"")))))</f>
        <v>8</v>
      </c>
      <c r="V2652">
        <f>IF(U2652&lt;100,U2652,U2652/1024)</f>
        <v>8</v>
      </c>
      <c r="W2652" s="3">
        <f>VALUE(LEFT(LEFT(O2652,5),SUM(LEN(LEFT(O2652,5))-LEN(SUBSTITUTE(LEFT(O2652,5),{"0","1","2","3","4","5","6","7","8","9","."},"")))))</f>
        <v>13</v>
      </c>
      <c r="X2652" s="3" t="e">
        <f>LEFT(L2652, SEARCH("MHz",L2652)-1)</f>
        <v>#VALUE!</v>
      </c>
      <c r="Y2652" t="e">
        <f>IF(RIGHT(X2652,1)=" ",RIGHT(X2652,4),RIGHT(X2652,3))</f>
        <v>#VALUE!</v>
      </c>
      <c r="Z2652">
        <f>VLOOKUP(G2652,[1]Sheet1!$A$1:$B$12,2,0)</f>
        <v>7</v>
      </c>
      <c r="AA2652" t="str">
        <f>CONCATENATE(F2652," ",Z2652)</f>
        <v>2015 7</v>
      </c>
      <c r="AB2652">
        <f>VLOOKUP(AA2652,[1]Sheet3!$A:$B,2,0)</f>
        <v>80</v>
      </c>
    </row>
    <row r="2653" spans="1:28" x14ac:dyDescent="0.25">
      <c r="A2653" t="s">
        <v>4141</v>
      </c>
      <c r="B2653" t="s">
        <v>4208</v>
      </c>
      <c r="C2653" t="s">
        <v>1063</v>
      </c>
      <c r="D2653" t="str">
        <f>CONCATENATE(C2653,".")</f>
        <v>2015  July.</v>
      </c>
      <c r="E2653" t="str">
        <f>LEFT(D2653, SEARCH(".",D2653)-1)</f>
        <v>2015  July</v>
      </c>
      <c r="F2653">
        <v>2015</v>
      </c>
      <c r="G2653" t="str">
        <f>RIGHT(E2653,LEN(E2653)-6)</f>
        <v>July</v>
      </c>
      <c r="I2653" t="s">
        <v>156</v>
      </c>
      <c r="J2653" t="s">
        <v>664</v>
      </c>
      <c r="K2653" t="s">
        <v>103</v>
      </c>
      <c r="L2653" t="s">
        <v>164</v>
      </c>
      <c r="M2653" t="s">
        <v>109</v>
      </c>
      <c r="N2653" t="s">
        <v>139</v>
      </c>
      <c r="O2653" t="s">
        <v>515</v>
      </c>
      <c r="Q2653" s="2">
        <f>VALUE(LEFT(LEFT(N2653,5),SUM(LEN(LEFT(N2653,5))-LEN(SUBSTITUTE(LEFT(N2653,5),{"0","1","2","3","4","5","6","7","8","9","."},"")))))</f>
        <v>512</v>
      </c>
      <c r="R2653">
        <f>IF(Q2653&gt;5,Q2653/1024,Q2653)</f>
        <v>0.5</v>
      </c>
      <c r="S2653" t="str">
        <f>MID(K2654,9,3)</f>
        <v>4.4</v>
      </c>
      <c r="T2653" s="2" t="str">
        <f>LEFT(J2653,3)</f>
        <v>4.0</v>
      </c>
      <c r="U2653">
        <f>VALUE(LEFT(LEFT(M2653,5),SUM(LEN(LEFT(M2653,5))-LEN(SUBSTITUTE(LEFT(M2653,5),{"0","1","2","3","4","5","6","7","8","9","."},"")))))</f>
        <v>4</v>
      </c>
      <c r="V2653">
        <f>IF(U2653&lt;100,U2653,U2653/1024)</f>
        <v>4</v>
      </c>
      <c r="W2653" s="3">
        <f>VALUE(LEFT(LEFT(O2653,5),SUM(LEN(LEFT(O2653,5))-LEN(SUBSTITUTE(LEFT(O2653,5),{"0","1","2","3","4","5","6","7","8","9","."},"")))))</f>
        <v>3.15</v>
      </c>
      <c r="X2653" s="3" t="e">
        <f>LEFT(L2653, SEARCH("MHz",L2653)-1)</f>
        <v>#VALUE!</v>
      </c>
      <c r="Y2653" t="e">
        <f>IF(RIGHT(X2653,1)=" ",RIGHT(X2653,4),RIGHT(X2653,3))</f>
        <v>#VALUE!</v>
      </c>
      <c r="Z2653">
        <f>VLOOKUP(G2653,[1]Sheet1!$A$1:$B$12,2,0)</f>
        <v>7</v>
      </c>
      <c r="AA2653" t="str">
        <f>CONCATENATE(F2653," ",Z2653)</f>
        <v>2015 7</v>
      </c>
      <c r="AB2653">
        <f>VLOOKUP(AA2653,[1]Sheet3!$A:$B,2,0)</f>
        <v>80</v>
      </c>
    </row>
    <row r="2654" spans="1:28" x14ac:dyDescent="0.25">
      <c r="A2654" t="s">
        <v>5057</v>
      </c>
      <c r="B2654" t="s">
        <v>5075</v>
      </c>
      <c r="C2654" t="s">
        <v>1063</v>
      </c>
      <c r="D2654" t="str">
        <f>CONCATENATE(C2654,".")</f>
        <v>2015  July.</v>
      </c>
      <c r="E2654" t="str">
        <f>LEFT(D2654, SEARCH(".",D2654)-1)</f>
        <v>2015  July</v>
      </c>
      <c r="F2654">
        <v>2015</v>
      </c>
      <c r="G2654" t="str">
        <f>RIGHT(E2654,LEN(E2654)-6)</f>
        <v>July</v>
      </c>
      <c r="H2654">
        <v>140</v>
      </c>
      <c r="I2654" t="s">
        <v>811</v>
      </c>
      <c r="J2654" t="s">
        <v>762</v>
      </c>
      <c r="K2654" t="s">
        <v>103</v>
      </c>
      <c r="L2654" t="s">
        <v>469</v>
      </c>
      <c r="M2654" t="s">
        <v>34</v>
      </c>
      <c r="N2654" t="s">
        <v>35</v>
      </c>
      <c r="O2654" t="s">
        <v>1394</v>
      </c>
      <c r="Q2654" s="2">
        <f>VALUE(LEFT(LEFT(N2654,5),SUM(LEN(LEFT(N2654,5))-LEN(SUBSTITUTE(LEFT(N2654,5),{"0","1","2","3","4","5","6","7","8","9","."},"")))))</f>
        <v>1</v>
      </c>
      <c r="R2654">
        <f>IF(Q2654&gt;5,Q2654/1024,Q2654)</f>
        <v>1</v>
      </c>
      <c r="S2654" t="str">
        <f>MID(K2655,9,3)</f>
        <v>4.4</v>
      </c>
      <c r="T2654" s="2" t="str">
        <f>LEFT(J2654,3)</f>
        <v>5.5</v>
      </c>
      <c r="U2654">
        <f>VALUE(LEFT(LEFT(M2654,5),SUM(LEN(LEFT(M2654,5))-LEN(SUBSTITUTE(LEFT(M2654,5),{"0","1","2","3","4","5","6","7","8","9","."},"")))))</f>
        <v>8</v>
      </c>
      <c r="V2654">
        <f>IF(U2654&lt;100,U2654,U2654/1024)</f>
        <v>8</v>
      </c>
      <c r="W2654" s="3">
        <f>VALUE(LEFT(LEFT(O2654,5),SUM(LEN(LEFT(O2654,5))-LEN(SUBSTITUTE(LEFT(O2654,5),{"0","1","2","3","4","5","6","7","8","9","."},"")))))</f>
        <v>13</v>
      </c>
      <c r="X2654" s="3" t="e">
        <f>LEFT(L2654, SEARCH("MHz",L2654)-1)</f>
        <v>#VALUE!</v>
      </c>
      <c r="Y2654" t="e">
        <f>IF(RIGHT(X2654,1)=" ",RIGHT(X2654,4),RIGHT(X2654,3))</f>
        <v>#VALUE!</v>
      </c>
      <c r="Z2654">
        <f>VLOOKUP(G2654,[1]Sheet1!$A$1:$B$12,2,0)</f>
        <v>7</v>
      </c>
      <c r="AA2654" t="str">
        <f>CONCATENATE(F2654," ",Z2654)</f>
        <v>2015 7</v>
      </c>
      <c r="AB2654">
        <f>VLOOKUP(AA2654,[1]Sheet3!$A:$B,2,0)</f>
        <v>80</v>
      </c>
    </row>
    <row r="2655" spans="1:28" x14ac:dyDescent="0.25">
      <c r="A2655" t="s">
        <v>5057</v>
      </c>
      <c r="B2655" t="s">
        <v>5077</v>
      </c>
      <c r="C2655" t="s">
        <v>1063</v>
      </c>
      <c r="D2655" t="str">
        <f>CONCATENATE(C2655,".")</f>
        <v>2015  July.</v>
      </c>
      <c r="E2655" t="str">
        <f>LEFT(D2655, SEARCH(".",D2655)-1)</f>
        <v>2015  July</v>
      </c>
      <c r="F2655">
        <v>2015</v>
      </c>
      <c r="G2655" t="str">
        <f>RIGHT(E2655,LEN(E2655)-6)</f>
        <v>July</v>
      </c>
      <c r="H2655">
        <v>52.7</v>
      </c>
      <c r="I2655" t="s">
        <v>146</v>
      </c>
      <c r="J2655" t="s">
        <v>5078</v>
      </c>
      <c r="K2655" t="s">
        <v>103</v>
      </c>
      <c r="L2655" t="s">
        <v>138</v>
      </c>
      <c r="M2655" t="s">
        <v>109</v>
      </c>
      <c r="N2655" t="s">
        <v>139</v>
      </c>
      <c r="O2655" t="s">
        <v>140</v>
      </c>
      <c r="Q2655" s="2">
        <f>VALUE(LEFT(LEFT(N2655,5),SUM(LEN(LEFT(N2655,5))-LEN(SUBSTITUTE(LEFT(N2655,5),{"0","1","2","3","4","5","6","7","8","9","."},"")))))</f>
        <v>512</v>
      </c>
      <c r="R2655">
        <f>IF(Q2655&gt;5,Q2655/1024,Q2655)</f>
        <v>0.5</v>
      </c>
      <c r="S2655" t="str">
        <f>MID(K2656,9,3)</f>
        <v>4.4</v>
      </c>
      <c r="T2655" s="2" t="str">
        <f>LEFT(J2655,3)</f>
        <v>2.4</v>
      </c>
      <c r="U2655">
        <f>VALUE(LEFT(LEFT(M2655,5),SUM(LEN(LEFT(M2655,5))-LEN(SUBSTITUTE(LEFT(M2655,5),{"0","1","2","3","4","5","6","7","8","9","."},"")))))</f>
        <v>4</v>
      </c>
      <c r="V2655">
        <f>IF(U2655&lt;100,U2655,U2655/1024)</f>
        <v>4</v>
      </c>
      <c r="W2655" s="3">
        <f>VALUE(LEFT(LEFT(O2655,5),SUM(LEN(LEFT(O2655,5))-LEN(SUBSTITUTE(LEFT(O2655,5),{"0","1","2","3","4","5","6","7","8","9","."},"")))))</f>
        <v>2</v>
      </c>
      <c r="X2655" s="3" t="e">
        <f>LEFT(L2655, SEARCH("MHz",L2655)-1)</f>
        <v>#VALUE!</v>
      </c>
      <c r="Y2655" t="e">
        <f>IF(RIGHT(X2655,1)=" ",RIGHT(X2655,4),RIGHT(X2655,3))</f>
        <v>#VALUE!</v>
      </c>
      <c r="Z2655">
        <f>VLOOKUP(G2655,[1]Sheet1!$A$1:$B$12,2,0)</f>
        <v>7</v>
      </c>
      <c r="AA2655" t="str">
        <f>CONCATENATE(F2655," ",Z2655)</f>
        <v>2015 7</v>
      </c>
      <c r="AB2655">
        <f>VLOOKUP(AA2655,[1]Sheet3!$A:$B,2,0)</f>
        <v>80</v>
      </c>
    </row>
    <row r="2656" spans="1:28" x14ac:dyDescent="0.25">
      <c r="A2656" t="s">
        <v>5257</v>
      </c>
      <c r="B2656" t="s">
        <v>5412</v>
      </c>
      <c r="C2656" t="s">
        <v>1063</v>
      </c>
      <c r="D2656" t="str">
        <f>CONCATENATE(C2656,".")</f>
        <v>2015  July.</v>
      </c>
      <c r="E2656" t="str">
        <f>LEFT(D2656, SEARCH(".",D2656)-1)</f>
        <v>2015  July</v>
      </c>
      <c r="F2656">
        <v>2015</v>
      </c>
      <c r="G2656" t="str">
        <f>RIGHT(E2656,LEN(E2656)-6)</f>
        <v>July</v>
      </c>
      <c r="H2656">
        <v>123</v>
      </c>
      <c r="I2656" t="s">
        <v>128</v>
      </c>
      <c r="J2656" t="s">
        <v>1298</v>
      </c>
      <c r="K2656" t="s">
        <v>103</v>
      </c>
      <c r="L2656" t="s">
        <v>551</v>
      </c>
      <c r="M2656" t="s">
        <v>109</v>
      </c>
      <c r="N2656" t="s">
        <v>139</v>
      </c>
      <c r="O2656" t="s">
        <v>515</v>
      </c>
      <c r="P2656">
        <v>70</v>
      </c>
      <c r="Q2656" s="2">
        <f>VALUE(LEFT(LEFT(N2656,5),SUM(LEN(LEFT(N2656,5))-LEN(SUBSTITUTE(LEFT(N2656,5),{"0","1","2","3","4","5","6","7","8","9","."},"")))))</f>
        <v>512</v>
      </c>
      <c r="R2656">
        <f>IF(Q2656&gt;5,Q2656/1024,Q2656)</f>
        <v>0.5</v>
      </c>
      <c r="S2656" t="str">
        <f>MID(K2657,9,3)</f>
        <v>4.4</v>
      </c>
      <c r="T2656" s="2" t="str">
        <f>LEFT(J2656,3)</f>
        <v>4.0</v>
      </c>
      <c r="U2656">
        <f>VALUE(LEFT(LEFT(M2656,5),SUM(LEN(LEFT(M2656,5))-LEN(SUBSTITUTE(LEFT(M2656,5),{"0","1","2","3","4","5","6","7","8","9","."},"")))))</f>
        <v>4</v>
      </c>
      <c r="V2656">
        <f>IF(U2656&lt;100,U2656,U2656/1024)</f>
        <v>4</v>
      </c>
      <c r="W2656" s="3">
        <f>VALUE(LEFT(LEFT(O2656,5),SUM(LEN(LEFT(O2656,5))-LEN(SUBSTITUTE(LEFT(O2656,5),{"0","1","2","3","4","5","6","7","8","9","."},"")))))</f>
        <v>3.15</v>
      </c>
      <c r="X2656" s="3" t="e">
        <f>LEFT(L2656, SEARCH("MHz",L2656)-1)</f>
        <v>#VALUE!</v>
      </c>
      <c r="Y2656" t="e">
        <f>IF(RIGHT(X2656,1)=" ",RIGHT(X2656,4),RIGHT(X2656,3))</f>
        <v>#VALUE!</v>
      </c>
      <c r="Z2656">
        <f>VLOOKUP(G2656,[1]Sheet1!$A$1:$B$12,2,0)</f>
        <v>7</v>
      </c>
      <c r="AA2656" t="str">
        <f>CONCATENATE(F2656," ",Z2656)</f>
        <v>2015 7</v>
      </c>
      <c r="AB2656">
        <f>VLOOKUP(AA2656,[1]Sheet3!$A:$B,2,0)</f>
        <v>80</v>
      </c>
    </row>
    <row r="2657" spans="1:28" x14ac:dyDescent="0.25">
      <c r="A2657" t="s">
        <v>6744</v>
      </c>
      <c r="B2657" t="s">
        <v>6756</v>
      </c>
      <c r="C2657" t="s">
        <v>1063</v>
      </c>
      <c r="D2657" t="str">
        <f>CONCATENATE(C2657,".")</f>
        <v>2015  July.</v>
      </c>
      <c r="E2657" t="str">
        <f>LEFT(D2657, SEARCH(".",D2657)-1)</f>
        <v>2015  July</v>
      </c>
      <c r="F2657">
        <v>2015</v>
      </c>
      <c r="G2657" t="str">
        <f>RIGHT(E2657,LEN(E2657)-6)</f>
        <v>July</v>
      </c>
      <c r="I2657" t="s">
        <v>156</v>
      </c>
      <c r="J2657" t="s">
        <v>1049</v>
      </c>
      <c r="K2657" t="s">
        <v>103</v>
      </c>
      <c r="L2657" t="s">
        <v>200</v>
      </c>
      <c r="M2657" t="s">
        <v>34</v>
      </c>
      <c r="N2657" t="s">
        <v>35</v>
      </c>
      <c r="O2657" t="s">
        <v>1440</v>
      </c>
      <c r="P2657">
        <v>60</v>
      </c>
      <c r="Q2657" s="2">
        <f>VALUE(LEFT(LEFT(N2657,5),SUM(LEN(LEFT(N2657,5))-LEN(SUBSTITUTE(LEFT(N2657,5),{"0","1","2","3","4","5","6","7","8","9","."},"")))))</f>
        <v>1</v>
      </c>
      <c r="R2657">
        <f>IF(Q2657&gt;5,Q2657/1024,Q2657)</f>
        <v>1</v>
      </c>
      <c r="S2657" t="str">
        <f>MID(K2658,9,3)</f>
        <v>4.4</v>
      </c>
      <c r="T2657" s="2" t="str">
        <f>LEFT(J2657,3)</f>
        <v>5.0</v>
      </c>
      <c r="U2657">
        <f>VALUE(LEFT(LEFT(M2657,5),SUM(LEN(LEFT(M2657,5))-LEN(SUBSTITUTE(LEFT(M2657,5),{"0","1","2","3","4","5","6","7","8","9","."},"")))))</f>
        <v>8</v>
      </c>
      <c r="V2657">
        <f>IF(U2657&lt;100,U2657,U2657/1024)</f>
        <v>8</v>
      </c>
      <c r="W2657" s="3">
        <f>VALUE(LEFT(LEFT(O2657,5),SUM(LEN(LEFT(O2657,5))-LEN(SUBSTITUTE(LEFT(O2657,5),{"0","1","2","3","4","5","6","7","8","9","."},"")))))</f>
        <v>8</v>
      </c>
      <c r="X2657" s="3" t="e">
        <f>LEFT(L2657, SEARCH("MHz",L2657)-1)</f>
        <v>#VALUE!</v>
      </c>
      <c r="Y2657" t="e">
        <f>IF(RIGHT(X2657,1)=" ",RIGHT(X2657,4),RIGHT(X2657,3))</f>
        <v>#VALUE!</v>
      </c>
      <c r="Z2657">
        <f>VLOOKUP(G2657,[1]Sheet1!$A$1:$B$12,2,0)</f>
        <v>7</v>
      </c>
      <c r="AA2657" t="str">
        <f>CONCATENATE(F2657," ",Z2657)</f>
        <v>2015 7</v>
      </c>
      <c r="AB2657">
        <f>VLOOKUP(AA2657,[1]Sheet3!$A:$B,2,0)</f>
        <v>80</v>
      </c>
    </row>
    <row r="2658" spans="1:28" x14ac:dyDescent="0.25">
      <c r="A2658" t="s">
        <v>4141</v>
      </c>
      <c r="B2658" t="s">
        <v>4209</v>
      </c>
      <c r="C2658" t="s">
        <v>1063</v>
      </c>
      <c r="D2658" t="str">
        <f>CONCATENATE(C2658,".")</f>
        <v>2015  July.</v>
      </c>
      <c r="E2658" t="str">
        <f>LEFT(D2658, SEARCH(".",D2658)-1)</f>
        <v>2015  July</v>
      </c>
      <c r="F2658">
        <v>2015</v>
      </c>
      <c r="G2658" t="str">
        <f>RIGHT(E2658,LEN(E2658)-6)</f>
        <v>July</v>
      </c>
      <c r="I2658" t="s">
        <v>156</v>
      </c>
      <c r="J2658" t="s">
        <v>1879</v>
      </c>
      <c r="K2658" t="s">
        <v>849</v>
      </c>
      <c r="L2658" t="s">
        <v>510</v>
      </c>
      <c r="M2658" t="s">
        <v>109</v>
      </c>
      <c r="N2658" t="s">
        <v>139</v>
      </c>
      <c r="O2658" t="s">
        <v>511</v>
      </c>
      <c r="P2658">
        <v>40</v>
      </c>
      <c r="Q2658" s="2">
        <f>VALUE(LEFT(LEFT(N2658,5),SUM(LEN(LEFT(N2658,5))-LEN(SUBSTITUTE(LEFT(N2658,5),{"0","1","2","3","4","5","6","7","8","9","."},"")))))</f>
        <v>512</v>
      </c>
      <c r="R2658">
        <f>IF(Q2658&gt;5,Q2658/1024,Q2658)</f>
        <v>0.5</v>
      </c>
      <c r="S2658" t="str">
        <f>MID(K2659,9,3)</f>
        <v>4.4</v>
      </c>
      <c r="T2658" s="2" t="str">
        <f>LEFT(J2658,3)</f>
        <v>3.5</v>
      </c>
      <c r="U2658">
        <f>VALUE(LEFT(LEFT(M2658,5),SUM(LEN(LEFT(M2658,5))-LEN(SUBSTITUTE(LEFT(M2658,5),{"0","1","2","3","4","5","6","7","8","9","."},"")))))</f>
        <v>4</v>
      </c>
      <c r="V2658">
        <f>IF(U2658&lt;100,U2658,U2658/1024)</f>
        <v>4</v>
      </c>
      <c r="W2658" s="3">
        <f>VALUE(LEFT(LEFT(O2658,5),SUM(LEN(LEFT(O2658,5))-LEN(SUBSTITUTE(LEFT(O2658,5),{"0","1","2","3","4","5","6","7","8","9","."},"")))))</f>
        <v>1.3</v>
      </c>
      <c r="X2658" s="3" t="e">
        <f>LEFT(L2658, SEARCH("MHz",L2658)-1)</f>
        <v>#VALUE!</v>
      </c>
      <c r="Y2658" t="e">
        <f>IF(RIGHT(X2658,1)=" ",RIGHT(X2658,4),RIGHT(X2658,3))</f>
        <v>#VALUE!</v>
      </c>
      <c r="Z2658">
        <f>VLOOKUP(G2658,[1]Sheet1!$A$1:$B$12,2,0)</f>
        <v>7</v>
      </c>
      <c r="AA2658" t="str">
        <f>CONCATENATE(F2658," ",Z2658)</f>
        <v>2015 7</v>
      </c>
      <c r="AB2658">
        <f>VLOOKUP(AA2658,[1]Sheet3!$A:$B,2,0)</f>
        <v>80</v>
      </c>
    </row>
    <row r="2659" spans="1:28" x14ac:dyDescent="0.25">
      <c r="A2659" t="s">
        <v>1437</v>
      </c>
      <c r="B2659" t="s">
        <v>1587</v>
      </c>
      <c r="C2659" t="s">
        <v>1063</v>
      </c>
      <c r="D2659" t="str">
        <f>CONCATENATE(C2659,".")</f>
        <v>2015  July.</v>
      </c>
      <c r="E2659" t="str">
        <f>LEFT(D2659, SEARCH(".",D2659)-1)</f>
        <v>2015  July</v>
      </c>
      <c r="F2659">
        <v>2015</v>
      </c>
      <c r="G2659" t="str">
        <f>RIGHT(E2659,LEN(E2659)-6)</f>
        <v>July</v>
      </c>
      <c r="H2659">
        <v>149</v>
      </c>
      <c r="I2659" t="s">
        <v>1458</v>
      </c>
      <c r="J2659" t="s">
        <v>116</v>
      </c>
      <c r="K2659" t="s">
        <v>1588</v>
      </c>
      <c r="L2659" t="s">
        <v>469</v>
      </c>
      <c r="M2659" t="s">
        <v>34</v>
      </c>
      <c r="N2659" t="s">
        <v>35</v>
      </c>
      <c r="O2659" t="s">
        <v>36</v>
      </c>
      <c r="Q2659" s="2">
        <f>VALUE(LEFT(LEFT(N2659,5),SUM(LEN(LEFT(N2659,5))-LEN(SUBSTITUTE(LEFT(N2659,5),{"0","1","2","3","4","5","6","7","8","9","."},"")))))</f>
        <v>1</v>
      </c>
      <c r="R2659">
        <f>IF(Q2659&gt;5,Q2659/1024,Q2659)</f>
        <v>1</v>
      </c>
      <c r="S2659" t="str">
        <f>MID(K2660,9,3)</f>
        <v>4.4</v>
      </c>
      <c r="T2659" s="2" t="str">
        <f>LEFT(J2659,3)</f>
        <v>5.0</v>
      </c>
      <c r="U2659">
        <f>VALUE(LEFT(LEFT(M2659,5),SUM(LEN(LEFT(M2659,5))-LEN(SUBSTITUTE(LEFT(M2659,5),{"0","1","2","3","4","5","6","7","8","9","."},"")))))</f>
        <v>8</v>
      </c>
      <c r="V2659">
        <f>IF(U2659&lt;100,U2659,U2659/1024)</f>
        <v>8</v>
      </c>
      <c r="W2659" s="3">
        <f>VALUE(LEFT(LEFT(O2659,5),SUM(LEN(LEFT(O2659,5))-LEN(SUBSTITUTE(LEFT(O2659,5),{"0","1","2","3","4","5","6","7","8","9","."},"")))))</f>
        <v>8</v>
      </c>
      <c r="X2659" s="3" t="e">
        <f>LEFT(L2659, SEARCH("MHz",L2659)-1)</f>
        <v>#VALUE!</v>
      </c>
      <c r="Y2659" t="e">
        <f>IF(RIGHT(X2659,1)=" ",RIGHT(X2659,4),RIGHT(X2659,3))</f>
        <v>#VALUE!</v>
      </c>
      <c r="Z2659">
        <f>VLOOKUP(G2659,[1]Sheet1!$A$1:$B$12,2,0)</f>
        <v>7</v>
      </c>
      <c r="AA2659" t="str">
        <f>CONCATENATE(F2659," ",Z2659)</f>
        <v>2015 7</v>
      </c>
      <c r="AB2659">
        <f>VLOOKUP(AA2659,[1]Sheet3!$A:$B,2,0)</f>
        <v>80</v>
      </c>
    </row>
    <row r="2660" spans="1:28" x14ac:dyDescent="0.25">
      <c r="A2660" t="s">
        <v>1796</v>
      </c>
      <c r="B2660" t="s">
        <v>1804</v>
      </c>
      <c r="C2660" t="s">
        <v>1063</v>
      </c>
      <c r="D2660" t="str">
        <f>CONCATENATE(C2660,".")</f>
        <v>2015  July.</v>
      </c>
      <c r="E2660" t="str">
        <f>LEFT(D2660, SEARCH(".",D2660)-1)</f>
        <v>2015  July</v>
      </c>
      <c r="F2660">
        <v>2015</v>
      </c>
      <c r="G2660" t="str">
        <f>RIGHT(E2660,LEN(E2660)-6)</f>
        <v>July</v>
      </c>
      <c r="H2660">
        <v>134</v>
      </c>
      <c r="I2660" t="s">
        <v>156</v>
      </c>
      <c r="J2660" t="s">
        <v>1805</v>
      </c>
      <c r="K2660" t="s">
        <v>1588</v>
      </c>
      <c r="L2660" t="s">
        <v>200</v>
      </c>
      <c r="M2660" t="s">
        <v>57</v>
      </c>
      <c r="N2660" t="s">
        <v>22</v>
      </c>
      <c r="O2660" t="s">
        <v>73</v>
      </c>
      <c r="Q2660" s="2">
        <f>VALUE(LEFT(LEFT(N2660,5),SUM(LEN(LEFT(N2660,5))-LEN(SUBSTITUTE(LEFT(N2660,5),{"0","1","2","3","4","5","6","7","8","9","."},"")))))</f>
        <v>2</v>
      </c>
      <c r="R2660">
        <f>IF(Q2660&gt;5,Q2660/1024,Q2660)</f>
        <v>2</v>
      </c>
      <c r="S2660" t="str">
        <f>MID(K2661,9,3)</f>
        <v>4.4</v>
      </c>
      <c r="T2660" s="2" t="str">
        <f>LEFT(J2660,3)</f>
        <v>4.5</v>
      </c>
      <c r="U2660">
        <f>VALUE(LEFT(LEFT(M2660,5),SUM(LEN(LEFT(M2660,5))-LEN(SUBSTITUTE(LEFT(M2660,5),{"0","1","2","3","4","5","6","7","8","9","."},"")))))</f>
        <v>16</v>
      </c>
      <c r="V2660">
        <f>IF(U2660&lt;100,U2660,U2660/1024)</f>
        <v>16</v>
      </c>
      <c r="W2660" s="3">
        <f>VALUE(LEFT(LEFT(O2660,5),SUM(LEN(LEFT(O2660,5))-LEN(SUBSTITUTE(LEFT(O2660,5),{"0","1","2","3","4","5","6","7","8","9","."},"")))))</f>
        <v>5</v>
      </c>
      <c r="X2660" s="3" t="e">
        <f>LEFT(L2660, SEARCH("MHz",L2660)-1)</f>
        <v>#VALUE!</v>
      </c>
      <c r="Y2660" t="e">
        <f>IF(RIGHT(X2660,1)=" ",RIGHT(X2660,4),RIGHT(X2660,3))</f>
        <v>#VALUE!</v>
      </c>
      <c r="Z2660">
        <f>VLOOKUP(G2660,[1]Sheet1!$A$1:$B$12,2,0)</f>
        <v>7</v>
      </c>
      <c r="AA2660" t="str">
        <f>CONCATENATE(F2660," ",Z2660)</f>
        <v>2015 7</v>
      </c>
      <c r="AB2660">
        <f>VLOOKUP(AA2660,[1]Sheet3!$A:$B,2,0)</f>
        <v>80</v>
      </c>
    </row>
    <row r="2661" spans="1:28" x14ac:dyDescent="0.25">
      <c r="A2661" t="s">
        <v>4819</v>
      </c>
      <c r="B2661" t="s">
        <v>4853</v>
      </c>
      <c r="C2661" t="s">
        <v>1063</v>
      </c>
      <c r="D2661" t="str">
        <f>CONCATENATE(C2661,".")</f>
        <v>2015  July.</v>
      </c>
      <c r="E2661" t="str">
        <f>LEFT(D2661, SEARCH(".",D2661)-1)</f>
        <v>2015  July</v>
      </c>
      <c r="F2661">
        <v>2015</v>
      </c>
      <c r="G2661" t="str">
        <f>RIGHT(E2661,LEN(E2661)-6)</f>
        <v>July</v>
      </c>
      <c r="I2661" t="s">
        <v>156</v>
      </c>
      <c r="J2661" t="s">
        <v>2898</v>
      </c>
      <c r="K2661" t="s">
        <v>1588</v>
      </c>
      <c r="L2661" t="s">
        <v>455</v>
      </c>
      <c r="M2661" t="s">
        <v>57</v>
      </c>
      <c r="N2661" t="s">
        <v>22</v>
      </c>
      <c r="O2661" t="s">
        <v>30</v>
      </c>
      <c r="Q2661" s="2">
        <f>VALUE(LEFT(LEFT(N2661,5),SUM(LEN(LEFT(N2661,5))-LEN(SUBSTITUTE(LEFT(N2661,5),{"0","1","2","3","4","5","6","7","8","9","."},"")))))</f>
        <v>2</v>
      </c>
      <c r="R2661">
        <f>IF(Q2661&gt;5,Q2661/1024,Q2661)</f>
        <v>2</v>
      </c>
      <c r="S2661" t="str">
        <f>MID(K2662,9,3)</f>
        <v>4.4</v>
      </c>
      <c r="T2661" s="2" t="str">
        <f>LEFT(J2661,3)</f>
        <v>5.0</v>
      </c>
      <c r="U2661">
        <f>VALUE(LEFT(LEFT(M2661,5),SUM(LEN(LEFT(M2661,5))-LEN(SUBSTITUTE(LEFT(M2661,5),{"0","1","2","3","4","5","6","7","8","9","."},"")))))</f>
        <v>16</v>
      </c>
      <c r="V2661">
        <f>IF(U2661&lt;100,U2661,U2661/1024)</f>
        <v>16</v>
      </c>
      <c r="W2661" s="3">
        <f>VALUE(LEFT(LEFT(O2661,5),SUM(LEN(LEFT(O2661,5))-LEN(SUBSTITUTE(LEFT(O2661,5),{"0","1","2","3","4","5","6","7","8","9","."},"")))))</f>
        <v>13</v>
      </c>
      <c r="X2661" s="3" t="e">
        <f>LEFT(L2661, SEARCH("MHz",L2661)-1)</f>
        <v>#VALUE!</v>
      </c>
      <c r="Y2661" t="e">
        <f>IF(RIGHT(X2661,1)=" ",RIGHT(X2661,4),RIGHT(X2661,3))</f>
        <v>#VALUE!</v>
      </c>
      <c r="Z2661">
        <f>VLOOKUP(G2661,[1]Sheet1!$A$1:$B$12,2,0)</f>
        <v>7</v>
      </c>
      <c r="AA2661" t="str">
        <f>CONCATENATE(F2661," ",Z2661)</f>
        <v>2015 7</v>
      </c>
      <c r="AB2661">
        <f>VLOOKUP(AA2661,[1]Sheet3!$A:$B,2,0)</f>
        <v>80</v>
      </c>
    </row>
    <row r="2662" spans="1:28" x14ac:dyDescent="0.25">
      <c r="A2662" t="s">
        <v>6422</v>
      </c>
      <c r="B2662" t="s">
        <v>6469</v>
      </c>
      <c r="C2662" t="s">
        <v>1063</v>
      </c>
      <c r="D2662" t="str">
        <f>CONCATENATE(C2662,".")</f>
        <v>2015  July.</v>
      </c>
      <c r="E2662" t="str">
        <f>LEFT(D2662, SEARCH(".",D2662)-1)</f>
        <v>2015  July</v>
      </c>
      <c r="F2662">
        <v>2015</v>
      </c>
      <c r="G2662" t="str">
        <f>RIGHT(E2662,LEN(E2662)-6)</f>
        <v>July</v>
      </c>
      <c r="H2662">
        <v>172</v>
      </c>
      <c r="I2662" t="s">
        <v>25</v>
      </c>
      <c r="J2662" t="s">
        <v>877</v>
      </c>
      <c r="K2662" t="s">
        <v>1588</v>
      </c>
      <c r="L2662" t="s">
        <v>91</v>
      </c>
      <c r="M2662" t="s">
        <v>34</v>
      </c>
      <c r="N2662" t="s">
        <v>35</v>
      </c>
      <c r="O2662" t="s">
        <v>36</v>
      </c>
      <c r="P2662">
        <v>140</v>
      </c>
      <c r="Q2662" s="2">
        <f>VALUE(LEFT(LEFT(N2662,5),SUM(LEN(LEFT(N2662,5))-LEN(SUBSTITUTE(LEFT(N2662,5),{"0","1","2","3","4","5","6","7","8","9","."},"")))))</f>
        <v>1</v>
      </c>
      <c r="R2662">
        <f>IF(Q2662&gt;5,Q2662/1024,Q2662)</f>
        <v>1</v>
      </c>
      <c r="S2662" t="str">
        <f>MID(K2663,9,3)</f>
        <v>4.4</v>
      </c>
      <c r="T2662" s="2" t="str">
        <f>LEFT(J2662,3)</f>
        <v>5.5</v>
      </c>
      <c r="U2662">
        <f>VALUE(LEFT(LEFT(M2662,5),SUM(LEN(LEFT(M2662,5))-LEN(SUBSTITUTE(LEFT(M2662,5),{"0","1","2","3","4","5","6","7","8","9","."},"")))))</f>
        <v>8</v>
      </c>
      <c r="V2662">
        <f>IF(U2662&lt;100,U2662,U2662/1024)</f>
        <v>8</v>
      </c>
      <c r="W2662" s="3">
        <f>VALUE(LEFT(LEFT(O2662,5),SUM(LEN(LEFT(O2662,5))-LEN(SUBSTITUTE(LEFT(O2662,5),{"0","1","2","3","4","5","6","7","8","9","."},"")))))</f>
        <v>8</v>
      </c>
      <c r="X2662" s="3" t="e">
        <f>LEFT(L2662, SEARCH("MHz",L2662)-1)</f>
        <v>#VALUE!</v>
      </c>
      <c r="Y2662" t="e">
        <f>IF(RIGHT(X2662,1)=" ",RIGHT(X2662,4),RIGHT(X2662,3))</f>
        <v>#VALUE!</v>
      </c>
      <c r="Z2662">
        <f>VLOOKUP(G2662,[1]Sheet1!$A$1:$B$12,2,0)</f>
        <v>7</v>
      </c>
      <c r="AA2662" t="str">
        <f>CONCATENATE(F2662," ",Z2662)</f>
        <v>2015 7</v>
      </c>
      <c r="AB2662">
        <f>VLOOKUP(AA2662,[1]Sheet3!$A:$B,2,0)</f>
        <v>80</v>
      </c>
    </row>
    <row r="2663" spans="1:28" x14ac:dyDescent="0.25">
      <c r="A2663" t="s">
        <v>5057</v>
      </c>
      <c r="B2663" t="s">
        <v>5076</v>
      </c>
      <c r="C2663" t="s">
        <v>1063</v>
      </c>
      <c r="D2663" t="str">
        <f>CONCATENATE(C2663,".")</f>
        <v>2015  July.</v>
      </c>
      <c r="E2663" t="str">
        <f>LEFT(D2663, SEARCH(".",D2663)-1)</f>
        <v>2015  July</v>
      </c>
      <c r="F2663">
        <v>2015</v>
      </c>
      <c r="G2663" t="str">
        <f>RIGHT(E2663,LEN(E2663)-6)</f>
        <v>July</v>
      </c>
      <c r="H2663">
        <v>129</v>
      </c>
      <c r="I2663" t="s">
        <v>128</v>
      </c>
      <c r="J2663" t="s">
        <v>798</v>
      </c>
      <c r="K2663" t="s">
        <v>113</v>
      </c>
      <c r="L2663" t="s">
        <v>462</v>
      </c>
      <c r="M2663" t="s">
        <v>34</v>
      </c>
      <c r="N2663" t="s">
        <v>35</v>
      </c>
      <c r="O2663" t="s">
        <v>36</v>
      </c>
      <c r="Q2663" s="2">
        <f>VALUE(LEFT(LEFT(N2663,5),SUM(LEN(LEFT(N2663,5))-LEN(SUBSTITUTE(LEFT(N2663,5),{"0","1","2","3","4","5","6","7","8","9","."},"")))))</f>
        <v>1</v>
      </c>
      <c r="R2663">
        <f>IF(Q2663&gt;5,Q2663/1024,Q2663)</f>
        <v>1</v>
      </c>
      <c r="S2663" t="str">
        <f>MID(K2664,9,3)</f>
        <v>4.4</v>
      </c>
      <c r="T2663" s="2" t="str">
        <f>LEFT(J2663,3)</f>
        <v>5.0</v>
      </c>
      <c r="U2663">
        <f>VALUE(LEFT(LEFT(M2663,5),SUM(LEN(LEFT(M2663,5))-LEN(SUBSTITUTE(LEFT(M2663,5),{"0","1","2","3","4","5","6","7","8","9","."},"")))))</f>
        <v>8</v>
      </c>
      <c r="V2663">
        <f>IF(U2663&lt;100,U2663,U2663/1024)</f>
        <v>8</v>
      </c>
      <c r="W2663" s="3">
        <f>VALUE(LEFT(LEFT(O2663,5),SUM(LEN(LEFT(O2663,5))-LEN(SUBSTITUTE(LEFT(O2663,5),{"0","1","2","3","4","5","6","7","8","9","."},"")))))</f>
        <v>8</v>
      </c>
      <c r="X2663" s="3" t="e">
        <f>LEFT(L2663, SEARCH("MHz",L2663)-1)</f>
        <v>#VALUE!</v>
      </c>
      <c r="Y2663" t="e">
        <f>IF(RIGHT(X2663,1)=" ",RIGHT(X2663,4),RIGHT(X2663,3))</f>
        <v>#VALUE!</v>
      </c>
      <c r="Z2663">
        <f>VLOOKUP(G2663,[1]Sheet1!$A$1:$B$12,2,0)</f>
        <v>7</v>
      </c>
      <c r="AA2663" t="str">
        <f>CONCATENATE(F2663," ",Z2663)</f>
        <v>2015 7</v>
      </c>
      <c r="AB2663">
        <f>VLOOKUP(AA2663,[1]Sheet3!$A:$B,2,0)</f>
        <v>80</v>
      </c>
    </row>
    <row r="2664" spans="1:28" x14ac:dyDescent="0.25">
      <c r="A2664" t="s">
        <v>6893</v>
      </c>
      <c r="B2664" t="s">
        <v>6906</v>
      </c>
      <c r="C2664" t="s">
        <v>1063</v>
      </c>
      <c r="D2664" t="str">
        <f>CONCATENATE(C2664,".")</f>
        <v>2015  July.</v>
      </c>
      <c r="E2664" t="str">
        <f>LEFT(D2664, SEARCH(".",D2664)-1)</f>
        <v>2015  July</v>
      </c>
      <c r="F2664">
        <v>2015</v>
      </c>
      <c r="G2664" t="str">
        <f>RIGHT(E2664,LEN(E2664)-6)</f>
        <v>July</v>
      </c>
      <c r="I2664" t="s">
        <v>128</v>
      </c>
      <c r="J2664" t="s">
        <v>2279</v>
      </c>
      <c r="K2664" t="s">
        <v>117</v>
      </c>
      <c r="L2664" t="s">
        <v>1193</v>
      </c>
      <c r="M2664" t="s">
        <v>57</v>
      </c>
      <c r="N2664" t="s">
        <v>22</v>
      </c>
      <c r="O2664" t="s">
        <v>804</v>
      </c>
      <c r="P2664">
        <v>130</v>
      </c>
      <c r="Q2664" s="2">
        <f>VALUE(LEFT(LEFT(N2664,5),SUM(LEN(LEFT(N2664,5))-LEN(SUBSTITUTE(LEFT(N2664,5),{"0","1","2","3","4","5","6","7","8","9","."},"")))))</f>
        <v>2</v>
      </c>
      <c r="R2664">
        <f>IF(Q2664&gt;5,Q2664/1024,Q2664)</f>
        <v>2</v>
      </c>
      <c r="S2664" t="str">
        <f>MID(K2665,9,3)</f>
        <v>5.0</v>
      </c>
      <c r="T2664" s="2" t="str">
        <f>LEFT(J2664,3)</f>
        <v>5.5</v>
      </c>
      <c r="U2664">
        <f>VALUE(LEFT(LEFT(M2664,5),SUM(LEN(LEFT(M2664,5))-LEN(SUBSTITUTE(LEFT(M2664,5),{"0","1","2","3","4","5","6","7","8","9","."},"")))))</f>
        <v>16</v>
      </c>
      <c r="V2664">
        <f>IF(U2664&lt;100,U2664,U2664/1024)</f>
        <v>16</v>
      </c>
      <c r="W2664" s="3">
        <f>VALUE(LEFT(LEFT(O2664,5),SUM(LEN(LEFT(O2664,5))-LEN(SUBSTITUTE(LEFT(O2664,5),{"0","1","2","3","4","5","6","7","8","9","."},"")))))</f>
        <v>13</v>
      </c>
      <c r="X2664" s="3" t="e">
        <f>LEFT(L2664, SEARCH("MHz",L2664)-1)</f>
        <v>#VALUE!</v>
      </c>
      <c r="Y2664" t="e">
        <f>IF(RIGHT(X2664,1)=" ",RIGHT(X2664,4),RIGHT(X2664,3))</f>
        <v>#VALUE!</v>
      </c>
      <c r="Z2664">
        <f>VLOOKUP(G2664,[1]Sheet1!$A$1:$B$12,2,0)</f>
        <v>7</v>
      </c>
      <c r="AA2664" t="str">
        <f>CONCATENATE(F2664," ",Z2664)</f>
        <v>2015 7</v>
      </c>
      <c r="AB2664">
        <f>VLOOKUP(AA2664,[1]Sheet3!$A:$B,2,0)</f>
        <v>80</v>
      </c>
    </row>
    <row r="2665" spans="1:28" x14ac:dyDescent="0.25">
      <c r="A2665" t="s">
        <v>1099</v>
      </c>
      <c r="B2665" t="s">
        <v>1219</v>
      </c>
      <c r="C2665" t="s">
        <v>1063</v>
      </c>
      <c r="D2665" t="str">
        <f>CONCATENATE(C2665,".")</f>
        <v>2015  July.</v>
      </c>
      <c r="E2665" t="str">
        <f>LEFT(D2665, SEARCH(".",D2665)-1)</f>
        <v>2015  July</v>
      </c>
      <c r="F2665">
        <v>2015</v>
      </c>
      <c r="G2665" t="str">
        <f>RIGHT(E2665,LEN(E2665)-6)</f>
        <v>July</v>
      </c>
      <c r="H2665">
        <v>155.1</v>
      </c>
      <c r="I2665" t="s">
        <v>124</v>
      </c>
      <c r="J2665" t="s">
        <v>1220</v>
      </c>
      <c r="K2665" t="s">
        <v>66</v>
      </c>
      <c r="L2665" t="s">
        <v>153</v>
      </c>
      <c r="M2665" t="s">
        <v>34</v>
      </c>
      <c r="N2665" t="s">
        <v>35</v>
      </c>
      <c r="O2665" t="s">
        <v>36</v>
      </c>
      <c r="P2665">
        <v>110</v>
      </c>
      <c r="Q2665" s="2">
        <f>VALUE(LEFT(LEFT(N2665,5),SUM(LEN(LEFT(N2665,5))-LEN(SUBSTITUTE(LEFT(N2665,5),{"0","1","2","3","4","5","6","7","8","9","."},"")))))</f>
        <v>1</v>
      </c>
      <c r="R2665">
        <f>IF(Q2665&gt;5,Q2665/1024,Q2665)</f>
        <v>1</v>
      </c>
      <c r="S2665" t="str">
        <f>MID(K2666,9,3)</f>
        <v>5.0</v>
      </c>
      <c r="T2665" s="2" t="str">
        <f>LEFT(J2665,3)</f>
        <v>5.0</v>
      </c>
      <c r="U2665">
        <f>VALUE(LEFT(LEFT(M2665,5),SUM(LEN(LEFT(M2665,5))-LEN(SUBSTITUTE(LEFT(M2665,5),{"0","1","2","3","4","5","6","7","8","9","."},"")))))</f>
        <v>8</v>
      </c>
      <c r="V2665">
        <f>IF(U2665&lt;100,U2665,U2665/1024)</f>
        <v>8</v>
      </c>
      <c r="W2665" s="3">
        <f>VALUE(LEFT(LEFT(O2665,5),SUM(LEN(LEFT(O2665,5))-LEN(SUBSTITUTE(LEFT(O2665,5),{"0","1","2","3","4","5","6","7","8","9","."},"")))))</f>
        <v>8</v>
      </c>
      <c r="X2665" s="3" t="e">
        <f>LEFT(L2665, SEARCH("MHz",L2665)-1)</f>
        <v>#VALUE!</v>
      </c>
      <c r="Y2665" t="e">
        <f>IF(RIGHT(X2665,1)=" ",RIGHT(X2665,4),RIGHT(X2665,3))</f>
        <v>#VALUE!</v>
      </c>
      <c r="Z2665">
        <f>VLOOKUP(G2665,[1]Sheet1!$A$1:$B$12,2,0)</f>
        <v>7</v>
      </c>
      <c r="AA2665" t="str">
        <f>CONCATENATE(F2665," ",Z2665)</f>
        <v>2015 7</v>
      </c>
      <c r="AB2665">
        <f>VLOOKUP(AA2665,[1]Sheet3!$A:$B,2,0)</f>
        <v>80</v>
      </c>
    </row>
    <row r="2666" spans="1:28" x14ac:dyDescent="0.25">
      <c r="A2666" t="s">
        <v>1437</v>
      </c>
      <c r="B2666" t="s">
        <v>1592</v>
      </c>
      <c r="C2666" t="s">
        <v>1063</v>
      </c>
      <c r="D2666" t="str">
        <f>CONCATENATE(C2666,".")</f>
        <v>2015  July.</v>
      </c>
      <c r="E2666" t="str">
        <f>LEFT(D2666, SEARCH(".",D2666)-1)</f>
        <v>2015  July</v>
      </c>
      <c r="F2666">
        <v>2015</v>
      </c>
      <c r="G2666" t="str">
        <f>RIGHT(E2666,LEN(E2666)-6)</f>
        <v>July</v>
      </c>
      <c r="H2666">
        <v>111</v>
      </c>
      <c r="I2666" t="s">
        <v>128</v>
      </c>
      <c r="J2666" t="s">
        <v>1593</v>
      </c>
      <c r="K2666" t="s">
        <v>66</v>
      </c>
      <c r="L2666" t="s">
        <v>91</v>
      </c>
      <c r="M2666" t="s">
        <v>34</v>
      </c>
      <c r="N2666" t="s">
        <v>35</v>
      </c>
      <c r="O2666" t="s">
        <v>36</v>
      </c>
      <c r="Q2666" s="2">
        <f>VALUE(LEFT(LEFT(N2666,5),SUM(LEN(LEFT(N2666,5))-LEN(SUBSTITUTE(LEFT(N2666,5),{"0","1","2","3","4","5","6","7","8","9","."},"")))))</f>
        <v>1</v>
      </c>
      <c r="R2666">
        <f>IF(Q2666&gt;5,Q2666/1024,Q2666)</f>
        <v>1</v>
      </c>
      <c r="S2666" t="str">
        <f>MID(K2667,9,3)</f>
        <v>5.0</v>
      </c>
      <c r="T2666" s="2" t="str">
        <f>LEFT(J2666,3)</f>
        <v>4.8</v>
      </c>
      <c r="U2666">
        <f>VALUE(LEFT(LEFT(M2666,5),SUM(LEN(LEFT(M2666,5))-LEN(SUBSTITUTE(LEFT(M2666,5),{"0","1","2","3","4","5","6","7","8","9","."},"")))))</f>
        <v>8</v>
      </c>
      <c r="V2666">
        <f>IF(U2666&lt;100,U2666,U2666/1024)</f>
        <v>8</v>
      </c>
      <c r="W2666" s="3">
        <f>VALUE(LEFT(LEFT(O2666,5),SUM(LEN(LEFT(O2666,5))-LEN(SUBSTITUTE(LEFT(O2666,5),{"0","1","2","3","4","5","6","7","8","9","."},"")))))</f>
        <v>8</v>
      </c>
      <c r="X2666" s="3" t="e">
        <f>LEFT(L2666, SEARCH("MHz",L2666)-1)</f>
        <v>#VALUE!</v>
      </c>
      <c r="Y2666" t="e">
        <f>IF(RIGHT(X2666,1)=" ",RIGHT(X2666,4),RIGHT(X2666,3))</f>
        <v>#VALUE!</v>
      </c>
      <c r="Z2666">
        <f>VLOOKUP(G2666,[1]Sheet1!$A$1:$B$12,2,0)</f>
        <v>7</v>
      </c>
      <c r="AA2666" t="str">
        <f>CONCATENATE(F2666," ",Z2666)</f>
        <v>2015 7</v>
      </c>
      <c r="AB2666">
        <f>VLOOKUP(AA2666,[1]Sheet3!$A:$B,2,0)</f>
        <v>80</v>
      </c>
    </row>
    <row r="2667" spans="1:28" x14ac:dyDescent="0.25">
      <c r="A2667" t="s">
        <v>1437</v>
      </c>
      <c r="B2667" t="s">
        <v>1594</v>
      </c>
      <c r="C2667" t="s">
        <v>1063</v>
      </c>
      <c r="D2667" t="str">
        <f>CONCATENATE(C2667,".")</f>
        <v>2015  July.</v>
      </c>
      <c r="E2667" t="str">
        <f>LEFT(D2667, SEARCH(".",D2667)-1)</f>
        <v>2015  July</v>
      </c>
      <c r="F2667">
        <v>2015</v>
      </c>
      <c r="G2667" t="str">
        <f>RIGHT(E2667,LEN(E2667)-6)</f>
        <v>July</v>
      </c>
      <c r="H2667">
        <v>169</v>
      </c>
      <c r="I2667" t="s">
        <v>128</v>
      </c>
      <c r="J2667" t="s">
        <v>783</v>
      </c>
      <c r="K2667" t="s">
        <v>66</v>
      </c>
      <c r="L2667" t="s">
        <v>91</v>
      </c>
      <c r="M2667" t="s">
        <v>34</v>
      </c>
      <c r="N2667" t="s">
        <v>35</v>
      </c>
      <c r="O2667" t="s">
        <v>36</v>
      </c>
      <c r="Q2667" s="2">
        <f>VALUE(LEFT(LEFT(N2667,5),SUM(LEN(LEFT(N2667,5))-LEN(SUBSTITUTE(LEFT(N2667,5),{"0","1","2","3","4","5","6","7","8","9","."},"")))))</f>
        <v>1</v>
      </c>
      <c r="R2667">
        <f>IF(Q2667&gt;5,Q2667/1024,Q2667)</f>
        <v>1</v>
      </c>
      <c r="S2667" t="str">
        <f>MID(K2668,9,3)</f>
        <v>5.0</v>
      </c>
      <c r="T2667" s="2" t="str">
        <f>LEFT(J2667,3)</f>
        <v>5.5</v>
      </c>
      <c r="U2667">
        <f>VALUE(LEFT(LEFT(M2667,5),SUM(LEN(LEFT(M2667,5))-LEN(SUBSTITUTE(LEFT(M2667,5),{"0","1","2","3","4","5","6","7","8","9","."},"")))))</f>
        <v>8</v>
      </c>
      <c r="V2667">
        <f>IF(U2667&lt;100,U2667,U2667/1024)</f>
        <v>8</v>
      </c>
      <c r="W2667" s="3">
        <f>VALUE(LEFT(LEFT(O2667,5),SUM(LEN(LEFT(O2667,5))-LEN(SUBSTITUTE(LEFT(O2667,5),{"0","1","2","3","4","5","6","7","8","9","."},"")))))</f>
        <v>8</v>
      </c>
      <c r="X2667" s="3" t="e">
        <f>LEFT(L2667, SEARCH("MHz",L2667)-1)</f>
        <v>#VALUE!</v>
      </c>
      <c r="Y2667" t="e">
        <f>IF(RIGHT(X2667,1)=" ",RIGHT(X2667,4),RIGHT(X2667,3))</f>
        <v>#VALUE!</v>
      </c>
      <c r="Z2667">
        <f>VLOOKUP(G2667,[1]Sheet1!$A$1:$B$12,2,0)</f>
        <v>7</v>
      </c>
      <c r="AA2667" t="str">
        <f>CONCATENATE(F2667," ",Z2667)</f>
        <v>2015 7</v>
      </c>
      <c r="AB2667">
        <f>VLOOKUP(AA2667,[1]Sheet3!$A:$B,2,0)</f>
        <v>80</v>
      </c>
    </row>
    <row r="2668" spans="1:28" x14ac:dyDescent="0.25">
      <c r="A2668" t="s">
        <v>1437</v>
      </c>
      <c r="B2668" t="s">
        <v>1595</v>
      </c>
      <c r="C2668" t="s">
        <v>1063</v>
      </c>
      <c r="D2668" t="str">
        <f>CONCATENATE(C2668,".")</f>
        <v>2015  July.</v>
      </c>
      <c r="E2668" t="str">
        <f>LEFT(D2668, SEARCH(".",D2668)-1)</f>
        <v>2015  July</v>
      </c>
      <c r="F2668">
        <v>2015</v>
      </c>
      <c r="G2668" t="str">
        <f>RIGHT(E2668,LEN(E2668)-6)</f>
        <v>July</v>
      </c>
      <c r="H2668">
        <v>157</v>
      </c>
      <c r="I2668" t="s">
        <v>811</v>
      </c>
      <c r="J2668" t="s">
        <v>443</v>
      </c>
      <c r="K2668" t="s">
        <v>66</v>
      </c>
      <c r="L2668" t="s">
        <v>72</v>
      </c>
      <c r="M2668" t="s">
        <v>34</v>
      </c>
      <c r="N2668" t="s">
        <v>35</v>
      </c>
      <c r="O2668" t="s">
        <v>73</v>
      </c>
      <c r="Q2668" s="2">
        <f>VALUE(LEFT(LEFT(N2668,5),SUM(LEN(LEFT(N2668,5))-LEN(SUBSTITUTE(LEFT(N2668,5),{"0","1","2","3","4","5","6","7","8","9","."},"")))))</f>
        <v>1</v>
      </c>
      <c r="R2668">
        <f>IF(Q2668&gt;5,Q2668/1024,Q2668)</f>
        <v>1</v>
      </c>
      <c r="S2668" t="str">
        <f>MID(K2669,9,3)</f>
        <v>5.0</v>
      </c>
      <c r="T2668" s="2" t="str">
        <f>LEFT(J2668,3)</f>
        <v>5.0</v>
      </c>
      <c r="U2668">
        <f>VALUE(LEFT(LEFT(M2668,5),SUM(LEN(LEFT(M2668,5))-LEN(SUBSTITUTE(LEFT(M2668,5),{"0","1","2","3","4","5","6","7","8","9","."},"")))))</f>
        <v>8</v>
      </c>
      <c r="V2668">
        <f>IF(U2668&lt;100,U2668,U2668/1024)</f>
        <v>8</v>
      </c>
      <c r="W2668" s="3">
        <f>VALUE(LEFT(LEFT(O2668,5),SUM(LEN(LEFT(O2668,5))-LEN(SUBSTITUTE(LEFT(O2668,5),{"0","1","2","3","4","5","6","7","8","9","."},"")))))</f>
        <v>5</v>
      </c>
      <c r="X2668" s="3" t="e">
        <f>LEFT(L2668, SEARCH("MHz",L2668)-1)</f>
        <v>#VALUE!</v>
      </c>
      <c r="Y2668" t="e">
        <f>IF(RIGHT(X2668,1)=" ",RIGHT(X2668,4),RIGHT(X2668,3))</f>
        <v>#VALUE!</v>
      </c>
      <c r="Z2668">
        <f>VLOOKUP(G2668,[1]Sheet1!$A$1:$B$12,2,0)</f>
        <v>7</v>
      </c>
      <c r="AA2668" t="str">
        <f>CONCATENATE(F2668," ",Z2668)</f>
        <v>2015 7</v>
      </c>
      <c r="AB2668">
        <f>VLOOKUP(AA2668,[1]Sheet3!$A:$B,2,0)</f>
        <v>80</v>
      </c>
    </row>
    <row r="2669" spans="1:28" x14ac:dyDescent="0.25">
      <c r="A2669" t="s">
        <v>1437</v>
      </c>
      <c r="B2669" t="s">
        <v>1596</v>
      </c>
      <c r="C2669" t="s">
        <v>1063</v>
      </c>
      <c r="D2669" t="str">
        <f>CONCATENATE(C2669,".")</f>
        <v>2015  July.</v>
      </c>
      <c r="E2669" t="str">
        <f>LEFT(D2669, SEARCH(".",D2669)-1)</f>
        <v>2015  July</v>
      </c>
      <c r="F2669">
        <v>2015</v>
      </c>
      <c r="G2669" t="str">
        <f>RIGHT(E2669,LEN(E2669)-6)</f>
        <v>July</v>
      </c>
      <c r="H2669">
        <v>157</v>
      </c>
      <c r="I2669" t="s">
        <v>811</v>
      </c>
      <c r="J2669" t="s">
        <v>443</v>
      </c>
      <c r="K2669" t="s">
        <v>66</v>
      </c>
      <c r="L2669" t="s">
        <v>91</v>
      </c>
      <c r="M2669" t="s">
        <v>34</v>
      </c>
      <c r="N2669" t="s">
        <v>35</v>
      </c>
      <c r="O2669" t="s">
        <v>73</v>
      </c>
      <c r="Q2669" s="2">
        <f>VALUE(LEFT(LEFT(N2669,5),SUM(LEN(LEFT(N2669,5))-LEN(SUBSTITUTE(LEFT(N2669,5),{"0","1","2","3","4","5","6","7","8","9","."},"")))))</f>
        <v>1</v>
      </c>
      <c r="R2669">
        <f>IF(Q2669&gt;5,Q2669/1024,Q2669)</f>
        <v>1</v>
      </c>
      <c r="S2669" t="str">
        <f>MID(K2670,9,3)</f>
        <v>5.0</v>
      </c>
      <c r="T2669" s="2" t="str">
        <f>LEFT(J2669,3)</f>
        <v>5.0</v>
      </c>
      <c r="U2669">
        <f>VALUE(LEFT(LEFT(M2669,5),SUM(LEN(LEFT(M2669,5))-LEN(SUBSTITUTE(LEFT(M2669,5),{"0","1","2","3","4","5","6","7","8","9","."},"")))))</f>
        <v>8</v>
      </c>
      <c r="V2669">
        <f>IF(U2669&lt;100,U2669,U2669/1024)</f>
        <v>8</v>
      </c>
      <c r="W2669" s="3">
        <f>VALUE(LEFT(LEFT(O2669,5),SUM(LEN(LEFT(O2669,5))-LEN(SUBSTITUTE(LEFT(O2669,5),{"0","1","2","3","4","5","6","7","8","9","."},"")))))</f>
        <v>5</v>
      </c>
      <c r="X2669" s="3" t="e">
        <f>LEFT(L2669, SEARCH("MHz",L2669)-1)</f>
        <v>#VALUE!</v>
      </c>
      <c r="Y2669" t="e">
        <f>IF(RIGHT(X2669,1)=" ",RIGHT(X2669,4),RIGHT(X2669,3))</f>
        <v>#VALUE!</v>
      </c>
      <c r="Z2669">
        <f>VLOOKUP(G2669,[1]Sheet1!$A$1:$B$12,2,0)</f>
        <v>7</v>
      </c>
      <c r="AA2669" t="str">
        <f>CONCATENATE(F2669," ",Z2669)</f>
        <v>2015 7</v>
      </c>
      <c r="AB2669">
        <f>VLOOKUP(AA2669,[1]Sheet3!$A:$B,2,0)</f>
        <v>80</v>
      </c>
    </row>
    <row r="2670" spans="1:28" x14ac:dyDescent="0.25">
      <c r="A2670" t="s">
        <v>1796</v>
      </c>
      <c r="B2670" t="s">
        <v>1801</v>
      </c>
      <c r="C2670" t="s">
        <v>1063</v>
      </c>
      <c r="D2670" t="str">
        <f>CONCATENATE(C2670,".")</f>
        <v>2015  July.</v>
      </c>
      <c r="E2670" t="str">
        <f>LEFT(D2670, SEARCH(".",D2670)-1)</f>
        <v>2015  July</v>
      </c>
      <c r="F2670">
        <v>2015</v>
      </c>
      <c r="G2670" t="str">
        <f>RIGHT(E2670,LEN(E2670)-6)</f>
        <v>July</v>
      </c>
      <c r="H2670">
        <v>150</v>
      </c>
      <c r="I2670" t="s">
        <v>156</v>
      </c>
      <c r="J2670" t="s">
        <v>132</v>
      </c>
      <c r="K2670" t="s">
        <v>66</v>
      </c>
      <c r="L2670" t="s">
        <v>133</v>
      </c>
      <c r="M2670" t="s">
        <v>34</v>
      </c>
      <c r="N2670" t="s">
        <v>35</v>
      </c>
      <c r="O2670" t="s">
        <v>1802</v>
      </c>
      <c r="Q2670" s="2">
        <f>VALUE(LEFT(LEFT(N2670,5),SUM(LEN(LEFT(N2670,5))-LEN(SUBSTITUTE(LEFT(N2670,5),{"0","1","2","3","4","5","6","7","8","9","."},"")))))</f>
        <v>1</v>
      </c>
      <c r="R2670">
        <f>IF(Q2670&gt;5,Q2670/1024,Q2670)</f>
        <v>1</v>
      </c>
      <c r="S2670" t="str">
        <f>MID(K2671,9,3)</f>
        <v>5.0</v>
      </c>
      <c r="T2670" s="2" t="str">
        <f>LEFT(J2670,3)</f>
        <v>5.0</v>
      </c>
      <c r="U2670">
        <f>VALUE(LEFT(LEFT(M2670,5),SUM(LEN(LEFT(M2670,5))-LEN(SUBSTITUTE(LEFT(M2670,5),{"0","1","2","3","4","5","6","7","8","9","."},"")))))</f>
        <v>8</v>
      </c>
      <c r="V2670">
        <f>IF(U2670&lt;100,U2670,U2670/1024)</f>
        <v>8</v>
      </c>
      <c r="W2670" s="3">
        <f>VALUE(LEFT(LEFT(O2670,5),SUM(LEN(LEFT(O2670,5))-LEN(SUBSTITUTE(LEFT(O2670,5),{"0","1","2","3","4","5","6","7","8","9","."},"")))))</f>
        <v>13</v>
      </c>
      <c r="X2670" s="3" t="e">
        <f>LEFT(L2670, SEARCH("MHz",L2670)-1)</f>
        <v>#VALUE!</v>
      </c>
      <c r="Y2670" t="e">
        <f>IF(RIGHT(X2670,1)=" ",RIGHT(X2670,4),RIGHT(X2670,3))</f>
        <v>#VALUE!</v>
      </c>
      <c r="Z2670">
        <f>VLOOKUP(G2670,[1]Sheet1!$A$1:$B$12,2,0)</f>
        <v>7</v>
      </c>
      <c r="AA2670" t="str">
        <f>CONCATENATE(F2670," ",Z2670)</f>
        <v>2015 7</v>
      </c>
      <c r="AB2670">
        <f>VLOOKUP(AA2670,[1]Sheet3!$A:$B,2,0)</f>
        <v>80</v>
      </c>
    </row>
    <row r="2671" spans="1:28" x14ac:dyDescent="0.25">
      <c r="A2671" t="s">
        <v>1796</v>
      </c>
      <c r="B2671" t="s">
        <v>1803</v>
      </c>
      <c r="C2671" t="s">
        <v>1063</v>
      </c>
      <c r="D2671" t="str">
        <f>CONCATENATE(C2671,".")</f>
        <v>2015  July.</v>
      </c>
      <c r="E2671" t="str">
        <f>LEFT(D2671, SEARCH(".",D2671)-1)</f>
        <v>2015  July</v>
      </c>
      <c r="F2671">
        <v>2015</v>
      </c>
      <c r="G2671" t="str">
        <f>RIGHT(E2671,LEN(E2671)-6)</f>
        <v>July</v>
      </c>
      <c r="H2671">
        <v>130</v>
      </c>
      <c r="I2671" t="s">
        <v>156</v>
      </c>
      <c r="J2671" t="s">
        <v>1264</v>
      </c>
      <c r="K2671" t="s">
        <v>66</v>
      </c>
      <c r="L2671" t="s">
        <v>200</v>
      </c>
      <c r="M2671" t="s">
        <v>34</v>
      </c>
      <c r="N2671" t="s">
        <v>35</v>
      </c>
      <c r="O2671" t="s">
        <v>36</v>
      </c>
      <c r="Q2671" s="2">
        <f>VALUE(LEFT(LEFT(N2671,5),SUM(LEN(LEFT(N2671,5))-LEN(SUBSTITUTE(LEFT(N2671,5),{"0","1","2","3","4","5","6","7","8","9","."},"")))))</f>
        <v>1</v>
      </c>
      <c r="R2671">
        <f>IF(Q2671&gt;5,Q2671/1024,Q2671)</f>
        <v>1</v>
      </c>
      <c r="S2671" t="str">
        <f>MID(K2672,9,3)</f>
        <v>5.0</v>
      </c>
      <c r="T2671" s="2" t="str">
        <f>LEFT(J2671,3)</f>
        <v>4.5</v>
      </c>
      <c r="U2671">
        <f>VALUE(LEFT(LEFT(M2671,5),SUM(LEN(LEFT(M2671,5))-LEN(SUBSTITUTE(LEFT(M2671,5),{"0","1","2","3","4","5","6","7","8","9","."},"")))))</f>
        <v>8</v>
      </c>
      <c r="V2671">
        <f>IF(U2671&lt;100,U2671,U2671/1024)</f>
        <v>8</v>
      </c>
      <c r="W2671" s="3">
        <f>VALUE(LEFT(LEFT(O2671,5),SUM(LEN(LEFT(O2671,5))-LEN(SUBSTITUTE(LEFT(O2671,5),{"0","1","2","3","4","5","6","7","8","9","."},"")))))</f>
        <v>8</v>
      </c>
      <c r="X2671" s="3" t="e">
        <f>LEFT(L2671, SEARCH("MHz",L2671)-1)</f>
        <v>#VALUE!</v>
      </c>
      <c r="Y2671" t="e">
        <f>IF(RIGHT(X2671,1)=" ",RIGHT(X2671,4),RIGHT(X2671,3))</f>
        <v>#VALUE!</v>
      </c>
      <c r="Z2671">
        <f>VLOOKUP(G2671,[1]Sheet1!$A$1:$B$12,2,0)</f>
        <v>7</v>
      </c>
      <c r="AA2671" t="str">
        <f>CONCATENATE(F2671," ",Z2671)</f>
        <v>2015 7</v>
      </c>
      <c r="AB2671">
        <f>VLOOKUP(AA2671,[1]Sheet3!$A:$B,2,0)</f>
        <v>80</v>
      </c>
    </row>
    <row r="2672" spans="1:28" x14ac:dyDescent="0.25">
      <c r="A2672" t="s">
        <v>3179</v>
      </c>
      <c r="B2672" t="s">
        <v>3228</v>
      </c>
      <c r="C2672" t="s">
        <v>1063</v>
      </c>
      <c r="D2672" t="str">
        <f>CONCATENATE(C2672,".")</f>
        <v>2015  July.</v>
      </c>
      <c r="E2672" t="str">
        <f>LEFT(D2672, SEARCH(".",D2672)-1)</f>
        <v>2015  July</v>
      </c>
      <c r="F2672">
        <v>2015</v>
      </c>
      <c r="G2672" t="str">
        <f>RIGHT(E2672,LEN(E2672)-6)</f>
        <v>July</v>
      </c>
      <c r="I2672" t="s">
        <v>156</v>
      </c>
      <c r="J2672" t="s">
        <v>32</v>
      </c>
      <c r="K2672" t="s">
        <v>66</v>
      </c>
      <c r="L2672" t="s">
        <v>261</v>
      </c>
      <c r="M2672" t="s">
        <v>34</v>
      </c>
      <c r="N2672" t="s">
        <v>35</v>
      </c>
      <c r="O2672" t="s">
        <v>178</v>
      </c>
      <c r="Q2672" s="2">
        <f>VALUE(LEFT(LEFT(N2672,5),SUM(LEN(LEFT(N2672,5))-LEN(SUBSTITUTE(LEFT(N2672,5),{"0","1","2","3","4","5","6","7","8","9","."},"")))))</f>
        <v>1</v>
      </c>
      <c r="R2672">
        <f>IF(Q2672&gt;5,Q2672/1024,Q2672)</f>
        <v>1</v>
      </c>
      <c r="S2672" t="str">
        <f>MID(K2673,9,3)</f>
        <v>5.0</v>
      </c>
      <c r="T2672" s="2" t="str">
        <f>LEFT(J2672,3)</f>
        <v>5.0</v>
      </c>
      <c r="U2672">
        <f>VALUE(LEFT(LEFT(M2672,5),SUM(LEN(LEFT(M2672,5))-LEN(SUBSTITUTE(LEFT(M2672,5),{"0","1","2","3","4","5","6","7","8","9","."},"")))))</f>
        <v>8</v>
      </c>
      <c r="V2672">
        <f>IF(U2672&lt;100,U2672,U2672/1024)</f>
        <v>8</v>
      </c>
      <c r="W2672" s="3">
        <f>VALUE(LEFT(LEFT(O2672,5),SUM(LEN(LEFT(O2672,5))-LEN(SUBSTITUTE(LEFT(O2672,5),{"0","1","2","3","4","5","6","7","8","9","."},"")))))</f>
        <v>5</v>
      </c>
      <c r="X2672" s="3" t="e">
        <f>LEFT(L2672, SEARCH("MHz",L2672)-1)</f>
        <v>#VALUE!</v>
      </c>
      <c r="Y2672" t="e">
        <f>IF(RIGHT(X2672,1)=" ",RIGHT(X2672,4),RIGHT(X2672,3))</f>
        <v>#VALUE!</v>
      </c>
      <c r="Z2672">
        <f>VLOOKUP(G2672,[1]Sheet1!$A$1:$B$12,2,0)</f>
        <v>7</v>
      </c>
      <c r="AA2672" t="str">
        <f>CONCATENATE(F2672," ",Z2672)</f>
        <v>2015 7</v>
      </c>
      <c r="AB2672">
        <f>VLOOKUP(AA2672,[1]Sheet3!$A:$B,2,0)</f>
        <v>80</v>
      </c>
    </row>
    <row r="2673" spans="1:28" x14ac:dyDescent="0.25">
      <c r="A2673" t="s">
        <v>5174</v>
      </c>
      <c r="B2673" t="s">
        <v>5191</v>
      </c>
      <c r="C2673" t="s">
        <v>1063</v>
      </c>
      <c r="D2673" t="str">
        <f>CONCATENATE(C2673,".")</f>
        <v>2015  July.</v>
      </c>
      <c r="E2673" t="str">
        <f>LEFT(D2673, SEARCH(".",D2673)-1)</f>
        <v>2015  July</v>
      </c>
      <c r="F2673">
        <v>2015</v>
      </c>
      <c r="G2673" t="str">
        <f>RIGHT(E2673,LEN(E2673)-6)</f>
        <v>July</v>
      </c>
      <c r="I2673" t="s">
        <v>128</v>
      </c>
      <c r="J2673" t="s">
        <v>557</v>
      </c>
      <c r="K2673" t="s">
        <v>66</v>
      </c>
      <c r="L2673" t="s">
        <v>91</v>
      </c>
      <c r="M2673" t="s">
        <v>34</v>
      </c>
      <c r="N2673" t="s">
        <v>35</v>
      </c>
      <c r="O2673" t="s">
        <v>36</v>
      </c>
      <c r="Q2673" s="2">
        <f>VALUE(LEFT(LEFT(N2673,5),SUM(LEN(LEFT(N2673,5))-LEN(SUBSTITUTE(LEFT(N2673,5),{"0","1","2","3","4","5","6","7","8","9","."},"")))))</f>
        <v>1</v>
      </c>
      <c r="R2673">
        <f>IF(Q2673&gt;5,Q2673/1024,Q2673)</f>
        <v>1</v>
      </c>
      <c r="S2673" t="str">
        <f>MID(K2674,9,3)</f>
        <v>5.0</v>
      </c>
      <c r="T2673" s="2" t="str">
        <f>LEFT(J2673,3)</f>
        <v>5.0</v>
      </c>
      <c r="U2673">
        <f>VALUE(LEFT(LEFT(M2673,5),SUM(LEN(LEFT(M2673,5))-LEN(SUBSTITUTE(LEFT(M2673,5),{"0","1","2","3","4","5","6","7","8","9","."},"")))))</f>
        <v>8</v>
      </c>
      <c r="V2673">
        <f>IF(U2673&lt;100,U2673,U2673/1024)</f>
        <v>8</v>
      </c>
      <c r="W2673" s="3">
        <f>VALUE(LEFT(LEFT(O2673,5),SUM(LEN(LEFT(O2673,5))-LEN(SUBSTITUTE(LEFT(O2673,5),{"0","1","2","3","4","5","6","7","8","9","."},"")))))</f>
        <v>8</v>
      </c>
      <c r="X2673" s="3" t="e">
        <f>LEFT(L2673, SEARCH("MHz",L2673)-1)</f>
        <v>#VALUE!</v>
      </c>
      <c r="Y2673" t="e">
        <f>IF(RIGHT(X2673,1)=" ",RIGHT(X2673,4),RIGHT(X2673,3))</f>
        <v>#VALUE!</v>
      </c>
      <c r="Z2673">
        <f>VLOOKUP(G2673,[1]Sheet1!$A$1:$B$12,2,0)</f>
        <v>7</v>
      </c>
      <c r="AA2673" t="str">
        <f>CONCATENATE(F2673," ",Z2673)</f>
        <v>2015 7</v>
      </c>
      <c r="AB2673">
        <f>VLOOKUP(AA2673,[1]Sheet3!$A:$B,2,0)</f>
        <v>80</v>
      </c>
    </row>
    <row r="2674" spans="1:28" x14ac:dyDescent="0.25">
      <c r="A2674" t="s">
        <v>5174</v>
      </c>
      <c r="B2674" t="s">
        <v>5192</v>
      </c>
      <c r="C2674" t="s">
        <v>1063</v>
      </c>
      <c r="D2674" t="str">
        <f>CONCATENATE(C2674,".")</f>
        <v>2015  July.</v>
      </c>
      <c r="E2674" t="str">
        <f>LEFT(D2674, SEARCH(".",D2674)-1)</f>
        <v>2015  July</v>
      </c>
      <c r="F2674">
        <v>2015</v>
      </c>
      <c r="G2674" t="str">
        <f>RIGHT(E2674,LEN(E2674)-6)</f>
        <v>July</v>
      </c>
      <c r="H2674">
        <v>97</v>
      </c>
      <c r="I2674" t="s">
        <v>181</v>
      </c>
      <c r="J2674" t="s">
        <v>1650</v>
      </c>
      <c r="K2674" t="s">
        <v>66</v>
      </c>
      <c r="L2674" t="s">
        <v>462</v>
      </c>
      <c r="M2674" t="s">
        <v>57</v>
      </c>
      <c r="N2674" t="s">
        <v>22</v>
      </c>
      <c r="O2674" t="s">
        <v>36</v>
      </c>
      <c r="P2674">
        <v>230</v>
      </c>
      <c r="Q2674" s="2">
        <f>VALUE(LEFT(LEFT(N2674,5),SUM(LEN(LEFT(N2674,5))-LEN(SUBSTITUTE(LEFT(N2674,5),{"0","1","2","3","4","5","6","7","8","9","."},"")))))</f>
        <v>2</v>
      </c>
      <c r="R2674">
        <f>IF(Q2674&gt;5,Q2674/1024,Q2674)</f>
        <v>2</v>
      </c>
      <c r="S2674" t="str">
        <f>MID(K2675,9,3)</f>
        <v>5.0</v>
      </c>
      <c r="T2674" s="2" t="str">
        <f>LEFT(J2674,3)</f>
        <v>4.8</v>
      </c>
      <c r="U2674">
        <f>VALUE(LEFT(LEFT(M2674,5),SUM(LEN(LEFT(M2674,5))-LEN(SUBSTITUTE(LEFT(M2674,5),{"0","1","2","3","4","5","6","7","8","9","."},"")))))</f>
        <v>16</v>
      </c>
      <c r="V2674">
        <f>IF(U2674&lt;100,U2674,U2674/1024)</f>
        <v>16</v>
      </c>
      <c r="W2674" s="3">
        <f>VALUE(LEFT(LEFT(O2674,5),SUM(LEN(LEFT(O2674,5))-LEN(SUBSTITUTE(LEFT(O2674,5),{"0","1","2","3","4","5","6","7","8","9","."},"")))))</f>
        <v>8</v>
      </c>
      <c r="X2674" s="3" t="e">
        <f>LEFT(L2674, SEARCH("MHz",L2674)-1)</f>
        <v>#VALUE!</v>
      </c>
      <c r="Y2674" t="e">
        <f>IF(RIGHT(X2674,1)=" ",RIGHT(X2674,4),RIGHT(X2674,3))</f>
        <v>#VALUE!</v>
      </c>
      <c r="Z2674">
        <f>VLOOKUP(G2674,[1]Sheet1!$A$1:$B$12,2,0)</f>
        <v>7</v>
      </c>
      <c r="AA2674" t="str">
        <f>CONCATENATE(F2674," ",Z2674)</f>
        <v>2015 7</v>
      </c>
      <c r="AB2674">
        <f>VLOOKUP(AA2674,[1]Sheet3!$A:$B,2,0)</f>
        <v>80</v>
      </c>
    </row>
    <row r="2675" spans="1:28" x14ac:dyDescent="0.25">
      <c r="A2675" t="s">
        <v>5174</v>
      </c>
      <c r="B2675" t="s">
        <v>5194</v>
      </c>
      <c r="C2675" t="s">
        <v>1063</v>
      </c>
      <c r="D2675" t="str">
        <f>CONCATENATE(C2675,".")</f>
        <v>2015  July.</v>
      </c>
      <c r="E2675" t="str">
        <f>LEFT(D2675, SEARCH(".",D2675)-1)</f>
        <v>2015  July</v>
      </c>
      <c r="F2675">
        <v>2015</v>
      </c>
      <c r="G2675" t="str">
        <f>RIGHT(E2675,LEN(E2675)-6)</f>
        <v>July</v>
      </c>
      <c r="H2675">
        <v>152</v>
      </c>
      <c r="I2675" t="s">
        <v>156</v>
      </c>
      <c r="J2675" t="s">
        <v>443</v>
      </c>
      <c r="K2675" t="s">
        <v>66</v>
      </c>
      <c r="L2675" t="s">
        <v>91</v>
      </c>
      <c r="M2675" t="s">
        <v>34</v>
      </c>
      <c r="N2675" t="s">
        <v>35</v>
      </c>
      <c r="O2675" t="s">
        <v>73</v>
      </c>
      <c r="P2675">
        <v>100</v>
      </c>
      <c r="Q2675" s="2">
        <f>VALUE(LEFT(LEFT(N2675,5),SUM(LEN(LEFT(N2675,5))-LEN(SUBSTITUTE(LEFT(N2675,5),{"0","1","2","3","4","5","6","7","8","9","."},"")))))</f>
        <v>1</v>
      </c>
      <c r="R2675">
        <f>IF(Q2675&gt;5,Q2675/1024,Q2675)</f>
        <v>1</v>
      </c>
      <c r="S2675" t="str">
        <f>MID(K2676,9,3)</f>
        <v>5.0</v>
      </c>
      <c r="T2675" s="2" t="str">
        <f>LEFT(J2675,3)</f>
        <v>5.0</v>
      </c>
      <c r="U2675">
        <f>VALUE(LEFT(LEFT(M2675,5),SUM(LEN(LEFT(M2675,5))-LEN(SUBSTITUTE(LEFT(M2675,5),{"0","1","2","3","4","5","6","7","8","9","."},"")))))</f>
        <v>8</v>
      </c>
      <c r="V2675">
        <f>IF(U2675&lt;100,U2675,U2675/1024)</f>
        <v>8</v>
      </c>
      <c r="W2675" s="3">
        <f>VALUE(LEFT(LEFT(O2675,5),SUM(LEN(LEFT(O2675,5))-LEN(SUBSTITUTE(LEFT(O2675,5),{"0","1","2","3","4","5","6","7","8","9","."},"")))))</f>
        <v>5</v>
      </c>
      <c r="X2675" s="3" t="e">
        <f>LEFT(L2675, SEARCH("MHz",L2675)-1)</f>
        <v>#VALUE!</v>
      </c>
      <c r="Y2675" t="e">
        <f>IF(RIGHT(X2675,1)=" ",RIGHT(X2675,4),RIGHT(X2675,3))</f>
        <v>#VALUE!</v>
      </c>
      <c r="Z2675">
        <f>VLOOKUP(G2675,[1]Sheet1!$A$1:$B$12,2,0)</f>
        <v>7</v>
      </c>
      <c r="AA2675" t="str">
        <f>CONCATENATE(F2675," ",Z2675)</f>
        <v>2015 7</v>
      </c>
      <c r="AB2675">
        <f>VLOOKUP(AA2675,[1]Sheet3!$A:$B,2,0)</f>
        <v>80</v>
      </c>
    </row>
    <row r="2676" spans="1:28" x14ac:dyDescent="0.25">
      <c r="A2676" t="s">
        <v>5257</v>
      </c>
      <c r="B2676" t="s">
        <v>5427</v>
      </c>
      <c r="C2676" t="s">
        <v>1063</v>
      </c>
      <c r="D2676" t="str">
        <f>CONCATENATE(C2676,".")</f>
        <v>2015  July.</v>
      </c>
      <c r="E2676" t="str">
        <f>LEFT(D2676, SEARCH(".",D2676)-1)</f>
        <v>2015  July</v>
      </c>
      <c r="F2676">
        <v>2015</v>
      </c>
      <c r="G2676" t="str">
        <f>RIGHT(E2676,LEN(E2676)-6)</f>
        <v>July</v>
      </c>
      <c r="H2676">
        <v>490</v>
      </c>
      <c r="I2676" t="s">
        <v>124</v>
      </c>
      <c r="J2676" t="s">
        <v>5428</v>
      </c>
      <c r="K2676" t="s">
        <v>66</v>
      </c>
      <c r="L2676" t="s">
        <v>200</v>
      </c>
      <c r="M2676" t="s">
        <v>57</v>
      </c>
      <c r="N2676" t="s">
        <v>22</v>
      </c>
      <c r="O2676" t="s">
        <v>92</v>
      </c>
      <c r="P2676">
        <v>340</v>
      </c>
      <c r="Q2676" s="2">
        <f>VALUE(LEFT(LEFT(N2676,5),SUM(LEN(LEFT(N2676,5))-LEN(SUBSTITUTE(LEFT(N2676,5),{"0","1","2","3","4","5","6","7","8","9","."},"")))))</f>
        <v>2</v>
      </c>
      <c r="R2676">
        <f>IF(Q2676&gt;5,Q2676/1024,Q2676)</f>
        <v>2</v>
      </c>
      <c r="S2676" t="str">
        <f>MID(K2677,9,3)</f>
        <v>5.0</v>
      </c>
      <c r="T2676" s="2" t="str">
        <f>LEFT(J2676,3)</f>
        <v>9.7</v>
      </c>
      <c r="U2676">
        <f>VALUE(LEFT(LEFT(M2676,5),SUM(LEN(LEFT(M2676,5))-LEN(SUBSTITUTE(LEFT(M2676,5),{"0","1","2","3","4","5","6","7","8","9","."},"")))))</f>
        <v>16</v>
      </c>
      <c r="V2676">
        <f>IF(U2676&lt;100,U2676,U2676/1024)</f>
        <v>16</v>
      </c>
      <c r="W2676" s="3">
        <f>VALUE(LEFT(LEFT(O2676,5),SUM(LEN(LEFT(O2676,5))-LEN(SUBSTITUTE(LEFT(O2676,5),{"0","1","2","3","4","5","6","7","8","9","."},"")))))</f>
        <v>5</v>
      </c>
      <c r="X2676" s="3" t="e">
        <f>LEFT(L2676, SEARCH("MHz",L2676)-1)</f>
        <v>#VALUE!</v>
      </c>
      <c r="Y2676" t="e">
        <f>IF(RIGHT(X2676,1)=" ",RIGHT(X2676,4),RIGHT(X2676,3))</f>
        <v>#VALUE!</v>
      </c>
      <c r="Z2676">
        <f>VLOOKUP(G2676,[1]Sheet1!$A$1:$B$12,2,0)</f>
        <v>7</v>
      </c>
      <c r="AA2676" t="str">
        <f>CONCATENATE(F2676," ",Z2676)</f>
        <v>2015 7</v>
      </c>
      <c r="AB2676">
        <f>VLOOKUP(AA2676,[1]Sheet3!$A:$B,2,0)</f>
        <v>80</v>
      </c>
    </row>
    <row r="2677" spans="1:28" x14ac:dyDescent="0.25">
      <c r="A2677" t="s">
        <v>6512</v>
      </c>
      <c r="B2677" t="s">
        <v>6545</v>
      </c>
      <c r="C2677" t="s">
        <v>1063</v>
      </c>
      <c r="D2677" t="str">
        <f>CONCATENATE(C2677,".")</f>
        <v>2015  July.</v>
      </c>
      <c r="E2677" t="str">
        <f>LEFT(D2677, SEARCH(".",D2677)-1)</f>
        <v>2015  July</v>
      </c>
      <c r="F2677">
        <v>2015</v>
      </c>
      <c r="G2677" t="str">
        <f>RIGHT(E2677,LEN(E2677)-6)</f>
        <v>July</v>
      </c>
      <c r="H2677">
        <v>153</v>
      </c>
      <c r="I2677" t="s">
        <v>128</v>
      </c>
      <c r="J2677" t="s">
        <v>1635</v>
      </c>
      <c r="K2677" t="s">
        <v>66</v>
      </c>
      <c r="L2677" t="s">
        <v>462</v>
      </c>
      <c r="M2677" t="s">
        <v>57</v>
      </c>
      <c r="N2677" t="s">
        <v>22</v>
      </c>
      <c r="O2677" t="s">
        <v>30</v>
      </c>
      <c r="Q2677" s="2">
        <f>VALUE(LEFT(LEFT(N2677,5),SUM(LEN(LEFT(N2677,5))-LEN(SUBSTITUTE(LEFT(N2677,5),{"0","1","2","3","4","5","6","7","8","9","."},"")))))</f>
        <v>2</v>
      </c>
      <c r="R2677">
        <f>IF(Q2677&gt;5,Q2677/1024,Q2677)</f>
        <v>2</v>
      </c>
      <c r="S2677" t="str">
        <f>MID(K2678,9,3)</f>
        <v>5.0</v>
      </c>
      <c r="T2677" s="2" t="str">
        <f>LEFT(J2677,3)</f>
        <v>5.0</v>
      </c>
      <c r="U2677">
        <f>VALUE(LEFT(LEFT(M2677,5),SUM(LEN(LEFT(M2677,5))-LEN(SUBSTITUTE(LEFT(M2677,5),{"0","1","2","3","4","5","6","7","8","9","."},"")))))</f>
        <v>16</v>
      </c>
      <c r="V2677">
        <f>IF(U2677&lt;100,U2677,U2677/1024)</f>
        <v>16</v>
      </c>
      <c r="W2677" s="3">
        <f>VALUE(LEFT(LEFT(O2677,5),SUM(LEN(LEFT(O2677,5))-LEN(SUBSTITUTE(LEFT(O2677,5),{"0","1","2","3","4","5","6","7","8","9","."},"")))))</f>
        <v>13</v>
      </c>
      <c r="X2677" s="3" t="e">
        <f>LEFT(L2677, SEARCH("MHz",L2677)-1)</f>
        <v>#VALUE!</v>
      </c>
      <c r="Y2677" t="e">
        <f>IF(RIGHT(X2677,1)=" ",RIGHT(X2677,4),RIGHT(X2677,3))</f>
        <v>#VALUE!</v>
      </c>
      <c r="Z2677">
        <f>VLOOKUP(G2677,[1]Sheet1!$A$1:$B$12,2,0)</f>
        <v>7</v>
      </c>
      <c r="AA2677" t="str">
        <f>CONCATENATE(F2677," ",Z2677)</f>
        <v>2015 7</v>
      </c>
      <c r="AB2677">
        <f>VLOOKUP(AA2677,[1]Sheet3!$A:$B,2,0)</f>
        <v>80</v>
      </c>
    </row>
    <row r="2678" spans="1:28" x14ac:dyDescent="0.25">
      <c r="A2678" t="s">
        <v>6512</v>
      </c>
      <c r="B2678" t="s">
        <v>6548</v>
      </c>
      <c r="C2678" t="s">
        <v>1063</v>
      </c>
      <c r="D2678" t="str">
        <f>CONCATENATE(C2678,".")</f>
        <v>2015  July.</v>
      </c>
      <c r="E2678" t="str">
        <f>LEFT(D2678, SEARCH(".",D2678)-1)</f>
        <v>2015  July</v>
      </c>
      <c r="F2678">
        <v>2015</v>
      </c>
      <c r="G2678" t="str">
        <f>RIGHT(E2678,LEN(E2678)-6)</f>
        <v>July</v>
      </c>
      <c r="H2678">
        <v>153</v>
      </c>
      <c r="I2678" t="s">
        <v>128</v>
      </c>
      <c r="J2678" t="s">
        <v>1635</v>
      </c>
      <c r="K2678" t="s">
        <v>66</v>
      </c>
      <c r="L2678" t="s">
        <v>462</v>
      </c>
      <c r="M2678" t="s">
        <v>57</v>
      </c>
      <c r="N2678" t="s">
        <v>22</v>
      </c>
      <c r="O2678" t="s">
        <v>30</v>
      </c>
      <c r="Q2678" s="2">
        <f>VALUE(LEFT(LEFT(N2678,5),SUM(LEN(LEFT(N2678,5))-LEN(SUBSTITUTE(LEFT(N2678,5),{"0","1","2","3","4","5","6","7","8","9","."},"")))))</f>
        <v>2</v>
      </c>
      <c r="R2678">
        <f>IF(Q2678&gt;5,Q2678/1024,Q2678)</f>
        <v>2</v>
      </c>
      <c r="S2678" t="str">
        <f>MID(K2679,9,3)</f>
        <v>5.0</v>
      </c>
      <c r="T2678" s="2" t="str">
        <f>LEFT(J2678,3)</f>
        <v>5.0</v>
      </c>
      <c r="U2678">
        <f>VALUE(LEFT(LEFT(M2678,5),SUM(LEN(LEFT(M2678,5))-LEN(SUBSTITUTE(LEFT(M2678,5),{"0","1","2","3","4","5","6","7","8","9","."},"")))))</f>
        <v>16</v>
      </c>
      <c r="V2678">
        <f>IF(U2678&lt;100,U2678,U2678/1024)</f>
        <v>16</v>
      </c>
      <c r="W2678" s="3">
        <f>VALUE(LEFT(LEFT(O2678,5),SUM(LEN(LEFT(O2678,5))-LEN(SUBSTITUTE(LEFT(O2678,5),{"0","1","2","3","4","5","6","7","8","9","."},"")))))</f>
        <v>13</v>
      </c>
      <c r="X2678" s="3" t="e">
        <f>LEFT(L2678, SEARCH("MHz",L2678)-1)</f>
        <v>#VALUE!</v>
      </c>
      <c r="Y2678" t="e">
        <f>IF(RIGHT(X2678,1)=" ",RIGHT(X2678,4),RIGHT(X2678,3))</f>
        <v>#VALUE!</v>
      </c>
      <c r="Z2678">
        <f>VLOOKUP(G2678,[1]Sheet1!$A$1:$B$12,2,0)</f>
        <v>7</v>
      </c>
      <c r="AA2678" t="str">
        <f>CONCATENATE(F2678," ",Z2678)</f>
        <v>2015 7</v>
      </c>
      <c r="AB2678">
        <f>VLOOKUP(AA2678,[1]Sheet3!$A:$B,2,0)</f>
        <v>80</v>
      </c>
    </row>
    <row r="2679" spans="1:28" x14ac:dyDescent="0.25">
      <c r="A2679" t="s">
        <v>6744</v>
      </c>
      <c r="B2679" t="s">
        <v>1317</v>
      </c>
      <c r="C2679" t="s">
        <v>1063</v>
      </c>
      <c r="D2679" t="str">
        <f>CONCATENATE(C2679,".")</f>
        <v>2015  July.</v>
      </c>
      <c r="E2679" t="str">
        <f>LEFT(D2679, SEARCH(".",D2679)-1)</f>
        <v>2015  July</v>
      </c>
      <c r="F2679">
        <v>2015</v>
      </c>
      <c r="G2679" t="str">
        <f>RIGHT(E2679,LEN(E2679)-6)</f>
        <v>July</v>
      </c>
      <c r="I2679" t="s">
        <v>17</v>
      </c>
      <c r="J2679" t="s">
        <v>3401</v>
      </c>
      <c r="K2679" t="s">
        <v>66</v>
      </c>
      <c r="L2679" t="s">
        <v>447</v>
      </c>
      <c r="M2679" t="s">
        <v>57</v>
      </c>
      <c r="N2679" t="s">
        <v>22</v>
      </c>
      <c r="O2679" t="s">
        <v>1047</v>
      </c>
      <c r="P2679">
        <v>180</v>
      </c>
      <c r="Q2679" s="2">
        <f>VALUE(LEFT(LEFT(N2679,5),SUM(LEN(LEFT(N2679,5))-LEN(SUBSTITUTE(LEFT(N2679,5),{"0","1","2","3","4","5","6","7","8","9","."},"")))))</f>
        <v>2</v>
      </c>
      <c r="R2679">
        <f>IF(Q2679&gt;5,Q2679/1024,Q2679)</f>
        <v>2</v>
      </c>
      <c r="S2679" t="str">
        <f>MID(K2680,9,3)</f>
        <v>5.0</v>
      </c>
      <c r="T2679" s="2" t="str">
        <f>LEFT(J2679,3)</f>
        <v>5.5</v>
      </c>
      <c r="U2679">
        <f>VALUE(LEFT(LEFT(M2679,5),SUM(LEN(LEFT(M2679,5))-LEN(SUBSTITUTE(LEFT(M2679,5),{"0","1","2","3","4","5","6","7","8","9","."},"")))))</f>
        <v>16</v>
      </c>
      <c r="V2679">
        <f>IF(U2679&lt;100,U2679,U2679/1024)</f>
        <v>16</v>
      </c>
      <c r="W2679" s="3" t="e">
        <f>VALUE(LEFT(LEFT(O2679,5),SUM(LEN(LEFT(O2679,5))-LEN(SUBSTITUTE(LEFT(O2679,5),{"0","1","2","3","4","5","6","7","8","9","."},"")))))</f>
        <v>#VALUE!</v>
      </c>
      <c r="X2679" s="3" t="e">
        <f>LEFT(L2679, SEARCH("MHz",L2679)-1)</f>
        <v>#VALUE!</v>
      </c>
      <c r="Y2679" t="e">
        <f>IF(RIGHT(X2679,1)=" ",RIGHT(X2679,4),RIGHT(X2679,3))</f>
        <v>#VALUE!</v>
      </c>
      <c r="Z2679">
        <f>VLOOKUP(G2679,[1]Sheet1!$A$1:$B$12,2,0)</f>
        <v>7</v>
      </c>
      <c r="AA2679" t="str">
        <f>CONCATENATE(F2679," ",Z2679)</f>
        <v>2015 7</v>
      </c>
      <c r="AB2679">
        <f>VLOOKUP(AA2679,[1]Sheet3!$A:$B,2,0)</f>
        <v>80</v>
      </c>
    </row>
    <row r="2680" spans="1:28" x14ac:dyDescent="0.25">
      <c r="A2680" t="s">
        <v>6908</v>
      </c>
      <c r="B2680" t="s">
        <v>6988</v>
      </c>
      <c r="C2680" t="s">
        <v>1063</v>
      </c>
      <c r="D2680" t="str">
        <f>CONCATENATE(C2680,".")</f>
        <v>2015  July.</v>
      </c>
      <c r="E2680" t="str">
        <f>LEFT(D2680, SEARCH(".",D2680)-1)</f>
        <v>2015  July</v>
      </c>
      <c r="F2680">
        <v>2015</v>
      </c>
      <c r="G2680" t="str">
        <f>RIGHT(E2680,LEN(E2680)-6)</f>
        <v>July</v>
      </c>
      <c r="H2680">
        <v>168</v>
      </c>
      <c r="I2680" t="s">
        <v>51</v>
      </c>
      <c r="J2680" t="s">
        <v>26</v>
      </c>
      <c r="K2680" t="s">
        <v>1584</v>
      </c>
      <c r="L2680" t="s">
        <v>2272</v>
      </c>
      <c r="M2680" t="s">
        <v>2117</v>
      </c>
      <c r="N2680" t="s">
        <v>404</v>
      </c>
      <c r="O2680" t="s">
        <v>6980</v>
      </c>
      <c r="P2680">
        <v>450</v>
      </c>
      <c r="Q2680" s="2">
        <f>VALUE(LEFT(LEFT(N2680,5),SUM(LEN(LEFT(N2680,5))-LEN(SUBSTITUTE(LEFT(N2680,5),{"0","1","2","3","4","5","6","7","8","9","."},"")))))</f>
        <v>4</v>
      </c>
      <c r="R2680">
        <f>IF(Q2680&gt;5,Q2680/1024,Q2680)</f>
        <v>4</v>
      </c>
      <c r="S2680" t="str">
        <f>MID(K2681,9,3)</f>
        <v>5.0</v>
      </c>
      <c r="T2680" s="2" t="str">
        <f>LEFT(J2680,3)</f>
        <v>5.5</v>
      </c>
      <c r="U2680">
        <f>VALUE(LEFT(LEFT(M2680,5),SUM(LEN(LEFT(M2680,5))-LEN(SUBSTITUTE(LEFT(M2680,5),{"0","1","2","3","4","5","6","7","8","9","."},"")))))</f>
        <v>128</v>
      </c>
      <c r="V2680">
        <f>IF(U2680&lt;100,U2680,U2680/1024)</f>
        <v>0.125</v>
      </c>
      <c r="W2680" s="3" t="e">
        <f>VALUE(LEFT(LEFT(O2680,5),SUM(LEN(LEFT(O2680,5))-LEN(SUBSTITUTE(LEFT(O2680,5),{"0","1","2","3","4","5","6","7","8","9","."},"")))))</f>
        <v>#VALUE!</v>
      </c>
      <c r="X2680" s="3" t="e">
        <f>LEFT(L2680, SEARCH("MHz",L2680)-1)</f>
        <v>#VALUE!</v>
      </c>
      <c r="Y2680" t="e">
        <f>IF(RIGHT(X2680,1)=" ",RIGHT(X2680,4),RIGHT(X2680,3))</f>
        <v>#VALUE!</v>
      </c>
      <c r="Z2680">
        <f>VLOOKUP(G2680,[1]Sheet1!$A$1:$B$12,2,0)</f>
        <v>7</v>
      </c>
      <c r="AA2680" t="str">
        <f>CONCATENATE(F2680," ",Z2680)</f>
        <v>2015 7</v>
      </c>
      <c r="AB2680">
        <f>VLOOKUP(AA2680,[1]Sheet3!$A:$B,2,0)</f>
        <v>80</v>
      </c>
    </row>
    <row r="2681" spans="1:28" x14ac:dyDescent="0.25">
      <c r="A2681" t="s">
        <v>6908</v>
      </c>
      <c r="B2681" t="s">
        <v>6992</v>
      </c>
      <c r="C2681" t="s">
        <v>1063</v>
      </c>
      <c r="D2681" t="str">
        <f>CONCATENATE(C2681,".")</f>
        <v>2015  July.</v>
      </c>
      <c r="E2681" t="str">
        <f>LEFT(D2681, SEARCH(".",D2681)-1)</f>
        <v>2015  July</v>
      </c>
      <c r="F2681">
        <v>2015</v>
      </c>
      <c r="G2681" t="str">
        <f>RIGHT(E2681,LEN(E2681)-6)</f>
        <v>July</v>
      </c>
      <c r="H2681">
        <v>122</v>
      </c>
      <c r="I2681" t="s">
        <v>453</v>
      </c>
      <c r="J2681" t="s">
        <v>116</v>
      </c>
      <c r="K2681" t="s">
        <v>1584</v>
      </c>
      <c r="L2681" t="s">
        <v>20</v>
      </c>
      <c r="M2681" t="s">
        <v>57</v>
      </c>
      <c r="N2681" t="s">
        <v>22</v>
      </c>
      <c r="O2681" t="s">
        <v>372</v>
      </c>
      <c r="Q2681" s="2">
        <f>VALUE(LEFT(LEFT(N2681,5),SUM(LEN(LEFT(N2681,5))-LEN(SUBSTITUTE(LEFT(N2681,5),{"0","1","2","3","4","5","6","7","8","9","."},"")))))</f>
        <v>2</v>
      </c>
      <c r="R2681">
        <f>IF(Q2681&gt;5,Q2681/1024,Q2681)</f>
        <v>2</v>
      </c>
      <c r="S2681" t="str">
        <f>MID(K2682,9,3)</f>
        <v>5.0</v>
      </c>
      <c r="T2681" s="2" t="str">
        <f>LEFT(J2681,3)</f>
        <v>5.0</v>
      </c>
      <c r="U2681">
        <f>VALUE(LEFT(LEFT(M2681,5),SUM(LEN(LEFT(M2681,5))-LEN(SUBSTITUTE(LEFT(M2681,5),{"0","1","2","3","4","5","6","7","8","9","."},"")))))</f>
        <v>16</v>
      </c>
      <c r="V2681">
        <f>IF(U2681&lt;100,U2681,U2681/1024)</f>
        <v>16</v>
      </c>
      <c r="W2681" s="3">
        <f>VALUE(LEFT(LEFT(O2681,5),SUM(LEN(LEFT(O2681,5))-LEN(SUBSTITUTE(LEFT(O2681,5),{"0","1","2","3","4","5","6","7","8","9","."},"")))))</f>
        <v>13</v>
      </c>
      <c r="X2681" s="3" t="e">
        <f>LEFT(L2681, SEARCH("MHz",L2681)-1)</f>
        <v>#VALUE!</v>
      </c>
      <c r="Y2681" t="e">
        <f>IF(RIGHT(X2681,1)=" ",RIGHT(X2681,4),RIGHT(X2681,3))</f>
        <v>#VALUE!</v>
      </c>
      <c r="Z2681">
        <f>VLOOKUP(G2681,[1]Sheet1!$A$1:$B$12,2,0)</f>
        <v>7</v>
      </c>
      <c r="AA2681" t="str">
        <f>CONCATENATE(F2681," ",Z2681)</f>
        <v>2015 7</v>
      </c>
      <c r="AB2681">
        <f>VLOOKUP(AA2681,[1]Sheet3!$A:$B,2,0)</f>
        <v>80</v>
      </c>
    </row>
    <row r="2682" spans="1:28" x14ac:dyDescent="0.25">
      <c r="A2682" t="s">
        <v>5257</v>
      </c>
      <c r="B2682" t="s">
        <v>5402</v>
      </c>
      <c r="C2682" t="s">
        <v>1063</v>
      </c>
      <c r="D2682" t="str">
        <f>CONCATENATE(C2682,".")</f>
        <v>2015  July.</v>
      </c>
      <c r="E2682" t="str">
        <f>LEFT(D2682, SEARCH(".",D2682)-1)</f>
        <v>2015  July</v>
      </c>
      <c r="F2682">
        <v>2015</v>
      </c>
      <c r="G2682" t="str">
        <f>RIGHT(E2682,LEN(E2682)-6)</f>
        <v>July</v>
      </c>
      <c r="H2682">
        <v>265</v>
      </c>
      <c r="I2682" t="s">
        <v>181</v>
      </c>
      <c r="J2682" t="s">
        <v>5403</v>
      </c>
      <c r="K2682" t="s">
        <v>5404</v>
      </c>
      <c r="L2682" t="s">
        <v>5405</v>
      </c>
      <c r="M2682" t="s">
        <v>68</v>
      </c>
      <c r="N2682" t="s">
        <v>29</v>
      </c>
      <c r="O2682" t="s">
        <v>1114</v>
      </c>
      <c r="P2682">
        <v>440</v>
      </c>
      <c r="Q2682" s="2">
        <f>VALUE(LEFT(LEFT(N2682,5),SUM(LEN(LEFT(N2682,5))-LEN(SUBSTITUTE(LEFT(N2682,5),{"0","1","2","3","4","5","6","7","8","9","."},"")))))</f>
        <v>3</v>
      </c>
      <c r="R2682">
        <f>IF(Q2682&gt;5,Q2682/1024,Q2682)</f>
        <v>3</v>
      </c>
      <c r="S2682" t="str">
        <f>MID(K2683,9,3)</f>
        <v>5.0</v>
      </c>
      <c r="T2682" s="2" t="str">
        <f>LEFT(J2682,3)</f>
        <v>8.0</v>
      </c>
      <c r="U2682" t="e">
        <f>VALUE(LEFT(LEFT(M2682,5),SUM(LEN(LEFT(M2682,5))-LEN(SUBSTITUTE(LEFT(M2682,5),{"0","1","2","3","4","5","6","7","8","9","."},"")))))</f>
        <v>#VALUE!</v>
      </c>
      <c r="V2682" t="e">
        <f>IF(U2682&lt;100,U2682,U2682/1024)</f>
        <v>#VALUE!</v>
      </c>
      <c r="W2682" s="3">
        <f>VALUE(LEFT(LEFT(O2682,5),SUM(LEN(LEFT(O2682,5))-LEN(SUBSTITUTE(LEFT(O2682,5),{"0","1","2","3","4","5","6","7","8","9","."},"")))))</f>
        <v>8</v>
      </c>
      <c r="X2682" s="3" t="e">
        <f>LEFT(L2682, SEARCH("MHz",L2682)-1)</f>
        <v>#VALUE!</v>
      </c>
      <c r="Y2682" t="e">
        <f>IF(RIGHT(X2682,1)=" ",RIGHT(X2682,4),RIGHT(X2682,3))</f>
        <v>#VALUE!</v>
      </c>
      <c r="Z2682">
        <f>VLOOKUP(G2682,[1]Sheet1!$A$1:$B$12,2,0)</f>
        <v>7</v>
      </c>
      <c r="AA2682" t="str">
        <f>CONCATENATE(F2682," ",Z2682)</f>
        <v>2015 7</v>
      </c>
      <c r="AB2682">
        <f>VLOOKUP(AA2682,[1]Sheet3!$A:$B,2,0)</f>
        <v>80</v>
      </c>
    </row>
    <row r="2683" spans="1:28" x14ac:dyDescent="0.25">
      <c r="A2683" t="s">
        <v>5257</v>
      </c>
      <c r="B2683" t="s">
        <v>5399</v>
      </c>
      <c r="C2683" t="s">
        <v>1063</v>
      </c>
      <c r="D2683" t="str">
        <f>CONCATENATE(C2683,".")</f>
        <v>2015  July.</v>
      </c>
      <c r="E2683" t="str">
        <f>LEFT(D2683, SEARCH(".",D2683)-1)</f>
        <v>2015  July</v>
      </c>
      <c r="F2683">
        <v>2015</v>
      </c>
      <c r="G2683" t="str">
        <f>RIGHT(E2683,LEN(E2683)-6)</f>
        <v>July</v>
      </c>
      <c r="H2683">
        <v>389</v>
      </c>
      <c r="I2683" t="s">
        <v>181</v>
      </c>
      <c r="J2683" t="s">
        <v>5282</v>
      </c>
      <c r="K2683" t="s">
        <v>5400</v>
      </c>
      <c r="L2683" t="s">
        <v>5401</v>
      </c>
      <c r="M2683" t="s">
        <v>68</v>
      </c>
      <c r="N2683" t="s">
        <v>29</v>
      </c>
      <c r="O2683" t="s">
        <v>1114</v>
      </c>
      <c r="P2683">
        <v>520</v>
      </c>
      <c r="Q2683" s="2">
        <f>VALUE(LEFT(LEFT(N2683,5),SUM(LEN(LEFT(N2683,5))-LEN(SUBSTITUTE(LEFT(N2683,5),{"0","1","2","3","4","5","6","7","8","9","."},"")))))</f>
        <v>3</v>
      </c>
      <c r="R2683">
        <f>IF(Q2683&gt;5,Q2683/1024,Q2683)</f>
        <v>3</v>
      </c>
      <c r="S2683" t="str">
        <f>MID(K2684,9,3)</f>
        <v>5.1</v>
      </c>
      <c r="T2683" s="2" t="str">
        <f>LEFT(J2683,3)</f>
        <v>9.7</v>
      </c>
      <c r="U2683" t="e">
        <f>VALUE(LEFT(LEFT(M2683,5),SUM(LEN(LEFT(M2683,5))-LEN(SUBSTITUTE(LEFT(M2683,5),{"0","1","2","3","4","5","6","7","8","9","."},"")))))</f>
        <v>#VALUE!</v>
      </c>
      <c r="V2683" t="e">
        <f>IF(U2683&lt;100,U2683,U2683/1024)</f>
        <v>#VALUE!</v>
      </c>
      <c r="W2683" s="3">
        <f>VALUE(LEFT(LEFT(O2683,5),SUM(LEN(LEFT(O2683,5))-LEN(SUBSTITUTE(LEFT(O2683,5),{"0","1","2","3","4","5","6","7","8","9","."},"")))))</f>
        <v>8</v>
      </c>
      <c r="X2683" s="3" t="e">
        <f>LEFT(L2683, SEARCH("MHz",L2683)-1)</f>
        <v>#VALUE!</v>
      </c>
      <c r="Y2683" t="e">
        <f>IF(RIGHT(X2683,1)=" ",RIGHT(X2683,4),RIGHT(X2683,3))</f>
        <v>#VALUE!</v>
      </c>
      <c r="Z2683">
        <f>VLOOKUP(G2683,[1]Sheet1!$A$1:$B$12,2,0)</f>
        <v>7</v>
      </c>
      <c r="AA2683" t="str">
        <f>CONCATENATE(F2683," ",Z2683)</f>
        <v>2015 7</v>
      </c>
      <c r="AB2683">
        <f>VLOOKUP(AA2683,[1]Sheet3!$A:$B,2,0)</f>
        <v>80</v>
      </c>
    </row>
    <row r="2684" spans="1:28" x14ac:dyDescent="0.25">
      <c r="A2684" t="s">
        <v>1042</v>
      </c>
      <c r="B2684" t="s">
        <v>1062</v>
      </c>
      <c r="C2684" t="s">
        <v>1063</v>
      </c>
      <c r="D2684" t="str">
        <f>CONCATENATE(C2684,".")</f>
        <v>2015  July.</v>
      </c>
      <c r="E2684" t="str">
        <f>LEFT(D2684, SEARCH(".",D2684)-1)</f>
        <v>2015  July</v>
      </c>
      <c r="F2684">
        <v>2015</v>
      </c>
      <c r="G2684" t="str">
        <f>RIGHT(E2684,LEN(E2684)-6)</f>
        <v>July</v>
      </c>
      <c r="H2684">
        <v>154</v>
      </c>
      <c r="I2684" t="s">
        <v>128</v>
      </c>
      <c r="J2684" t="s">
        <v>1064</v>
      </c>
      <c r="K2684" t="s">
        <v>47</v>
      </c>
      <c r="L2684" t="s">
        <v>462</v>
      </c>
      <c r="M2684" t="s">
        <v>34</v>
      </c>
      <c r="N2684" t="s">
        <v>35</v>
      </c>
      <c r="O2684" t="s">
        <v>30</v>
      </c>
      <c r="P2684">
        <v>140</v>
      </c>
      <c r="Q2684" s="2">
        <f>VALUE(LEFT(LEFT(N2684,5),SUM(LEN(LEFT(N2684,5))-LEN(SUBSTITUTE(LEFT(N2684,5),{"0","1","2","3","4","5","6","7","8","9","."},"")))))</f>
        <v>1</v>
      </c>
      <c r="R2684">
        <f>IF(Q2684&gt;5,Q2684/1024,Q2684)</f>
        <v>1</v>
      </c>
      <c r="S2684" t="str">
        <f>MID(K2685,9,3)</f>
        <v>5.1</v>
      </c>
      <c r="T2684" s="2" t="str">
        <f>LEFT(J2684,3)</f>
        <v>5.0</v>
      </c>
      <c r="U2684">
        <f>VALUE(LEFT(LEFT(M2684,5),SUM(LEN(LEFT(M2684,5))-LEN(SUBSTITUTE(LEFT(M2684,5),{"0","1","2","3","4","5","6","7","8","9","."},"")))))</f>
        <v>8</v>
      </c>
      <c r="V2684">
        <f>IF(U2684&lt;100,U2684,U2684/1024)</f>
        <v>8</v>
      </c>
      <c r="W2684" s="3">
        <f>VALUE(LEFT(LEFT(O2684,5),SUM(LEN(LEFT(O2684,5))-LEN(SUBSTITUTE(LEFT(O2684,5),{"0","1","2","3","4","5","6","7","8","9","."},"")))))</f>
        <v>13</v>
      </c>
      <c r="X2684" s="3" t="e">
        <f>LEFT(L2684, SEARCH("MHz",L2684)-1)</f>
        <v>#VALUE!</v>
      </c>
      <c r="Y2684" t="e">
        <f>IF(RIGHT(X2684,1)=" ",RIGHT(X2684,4),RIGHT(X2684,3))</f>
        <v>#VALUE!</v>
      </c>
      <c r="Z2684">
        <f>VLOOKUP(G2684,[1]Sheet1!$A$1:$B$12,2,0)</f>
        <v>7</v>
      </c>
      <c r="AA2684" t="str">
        <f>CONCATENATE(F2684," ",Z2684)</f>
        <v>2015 7</v>
      </c>
      <c r="AB2684">
        <f>VLOOKUP(AA2684,[1]Sheet3!$A:$B,2,0)</f>
        <v>80</v>
      </c>
    </row>
    <row r="2685" spans="1:28" x14ac:dyDescent="0.25">
      <c r="A2685" t="s">
        <v>1779</v>
      </c>
      <c r="B2685" t="s">
        <v>1787</v>
      </c>
      <c r="C2685" t="s">
        <v>1063</v>
      </c>
      <c r="D2685" t="str">
        <f>CONCATENATE(C2685,".")</f>
        <v>2015  July.</v>
      </c>
      <c r="E2685" t="str">
        <f>LEFT(D2685, SEARCH(".",D2685)-1)</f>
        <v>2015  July</v>
      </c>
      <c r="F2685">
        <v>2015</v>
      </c>
      <c r="G2685" t="str">
        <f>RIGHT(E2685,LEN(E2685)-6)</f>
        <v>July</v>
      </c>
      <c r="H2685">
        <v>185</v>
      </c>
      <c r="I2685" t="s">
        <v>181</v>
      </c>
      <c r="J2685" t="s">
        <v>1788</v>
      </c>
      <c r="K2685" t="s">
        <v>47</v>
      </c>
      <c r="L2685" t="s">
        <v>72</v>
      </c>
      <c r="M2685" t="s">
        <v>57</v>
      </c>
      <c r="N2685" t="s">
        <v>35</v>
      </c>
      <c r="O2685" t="s">
        <v>36</v>
      </c>
      <c r="P2685">
        <v>440</v>
      </c>
      <c r="Q2685" s="2">
        <f>VALUE(LEFT(LEFT(N2685,5),SUM(LEN(LEFT(N2685,5))-LEN(SUBSTITUTE(LEFT(N2685,5),{"0","1","2","3","4","5","6","7","8","9","."},"")))))</f>
        <v>1</v>
      </c>
      <c r="R2685">
        <f>IF(Q2685&gt;5,Q2685/1024,Q2685)</f>
        <v>1</v>
      </c>
      <c r="S2685" t="str">
        <f>MID(K2686,9,3)</f>
        <v>5.1</v>
      </c>
      <c r="T2685" s="2" t="str">
        <f>LEFT(J2685,3)</f>
        <v>4.7</v>
      </c>
      <c r="U2685">
        <f>VALUE(LEFT(LEFT(M2685,5),SUM(LEN(LEFT(M2685,5))-LEN(SUBSTITUTE(LEFT(M2685,5),{"0","1","2","3","4","5","6","7","8","9","."},"")))))</f>
        <v>16</v>
      </c>
      <c r="V2685">
        <f>IF(U2685&lt;100,U2685,U2685/1024)</f>
        <v>16</v>
      </c>
      <c r="W2685" s="3">
        <f>VALUE(LEFT(LEFT(O2685,5),SUM(LEN(LEFT(O2685,5))-LEN(SUBSTITUTE(LEFT(O2685,5),{"0","1","2","3","4","5","6","7","8","9","."},"")))))</f>
        <v>8</v>
      </c>
      <c r="X2685" s="3" t="e">
        <f>LEFT(L2685, SEARCH("MHz",L2685)-1)</f>
        <v>#VALUE!</v>
      </c>
      <c r="Y2685" t="e">
        <f>IF(RIGHT(X2685,1)=" ",RIGHT(X2685,4),RIGHT(X2685,3))</f>
        <v>#VALUE!</v>
      </c>
      <c r="Z2685">
        <f>VLOOKUP(G2685,[1]Sheet1!$A$1:$B$12,2,0)</f>
        <v>7</v>
      </c>
      <c r="AA2685" t="str">
        <f>CONCATENATE(F2685," ",Z2685)</f>
        <v>2015 7</v>
      </c>
      <c r="AB2685">
        <f>VLOOKUP(AA2685,[1]Sheet3!$A:$B,2,0)</f>
        <v>80</v>
      </c>
    </row>
    <row r="2686" spans="1:28" x14ac:dyDescent="0.25">
      <c r="A2686" t="s">
        <v>2256</v>
      </c>
      <c r="B2686" t="s">
        <v>2318</v>
      </c>
      <c r="C2686" t="s">
        <v>1063</v>
      </c>
      <c r="D2686" t="str">
        <f>CONCATENATE(C2686,".")</f>
        <v>2015  July.</v>
      </c>
      <c r="E2686" t="str">
        <f>LEFT(D2686, SEARCH(".",D2686)-1)</f>
        <v>2015  July</v>
      </c>
      <c r="F2686">
        <v>2015</v>
      </c>
      <c r="G2686" t="str">
        <f>RIGHT(E2686,LEN(E2686)-6)</f>
        <v>July</v>
      </c>
      <c r="H2686">
        <v>140</v>
      </c>
      <c r="I2686" t="s">
        <v>181</v>
      </c>
      <c r="J2686" t="s">
        <v>1382</v>
      </c>
      <c r="K2686" t="s">
        <v>47</v>
      </c>
      <c r="L2686" t="s">
        <v>72</v>
      </c>
      <c r="M2686" t="s">
        <v>57</v>
      </c>
      <c r="N2686" t="s">
        <v>363</v>
      </c>
      <c r="O2686" t="s">
        <v>36</v>
      </c>
      <c r="Q2686" s="2">
        <f>VALUE(LEFT(LEFT(N2686,5),SUM(LEN(LEFT(N2686,5))-LEN(SUBSTITUTE(LEFT(N2686,5),{"0","1","2","3","4","5","6","7","8","9","."},"")))))</f>
        <v>1.5</v>
      </c>
      <c r="R2686">
        <f>IF(Q2686&gt;5,Q2686/1024,Q2686)</f>
        <v>1.5</v>
      </c>
      <c r="S2686" t="str">
        <f>MID(K2687,9,3)</f>
        <v>5.1</v>
      </c>
      <c r="T2686" s="2" t="str">
        <f>LEFT(J2686,3)</f>
        <v>5.0</v>
      </c>
      <c r="U2686">
        <f>VALUE(LEFT(LEFT(M2686,5),SUM(LEN(LEFT(M2686,5))-LEN(SUBSTITUTE(LEFT(M2686,5),{"0","1","2","3","4","5","6","7","8","9","."},"")))))</f>
        <v>16</v>
      </c>
      <c r="V2686">
        <f>IF(U2686&lt;100,U2686,U2686/1024)</f>
        <v>16</v>
      </c>
      <c r="W2686" s="3">
        <f>VALUE(LEFT(LEFT(O2686,5),SUM(LEN(LEFT(O2686,5))-LEN(SUBSTITUTE(LEFT(O2686,5),{"0","1","2","3","4","5","6","7","8","9","."},"")))))</f>
        <v>8</v>
      </c>
      <c r="X2686" s="3" t="e">
        <f>LEFT(L2686, SEARCH("MHz",L2686)-1)</f>
        <v>#VALUE!</v>
      </c>
      <c r="Y2686" t="e">
        <f>IF(RIGHT(X2686,1)=" ",RIGHT(X2686,4),RIGHT(X2686,3))</f>
        <v>#VALUE!</v>
      </c>
      <c r="Z2686">
        <f>VLOOKUP(G2686,[1]Sheet1!$A$1:$B$12,2,0)</f>
        <v>7</v>
      </c>
      <c r="AA2686" t="str">
        <f>CONCATENATE(F2686," ",Z2686)</f>
        <v>2015 7</v>
      </c>
      <c r="AB2686">
        <f>VLOOKUP(AA2686,[1]Sheet3!$A:$B,2,0)</f>
        <v>80</v>
      </c>
    </row>
    <row r="2687" spans="1:28" x14ac:dyDescent="0.25">
      <c r="A2687" t="s">
        <v>2256</v>
      </c>
      <c r="B2687" t="s">
        <v>2320</v>
      </c>
      <c r="C2687" t="s">
        <v>1063</v>
      </c>
      <c r="D2687" t="str">
        <f>CONCATENATE(C2687,".")</f>
        <v>2015  July.</v>
      </c>
      <c r="E2687" t="str">
        <f>LEFT(D2687, SEARCH(".",D2687)-1)</f>
        <v>2015  July</v>
      </c>
      <c r="F2687">
        <v>2015</v>
      </c>
      <c r="G2687" t="str">
        <f>RIGHT(E2687,LEN(E2687)-6)</f>
        <v>July</v>
      </c>
      <c r="H2687">
        <v>156</v>
      </c>
      <c r="I2687" t="s">
        <v>181</v>
      </c>
      <c r="J2687" t="s">
        <v>2321</v>
      </c>
      <c r="K2687" t="s">
        <v>47</v>
      </c>
      <c r="L2687" t="s">
        <v>72</v>
      </c>
      <c r="M2687" t="s">
        <v>34</v>
      </c>
      <c r="N2687" t="s">
        <v>363</v>
      </c>
      <c r="O2687" t="s">
        <v>1556</v>
      </c>
      <c r="P2687">
        <v>110</v>
      </c>
      <c r="Q2687" s="2">
        <f>VALUE(LEFT(LEFT(N2687,5),SUM(LEN(LEFT(N2687,5))-LEN(SUBSTITUTE(LEFT(N2687,5),{"0","1","2","3","4","5","6","7","8","9","."},"")))))</f>
        <v>1.5</v>
      </c>
      <c r="R2687">
        <f>IF(Q2687&gt;5,Q2687/1024,Q2687)</f>
        <v>1.5</v>
      </c>
      <c r="S2687" t="str">
        <f>MID(K2688,9,3)</f>
        <v>5.1</v>
      </c>
      <c r="T2687" s="2" t="str">
        <f>LEFT(J2687,3)</f>
        <v>4.7</v>
      </c>
      <c r="U2687">
        <f>VALUE(LEFT(LEFT(M2687,5),SUM(LEN(LEFT(M2687,5))-LEN(SUBSTITUTE(LEFT(M2687,5),{"0","1","2","3","4","5","6","7","8","9","."},"")))))</f>
        <v>8</v>
      </c>
      <c r="V2687">
        <f>IF(U2687&lt;100,U2687,U2687/1024)</f>
        <v>8</v>
      </c>
      <c r="W2687" s="3">
        <f>VALUE(LEFT(LEFT(O2687,5),SUM(LEN(LEFT(O2687,5))-LEN(SUBSTITUTE(LEFT(O2687,5),{"0","1","2","3","4","5","6","7","8","9","."},"")))))</f>
        <v>8</v>
      </c>
      <c r="X2687" s="3" t="e">
        <f>LEFT(L2687, SEARCH("MHz",L2687)-1)</f>
        <v>#VALUE!</v>
      </c>
      <c r="Y2687" t="e">
        <f>IF(RIGHT(X2687,1)=" ",RIGHT(X2687,4),RIGHT(X2687,3))</f>
        <v>#VALUE!</v>
      </c>
      <c r="Z2687">
        <f>VLOOKUP(G2687,[1]Sheet1!$A$1:$B$12,2,0)</f>
        <v>7</v>
      </c>
      <c r="AA2687" t="str">
        <f>CONCATENATE(F2687," ",Z2687)</f>
        <v>2015 7</v>
      </c>
      <c r="AB2687">
        <f>VLOOKUP(AA2687,[1]Sheet3!$A:$B,2,0)</f>
        <v>80</v>
      </c>
    </row>
    <row r="2688" spans="1:28" x14ac:dyDescent="0.25">
      <c r="A2688" t="s">
        <v>2637</v>
      </c>
      <c r="B2688" t="s">
        <v>2789</v>
      </c>
      <c r="C2688" t="s">
        <v>1063</v>
      </c>
      <c r="D2688" t="str">
        <f>CONCATENATE(C2688,".")</f>
        <v>2015  July.</v>
      </c>
      <c r="E2688" t="str">
        <f>LEFT(D2688, SEARCH(".",D2688)-1)</f>
        <v>2015  July</v>
      </c>
      <c r="F2688">
        <v>2015</v>
      </c>
      <c r="G2688" t="str">
        <f>RIGHT(E2688,LEN(E2688)-6)</f>
        <v>July</v>
      </c>
      <c r="H2688">
        <v>125</v>
      </c>
      <c r="I2688" t="s">
        <v>128</v>
      </c>
      <c r="J2688" t="s">
        <v>1607</v>
      </c>
      <c r="K2688" t="s">
        <v>47</v>
      </c>
      <c r="L2688" t="s">
        <v>72</v>
      </c>
      <c r="M2688" t="s">
        <v>34</v>
      </c>
      <c r="N2688" t="s">
        <v>1052</v>
      </c>
      <c r="O2688" t="s">
        <v>62</v>
      </c>
      <c r="P2688">
        <v>90</v>
      </c>
      <c r="Q2688" s="2" t="e">
        <f>VALUE(LEFT(LEFT(N2688,5),SUM(LEN(LEFT(N2688,5))-LEN(SUBSTITUTE(LEFT(N2688,5),{"0","1","2","3","4","5","6","7","8","9","."},"")))))</f>
        <v>#VALUE!</v>
      </c>
      <c r="R2688" t="e">
        <f>IF(Q2688&gt;5,Q2688/1024,Q2688)</f>
        <v>#VALUE!</v>
      </c>
      <c r="S2688" t="str">
        <f>MID(K2689,9,3)</f>
        <v>5.1</v>
      </c>
      <c r="T2688" s="2" t="str">
        <f>LEFT(J2688,3)</f>
        <v>5.0</v>
      </c>
      <c r="U2688">
        <f>VALUE(LEFT(LEFT(M2688,5),SUM(LEN(LEFT(M2688,5))-LEN(SUBSTITUTE(LEFT(M2688,5),{"0","1","2","3","4","5","6","7","8","9","."},"")))))</f>
        <v>8</v>
      </c>
      <c r="V2688">
        <f>IF(U2688&lt;100,U2688,U2688/1024)</f>
        <v>8</v>
      </c>
      <c r="W2688" s="3">
        <f>VALUE(LEFT(LEFT(O2688,5),SUM(LEN(LEFT(O2688,5))-LEN(SUBSTITUTE(LEFT(O2688,5),{"0","1","2","3","4","5","6","7","8","9","."},"")))))</f>
        <v>8</v>
      </c>
      <c r="X2688" s="3" t="e">
        <f>LEFT(L2688, SEARCH("MHz",L2688)-1)</f>
        <v>#VALUE!</v>
      </c>
      <c r="Y2688" t="e">
        <f>IF(RIGHT(X2688,1)=" ",RIGHT(X2688,4),RIGHT(X2688,3))</f>
        <v>#VALUE!</v>
      </c>
      <c r="Z2688">
        <f>VLOOKUP(G2688,[1]Sheet1!$A$1:$B$12,2,0)</f>
        <v>7</v>
      </c>
      <c r="AA2688" t="str">
        <f>CONCATENATE(F2688," ",Z2688)</f>
        <v>2015 7</v>
      </c>
      <c r="AB2688">
        <f>VLOOKUP(AA2688,[1]Sheet3!$A:$B,2,0)</f>
        <v>80</v>
      </c>
    </row>
    <row r="2689" spans="1:28" x14ac:dyDescent="0.25">
      <c r="A2689" t="s">
        <v>3572</v>
      </c>
      <c r="B2689" t="s">
        <v>3680</v>
      </c>
      <c r="C2689" t="s">
        <v>1063</v>
      </c>
      <c r="D2689" t="str">
        <f>CONCATENATE(C2689,".")</f>
        <v>2015  July.</v>
      </c>
      <c r="E2689" t="str">
        <f>LEFT(D2689, SEARCH(".",D2689)-1)</f>
        <v>2015  July</v>
      </c>
      <c r="F2689">
        <v>2015</v>
      </c>
      <c r="G2689" t="str">
        <f>RIGHT(E2689,LEN(E2689)-6)</f>
        <v>July</v>
      </c>
      <c r="H2689">
        <v>138.9</v>
      </c>
      <c r="I2689" t="s">
        <v>124</v>
      </c>
      <c r="J2689" t="s">
        <v>2971</v>
      </c>
      <c r="K2689" t="s">
        <v>47</v>
      </c>
      <c r="L2689" t="s">
        <v>462</v>
      </c>
      <c r="M2689" t="s">
        <v>34</v>
      </c>
      <c r="N2689" t="s">
        <v>35</v>
      </c>
      <c r="O2689" t="s">
        <v>178</v>
      </c>
      <c r="P2689">
        <v>90</v>
      </c>
      <c r="Q2689" s="2">
        <f>VALUE(LEFT(LEFT(N2689,5),SUM(LEN(LEFT(N2689,5))-LEN(SUBSTITUTE(LEFT(N2689,5),{"0","1","2","3","4","5","6","7","8","9","."},"")))))</f>
        <v>1</v>
      </c>
      <c r="R2689">
        <f>IF(Q2689&gt;5,Q2689/1024,Q2689)</f>
        <v>1</v>
      </c>
      <c r="S2689" t="str">
        <f>MID(K2690,9,3)</f>
        <v>5.1</v>
      </c>
      <c r="T2689" s="2" t="str">
        <f>LEFT(J2689,3)</f>
        <v>4.5</v>
      </c>
      <c r="U2689">
        <f>VALUE(LEFT(LEFT(M2689,5),SUM(LEN(LEFT(M2689,5))-LEN(SUBSTITUTE(LEFT(M2689,5),{"0","1","2","3","4","5","6","7","8","9","."},"")))))</f>
        <v>8</v>
      </c>
      <c r="V2689">
        <f>IF(U2689&lt;100,U2689,U2689/1024)</f>
        <v>8</v>
      </c>
      <c r="W2689" s="3">
        <f>VALUE(LEFT(LEFT(O2689,5),SUM(LEN(LEFT(O2689,5))-LEN(SUBSTITUTE(LEFT(O2689,5),{"0","1","2","3","4","5","6","7","8","9","."},"")))))</f>
        <v>5</v>
      </c>
      <c r="X2689" s="3" t="e">
        <f>LEFT(L2689, SEARCH("MHz",L2689)-1)</f>
        <v>#VALUE!</v>
      </c>
      <c r="Y2689" t="e">
        <f>IF(RIGHT(X2689,1)=" ",RIGHT(X2689,4),RIGHT(X2689,3))</f>
        <v>#VALUE!</v>
      </c>
      <c r="Z2689">
        <f>VLOOKUP(G2689,[1]Sheet1!$A$1:$B$12,2,0)</f>
        <v>7</v>
      </c>
      <c r="AA2689" t="str">
        <f>CONCATENATE(F2689," ",Z2689)</f>
        <v>2015 7</v>
      </c>
      <c r="AB2689">
        <f>VLOOKUP(AA2689,[1]Sheet3!$A:$B,2,0)</f>
        <v>80</v>
      </c>
    </row>
    <row r="2690" spans="1:28" x14ac:dyDescent="0.25">
      <c r="A2690" t="s">
        <v>4079</v>
      </c>
      <c r="B2690" t="s">
        <v>2185</v>
      </c>
      <c r="C2690" t="s">
        <v>1063</v>
      </c>
      <c r="D2690" t="str">
        <f>CONCATENATE(C2690,".")</f>
        <v>2015  July.</v>
      </c>
      <c r="E2690" t="str">
        <f>LEFT(D2690, SEARCH(".",D2690)-1)</f>
        <v>2015  July</v>
      </c>
      <c r="F2690">
        <v>2015</v>
      </c>
      <c r="G2690" t="str">
        <f>RIGHT(E2690,LEN(E2690)-6)</f>
        <v>July</v>
      </c>
      <c r="H2690">
        <v>131</v>
      </c>
      <c r="I2690" t="s">
        <v>51</v>
      </c>
      <c r="J2690" t="s">
        <v>4120</v>
      </c>
      <c r="K2690" t="s">
        <v>47</v>
      </c>
      <c r="L2690" t="s">
        <v>20</v>
      </c>
      <c r="M2690" t="s">
        <v>57</v>
      </c>
      <c r="N2690" t="s">
        <v>22</v>
      </c>
      <c r="O2690" t="s">
        <v>804</v>
      </c>
      <c r="P2690">
        <v>130</v>
      </c>
      <c r="Q2690" s="2">
        <f>VALUE(LEFT(LEFT(N2690,5),SUM(LEN(LEFT(N2690,5))-LEN(SUBSTITUTE(LEFT(N2690,5),{"0","1","2","3","4","5","6","7","8","9","."},"")))))</f>
        <v>2</v>
      </c>
      <c r="R2690">
        <f>IF(Q2690&gt;5,Q2690/1024,Q2690)</f>
        <v>2</v>
      </c>
      <c r="S2690" t="str">
        <f>MID(K2691,9,3)</f>
        <v>5.1</v>
      </c>
      <c r="T2690" s="2" t="str">
        <f>LEFT(J2690,3)</f>
        <v>5.0</v>
      </c>
      <c r="U2690">
        <f>VALUE(LEFT(LEFT(M2690,5),SUM(LEN(LEFT(M2690,5))-LEN(SUBSTITUTE(LEFT(M2690,5),{"0","1","2","3","4","5","6","7","8","9","."},"")))))</f>
        <v>16</v>
      </c>
      <c r="V2690">
        <f>IF(U2690&lt;100,U2690,U2690/1024)</f>
        <v>16</v>
      </c>
      <c r="W2690" s="3">
        <f>VALUE(LEFT(LEFT(O2690,5),SUM(LEN(LEFT(O2690,5))-LEN(SUBSTITUTE(LEFT(O2690,5),{"0","1","2","3","4","5","6","7","8","9","."},"")))))</f>
        <v>13</v>
      </c>
      <c r="X2690" s="3" t="e">
        <f>LEFT(L2690, SEARCH("MHz",L2690)-1)</f>
        <v>#VALUE!</v>
      </c>
      <c r="Y2690" t="e">
        <f>IF(RIGHT(X2690,1)=" ",RIGHT(X2690,4),RIGHT(X2690,3))</f>
        <v>#VALUE!</v>
      </c>
      <c r="Z2690">
        <f>VLOOKUP(G2690,[1]Sheet1!$A$1:$B$12,2,0)</f>
        <v>7</v>
      </c>
      <c r="AA2690" t="str">
        <f>CONCATENATE(F2690," ",Z2690)</f>
        <v>2015 7</v>
      </c>
      <c r="AB2690">
        <f>VLOOKUP(AA2690,[1]Sheet3!$A:$B,2,0)</f>
        <v>80</v>
      </c>
    </row>
    <row r="2691" spans="1:28" x14ac:dyDescent="0.25">
      <c r="A2691" t="s">
        <v>4730</v>
      </c>
      <c r="B2691" t="s">
        <v>4757</v>
      </c>
      <c r="C2691" t="s">
        <v>1063</v>
      </c>
      <c r="D2691" t="str">
        <f>CONCATENATE(C2691,".")</f>
        <v>2015  July.</v>
      </c>
      <c r="E2691" t="str">
        <f>LEFT(D2691, SEARCH(".",D2691)-1)</f>
        <v>2015  July</v>
      </c>
      <c r="F2691">
        <v>2015</v>
      </c>
      <c r="G2691" t="str">
        <f>RIGHT(E2691,LEN(E2691)-6)</f>
        <v>July</v>
      </c>
      <c r="H2691">
        <v>160</v>
      </c>
      <c r="I2691" t="s">
        <v>453</v>
      </c>
      <c r="J2691" t="s">
        <v>2382</v>
      </c>
      <c r="K2691" t="s">
        <v>47</v>
      </c>
      <c r="L2691" t="s">
        <v>462</v>
      </c>
      <c r="M2691" t="s">
        <v>57</v>
      </c>
      <c r="N2691" t="s">
        <v>22</v>
      </c>
      <c r="O2691" t="s">
        <v>36</v>
      </c>
      <c r="Q2691" s="2">
        <f>VALUE(LEFT(LEFT(N2691,5),SUM(LEN(LEFT(N2691,5))-LEN(SUBSTITUTE(LEFT(N2691,5),{"0","1","2","3","4","5","6","7","8","9","."},"")))))</f>
        <v>2</v>
      </c>
      <c r="R2691">
        <f>IF(Q2691&gt;5,Q2691/1024,Q2691)</f>
        <v>2</v>
      </c>
      <c r="S2691" t="str">
        <f>MID(K2692,9,3)</f>
        <v>5.1</v>
      </c>
      <c r="T2691" s="2" t="str">
        <f>LEFT(J2691,3)</f>
        <v>5.0</v>
      </c>
      <c r="U2691">
        <f>VALUE(LEFT(LEFT(M2691,5),SUM(LEN(LEFT(M2691,5))-LEN(SUBSTITUTE(LEFT(M2691,5),{"0","1","2","3","4","5","6","7","8","9","."},"")))))</f>
        <v>16</v>
      </c>
      <c r="V2691">
        <f>IF(U2691&lt;100,U2691,U2691/1024)</f>
        <v>16</v>
      </c>
      <c r="W2691" s="3">
        <f>VALUE(LEFT(LEFT(O2691,5),SUM(LEN(LEFT(O2691,5))-LEN(SUBSTITUTE(LEFT(O2691,5),{"0","1","2","3","4","5","6","7","8","9","."},"")))))</f>
        <v>8</v>
      </c>
      <c r="X2691" s="3" t="e">
        <f>LEFT(L2691, SEARCH("MHz",L2691)-1)</f>
        <v>#VALUE!</v>
      </c>
      <c r="Y2691" t="e">
        <f>IF(RIGHT(X2691,1)=" ",RIGHT(X2691,4),RIGHT(X2691,3))</f>
        <v>#VALUE!</v>
      </c>
      <c r="Z2691">
        <f>VLOOKUP(G2691,[1]Sheet1!$A$1:$B$12,2,0)</f>
        <v>7</v>
      </c>
      <c r="AA2691" t="str">
        <f>CONCATENATE(F2691," ",Z2691)</f>
        <v>2015 7</v>
      </c>
      <c r="AB2691">
        <f>VLOOKUP(AA2691,[1]Sheet3!$A:$B,2,0)</f>
        <v>80</v>
      </c>
    </row>
    <row r="2692" spans="1:28" x14ac:dyDescent="0.25">
      <c r="A2692" t="s">
        <v>4730</v>
      </c>
      <c r="B2692" t="s">
        <v>4758</v>
      </c>
      <c r="C2692" t="s">
        <v>1063</v>
      </c>
      <c r="D2692" t="str">
        <f>CONCATENATE(C2692,".")</f>
        <v>2015  July.</v>
      </c>
      <c r="E2692" t="str">
        <f>LEFT(D2692, SEARCH(".",D2692)-1)</f>
        <v>2015  July</v>
      </c>
      <c r="F2692">
        <v>2015</v>
      </c>
      <c r="G2692" t="str">
        <f>RIGHT(E2692,LEN(E2692)-6)</f>
        <v>July</v>
      </c>
      <c r="H2692">
        <v>160</v>
      </c>
      <c r="I2692" t="s">
        <v>453</v>
      </c>
      <c r="J2692" t="s">
        <v>2382</v>
      </c>
      <c r="K2692" t="s">
        <v>47</v>
      </c>
      <c r="L2692" t="s">
        <v>462</v>
      </c>
      <c r="M2692" t="s">
        <v>57</v>
      </c>
      <c r="N2692" t="s">
        <v>22</v>
      </c>
      <c r="O2692" t="s">
        <v>36</v>
      </c>
      <c r="P2692">
        <v>220</v>
      </c>
      <c r="Q2692" s="2">
        <f>VALUE(LEFT(LEFT(N2692,5),SUM(LEN(LEFT(N2692,5))-LEN(SUBSTITUTE(LEFT(N2692,5),{"0","1","2","3","4","5","6","7","8","9","."},"")))))</f>
        <v>2</v>
      </c>
      <c r="R2692">
        <f>IF(Q2692&gt;5,Q2692/1024,Q2692)</f>
        <v>2</v>
      </c>
      <c r="S2692" t="str">
        <f>MID(K2693,9,3)</f>
        <v>5.1</v>
      </c>
      <c r="T2692" s="2" t="str">
        <f>LEFT(J2692,3)</f>
        <v>5.0</v>
      </c>
      <c r="U2692">
        <f>VALUE(LEFT(LEFT(M2692,5),SUM(LEN(LEFT(M2692,5))-LEN(SUBSTITUTE(LEFT(M2692,5),{"0","1","2","3","4","5","6","7","8","9","."},"")))))</f>
        <v>16</v>
      </c>
      <c r="V2692">
        <f>IF(U2692&lt;100,U2692,U2692/1024)</f>
        <v>16</v>
      </c>
      <c r="W2692" s="3">
        <f>VALUE(LEFT(LEFT(O2692,5),SUM(LEN(LEFT(O2692,5))-LEN(SUBSTITUTE(LEFT(O2692,5),{"0","1","2","3","4","5","6","7","8","9","."},"")))))</f>
        <v>8</v>
      </c>
      <c r="X2692" s="3" t="e">
        <f>LEFT(L2692, SEARCH("MHz",L2692)-1)</f>
        <v>#VALUE!</v>
      </c>
      <c r="Y2692" t="e">
        <f>IF(RIGHT(X2692,1)=" ",RIGHT(X2692,4),RIGHT(X2692,3))</f>
        <v>#VALUE!</v>
      </c>
      <c r="Z2692">
        <f>VLOOKUP(G2692,[1]Sheet1!$A$1:$B$12,2,0)</f>
        <v>7</v>
      </c>
      <c r="AA2692" t="str">
        <f>CONCATENATE(F2692," ",Z2692)</f>
        <v>2015 7</v>
      </c>
      <c r="AB2692">
        <f>VLOOKUP(AA2692,[1]Sheet3!$A:$B,2,0)</f>
        <v>80</v>
      </c>
    </row>
    <row r="2693" spans="1:28" x14ac:dyDescent="0.25">
      <c r="A2693" t="s">
        <v>4921</v>
      </c>
      <c r="B2693" t="s">
        <v>4923</v>
      </c>
      <c r="C2693" t="s">
        <v>1063</v>
      </c>
      <c r="D2693" t="str">
        <f>CONCATENATE(C2693,".")</f>
        <v>2015  July.</v>
      </c>
      <c r="E2693" t="str">
        <f>LEFT(D2693, SEARCH(".",D2693)-1)</f>
        <v>2015  July</v>
      </c>
      <c r="F2693">
        <v>2015</v>
      </c>
      <c r="G2693" t="str">
        <f>RIGHT(E2693,LEN(E2693)-6)</f>
        <v>July</v>
      </c>
      <c r="H2693">
        <v>127</v>
      </c>
      <c r="I2693" t="s">
        <v>231</v>
      </c>
      <c r="J2693" t="s">
        <v>4924</v>
      </c>
      <c r="K2693" t="s">
        <v>47</v>
      </c>
      <c r="L2693" t="s">
        <v>477</v>
      </c>
      <c r="M2693" t="s">
        <v>34</v>
      </c>
      <c r="N2693" t="s">
        <v>35</v>
      </c>
      <c r="O2693" t="s">
        <v>73</v>
      </c>
      <c r="Q2693" s="2">
        <f>VALUE(LEFT(LEFT(N2693,5),SUM(LEN(LEFT(N2693,5))-LEN(SUBSTITUTE(LEFT(N2693,5),{"0","1","2","3","4","5","6","7","8","9","."},"")))))</f>
        <v>1</v>
      </c>
      <c r="R2693">
        <f>IF(Q2693&gt;5,Q2693/1024,Q2693)</f>
        <v>1</v>
      </c>
      <c r="S2693" t="str">
        <f>MID(K2694,9,3)</f>
        <v>5.1</v>
      </c>
      <c r="T2693" s="2" t="str">
        <f>LEFT(J2693,3)</f>
        <v>4.0</v>
      </c>
      <c r="U2693">
        <f>VALUE(LEFT(LEFT(M2693,5),SUM(LEN(LEFT(M2693,5))-LEN(SUBSTITUTE(LEFT(M2693,5),{"0","1","2","3","4","5","6","7","8","9","."},"")))))</f>
        <v>8</v>
      </c>
      <c r="V2693">
        <f>IF(U2693&lt;100,U2693,U2693/1024)</f>
        <v>8</v>
      </c>
      <c r="W2693" s="3">
        <f>VALUE(LEFT(LEFT(O2693,5),SUM(LEN(LEFT(O2693,5))-LEN(SUBSTITUTE(LEFT(O2693,5),{"0","1","2","3","4","5","6","7","8","9","."},"")))))</f>
        <v>5</v>
      </c>
      <c r="X2693" s="3" t="e">
        <f>LEFT(L2693, SEARCH("MHz",L2693)-1)</f>
        <v>#VALUE!</v>
      </c>
      <c r="Y2693" t="e">
        <f>IF(RIGHT(X2693,1)=" ",RIGHT(X2693,4),RIGHT(X2693,3))</f>
        <v>#VALUE!</v>
      </c>
      <c r="Z2693">
        <f>VLOOKUP(G2693,[1]Sheet1!$A$1:$B$12,2,0)</f>
        <v>7</v>
      </c>
      <c r="AA2693" t="str">
        <f>CONCATENATE(F2693," ",Z2693)</f>
        <v>2015 7</v>
      </c>
      <c r="AB2693">
        <f>VLOOKUP(AA2693,[1]Sheet3!$A:$B,2,0)</f>
        <v>80</v>
      </c>
    </row>
    <row r="2694" spans="1:28" x14ac:dyDescent="0.25">
      <c r="A2694" t="s">
        <v>5257</v>
      </c>
      <c r="B2694" t="s">
        <v>5397</v>
      </c>
      <c r="C2694" t="s">
        <v>1063</v>
      </c>
      <c r="D2694" t="str">
        <f>CONCATENATE(C2694,".")</f>
        <v>2015  July.</v>
      </c>
      <c r="E2694" t="str">
        <f>LEFT(D2694, SEARCH(".",D2694)-1)</f>
        <v>2015  July</v>
      </c>
      <c r="F2694">
        <v>2015</v>
      </c>
      <c r="G2694" t="str">
        <f>RIGHT(E2694,LEN(E2694)-6)</f>
        <v>July</v>
      </c>
      <c r="H2694">
        <v>155</v>
      </c>
      <c r="I2694" t="s">
        <v>124</v>
      </c>
      <c r="J2694" t="s">
        <v>5398</v>
      </c>
      <c r="K2694" t="s">
        <v>47</v>
      </c>
      <c r="L2694" t="s">
        <v>200</v>
      </c>
      <c r="M2694" t="s">
        <v>34</v>
      </c>
      <c r="N2694" t="s">
        <v>363</v>
      </c>
      <c r="O2694" t="s">
        <v>1114</v>
      </c>
      <c r="P2694">
        <v>260</v>
      </c>
      <c r="Q2694" s="2">
        <f>VALUE(LEFT(LEFT(N2694,5),SUM(LEN(LEFT(N2694,5))-LEN(SUBSTITUTE(LEFT(N2694,5),{"0","1","2","3","4","5","6","7","8","9","."},"")))))</f>
        <v>1.5</v>
      </c>
      <c r="R2694">
        <f>IF(Q2694&gt;5,Q2694/1024,Q2694)</f>
        <v>1.5</v>
      </c>
      <c r="S2694" t="str">
        <f>MID(K2695,9,3)</f>
        <v>5.1</v>
      </c>
      <c r="T2694" s="2" t="str">
        <f>LEFT(J2694,3)</f>
        <v>3.8</v>
      </c>
      <c r="U2694">
        <f>VALUE(LEFT(LEFT(M2694,5),SUM(LEN(LEFT(M2694,5))-LEN(SUBSTITUTE(LEFT(M2694,5),{"0","1","2","3","4","5","6","7","8","9","."},"")))))</f>
        <v>8</v>
      </c>
      <c r="V2694">
        <f>IF(U2694&lt;100,U2694,U2694/1024)</f>
        <v>8</v>
      </c>
      <c r="W2694" s="3">
        <f>VALUE(LEFT(LEFT(O2694,5),SUM(LEN(LEFT(O2694,5))-LEN(SUBSTITUTE(LEFT(O2694,5),{"0","1","2","3","4","5","6","7","8","9","."},"")))))</f>
        <v>8</v>
      </c>
      <c r="X2694" s="3" t="e">
        <f>LEFT(L2694, SEARCH("MHz",L2694)-1)</f>
        <v>#VALUE!</v>
      </c>
      <c r="Y2694" t="e">
        <f>IF(RIGHT(X2694,1)=" ",RIGHT(X2694,4),RIGHT(X2694,3))</f>
        <v>#VALUE!</v>
      </c>
      <c r="Z2694">
        <f>VLOOKUP(G2694,[1]Sheet1!$A$1:$B$12,2,0)</f>
        <v>7</v>
      </c>
      <c r="AA2694" t="str">
        <f>CONCATENATE(F2694," ",Z2694)</f>
        <v>2015 7</v>
      </c>
      <c r="AB2694">
        <f>VLOOKUP(AA2694,[1]Sheet3!$A:$B,2,0)</f>
        <v>80</v>
      </c>
    </row>
    <row r="2695" spans="1:28" x14ac:dyDescent="0.25">
      <c r="A2695" t="s">
        <v>6908</v>
      </c>
      <c r="B2695" t="s">
        <v>6989</v>
      </c>
      <c r="C2695" t="s">
        <v>1063</v>
      </c>
      <c r="D2695" t="str">
        <f>CONCATENATE(C2695,".")</f>
        <v>2015  July.</v>
      </c>
      <c r="E2695" t="str">
        <f>LEFT(D2695, SEARCH(".",D2695)-1)</f>
        <v>2015  July</v>
      </c>
      <c r="F2695">
        <v>2015</v>
      </c>
      <c r="G2695" t="str">
        <f>RIGHT(E2695,LEN(E2695)-6)</f>
        <v>July</v>
      </c>
      <c r="H2695">
        <v>194.8</v>
      </c>
      <c r="I2695" t="s">
        <v>146</v>
      </c>
      <c r="J2695" t="s">
        <v>6990</v>
      </c>
      <c r="K2695" t="s">
        <v>47</v>
      </c>
      <c r="L2695" t="s">
        <v>200</v>
      </c>
      <c r="M2695" t="s">
        <v>57</v>
      </c>
      <c r="N2695" t="s">
        <v>22</v>
      </c>
      <c r="O2695" t="s">
        <v>1130</v>
      </c>
      <c r="P2695">
        <v>180</v>
      </c>
      <c r="Q2695" s="2">
        <f>VALUE(LEFT(LEFT(N2695,5),SUM(LEN(LEFT(N2695,5))-LEN(SUBSTITUTE(LEFT(N2695,5),{"0","1","2","3","4","5","6","7","8","9","."},"")))))</f>
        <v>2</v>
      </c>
      <c r="R2695">
        <f>IF(Q2695&gt;5,Q2695/1024,Q2695)</f>
        <v>2</v>
      </c>
      <c r="S2695" t="str">
        <f>MID(K2696,9,3)</f>
        <v>5.1</v>
      </c>
      <c r="T2695" s="2" t="str">
        <f>LEFT(J2695,3)</f>
        <v>5.7</v>
      </c>
      <c r="U2695">
        <f>VALUE(LEFT(LEFT(M2695,5),SUM(LEN(LEFT(M2695,5))-LEN(SUBSTITUTE(LEFT(M2695,5),{"0","1","2","3","4","5","6","7","8","9","."},"")))))</f>
        <v>16</v>
      </c>
      <c r="V2695">
        <f>IF(U2695&lt;100,U2695,U2695/1024)</f>
        <v>16</v>
      </c>
      <c r="W2695" s="3">
        <f>VALUE(LEFT(LEFT(O2695,5),SUM(LEN(LEFT(O2695,5))-LEN(SUBSTITUTE(LEFT(O2695,5),{"0","1","2","3","4","5","6","7","8","9","."},"")))))</f>
        <v>8</v>
      </c>
      <c r="X2695" s="3" t="e">
        <f>LEFT(L2695, SEARCH("MHz",L2695)-1)</f>
        <v>#VALUE!</v>
      </c>
      <c r="Y2695" t="e">
        <f>IF(RIGHT(X2695,1)=" ",RIGHT(X2695,4),RIGHT(X2695,3))</f>
        <v>#VALUE!</v>
      </c>
      <c r="Z2695">
        <f>VLOOKUP(G2695,[1]Sheet1!$A$1:$B$12,2,0)</f>
        <v>7</v>
      </c>
      <c r="AA2695" t="str">
        <f>CONCATENATE(F2695," ",Z2695)</f>
        <v>2015 7</v>
      </c>
      <c r="AB2695">
        <f>VLOOKUP(AA2695,[1]Sheet3!$A:$B,2,0)</f>
        <v>80</v>
      </c>
    </row>
    <row r="2696" spans="1:28" x14ac:dyDescent="0.25">
      <c r="A2696" t="s">
        <v>2637</v>
      </c>
      <c r="B2696" t="s">
        <v>2790</v>
      </c>
      <c r="C2696" t="s">
        <v>1063</v>
      </c>
      <c r="D2696" t="str">
        <f>CONCATENATE(C2696,".")</f>
        <v>2015  July.</v>
      </c>
      <c r="E2696" t="str">
        <f>LEFT(D2696, SEARCH(".",D2696)-1)</f>
        <v>2015  July</v>
      </c>
      <c r="F2696">
        <v>2015</v>
      </c>
      <c r="G2696" t="str">
        <f>RIGHT(E2696,LEN(E2696)-6)</f>
        <v>July</v>
      </c>
      <c r="I2696" t="s">
        <v>156</v>
      </c>
      <c r="J2696" t="s">
        <v>26</v>
      </c>
      <c r="K2696" t="s">
        <v>1520</v>
      </c>
      <c r="L2696" t="s">
        <v>1401</v>
      </c>
      <c r="M2696" t="s">
        <v>57</v>
      </c>
      <c r="N2696" t="s">
        <v>22</v>
      </c>
      <c r="O2696" t="s">
        <v>2791</v>
      </c>
      <c r="P2696">
        <v>330</v>
      </c>
      <c r="Q2696" s="2">
        <f>VALUE(LEFT(LEFT(N2696,5),SUM(LEN(LEFT(N2696,5))-LEN(SUBSTITUTE(LEFT(N2696,5),{"0","1","2","3","4","5","6","7","8","9","."},"")))))</f>
        <v>2</v>
      </c>
      <c r="R2696">
        <f>IF(Q2696&gt;5,Q2696/1024,Q2696)</f>
        <v>2</v>
      </c>
      <c r="S2696" t="str">
        <f>MID(K2697,9,3)</f>
        <v>5.1</v>
      </c>
      <c r="T2696" s="2" t="str">
        <f>LEFT(J2696,3)</f>
        <v>5.5</v>
      </c>
      <c r="U2696">
        <f>VALUE(LEFT(LEFT(M2696,5),SUM(LEN(LEFT(M2696,5))-LEN(SUBSTITUTE(LEFT(M2696,5),{"0","1","2","3","4","5","6","7","8","9","."},"")))))</f>
        <v>16</v>
      </c>
      <c r="V2696">
        <f>IF(U2696&lt;100,U2696,U2696/1024)</f>
        <v>16</v>
      </c>
      <c r="W2696" s="3">
        <f>VALUE(LEFT(LEFT(O2696,5),SUM(LEN(LEFT(O2696,5))-LEN(SUBSTITUTE(LEFT(O2696,5),{"0","1","2","3","4","5","6","7","8","9","."},"")))))</f>
        <v>13</v>
      </c>
      <c r="X2696" s="3" t="e">
        <f>LEFT(L2696, SEARCH("MHz",L2696)-1)</f>
        <v>#VALUE!</v>
      </c>
      <c r="Y2696" t="e">
        <f>IF(RIGHT(X2696,1)=" ",RIGHT(X2696,4),RIGHT(X2696,3))</f>
        <v>#VALUE!</v>
      </c>
      <c r="Z2696">
        <f>VLOOKUP(G2696,[1]Sheet1!$A$1:$B$12,2,0)</f>
        <v>7</v>
      </c>
      <c r="AA2696" t="str">
        <f>CONCATENATE(F2696," ",Z2696)</f>
        <v>2015 7</v>
      </c>
      <c r="AB2696">
        <f>VLOOKUP(AA2696,[1]Sheet3!$A:$B,2,0)</f>
        <v>80</v>
      </c>
    </row>
    <row r="2697" spans="1:28" x14ac:dyDescent="0.25">
      <c r="A2697" t="s">
        <v>5174</v>
      </c>
      <c r="B2697" t="s">
        <v>1948</v>
      </c>
      <c r="C2697" t="s">
        <v>1063</v>
      </c>
      <c r="D2697" t="str">
        <f>CONCATENATE(C2697,".")</f>
        <v>2015  July.</v>
      </c>
      <c r="E2697" t="str">
        <f>LEFT(D2697, SEARCH(".",D2697)-1)</f>
        <v>2015  July</v>
      </c>
      <c r="F2697">
        <v>2015</v>
      </c>
      <c r="G2697" t="str">
        <f>RIGHT(E2697,LEN(E2697)-6)</f>
        <v>July</v>
      </c>
      <c r="H2697">
        <v>138</v>
      </c>
      <c r="I2697" t="s">
        <v>156</v>
      </c>
      <c r="J2697" t="s">
        <v>5193</v>
      </c>
      <c r="K2697" t="s">
        <v>1520</v>
      </c>
      <c r="L2697" t="s">
        <v>91</v>
      </c>
      <c r="M2697" t="s">
        <v>34</v>
      </c>
      <c r="N2697" t="s">
        <v>35</v>
      </c>
      <c r="O2697" t="s">
        <v>73</v>
      </c>
      <c r="P2697">
        <v>100</v>
      </c>
      <c r="Q2697" s="2">
        <f>VALUE(LEFT(LEFT(N2697,5),SUM(LEN(LEFT(N2697,5))-LEN(SUBSTITUTE(LEFT(N2697,5),{"0","1","2","3","4","5","6","7","8","9","."},"")))))</f>
        <v>1</v>
      </c>
      <c r="R2697">
        <f>IF(Q2697&gt;5,Q2697/1024,Q2697)</f>
        <v>1</v>
      </c>
      <c r="S2697" t="str">
        <f>MID(K2698,9,3)</f>
        <v>5.1</v>
      </c>
      <c r="T2697" s="2" t="str">
        <f>LEFT(J2697,3)</f>
        <v>4.5</v>
      </c>
      <c r="U2697">
        <f>VALUE(LEFT(LEFT(M2697,5),SUM(LEN(LEFT(M2697,5))-LEN(SUBSTITUTE(LEFT(M2697,5),{"0","1","2","3","4","5","6","7","8","9","."},"")))))</f>
        <v>8</v>
      </c>
      <c r="V2697">
        <f>IF(U2697&lt;100,U2697,U2697/1024)</f>
        <v>8</v>
      </c>
      <c r="W2697" s="3">
        <f>VALUE(LEFT(LEFT(O2697,5),SUM(LEN(LEFT(O2697,5))-LEN(SUBSTITUTE(LEFT(O2697,5),{"0","1","2","3","4","5","6","7","8","9","."},"")))))</f>
        <v>5</v>
      </c>
      <c r="X2697" s="3" t="e">
        <f>LEFT(L2697, SEARCH("MHz",L2697)-1)</f>
        <v>#VALUE!</v>
      </c>
      <c r="Y2697" t="e">
        <f>IF(RIGHT(X2697,1)=" ",RIGHT(X2697,4),RIGHT(X2697,3))</f>
        <v>#VALUE!</v>
      </c>
      <c r="Z2697">
        <f>VLOOKUP(G2697,[1]Sheet1!$A$1:$B$12,2,0)</f>
        <v>7</v>
      </c>
      <c r="AA2697" t="str">
        <f>CONCATENATE(F2697," ",Z2697)</f>
        <v>2015 7</v>
      </c>
      <c r="AB2697">
        <f>VLOOKUP(AA2697,[1]Sheet3!$A:$B,2,0)</f>
        <v>80</v>
      </c>
    </row>
    <row r="2698" spans="1:28" x14ac:dyDescent="0.25">
      <c r="A2698" t="s">
        <v>4722</v>
      </c>
      <c r="B2698">
        <v>2</v>
      </c>
      <c r="C2698" t="s">
        <v>1063</v>
      </c>
      <c r="D2698" t="str">
        <f>CONCATENATE(C2698,".")</f>
        <v>2015  July.</v>
      </c>
      <c r="E2698" t="str">
        <f>LEFT(D2698, SEARCH(".",D2698)-1)</f>
        <v>2015  July</v>
      </c>
      <c r="F2698">
        <v>2015</v>
      </c>
      <c r="G2698" t="str">
        <f>RIGHT(E2698,LEN(E2698)-6)</f>
        <v>July</v>
      </c>
      <c r="H2698">
        <v>175</v>
      </c>
      <c r="I2698" t="s">
        <v>51</v>
      </c>
      <c r="J2698" t="s">
        <v>1957</v>
      </c>
      <c r="K2698" t="s">
        <v>423</v>
      </c>
      <c r="L2698" t="s">
        <v>4728</v>
      </c>
      <c r="M2698" t="s">
        <v>57</v>
      </c>
      <c r="N2698" t="s">
        <v>29</v>
      </c>
      <c r="O2698" t="s">
        <v>4729</v>
      </c>
      <c r="P2698">
        <v>300</v>
      </c>
      <c r="Q2698" s="2">
        <f>VALUE(LEFT(LEFT(N2698,5),SUM(LEN(LEFT(N2698,5))-LEN(SUBSTITUTE(LEFT(N2698,5),{"0","1","2","3","4","5","6","7","8","9","."},"")))))</f>
        <v>3</v>
      </c>
      <c r="R2698">
        <f>IF(Q2698&gt;5,Q2698/1024,Q2698)</f>
        <v>3</v>
      </c>
      <c r="S2698" t="str">
        <f>MID(K2699,9,3)</f>
        <v>5.1</v>
      </c>
      <c r="T2698" s="2" t="str">
        <f>LEFT(J2698,3)</f>
        <v>5.5</v>
      </c>
      <c r="U2698">
        <f>VALUE(LEFT(LEFT(M2698,5),SUM(LEN(LEFT(M2698,5))-LEN(SUBSTITUTE(LEFT(M2698,5),{"0","1","2","3","4","5","6","7","8","9","."},"")))))</f>
        <v>16</v>
      </c>
      <c r="V2698">
        <f>IF(U2698&lt;100,U2698,U2698/1024)</f>
        <v>16</v>
      </c>
      <c r="W2698" s="3">
        <f>VALUE(LEFT(LEFT(O2698,5),SUM(LEN(LEFT(O2698,5))-LEN(SUBSTITUTE(LEFT(O2698,5),{"0","1","2","3","4","5","6","7","8","9","."},"")))))</f>
        <v>13</v>
      </c>
      <c r="X2698" s="3" t="e">
        <f>LEFT(L2698, SEARCH("MHz",L2698)-1)</f>
        <v>#VALUE!</v>
      </c>
      <c r="Y2698" t="e">
        <f>IF(RIGHT(X2698,1)=" ",RIGHT(X2698,4),RIGHT(X2698,3))</f>
        <v>#VALUE!</v>
      </c>
      <c r="Z2698">
        <f>VLOOKUP(G2698,[1]Sheet1!$A$1:$B$12,2,0)</f>
        <v>7</v>
      </c>
      <c r="AA2698" t="str">
        <f>CONCATENATE(F2698," ",Z2698)</f>
        <v>2015 7</v>
      </c>
      <c r="AB2698">
        <f>VLOOKUP(AA2698,[1]Sheet3!$A:$B,2,0)</f>
        <v>80</v>
      </c>
    </row>
    <row r="2699" spans="1:28" x14ac:dyDescent="0.25">
      <c r="A2699" t="s">
        <v>1099</v>
      </c>
      <c r="B2699" t="s">
        <v>1221</v>
      </c>
      <c r="C2699" t="s">
        <v>1063</v>
      </c>
      <c r="D2699" t="str">
        <f>CONCATENATE(C2699,".")</f>
        <v>2015  July.</v>
      </c>
      <c r="E2699" t="str">
        <f>LEFT(D2699, SEARCH(".",D2699)-1)</f>
        <v>2015  July</v>
      </c>
      <c r="F2699">
        <v>2015</v>
      </c>
      <c r="G2699" t="str">
        <f>RIGHT(E2699,LEN(E2699)-6)</f>
        <v>July</v>
      </c>
      <c r="H2699">
        <v>156</v>
      </c>
      <c r="I2699" t="s">
        <v>128</v>
      </c>
      <c r="J2699" t="s">
        <v>1222</v>
      </c>
      <c r="K2699" t="s">
        <v>440</v>
      </c>
      <c r="L2699" t="s">
        <v>1193</v>
      </c>
      <c r="M2699" t="s">
        <v>28</v>
      </c>
      <c r="N2699" t="s">
        <v>29</v>
      </c>
      <c r="O2699" t="s">
        <v>1107</v>
      </c>
      <c r="P2699">
        <v>300</v>
      </c>
      <c r="Q2699" s="2">
        <f>VALUE(LEFT(LEFT(N2699,5),SUM(LEN(LEFT(N2699,5))-LEN(SUBSTITUTE(LEFT(N2699,5),{"0","1","2","3","4","5","6","7","8","9","."},"")))))</f>
        <v>3</v>
      </c>
      <c r="R2699">
        <f>IF(Q2699&gt;5,Q2699/1024,Q2699)</f>
        <v>3</v>
      </c>
      <c r="S2699" t="str">
        <f>MID(K2700,9,3)</f>
        <v>5.1</v>
      </c>
      <c r="T2699" s="2" t="str">
        <f>LEFT(J2699,3)</f>
        <v>5.5</v>
      </c>
      <c r="U2699">
        <f>VALUE(LEFT(LEFT(M2699,5),SUM(LEN(LEFT(M2699,5))-LEN(SUBSTITUTE(LEFT(M2699,5),{"0","1","2","3","4","5","6","7","8","9","."},"")))))</f>
        <v>32</v>
      </c>
      <c r="V2699">
        <f>IF(U2699&lt;100,U2699,U2699/1024)</f>
        <v>32</v>
      </c>
      <c r="W2699" s="3">
        <f>VALUE(LEFT(LEFT(O2699,5),SUM(LEN(LEFT(O2699,5))-LEN(SUBSTITUTE(LEFT(O2699,5),{"0","1","2","3","4","5","6","7","8","9","."},"")))))</f>
        <v>13</v>
      </c>
      <c r="X2699" s="3" t="e">
        <f>LEFT(L2699, SEARCH("MHz",L2699)-1)</f>
        <v>#VALUE!</v>
      </c>
      <c r="Y2699" t="e">
        <f>IF(RIGHT(X2699,1)=" ",RIGHT(X2699,4),RIGHT(X2699,3))</f>
        <v>#VALUE!</v>
      </c>
      <c r="Z2699">
        <f>VLOOKUP(G2699,[1]Sheet1!$A$1:$B$12,2,0)</f>
        <v>7</v>
      </c>
      <c r="AA2699" t="str">
        <f>CONCATENATE(F2699," ",Z2699)</f>
        <v>2015 7</v>
      </c>
      <c r="AB2699">
        <f>VLOOKUP(AA2699,[1]Sheet3!$A:$B,2,0)</f>
        <v>80</v>
      </c>
    </row>
    <row r="2700" spans="1:28" x14ac:dyDescent="0.25">
      <c r="A2700" t="s">
        <v>3572</v>
      </c>
      <c r="B2700" t="s">
        <v>3681</v>
      </c>
      <c r="C2700" t="s">
        <v>1063</v>
      </c>
      <c r="D2700" t="str">
        <f>CONCATENATE(C2700,".")</f>
        <v>2015  July.</v>
      </c>
      <c r="E2700" t="str">
        <f>LEFT(D2700, SEARCH(".",D2700)-1)</f>
        <v>2015  July</v>
      </c>
      <c r="F2700">
        <v>2015</v>
      </c>
      <c r="G2700" t="str">
        <f>RIGHT(E2700,LEN(E2700)-6)</f>
        <v>July</v>
      </c>
      <c r="H2700">
        <v>155</v>
      </c>
      <c r="I2700" t="s">
        <v>25</v>
      </c>
      <c r="J2700" t="s">
        <v>436</v>
      </c>
      <c r="K2700" t="s">
        <v>440</v>
      </c>
      <c r="L2700" t="s">
        <v>91</v>
      </c>
      <c r="M2700" t="s">
        <v>34</v>
      </c>
      <c r="N2700" t="s">
        <v>35</v>
      </c>
      <c r="O2700" t="s">
        <v>36</v>
      </c>
      <c r="P2700">
        <v>130</v>
      </c>
      <c r="Q2700" s="2">
        <f>VALUE(LEFT(LEFT(N2700,5),SUM(LEN(LEFT(N2700,5))-LEN(SUBSTITUTE(LEFT(N2700,5),{"0","1","2","3","4","5","6","7","8","9","."},"")))))</f>
        <v>1</v>
      </c>
      <c r="R2700">
        <f>IF(Q2700&gt;5,Q2700/1024,Q2700)</f>
        <v>1</v>
      </c>
      <c r="S2700" t="str">
        <f>MID(K2701,9,3)</f>
        <v>5.1</v>
      </c>
      <c r="T2700" s="2" t="str">
        <f>LEFT(J2700,3)</f>
        <v>5.0</v>
      </c>
      <c r="U2700">
        <f>VALUE(LEFT(LEFT(M2700,5),SUM(LEN(LEFT(M2700,5))-LEN(SUBSTITUTE(LEFT(M2700,5),{"0","1","2","3","4","5","6","7","8","9","."},"")))))</f>
        <v>8</v>
      </c>
      <c r="V2700">
        <f>IF(U2700&lt;100,U2700,U2700/1024)</f>
        <v>8</v>
      </c>
      <c r="W2700" s="3">
        <f>VALUE(LEFT(LEFT(O2700,5),SUM(LEN(LEFT(O2700,5))-LEN(SUBSTITUTE(LEFT(O2700,5),{"0","1","2","3","4","5","6","7","8","9","."},"")))))</f>
        <v>8</v>
      </c>
      <c r="X2700" s="3" t="e">
        <f>LEFT(L2700, SEARCH("MHz",L2700)-1)</f>
        <v>#VALUE!</v>
      </c>
      <c r="Y2700" t="e">
        <f>IF(RIGHT(X2700,1)=" ",RIGHT(X2700,4),RIGHT(X2700,3))</f>
        <v>#VALUE!</v>
      </c>
      <c r="Z2700">
        <f>VLOOKUP(G2700,[1]Sheet1!$A$1:$B$12,2,0)</f>
        <v>7</v>
      </c>
      <c r="AA2700" t="str">
        <f>CONCATENATE(F2700," ",Z2700)</f>
        <v>2015 7</v>
      </c>
      <c r="AB2700">
        <f>VLOOKUP(AA2700,[1]Sheet3!$A:$B,2,0)</f>
        <v>80</v>
      </c>
    </row>
    <row r="2701" spans="1:28" x14ac:dyDescent="0.25">
      <c r="A2701" t="s">
        <v>3572</v>
      </c>
      <c r="B2701" t="s">
        <v>3682</v>
      </c>
      <c r="C2701" t="s">
        <v>1063</v>
      </c>
      <c r="D2701" t="str">
        <f>CONCATENATE(C2701,".")</f>
        <v>2015  July.</v>
      </c>
      <c r="E2701" t="str">
        <f>LEFT(D2701, SEARCH(".",D2701)-1)</f>
        <v>2015  July</v>
      </c>
      <c r="F2701">
        <v>2015</v>
      </c>
      <c r="G2701" t="str">
        <f>RIGHT(E2701,LEN(E2701)-6)</f>
        <v>July</v>
      </c>
      <c r="H2701">
        <v>139</v>
      </c>
      <c r="I2701" t="s">
        <v>25</v>
      </c>
      <c r="J2701" t="s">
        <v>3683</v>
      </c>
      <c r="K2701" t="s">
        <v>440</v>
      </c>
      <c r="L2701" t="s">
        <v>447</v>
      </c>
      <c r="M2701" t="s">
        <v>34</v>
      </c>
      <c r="N2701" t="s">
        <v>363</v>
      </c>
      <c r="O2701" t="s">
        <v>3684</v>
      </c>
      <c r="P2701">
        <v>160</v>
      </c>
      <c r="Q2701" s="2">
        <f>VALUE(LEFT(LEFT(N2701,5),SUM(LEN(LEFT(N2701,5))-LEN(SUBSTITUTE(LEFT(N2701,5),{"0","1","2","3","4","5","6","7","8","9","."},"")))))</f>
        <v>1.5</v>
      </c>
      <c r="R2701">
        <f>IF(Q2701&gt;5,Q2701/1024,Q2701)</f>
        <v>1.5</v>
      </c>
      <c r="S2701" t="str">
        <f>MID(K2702,9,3)</f>
        <v>5.1</v>
      </c>
      <c r="T2701" s="2" t="str">
        <f>LEFT(J2701,3)</f>
        <v>5.2</v>
      </c>
      <c r="U2701">
        <f>VALUE(LEFT(LEFT(M2701,5),SUM(LEN(LEFT(M2701,5))-LEN(SUBSTITUTE(LEFT(M2701,5),{"0","1","2","3","4","5","6","7","8","9","."},"")))))</f>
        <v>8</v>
      </c>
      <c r="V2701">
        <f>IF(U2701&lt;100,U2701,U2701/1024)</f>
        <v>8</v>
      </c>
      <c r="W2701" s="3">
        <f>VALUE(LEFT(LEFT(O2701,5),SUM(LEN(LEFT(O2701,5))-LEN(SUBSTITUTE(LEFT(O2701,5),{"0","1","2","3","4","5","6","7","8","9","."},"")))))</f>
        <v>8</v>
      </c>
      <c r="X2701" s="3" t="e">
        <f>LEFT(L2701, SEARCH("MHz",L2701)-1)</f>
        <v>#VALUE!</v>
      </c>
      <c r="Y2701" t="e">
        <f>IF(RIGHT(X2701,1)=" ",RIGHT(X2701,4),RIGHT(X2701,3))</f>
        <v>#VALUE!</v>
      </c>
      <c r="Z2701">
        <f>VLOOKUP(G2701,[1]Sheet1!$A$1:$B$12,2,0)</f>
        <v>7</v>
      </c>
      <c r="AA2701" t="str">
        <f>CONCATENATE(F2701," ",Z2701)</f>
        <v>2015 7</v>
      </c>
      <c r="AB2701">
        <f>VLOOKUP(AA2701,[1]Sheet3!$A:$B,2,0)</f>
        <v>80</v>
      </c>
    </row>
    <row r="2702" spans="1:28" x14ac:dyDescent="0.25">
      <c r="A2702" t="s">
        <v>4367</v>
      </c>
      <c r="B2702" t="s">
        <v>4413</v>
      </c>
      <c r="C2702" t="s">
        <v>1063</v>
      </c>
      <c r="D2702" t="str">
        <f>CONCATENATE(C2702,".")</f>
        <v>2015  July.</v>
      </c>
      <c r="E2702" t="str">
        <f>LEFT(D2702, SEARCH(".",D2702)-1)</f>
        <v>2015  July</v>
      </c>
      <c r="F2702">
        <v>2015</v>
      </c>
      <c r="G2702" t="str">
        <f>RIGHT(E2702,LEN(E2702)-6)</f>
        <v>July</v>
      </c>
      <c r="H2702">
        <v>169</v>
      </c>
      <c r="I2702" t="s">
        <v>51</v>
      </c>
      <c r="J2702" t="s">
        <v>4414</v>
      </c>
      <c r="K2702" t="s">
        <v>440</v>
      </c>
      <c r="L2702" t="s">
        <v>1193</v>
      </c>
      <c r="M2702" t="s">
        <v>21</v>
      </c>
      <c r="N2702" t="s">
        <v>22</v>
      </c>
      <c r="O2702" t="s">
        <v>1399</v>
      </c>
      <c r="P2702">
        <v>250</v>
      </c>
      <c r="Q2702" s="2">
        <f>VALUE(LEFT(LEFT(N2702,5),SUM(LEN(LEFT(N2702,5))-LEN(SUBSTITUTE(LEFT(N2702,5),{"0","1","2","3","4","5","6","7","8","9","."},"")))))</f>
        <v>2</v>
      </c>
      <c r="R2702">
        <f>IF(Q2702&gt;5,Q2702/1024,Q2702)</f>
        <v>2</v>
      </c>
      <c r="S2702" t="str">
        <f>MID(K2703,9,3)</f>
        <v>5.1</v>
      </c>
      <c r="T2702" s="2" t="str">
        <f>LEFT(J2702,3)</f>
        <v>5.5</v>
      </c>
      <c r="U2702">
        <f>VALUE(LEFT(LEFT(M2702,5),SUM(LEN(LEFT(M2702,5))-LEN(SUBSTITUTE(LEFT(M2702,5),{"0","1","2","3","4","5","6","7","8","9","."},"")))))</f>
        <v>43540</v>
      </c>
      <c r="V2702">
        <f>IF(U2702&lt;100,U2702,U2702/1024)</f>
        <v>42.51953125</v>
      </c>
      <c r="W2702" s="3">
        <f>VALUE(LEFT(LEFT(O2702,5),SUM(LEN(LEFT(O2702,5))-LEN(SUBSTITUTE(LEFT(O2702,5),{"0","1","2","3","4","5","6","7","8","9","."},"")))))</f>
        <v>21</v>
      </c>
      <c r="X2702" s="3" t="e">
        <f>LEFT(L2702, SEARCH("MHz",L2702)-1)</f>
        <v>#VALUE!</v>
      </c>
      <c r="Y2702" t="e">
        <f>IF(RIGHT(X2702,1)=" ",RIGHT(X2702,4),RIGHT(X2702,3))</f>
        <v>#VALUE!</v>
      </c>
      <c r="Z2702">
        <f>VLOOKUP(G2702,[1]Sheet1!$A$1:$B$12,2,0)</f>
        <v>7</v>
      </c>
      <c r="AA2702" t="str">
        <f>CONCATENATE(F2702," ",Z2702)</f>
        <v>2015 7</v>
      </c>
      <c r="AB2702">
        <f>VLOOKUP(AA2702,[1]Sheet3!$A:$B,2,0)</f>
        <v>80</v>
      </c>
    </row>
    <row r="2703" spans="1:28" x14ac:dyDescent="0.25">
      <c r="A2703" t="s">
        <v>4367</v>
      </c>
      <c r="B2703" t="s">
        <v>4417</v>
      </c>
      <c r="C2703" t="s">
        <v>1063</v>
      </c>
      <c r="D2703" t="str">
        <f>CONCATENATE(C2703,".")</f>
        <v>2015  July.</v>
      </c>
      <c r="E2703" t="str">
        <f>LEFT(D2703, SEARCH(".",D2703)-1)</f>
        <v>2015  July</v>
      </c>
      <c r="F2703">
        <v>2015</v>
      </c>
      <c r="G2703" t="str">
        <f>RIGHT(E2703,LEN(E2703)-6)</f>
        <v>July</v>
      </c>
      <c r="H2703">
        <v>155</v>
      </c>
      <c r="I2703" t="s">
        <v>128</v>
      </c>
      <c r="J2703" t="s">
        <v>454</v>
      </c>
      <c r="K2703" t="s">
        <v>440</v>
      </c>
      <c r="L2703" t="s">
        <v>1393</v>
      </c>
      <c r="M2703" t="s">
        <v>34</v>
      </c>
      <c r="N2703" t="s">
        <v>35</v>
      </c>
      <c r="O2703" t="s">
        <v>1107</v>
      </c>
      <c r="P2703">
        <v>170</v>
      </c>
      <c r="Q2703" s="2">
        <f>VALUE(LEFT(LEFT(N2703,5),SUM(LEN(LEFT(N2703,5))-LEN(SUBSTITUTE(LEFT(N2703,5),{"0","1","2","3","4","5","6","7","8","9","."},"")))))</f>
        <v>1</v>
      </c>
      <c r="R2703">
        <f>IF(Q2703&gt;5,Q2703/1024,Q2703)</f>
        <v>1</v>
      </c>
      <c r="S2703" t="str">
        <f>MID(K2704,9,3)</f>
        <v>5.1</v>
      </c>
      <c r="T2703" s="2" t="str">
        <f>LEFT(J2703,3)</f>
        <v>5.0</v>
      </c>
      <c r="U2703">
        <f>VALUE(LEFT(LEFT(M2703,5),SUM(LEN(LEFT(M2703,5))-LEN(SUBSTITUTE(LEFT(M2703,5),{"0","1","2","3","4","5","6","7","8","9","."},"")))))</f>
        <v>8</v>
      </c>
      <c r="V2703">
        <f>IF(U2703&lt;100,U2703,U2703/1024)</f>
        <v>8</v>
      </c>
      <c r="W2703" s="3">
        <f>VALUE(LEFT(LEFT(O2703,5),SUM(LEN(LEFT(O2703,5))-LEN(SUBSTITUTE(LEFT(O2703,5),{"0","1","2","3","4","5","6","7","8","9","."},"")))))</f>
        <v>13</v>
      </c>
      <c r="X2703" s="3" t="e">
        <f>LEFT(L2703, SEARCH("MHz",L2703)-1)</f>
        <v>#VALUE!</v>
      </c>
      <c r="Y2703" t="e">
        <f>IF(RIGHT(X2703,1)=" ",RIGHT(X2703,4),RIGHT(X2703,3))</f>
        <v>#VALUE!</v>
      </c>
      <c r="Z2703">
        <f>VLOOKUP(G2703,[1]Sheet1!$A$1:$B$12,2,0)</f>
        <v>7</v>
      </c>
      <c r="AA2703" t="str">
        <f>CONCATENATE(F2703," ",Z2703)</f>
        <v>2015 7</v>
      </c>
      <c r="AB2703">
        <f>VLOOKUP(AA2703,[1]Sheet3!$A:$B,2,0)</f>
        <v>80</v>
      </c>
    </row>
    <row r="2704" spans="1:28" x14ac:dyDescent="0.25">
      <c r="A2704" t="s">
        <v>4367</v>
      </c>
      <c r="B2704" t="s">
        <v>4409</v>
      </c>
      <c r="C2704" t="s">
        <v>1063</v>
      </c>
      <c r="D2704" t="str">
        <f>CONCATENATE(C2704,".")</f>
        <v>2015  July.</v>
      </c>
      <c r="E2704" t="str">
        <f>LEFT(D2704, SEARCH(".",D2704)-1)</f>
        <v>2015  July</v>
      </c>
      <c r="F2704">
        <v>2015</v>
      </c>
      <c r="G2704" t="str">
        <f>RIGHT(E2704,LEN(E2704)-6)</f>
        <v>July</v>
      </c>
      <c r="H2704">
        <v>179</v>
      </c>
      <c r="I2704" t="s">
        <v>181</v>
      </c>
      <c r="J2704" t="s">
        <v>4410</v>
      </c>
      <c r="K2704" t="s">
        <v>4411</v>
      </c>
      <c r="L2704" t="s">
        <v>53</v>
      </c>
      <c r="M2704" t="s">
        <v>41</v>
      </c>
      <c r="N2704" t="s">
        <v>29</v>
      </c>
      <c r="O2704" t="s">
        <v>4412</v>
      </c>
      <c r="P2704">
        <v>260</v>
      </c>
      <c r="Q2704" s="2">
        <f>VALUE(LEFT(LEFT(N2704,5),SUM(LEN(LEFT(N2704,5))-LEN(SUBSTITUTE(LEFT(N2704,5),{"0","1","2","3","4","5","6","7","8","9","."},"")))))</f>
        <v>3</v>
      </c>
      <c r="R2704">
        <f>IF(Q2704&gt;5,Q2704/1024,Q2704)</f>
        <v>3</v>
      </c>
      <c r="S2704" t="str">
        <f>MID(K2705,9,3)</f>
        <v>5.1</v>
      </c>
      <c r="T2704" s="2" t="str">
        <f>LEFT(J2704,3)</f>
        <v>5.7</v>
      </c>
      <c r="U2704">
        <f>VALUE(LEFT(LEFT(M2704,5),SUM(LEN(LEFT(M2704,5))-LEN(SUBSTITUTE(LEFT(M2704,5),{"0","1","2","3","4","5","6","7","8","9","."},"")))))</f>
        <v>43540</v>
      </c>
      <c r="V2704">
        <f>IF(U2704&lt;100,U2704,U2704/1024)</f>
        <v>42.51953125</v>
      </c>
      <c r="W2704" s="3">
        <f>VALUE(LEFT(LEFT(O2704,5),SUM(LEN(LEFT(O2704,5))-LEN(SUBSTITUTE(LEFT(O2704,5),{"0","1","2","3","4","5","6","7","8","9","."},"")))))</f>
        <v>21</v>
      </c>
      <c r="X2704" s="3" t="e">
        <f>LEFT(L2704, SEARCH("MHz",L2704)-1)</f>
        <v>#VALUE!</v>
      </c>
      <c r="Y2704" t="e">
        <f>IF(RIGHT(X2704,1)=" ",RIGHT(X2704,4),RIGHT(X2704,3))</f>
        <v>#VALUE!</v>
      </c>
      <c r="Z2704">
        <f>VLOOKUP(G2704,[1]Sheet1!$A$1:$B$12,2,0)</f>
        <v>7</v>
      </c>
      <c r="AA2704" t="str">
        <f>CONCATENATE(F2704," ",Z2704)</f>
        <v>2015 7</v>
      </c>
      <c r="AB2704">
        <f>VLOOKUP(AA2704,[1]Sheet3!$A:$B,2,0)</f>
        <v>80</v>
      </c>
    </row>
    <row r="2705" spans="1:28" x14ac:dyDescent="0.25">
      <c r="A2705" t="s">
        <v>6908</v>
      </c>
      <c r="B2705" t="s">
        <v>6993</v>
      </c>
      <c r="C2705" t="s">
        <v>1063</v>
      </c>
      <c r="D2705" t="str">
        <f>CONCATENATE(C2705,".")</f>
        <v>2015  July.</v>
      </c>
      <c r="E2705" t="str">
        <f>LEFT(D2705, SEARCH(".",D2705)-1)</f>
        <v>2015  July</v>
      </c>
      <c r="F2705">
        <v>2015</v>
      </c>
      <c r="G2705" t="str">
        <f>RIGHT(E2705,LEN(E2705)-6)</f>
        <v>July</v>
      </c>
      <c r="H2705">
        <v>172.9</v>
      </c>
      <c r="I2705" t="s">
        <v>181</v>
      </c>
      <c r="J2705" t="s">
        <v>3457</v>
      </c>
      <c r="K2705" t="s">
        <v>2784</v>
      </c>
      <c r="L2705" t="s">
        <v>2272</v>
      </c>
      <c r="M2705" t="s">
        <v>68</v>
      </c>
      <c r="N2705" t="s">
        <v>404</v>
      </c>
      <c r="O2705" t="s">
        <v>6980</v>
      </c>
      <c r="P2705">
        <v>350</v>
      </c>
      <c r="Q2705" s="2">
        <f>VALUE(LEFT(LEFT(N2705,5),SUM(LEN(LEFT(N2705,5))-LEN(SUBSTITUTE(LEFT(N2705,5),{"0","1","2","3","4","5","6","7","8","9","."},"")))))</f>
        <v>4</v>
      </c>
      <c r="R2705">
        <f>IF(Q2705&gt;5,Q2705/1024,Q2705)</f>
        <v>4</v>
      </c>
      <c r="S2705" t="str">
        <f>MID(K2706,9,3)</f>
        <v>5.1</v>
      </c>
      <c r="T2705" s="2" t="str">
        <f>LEFT(J2705,3)</f>
        <v>5.5</v>
      </c>
      <c r="U2705" t="e">
        <f>VALUE(LEFT(LEFT(M2705,5),SUM(LEN(LEFT(M2705,5))-LEN(SUBSTITUTE(LEFT(M2705,5),{"0","1","2","3","4","5","6","7","8","9","."},"")))))</f>
        <v>#VALUE!</v>
      </c>
      <c r="V2705" t="e">
        <f>IF(U2705&lt;100,U2705,U2705/1024)</f>
        <v>#VALUE!</v>
      </c>
      <c r="W2705" s="3" t="e">
        <f>VALUE(LEFT(LEFT(O2705,5),SUM(LEN(LEFT(O2705,5))-LEN(SUBSTITUTE(LEFT(O2705,5),{"0","1","2","3","4","5","6","7","8","9","."},"")))))</f>
        <v>#VALUE!</v>
      </c>
      <c r="X2705" s="3" t="e">
        <f>LEFT(L2705, SEARCH("MHz",L2705)-1)</f>
        <v>#VALUE!</v>
      </c>
      <c r="Y2705" t="e">
        <f>IF(RIGHT(X2705,1)=" ",RIGHT(X2705,4),RIGHT(X2705,3))</f>
        <v>#VALUE!</v>
      </c>
      <c r="Z2705">
        <f>VLOOKUP(G2705,[1]Sheet1!$A$1:$B$12,2,0)</f>
        <v>7</v>
      </c>
      <c r="AA2705" t="str">
        <f>CONCATENATE(F2705," ",Z2705)</f>
        <v>2015 7</v>
      </c>
      <c r="AB2705">
        <f>VLOOKUP(AA2705,[1]Sheet3!$A:$B,2,0)</f>
        <v>80</v>
      </c>
    </row>
    <row r="2706" spans="1:28" x14ac:dyDescent="0.25">
      <c r="A2706" t="s">
        <v>3179</v>
      </c>
      <c r="B2706" t="s">
        <v>3229</v>
      </c>
      <c r="C2706" t="s">
        <v>1063</v>
      </c>
      <c r="D2706" t="str">
        <f>CONCATENATE(C2706,".")</f>
        <v>2015  July.</v>
      </c>
      <c r="E2706" t="str">
        <f>LEFT(D2706, SEARCH(".",D2706)-1)</f>
        <v>2015  July</v>
      </c>
      <c r="F2706">
        <v>2015</v>
      </c>
      <c r="G2706" t="str">
        <f>RIGHT(E2706,LEN(E2706)-6)</f>
        <v>July</v>
      </c>
      <c r="H2706">
        <v>135</v>
      </c>
      <c r="I2706" t="s">
        <v>128</v>
      </c>
      <c r="J2706" t="s">
        <v>401</v>
      </c>
      <c r="K2706" t="s">
        <v>3230</v>
      </c>
      <c r="L2706" t="s">
        <v>261</v>
      </c>
      <c r="M2706" t="s">
        <v>28</v>
      </c>
      <c r="N2706" t="s">
        <v>22</v>
      </c>
      <c r="O2706" t="s">
        <v>3231</v>
      </c>
      <c r="P2706">
        <v>160</v>
      </c>
      <c r="Q2706" s="2">
        <f>VALUE(LEFT(LEFT(N2706,5),SUM(LEN(LEFT(N2706,5))-LEN(SUBSTITUTE(LEFT(N2706,5),{"0","1","2","3","4","5","6","7","8","9","."},"")))))</f>
        <v>2</v>
      </c>
      <c r="R2706">
        <f>IF(Q2706&gt;5,Q2706/1024,Q2706)</f>
        <v>2</v>
      </c>
      <c r="S2706" t="str">
        <f>MID(K2707,9,3)</f>
        <v>5.1</v>
      </c>
      <c r="T2706" s="2" t="str">
        <f>LEFT(J2706,3)</f>
        <v>5.5</v>
      </c>
      <c r="U2706">
        <f>VALUE(LEFT(LEFT(M2706,5),SUM(LEN(LEFT(M2706,5))-LEN(SUBSTITUTE(LEFT(M2706,5),{"0","1","2","3","4","5","6","7","8","9","."},"")))))</f>
        <v>32</v>
      </c>
      <c r="V2706">
        <f>IF(U2706&lt;100,U2706,U2706/1024)</f>
        <v>32</v>
      </c>
      <c r="W2706" s="3">
        <f>VALUE(LEFT(LEFT(O2706,5),SUM(LEN(LEFT(O2706,5))-LEN(SUBSTITUTE(LEFT(O2706,5),{"0","1","2","3","4","5","6","7","8","9","."},"")))))</f>
        <v>8</v>
      </c>
      <c r="X2706" s="3" t="e">
        <f>LEFT(L2706, SEARCH("MHz",L2706)-1)</f>
        <v>#VALUE!</v>
      </c>
      <c r="Y2706" t="e">
        <f>IF(RIGHT(X2706,1)=" ",RIGHT(X2706,4),RIGHT(X2706,3))</f>
        <v>#VALUE!</v>
      </c>
      <c r="Z2706">
        <f>VLOOKUP(G2706,[1]Sheet1!$A$1:$B$12,2,0)</f>
        <v>7</v>
      </c>
      <c r="AA2706" t="str">
        <f>CONCATENATE(F2706," ",Z2706)</f>
        <v>2015 7</v>
      </c>
      <c r="AB2706">
        <f>VLOOKUP(AA2706,[1]Sheet3!$A:$B,2,0)</f>
        <v>80</v>
      </c>
    </row>
    <row r="2707" spans="1:28" x14ac:dyDescent="0.25">
      <c r="A2707" t="s">
        <v>4367</v>
      </c>
      <c r="B2707" t="s">
        <v>4426</v>
      </c>
      <c r="C2707" t="s">
        <v>1063</v>
      </c>
      <c r="D2707" t="str">
        <f>CONCATENATE(C2707,".")</f>
        <v>2015  July.</v>
      </c>
      <c r="E2707" t="str">
        <f>LEFT(D2707, SEARCH(".",D2707)-1)</f>
        <v>2015  July</v>
      </c>
      <c r="F2707">
        <v>2015</v>
      </c>
      <c r="G2707" t="str">
        <f>RIGHT(E2707,LEN(E2707)-6)</f>
        <v>July</v>
      </c>
      <c r="H2707">
        <v>155</v>
      </c>
      <c r="I2707" t="s">
        <v>124</v>
      </c>
      <c r="J2707" t="s">
        <v>454</v>
      </c>
      <c r="K2707" t="s">
        <v>3230</v>
      </c>
      <c r="L2707" t="s">
        <v>1393</v>
      </c>
      <c r="M2707" t="s">
        <v>34</v>
      </c>
      <c r="N2707" t="s">
        <v>35</v>
      </c>
      <c r="O2707" t="s">
        <v>1242</v>
      </c>
      <c r="P2707">
        <v>170</v>
      </c>
      <c r="Q2707" s="2">
        <f>VALUE(LEFT(LEFT(N2707,5),SUM(LEN(LEFT(N2707,5))-LEN(SUBSTITUTE(LEFT(N2707,5),{"0","1","2","3","4","5","6","7","8","9","."},"")))))</f>
        <v>1</v>
      </c>
      <c r="R2707">
        <f>IF(Q2707&gt;5,Q2707/1024,Q2707)</f>
        <v>1</v>
      </c>
      <c r="S2707" t="str">
        <f>MID(K2708,9,3)</f>
        <v>5.1</v>
      </c>
      <c r="T2707" s="2" t="str">
        <f>LEFT(J2707,3)</f>
        <v>5.0</v>
      </c>
      <c r="U2707">
        <f>VALUE(LEFT(LEFT(M2707,5),SUM(LEN(LEFT(M2707,5))-LEN(SUBSTITUTE(LEFT(M2707,5),{"0","1","2","3","4","5","6","7","8","9","."},"")))))</f>
        <v>8</v>
      </c>
      <c r="V2707">
        <f>IF(U2707&lt;100,U2707,U2707/1024)</f>
        <v>8</v>
      </c>
      <c r="W2707" s="3">
        <f>VALUE(LEFT(LEFT(O2707,5),SUM(LEN(LEFT(O2707,5))-LEN(SUBSTITUTE(LEFT(O2707,5),{"0","1","2","3","4","5","6","7","8","9","."},"")))))</f>
        <v>13</v>
      </c>
      <c r="X2707" s="3" t="e">
        <f>LEFT(L2707, SEARCH("MHz",L2707)-1)</f>
        <v>#VALUE!</v>
      </c>
      <c r="Y2707" t="e">
        <f>IF(RIGHT(X2707,1)=" ",RIGHT(X2707,4),RIGHT(X2707,3))</f>
        <v>#VALUE!</v>
      </c>
      <c r="Z2707">
        <f>VLOOKUP(G2707,[1]Sheet1!$A$1:$B$12,2,0)</f>
        <v>7</v>
      </c>
      <c r="AA2707" t="str">
        <f>CONCATENATE(F2707," ",Z2707)</f>
        <v>2015 7</v>
      </c>
      <c r="AB2707">
        <f>VLOOKUP(AA2707,[1]Sheet3!$A:$B,2,0)</f>
        <v>80</v>
      </c>
    </row>
    <row r="2708" spans="1:28" x14ac:dyDescent="0.25">
      <c r="A2708" t="s">
        <v>5257</v>
      </c>
      <c r="B2708" t="s">
        <v>5409</v>
      </c>
      <c r="C2708" t="s">
        <v>1063</v>
      </c>
      <c r="D2708" t="str">
        <f>CONCATENATE(C2708,".")</f>
        <v>2015  July.</v>
      </c>
      <c r="E2708" t="str">
        <f>LEFT(D2708, SEARCH(".",D2708)-1)</f>
        <v>2015  July</v>
      </c>
      <c r="F2708">
        <v>2015</v>
      </c>
      <c r="G2708" t="str">
        <f>RIGHT(E2708,LEN(E2708)-6)</f>
        <v>July</v>
      </c>
      <c r="H2708">
        <v>151</v>
      </c>
      <c r="I2708" t="s">
        <v>181</v>
      </c>
      <c r="J2708" t="s">
        <v>5407</v>
      </c>
      <c r="K2708" t="s">
        <v>3230</v>
      </c>
      <c r="L2708" t="s">
        <v>5410</v>
      </c>
      <c r="M2708" t="s">
        <v>28</v>
      </c>
      <c r="N2708" t="s">
        <v>22</v>
      </c>
      <c r="O2708" t="s">
        <v>5411</v>
      </c>
      <c r="P2708">
        <v>350</v>
      </c>
      <c r="Q2708" s="2">
        <f>VALUE(LEFT(LEFT(N2708,5),SUM(LEN(LEFT(N2708,5))-LEN(SUBSTITUTE(LEFT(N2708,5),{"0","1","2","3","4","5","6","7","8","9","."},"")))))</f>
        <v>2</v>
      </c>
      <c r="R2708">
        <f>IF(Q2708&gt;5,Q2708/1024,Q2708)</f>
        <v>2</v>
      </c>
      <c r="S2708" t="str">
        <f>MID(K2709,9,3)</f>
        <v>5.1</v>
      </c>
      <c r="T2708" s="2" t="str">
        <f>LEFT(J2708,3)</f>
        <v>5.7</v>
      </c>
      <c r="U2708">
        <f>VALUE(LEFT(LEFT(M2708,5),SUM(LEN(LEFT(M2708,5))-LEN(SUBSTITUTE(LEFT(M2708,5),{"0","1","2","3","4","5","6","7","8","9","."},"")))))</f>
        <v>32</v>
      </c>
      <c r="V2708">
        <f>IF(U2708&lt;100,U2708,U2708/1024)</f>
        <v>32</v>
      </c>
      <c r="W2708" s="3">
        <f>VALUE(LEFT(LEFT(O2708,5),SUM(LEN(LEFT(O2708,5))-LEN(SUBSTITUTE(LEFT(O2708,5),{"0","1","2","3","4","5","6","7","8","9","."},"")))))</f>
        <v>16</v>
      </c>
      <c r="X2708" s="3" t="e">
        <f>LEFT(L2708, SEARCH("MHz",L2708)-1)</f>
        <v>#VALUE!</v>
      </c>
      <c r="Y2708" t="e">
        <f>IF(RIGHT(X2708,1)=" ",RIGHT(X2708,4),RIGHT(X2708,3))</f>
        <v>#VALUE!</v>
      </c>
      <c r="Z2708">
        <f>VLOOKUP(G2708,[1]Sheet1!$A$1:$B$12,2,0)</f>
        <v>7</v>
      </c>
      <c r="AA2708" t="str">
        <f>CONCATENATE(F2708," ",Z2708)</f>
        <v>2015 7</v>
      </c>
      <c r="AB2708">
        <f>VLOOKUP(AA2708,[1]Sheet3!$A:$B,2,0)</f>
        <v>80</v>
      </c>
    </row>
    <row r="2709" spans="1:28" x14ac:dyDescent="0.25">
      <c r="A2709" t="s">
        <v>2256</v>
      </c>
      <c r="B2709" t="s">
        <v>2319</v>
      </c>
      <c r="C2709" t="s">
        <v>1063</v>
      </c>
      <c r="D2709" t="str">
        <f>CONCATENATE(C2709,".")</f>
        <v>2015  July.</v>
      </c>
      <c r="E2709" t="str">
        <f>LEFT(D2709, SEARCH(".",D2709)-1)</f>
        <v>2015  July</v>
      </c>
      <c r="F2709">
        <v>2015</v>
      </c>
      <c r="G2709" t="str">
        <f>RIGHT(E2709,LEN(E2709)-6)</f>
        <v>July</v>
      </c>
      <c r="H2709">
        <v>138.9</v>
      </c>
      <c r="I2709" t="s">
        <v>181</v>
      </c>
      <c r="J2709" t="s">
        <v>1382</v>
      </c>
      <c r="K2709" t="s">
        <v>1404</v>
      </c>
      <c r="L2709" t="s">
        <v>72</v>
      </c>
      <c r="M2709" t="s">
        <v>34</v>
      </c>
      <c r="N2709" t="s">
        <v>35</v>
      </c>
      <c r="O2709" t="s">
        <v>36</v>
      </c>
      <c r="P2709">
        <v>190</v>
      </c>
      <c r="Q2709" s="2">
        <f>VALUE(LEFT(LEFT(N2709,5),SUM(LEN(LEFT(N2709,5))-LEN(SUBSTITUTE(LEFT(N2709,5),{"0","1","2","3","4","5","6","7","8","9","."},"")))))</f>
        <v>1</v>
      </c>
      <c r="R2709">
        <f>IF(Q2709&gt;5,Q2709/1024,Q2709)</f>
        <v>1</v>
      </c>
      <c r="S2709" t="str">
        <f>MID(K2710,9,3)</f>
        <v>5.1</v>
      </c>
      <c r="T2709" s="2" t="str">
        <f>LEFT(J2709,3)</f>
        <v>5.0</v>
      </c>
      <c r="U2709">
        <f>VALUE(LEFT(LEFT(M2709,5),SUM(LEN(LEFT(M2709,5))-LEN(SUBSTITUTE(LEFT(M2709,5),{"0","1","2","3","4","5","6","7","8","9","."},"")))))</f>
        <v>8</v>
      </c>
      <c r="V2709">
        <f>IF(U2709&lt;100,U2709,U2709/1024)</f>
        <v>8</v>
      </c>
      <c r="W2709" s="3">
        <f>VALUE(LEFT(LEFT(O2709,5),SUM(LEN(LEFT(O2709,5))-LEN(SUBSTITUTE(LEFT(O2709,5),{"0","1","2","3","4","5","6","7","8","9","."},"")))))</f>
        <v>8</v>
      </c>
      <c r="X2709" s="3" t="e">
        <f>LEFT(L2709, SEARCH("MHz",L2709)-1)</f>
        <v>#VALUE!</v>
      </c>
      <c r="Y2709" t="e">
        <f>IF(RIGHT(X2709,1)=" ",RIGHT(X2709,4),RIGHT(X2709,3))</f>
        <v>#VALUE!</v>
      </c>
      <c r="Z2709">
        <f>VLOOKUP(G2709,[1]Sheet1!$A$1:$B$12,2,0)</f>
        <v>7</v>
      </c>
      <c r="AA2709" t="str">
        <f>CONCATENATE(F2709," ",Z2709)</f>
        <v>2015 7</v>
      </c>
      <c r="AB2709">
        <f>VLOOKUP(AA2709,[1]Sheet3!$A:$B,2,0)</f>
        <v>80</v>
      </c>
    </row>
    <row r="2710" spans="1:28" x14ac:dyDescent="0.25">
      <c r="A2710" t="s">
        <v>4367</v>
      </c>
      <c r="B2710" t="s">
        <v>4415</v>
      </c>
      <c r="C2710" t="s">
        <v>1063</v>
      </c>
      <c r="D2710" t="str">
        <f>CONCATENATE(C2710,".")</f>
        <v>2015  July.</v>
      </c>
      <c r="E2710" t="str">
        <f>LEFT(D2710, SEARCH(".",D2710)-1)</f>
        <v>2015  July</v>
      </c>
      <c r="F2710">
        <v>2015</v>
      </c>
      <c r="G2710" t="str">
        <f>RIGHT(E2710,LEN(E2710)-6)</f>
        <v>July</v>
      </c>
      <c r="H2710">
        <v>169</v>
      </c>
      <c r="I2710" t="s">
        <v>181</v>
      </c>
      <c r="J2710" t="s">
        <v>3300</v>
      </c>
      <c r="K2710" t="s">
        <v>4416</v>
      </c>
      <c r="L2710" t="s">
        <v>1193</v>
      </c>
      <c r="M2710" t="s">
        <v>21</v>
      </c>
      <c r="N2710" t="s">
        <v>22</v>
      </c>
      <c r="O2710" t="s">
        <v>4405</v>
      </c>
      <c r="P2710">
        <v>240</v>
      </c>
      <c r="Q2710" s="2">
        <f>VALUE(LEFT(LEFT(N2710,5),SUM(LEN(LEFT(N2710,5))-LEN(SUBSTITUTE(LEFT(N2710,5),{"0","1","2","3","4","5","6","7","8","9","."},"")))))</f>
        <v>2</v>
      </c>
      <c r="R2710">
        <f>IF(Q2710&gt;5,Q2710/1024,Q2710)</f>
        <v>2</v>
      </c>
      <c r="S2710" t="str">
        <f>MID(K2711,9,3)</f>
        <v xml:space="preserve">OS </v>
      </c>
      <c r="T2710" s="2" t="str">
        <f>LEFT(J2710,3)</f>
        <v>5.5</v>
      </c>
      <c r="U2710">
        <f>VALUE(LEFT(LEFT(M2710,5),SUM(LEN(LEFT(M2710,5))-LEN(SUBSTITUTE(LEFT(M2710,5),{"0","1","2","3","4","5","6","7","8","9","."},"")))))</f>
        <v>43540</v>
      </c>
      <c r="V2710">
        <f>IF(U2710&lt;100,U2710,U2710/1024)</f>
        <v>42.51953125</v>
      </c>
      <c r="W2710" s="3">
        <f>VALUE(LEFT(LEFT(O2710,5),SUM(LEN(LEFT(O2710,5))-LEN(SUBSTITUTE(LEFT(O2710,5),{"0","1","2","3","4","5","6","7","8","9","."},"")))))</f>
        <v>21</v>
      </c>
      <c r="X2710" s="3" t="e">
        <f>LEFT(L2710, SEARCH("MHz",L2710)-1)</f>
        <v>#VALUE!</v>
      </c>
      <c r="Y2710" t="e">
        <f>IF(RIGHT(X2710,1)=" ",RIGHT(X2710,4),RIGHT(X2710,3))</f>
        <v>#VALUE!</v>
      </c>
      <c r="Z2710">
        <f>VLOOKUP(G2710,[1]Sheet1!$A$1:$B$12,2,0)</f>
        <v>7</v>
      </c>
      <c r="AA2710" t="str">
        <f>CONCATENATE(F2710," ",Z2710)</f>
        <v>2015 7</v>
      </c>
      <c r="AB2710">
        <f>VLOOKUP(AA2710,[1]Sheet3!$A:$B,2,0)</f>
        <v>80</v>
      </c>
    </row>
    <row r="2711" spans="1:28" x14ac:dyDescent="0.25">
      <c r="A2711" t="s">
        <v>3077</v>
      </c>
      <c r="B2711" t="s">
        <v>3082</v>
      </c>
      <c r="C2711" t="s">
        <v>1063</v>
      </c>
      <c r="D2711" t="str">
        <f>CONCATENATE(C2711,".")</f>
        <v>2015  July.</v>
      </c>
      <c r="E2711" t="str">
        <f>LEFT(D2711, SEARCH(".",D2711)-1)</f>
        <v>2015  July</v>
      </c>
      <c r="F2711">
        <v>2015</v>
      </c>
      <c r="G2711" t="str">
        <f>RIGHT(E2711,LEN(E2711)-6)</f>
        <v>July</v>
      </c>
      <c r="H2711">
        <v>83</v>
      </c>
      <c r="I2711" t="s">
        <v>124</v>
      </c>
      <c r="J2711" t="s">
        <v>3083</v>
      </c>
      <c r="K2711" t="s">
        <v>3084</v>
      </c>
      <c r="L2711" t="s">
        <v>107</v>
      </c>
      <c r="M2711" t="s">
        <v>109</v>
      </c>
      <c r="N2711" t="s">
        <v>139</v>
      </c>
      <c r="O2711" t="s">
        <v>42</v>
      </c>
      <c r="P2711">
        <v>160</v>
      </c>
      <c r="Q2711" s="2">
        <f>VALUE(LEFT(LEFT(N2711,5),SUM(LEN(LEFT(N2711,5))-LEN(SUBSTITUTE(LEFT(N2711,5),{"0","1","2","3","4","5","6","7","8","9","."},"")))))</f>
        <v>512</v>
      </c>
      <c r="R2711">
        <f>IF(Q2711&gt;5,Q2711/1024,Q2711)</f>
        <v>0.5</v>
      </c>
      <c r="S2711" t="str">
        <f>MID(K2712,9,3)</f>
        <v>4.2</v>
      </c>
      <c r="T2711" s="2" t="str">
        <f>LEFT(J2711,3)</f>
        <v>1.5</v>
      </c>
      <c r="U2711">
        <f>VALUE(LEFT(LEFT(M2711,5),SUM(LEN(LEFT(M2711,5))-LEN(SUBSTITUTE(LEFT(M2711,5),{"0","1","2","3","4","5","6","7","8","9","."},"")))))</f>
        <v>4</v>
      </c>
      <c r="V2711">
        <f>IF(U2711&lt;100,U2711,U2711/1024)</f>
        <v>4</v>
      </c>
      <c r="W2711" s="3">
        <f>VALUE(LEFT(LEFT(O2711,5),SUM(LEN(LEFT(O2711,5))-LEN(SUBSTITUTE(LEFT(O2711,5),{"0","1","2","3","4","5","6","7","8","9","."},"")))))</f>
        <v>5</v>
      </c>
      <c r="X2711" s="3" t="e">
        <f>LEFT(L2711, SEARCH("MHz",L2711)-1)</f>
        <v>#VALUE!</v>
      </c>
      <c r="Y2711" t="e">
        <f>IF(RIGHT(X2711,1)=" ",RIGHT(X2711,4),RIGHT(X2711,3))</f>
        <v>#VALUE!</v>
      </c>
      <c r="Z2711">
        <f>VLOOKUP(G2711,[1]Sheet1!$A$1:$B$12,2,0)</f>
        <v>7</v>
      </c>
      <c r="AA2711" t="str">
        <f>CONCATENATE(F2711," ",Z2711)</f>
        <v>2015 7</v>
      </c>
      <c r="AB2711">
        <f>VLOOKUP(AA2711,[1]Sheet3!$A:$B,2,0)</f>
        <v>80</v>
      </c>
    </row>
    <row r="2712" spans="1:28" x14ac:dyDescent="0.25">
      <c r="A2712" t="s">
        <v>6422</v>
      </c>
      <c r="B2712" t="s">
        <v>6467</v>
      </c>
      <c r="C2712" t="s">
        <v>839</v>
      </c>
      <c r="D2712" t="str">
        <f>CONCATENATE(C2712,".")</f>
        <v>2015  August.</v>
      </c>
      <c r="E2712" t="str">
        <f>LEFT(D2712, SEARCH(".",D2712)-1)</f>
        <v>2015  August</v>
      </c>
      <c r="F2712">
        <v>2015</v>
      </c>
      <c r="G2712" t="str">
        <f>RIGHT(E2712,LEN(E2712)-6)</f>
        <v>August</v>
      </c>
      <c r="H2712">
        <v>105</v>
      </c>
      <c r="I2712" t="s">
        <v>231</v>
      </c>
      <c r="J2712" t="s">
        <v>6468</v>
      </c>
      <c r="K2712" t="s">
        <v>168</v>
      </c>
      <c r="L2712" t="s">
        <v>138</v>
      </c>
      <c r="M2712" t="s">
        <v>109</v>
      </c>
      <c r="N2712" t="s">
        <v>139</v>
      </c>
      <c r="O2712" t="s">
        <v>42</v>
      </c>
      <c r="Q2712" s="2">
        <f>VALUE(LEFT(LEFT(N2712,5),SUM(LEN(LEFT(N2712,5))-LEN(SUBSTITUTE(LEFT(N2712,5),{"0","1","2","3","4","5","6","7","8","9","."},"")))))</f>
        <v>512</v>
      </c>
      <c r="R2712">
        <f>IF(Q2712&gt;5,Q2712/1024,Q2712)</f>
        <v>0.5</v>
      </c>
      <c r="S2712" t="str">
        <f>MID(K2713,9,3)</f>
        <v>4.4</v>
      </c>
      <c r="T2712" s="2" t="str">
        <f>LEFT(J2712,3)</f>
        <v>3.5</v>
      </c>
      <c r="U2712">
        <f>VALUE(LEFT(LEFT(M2712,5),SUM(LEN(LEFT(M2712,5))-LEN(SUBSTITUTE(LEFT(M2712,5),{"0","1","2","3","4","5","6","7","8","9","."},"")))))</f>
        <v>4</v>
      </c>
      <c r="V2712">
        <f>IF(U2712&lt;100,U2712,U2712/1024)</f>
        <v>4</v>
      </c>
      <c r="W2712" s="3">
        <f>VALUE(LEFT(LEFT(O2712,5),SUM(LEN(LEFT(O2712,5))-LEN(SUBSTITUTE(LEFT(O2712,5),{"0","1","2","3","4","5","6","7","8","9","."},"")))))</f>
        <v>5</v>
      </c>
      <c r="X2712" s="3" t="e">
        <f>LEFT(L2712, SEARCH("MHz",L2712)-1)</f>
        <v>#VALUE!</v>
      </c>
      <c r="Y2712" t="e">
        <f>IF(RIGHT(X2712,1)=" ",RIGHT(X2712,4),RIGHT(X2712,3))</f>
        <v>#VALUE!</v>
      </c>
      <c r="Z2712">
        <f>VLOOKUP(G2712,[1]Sheet1!$A$1:$B$12,2,0)</f>
        <v>8</v>
      </c>
      <c r="AA2712" t="str">
        <f>CONCATENATE(F2712," ",Z2712)</f>
        <v>2015 8</v>
      </c>
      <c r="AB2712">
        <f>VLOOKUP(AA2712,[1]Sheet3!$A:$B,2,0)</f>
        <v>81</v>
      </c>
    </row>
    <row r="2713" spans="1:28" x14ac:dyDescent="0.25">
      <c r="A2713" t="s">
        <v>1796</v>
      </c>
      <c r="B2713" t="s">
        <v>1797</v>
      </c>
      <c r="C2713" t="s">
        <v>839</v>
      </c>
      <c r="D2713" t="str">
        <f>CONCATENATE(C2713,".")</f>
        <v>2015  August.</v>
      </c>
      <c r="E2713" t="str">
        <f>LEFT(D2713, SEARCH(".",D2713)-1)</f>
        <v>2015  August</v>
      </c>
      <c r="F2713">
        <v>2015</v>
      </c>
      <c r="G2713" t="str">
        <f>RIGHT(E2713,LEN(E2713)-6)</f>
        <v>August</v>
      </c>
      <c r="H2713">
        <v>113</v>
      </c>
      <c r="I2713" t="s">
        <v>156</v>
      </c>
      <c r="J2713" t="s">
        <v>951</v>
      </c>
      <c r="K2713" t="s">
        <v>103</v>
      </c>
      <c r="L2713" t="s">
        <v>510</v>
      </c>
      <c r="M2713" t="s">
        <v>109</v>
      </c>
      <c r="N2713" t="s">
        <v>139</v>
      </c>
      <c r="O2713" t="s">
        <v>515</v>
      </c>
      <c r="Q2713" s="2">
        <f>VALUE(LEFT(LEFT(N2713,5),SUM(LEN(LEFT(N2713,5))-LEN(SUBSTITUTE(LEFT(N2713,5),{"0","1","2","3","4","5","6","7","8","9","."},"")))))</f>
        <v>512</v>
      </c>
      <c r="R2713">
        <f>IF(Q2713&gt;5,Q2713/1024,Q2713)</f>
        <v>0.5</v>
      </c>
      <c r="S2713" t="str">
        <f>MID(K2714,9,3)</f>
        <v>4.4</v>
      </c>
      <c r="T2713" s="2" t="str">
        <f>LEFT(J2713,3)</f>
        <v>4.0</v>
      </c>
      <c r="U2713">
        <f>VALUE(LEFT(LEFT(M2713,5),SUM(LEN(LEFT(M2713,5))-LEN(SUBSTITUTE(LEFT(M2713,5),{"0","1","2","3","4","5","6","7","8","9","."},"")))))</f>
        <v>4</v>
      </c>
      <c r="V2713">
        <f>IF(U2713&lt;100,U2713,U2713/1024)</f>
        <v>4</v>
      </c>
      <c r="W2713" s="3">
        <f>VALUE(LEFT(LEFT(O2713,5),SUM(LEN(LEFT(O2713,5))-LEN(SUBSTITUTE(LEFT(O2713,5),{"0","1","2","3","4","5","6","7","8","9","."},"")))))</f>
        <v>3.15</v>
      </c>
      <c r="X2713" s="3" t="e">
        <f>LEFT(L2713, SEARCH("MHz",L2713)-1)</f>
        <v>#VALUE!</v>
      </c>
      <c r="Y2713" t="e">
        <f>IF(RIGHT(X2713,1)=" ",RIGHT(X2713,4),RIGHT(X2713,3))</f>
        <v>#VALUE!</v>
      </c>
      <c r="Z2713">
        <f>VLOOKUP(G2713,[1]Sheet1!$A$1:$B$12,2,0)</f>
        <v>8</v>
      </c>
      <c r="AA2713" t="str">
        <f>CONCATENATE(F2713," ",Z2713)</f>
        <v>2015 8</v>
      </c>
      <c r="AB2713">
        <f>VLOOKUP(AA2713,[1]Sheet3!$A:$B,2,0)</f>
        <v>81</v>
      </c>
    </row>
    <row r="2714" spans="1:28" x14ac:dyDescent="0.25">
      <c r="A2714" t="s">
        <v>1796</v>
      </c>
      <c r="B2714" t="s">
        <v>1798</v>
      </c>
      <c r="C2714" t="s">
        <v>839</v>
      </c>
      <c r="D2714" t="str">
        <f>CONCATENATE(C2714,".")</f>
        <v>2015  August.</v>
      </c>
      <c r="E2714" t="str">
        <f>LEFT(D2714, SEARCH(".",D2714)-1)</f>
        <v>2015  August</v>
      </c>
      <c r="F2714">
        <v>2015</v>
      </c>
      <c r="G2714" t="str">
        <f>RIGHT(E2714,LEN(E2714)-6)</f>
        <v>August</v>
      </c>
      <c r="H2714">
        <v>119.2</v>
      </c>
      <c r="I2714" t="s">
        <v>156</v>
      </c>
      <c r="J2714" t="s">
        <v>851</v>
      </c>
      <c r="K2714" t="s">
        <v>103</v>
      </c>
      <c r="L2714" t="s">
        <v>510</v>
      </c>
      <c r="M2714" t="s">
        <v>109</v>
      </c>
      <c r="N2714" t="s">
        <v>139</v>
      </c>
      <c r="O2714" t="s">
        <v>515</v>
      </c>
      <c r="Q2714" s="2">
        <f>VALUE(LEFT(LEFT(N2714,5),SUM(LEN(LEFT(N2714,5))-LEN(SUBSTITUTE(LEFT(N2714,5),{"0","1","2","3","4","5","6","7","8","9","."},"")))))</f>
        <v>512</v>
      </c>
      <c r="R2714">
        <f>IF(Q2714&gt;5,Q2714/1024,Q2714)</f>
        <v>0.5</v>
      </c>
      <c r="S2714" t="str">
        <f>MID(K2715,9,3)</f>
        <v>4.4</v>
      </c>
      <c r="T2714" s="2" t="str">
        <f>LEFT(J2714,3)</f>
        <v>4.5</v>
      </c>
      <c r="U2714">
        <f>VALUE(LEFT(LEFT(M2714,5),SUM(LEN(LEFT(M2714,5))-LEN(SUBSTITUTE(LEFT(M2714,5),{"0","1","2","3","4","5","6","7","8","9","."},"")))))</f>
        <v>4</v>
      </c>
      <c r="V2714">
        <f>IF(U2714&lt;100,U2714,U2714/1024)</f>
        <v>4</v>
      </c>
      <c r="W2714" s="3">
        <f>VALUE(LEFT(LEFT(O2714,5),SUM(LEN(LEFT(O2714,5))-LEN(SUBSTITUTE(LEFT(O2714,5),{"0","1","2","3","4","5","6","7","8","9","."},"")))))</f>
        <v>3.15</v>
      </c>
      <c r="X2714" s="3" t="e">
        <f>LEFT(L2714, SEARCH("MHz",L2714)-1)</f>
        <v>#VALUE!</v>
      </c>
      <c r="Y2714" t="e">
        <f>IF(RIGHT(X2714,1)=" ",RIGHT(X2714,4),RIGHT(X2714,3))</f>
        <v>#VALUE!</v>
      </c>
      <c r="Z2714">
        <f>VLOOKUP(G2714,[1]Sheet1!$A$1:$B$12,2,0)</f>
        <v>8</v>
      </c>
      <c r="AA2714" t="str">
        <f>CONCATENATE(F2714," ",Z2714)</f>
        <v>2015 8</v>
      </c>
      <c r="AB2714">
        <f>VLOOKUP(AA2714,[1]Sheet3!$A:$B,2,0)</f>
        <v>81</v>
      </c>
    </row>
    <row r="2715" spans="1:28" x14ac:dyDescent="0.25">
      <c r="A2715" t="s">
        <v>4035</v>
      </c>
      <c r="B2715" t="s">
        <v>4048</v>
      </c>
      <c r="C2715" t="s">
        <v>839</v>
      </c>
      <c r="D2715" t="str">
        <f>CONCATENATE(C2715,".")</f>
        <v>2015  August.</v>
      </c>
      <c r="E2715" t="str">
        <f>LEFT(D2715, SEARCH(".",D2715)-1)</f>
        <v>2015  August</v>
      </c>
      <c r="F2715">
        <v>2015</v>
      </c>
      <c r="G2715" t="str">
        <f>RIGHT(E2715,LEN(E2715)-6)</f>
        <v>August</v>
      </c>
      <c r="H2715">
        <v>125</v>
      </c>
      <c r="I2715" t="s">
        <v>509</v>
      </c>
      <c r="J2715" t="s">
        <v>4049</v>
      </c>
      <c r="K2715" t="s">
        <v>103</v>
      </c>
      <c r="L2715" t="s">
        <v>138</v>
      </c>
      <c r="M2715" t="s">
        <v>270</v>
      </c>
      <c r="N2715" t="s">
        <v>293</v>
      </c>
      <c r="O2715" t="s">
        <v>430</v>
      </c>
      <c r="Q2715" s="2">
        <f>VALUE(LEFT(LEFT(N2715,5),SUM(LEN(LEFT(N2715,5))-LEN(SUBSTITUTE(LEFT(N2715,5),{"0","1","2","3","4","5","6","7","8","9","."},"")))))</f>
        <v>256</v>
      </c>
      <c r="R2715">
        <f>IF(Q2715&gt;5,Q2715/1024,Q2715)</f>
        <v>0.25</v>
      </c>
      <c r="S2715" t="str">
        <f>MID(K2716,9,3)</f>
        <v>4.4</v>
      </c>
      <c r="T2715" s="2" t="str">
        <f>LEFT(J2715,3)</f>
        <v>3.5</v>
      </c>
      <c r="U2715">
        <f>VALUE(LEFT(LEFT(M2715,5),SUM(LEN(LEFT(M2715,5))-LEN(SUBSTITUTE(LEFT(M2715,5),{"0","1","2","3","4","5","6","7","8","9","."},"")))))</f>
        <v>512</v>
      </c>
      <c r="V2715">
        <f>IF(U2715&lt;100,U2715,U2715/1024)</f>
        <v>0.5</v>
      </c>
      <c r="W2715" s="3">
        <f>VALUE(LEFT(LEFT(O2715,5),SUM(LEN(LEFT(O2715,5))-LEN(SUBSTITUTE(LEFT(O2715,5),{"0","1","2","3","4","5","6","7","8","9","."},"")))))</f>
        <v>2</v>
      </c>
      <c r="X2715" s="3" t="e">
        <f>LEFT(L2715, SEARCH("MHz",L2715)-1)</f>
        <v>#VALUE!</v>
      </c>
      <c r="Y2715" t="e">
        <f>IF(RIGHT(X2715,1)=" ",RIGHT(X2715,4),RIGHT(X2715,3))</f>
        <v>#VALUE!</v>
      </c>
      <c r="Z2715">
        <f>VLOOKUP(G2715,[1]Sheet1!$A$1:$B$12,2,0)</f>
        <v>8</v>
      </c>
      <c r="AA2715" t="str">
        <f>CONCATENATE(F2715," ",Z2715)</f>
        <v>2015 8</v>
      </c>
      <c r="AB2715">
        <f>VLOOKUP(AA2715,[1]Sheet3!$A:$B,2,0)</f>
        <v>81</v>
      </c>
    </row>
    <row r="2716" spans="1:28" x14ac:dyDescent="0.25">
      <c r="A2716" t="s">
        <v>4819</v>
      </c>
      <c r="B2716" t="s">
        <v>4851</v>
      </c>
      <c r="C2716" t="s">
        <v>839</v>
      </c>
      <c r="D2716" t="str">
        <f>CONCATENATE(C2716,".")</f>
        <v>2015  August.</v>
      </c>
      <c r="E2716" t="str">
        <f>LEFT(D2716, SEARCH(".",D2716)-1)</f>
        <v>2015  August</v>
      </c>
      <c r="F2716">
        <v>2015</v>
      </c>
      <c r="G2716" t="str">
        <f>RIGHT(E2716,LEN(E2716)-6)</f>
        <v>August</v>
      </c>
      <c r="H2716">
        <v>147</v>
      </c>
      <c r="I2716" t="s">
        <v>156</v>
      </c>
      <c r="J2716" t="s">
        <v>26</v>
      </c>
      <c r="K2716" t="s">
        <v>103</v>
      </c>
      <c r="L2716" t="s">
        <v>4852</v>
      </c>
      <c r="M2716" t="s">
        <v>57</v>
      </c>
      <c r="N2716" t="s">
        <v>22</v>
      </c>
      <c r="O2716" t="s">
        <v>30</v>
      </c>
      <c r="P2716">
        <v>160</v>
      </c>
      <c r="Q2716" s="2">
        <f>VALUE(LEFT(LEFT(N2716,5),SUM(LEN(LEFT(N2716,5))-LEN(SUBSTITUTE(LEFT(N2716,5),{"0","1","2","3","4","5","6","7","8","9","."},"")))))</f>
        <v>2</v>
      </c>
      <c r="R2716">
        <f>IF(Q2716&gt;5,Q2716/1024,Q2716)</f>
        <v>2</v>
      </c>
      <c r="S2716" t="str">
        <f>MID(K2717,9,3)</f>
        <v>4.4</v>
      </c>
      <c r="T2716" s="2" t="str">
        <f>LEFT(J2716,3)</f>
        <v>5.5</v>
      </c>
      <c r="U2716">
        <f>VALUE(LEFT(LEFT(M2716,5),SUM(LEN(LEFT(M2716,5))-LEN(SUBSTITUTE(LEFT(M2716,5),{"0","1","2","3","4","5","6","7","8","9","."},"")))))</f>
        <v>16</v>
      </c>
      <c r="V2716">
        <f>IF(U2716&lt;100,U2716,U2716/1024)</f>
        <v>16</v>
      </c>
      <c r="W2716" s="3">
        <f>VALUE(LEFT(LEFT(O2716,5),SUM(LEN(LEFT(O2716,5))-LEN(SUBSTITUTE(LEFT(O2716,5),{"0","1","2","3","4","5","6","7","8","9","."},"")))))</f>
        <v>13</v>
      </c>
      <c r="X2716" s="3" t="e">
        <f>LEFT(L2716, SEARCH("MHz",L2716)-1)</f>
        <v>#VALUE!</v>
      </c>
      <c r="Y2716" t="e">
        <f>IF(RIGHT(X2716,1)=" ",RIGHT(X2716,4),RIGHT(X2716,3))</f>
        <v>#VALUE!</v>
      </c>
      <c r="Z2716">
        <f>VLOOKUP(G2716,[1]Sheet1!$A$1:$B$12,2,0)</f>
        <v>8</v>
      </c>
      <c r="AA2716" t="str">
        <f>CONCATENATE(F2716," ",Z2716)</f>
        <v>2015 8</v>
      </c>
      <c r="AB2716">
        <f>VLOOKUP(AA2716,[1]Sheet3!$A:$B,2,0)</f>
        <v>81</v>
      </c>
    </row>
    <row r="2717" spans="1:28" x14ac:dyDescent="0.25">
      <c r="A2717" t="s">
        <v>4921</v>
      </c>
      <c r="B2717" t="s">
        <v>4931</v>
      </c>
      <c r="C2717" t="s">
        <v>839</v>
      </c>
      <c r="D2717" t="str">
        <f>CONCATENATE(C2717,".")</f>
        <v>2015  August.</v>
      </c>
      <c r="E2717" t="str">
        <f>LEFT(D2717, SEARCH(".",D2717)-1)</f>
        <v>2015  August</v>
      </c>
      <c r="F2717">
        <v>2015</v>
      </c>
      <c r="G2717" t="str">
        <f>RIGHT(E2717,LEN(E2717)-6)</f>
        <v>August</v>
      </c>
      <c r="H2717">
        <v>156</v>
      </c>
      <c r="I2717" t="s">
        <v>156</v>
      </c>
      <c r="J2717" t="s">
        <v>1550</v>
      </c>
      <c r="K2717" t="s">
        <v>103</v>
      </c>
      <c r="L2717" t="s">
        <v>1605</v>
      </c>
      <c r="M2717" t="s">
        <v>57</v>
      </c>
      <c r="N2717" t="s">
        <v>22</v>
      </c>
      <c r="O2717" t="s">
        <v>804</v>
      </c>
      <c r="Q2717" s="2">
        <f>VALUE(LEFT(LEFT(N2717,5),SUM(LEN(LEFT(N2717,5))-LEN(SUBSTITUTE(LEFT(N2717,5),{"0","1","2","3","4","5","6","7","8","9","."},"")))))</f>
        <v>2</v>
      </c>
      <c r="R2717">
        <f>IF(Q2717&gt;5,Q2717/1024,Q2717)</f>
        <v>2</v>
      </c>
      <c r="S2717" t="str">
        <f>MID(K2718,9,3)</f>
        <v>4.4</v>
      </c>
      <c r="T2717" s="2" t="str">
        <f>LEFT(J2717,3)</f>
        <v>5.0</v>
      </c>
      <c r="U2717">
        <f>VALUE(LEFT(LEFT(M2717,5),SUM(LEN(LEFT(M2717,5))-LEN(SUBSTITUTE(LEFT(M2717,5),{"0","1","2","3","4","5","6","7","8","9","."},"")))))</f>
        <v>16</v>
      </c>
      <c r="V2717">
        <f>IF(U2717&lt;100,U2717,U2717/1024)</f>
        <v>16</v>
      </c>
      <c r="W2717" s="3">
        <f>VALUE(LEFT(LEFT(O2717,5),SUM(LEN(LEFT(O2717,5))-LEN(SUBSTITUTE(LEFT(O2717,5),{"0","1","2","3","4","5","6","7","8","9","."},"")))))</f>
        <v>13</v>
      </c>
      <c r="X2717" s="3" t="e">
        <f>LEFT(L2717, SEARCH("MHz",L2717)-1)</f>
        <v>#VALUE!</v>
      </c>
      <c r="Y2717" t="e">
        <f>IF(RIGHT(X2717,1)=" ",RIGHT(X2717,4),RIGHT(X2717,3))</f>
        <v>#VALUE!</v>
      </c>
      <c r="Z2717">
        <f>VLOOKUP(G2717,[1]Sheet1!$A$1:$B$12,2,0)</f>
        <v>8</v>
      </c>
      <c r="AA2717" t="str">
        <f>CONCATENATE(F2717," ",Z2717)</f>
        <v>2015 8</v>
      </c>
      <c r="AB2717">
        <f>VLOOKUP(AA2717,[1]Sheet3!$A:$B,2,0)</f>
        <v>81</v>
      </c>
    </row>
    <row r="2718" spans="1:28" x14ac:dyDescent="0.25">
      <c r="A2718" t="s">
        <v>6422</v>
      </c>
      <c r="B2718" t="s">
        <v>6465</v>
      </c>
      <c r="C2718" t="s">
        <v>839</v>
      </c>
      <c r="D2718" t="str">
        <f>CONCATENATE(C2718,".")</f>
        <v>2015  August.</v>
      </c>
      <c r="E2718" t="str">
        <f>LEFT(D2718, SEARCH(".",D2718)-1)</f>
        <v>2015  August</v>
      </c>
      <c r="F2718">
        <v>2015</v>
      </c>
      <c r="G2718" t="str">
        <f>RIGHT(E2718,LEN(E2718)-6)</f>
        <v>August</v>
      </c>
      <c r="H2718">
        <v>253</v>
      </c>
      <c r="I2718" t="s">
        <v>213</v>
      </c>
      <c r="J2718" t="s">
        <v>5060</v>
      </c>
      <c r="K2718" t="s">
        <v>103</v>
      </c>
      <c r="L2718" t="s">
        <v>133</v>
      </c>
      <c r="M2718" t="s">
        <v>34</v>
      </c>
      <c r="N2718" t="s">
        <v>139</v>
      </c>
      <c r="O2718" t="s">
        <v>73</v>
      </c>
      <c r="Q2718" s="2">
        <f>VALUE(LEFT(LEFT(N2718,5),SUM(LEN(LEFT(N2718,5))-LEN(SUBSTITUTE(LEFT(N2718,5),{"0","1","2","3","4","5","6","7","8","9","."},"")))))</f>
        <v>512</v>
      </c>
      <c r="R2718">
        <f>IF(Q2718&gt;5,Q2718/1024,Q2718)</f>
        <v>0.5</v>
      </c>
      <c r="S2718" t="str">
        <f>MID(K2719,9,3)</f>
        <v>4.4</v>
      </c>
      <c r="T2718" s="2" t="str">
        <f>LEFT(J2718,3)</f>
        <v>7.0</v>
      </c>
      <c r="U2718">
        <f>VALUE(LEFT(LEFT(M2718,5),SUM(LEN(LEFT(M2718,5))-LEN(SUBSTITUTE(LEFT(M2718,5),{"0","1","2","3","4","5","6","7","8","9","."},"")))))</f>
        <v>8</v>
      </c>
      <c r="V2718">
        <f>IF(U2718&lt;100,U2718,U2718/1024)</f>
        <v>8</v>
      </c>
      <c r="W2718" s="3">
        <f>VALUE(LEFT(LEFT(O2718,5),SUM(LEN(LEFT(O2718,5))-LEN(SUBSTITUTE(LEFT(O2718,5),{"0","1","2","3","4","5","6","7","8","9","."},"")))))</f>
        <v>5</v>
      </c>
      <c r="X2718" s="3" t="e">
        <f>LEFT(L2718, SEARCH("MHz",L2718)-1)</f>
        <v>#VALUE!</v>
      </c>
      <c r="Y2718" t="e">
        <f>IF(RIGHT(X2718,1)=" ",RIGHT(X2718,4),RIGHT(X2718,3))</f>
        <v>#VALUE!</v>
      </c>
      <c r="Z2718">
        <f>VLOOKUP(G2718,[1]Sheet1!$A$1:$B$12,2,0)</f>
        <v>8</v>
      </c>
      <c r="AA2718" t="str">
        <f>CONCATENATE(F2718," ",Z2718)</f>
        <v>2015 8</v>
      </c>
      <c r="AB2718">
        <f>VLOOKUP(AA2718,[1]Sheet3!$A:$B,2,0)</f>
        <v>81</v>
      </c>
    </row>
    <row r="2719" spans="1:28" x14ac:dyDescent="0.25">
      <c r="A2719" t="s">
        <v>6422</v>
      </c>
      <c r="B2719" t="s">
        <v>6466</v>
      </c>
      <c r="C2719" t="s">
        <v>839</v>
      </c>
      <c r="D2719" t="str">
        <f>CONCATENATE(C2719,".")</f>
        <v>2015  August.</v>
      </c>
      <c r="E2719" t="str">
        <f>LEFT(D2719, SEARCH(".",D2719)-1)</f>
        <v>2015  August</v>
      </c>
      <c r="F2719">
        <v>2015</v>
      </c>
      <c r="G2719" t="str">
        <f>RIGHT(E2719,LEN(E2719)-6)</f>
        <v>August</v>
      </c>
      <c r="H2719">
        <v>163</v>
      </c>
      <c r="I2719" t="s">
        <v>128</v>
      </c>
      <c r="J2719" t="s">
        <v>177</v>
      </c>
      <c r="K2719" t="s">
        <v>1588</v>
      </c>
      <c r="L2719" t="s">
        <v>91</v>
      </c>
      <c r="M2719" t="s">
        <v>34</v>
      </c>
      <c r="N2719" t="s">
        <v>35</v>
      </c>
      <c r="O2719" t="s">
        <v>36</v>
      </c>
      <c r="Q2719" s="2">
        <f>VALUE(LEFT(LEFT(N2719,5),SUM(LEN(LEFT(N2719,5))-LEN(SUBSTITUTE(LEFT(N2719,5),{"0","1","2","3","4","5","6","7","8","9","."},"")))))</f>
        <v>1</v>
      </c>
      <c r="R2719">
        <f>IF(Q2719&gt;5,Q2719/1024,Q2719)</f>
        <v>1</v>
      </c>
      <c r="S2719" t="str">
        <f>MID(K2720,9,3)</f>
        <v>4.4</v>
      </c>
      <c r="T2719" s="2" t="str">
        <f>LEFT(J2719,3)</f>
        <v>5.0</v>
      </c>
      <c r="U2719">
        <f>VALUE(LEFT(LEFT(M2719,5),SUM(LEN(LEFT(M2719,5))-LEN(SUBSTITUTE(LEFT(M2719,5),{"0","1","2","3","4","5","6","7","8","9","."},"")))))</f>
        <v>8</v>
      </c>
      <c r="V2719">
        <f>IF(U2719&lt;100,U2719,U2719/1024)</f>
        <v>8</v>
      </c>
      <c r="W2719" s="3">
        <f>VALUE(LEFT(LEFT(O2719,5),SUM(LEN(LEFT(O2719,5))-LEN(SUBSTITUTE(LEFT(O2719,5),{"0","1","2","3","4","5","6","7","8","9","."},"")))))</f>
        <v>8</v>
      </c>
      <c r="X2719" s="3" t="e">
        <f>LEFT(L2719, SEARCH("MHz",L2719)-1)</f>
        <v>#VALUE!</v>
      </c>
      <c r="Y2719" t="e">
        <f>IF(RIGHT(X2719,1)=" ",RIGHT(X2719,4),RIGHT(X2719,3))</f>
        <v>#VALUE!</v>
      </c>
      <c r="Z2719">
        <f>VLOOKUP(G2719,[1]Sheet1!$A$1:$B$12,2,0)</f>
        <v>8</v>
      </c>
      <c r="AA2719" t="str">
        <f>CONCATENATE(F2719," ",Z2719)</f>
        <v>2015 8</v>
      </c>
      <c r="AB2719">
        <f>VLOOKUP(AA2719,[1]Sheet3!$A:$B,2,0)</f>
        <v>81</v>
      </c>
    </row>
    <row r="2720" spans="1:28" x14ac:dyDescent="0.25">
      <c r="A2720" t="s">
        <v>3179</v>
      </c>
      <c r="B2720" t="s">
        <v>3226</v>
      </c>
      <c r="C2720" t="s">
        <v>839</v>
      </c>
      <c r="D2720" t="str">
        <f>CONCATENATE(C2720,".")</f>
        <v>2015  August.</v>
      </c>
      <c r="E2720" t="str">
        <f>LEFT(D2720, SEARCH(".",D2720)-1)</f>
        <v>2015  August</v>
      </c>
      <c r="F2720">
        <v>2015</v>
      </c>
      <c r="G2720" t="str">
        <f>RIGHT(E2720,LEN(E2720)-6)</f>
        <v>August</v>
      </c>
      <c r="I2720" t="s">
        <v>156</v>
      </c>
      <c r="J2720" t="s">
        <v>1877</v>
      </c>
      <c r="K2720" t="s">
        <v>3227</v>
      </c>
      <c r="L2720" t="s">
        <v>261</v>
      </c>
      <c r="M2720" t="s">
        <v>34</v>
      </c>
      <c r="N2720" t="s">
        <v>139</v>
      </c>
      <c r="O2720" t="s">
        <v>178</v>
      </c>
      <c r="Q2720" s="2">
        <f>VALUE(LEFT(LEFT(N2720,5),SUM(LEN(LEFT(N2720,5))-LEN(SUBSTITUTE(LEFT(N2720,5),{"0","1","2","3","4","5","6","7","8","9","."},"")))))</f>
        <v>512</v>
      </c>
      <c r="R2720">
        <f>IF(Q2720&gt;5,Q2720/1024,Q2720)</f>
        <v>0.5</v>
      </c>
      <c r="S2720" t="str">
        <f>MID(K2721,9,3)</f>
        <v>4.4</v>
      </c>
      <c r="T2720" s="2" t="str">
        <f>LEFT(J2720,3)</f>
        <v>4.5</v>
      </c>
      <c r="U2720">
        <f>VALUE(LEFT(LEFT(M2720,5),SUM(LEN(LEFT(M2720,5))-LEN(SUBSTITUTE(LEFT(M2720,5),{"0","1","2","3","4","5","6","7","8","9","."},"")))))</f>
        <v>8</v>
      </c>
      <c r="V2720">
        <f>IF(U2720&lt;100,U2720,U2720/1024)</f>
        <v>8</v>
      </c>
      <c r="W2720" s="3">
        <f>VALUE(LEFT(LEFT(O2720,5),SUM(LEN(LEFT(O2720,5))-LEN(SUBSTITUTE(LEFT(O2720,5),{"0","1","2","3","4","5","6","7","8","9","."},"")))))</f>
        <v>5</v>
      </c>
      <c r="X2720" s="3" t="e">
        <f>LEFT(L2720, SEARCH("MHz",L2720)-1)</f>
        <v>#VALUE!</v>
      </c>
      <c r="Y2720" t="e">
        <f>IF(RIGHT(X2720,1)=" ",RIGHT(X2720,4),RIGHT(X2720,3))</f>
        <v>#VALUE!</v>
      </c>
      <c r="Z2720">
        <f>VLOOKUP(G2720,[1]Sheet1!$A$1:$B$12,2,0)</f>
        <v>8</v>
      </c>
      <c r="AA2720" t="str">
        <f>CONCATENATE(F2720," ",Z2720)</f>
        <v>2015 8</v>
      </c>
      <c r="AB2720">
        <f>VLOOKUP(AA2720,[1]Sheet3!$A:$B,2,0)</f>
        <v>81</v>
      </c>
    </row>
    <row r="2721" spans="1:28" x14ac:dyDescent="0.25">
      <c r="A2721" t="s">
        <v>4730</v>
      </c>
      <c r="B2721" t="s">
        <v>4755</v>
      </c>
      <c r="C2721" t="s">
        <v>839</v>
      </c>
      <c r="D2721" t="str">
        <f>CONCATENATE(C2721,".")</f>
        <v>2015  August.</v>
      </c>
      <c r="E2721" t="str">
        <f>LEFT(D2721, SEARCH(".",D2721)-1)</f>
        <v>2015  August</v>
      </c>
      <c r="F2721">
        <v>2015</v>
      </c>
      <c r="G2721" t="str">
        <f>RIGHT(E2721,LEN(E2721)-6)</f>
        <v>August</v>
      </c>
      <c r="H2721">
        <v>155</v>
      </c>
      <c r="I2721" t="s">
        <v>124</v>
      </c>
      <c r="J2721" t="s">
        <v>4756</v>
      </c>
      <c r="K2721" t="s">
        <v>113</v>
      </c>
      <c r="L2721" t="s">
        <v>1193</v>
      </c>
      <c r="M2721" t="s">
        <v>28</v>
      </c>
      <c r="N2721" t="s">
        <v>29</v>
      </c>
      <c r="O2721" t="s">
        <v>30</v>
      </c>
      <c r="P2721">
        <v>200</v>
      </c>
      <c r="Q2721" s="2">
        <f>VALUE(LEFT(LEFT(N2721,5),SUM(LEN(LEFT(N2721,5))-LEN(SUBSTITUTE(LEFT(N2721,5),{"0","1","2","3","4","5","6","7","8","9","."},"")))))</f>
        <v>3</v>
      </c>
      <c r="R2721">
        <f>IF(Q2721&gt;5,Q2721/1024,Q2721)</f>
        <v>3</v>
      </c>
      <c r="S2721" t="str">
        <f>MID(K2722,9,3)</f>
        <v>4.4</v>
      </c>
      <c r="T2721" s="2" t="str">
        <f>LEFT(J2721,3)</f>
        <v>5.2</v>
      </c>
      <c r="U2721">
        <f>VALUE(LEFT(LEFT(M2721,5),SUM(LEN(LEFT(M2721,5))-LEN(SUBSTITUTE(LEFT(M2721,5),{"0","1","2","3","4","5","6","7","8","9","."},"")))))</f>
        <v>32</v>
      </c>
      <c r="V2721">
        <f>IF(U2721&lt;100,U2721,U2721/1024)</f>
        <v>32</v>
      </c>
      <c r="W2721" s="3">
        <f>VALUE(LEFT(LEFT(O2721,5),SUM(LEN(LEFT(O2721,5))-LEN(SUBSTITUTE(LEFT(O2721,5),{"0","1","2","3","4","5","6","7","8","9","."},"")))))</f>
        <v>13</v>
      </c>
      <c r="X2721" s="3" t="e">
        <f>LEFT(L2721, SEARCH("MHz",L2721)-1)</f>
        <v>#VALUE!</v>
      </c>
      <c r="Y2721" t="e">
        <f>IF(RIGHT(X2721,1)=" ",RIGHT(X2721,4),RIGHT(X2721,3))</f>
        <v>#VALUE!</v>
      </c>
      <c r="Z2721">
        <f>VLOOKUP(G2721,[1]Sheet1!$A$1:$B$12,2,0)</f>
        <v>8</v>
      </c>
      <c r="AA2721" t="str">
        <f>CONCATENATE(F2721," ",Z2721)</f>
        <v>2015 8</v>
      </c>
      <c r="AB2721">
        <f>VLOOKUP(AA2721,[1]Sheet3!$A:$B,2,0)</f>
        <v>81</v>
      </c>
    </row>
    <row r="2722" spans="1:28" x14ac:dyDescent="0.25">
      <c r="A2722" t="s">
        <v>6641</v>
      </c>
      <c r="B2722" t="s">
        <v>6711</v>
      </c>
      <c r="C2722" t="s">
        <v>839</v>
      </c>
      <c r="D2722" t="str">
        <f>CONCATENATE(C2722,".")</f>
        <v>2015  August.</v>
      </c>
      <c r="E2722" t="str">
        <f>LEFT(D2722, SEARCH(".",D2722)-1)</f>
        <v>2015  August</v>
      </c>
      <c r="F2722">
        <v>2015</v>
      </c>
      <c r="G2722" t="str">
        <f>RIGHT(E2722,LEN(E2722)-6)</f>
        <v>August</v>
      </c>
      <c r="H2722">
        <v>133</v>
      </c>
      <c r="I2722" t="s">
        <v>128</v>
      </c>
      <c r="J2722" t="s">
        <v>6710</v>
      </c>
      <c r="K2722" t="s">
        <v>5419</v>
      </c>
      <c r="L2722" t="s">
        <v>462</v>
      </c>
      <c r="M2722" t="s">
        <v>57</v>
      </c>
      <c r="N2722" t="s">
        <v>22</v>
      </c>
      <c r="O2722" t="s">
        <v>3437</v>
      </c>
      <c r="P2722">
        <v>120</v>
      </c>
      <c r="Q2722" s="2">
        <f>VALUE(LEFT(LEFT(N2722,5),SUM(LEN(LEFT(N2722,5))-LEN(SUBSTITUTE(LEFT(N2722,5),{"0","1","2","3","4","5","6","7","8","9","."},"")))))</f>
        <v>2</v>
      </c>
      <c r="R2722">
        <f>IF(Q2722&gt;5,Q2722/1024,Q2722)</f>
        <v>2</v>
      </c>
      <c r="S2722" t="str">
        <f>MID(K2723,9,3)</f>
        <v>5.0</v>
      </c>
      <c r="T2722" s="2" t="str">
        <f>LEFT(J2722,3)</f>
        <v>4.7</v>
      </c>
      <c r="U2722">
        <f>VALUE(LEFT(LEFT(M2722,5),SUM(LEN(LEFT(M2722,5))-LEN(SUBSTITUTE(LEFT(M2722,5),{"0","1","2","3","4","5","6","7","8","9","."},"")))))</f>
        <v>16</v>
      </c>
      <c r="V2722">
        <f>IF(U2722&lt;100,U2722,U2722/1024)</f>
        <v>16</v>
      </c>
      <c r="W2722" s="3">
        <f>VALUE(LEFT(LEFT(O2722,5),SUM(LEN(LEFT(O2722,5))-LEN(SUBSTITUTE(LEFT(O2722,5),{"0","1","2","3","4","5","6","7","8","9","."},"")))))</f>
        <v>8</v>
      </c>
      <c r="X2722" s="3" t="e">
        <f>LEFT(L2722, SEARCH("MHz",L2722)-1)</f>
        <v>#VALUE!</v>
      </c>
      <c r="Y2722" t="e">
        <f>IF(RIGHT(X2722,1)=" ",RIGHT(X2722,4),RIGHT(X2722,3))</f>
        <v>#VALUE!</v>
      </c>
      <c r="Z2722">
        <f>VLOOKUP(G2722,[1]Sheet1!$A$1:$B$12,2,0)</f>
        <v>8</v>
      </c>
      <c r="AA2722" t="str">
        <f>CONCATENATE(F2722," ",Z2722)</f>
        <v>2015 8</v>
      </c>
      <c r="AB2722">
        <f>VLOOKUP(AA2722,[1]Sheet3!$A:$B,2,0)</f>
        <v>81</v>
      </c>
    </row>
    <row r="2723" spans="1:28" x14ac:dyDescent="0.25">
      <c r="A2723" t="s">
        <v>1099</v>
      </c>
      <c r="B2723" t="s">
        <v>1218</v>
      </c>
      <c r="C2723" t="s">
        <v>839</v>
      </c>
      <c r="D2723" t="str">
        <f>CONCATENATE(C2723,".")</f>
        <v>2015  August.</v>
      </c>
      <c r="E2723" t="str">
        <f>LEFT(D2723, SEARCH(".",D2723)-1)</f>
        <v>2015  August</v>
      </c>
      <c r="F2723">
        <v>2015</v>
      </c>
      <c r="G2723" t="str">
        <f>RIGHT(E2723,LEN(E2723)-6)</f>
        <v>August</v>
      </c>
      <c r="H2723">
        <v>272</v>
      </c>
      <c r="I2723" t="s">
        <v>124</v>
      </c>
      <c r="J2723" t="s">
        <v>915</v>
      </c>
      <c r="K2723" t="s">
        <v>66</v>
      </c>
      <c r="L2723" t="s">
        <v>149</v>
      </c>
      <c r="M2723" t="s">
        <v>57</v>
      </c>
      <c r="N2723" t="s">
        <v>22</v>
      </c>
      <c r="O2723" t="s">
        <v>62</v>
      </c>
      <c r="P2723">
        <v>160</v>
      </c>
      <c r="Q2723" s="2">
        <f>VALUE(LEFT(LEFT(N2723,5),SUM(LEN(LEFT(N2723,5))-LEN(SUBSTITUTE(LEFT(N2723,5),{"0","1","2","3","4","5","6","7","8","9","."},"")))))</f>
        <v>2</v>
      </c>
      <c r="R2723">
        <f>IF(Q2723&gt;5,Q2723/1024,Q2723)</f>
        <v>2</v>
      </c>
      <c r="S2723" t="str">
        <f>MID(K2724,9,3)</f>
        <v>5.0</v>
      </c>
      <c r="T2723" s="2" t="str">
        <f>LEFT(J2723,3)</f>
        <v>7.0</v>
      </c>
      <c r="U2723">
        <f>VALUE(LEFT(LEFT(M2723,5),SUM(LEN(LEFT(M2723,5))-LEN(SUBSTITUTE(LEFT(M2723,5),{"0","1","2","3","4","5","6","7","8","9","."},"")))))</f>
        <v>16</v>
      </c>
      <c r="V2723">
        <f>IF(U2723&lt;100,U2723,U2723/1024)</f>
        <v>16</v>
      </c>
      <c r="W2723" s="3">
        <f>VALUE(LEFT(LEFT(O2723,5),SUM(LEN(LEFT(O2723,5))-LEN(SUBSTITUTE(LEFT(O2723,5),{"0","1","2","3","4","5","6","7","8","9","."},"")))))</f>
        <v>8</v>
      </c>
      <c r="X2723" s="3" t="e">
        <f>LEFT(L2723, SEARCH("MHz",L2723)-1)</f>
        <v>#VALUE!</v>
      </c>
      <c r="Y2723" t="e">
        <f>IF(RIGHT(X2723,1)=" ",RIGHT(X2723,4),RIGHT(X2723,3))</f>
        <v>#VALUE!</v>
      </c>
      <c r="Z2723">
        <f>VLOOKUP(G2723,[1]Sheet1!$A$1:$B$12,2,0)</f>
        <v>8</v>
      </c>
      <c r="AA2723" t="str">
        <f>CONCATENATE(F2723," ",Z2723)</f>
        <v>2015 8</v>
      </c>
      <c r="AB2723">
        <f>VLOOKUP(AA2723,[1]Sheet3!$A:$B,2,0)</f>
        <v>81</v>
      </c>
    </row>
    <row r="2724" spans="1:28" x14ac:dyDescent="0.25">
      <c r="A2724" t="s">
        <v>1437</v>
      </c>
      <c r="B2724" t="s">
        <v>1585</v>
      </c>
      <c r="C2724" t="s">
        <v>839</v>
      </c>
      <c r="D2724" t="str">
        <f>CONCATENATE(C2724,".")</f>
        <v>2015  August.</v>
      </c>
      <c r="E2724" t="str">
        <f>LEFT(D2724, SEARCH(".",D2724)-1)</f>
        <v>2015  August</v>
      </c>
      <c r="F2724">
        <v>2015</v>
      </c>
      <c r="G2724" t="str">
        <f>RIGHT(E2724,LEN(E2724)-6)</f>
        <v>August</v>
      </c>
      <c r="H2724">
        <v>177</v>
      </c>
      <c r="I2724" t="s">
        <v>128</v>
      </c>
      <c r="J2724" t="s">
        <v>1586</v>
      </c>
      <c r="K2724" t="s">
        <v>66</v>
      </c>
      <c r="L2724" t="s">
        <v>91</v>
      </c>
      <c r="M2724" t="s">
        <v>34</v>
      </c>
      <c r="N2724" t="s">
        <v>35</v>
      </c>
      <c r="O2724" t="s">
        <v>36</v>
      </c>
      <c r="P2724">
        <v>110</v>
      </c>
      <c r="Q2724" s="2">
        <f>VALUE(LEFT(LEFT(N2724,5),SUM(LEN(LEFT(N2724,5))-LEN(SUBSTITUTE(LEFT(N2724,5),{"0","1","2","3","4","5","6","7","8","9","."},"")))))</f>
        <v>1</v>
      </c>
      <c r="R2724">
        <f>IF(Q2724&gt;5,Q2724/1024,Q2724)</f>
        <v>1</v>
      </c>
      <c r="S2724" t="str">
        <f>MID(K2725,9,3)</f>
        <v>5.0</v>
      </c>
      <c r="T2724" s="2" t="str">
        <f>LEFT(J2724,3)</f>
        <v>6.0</v>
      </c>
      <c r="U2724">
        <f>VALUE(LEFT(LEFT(M2724,5),SUM(LEN(LEFT(M2724,5))-LEN(SUBSTITUTE(LEFT(M2724,5),{"0","1","2","3","4","5","6","7","8","9","."},"")))))</f>
        <v>8</v>
      </c>
      <c r="V2724">
        <f>IF(U2724&lt;100,U2724,U2724/1024)</f>
        <v>8</v>
      </c>
      <c r="W2724" s="3">
        <f>VALUE(LEFT(LEFT(O2724,5),SUM(LEN(LEFT(O2724,5))-LEN(SUBSTITUTE(LEFT(O2724,5),{"0","1","2","3","4","5","6","7","8","9","."},"")))))</f>
        <v>8</v>
      </c>
      <c r="X2724" s="3" t="e">
        <f>LEFT(L2724, SEARCH("MHz",L2724)-1)</f>
        <v>#VALUE!</v>
      </c>
      <c r="Y2724" t="e">
        <f>IF(RIGHT(X2724,1)=" ",RIGHT(X2724,4),RIGHT(X2724,3))</f>
        <v>#VALUE!</v>
      </c>
      <c r="Z2724">
        <f>VLOOKUP(G2724,[1]Sheet1!$A$1:$B$12,2,0)</f>
        <v>8</v>
      </c>
      <c r="AA2724" t="str">
        <f>CONCATENATE(F2724," ",Z2724)</f>
        <v>2015 8</v>
      </c>
      <c r="AB2724">
        <f>VLOOKUP(AA2724,[1]Sheet3!$A:$B,2,0)</f>
        <v>81</v>
      </c>
    </row>
    <row r="2725" spans="1:28" x14ac:dyDescent="0.25">
      <c r="A2725" t="s">
        <v>1437</v>
      </c>
      <c r="B2725" t="s">
        <v>1589</v>
      </c>
      <c r="C2725" t="s">
        <v>839</v>
      </c>
      <c r="D2725" t="str">
        <f>CONCATENATE(C2725,".")</f>
        <v>2015  August.</v>
      </c>
      <c r="E2725" t="str">
        <f>LEFT(D2725, SEARCH(".",D2725)-1)</f>
        <v>2015  August</v>
      </c>
      <c r="F2725">
        <v>2015</v>
      </c>
      <c r="G2725" t="str">
        <f>RIGHT(E2725,LEN(E2725)-6)</f>
        <v>August</v>
      </c>
      <c r="H2725">
        <v>298</v>
      </c>
      <c r="I2725" t="s">
        <v>124</v>
      </c>
      <c r="J2725" t="s">
        <v>393</v>
      </c>
      <c r="K2725" t="s">
        <v>66</v>
      </c>
      <c r="L2725" t="s">
        <v>164</v>
      </c>
      <c r="M2725" t="s">
        <v>109</v>
      </c>
      <c r="N2725" t="s">
        <v>139</v>
      </c>
      <c r="O2725" t="s">
        <v>140</v>
      </c>
      <c r="Q2725" s="2">
        <f>VALUE(LEFT(LEFT(N2725,5),SUM(LEN(LEFT(N2725,5))-LEN(SUBSTITUTE(LEFT(N2725,5),{"0","1","2","3","4","5","6","7","8","9","."},"")))))</f>
        <v>512</v>
      </c>
      <c r="R2725">
        <f>IF(Q2725&gt;5,Q2725/1024,Q2725)</f>
        <v>0.5</v>
      </c>
      <c r="S2725" t="str">
        <f>MID(K2726,9,3)</f>
        <v>5.0</v>
      </c>
      <c r="T2725" s="2" t="str">
        <f>LEFT(J2725,3)</f>
        <v>7.0</v>
      </c>
      <c r="U2725">
        <f>VALUE(LEFT(LEFT(M2725,5),SUM(LEN(LEFT(M2725,5))-LEN(SUBSTITUTE(LEFT(M2725,5),{"0","1","2","3","4","5","6","7","8","9","."},"")))))</f>
        <v>4</v>
      </c>
      <c r="V2725">
        <f>IF(U2725&lt;100,U2725,U2725/1024)</f>
        <v>4</v>
      </c>
      <c r="W2725" s="3">
        <f>VALUE(LEFT(LEFT(O2725,5),SUM(LEN(LEFT(O2725,5))-LEN(SUBSTITUTE(LEFT(O2725,5),{"0","1","2","3","4","5","6","7","8","9","."},"")))))</f>
        <v>2</v>
      </c>
      <c r="X2725" s="3" t="e">
        <f>LEFT(L2725, SEARCH("MHz",L2725)-1)</f>
        <v>#VALUE!</v>
      </c>
      <c r="Y2725" t="e">
        <f>IF(RIGHT(X2725,1)=" ",RIGHT(X2725,4),RIGHT(X2725,3))</f>
        <v>#VALUE!</v>
      </c>
      <c r="Z2725">
        <f>VLOOKUP(G2725,[1]Sheet1!$A$1:$B$12,2,0)</f>
        <v>8</v>
      </c>
      <c r="AA2725" t="str">
        <f>CONCATENATE(F2725," ",Z2725)</f>
        <v>2015 8</v>
      </c>
      <c r="AB2725">
        <f>VLOOKUP(AA2725,[1]Sheet3!$A:$B,2,0)</f>
        <v>81</v>
      </c>
    </row>
    <row r="2726" spans="1:28" x14ac:dyDescent="0.25">
      <c r="A2726" t="s">
        <v>1437</v>
      </c>
      <c r="B2726" t="s">
        <v>1590</v>
      </c>
      <c r="C2726" t="s">
        <v>839</v>
      </c>
      <c r="D2726" t="str">
        <f>CONCATENATE(C2726,".")</f>
        <v>2015  August.</v>
      </c>
      <c r="E2726" t="str">
        <f>LEFT(D2726, SEARCH(".",D2726)-1)</f>
        <v>2015  August</v>
      </c>
      <c r="F2726">
        <v>2015</v>
      </c>
      <c r="G2726" t="str">
        <f>RIGHT(E2726,LEN(E2726)-6)</f>
        <v>August</v>
      </c>
      <c r="H2726">
        <v>248</v>
      </c>
      <c r="I2726" t="s">
        <v>213</v>
      </c>
      <c r="J2726" t="s">
        <v>151</v>
      </c>
      <c r="K2726" t="s">
        <v>66</v>
      </c>
      <c r="L2726" t="s">
        <v>91</v>
      </c>
      <c r="M2726" t="s">
        <v>34</v>
      </c>
      <c r="N2726" t="s">
        <v>35</v>
      </c>
      <c r="O2726" t="s">
        <v>178</v>
      </c>
      <c r="Q2726" s="2">
        <f>VALUE(LEFT(LEFT(N2726,5),SUM(LEN(LEFT(N2726,5))-LEN(SUBSTITUTE(LEFT(N2726,5),{"0","1","2","3","4","5","6","7","8","9","."},"")))))</f>
        <v>1</v>
      </c>
      <c r="R2726">
        <f>IF(Q2726&gt;5,Q2726/1024,Q2726)</f>
        <v>1</v>
      </c>
      <c r="S2726" t="str">
        <f>MID(K2727,9,3)</f>
        <v>5.0</v>
      </c>
      <c r="T2726" s="2" t="str">
        <f>LEFT(J2726,3)</f>
        <v>7.0</v>
      </c>
      <c r="U2726">
        <f>VALUE(LEFT(LEFT(M2726,5),SUM(LEN(LEFT(M2726,5))-LEN(SUBSTITUTE(LEFT(M2726,5),{"0","1","2","3","4","5","6","7","8","9","."},"")))))</f>
        <v>8</v>
      </c>
      <c r="V2726">
        <f>IF(U2726&lt;100,U2726,U2726/1024)</f>
        <v>8</v>
      </c>
      <c r="W2726" s="3">
        <f>VALUE(LEFT(LEFT(O2726,5),SUM(LEN(LEFT(O2726,5))-LEN(SUBSTITUTE(LEFT(O2726,5),{"0","1","2","3","4","5","6","7","8","9","."},"")))))</f>
        <v>5</v>
      </c>
      <c r="X2726" s="3" t="e">
        <f>LEFT(L2726, SEARCH("MHz",L2726)-1)</f>
        <v>#VALUE!</v>
      </c>
      <c r="Y2726" t="e">
        <f>IF(RIGHT(X2726,1)=" ",RIGHT(X2726,4),RIGHT(X2726,3))</f>
        <v>#VALUE!</v>
      </c>
      <c r="Z2726">
        <f>VLOOKUP(G2726,[1]Sheet1!$A$1:$B$12,2,0)</f>
        <v>8</v>
      </c>
      <c r="AA2726" t="str">
        <f>CONCATENATE(F2726," ",Z2726)</f>
        <v>2015 8</v>
      </c>
      <c r="AB2726">
        <f>VLOOKUP(AA2726,[1]Sheet3!$A:$B,2,0)</f>
        <v>81</v>
      </c>
    </row>
    <row r="2727" spans="1:28" x14ac:dyDescent="0.25">
      <c r="A2727" t="s">
        <v>1437</v>
      </c>
      <c r="B2727" t="s">
        <v>1591</v>
      </c>
      <c r="C2727" t="s">
        <v>839</v>
      </c>
      <c r="D2727" t="str">
        <f>CONCATENATE(C2727,".")</f>
        <v>2015  August.</v>
      </c>
      <c r="E2727" t="str">
        <f>LEFT(D2727, SEARCH(".",D2727)-1)</f>
        <v>2015  August</v>
      </c>
      <c r="F2727">
        <v>2015</v>
      </c>
      <c r="G2727" t="str">
        <f>RIGHT(E2727,LEN(E2727)-6)</f>
        <v>August</v>
      </c>
      <c r="H2727">
        <v>126</v>
      </c>
      <c r="I2727" t="s">
        <v>156</v>
      </c>
      <c r="J2727" t="s">
        <v>557</v>
      </c>
      <c r="K2727" t="s">
        <v>66</v>
      </c>
      <c r="L2727" t="s">
        <v>91</v>
      </c>
      <c r="M2727" t="s">
        <v>34</v>
      </c>
      <c r="N2727" t="s">
        <v>35</v>
      </c>
      <c r="O2727" t="s">
        <v>36</v>
      </c>
      <c r="Q2727" s="2">
        <f>VALUE(LEFT(LEFT(N2727,5),SUM(LEN(LEFT(N2727,5))-LEN(SUBSTITUTE(LEFT(N2727,5),{"0","1","2","3","4","5","6","7","8","9","."},"")))))</f>
        <v>1</v>
      </c>
      <c r="R2727">
        <f>IF(Q2727&gt;5,Q2727/1024,Q2727)</f>
        <v>1</v>
      </c>
      <c r="S2727" t="str">
        <f>MID(K2728,9,3)</f>
        <v>5.0</v>
      </c>
      <c r="T2727" s="2" t="str">
        <f>LEFT(J2727,3)</f>
        <v>5.0</v>
      </c>
      <c r="U2727">
        <f>VALUE(LEFT(LEFT(M2727,5),SUM(LEN(LEFT(M2727,5))-LEN(SUBSTITUTE(LEFT(M2727,5),{"0","1","2","3","4","5","6","7","8","9","."},"")))))</f>
        <v>8</v>
      </c>
      <c r="V2727">
        <f>IF(U2727&lt;100,U2727,U2727/1024)</f>
        <v>8</v>
      </c>
      <c r="W2727" s="3">
        <f>VALUE(LEFT(LEFT(O2727,5),SUM(LEN(LEFT(O2727,5))-LEN(SUBSTITUTE(LEFT(O2727,5),{"0","1","2","3","4","5","6","7","8","9","."},"")))))</f>
        <v>8</v>
      </c>
      <c r="X2727" s="3" t="e">
        <f>LEFT(L2727, SEARCH("MHz",L2727)-1)</f>
        <v>#VALUE!</v>
      </c>
      <c r="Y2727" t="e">
        <f>IF(RIGHT(X2727,1)=" ",RIGHT(X2727,4),RIGHT(X2727,3))</f>
        <v>#VALUE!</v>
      </c>
      <c r="Z2727">
        <f>VLOOKUP(G2727,[1]Sheet1!$A$1:$B$12,2,0)</f>
        <v>8</v>
      </c>
      <c r="AA2727" t="str">
        <f>CONCATENATE(F2727," ",Z2727)</f>
        <v>2015 8</v>
      </c>
      <c r="AB2727">
        <f>VLOOKUP(AA2727,[1]Sheet3!$A:$B,2,0)</f>
        <v>81</v>
      </c>
    </row>
    <row r="2728" spans="1:28" x14ac:dyDescent="0.25">
      <c r="A2728" t="s">
        <v>2096</v>
      </c>
      <c r="B2728" t="s">
        <v>2151</v>
      </c>
      <c r="C2728" t="s">
        <v>839</v>
      </c>
      <c r="D2728" t="str">
        <f>CONCATENATE(C2728,".")</f>
        <v>2015  August.</v>
      </c>
      <c r="E2728" t="str">
        <f>LEFT(D2728, SEARCH(".",D2728)-1)</f>
        <v>2015  August</v>
      </c>
      <c r="F2728">
        <v>2015</v>
      </c>
      <c r="G2728" t="str">
        <f>RIGHT(E2728,LEN(E2728)-6)</f>
        <v>August</v>
      </c>
      <c r="H2728">
        <v>176</v>
      </c>
      <c r="I2728" t="s">
        <v>156</v>
      </c>
      <c r="J2728" t="s">
        <v>1562</v>
      </c>
      <c r="K2728" t="s">
        <v>66</v>
      </c>
      <c r="L2728" t="s">
        <v>91</v>
      </c>
      <c r="M2728" t="s">
        <v>57</v>
      </c>
      <c r="N2728" t="s">
        <v>22</v>
      </c>
      <c r="O2728" t="s">
        <v>36</v>
      </c>
      <c r="P2728">
        <v>220</v>
      </c>
      <c r="Q2728" s="2">
        <f>VALUE(LEFT(LEFT(N2728,5),SUM(LEN(LEFT(N2728,5))-LEN(SUBSTITUTE(LEFT(N2728,5),{"0","1","2","3","4","5","6","7","8","9","."},"")))))</f>
        <v>2</v>
      </c>
      <c r="R2728">
        <f>IF(Q2728&gt;5,Q2728/1024,Q2728)</f>
        <v>2</v>
      </c>
      <c r="S2728" t="str">
        <f>MID(K2729,9,3)</f>
        <v>5.0</v>
      </c>
      <c r="T2728" s="2" t="str">
        <f>LEFT(J2728,3)</f>
        <v>5.0</v>
      </c>
      <c r="U2728">
        <f>VALUE(LEFT(LEFT(M2728,5),SUM(LEN(LEFT(M2728,5))-LEN(SUBSTITUTE(LEFT(M2728,5),{"0","1","2","3","4","5","6","7","8","9","."},"")))))</f>
        <v>16</v>
      </c>
      <c r="V2728">
        <f>IF(U2728&lt;100,U2728,U2728/1024)</f>
        <v>16</v>
      </c>
      <c r="W2728" s="3">
        <f>VALUE(LEFT(LEFT(O2728,5),SUM(LEN(LEFT(O2728,5))-LEN(SUBSTITUTE(LEFT(O2728,5),{"0","1","2","3","4","5","6","7","8","9","."},"")))))</f>
        <v>8</v>
      </c>
      <c r="X2728" s="3" t="e">
        <f>LEFT(L2728, SEARCH("MHz",L2728)-1)</f>
        <v>#VALUE!</v>
      </c>
      <c r="Y2728" t="e">
        <f>IF(RIGHT(X2728,1)=" ",RIGHT(X2728,4),RIGHT(X2728,3))</f>
        <v>#VALUE!</v>
      </c>
      <c r="Z2728">
        <f>VLOOKUP(G2728,[1]Sheet1!$A$1:$B$12,2,0)</f>
        <v>8</v>
      </c>
      <c r="AA2728" t="str">
        <f>CONCATENATE(F2728," ",Z2728)</f>
        <v>2015 8</v>
      </c>
      <c r="AB2728">
        <f>VLOOKUP(AA2728,[1]Sheet3!$A:$B,2,0)</f>
        <v>81</v>
      </c>
    </row>
    <row r="2729" spans="1:28" x14ac:dyDescent="0.25">
      <c r="A2729" t="s">
        <v>4141</v>
      </c>
      <c r="B2729" t="s">
        <v>4204</v>
      </c>
      <c r="C2729" t="s">
        <v>839</v>
      </c>
      <c r="D2729" t="str">
        <f>CONCATENATE(C2729,".")</f>
        <v>2015  August.</v>
      </c>
      <c r="E2729" t="str">
        <f>LEFT(D2729, SEARCH(".",D2729)-1)</f>
        <v>2015  August</v>
      </c>
      <c r="F2729">
        <v>2015</v>
      </c>
      <c r="G2729" t="str">
        <f>RIGHT(E2729,LEN(E2729)-6)</f>
        <v>August</v>
      </c>
      <c r="I2729" t="s">
        <v>156</v>
      </c>
      <c r="J2729" t="s">
        <v>4205</v>
      </c>
      <c r="K2729" t="s">
        <v>66</v>
      </c>
      <c r="L2729" t="s">
        <v>91</v>
      </c>
      <c r="M2729" t="s">
        <v>34</v>
      </c>
      <c r="N2729" t="s">
        <v>35</v>
      </c>
      <c r="O2729" t="s">
        <v>36</v>
      </c>
      <c r="Q2729" s="2">
        <f>VALUE(LEFT(LEFT(N2729,5),SUM(LEN(LEFT(N2729,5))-LEN(SUBSTITUTE(LEFT(N2729,5),{"0","1","2","3","4","5","6","7","8","9","."},"")))))</f>
        <v>1</v>
      </c>
      <c r="R2729">
        <f>IF(Q2729&gt;5,Q2729/1024,Q2729)</f>
        <v>1</v>
      </c>
      <c r="S2729" t="str">
        <f>MID(K2730,9,3)</f>
        <v>5.0</v>
      </c>
      <c r="T2729" s="2" t="str">
        <f>LEFT(J2729,3)</f>
        <v>4.8</v>
      </c>
      <c r="U2729">
        <f>VALUE(LEFT(LEFT(M2729,5),SUM(LEN(LEFT(M2729,5))-LEN(SUBSTITUTE(LEFT(M2729,5),{"0","1","2","3","4","5","6","7","8","9","."},"")))))</f>
        <v>8</v>
      </c>
      <c r="V2729">
        <f>IF(U2729&lt;100,U2729,U2729/1024)</f>
        <v>8</v>
      </c>
      <c r="W2729" s="3">
        <f>VALUE(LEFT(LEFT(O2729,5),SUM(LEN(LEFT(O2729,5))-LEN(SUBSTITUTE(LEFT(O2729,5),{"0","1","2","3","4","5","6","7","8","9","."},"")))))</f>
        <v>8</v>
      </c>
      <c r="X2729" s="3" t="e">
        <f>LEFT(L2729, SEARCH("MHz",L2729)-1)</f>
        <v>#VALUE!</v>
      </c>
      <c r="Y2729" t="e">
        <f>IF(RIGHT(X2729,1)=" ",RIGHT(X2729,4),RIGHT(X2729,3))</f>
        <v>#VALUE!</v>
      </c>
      <c r="Z2729">
        <f>VLOOKUP(G2729,[1]Sheet1!$A$1:$B$12,2,0)</f>
        <v>8</v>
      </c>
      <c r="AA2729" t="str">
        <f>CONCATENATE(F2729," ",Z2729)</f>
        <v>2015 8</v>
      </c>
      <c r="AB2729">
        <f>VLOOKUP(AA2729,[1]Sheet3!$A:$B,2,0)</f>
        <v>81</v>
      </c>
    </row>
    <row r="2730" spans="1:28" x14ac:dyDescent="0.25">
      <c r="A2730" t="s">
        <v>4141</v>
      </c>
      <c r="B2730" t="s">
        <v>4206</v>
      </c>
      <c r="C2730" t="s">
        <v>839</v>
      </c>
      <c r="D2730" t="str">
        <f>CONCATENATE(C2730,".")</f>
        <v>2015  August.</v>
      </c>
      <c r="E2730" t="str">
        <f>LEFT(D2730, SEARCH(".",D2730)-1)</f>
        <v>2015  August</v>
      </c>
      <c r="F2730">
        <v>2015</v>
      </c>
      <c r="G2730" t="str">
        <f>RIGHT(E2730,LEN(E2730)-6)</f>
        <v>August</v>
      </c>
      <c r="I2730" t="s">
        <v>156</v>
      </c>
      <c r="J2730" t="s">
        <v>32</v>
      </c>
      <c r="K2730" t="s">
        <v>66</v>
      </c>
      <c r="L2730" t="s">
        <v>91</v>
      </c>
      <c r="M2730" t="s">
        <v>34</v>
      </c>
      <c r="N2730" t="s">
        <v>35</v>
      </c>
      <c r="O2730" t="s">
        <v>73</v>
      </c>
      <c r="Q2730" s="2">
        <f>VALUE(LEFT(LEFT(N2730,5),SUM(LEN(LEFT(N2730,5))-LEN(SUBSTITUTE(LEFT(N2730,5),{"0","1","2","3","4","5","6","7","8","9","."},"")))))</f>
        <v>1</v>
      </c>
      <c r="R2730">
        <f>IF(Q2730&gt;5,Q2730/1024,Q2730)</f>
        <v>1</v>
      </c>
      <c r="S2730" t="str">
        <f>MID(K2731,9,3)</f>
        <v>5.0</v>
      </c>
      <c r="T2730" s="2" t="str">
        <f>LEFT(J2730,3)</f>
        <v>5.0</v>
      </c>
      <c r="U2730">
        <f>VALUE(LEFT(LEFT(M2730,5),SUM(LEN(LEFT(M2730,5))-LEN(SUBSTITUTE(LEFT(M2730,5),{"0","1","2","3","4","5","6","7","8","9","."},"")))))</f>
        <v>8</v>
      </c>
      <c r="V2730">
        <f>IF(U2730&lt;100,U2730,U2730/1024)</f>
        <v>8</v>
      </c>
      <c r="W2730" s="3">
        <f>VALUE(LEFT(LEFT(O2730,5),SUM(LEN(LEFT(O2730,5))-LEN(SUBSTITUTE(LEFT(O2730,5),{"0","1","2","3","4","5","6","7","8","9","."},"")))))</f>
        <v>5</v>
      </c>
      <c r="X2730" s="3" t="e">
        <f>LEFT(L2730, SEARCH("MHz",L2730)-1)</f>
        <v>#VALUE!</v>
      </c>
      <c r="Y2730" t="e">
        <f>IF(RIGHT(X2730,1)=" ",RIGHT(X2730,4),RIGHT(X2730,3))</f>
        <v>#VALUE!</v>
      </c>
      <c r="Z2730">
        <f>VLOOKUP(G2730,[1]Sheet1!$A$1:$B$12,2,0)</f>
        <v>8</v>
      </c>
      <c r="AA2730" t="str">
        <f>CONCATENATE(F2730," ",Z2730)</f>
        <v>2015 8</v>
      </c>
      <c r="AB2730">
        <f>VLOOKUP(AA2730,[1]Sheet3!$A:$B,2,0)</f>
        <v>81</v>
      </c>
    </row>
    <row r="2731" spans="1:28" x14ac:dyDescent="0.25">
      <c r="A2731" t="s">
        <v>5174</v>
      </c>
      <c r="B2731" t="s">
        <v>5190</v>
      </c>
      <c r="C2731" t="s">
        <v>839</v>
      </c>
      <c r="D2731" t="str">
        <f>CONCATENATE(C2731,".")</f>
        <v>2015  August.</v>
      </c>
      <c r="E2731" t="str">
        <f>LEFT(D2731, SEARCH(".",D2731)-1)</f>
        <v>2015  August</v>
      </c>
      <c r="F2731">
        <v>2015</v>
      </c>
      <c r="G2731" t="str">
        <f>RIGHT(E2731,LEN(E2731)-6)</f>
        <v>August</v>
      </c>
      <c r="I2731" t="s">
        <v>128</v>
      </c>
      <c r="J2731" t="s">
        <v>1593</v>
      </c>
      <c r="K2731" t="s">
        <v>66</v>
      </c>
      <c r="L2731" t="s">
        <v>91</v>
      </c>
      <c r="M2731" t="s">
        <v>34</v>
      </c>
      <c r="N2731" t="s">
        <v>35</v>
      </c>
      <c r="O2731" t="s">
        <v>36</v>
      </c>
      <c r="P2731">
        <v>130</v>
      </c>
      <c r="Q2731" s="2">
        <f>VALUE(LEFT(LEFT(N2731,5),SUM(LEN(LEFT(N2731,5))-LEN(SUBSTITUTE(LEFT(N2731,5),{"0","1","2","3","4","5","6","7","8","9","."},"")))))</f>
        <v>1</v>
      </c>
      <c r="R2731">
        <f>IF(Q2731&gt;5,Q2731/1024,Q2731)</f>
        <v>1</v>
      </c>
      <c r="S2731" t="str">
        <f>MID(K2732,9,3)</f>
        <v>5.0</v>
      </c>
      <c r="T2731" s="2" t="str">
        <f>LEFT(J2731,3)</f>
        <v>4.8</v>
      </c>
      <c r="U2731">
        <f>VALUE(LEFT(LEFT(M2731,5),SUM(LEN(LEFT(M2731,5))-LEN(SUBSTITUTE(LEFT(M2731,5),{"0","1","2","3","4","5","6","7","8","9","."},"")))))</f>
        <v>8</v>
      </c>
      <c r="V2731">
        <f>IF(U2731&lt;100,U2731,U2731/1024)</f>
        <v>8</v>
      </c>
      <c r="W2731" s="3">
        <f>VALUE(LEFT(LEFT(O2731,5),SUM(LEN(LEFT(O2731,5))-LEN(SUBSTITUTE(LEFT(O2731,5),{"0","1","2","3","4","5","6","7","8","9","."},"")))))</f>
        <v>8</v>
      </c>
      <c r="X2731" s="3" t="e">
        <f>LEFT(L2731, SEARCH("MHz",L2731)-1)</f>
        <v>#VALUE!</v>
      </c>
      <c r="Y2731" t="e">
        <f>IF(RIGHT(X2731,1)=" ",RIGHT(X2731,4),RIGHT(X2731,3))</f>
        <v>#VALUE!</v>
      </c>
      <c r="Z2731">
        <f>VLOOKUP(G2731,[1]Sheet1!$A$1:$B$12,2,0)</f>
        <v>8</v>
      </c>
      <c r="AA2731" t="str">
        <f>CONCATENATE(F2731," ",Z2731)</f>
        <v>2015 8</v>
      </c>
      <c r="AB2731">
        <f>VLOOKUP(AA2731,[1]Sheet3!$A:$B,2,0)</f>
        <v>81</v>
      </c>
    </row>
    <row r="2732" spans="1:28" x14ac:dyDescent="0.25">
      <c r="A2732" t="s">
        <v>6512</v>
      </c>
      <c r="B2732" t="s">
        <v>6546</v>
      </c>
      <c r="C2732" t="s">
        <v>839</v>
      </c>
      <c r="D2732" t="str">
        <f>CONCATENATE(C2732,".")</f>
        <v>2015  August.</v>
      </c>
      <c r="E2732" t="str">
        <f>LEFT(D2732, SEARCH(".",D2732)-1)</f>
        <v>2015  August</v>
      </c>
      <c r="F2732">
        <v>2015</v>
      </c>
      <c r="G2732" t="str">
        <f>RIGHT(E2732,LEN(E2732)-6)</f>
        <v>August</v>
      </c>
      <c r="H2732">
        <v>165</v>
      </c>
      <c r="I2732" t="s">
        <v>128</v>
      </c>
      <c r="J2732" t="s">
        <v>56</v>
      </c>
      <c r="K2732" t="s">
        <v>66</v>
      </c>
      <c r="L2732" t="s">
        <v>381</v>
      </c>
      <c r="M2732" t="s">
        <v>57</v>
      </c>
      <c r="N2732" t="s">
        <v>22</v>
      </c>
      <c r="O2732" t="s">
        <v>30</v>
      </c>
      <c r="Q2732" s="2">
        <f>VALUE(LEFT(LEFT(N2732,5),SUM(LEN(LEFT(N2732,5))-LEN(SUBSTITUTE(LEFT(N2732,5),{"0","1","2","3","4","5","6","7","8","9","."},"")))))</f>
        <v>2</v>
      </c>
      <c r="R2732">
        <f>IF(Q2732&gt;5,Q2732/1024,Q2732)</f>
        <v>2</v>
      </c>
      <c r="S2732" t="str">
        <f>MID(K2733,9,3)</f>
        <v>5.0</v>
      </c>
      <c r="T2732" s="2" t="str">
        <f>LEFT(J2732,3)</f>
        <v>5.5</v>
      </c>
      <c r="U2732">
        <f>VALUE(LEFT(LEFT(M2732,5),SUM(LEN(LEFT(M2732,5))-LEN(SUBSTITUTE(LEFT(M2732,5),{"0","1","2","3","4","5","6","7","8","9","."},"")))))</f>
        <v>16</v>
      </c>
      <c r="V2732">
        <f>IF(U2732&lt;100,U2732,U2732/1024)</f>
        <v>16</v>
      </c>
      <c r="W2732" s="3">
        <f>VALUE(LEFT(LEFT(O2732,5),SUM(LEN(LEFT(O2732,5))-LEN(SUBSTITUTE(LEFT(O2732,5),{"0","1","2","3","4","5","6","7","8","9","."},"")))))</f>
        <v>13</v>
      </c>
      <c r="X2732" s="3" t="e">
        <f>LEFT(L2732, SEARCH("MHz",L2732)-1)</f>
        <v>#VALUE!</v>
      </c>
      <c r="Y2732" t="e">
        <f>IF(RIGHT(X2732,1)=" ",RIGHT(X2732,4),RIGHT(X2732,3))</f>
        <v>#VALUE!</v>
      </c>
      <c r="Z2732">
        <f>VLOOKUP(G2732,[1]Sheet1!$A$1:$B$12,2,0)</f>
        <v>8</v>
      </c>
      <c r="AA2732" t="str">
        <f>CONCATENATE(F2732," ",Z2732)</f>
        <v>2015 8</v>
      </c>
      <c r="AB2732">
        <f>VLOOKUP(AA2732,[1]Sheet3!$A:$B,2,0)</f>
        <v>81</v>
      </c>
    </row>
    <row r="2733" spans="1:28" x14ac:dyDescent="0.25">
      <c r="A2733" t="s">
        <v>6512</v>
      </c>
      <c r="B2733" t="s">
        <v>6549</v>
      </c>
      <c r="C2733" t="s">
        <v>839</v>
      </c>
      <c r="D2733" t="str">
        <f>CONCATENATE(C2733,".")</f>
        <v>2015  August.</v>
      </c>
      <c r="E2733" t="str">
        <f>LEFT(D2733, SEARCH(".",D2733)-1)</f>
        <v>2015  August</v>
      </c>
      <c r="F2733">
        <v>2015</v>
      </c>
      <c r="G2733" t="str">
        <f>RIGHT(E2733,LEN(E2733)-6)</f>
        <v>August</v>
      </c>
      <c r="H2733">
        <v>165</v>
      </c>
      <c r="I2733" t="s">
        <v>128</v>
      </c>
      <c r="J2733" t="s">
        <v>56</v>
      </c>
      <c r="K2733" t="s">
        <v>66</v>
      </c>
      <c r="L2733" t="s">
        <v>381</v>
      </c>
      <c r="M2733" t="s">
        <v>57</v>
      </c>
      <c r="N2733" t="s">
        <v>22</v>
      </c>
      <c r="O2733" t="s">
        <v>30</v>
      </c>
      <c r="Q2733" s="2">
        <f>VALUE(LEFT(LEFT(N2733,5),SUM(LEN(LEFT(N2733,5))-LEN(SUBSTITUTE(LEFT(N2733,5),{"0","1","2","3","4","5","6","7","8","9","."},"")))))</f>
        <v>2</v>
      </c>
      <c r="R2733">
        <f>IF(Q2733&gt;5,Q2733/1024,Q2733)</f>
        <v>2</v>
      </c>
      <c r="S2733" t="str">
        <f>MID(K2734,9,3)</f>
        <v>5.0</v>
      </c>
      <c r="T2733" s="2" t="str">
        <f>LEFT(J2733,3)</f>
        <v>5.5</v>
      </c>
      <c r="U2733">
        <f>VALUE(LEFT(LEFT(M2733,5),SUM(LEN(LEFT(M2733,5))-LEN(SUBSTITUTE(LEFT(M2733,5),{"0","1","2","3","4","5","6","7","8","9","."},"")))))</f>
        <v>16</v>
      </c>
      <c r="V2733">
        <f>IF(U2733&lt;100,U2733,U2733/1024)</f>
        <v>16</v>
      </c>
      <c r="W2733" s="3">
        <f>VALUE(LEFT(LEFT(O2733,5),SUM(LEN(LEFT(O2733,5))-LEN(SUBSTITUTE(LEFT(O2733,5),{"0","1","2","3","4","5","6","7","8","9","."},"")))))</f>
        <v>13</v>
      </c>
      <c r="X2733" s="3" t="e">
        <f>LEFT(L2733, SEARCH("MHz",L2733)-1)</f>
        <v>#VALUE!</v>
      </c>
      <c r="Y2733" t="e">
        <f>IF(RIGHT(X2733,1)=" ",RIGHT(X2733,4),RIGHT(X2733,3))</f>
        <v>#VALUE!</v>
      </c>
      <c r="Z2733">
        <f>VLOOKUP(G2733,[1]Sheet1!$A$1:$B$12,2,0)</f>
        <v>8</v>
      </c>
      <c r="AA2733" t="str">
        <f>CONCATENATE(F2733," ",Z2733)</f>
        <v>2015 8</v>
      </c>
      <c r="AB2733">
        <f>VLOOKUP(AA2733,[1]Sheet3!$A:$B,2,0)</f>
        <v>81</v>
      </c>
    </row>
    <row r="2734" spans="1:28" x14ac:dyDescent="0.25">
      <c r="A2734" t="s">
        <v>6641</v>
      </c>
      <c r="B2734" t="s">
        <v>6706</v>
      </c>
      <c r="C2734" t="s">
        <v>839</v>
      </c>
      <c r="D2734" t="str">
        <f>CONCATENATE(C2734,".")</f>
        <v>2015  August.</v>
      </c>
      <c r="E2734" t="str">
        <f>LEFT(D2734, SEARCH(".",D2734)-1)</f>
        <v>2015  August</v>
      </c>
      <c r="F2734">
        <v>2015</v>
      </c>
      <c r="G2734" t="str">
        <f>RIGHT(E2734,LEN(E2734)-6)</f>
        <v>August</v>
      </c>
      <c r="H2734">
        <v>160</v>
      </c>
      <c r="I2734" t="s">
        <v>128</v>
      </c>
      <c r="J2734" t="s">
        <v>388</v>
      </c>
      <c r="K2734" t="s">
        <v>66</v>
      </c>
      <c r="L2734" t="s">
        <v>6707</v>
      </c>
      <c r="M2734" t="s">
        <v>57</v>
      </c>
      <c r="N2734" t="s">
        <v>6708</v>
      </c>
      <c r="O2734" t="s">
        <v>4736</v>
      </c>
      <c r="P2734">
        <v>160</v>
      </c>
      <c r="Q2734" s="2">
        <f>VALUE(LEFT(LEFT(N2734,5),SUM(LEN(LEFT(N2734,5))-LEN(SUBSTITUTE(LEFT(N2734,5),{"0","1","2","3","4","5","6","7","8","9","."},"")))))</f>
        <v>2</v>
      </c>
      <c r="R2734">
        <f>IF(Q2734&gt;5,Q2734/1024,Q2734)</f>
        <v>2</v>
      </c>
      <c r="S2734" t="str">
        <f>MID(K2735,9,3)</f>
        <v>5.0</v>
      </c>
      <c r="T2734" s="2" t="str">
        <f>LEFT(J2734,3)</f>
        <v>5.5</v>
      </c>
      <c r="U2734">
        <f>VALUE(LEFT(LEFT(M2734,5),SUM(LEN(LEFT(M2734,5))-LEN(SUBSTITUTE(LEFT(M2734,5),{"0","1","2","3","4","5","6","7","8","9","."},"")))))</f>
        <v>16</v>
      </c>
      <c r="V2734">
        <f>IF(U2734&lt;100,U2734,U2734/1024)</f>
        <v>16</v>
      </c>
      <c r="W2734" s="3">
        <f>VALUE(LEFT(LEFT(O2734,5),SUM(LEN(LEFT(O2734,5))-LEN(SUBSTITUTE(LEFT(O2734,5),{"0","1","2","3","4","5","6","7","8","9","."},"")))))</f>
        <v>13</v>
      </c>
      <c r="X2734" s="3" t="e">
        <f>LEFT(L2734, SEARCH("MHz",L2734)-1)</f>
        <v>#VALUE!</v>
      </c>
      <c r="Y2734" t="e">
        <f>IF(RIGHT(X2734,1)=" ",RIGHT(X2734,4),RIGHT(X2734,3))</f>
        <v>#VALUE!</v>
      </c>
      <c r="Z2734">
        <f>VLOOKUP(G2734,[1]Sheet1!$A$1:$B$12,2,0)</f>
        <v>8</v>
      </c>
      <c r="AA2734" t="str">
        <f>CONCATENATE(F2734," ",Z2734)</f>
        <v>2015 8</v>
      </c>
      <c r="AB2734">
        <f>VLOOKUP(AA2734,[1]Sheet3!$A:$B,2,0)</f>
        <v>81</v>
      </c>
    </row>
    <row r="2735" spans="1:28" x14ac:dyDescent="0.25">
      <c r="A2735" t="s">
        <v>1099</v>
      </c>
      <c r="B2735" t="s">
        <v>1208</v>
      </c>
      <c r="C2735" t="s">
        <v>839</v>
      </c>
      <c r="D2735" t="str">
        <f>CONCATENATE(C2735,".")</f>
        <v>2015  August.</v>
      </c>
      <c r="E2735" t="str">
        <f>LEFT(D2735, SEARCH(".",D2735)-1)</f>
        <v>2015  August</v>
      </c>
      <c r="F2735">
        <v>2015</v>
      </c>
      <c r="G2735" t="str">
        <f>RIGHT(E2735,LEN(E2735)-6)</f>
        <v>August</v>
      </c>
      <c r="H2735">
        <v>170</v>
      </c>
      <c r="I2735" t="s">
        <v>1066</v>
      </c>
      <c r="J2735" t="s">
        <v>762</v>
      </c>
      <c r="K2735" t="s">
        <v>1209</v>
      </c>
      <c r="L2735" t="s">
        <v>1210</v>
      </c>
      <c r="M2735" t="s">
        <v>1211</v>
      </c>
      <c r="N2735" t="s">
        <v>404</v>
      </c>
      <c r="O2735" t="s">
        <v>1107</v>
      </c>
      <c r="P2735">
        <v>500</v>
      </c>
      <c r="Q2735" s="2">
        <f>VALUE(LEFT(LEFT(N2735,5),SUM(LEN(LEFT(N2735,5))-LEN(SUBSTITUTE(LEFT(N2735,5),{"0","1","2","3","4","5","6","7","8","9","."},"")))))</f>
        <v>4</v>
      </c>
      <c r="R2735">
        <f>IF(Q2735&gt;5,Q2735/1024,Q2735)</f>
        <v>4</v>
      </c>
      <c r="S2735" t="str">
        <f>MID(K2736,9,3)</f>
        <v>5.0</v>
      </c>
      <c r="T2735" s="2" t="str">
        <f>LEFT(J2735,3)</f>
        <v>5.5</v>
      </c>
      <c r="U2735" t="e">
        <f>VALUE(LEFT(LEFT(M2735,5),SUM(LEN(LEFT(M2735,5))-LEN(SUBSTITUTE(LEFT(M2735,5),{"0","1","2","3","4","5","6","7","8","9","."},"")))))</f>
        <v>#VALUE!</v>
      </c>
      <c r="V2735" t="e">
        <f>IF(U2735&lt;100,U2735,U2735/1024)</f>
        <v>#VALUE!</v>
      </c>
      <c r="W2735" s="3">
        <f>VALUE(LEFT(LEFT(O2735,5),SUM(LEN(LEFT(O2735,5))-LEN(SUBSTITUTE(LEFT(O2735,5),{"0","1","2","3","4","5","6","7","8","9","."},"")))))</f>
        <v>13</v>
      </c>
      <c r="X2735" s="3" t="e">
        <f>LEFT(L2735, SEARCH("MHz",L2735)-1)</f>
        <v>#VALUE!</v>
      </c>
      <c r="Y2735" t="e">
        <f>IF(RIGHT(X2735,1)=" ",RIGHT(X2735,4),RIGHT(X2735,3))</f>
        <v>#VALUE!</v>
      </c>
      <c r="Z2735">
        <f>VLOOKUP(G2735,[1]Sheet1!$A$1:$B$12,2,0)</f>
        <v>8</v>
      </c>
      <c r="AA2735" t="str">
        <f>CONCATENATE(F2735," ",Z2735)</f>
        <v>2015 8</v>
      </c>
      <c r="AB2735">
        <f>VLOOKUP(AA2735,[1]Sheet3!$A:$B,2,0)</f>
        <v>81</v>
      </c>
    </row>
    <row r="2736" spans="1:28" x14ac:dyDescent="0.25">
      <c r="A2736" t="s">
        <v>1099</v>
      </c>
      <c r="B2736" t="s">
        <v>1212</v>
      </c>
      <c r="C2736" t="s">
        <v>839</v>
      </c>
      <c r="D2736" t="str">
        <f>CONCATENATE(C2736,".")</f>
        <v>2015  August.</v>
      </c>
      <c r="E2736" t="str">
        <f>LEFT(D2736, SEARCH(".",D2736)-1)</f>
        <v>2015  August</v>
      </c>
      <c r="F2736">
        <v>2015</v>
      </c>
      <c r="G2736" t="str">
        <f>RIGHT(E2736,LEN(E2736)-6)</f>
        <v>August</v>
      </c>
      <c r="H2736">
        <v>190</v>
      </c>
      <c r="I2736" t="s">
        <v>128</v>
      </c>
      <c r="J2736" t="s">
        <v>422</v>
      </c>
      <c r="K2736" t="s">
        <v>1209</v>
      </c>
      <c r="L2736" t="s">
        <v>413</v>
      </c>
      <c r="M2736" t="s">
        <v>57</v>
      </c>
      <c r="N2736" t="s">
        <v>22</v>
      </c>
      <c r="O2736" t="s">
        <v>1154</v>
      </c>
      <c r="P2736">
        <v>300</v>
      </c>
      <c r="Q2736" s="2">
        <f>VALUE(LEFT(LEFT(N2736,5),SUM(LEN(LEFT(N2736,5))-LEN(SUBSTITUTE(LEFT(N2736,5),{"0","1","2","3","4","5","6","7","8","9","."},"")))))</f>
        <v>2</v>
      </c>
      <c r="R2736">
        <f>IF(Q2736&gt;5,Q2736/1024,Q2736)</f>
        <v>2</v>
      </c>
      <c r="S2736" t="str">
        <f>MID(K2737,9,3)</f>
        <v>5.0</v>
      </c>
      <c r="T2736" s="2" t="str">
        <f>LEFT(J2736,3)</f>
        <v>6.0</v>
      </c>
      <c r="U2736">
        <f>VALUE(LEFT(LEFT(M2736,5),SUM(LEN(LEFT(M2736,5))-LEN(SUBSTITUTE(LEFT(M2736,5),{"0","1","2","3","4","5","6","7","8","9","."},"")))))</f>
        <v>16</v>
      </c>
      <c r="V2736">
        <f>IF(U2736&lt;100,U2736,U2736/1024)</f>
        <v>16</v>
      </c>
      <c r="W2736" s="3">
        <f>VALUE(LEFT(LEFT(O2736,5),SUM(LEN(LEFT(O2736,5))-LEN(SUBSTITUTE(LEFT(O2736,5),{"0","1","2","3","4","5","6","7","8","9","."},"")))))</f>
        <v>13</v>
      </c>
      <c r="X2736" s="3" t="e">
        <f>LEFT(L2736, SEARCH("MHz",L2736)-1)</f>
        <v>#VALUE!</v>
      </c>
      <c r="Y2736" t="e">
        <f>IF(RIGHT(X2736,1)=" ",RIGHT(X2736,4),RIGHT(X2736,3))</f>
        <v>#VALUE!</v>
      </c>
      <c r="Z2736">
        <f>VLOOKUP(G2736,[1]Sheet1!$A$1:$B$12,2,0)</f>
        <v>8</v>
      </c>
      <c r="AA2736" t="str">
        <f>CONCATENATE(F2736," ",Z2736)</f>
        <v>2015 8</v>
      </c>
      <c r="AB2736">
        <f>VLOOKUP(AA2736,[1]Sheet3!$A:$B,2,0)</f>
        <v>81</v>
      </c>
    </row>
    <row r="2737" spans="1:28" x14ac:dyDescent="0.25">
      <c r="A2737" t="s">
        <v>1099</v>
      </c>
      <c r="B2737" t="s">
        <v>1214</v>
      </c>
      <c r="C2737" t="s">
        <v>839</v>
      </c>
      <c r="D2737" t="str">
        <f>CONCATENATE(C2737,".")</f>
        <v>2015  August.</v>
      </c>
      <c r="E2737" t="str">
        <f>LEFT(D2737, SEARCH(".",D2737)-1)</f>
        <v>2015  August</v>
      </c>
      <c r="F2737">
        <v>2015</v>
      </c>
      <c r="G2737" t="str">
        <f>RIGHT(E2737,LEN(E2737)-6)</f>
        <v>August</v>
      </c>
      <c r="H2737">
        <v>170</v>
      </c>
      <c r="I2737" t="s">
        <v>128</v>
      </c>
      <c r="J2737" t="s">
        <v>762</v>
      </c>
      <c r="K2737" t="s">
        <v>1209</v>
      </c>
      <c r="L2737" t="s">
        <v>462</v>
      </c>
      <c r="M2737" t="s">
        <v>57</v>
      </c>
      <c r="N2737" t="s">
        <v>390</v>
      </c>
      <c r="O2737" t="s">
        <v>1154</v>
      </c>
      <c r="P2737">
        <v>220</v>
      </c>
      <c r="Q2737" s="2">
        <f>VALUE(LEFT(LEFT(N2737,5),SUM(LEN(LEFT(N2737,5))-LEN(SUBSTITUTE(LEFT(N2737,5),{"0","1","2","3","4","5","6","7","8","9","."},"")))))</f>
        <v>2</v>
      </c>
      <c r="R2737">
        <f>IF(Q2737&gt;5,Q2737/1024,Q2737)</f>
        <v>2</v>
      </c>
      <c r="S2737" t="str">
        <f>MID(K2738,9,3)</f>
        <v>5.0</v>
      </c>
      <c r="T2737" s="2" t="str">
        <f>LEFT(J2737,3)</f>
        <v>5.5</v>
      </c>
      <c r="U2737">
        <f>VALUE(LEFT(LEFT(M2737,5),SUM(LEN(LEFT(M2737,5))-LEN(SUBSTITUTE(LEFT(M2737,5),{"0","1","2","3","4","5","6","7","8","9","."},"")))))</f>
        <v>16</v>
      </c>
      <c r="V2737">
        <f>IF(U2737&lt;100,U2737,U2737/1024)</f>
        <v>16</v>
      </c>
      <c r="W2737" s="3">
        <f>VALUE(LEFT(LEFT(O2737,5),SUM(LEN(LEFT(O2737,5))-LEN(SUBSTITUTE(LEFT(O2737,5),{"0","1","2","3","4","5","6","7","8","9","."},"")))))</f>
        <v>13</v>
      </c>
      <c r="X2737" s="3" t="e">
        <f>LEFT(L2737, SEARCH("MHz",L2737)-1)</f>
        <v>#VALUE!</v>
      </c>
      <c r="Y2737" t="e">
        <f>IF(RIGHT(X2737,1)=" ",RIGHT(X2737,4),RIGHT(X2737,3))</f>
        <v>#VALUE!</v>
      </c>
      <c r="Z2737">
        <f>VLOOKUP(G2737,[1]Sheet1!$A$1:$B$12,2,0)</f>
        <v>8</v>
      </c>
      <c r="AA2737" t="str">
        <f>CONCATENATE(F2737," ",Z2737)</f>
        <v>2015 8</v>
      </c>
      <c r="AB2737">
        <f>VLOOKUP(AA2737,[1]Sheet3!$A:$B,2,0)</f>
        <v>81</v>
      </c>
    </row>
    <row r="2738" spans="1:28" x14ac:dyDescent="0.25">
      <c r="A2738" t="s">
        <v>1099</v>
      </c>
      <c r="B2738" t="s">
        <v>1215</v>
      </c>
      <c r="C2738" t="s">
        <v>839</v>
      </c>
      <c r="D2738" t="str">
        <f>CONCATENATE(C2738,".")</f>
        <v>2015  August.</v>
      </c>
      <c r="E2738" t="str">
        <f>LEFT(D2738, SEARCH(".",D2738)-1)</f>
        <v>2015  August</v>
      </c>
      <c r="F2738">
        <v>2015</v>
      </c>
      <c r="G2738" t="str">
        <f>RIGHT(E2738,LEN(E2738)-6)</f>
        <v>August</v>
      </c>
      <c r="H2738">
        <v>140</v>
      </c>
      <c r="I2738" t="s">
        <v>128</v>
      </c>
      <c r="J2738" t="s">
        <v>443</v>
      </c>
      <c r="K2738" t="s">
        <v>1209</v>
      </c>
      <c r="L2738" t="s">
        <v>462</v>
      </c>
      <c r="M2738" t="s">
        <v>173</v>
      </c>
      <c r="N2738" t="s">
        <v>22</v>
      </c>
      <c r="O2738" t="s">
        <v>1216</v>
      </c>
      <c r="P2738">
        <v>200</v>
      </c>
      <c r="Q2738" s="2">
        <f>VALUE(LEFT(LEFT(N2738,5),SUM(LEN(LEFT(N2738,5))-LEN(SUBSTITUTE(LEFT(N2738,5),{"0","1","2","3","4","5","6","7","8","9","."},"")))))</f>
        <v>2</v>
      </c>
      <c r="R2738">
        <f>IF(Q2738&gt;5,Q2738/1024,Q2738)</f>
        <v>2</v>
      </c>
      <c r="S2738" t="str">
        <f>MID(K2739,9,3)</f>
        <v>5.0</v>
      </c>
      <c r="T2738" s="2" t="str">
        <f>LEFT(J2738,3)</f>
        <v>5.0</v>
      </c>
      <c r="U2738">
        <f>VALUE(LEFT(LEFT(M2738,5),SUM(LEN(LEFT(M2738,5))-LEN(SUBSTITUTE(LEFT(M2738,5),{"0","1","2","3","4","5","6","7","8","9","."},"")))))</f>
        <v>43473</v>
      </c>
      <c r="V2738">
        <f>IF(U2738&lt;100,U2738,U2738/1024)</f>
        <v>42.4541015625</v>
      </c>
      <c r="W2738" s="3">
        <f>VALUE(LEFT(LEFT(O2738,5),SUM(LEN(LEFT(O2738,5))-LEN(SUBSTITUTE(LEFT(O2738,5),{"0","1","2","3","4","5","6","7","8","9","."},"")))))</f>
        <v>8</v>
      </c>
      <c r="X2738" s="3" t="e">
        <f>LEFT(L2738, SEARCH("MHz",L2738)-1)</f>
        <v>#VALUE!</v>
      </c>
      <c r="Y2738" t="e">
        <f>IF(RIGHT(X2738,1)=" ",RIGHT(X2738,4),RIGHT(X2738,3))</f>
        <v>#VALUE!</v>
      </c>
      <c r="Z2738">
        <f>VLOOKUP(G2738,[1]Sheet1!$A$1:$B$12,2,0)</f>
        <v>8</v>
      </c>
      <c r="AA2738" t="str">
        <f>CONCATENATE(F2738," ",Z2738)</f>
        <v>2015 8</v>
      </c>
      <c r="AB2738">
        <f>VLOOKUP(AA2738,[1]Sheet3!$A:$B,2,0)</f>
        <v>81</v>
      </c>
    </row>
    <row r="2739" spans="1:28" x14ac:dyDescent="0.25">
      <c r="A2739" t="s">
        <v>6003</v>
      </c>
      <c r="B2739" t="s">
        <v>6043</v>
      </c>
      <c r="C2739" t="s">
        <v>839</v>
      </c>
      <c r="D2739" t="str">
        <f>CONCATENATE(C2739,".")</f>
        <v>2015  August.</v>
      </c>
      <c r="E2739" t="str">
        <f>LEFT(D2739, SEARCH(".",D2739)-1)</f>
        <v>2015  August</v>
      </c>
      <c r="F2739">
        <v>2015</v>
      </c>
      <c r="G2739" t="str">
        <f>RIGHT(E2739,LEN(E2739)-6)</f>
        <v>August</v>
      </c>
      <c r="H2739">
        <v>142.6</v>
      </c>
      <c r="I2739" t="s">
        <v>51</v>
      </c>
      <c r="J2739" t="s">
        <v>798</v>
      </c>
      <c r="K2739" t="s">
        <v>3699</v>
      </c>
      <c r="L2739" t="s">
        <v>865</v>
      </c>
      <c r="M2739" t="s">
        <v>57</v>
      </c>
      <c r="N2739" t="s">
        <v>29</v>
      </c>
      <c r="O2739" t="s">
        <v>6044</v>
      </c>
      <c r="P2739">
        <v>300</v>
      </c>
      <c r="Q2739" s="2">
        <f>VALUE(LEFT(LEFT(N2739,5),SUM(LEN(LEFT(N2739,5))-LEN(SUBSTITUTE(LEFT(N2739,5),{"0","1","2","3","4","5","6","7","8","9","."},"")))))</f>
        <v>3</v>
      </c>
      <c r="R2739">
        <f>IF(Q2739&gt;5,Q2739/1024,Q2739)</f>
        <v>3</v>
      </c>
      <c r="S2739" t="str">
        <f>MID(K2740,9,3)</f>
        <v>5.0</v>
      </c>
      <c r="T2739" s="2" t="str">
        <f>LEFT(J2739,3)</f>
        <v>5.0</v>
      </c>
      <c r="U2739">
        <f>VALUE(LEFT(LEFT(M2739,5),SUM(LEN(LEFT(M2739,5))-LEN(SUBSTITUTE(LEFT(M2739,5),{"0","1","2","3","4","5","6","7","8","9","."},"")))))</f>
        <v>16</v>
      </c>
      <c r="V2739">
        <f>IF(U2739&lt;100,U2739,U2739/1024)</f>
        <v>16</v>
      </c>
      <c r="W2739" s="3">
        <f>VALUE(LEFT(LEFT(O2739,5),SUM(LEN(LEFT(O2739,5))-LEN(SUBSTITUTE(LEFT(O2739,5),{"0","1","2","3","4","5","6","7","8","9","."},"")))))</f>
        <v>21.2</v>
      </c>
      <c r="X2739" s="3" t="e">
        <f>LEFT(L2739, SEARCH("MHz",L2739)-1)</f>
        <v>#VALUE!</v>
      </c>
      <c r="Y2739" t="e">
        <f>IF(RIGHT(X2739,1)=" ",RIGHT(X2739,4),RIGHT(X2739,3))</f>
        <v>#VALUE!</v>
      </c>
      <c r="Z2739">
        <f>VLOOKUP(G2739,[1]Sheet1!$A$1:$B$12,2,0)</f>
        <v>8</v>
      </c>
      <c r="AA2739" t="str">
        <f>CONCATENATE(F2739," ",Z2739)</f>
        <v>2015 8</v>
      </c>
      <c r="AB2739">
        <f>VLOOKUP(AA2739,[1]Sheet3!$A:$B,2,0)</f>
        <v>81</v>
      </c>
    </row>
    <row r="2740" spans="1:28" x14ac:dyDescent="0.25">
      <c r="A2740" t="s">
        <v>1099</v>
      </c>
      <c r="B2740" t="s">
        <v>1217</v>
      </c>
      <c r="C2740" t="s">
        <v>839</v>
      </c>
      <c r="D2740" t="str">
        <f>CONCATENATE(C2740,".")</f>
        <v>2015  August.</v>
      </c>
      <c r="E2740" t="str">
        <f>LEFT(D2740, SEARCH(".",D2740)-1)</f>
        <v>2015  August</v>
      </c>
      <c r="F2740">
        <v>2015</v>
      </c>
      <c r="G2740" t="str">
        <f>RIGHT(E2740,LEN(E2740)-6)</f>
        <v>August</v>
      </c>
      <c r="H2740">
        <v>140</v>
      </c>
      <c r="I2740" t="s">
        <v>128</v>
      </c>
      <c r="J2740" t="s">
        <v>443</v>
      </c>
      <c r="K2740" t="s">
        <v>1196</v>
      </c>
      <c r="L2740" t="s">
        <v>462</v>
      </c>
      <c r="M2740" t="s">
        <v>173</v>
      </c>
      <c r="N2740" t="s">
        <v>22</v>
      </c>
      <c r="O2740" t="s">
        <v>1154</v>
      </c>
      <c r="P2740">
        <v>210</v>
      </c>
      <c r="Q2740" s="2">
        <f>VALUE(LEFT(LEFT(N2740,5),SUM(LEN(LEFT(N2740,5))-LEN(SUBSTITUTE(LEFT(N2740,5),{"0","1","2","3","4","5","6","7","8","9","."},"")))))</f>
        <v>2</v>
      </c>
      <c r="R2740">
        <f>IF(Q2740&gt;5,Q2740/1024,Q2740)</f>
        <v>2</v>
      </c>
      <c r="S2740" t="str">
        <f>MID(K2741,9,3)</f>
        <v>5.0</v>
      </c>
      <c r="T2740" s="2" t="str">
        <f>LEFT(J2740,3)</f>
        <v>5.0</v>
      </c>
      <c r="U2740">
        <f>VALUE(LEFT(LEFT(M2740,5),SUM(LEN(LEFT(M2740,5))-LEN(SUBSTITUTE(LEFT(M2740,5),{"0","1","2","3","4","5","6","7","8","9","."},"")))))</f>
        <v>43473</v>
      </c>
      <c r="V2740">
        <f>IF(U2740&lt;100,U2740,U2740/1024)</f>
        <v>42.4541015625</v>
      </c>
      <c r="W2740" s="3">
        <f>VALUE(LEFT(LEFT(O2740,5),SUM(LEN(LEFT(O2740,5))-LEN(SUBSTITUTE(LEFT(O2740,5),{"0","1","2","3","4","5","6","7","8","9","."},"")))))</f>
        <v>13</v>
      </c>
      <c r="X2740" s="3" t="e">
        <f>LEFT(L2740, SEARCH("MHz",L2740)-1)</f>
        <v>#VALUE!</v>
      </c>
      <c r="Y2740" t="e">
        <f>IF(RIGHT(X2740,1)=" ",RIGHT(X2740,4),RIGHT(X2740,3))</f>
        <v>#VALUE!</v>
      </c>
      <c r="Z2740">
        <f>VLOOKUP(G2740,[1]Sheet1!$A$1:$B$12,2,0)</f>
        <v>8</v>
      </c>
      <c r="AA2740" t="str">
        <f>CONCATENATE(F2740," ",Z2740)</f>
        <v>2015 8</v>
      </c>
      <c r="AB2740">
        <f>VLOOKUP(AA2740,[1]Sheet3!$A:$B,2,0)</f>
        <v>81</v>
      </c>
    </row>
    <row r="2741" spans="1:28" x14ac:dyDescent="0.25">
      <c r="A2741" t="s">
        <v>6003</v>
      </c>
      <c r="B2741" t="s">
        <v>6047</v>
      </c>
      <c r="C2741" t="s">
        <v>839</v>
      </c>
      <c r="D2741" t="str">
        <f>CONCATENATE(C2741,".")</f>
        <v>2015  August.</v>
      </c>
      <c r="E2741" t="str">
        <f>LEFT(D2741, SEARCH(".",D2741)-1)</f>
        <v>2015  August</v>
      </c>
      <c r="F2741">
        <v>2015</v>
      </c>
      <c r="G2741" t="str">
        <f>RIGHT(E2741,LEN(E2741)-6)</f>
        <v>August</v>
      </c>
      <c r="H2741">
        <v>187</v>
      </c>
      <c r="I2741" t="s">
        <v>51</v>
      </c>
      <c r="J2741" t="s">
        <v>5337</v>
      </c>
      <c r="K2741" t="s">
        <v>1196</v>
      </c>
      <c r="L2741" t="s">
        <v>861</v>
      </c>
      <c r="M2741" t="s">
        <v>57</v>
      </c>
      <c r="N2741" t="s">
        <v>22</v>
      </c>
      <c r="O2741" t="s">
        <v>6048</v>
      </c>
      <c r="P2741">
        <v>350</v>
      </c>
      <c r="Q2741" s="2">
        <f>VALUE(LEFT(LEFT(N2741,5),SUM(LEN(LEFT(N2741,5))-LEN(SUBSTITUTE(LEFT(N2741,5),{"0","1","2","3","4","5","6","7","8","9","."},"")))))</f>
        <v>2</v>
      </c>
      <c r="R2741">
        <f>IF(Q2741&gt;5,Q2741/1024,Q2741)</f>
        <v>2</v>
      </c>
      <c r="S2741" t="str">
        <f>MID(K2742,9,3)</f>
        <v>5.0</v>
      </c>
      <c r="T2741" s="2" t="str">
        <f>LEFT(J2741,3)</f>
        <v>6.0</v>
      </c>
      <c r="U2741">
        <f>VALUE(LEFT(LEFT(M2741,5),SUM(LEN(LEFT(M2741,5))-LEN(SUBSTITUTE(LEFT(M2741,5),{"0","1","2","3","4","5","6","7","8","9","."},"")))))</f>
        <v>16</v>
      </c>
      <c r="V2741">
        <f>IF(U2741&lt;100,U2741,U2741/1024)</f>
        <v>16</v>
      </c>
      <c r="W2741" s="3">
        <f>VALUE(LEFT(LEFT(O2741,5),SUM(LEN(LEFT(O2741,5))-LEN(SUBSTITUTE(LEFT(O2741,5),{"0","1","2","3","4","5","6","7","8","9","."},"")))))</f>
        <v>13</v>
      </c>
      <c r="X2741" s="3" t="e">
        <f>LEFT(L2741, SEARCH("MHz",L2741)-1)</f>
        <v>#VALUE!</v>
      </c>
      <c r="Y2741" t="e">
        <f>IF(RIGHT(X2741,1)=" ",RIGHT(X2741,4),RIGHT(X2741,3))</f>
        <v>#VALUE!</v>
      </c>
      <c r="Z2741">
        <f>VLOOKUP(G2741,[1]Sheet1!$A$1:$B$12,2,0)</f>
        <v>8</v>
      </c>
      <c r="AA2741" t="str">
        <f>CONCATENATE(F2741," ",Z2741)</f>
        <v>2015 8</v>
      </c>
      <c r="AB2741">
        <f>VLOOKUP(AA2741,[1]Sheet3!$A:$B,2,0)</f>
        <v>81</v>
      </c>
    </row>
    <row r="2742" spans="1:28" x14ac:dyDescent="0.25">
      <c r="A2742" t="s">
        <v>6003</v>
      </c>
      <c r="B2742" t="s">
        <v>6049</v>
      </c>
      <c r="C2742" t="s">
        <v>839</v>
      </c>
      <c r="D2742" t="str">
        <f>CONCATENATE(C2742,".")</f>
        <v>2015  August.</v>
      </c>
      <c r="E2742" t="str">
        <f>LEFT(D2742, SEARCH(".",D2742)-1)</f>
        <v>2015  August</v>
      </c>
      <c r="F2742">
        <v>2015</v>
      </c>
      <c r="G2742" t="str">
        <f>RIGHT(E2742,LEN(E2742)-6)</f>
        <v>August</v>
      </c>
      <c r="H2742">
        <v>187</v>
      </c>
      <c r="I2742" t="s">
        <v>181</v>
      </c>
      <c r="J2742" t="s">
        <v>5337</v>
      </c>
      <c r="K2742" t="s">
        <v>1196</v>
      </c>
      <c r="L2742" t="s">
        <v>861</v>
      </c>
      <c r="M2742" t="s">
        <v>57</v>
      </c>
      <c r="N2742" t="s">
        <v>22</v>
      </c>
      <c r="O2742" t="s">
        <v>6050</v>
      </c>
      <c r="P2742">
        <v>310</v>
      </c>
      <c r="Q2742" s="2">
        <f>VALUE(LEFT(LEFT(N2742,5),SUM(LEN(LEFT(N2742,5))-LEN(SUBSTITUTE(LEFT(N2742,5),{"0","1","2","3","4","5","6","7","8","9","."},"")))))</f>
        <v>2</v>
      </c>
      <c r="R2742">
        <f>IF(Q2742&gt;5,Q2742/1024,Q2742)</f>
        <v>2</v>
      </c>
      <c r="S2742" t="str">
        <f>MID(K2743,9,3)</f>
        <v>5.0</v>
      </c>
      <c r="T2742" s="2" t="str">
        <f>LEFT(J2742,3)</f>
        <v>6.0</v>
      </c>
      <c r="U2742">
        <f>VALUE(LEFT(LEFT(M2742,5),SUM(LEN(LEFT(M2742,5))-LEN(SUBSTITUTE(LEFT(M2742,5),{"0","1","2","3","4","5","6","7","8","9","."},"")))))</f>
        <v>16</v>
      </c>
      <c r="V2742">
        <f>IF(U2742&lt;100,U2742,U2742/1024)</f>
        <v>16</v>
      </c>
      <c r="W2742" s="3">
        <f>VALUE(LEFT(LEFT(O2742,5),SUM(LEN(LEFT(O2742,5))-LEN(SUBSTITUTE(LEFT(O2742,5),{"0","1","2","3","4","5","6","7","8","9","."},"")))))</f>
        <v>13</v>
      </c>
      <c r="X2742" s="3" t="e">
        <f>LEFT(L2742, SEARCH("MHz",L2742)-1)</f>
        <v>#VALUE!</v>
      </c>
      <c r="Y2742" t="e">
        <f>IF(RIGHT(X2742,1)=" ",RIGHT(X2742,4),RIGHT(X2742,3))</f>
        <v>#VALUE!</v>
      </c>
      <c r="Z2742">
        <f>VLOOKUP(G2742,[1]Sheet1!$A$1:$B$12,2,0)</f>
        <v>8</v>
      </c>
      <c r="AA2742" t="str">
        <f>CONCATENATE(F2742," ",Z2742)</f>
        <v>2015 8</v>
      </c>
      <c r="AB2742">
        <f>VLOOKUP(AA2742,[1]Sheet3!$A:$B,2,0)</f>
        <v>81</v>
      </c>
    </row>
    <row r="2743" spans="1:28" x14ac:dyDescent="0.25">
      <c r="A2743" t="s">
        <v>1099</v>
      </c>
      <c r="B2743" t="s">
        <v>1205</v>
      </c>
      <c r="C2743" t="s">
        <v>839</v>
      </c>
      <c r="D2743" t="str">
        <f>CONCATENATE(C2743,".")</f>
        <v>2015  August.</v>
      </c>
      <c r="E2743" t="str">
        <f>LEFT(D2743, SEARCH(".",D2743)-1)</f>
        <v>2015  August</v>
      </c>
      <c r="F2743">
        <v>2015</v>
      </c>
      <c r="G2743" t="str">
        <f>RIGHT(E2743,LEN(E2743)-6)</f>
        <v>August</v>
      </c>
      <c r="H2743">
        <v>202</v>
      </c>
      <c r="I2743" t="s">
        <v>128</v>
      </c>
      <c r="J2743" t="s">
        <v>46</v>
      </c>
      <c r="K2743" t="s">
        <v>1206</v>
      </c>
      <c r="L2743" t="s">
        <v>462</v>
      </c>
      <c r="M2743" t="s">
        <v>173</v>
      </c>
      <c r="N2743" t="s">
        <v>22</v>
      </c>
      <c r="O2743" t="s">
        <v>1207</v>
      </c>
      <c r="P2743">
        <v>170</v>
      </c>
      <c r="Q2743" s="2">
        <f>VALUE(LEFT(LEFT(N2743,5),SUM(LEN(LEFT(N2743,5))-LEN(SUBSTITUTE(LEFT(N2743,5),{"0","1","2","3","4","5","6","7","8","9","."},"")))))</f>
        <v>2</v>
      </c>
      <c r="R2743">
        <f>IF(Q2743&gt;5,Q2743/1024,Q2743)</f>
        <v>2</v>
      </c>
      <c r="S2743" t="str">
        <f>MID(K2744,9,3)</f>
        <v>5.0</v>
      </c>
      <c r="T2743" s="2" t="str">
        <f>LEFT(J2743,3)</f>
        <v>5.5</v>
      </c>
      <c r="U2743">
        <f>VALUE(LEFT(LEFT(M2743,5),SUM(LEN(LEFT(M2743,5))-LEN(SUBSTITUTE(LEFT(M2743,5),{"0","1","2","3","4","5","6","7","8","9","."},"")))))</f>
        <v>43473</v>
      </c>
      <c r="V2743">
        <f>IF(U2743&lt;100,U2743,U2743/1024)</f>
        <v>42.4541015625</v>
      </c>
      <c r="W2743" s="3">
        <f>VALUE(LEFT(LEFT(O2743,5),SUM(LEN(LEFT(O2743,5))-LEN(SUBSTITUTE(LEFT(O2743,5),{"0","1","2","3","4","5","6","7","8","9","."},"")))))</f>
        <v>13</v>
      </c>
      <c r="X2743" s="3" t="e">
        <f>LEFT(L2743, SEARCH("MHz",L2743)-1)</f>
        <v>#VALUE!</v>
      </c>
      <c r="Y2743" t="e">
        <f>IF(RIGHT(X2743,1)=" ",RIGHT(X2743,4),RIGHT(X2743,3))</f>
        <v>#VALUE!</v>
      </c>
      <c r="Z2743">
        <f>VLOOKUP(G2743,[1]Sheet1!$A$1:$B$12,2,0)</f>
        <v>8</v>
      </c>
      <c r="AA2743" t="str">
        <f>CONCATENATE(F2743," ",Z2743)</f>
        <v>2015 8</v>
      </c>
      <c r="AB2743">
        <f>VLOOKUP(AA2743,[1]Sheet3!$A:$B,2,0)</f>
        <v>81</v>
      </c>
    </row>
    <row r="2744" spans="1:28" x14ac:dyDescent="0.25">
      <c r="A2744" t="s">
        <v>6003</v>
      </c>
      <c r="B2744" t="s">
        <v>6045</v>
      </c>
      <c r="C2744" t="s">
        <v>839</v>
      </c>
      <c r="D2744" t="str">
        <f>CONCATENATE(C2744,".")</f>
        <v>2015  August.</v>
      </c>
      <c r="E2744" t="str">
        <f>LEFT(D2744, SEARCH(".",D2744)-1)</f>
        <v>2015  August</v>
      </c>
      <c r="F2744">
        <v>2015</v>
      </c>
      <c r="G2744" t="str">
        <f>RIGHT(E2744,LEN(E2744)-6)</f>
        <v>August</v>
      </c>
      <c r="H2744">
        <v>142.5</v>
      </c>
      <c r="I2744" t="s">
        <v>181</v>
      </c>
      <c r="J2744" t="s">
        <v>798</v>
      </c>
      <c r="K2744" t="s">
        <v>1206</v>
      </c>
      <c r="L2744" t="s">
        <v>865</v>
      </c>
      <c r="M2744" t="s">
        <v>57</v>
      </c>
      <c r="N2744" t="s">
        <v>29</v>
      </c>
      <c r="O2744" t="s">
        <v>6046</v>
      </c>
      <c r="P2744">
        <v>240</v>
      </c>
      <c r="Q2744" s="2">
        <f>VALUE(LEFT(LEFT(N2744,5),SUM(LEN(LEFT(N2744,5))-LEN(SUBSTITUTE(LEFT(N2744,5),{"0","1","2","3","4","5","6","7","8","9","."},"")))))</f>
        <v>3</v>
      </c>
      <c r="R2744">
        <f>IF(Q2744&gt;5,Q2744/1024,Q2744)</f>
        <v>3</v>
      </c>
      <c r="S2744" t="str">
        <f>MID(K2745,9,3)</f>
        <v>5.0</v>
      </c>
      <c r="T2744" s="2" t="str">
        <f>LEFT(J2744,3)</f>
        <v>5.0</v>
      </c>
      <c r="U2744">
        <f>VALUE(LEFT(LEFT(M2744,5),SUM(LEN(LEFT(M2744,5))-LEN(SUBSTITUTE(LEFT(M2744,5),{"0","1","2","3","4","5","6","7","8","9","."},"")))))</f>
        <v>16</v>
      </c>
      <c r="V2744">
        <f>IF(U2744&lt;100,U2744,U2744/1024)</f>
        <v>16</v>
      </c>
      <c r="W2744" s="3">
        <f>VALUE(LEFT(LEFT(O2744,5),SUM(LEN(LEFT(O2744,5))-LEN(SUBSTITUTE(LEFT(O2744,5),{"0","1","2","3","4","5","6","7","8","9","."},"")))))</f>
        <v>21.2</v>
      </c>
      <c r="X2744" s="3" t="e">
        <f>LEFT(L2744, SEARCH("MHz",L2744)-1)</f>
        <v>#VALUE!</v>
      </c>
      <c r="Y2744" t="e">
        <f>IF(RIGHT(X2744,1)=" ",RIGHT(X2744,4),RIGHT(X2744,3))</f>
        <v>#VALUE!</v>
      </c>
      <c r="Z2744">
        <f>VLOOKUP(G2744,[1]Sheet1!$A$1:$B$12,2,0)</f>
        <v>8</v>
      </c>
      <c r="AA2744" t="str">
        <f>CONCATENATE(F2744," ",Z2744)</f>
        <v>2015 8</v>
      </c>
      <c r="AB2744">
        <f>VLOOKUP(AA2744,[1]Sheet3!$A:$B,2,0)</f>
        <v>81</v>
      </c>
    </row>
    <row r="2745" spans="1:28" x14ac:dyDescent="0.25">
      <c r="A2745" t="s">
        <v>3572</v>
      </c>
      <c r="B2745" t="s">
        <v>3678</v>
      </c>
      <c r="C2745" t="s">
        <v>839</v>
      </c>
      <c r="D2745" t="str">
        <f>CONCATENATE(C2745,".")</f>
        <v>2015  August.</v>
      </c>
      <c r="E2745" t="str">
        <f>LEFT(D2745, SEARCH(".",D2745)-1)</f>
        <v>2015  August</v>
      </c>
      <c r="F2745">
        <v>2015</v>
      </c>
      <c r="G2745" t="str">
        <f>RIGHT(E2745,LEN(E2745)-6)</f>
        <v>August</v>
      </c>
      <c r="H2745">
        <v>347</v>
      </c>
      <c r="I2745" t="s">
        <v>124</v>
      </c>
      <c r="J2745" t="s">
        <v>3326</v>
      </c>
      <c r="K2745" t="s">
        <v>1584</v>
      </c>
      <c r="L2745" t="s">
        <v>133</v>
      </c>
      <c r="M2745" t="s">
        <v>28</v>
      </c>
      <c r="N2745" t="s">
        <v>363</v>
      </c>
      <c r="O2745" t="s">
        <v>92</v>
      </c>
      <c r="P2745">
        <v>300</v>
      </c>
      <c r="Q2745" s="2">
        <f>VALUE(LEFT(LEFT(N2745,5),SUM(LEN(LEFT(N2745,5))-LEN(SUBSTITUTE(LEFT(N2745,5),{"0","1","2","3","4","5","6","7","8","9","."},"")))))</f>
        <v>1.5</v>
      </c>
      <c r="R2745">
        <f>IF(Q2745&gt;5,Q2745/1024,Q2745)</f>
        <v>1.5</v>
      </c>
      <c r="S2745" t="str">
        <f>MID(K2746,9,3)</f>
        <v>5.0</v>
      </c>
      <c r="T2745" s="2" t="str">
        <f>LEFT(J2745,3)</f>
        <v>8.0</v>
      </c>
      <c r="U2745">
        <f>VALUE(LEFT(LEFT(M2745,5),SUM(LEN(LEFT(M2745,5))-LEN(SUBSTITUTE(LEFT(M2745,5),{"0","1","2","3","4","5","6","7","8","9","."},"")))))</f>
        <v>32</v>
      </c>
      <c r="V2745">
        <f>IF(U2745&lt;100,U2745,U2745/1024)</f>
        <v>32</v>
      </c>
      <c r="W2745" s="3">
        <f>VALUE(LEFT(LEFT(O2745,5),SUM(LEN(LEFT(O2745,5))-LEN(SUBSTITUTE(LEFT(O2745,5),{"0","1","2","3","4","5","6","7","8","9","."},"")))))</f>
        <v>5</v>
      </c>
      <c r="X2745" s="3" t="e">
        <f>LEFT(L2745, SEARCH("MHz",L2745)-1)</f>
        <v>#VALUE!</v>
      </c>
      <c r="Y2745" t="e">
        <f>IF(RIGHT(X2745,1)=" ",RIGHT(X2745,4),RIGHT(X2745,3))</f>
        <v>#VALUE!</v>
      </c>
      <c r="Z2745">
        <f>VLOOKUP(G2745,[1]Sheet1!$A$1:$B$12,2,0)</f>
        <v>8</v>
      </c>
      <c r="AA2745" t="str">
        <f>CONCATENATE(F2745," ",Z2745)</f>
        <v>2015 8</v>
      </c>
      <c r="AB2745">
        <f>VLOOKUP(AA2745,[1]Sheet3!$A:$B,2,0)</f>
        <v>81</v>
      </c>
    </row>
    <row r="2746" spans="1:28" x14ac:dyDescent="0.25">
      <c r="A2746" t="s">
        <v>4141</v>
      </c>
      <c r="B2746" t="s">
        <v>4203</v>
      </c>
      <c r="C2746" t="s">
        <v>839</v>
      </c>
      <c r="D2746" t="str">
        <f>CONCATENATE(C2746,".")</f>
        <v>2015  August.</v>
      </c>
      <c r="E2746" t="str">
        <f>LEFT(D2746, SEARCH(".",D2746)-1)</f>
        <v>2015  August</v>
      </c>
      <c r="F2746">
        <v>2015</v>
      </c>
      <c r="G2746" t="str">
        <f>RIGHT(E2746,LEN(E2746)-6)</f>
        <v>August</v>
      </c>
      <c r="I2746" t="s">
        <v>156</v>
      </c>
      <c r="J2746" t="s">
        <v>32</v>
      </c>
      <c r="K2746" t="s">
        <v>1584</v>
      </c>
      <c r="L2746" t="s">
        <v>381</v>
      </c>
      <c r="M2746" t="s">
        <v>57</v>
      </c>
      <c r="N2746" t="s">
        <v>22</v>
      </c>
      <c r="O2746" t="s">
        <v>1394</v>
      </c>
      <c r="Q2746" s="2">
        <f>VALUE(LEFT(LEFT(N2746,5),SUM(LEN(LEFT(N2746,5))-LEN(SUBSTITUTE(LEFT(N2746,5),{"0","1","2","3","4","5","6","7","8","9","."},"")))))</f>
        <v>2</v>
      </c>
      <c r="R2746">
        <f>IF(Q2746&gt;5,Q2746/1024,Q2746)</f>
        <v>2</v>
      </c>
      <c r="S2746" t="str">
        <f>MID(K2747,9,3)</f>
        <v>5.1</v>
      </c>
      <c r="T2746" s="2" t="str">
        <f>LEFT(J2746,3)</f>
        <v>5.0</v>
      </c>
      <c r="U2746">
        <f>VALUE(LEFT(LEFT(M2746,5),SUM(LEN(LEFT(M2746,5))-LEN(SUBSTITUTE(LEFT(M2746,5),{"0","1","2","3","4","5","6","7","8","9","."},"")))))</f>
        <v>16</v>
      </c>
      <c r="V2746">
        <f>IF(U2746&lt;100,U2746,U2746/1024)</f>
        <v>16</v>
      </c>
      <c r="W2746" s="3">
        <f>VALUE(LEFT(LEFT(O2746,5),SUM(LEN(LEFT(O2746,5))-LEN(SUBSTITUTE(LEFT(O2746,5),{"0","1","2","3","4","5","6","7","8","9","."},"")))))</f>
        <v>13</v>
      </c>
      <c r="X2746" s="3" t="e">
        <f>LEFT(L2746, SEARCH("MHz",L2746)-1)</f>
        <v>#VALUE!</v>
      </c>
      <c r="Y2746" t="e">
        <f>IF(RIGHT(X2746,1)=" ",RIGHT(X2746,4),RIGHT(X2746,3))</f>
        <v>#VALUE!</v>
      </c>
      <c r="Z2746">
        <f>VLOOKUP(G2746,[1]Sheet1!$A$1:$B$12,2,0)</f>
        <v>8</v>
      </c>
      <c r="AA2746" t="str">
        <f>CONCATENATE(F2746," ",Z2746)</f>
        <v>2015 8</v>
      </c>
      <c r="AB2746">
        <f>VLOOKUP(AA2746,[1]Sheet3!$A:$B,2,0)</f>
        <v>81</v>
      </c>
    </row>
    <row r="2747" spans="1:28" x14ac:dyDescent="0.25">
      <c r="A2747" t="s">
        <v>751</v>
      </c>
      <c r="B2747" t="s">
        <v>838</v>
      </c>
      <c r="C2747" t="s">
        <v>839</v>
      </c>
      <c r="D2747" t="str">
        <f>CONCATENATE(C2747,".")</f>
        <v>2015  August.</v>
      </c>
      <c r="E2747" t="str">
        <f>LEFT(D2747, SEARCH(".",D2747)-1)</f>
        <v>2015  August</v>
      </c>
      <c r="F2747">
        <v>2015</v>
      </c>
      <c r="G2747" t="str">
        <f>RIGHT(E2747,LEN(E2747)-6)</f>
        <v>August</v>
      </c>
      <c r="H2747">
        <v>135.5</v>
      </c>
      <c r="I2747" t="s">
        <v>128</v>
      </c>
      <c r="J2747" t="s">
        <v>840</v>
      </c>
      <c r="K2747" t="s">
        <v>47</v>
      </c>
      <c r="L2747" t="s">
        <v>458</v>
      </c>
      <c r="M2747" t="s">
        <v>34</v>
      </c>
      <c r="N2747" t="s">
        <v>35</v>
      </c>
      <c r="O2747" t="s">
        <v>36</v>
      </c>
      <c r="P2747">
        <v>140</v>
      </c>
      <c r="Q2747" s="2">
        <f>VALUE(LEFT(LEFT(N2747,5),SUM(LEN(LEFT(N2747,5))-LEN(SUBSTITUTE(LEFT(N2747,5),{"0","1","2","3","4","5","6","7","8","9","."},"")))))</f>
        <v>1</v>
      </c>
      <c r="R2747">
        <f>IF(Q2747&gt;5,Q2747/1024,Q2747)</f>
        <v>1</v>
      </c>
      <c r="S2747" t="str">
        <f>MID(K2748,9,3)</f>
        <v>5.1</v>
      </c>
      <c r="T2747" s="2" t="str">
        <f>LEFT(J2747,3)</f>
        <v>4.5</v>
      </c>
      <c r="U2747">
        <f>VALUE(LEFT(LEFT(M2747,5),SUM(LEN(LEFT(M2747,5))-LEN(SUBSTITUTE(LEFT(M2747,5),{"0","1","2","3","4","5","6","7","8","9","."},"")))))</f>
        <v>8</v>
      </c>
      <c r="V2747">
        <f>IF(U2747&lt;100,U2747,U2747/1024)</f>
        <v>8</v>
      </c>
      <c r="W2747" s="3">
        <f>VALUE(LEFT(LEFT(O2747,5),SUM(LEN(LEFT(O2747,5))-LEN(SUBSTITUTE(LEFT(O2747,5),{"0","1","2","3","4","5","6","7","8","9","."},"")))))</f>
        <v>8</v>
      </c>
      <c r="X2747" s="3" t="e">
        <f>LEFT(L2747, SEARCH("MHz",L2747)-1)</f>
        <v>#VALUE!</v>
      </c>
      <c r="Y2747" t="e">
        <f>IF(RIGHT(X2747,1)=" ",RIGHT(X2747,4),RIGHT(X2747,3))</f>
        <v>#VALUE!</v>
      </c>
      <c r="Z2747">
        <f>VLOOKUP(G2747,[1]Sheet1!$A$1:$B$12,2,0)</f>
        <v>8</v>
      </c>
      <c r="AA2747" t="str">
        <f>CONCATENATE(F2747," ",Z2747)</f>
        <v>2015 8</v>
      </c>
      <c r="AB2747">
        <f>VLOOKUP(AA2747,[1]Sheet3!$A:$B,2,0)</f>
        <v>81</v>
      </c>
    </row>
    <row r="2748" spans="1:28" x14ac:dyDescent="0.25">
      <c r="A2748" t="s">
        <v>751</v>
      </c>
      <c r="B2748" t="s">
        <v>841</v>
      </c>
      <c r="C2748" t="s">
        <v>839</v>
      </c>
      <c r="D2748" t="str">
        <f>CONCATENATE(C2748,".")</f>
        <v>2015  August.</v>
      </c>
      <c r="E2748" t="str">
        <f>LEFT(D2748, SEARCH(".",D2748)-1)</f>
        <v>2015  August</v>
      </c>
      <c r="F2748">
        <v>2015</v>
      </c>
      <c r="G2748" t="str">
        <f>RIGHT(E2748,LEN(E2748)-6)</f>
        <v>August</v>
      </c>
      <c r="H2748">
        <v>121</v>
      </c>
      <c r="I2748" t="s">
        <v>128</v>
      </c>
      <c r="J2748" t="s">
        <v>426</v>
      </c>
      <c r="K2748" t="s">
        <v>47</v>
      </c>
      <c r="L2748" t="s">
        <v>138</v>
      </c>
      <c r="M2748" t="s">
        <v>34</v>
      </c>
      <c r="N2748" t="s">
        <v>35</v>
      </c>
      <c r="O2748" t="s">
        <v>178</v>
      </c>
      <c r="Q2748" s="2">
        <f>VALUE(LEFT(LEFT(N2748,5),SUM(LEN(LEFT(N2748,5))-LEN(SUBSTITUTE(LEFT(N2748,5),{"0","1","2","3","4","5","6","7","8","9","."},"")))))</f>
        <v>1</v>
      </c>
      <c r="R2748">
        <f>IF(Q2748&gt;5,Q2748/1024,Q2748)</f>
        <v>1</v>
      </c>
      <c r="S2748" t="str">
        <f>MID(K2749,9,3)</f>
        <v>5.1</v>
      </c>
      <c r="T2748" s="2" t="str">
        <f>LEFT(J2748,3)</f>
        <v>4.0</v>
      </c>
      <c r="U2748">
        <f>VALUE(LEFT(LEFT(M2748,5),SUM(LEN(LEFT(M2748,5))-LEN(SUBSTITUTE(LEFT(M2748,5),{"0","1","2","3","4","5","6","7","8","9","."},"")))))</f>
        <v>8</v>
      </c>
      <c r="V2748">
        <f>IF(U2748&lt;100,U2748,U2748/1024)</f>
        <v>8</v>
      </c>
      <c r="W2748" s="3">
        <f>VALUE(LEFT(LEFT(O2748,5),SUM(LEN(LEFT(O2748,5))-LEN(SUBSTITUTE(LEFT(O2748,5),{"0","1","2","3","4","5","6","7","8","9","."},"")))))</f>
        <v>5</v>
      </c>
      <c r="X2748" s="3" t="e">
        <f>LEFT(L2748, SEARCH("MHz",L2748)-1)</f>
        <v>#VALUE!</v>
      </c>
      <c r="Y2748" t="e">
        <f>IF(RIGHT(X2748,1)=" ",RIGHT(X2748,4),RIGHT(X2748,3))</f>
        <v>#VALUE!</v>
      </c>
      <c r="Z2748">
        <f>VLOOKUP(G2748,[1]Sheet1!$A$1:$B$12,2,0)</f>
        <v>8</v>
      </c>
      <c r="AA2748" t="str">
        <f>CONCATENATE(F2748," ",Z2748)</f>
        <v>2015 8</v>
      </c>
      <c r="AB2748">
        <f>VLOOKUP(AA2748,[1]Sheet3!$A:$B,2,0)</f>
        <v>81</v>
      </c>
    </row>
    <row r="2749" spans="1:28" x14ac:dyDescent="0.25">
      <c r="A2749" t="s">
        <v>1099</v>
      </c>
      <c r="B2749" t="s">
        <v>1204</v>
      </c>
      <c r="C2749" t="s">
        <v>839</v>
      </c>
      <c r="D2749" t="str">
        <f>CONCATENATE(C2749,".")</f>
        <v>2015  August.</v>
      </c>
      <c r="E2749" t="str">
        <f>LEFT(D2749, SEARCH(".",D2749)-1)</f>
        <v>2015  August</v>
      </c>
      <c r="F2749">
        <v>2015</v>
      </c>
      <c r="G2749" t="str">
        <f>RIGHT(E2749,LEN(E2749)-6)</f>
        <v>August</v>
      </c>
      <c r="H2749">
        <v>135</v>
      </c>
      <c r="I2749" t="s">
        <v>128</v>
      </c>
      <c r="J2749" t="s">
        <v>786</v>
      </c>
      <c r="K2749" t="s">
        <v>47</v>
      </c>
      <c r="L2749" t="s">
        <v>91</v>
      </c>
      <c r="M2749" t="s">
        <v>173</v>
      </c>
      <c r="N2749" t="s">
        <v>22</v>
      </c>
      <c r="O2749" t="s">
        <v>62</v>
      </c>
      <c r="P2749">
        <v>130</v>
      </c>
      <c r="Q2749" s="2">
        <f>VALUE(LEFT(LEFT(N2749,5),SUM(LEN(LEFT(N2749,5))-LEN(SUBSTITUTE(LEFT(N2749,5),{"0","1","2","3","4","5","6","7","8","9","."},"")))))</f>
        <v>2</v>
      </c>
      <c r="R2749">
        <f>IF(Q2749&gt;5,Q2749/1024,Q2749)</f>
        <v>2</v>
      </c>
      <c r="S2749" t="str">
        <f>MID(K2750,9,3)</f>
        <v>5.1</v>
      </c>
      <c r="T2749" s="2" t="str">
        <f>LEFT(J2749,3)</f>
        <v>5.0</v>
      </c>
      <c r="U2749">
        <f>VALUE(LEFT(LEFT(M2749,5),SUM(LEN(LEFT(M2749,5))-LEN(SUBSTITUTE(LEFT(M2749,5),{"0","1","2","3","4","5","6","7","8","9","."},"")))))</f>
        <v>43473</v>
      </c>
      <c r="V2749">
        <f>IF(U2749&lt;100,U2749,U2749/1024)</f>
        <v>42.4541015625</v>
      </c>
      <c r="W2749" s="3">
        <f>VALUE(LEFT(LEFT(O2749,5),SUM(LEN(LEFT(O2749,5))-LEN(SUBSTITUTE(LEFT(O2749,5),{"0","1","2","3","4","5","6","7","8","9","."},"")))))</f>
        <v>8</v>
      </c>
      <c r="X2749" s="3" t="e">
        <f>LEFT(L2749, SEARCH("MHz",L2749)-1)</f>
        <v>#VALUE!</v>
      </c>
      <c r="Y2749" t="e">
        <f>IF(RIGHT(X2749,1)=" ",RIGHT(X2749,4),RIGHT(X2749,3))</f>
        <v>#VALUE!</v>
      </c>
      <c r="Z2749">
        <f>VLOOKUP(G2749,[1]Sheet1!$A$1:$B$12,2,0)</f>
        <v>8</v>
      </c>
      <c r="AA2749" t="str">
        <f>CONCATENATE(F2749," ",Z2749)</f>
        <v>2015 8</v>
      </c>
      <c r="AB2749">
        <f>VLOOKUP(AA2749,[1]Sheet3!$A:$B,2,0)</f>
        <v>81</v>
      </c>
    </row>
    <row r="2750" spans="1:28" x14ac:dyDescent="0.25">
      <c r="A2750" t="s">
        <v>1796</v>
      </c>
      <c r="B2750" t="s">
        <v>1799</v>
      </c>
      <c r="C2750" t="s">
        <v>839</v>
      </c>
      <c r="D2750" t="str">
        <f>CONCATENATE(C2750,".")</f>
        <v>2015  August.</v>
      </c>
      <c r="E2750" t="str">
        <f>LEFT(D2750, SEARCH(".",D2750)-1)</f>
        <v>2015  August</v>
      </c>
      <c r="F2750">
        <v>2015</v>
      </c>
      <c r="G2750" t="str">
        <f>RIGHT(E2750,LEN(E2750)-6)</f>
        <v>August</v>
      </c>
      <c r="I2750" t="s">
        <v>156</v>
      </c>
      <c r="J2750" t="s">
        <v>1051</v>
      </c>
      <c r="K2750" t="s">
        <v>47</v>
      </c>
      <c r="L2750" t="s">
        <v>200</v>
      </c>
      <c r="M2750" t="s">
        <v>34</v>
      </c>
      <c r="N2750" t="s">
        <v>35</v>
      </c>
      <c r="O2750" t="s">
        <v>178</v>
      </c>
      <c r="Q2750" s="2">
        <f>VALUE(LEFT(LEFT(N2750,5),SUM(LEN(LEFT(N2750,5))-LEN(SUBSTITUTE(LEFT(N2750,5),{"0","1","2","3","4","5","6","7","8","9","."},"")))))</f>
        <v>1</v>
      </c>
      <c r="R2750">
        <f>IF(Q2750&gt;5,Q2750/1024,Q2750)</f>
        <v>1</v>
      </c>
      <c r="S2750" t="str">
        <f>MID(K2751,9,3)</f>
        <v>5.1</v>
      </c>
      <c r="T2750" s="2" t="str">
        <f>LEFT(J2750,3)</f>
        <v>5.5</v>
      </c>
      <c r="U2750">
        <f>VALUE(LEFT(LEFT(M2750,5),SUM(LEN(LEFT(M2750,5))-LEN(SUBSTITUTE(LEFT(M2750,5),{"0","1","2","3","4","5","6","7","8","9","."},"")))))</f>
        <v>8</v>
      </c>
      <c r="V2750">
        <f>IF(U2750&lt;100,U2750,U2750/1024)</f>
        <v>8</v>
      </c>
      <c r="W2750" s="3">
        <f>VALUE(LEFT(LEFT(O2750,5),SUM(LEN(LEFT(O2750,5))-LEN(SUBSTITUTE(LEFT(O2750,5),{"0","1","2","3","4","5","6","7","8","9","."},"")))))</f>
        <v>5</v>
      </c>
      <c r="X2750" s="3" t="e">
        <f>LEFT(L2750, SEARCH("MHz",L2750)-1)</f>
        <v>#VALUE!</v>
      </c>
      <c r="Y2750" t="e">
        <f>IF(RIGHT(X2750,1)=" ",RIGHT(X2750,4),RIGHT(X2750,3))</f>
        <v>#VALUE!</v>
      </c>
      <c r="Z2750">
        <f>VLOOKUP(G2750,[1]Sheet1!$A$1:$B$12,2,0)</f>
        <v>8</v>
      </c>
      <c r="AA2750" t="str">
        <f>CONCATENATE(F2750," ",Z2750)</f>
        <v>2015 8</v>
      </c>
      <c r="AB2750">
        <f>VLOOKUP(AA2750,[1]Sheet3!$A:$B,2,0)</f>
        <v>81</v>
      </c>
    </row>
    <row r="2751" spans="1:28" x14ac:dyDescent="0.25">
      <c r="A2751" t="s">
        <v>1796</v>
      </c>
      <c r="B2751" t="s">
        <v>1800</v>
      </c>
      <c r="C2751" t="s">
        <v>839</v>
      </c>
      <c r="D2751" t="str">
        <f>CONCATENATE(C2751,".")</f>
        <v>2015  August.</v>
      </c>
      <c r="E2751" t="str">
        <f>LEFT(D2751, SEARCH(".",D2751)-1)</f>
        <v>2015  August</v>
      </c>
      <c r="F2751">
        <v>2015</v>
      </c>
      <c r="G2751" t="str">
        <f>RIGHT(E2751,LEN(E2751)-6)</f>
        <v>August</v>
      </c>
      <c r="H2751">
        <v>113</v>
      </c>
      <c r="I2751" t="s">
        <v>156</v>
      </c>
      <c r="J2751" t="s">
        <v>870</v>
      </c>
      <c r="K2751" t="s">
        <v>47</v>
      </c>
      <c r="L2751" t="s">
        <v>200</v>
      </c>
      <c r="M2751" t="s">
        <v>34</v>
      </c>
      <c r="N2751" t="s">
        <v>35</v>
      </c>
      <c r="O2751" t="s">
        <v>178</v>
      </c>
      <c r="Q2751" s="2">
        <f>VALUE(LEFT(LEFT(N2751,5),SUM(LEN(LEFT(N2751,5))-LEN(SUBSTITUTE(LEFT(N2751,5),{"0","1","2","3","4","5","6","7","8","9","."},"")))))</f>
        <v>1</v>
      </c>
      <c r="R2751">
        <f>IF(Q2751&gt;5,Q2751/1024,Q2751)</f>
        <v>1</v>
      </c>
      <c r="S2751" t="str">
        <f>MID(K2752,9,3)</f>
        <v>5.1</v>
      </c>
      <c r="T2751" s="2" t="str">
        <f>LEFT(J2751,3)</f>
        <v>4.0</v>
      </c>
      <c r="U2751">
        <f>VALUE(LEFT(LEFT(M2751,5),SUM(LEN(LEFT(M2751,5))-LEN(SUBSTITUTE(LEFT(M2751,5),{"0","1","2","3","4","5","6","7","8","9","."},"")))))</f>
        <v>8</v>
      </c>
      <c r="V2751">
        <f>IF(U2751&lt;100,U2751,U2751/1024)</f>
        <v>8</v>
      </c>
      <c r="W2751" s="3">
        <f>VALUE(LEFT(LEFT(O2751,5),SUM(LEN(LEFT(O2751,5))-LEN(SUBSTITUTE(LEFT(O2751,5),{"0","1","2","3","4","5","6","7","8","9","."},"")))))</f>
        <v>5</v>
      </c>
      <c r="X2751" s="3" t="e">
        <f>LEFT(L2751, SEARCH("MHz",L2751)-1)</f>
        <v>#VALUE!</v>
      </c>
      <c r="Y2751" t="e">
        <f>IF(RIGHT(X2751,1)=" ",RIGHT(X2751,4),RIGHT(X2751,3))</f>
        <v>#VALUE!</v>
      </c>
      <c r="Z2751">
        <f>VLOOKUP(G2751,[1]Sheet1!$A$1:$B$12,2,0)</f>
        <v>8</v>
      </c>
      <c r="AA2751" t="str">
        <f>CONCATENATE(F2751," ",Z2751)</f>
        <v>2015 8</v>
      </c>
      <c r="AB2751">
        <f>VLOOKUP(AA2751,[1]Sheet3!$A:$B,2,0)</f>
        <v>81</v>
      </c>
    </row>
    <row r="2752" spans="1:28" x14ac:dyDescent="0.25">
      <c r="A2752" t="s">
        <v>1954</v>
      </c>
      <c r="B2752" t="s">
        <v>1987</v>
      </c>
      <c r="C2752" t="s">
        <v>839</v>
      </c>
      <c r="D2752" t="str">
        <f>CONCATENATE(C2752,".")</f>
        <v>2015  August.</v>
      </c>
      <c r="E2752" t="str">
        <f>LEFT(D2752, SEARCH(".",D2752)-1)</f>
        <v>2015  August</v>
      </c>
      <c r="F2752">
        <v>2015</v>
      </c>
      <c r="G2752" t="str">
        <f>RIGHT(E2752,LEN(E2752)-6)</f>
        <v>August</v>
      </c>
      <c r="H2752">
        <v>158</v>
      </c>
      <c r="I2752" t="s">
        <v>128</v>
      </c>
      <c r="J2752" t="s">
        <v>56</v>
      </c>
      <c r="K2752" t="s">
        <v>47</v>
      </c>
      <c r="L2752" t="s">
        <v>462</v>
      </c>
      <c r="M2752" t="s">
        <v>34</v>
      </c>
      <c r="N2752" t="s">
        <v>35</v>
      </c>
      <c r="O2752" t="s">
        <v>36</v>
      </c>
      <c r="P2752">
        <v>160</v>
      </c>
      <c r="Q2752" s="2">
        <f>VALUE(LEFT(LEFT(N2752,5),SUM(LEN(LEFT(N2752,5))-LEN(SUBSTITUTE(LEFT(N2752,5),{"0","1","2","3","4","5","6","7","8","9","."},"")))))</f>
        <v>1</v>
      </c>
      <c r="R2752">
        <f>IF(Q2752&gt;5,Q2752/1024,Q2752)</f>
        <v>1</v>
      </c>
      <c r="S2752" t="str">
        <f>MID(K2753,9,3)</f>
        <v>5.1</v>
      </c>
      <c r="T2752" s="2" t="str">
        <f>LEFT(J2752,3)</f>
        <v>5.5</v>
      </c>
      <c r="U2752">
        <f>VALUE(LEFT(LEFT(M2752,5),SUM(LEN(LEFT(M2752,5))-LEN(SUBSTITUTE(LEFT(M2752,5),{"0","1","2","3","4","5","6","7","8","9","."},"")))))</f>
        <v>8</v>
      </c>
      <c r="V2752">
        <f>IF(U2752&lt;100,U2752,U2752/1024)</f>
        <v>8</v>
      </c>
      <c r="W2752" s="3">
        <f>VALUE(LEFT(LEFT(O2752,5),SUM(LEN(LEFT(O2752,5))-LEN(SUBSTITUTE(LEFT(O2752,5),{"0","1","2","3","4","5","6","7","8","9","."},"")))))</f>
        <v>8</v>
      </c>
      <c r="X2752" s="3" t="e">
        <f>LEFT(L2752, SEARCH("MHz",L2752)-1)</f>
        <v>#VALUE!</v>
      </c>
      <c r="Y2752" t="e">
        <f>IF(RIGHT(X2752,1)=" ",RIGHT(X2752,4),RIGHT(X2752,3))</f>
        <v>#VALUE!</v>
      </c>
      <c r="Z2752">
        <f>VLOOKUP(G2752,[1]Sheet1!$A$1:$B$12,2,0)</f>
        <v>8</v>
      </c>
      <c r="AA2752" t="str">
        <f>CONCATENATE(F2752," ",Z2752)</f>
        <v>2015 8</v>
      </c>
      <c r="AB2752">
        <f>VLOOKUP(AA2752,[1]Sheet3!$A:$B,2,0)</f>
        <v>81</v>
      </c>
    </row>
    <row r="2753" spans="1:28" x14ac:dyDescent="0.25">
      <c r="A2753" t="s">
        <v>1954</v>
      </c>
      <c r="B2753" t="s">
        <v>1988</v>
      </c>
      <c r="C2753" t="s">
        <v>839</v>
      </c>
      <c r="D2753" t="str">
        <f>CONCATENATE(C2753,".")</f>
        <v>2015  August.</v>
      </c>
      <c r="E2753" t="str">
        <f>LEFT(D2753, SEARCH(".",D2753)-1)</f>
        <v>2015  August</v>
      </c>
      <c r="F2753">
        <v>2015</v>
      </c>
      <c r="G2753" t="str">
        <f>RIGHT(E2753,LEN(E2753)-6)</f>
        <v>August</v>
      </c>
      <c r="H2753">
        <v>119</v>
      </c>
      <c r="I2753" t="s">
        <v>124</v>
      </c>
      <c r="J2753" t="s">
        <v>1980</v>
      </c>
      <c r="K2753" t="s">
        <v>47</v>
      </c>
      <c r="L2753" t="s">
        <v>462</v>
      </c>
      <c r="M2753" t="s">
        <v>34</v>
      </c>
      <c r="N2753" t="s">
        <v>35</v>
      </c>
      <c r="O2753" t="s">
        <v>36</v>
      </c>
      <c r="P2753">
        <v>150</v>
      </c>
      <c r="Q2753" s="2">
        <f>VALUE(LEFT(LEFT(N2753,5),SUM(LEN(LEFT(N2753,5))-LEN(SUBSTITUTE(LEFT(N2753,5),{"0","1","2","3","4","5","6","7","8","9","."},"")))))</f>
        <v>1</v>
      </c>
      <c r="R2753">
        <f>IF(Q2753&gt;5,Q2753/1024,Q2753)</f>
        <v>1</v>
      </c>
      <c r="S2753" t="str">
        <f>MID(K2754,9,3)</f>
        <v>5.1</v>
      </c>
      <c r="T2753" s="2" t="str">
        <f>LEFT(J2753,3)</f>
        <v>4.7</v>
      </c>
      <c r="U2753">
        <f>VALUE(LEFT(LEFT(M2753,5),SUM(LEN(LEFT(M2753,5))-LEN(SUBSTITUTE(LEFT(M2753,5),{"0","1","2","3","4","5","6","7","8","9","."},"")))))</f>
        <v>8</v>
      </c>
      <c r="V2753">
        <f>IF(U2753&lt;100,U2753,U2753/1024)</f>
        <v>8</v>
      </c>
      <c r="W2753" s="3">
        <f>VALUE(LEFT(LEFT(O2753,5),SUM(LEN(LEFT(O2753,5))-LEN(SUBSTITUTE(LEFT(O2753,5),{"0","1","2","3","4","5","6","7","8","9","."},"")))))</f>
        <v>8</v>
      </c>
      <c r="X2753" s="3" t="e">
        <f>LEFT(L2753, SEARCH("MHz",L2753)-1)</f>
        <v>#VALUE!</v>
      </c>
      <c r="Y2753" t="e">
        <f>IF(RIGHT(X2753,1)=" ",RIGHT(X2753,4),RIGHT(X2753,3))</f>
        <v>#VALUE!</v>
      </c>
      <c r="Z2753">
        <f>VLOOKUP(G2753,[1]Sheet1!$A$1:$B$12,2,0)</f>
        <v>8</v>
      </c>
      <c r="AA2753" t="str">
        <f>CONCATENATE(F2753," ",Z2753)</f>
        <v>2015 8</v>
      </c>
      <c r="AB2753">
        <f>VLOOKUP(AA2753,[1]Sheet3!$A:$B,2,0)</f>
        <v>81</v>
      </c>
    </row>
    <row r="2754" spans="1:28" x14ac:dyDescent="0.25">
      <c r="A2754" t="s">
        <v>2256</v>
      </c>
      <c r="B2754" t="s">
        <v>2322</v>
      </c>
      <c r="C2754" t="s">
        <v>839</v>
      </c>
      <c r="D2754" t="str">
        <f>CONCATENATE(C2754,".")</f>
        <v>2015  August.</v>
      </c>
      <c r="E2754" t="str">
        <f>LEFT(D2754, SEARCH(".",D2754)-1)</f>
        <v>2015  August</v>
      </c>
      <c r="F2754">
        <v>2015</v>
      </c>
      <c r="G2754" t="str">
        <f>RIGHT(E2754,LEN(E2754)-6)</f>
        <v>August</v>
      </c>
      <c r="I2754" t="s">
        <v>181</v>
      </c>
      <c r="J2754" t="s">
        <v>2323</v>
      </c>
      <c r="K2754" t="s">
        <v>47</v>
      </c>
      <c r="L2754" t="s">
        <v>72</v>
      </c>
      <c r="M2754" t="s">
        <v>34</v>
      </c>
      <c r="N2754" t="s">
        <v>35</v>
      </c>
      <c r="O2754" t="s">
        <v>36</v>
      </c>
      <c r="Q2754" s="2">
        <f>VALUE(LEFT(LEFT(N2754,5),SUM(LEN(LEFT(N2754,5))-LEN(SUBSTITUTE(LEFT(N2754,5),{"0","1","2","3","4","5","6","7","8","9","."},"")))))</f>
        <v>1</v>
      </c>
      <c r="R2754">
        <f>IF(Q2754&gt;5,Q2754/1024,Q2754)</f>
        <v>1</v>
      </c>
      <c r="S2754" t="str">
        <f>MID(K2755,9,3)</f>
        <v>5.1</v>
      </c>
      <c r="T2754" s="2" t="str">
        <f>LEFT(J2754,3)</f>
        <v>4.5</v>
      </c>
      <c r="U2754">
        <f>VALUE(LEFT(LEFT(M2754,5),SUM(LEN(LEFT(M2754,5))-LEN(SUBSTITUTE(LEFT(M2754,5),{"0","1","2","3","4","5","6","7","8","9","."},"")))))</f>
        <v>8</v>
      </c>
      <c r="V2754">
        <f>IF(U2754&lt;100,U2754,U2754/1024)</f>
        <v>8</v>
      </c>
      <c r="W2754" s="3">
        <f>VALUE(LEFT(LEFT(O2754,5),SUM(LEN(LEFT(O2754,5))-LEN(SUBSTITUTE(LEFT(O2754,5),{"0","1","2","3","4","5","6","7","8","9","."},"")))))</f>
        <v>8</v>
      </c>
      <c r="X2754" s="3" t="e">
        <f>LEFT(L2754, SEARCH("MHz",L2754)-1)</f>
        <v>#VALUE!</v>
      </c>
      <c r="Y2754" t="e">
        <f>IF(RIGHT(X2754,1)=" ",RIGHT(X2754,4),RIGHT(X2754,3))</f>
        <v>#VALUE!</v>
      </c>
      <c r="Z2754">
        <f>VLOOKUP(G2754,[1]Sheet1!$A$1:$B$12,2,0)</f>
        <v>8</v>
      </c>
      <c r="AA2754" t="str">
        <f>CONCATENATE(F2754," ",Z2754)</f>
        <v>2015 8</v>
      </c>
      <c r="AB2754">
        <f>VLOOKUP(AA2754,[1]Sheet3!$A:$B,2,0)</f>
        <v>81</v>
      </c>
    </row>
    <row r="2755" spans="1:28" x14ac:dyDescent="0.25">
      <c r="A2755" t="s">
        <v>3077</v>
      </c>
      <c r="B2755" t="s">
        <v>3079</v>
      </c>
      <c r="C2755" t="s">
        <v>839</v>
      </c>
      <c r="D2755" t="str">
        <f>CONCATENATE(C2755,".")</f>
        <v>2015  August.</v>
      </c>
      <c r="E2755" t="str">
        <f>LEFT(D2755, SEARCH(".",D2755)-1)</f>
        <v>2015  August</v>
      </c>
      <c r="F2755">
        <v>2015</v>
      </c>
      <c r="G2755" t="str">
        <f>RIGHT(E2755,LEN(E2755)-6)</f>
        <v>August</v>
      </c>
      <c r="H2755">
        <v>175</v>
      </c>
      <c r="I2755" t="s">
        <v>156</v>
      </c>
      <c r="J2755" t="s">
        <v>388</v>
      </c>
      <c r="K2755" t="s">
        <v>47</v>
      </c>
      <c r="L2755" t="s">
        <v>27</v>
      </c>
      <c r="M2755" t="s">
        <v>57</v>
      </c>
      <c r="N2755" t="s">
        <v>22</v>
      </c>
      <c r="O2755" t="s">
        <v>30</v>
      </c>
      <c r="Q2755" s="2">
        <f>VALUE(LEFT(LEFT(N2755,5),SUM(LEN(LEFT(N2755,5))-LEN(SUBSTITUTE(LEFT(N2755,5),{"0","1","2","3","4","5","6","7","8","9","."},"")))))</f>
        <v>2</v>
      </c>
      <c r="R2755">
        <f>IF(Q2755&gt;5,Q2755/1024,Q2755)</f>
        <v>2</v>
      </c>
      <c r="S2755" t="str">
        <f>MID(K2756,9,3)</f>
        <v>5.1</v>
      </c>
      <c r="T2755" s="2" t="str">
        <f>LEFT(J2755,3)</f>
        <v>5.5</v>
      </c>
      <c r="U2755">
        <f>VALUE(LEFT(LEFT(M2755,5),SUM(LEN(LEFT(M2755,5))-LEN(SUBSTITUTE(LEFT(M2755,5),{"0","1","2","3","4","5","6","7","8","9","."},"")))))</f>
        <v>16</v>
      </c>
      <c r="V2755">
        <f>IF(U2755&lt;100,U2755,U2755/1024)</f>
        <v>16</v>
      </c>
      <c r="W2755" s="3">
        <f>VALUE(LEFT(LEFT(O2755,5),SUM(LEN(LEFT(O2755,5))-LEN(SUBSTITUTE(LEFT(O2755,5),{"0","1","2","3","4","5","6","7","8","9","."},"")))))</f>
        <v>13</v>
      </c>
      <c r="X2755" s="3" t="e">
        <f>LEFT(L2755, SEARCH("MHz",L2755)-1)</f>
        <v>#VALUE!</v>
      </c>
      <c r="Y2755" t="e">
        <f>IF(RIGHT(X2755,1)=" ",RIGHT(X2755,4),RIGHT(X2755,3))</f>
        <v>#VALUE!</v>
      </c>
      <c r="Z2755">
        <f>VLOOKUP(G2755,[1]Sheet1!$A$1:$B$12,2,0)</f>
        <v>8</v>
      </c>
      <c r="AA2755" t="str">
        <f>CONCATENATE(F2755," ",Z2755)</f>
        <v>2015 8</v>
      </c>
      <c r="AB2755">
        <f>VLOOKUP(AA2755,[1]Sheet3!$A:$B,2,0)</f>
        <v>81</v>
      </c>
    </row>
    <row r="2756" spans="1:28" x14ac:dyDescent="0.25">
      <c r="A2756" t="s">
        <v>3318</v>
      </c>
      <c r="B2756" t="s">
        <v>3403</v>
      </c>
      <c r="C2756" t="s">
        <v>839</v>
      </c>
      <c r="D2756" t="str">
        <f>CONCATENATE(C2756,".")</f>
        <v>2015  August.</v>
      </c>
      <c r="E2756" t="str">
        <f>LEFT(D2756, SEARCH(".",D2756)-1)</f>
        <v>2015  August</v>
      </c>
      <c r="F2756">
        <v>2015</v>
      </c>
      <c r="G2756" t="str">
        <f>RIGHT(E2756,LEN(E2756)-6)</f>
        <v>August</v>
      </c>
      <c r="H2756">
        <v>137</v>
      </c>
      <c r="I2756" t="s">
        <v>156</v>
      </c>
      <c r="J2756" t="s">
        <v>3404</v>
      </c>
      <c r="K2756" t="s">
        <v>47</v>
      </c>
      <c r="L2756" t="s">
        <v>458</v>
      </c>
      <c r="M2756" t="s">
        <v>34</v>
      </c>
      <c r="N2756" t="s">
        <v>35</v>
      </c>
      <c r="O2756" t="s">
        <v>178</v>
      </c>
      <c r="P2756">
        <v>70</v>
      </c>
      <c r="Q2756" s="2">
        <f>VALUE(LEFT(LEFT(N2756,5),SUM(LEN(LEFT(N2756,5))-LEN(SUBSTITUTE(LEFT(N2756,5),{"0","1","2","3","4","5","6","7","8","9","."},"")))))</f>
        <v>1</v>
      </c>
      <c r="R2756">
        <f>IF(Q2756&gt;5,Q2756/1024,Q2756)</f>
        <v>1</v>
      </c>
      <c r="S2756" t="str">
        <f>MID(K2757,9,3)</f>
        <v>5.1</v>
      </c>
      <c r="T2756" s="2" t="str">
        <f>LEFT(J2756,3)</f>
        <v>4.5</v>
      </c>
      <c r="U2756">
        <f>VALUE(LEFT(LEFT(M2756,5),SUM(LEN(LEFT(M2756,5))-LEN(SUBSTITUTE(LEFT(M2756,5),{"0","1","2","3","4","5","6","7","8","9","."},"")))))</f>
        <v>8</v>
      </c>
      <c r="V2756">
        <f>IF(U2756&lt;100,U2756,U2756/1024)</f>
        <v>8</v>
      </c>
      <c r="W2756" s="3">
        <f>VALUE(LEFT(LEFT(O2756,5),SUM(LEN(LEFT(O2756,5))-LEN(SUBSTITUTE(LEFT(O2756,5),{"0","1","2","3","4","5","6","7","8","9","."},"")))))</f>
        <v>5</v>
      </c>
      <c r="X2756" s="3" t="e">
        <f>LEFT(L2756, SEARCH("MHz",L2756)-1)</f>
        <v>#VALUE!</v>
      </c>
      <c r="Y2756" t="e">
        <f>IF(RIGHT(X2756,1)=" ",RIGHT(X2756,4),RIGHT(X2756,3))</f>
        <v>#VALUE!</v>
      </c>
      <c r="Z2756">
        <f>VLOOKUP(G2756,[1]Sheet1!$A$1:$B$12,2,0)</f>
        <v>8</v>
      </c>
      <c r="AA2756" t="str">
        <f>CONCATENATE(F2756," ",Z2756)</f>
        <v>2015 8</v>
      </c>
      <c r="AB2756">
        <f>VLOOKUP(AA2756,[1]Sheet3!$A:$B,2,0)</f>
        <v>81</v>
      </c>
    </row>
    <row r="2757" spans="1:28" x14ac:dyDescent="0.25">
      <c r="A2757" t="s">
        <v>4819</v>
      </c>
      <c r="B2757" t="s">
        <v>4847</v>
      </c>
      <c r="C2757" t="s">
        <v>839</v>
      </c>
      <c r="D2757" t="str">
        <f>CONCATENATE(C2757,".")</f>
        <v>2015  August.</v>
      </c>
      <c r="E2757" t="str">
        <f>LEFT(D2757, SEARCH(".",D2757)-1)</f>
        <v>2015  August</v>
      </c>
      <c r="F2757">
        <v>2015</v>
      </c>
      <c r="G2757" t="str">
        <f>RIGHT(E2757,LEN(E2757)-6)</f>
        <v>August</v>
      </c>
      <c r="I2757" t="s">
        <v>156</v>
      </c>
      <c r="J2757" t="s">
        <v>52</v>
      </c>
      <c r="K2757" t="s">
        <v>47</v>
      </c>
      <c r="L2757" t="s">
        <v>2235</v>
      </c>
      <c r="M2757" t="s">
        <v>34</v>
      </c>
      <c r="N2757" t="s">
        <v>35</v>
      </c>
      <c r="O2757" t="s">
        <v>36</v>
      </c>
      <c r="P2757">
        <v>140</v>
      </c>
      <c r="Q2757" s="2">
        <f>VALUE(LEFT(LEFT(N2757,5),SUM(LEN(LEFT(N2757,5))-LEN(SUBSTITUTE(LEFT(N2757,5),{"0","1","2","3","4","5","6","7","8","9","."},"")))))</f>
        <v>1</v>
      </c>
      <c r="R2757">
        <f>IF(Q2757&gt;5,Q2757/1024,Q2757)</f>
        <v>1</v>
      </c>
      <c r="S2757" t="str">
        <f>MID(K2758,9,3)</f>
        <v>5.1</v>
      </c>
      <c r="T2757" s="2" t="str">
        <f>LEFT(J2757,3)</f>
        <v>5.5</v>
      </c>
      <c r="U2757">
        <f>VALUE(LEFT(LEFT(M2757,5),SUM(LEN(LEFT(M2757,5))-LEN(SUBSTITUTE(LEFT(M2757,5),{"0","1","2","3","4","5","6","7","8","9","."},"")))))</f>
        <v>8</v>
      </c>
      <c r="V2757">
        <f>IF(U2757&lt;100,U2757,U2757/1024)</f>
        <v>8</v>
      </c>
      <c r="W2757" s="3">
        <f>VALUE(LEFT(LEFT(O2757,5),SUM(LEN(LEFT(O2757,5))-LEN(SUBSTITUTE(LEFT(O2757,5),{"0","1","2","3","4","5","6","7","8","9","."},"")))))</f>
        <v>8</v>
      </c>
      <c r="X2757" s="3" t="e">
        <f>LEFT(L2757, SEARCH("MHz",L2757)-1)</f>
        <v>#VALUE!</v>
      </c>
      <c r="Y2757" t="e">
        <f>IF(RIGHT(X2757,1)=" ",RIGHT(X2757,4),RIGHT(X2757,3))</f>
        <v>#VALUE!</v>
      </c>
      <c r="Z2757">
        <f>VLOOKUP(G2757,[1]Sheet1!$A$1:$B$12,2,0)</f>
        <v>8</v>
      </c>
      <c r="AA2757" t="str">
        <f>CONCATENATE(F2757," ",Z2757)</f>
        <v>2015 8</v>
      </c>
      <c r="AB2757">
        <f>VLOOKUP(AA2757,[1]Sheet3!$A:$B,2,0)</f>
        <v>81</v>
      </c>
    </row>
    <row r="2758" spans="1:28" x14ac:dyDescent="0.25">
      <c r="A2758" t="s">
        <v>4819</v>
      </c>
      <c r="B2758" t="s">
        <v>4848</v>
      </c>
      <c r="C2758" t="s">
        <v>839</v>
      </c>
      <c r="D2758" t="str">
        <f>CONCATENATE(C2758,".")</f>
        <v>2015  August.</v>
      </c>
      <c r="E2758" t="str">
        <f>LEFT(D2758, SEARCH(".",D2758)-1)</f>
        <v>2015  August</v>
      </c>
      <c r="F2758">
        <v>2015</v>
      </c>
      <c r="G2758" t="str">
        <f>RIGHT(E2758,LEN(E2758)-6)</f>
        <v>August</v>
      </c>
      <c r="I2758" t="s">
        <v>156</v>
      </c>
      <c r="J2758" t="s">
        <v>32</v>
      </c>
      <c r="K2758" t="s">
        <v>47</v>
      </c>
      <c r="L2758" t="s">
        <v>2235</v>
      </c>
      <c r="M2758" t="s">
        <v>34</v>
      </c>
      <c r="N2758" t="s">
        <v>35</v>
      </c>
      <c r="O2758" t="s">
        <v>36</v>
      </c>
      <c r="P2758">
        <v>120</v>
      </c>
      <c r="Q2758" s="2">
        <f>VALUE(LEFT(LEFT(N2758,5),SUM(LEN(LEFT(N2758,5))-LEN(SUBSTITUTE(LEFT(N2758,5),{"0","1","2","3","4","5","6","7","8","9","."},"")))))</f>
        <v>1</v>
      </c>
      <c r="R2758">
        <f>IF(Q2758&gt;5,Q2758/1024,Q2758)</f>
        <v>1</v>
      </c>
      <c r="S2758" t="str">
        <f>MID(K2759,9,3)</f>
        <v>5.1</v>
      </c>
      <c r="T2758" s="2" t="str">
        <f>LEFT(J2758,3)</f>
        <v>5.0</v>
      </c>
      <c r="U2758">
        <f>VALUE(LEFT(LEFT(M2758,5),SUM(LEN(LEFT(M2758,5))-LEN(SUBSTITUTE(LEFT(M2758,5),{"0","1","2","3","4","5","6","7","8","9","."},"")))))</f>
        <v>8</v>
      </c>
      <c r="V2758">
        <f>IF(U2758&lt;100,U2758,U2758/1024)</f>
        <v>8</v>
      </c>
      <c r="W2758" s="3">
        <f>VALUE(LEFT(LEFT(O2758,5),SUM(LEN(LEFT(O2758,5))-LEN(SUBSTITUTE(LEFT(O2758,5),{"0","1","2","3","4","5","6","7","8","9","."},"")))))</f>
        <v>8</v>
      </c>
      <c r="X2758" s="3" t="e">
        <f>LEFT(L2758, SEARCH("MHz",L2758)-1)</f>
        <v>#VALUE!</v>
      </c>
      <c r="Y2758" t="e">
        <f>IF(RIGHT(X2758,1)=" ",RIGHT(X2758,4),RIGHT(X2758,3))</f>
        <v>#VALUE!</v>
      </c>
      <c r="Z2758">
        <f>VLOOKUP(G2758,[1]Sheet1!$A$1:$B$12,2,0)</f>
        <v>8</v>
      </c>
      <c r="AA2758" t="str">
        <f>CONCATENATE(F2758," ",Z2758)</f>
        <v>2015 8</v>
      </c>
      <c r="AB2758">
        <f>VLOOKUP(AA2758,[1]Sheet3!$A:$B,2,0)</f>
        <v>81</v>
      </c>
    </row>
    <row r="2759" spans="1:28" x14ac:dyDescent="0.25">
      <c r="A2759" t="s">
        <v>4819</v>
      </c>
      <c r="B2759" t="s">
        <v>4849</v>
      </c>
      <c r="C2759" t="s">
        <v>839</v>
      </c>
      <c r="D2759" t="str">
        <f>CONCATENATE(C2759,".")</f>
        <v>2015  August.</v>
      </c>
      <c r="E2759" t="str">
        <f>LEFT(D2759, SEARCH(".",D2759)-1)</f>
        <v>2015  August</v>
      </c>
      <c r="F2759">
        <v>2015</v>
      </c>
      <c r="G2759" t="str">
        <f>RIGHT(E2759,LEN(E2759)-6)</f>
        <v>August</v>
      </c>
      <c r="I2759" t="s">
        <v>156</v>
      </c>
      <c r="J2759" t="s">
        <v>4850</v>
      </c>
      <c r="K2759" t="s">
        <v>47</v>
      </c>
      <c r="L2759" t="s">
        <v>458</v>
      </c>
      <c r="M2759" t="s">
        <v>34</v>
      </c>
      <c r="N2759" t="s">
        <v>35</v>
      </c>
      <c r="O2759" t="s">
        <v>73</v>
      </c>
      <c r="P2759">
        <v>100</v>
      </c>
      <c r="Q2759" s="2">
        <f>VALUE(LEFT(LEFT(N2759,5),SUM(LEN(LEFT(N2759,5))-LEN(SUBSTITUTE(LEFT(N2759,5),{"0","1","2","3","4","5","6","7","8","9","."},"")))))</f>
        <v>1</v>
      </c>
      <c r="R2759">
        <f>IF(Q2759&gt;5,Q2759/1024,Q2759)</f>
        <v>1</v>
      </c>
      <c r="S2759" t="str">
        <f>MID(K2760,9,3)</f>
        <v>5.1</v>
      </c>
      <c r="T2759" s="2" t="str">
        <f>LEFT(J2759,3)</f>
        <v>4.5</v>
      </c>
      <c r="U2759">
        <f>VALUE(LEFT(LEFT(M2759,5),SUM(LEN(LEFT(M2759,5))-LEN(SUBSTITUTE(LEFT(M2759,5),{"0","1","2","3","4","5","6","7","8","9","."},"")))))</f>
        <v>8</v>
      </c>
      <c r="V2759">
        <f>IF(U2759&lt;100,U2759,U2759/1024)</f>
        <v>8</v>
      </c>
      <c r="W2759" s="3">
        <f>VALUE(LEFT(LEFT(O2759,5),SUM(LEN(LEFT(O2759,5))-LEN(SUBSTITUTE(LEFT(O2759,5),{"0","1","2","3","4","5","6","7","8","9","."},"")))))</f>
        <v>5</v>
      </c>
      <c r="X2759" s="3" t="e">
        <f>LEFT(L2759, SEARCH("MHz",L2759)-1)</f>
        <v>#VALUE!</v>
      </c>
      <c r="Y2759" t="e">
        <f>IF(RIGHT(X2759,1)=" ",RIGHT(X2759,4),RIGHT(X2759,3))</f>
        <v>#VALUE!</v>
      </c>
      <c r="Z2759">
        <f>VLOOKUP(G2759,[1]Sheet1!$A$1:$B$12,2,0)</f>
        <v>8</v>
      </c>
      <c r="AA2759" t="str">
        <f>CONCATENATE(F2759," ",Z2759)</f>
        <v>2015 8</v>
      </c>
      <c r="AB2759">
        <f>VLOOKUP(AA2759,[1]Sheet3!$A:$B,2,0)</f>
        <v>81</v>
      </c>
    </row>
    <row r="2760" spans="1:28" x14ac:dyDescent="0.25">
      <c r="A2760" t="s">
        <v>4921</v>
      </c>
      <c r="B2760" t="s">
        <v>4930</v>
      </c>
      <c r="C2760" t="s">
        <v>839</v>
      </c>
      <c r="D2760" t="str">
        <f>CONCATENATE(C2760,".")</f>
        <v>2015  August.</v>
      </c>
      <c r="E2760" t="str">
        <f>LEFT(D2760, SEARCH(".",D2760)-1)</f>
        <v>2015  August</v>
      </c>
      <c r="F2760">
        <v>2015</v>
      </c>
      <c r="G2760" t="str">
        <f>RIGHT(E2760,LEN(E2760)-6)</f>
        <v>August</v>
      </c>
      <c r="H2760">
        <v>189</v>
      </c>
      <c r="I2760" t="s">
        <v>156</v>
      </c>
      <c r="J2760" t="s">
        <v>1468</v>
      </c>
      <c r="K2760" t="s">
        <v>47</v>
      </c>
      <c r="L2760" t="s">
        <v>261</v>
      </c>
      <c r="M2760" t="s">
        <v>34</v>
      </c>
      <c r="N2760" t="s">
        <v>35</v>
      </c>
      <c r="O2760" t="s">
        <v>30</v>
      </c>
      <c r="Q2760" s="2">
        <f>VALUE(LEFT(LEFT(N2760,5),SUM(LEN(LEFT(N2760,5))-LEN(SUBSTITUTE(LEFT(N2760,5),{"0","1","2","3","4","5","6","7","8","9","."},"")))))</f>
        <v>1</v>
      </c>
      <c r="R2760">
        <f>IF(Q2760&gt;5,Q2760/1024,Q2760)</f>
        <v>1</v>
      </c>
      <c r="S2760" t="str">
        <f>MID(K2761,9,3)</f>
        <v>5.1</v>
      </c>
      <c r="T2760" s="2" t="str">
        <f>LEFT(J2760,3)</f>
        <v>5.0</v>
      </c>
      <c r="U2760">
        <f>VALUE(LEFT(LEFT(M2760,5),SUM(LEN(LEFT(M2760,5))-LEN(SUBSTITUTE(LEFT(M2760,5),{"0","1","2","3","4","5","6","7","8","9","."},"")))))</f>
        <v>8</v>
      </c>
      <c r="V2760">
        <f>IF(U2760&lt;100,U2760,U2760/1024)</f>
        <v>8</v>
      </c>
      <c r="W2760" s="3">
        <f>VALUE(LEFT(LEFT(O2760,5),SUM(LEN(LEFT(O2760,5))-LEN(SUBSTITUTE(LEFT(O2760,5),{"0","1","2","3","4","5","6","7","8","9","."},"")))))</f>
        <v>13</v>
      </c>
      <c r="X2760" s="3" t="e">
        <f>LEFT(L2760, SEARCH("MHz",L2760)-1)</f>
        <v>#VALUE!</v>
      </c>
      <c r="Y2760" t="e">
        <f>IF(RIGHT(X2760,1)=" ",RIGHT(X2760,4),RIGHT(X2760,3))</f>
        <v>#VALUE!</v>
      </c>
      <c r="Z2760">
        <f>VLOOKUP(G2760,[1]Sheet1!$A$1:$B$12,2,0)</f>
        <v>8</v>
      </c>
      <c r="AA2760" t="str">
        <f>CONCATENATE(F2760," ",Z2760)</f>
        <v>2015 8</v>
      </c>
      <c r="AB2760">
        <f>VLOOKUP(AA2760,[1]Sheet3!$A:$B,2,0)</f>
        <v>81</v>
      </c>
    </row>
    <row r="2761" spans="1:28" x14ac:dyDescent="0.25">
      <c r="A2761" t="s">
        <v>6512</v>
      </c>
      <c r="B2761" t="s">
        <v>6544</v>
      </c>
      <c r="C2761" t="s">
        <v>839</v>
      </c>
      <c r="D2761" t="str">
        <f>CONCATENATE(C2761,".")</f>
        <v>2015  August.</v>
      </c>
      <c r="E2761" t="str">
        <f>LEFT(D2761, SEARCH(".",D2761)-1)</f>
        <v>2015  August</v>
      </c>
      <c r="F2761">
        <v>2015</v>
      </c>
      <c r="G2761" t="str">
        <f>RIGHT(E2761,LEN(E2761)-6)</f>
        <v>August</v>
      </c>
      <c r="H2761">
        <v>130</v>
      </c>
      <c r="I2761" t="s">
        <v>128</v>
      </c>
      <c r="J2761" t="s">
        <v>796</v>
      </c>
      <c r="K2761" t="s">
        <v>47</v>
      </c>
      <c r="L2761" t="s">
        <v>91</v>
      </c>
      <c r="M2761" t="s">
        <v>34</v>
      </c>
      <c r="N2761" t="s">
        <v>35</v>
      </c>
      <c r="O2761" t="s">
        <v>73</v>
      </c>
      <c r="Q2761" s="2">
        <f>VALUE(LEFT(LEFT(N2761,5),SUM(LEN(LEFT(N2761,5))-LEN(SUBSTITUTE(LEFT(N2761,5),{"0","1","2","3","4","5","6","7","8","9","."},"")))))</f>
        <v>1</v>
      </c>
      <c r="R2761">
        <f>IF(Q2761&gt;5,Q2761/1024,Q2761)</f>
        <v>1</v>
      </c>
      <c r="S2761" t="str">
        <f>MID(K2762,9,3)</f>
        <v>5.1</v>
      </c>
      <c r="T2761" s="2" t="str">
        <f>LEFT(J2761,3)</f>
        <v>4.5</v>
      </c>
      <c r="U2761">
        <f>VALUE(LEFT(LEFT(M2761,5),SUM(LEN(LEFT(M2761,5))-LEN(SUBSTITUTE(LEFT(M2761,5),{"0","1","2","3","4","5","6","7","8","9","."},"")))))</f>
        <v>8</v>
      </c>
      <c r="V2761">
        <f>IF(U2761&lt;100,U2761,U2761/1024)</f>
        <v>8</v>
      </c>
      <c r="W2761" s="3">
        <f>VALUE(LEFT(LEFT(O2761,5),SUM(LEN(LEFT(O2761,5))-LEN(SUBSTITUTE(LEFT(O2761,5),{"0","1","2","3","4","5","6","7","8","9","."},"")))))</f>
        <v>5</v>
      </c>
      <c r="X2761" s="3" t="e">
        <f>LEFT(L2761, SEARCH("MHz",L2761)-1)</f>
        <v>#VALUE!</v>
      </c>
      <c r="Y2761" t="e">
        <f>IF(RIGHT(X2761,1)=" ",RIGHT(X2761,4),RIGHT(X2761,3))</f>
        <v>#VALUE!</v>
      </c>
      <c r="Z2761">
        <f>VLOOKUP(G2761,[1]Sheet1!$A$1:$B$12,2,0)</f>
        <v>8</v>
      </c>
      <c r="AA2761" t="str">
        <f>CONCATENATE(F2761," ",Z2761)</f>
        <v>2015 8</v>
      </c>
      <c r="AB2761">
        <f>VLOOKUP(AA2761,[1]Sheet3!$A:$B,2,0)</f>
        <v>81</v>
      </c>
    </row>
    <row r="2762" spans="1:28" x14ac:dyDescent="0.25">
      <c r="A2762" t="s">
        <v>6602</v>
      </c>
      <c r="B2762" t="s">
        <v>6621</v>
      </c>
      <c r="C2762" t="s">
        <v>839</v>
      </c>
      <c r="D2762" t="str">
        <f>CONCATENATE(C2762,".")</f>
        <v>2015  August.</v>
      </c>
      <c r="E2762" t="str">
        <f>LEFT(D2762, SEARCH(".",D2762)-1)</f>
        <v>2015  August</v>
      </c>
      <c r="F2762">
        <v>2015</v>
      </c>
      <c r="G2762" t="str">
        <f>RIGHT(E2762,LEN(E2762)-6)</f>
        <v>August</v>
      </c>
      <c r="H2762">
        <v>158</v>
      </c>
      <c r="I2762" t="s">
        <v>128</v>
      </c>
      <c r="J2762" t="s">
        <v>1635</v>
      </c>
      <c r="K2762" t="s">
        <v>47</v>
      </c>
      <c r="L2762" t="s">
        <v>72</v>
      </c>
      <c r="M2762" t="s">
        <v>109</v>
      </c>
      <c r="N2762" t="s">
        <v>35</v>
      </c>
      <c r="O2762" t="s">
        <v>73</v>
      </c>
      <c r="Q2762" s="2">
        <f>VALUE(LEFT(LEFT(N2762,5),SUM(LEN(LEFT(N2762,5))-LEN(SUBSTITUTE(LEFT(N2762,5),{"0","1","2","3","4","5","6","7","8","9","."},"")))))</f>
        <v>1</v>
      </c>
      <c r="R2762">
        <f>IF(Q2762&gt;5,Q2762/1024,Q2762)</f>
        <v>1</v>
      </c>
      <c r="S2762" t="str">
        <f>MID(K2763,9,3)</f>
        <v>5.1</v>
      </c>
      <c r="T2762" s="2" t="str">
        <f>LEFT(J2762,3)</f>
        <v>5.0</v>
      </c>
      <c r="U2762">
        <f>VALUE(LEFT(LEFT(M2762,5),SUM(LEN(LEFT(M2762,5))-LEN(SUBSTITUTE(LEFT(M2762,5),{"0","1","2","3","4","5","6","7","8","9","."},"")))))</f>
        <v>4</v>
      </c>
      <c r="V2762">
        <f>IF(U2762&lt;100,U2762,U2762/1024)</f>
        <v>4</v>
      </c>
      <c r="W2762" s="3">
        <f>VALUE(LEFT(LEFT(O2762,5),SUM(LEN(LEFT(O2762,5))-LEN(SUBSTITUTE(LEFT(O2762,5),{"0","1","2","3","4","5","6","7","8","9","."},"")))))</f>
        <v>5</v>
      </c>
      <c r="X2762" s="3" t="e">
        <f>LEFT(L2762, SEARCH("MHz",L2762)-1)</f>
        <v>#VALUE!</v>
      </c>
      <c r="Y2762" t="e">
        <f>IF(RIGHT(X2762,1)=" ",RIGHT(X2762,4),RIGHT(X2762,3))</f>
        <v>#VALUE!</v>
      </c>
      <c r="Z2762">
        <f>VLOOKUP(G2762,[1]Sheet1!$A$1:$B$12,2,0)</f>
        <v>8</v>
      </c>
      <c r="AA2762" t="str">
        <f>CONCATENATE(F2762," ",Z2762)</f>
        <v>2015 8</v>
      </c>
      <c r="AB2762">
        <f>VLOOKUP(AA2762,[1]Sheet3!$A:$B,2,0)</f>
        <v>81</v>
      </c>
    </row>
    <row r="2763" spans="1:28" x14ac:dyDescent="0.25">
      <c r="A2763" t="s">
        <v>6602</v>
      </c>
      <c r="B2763" t="s">
        <v>6622</v>
      </c>
      <c r="C2763" t="s">
        <v>839</v>
      </c>
      <c r="D2763" t="str">
        <f>CONCATENATE(C2763,".")</f>
        <v>2015  August.</v>
      </c>
      <c r="E2763" t="str">
        <f>LEFT(D2763, SEARCH(".",D2763)-1)</f>
        <v>2015  August</v>
      </c>
      <c r="F2763">
        <v>2015</v>
      </c>
      <c r="G2763" t="str">
        <f>RIGHT(E2763,LEN(E2763)-6)</f>
        <v>August</v>
      </c>
      <c r="H2763">
        <v>116</v>
      </c>
      <c r="I2763" t="s">
        <v>124</v>
      </c>
      <c r="J2763" t="s">
        <v>1593</v>
      </c>
      <c r="K2763" t="s">
        <v>47</v>
      </c>
      <c r="L2763" t="s">
        <v>458</v>
      </c>
      <c r="M2763" t="s">
        <v>34</v>
      </c>
      <c r="N2763" t="s">
        <v>35</v>
      </c>
      <c r="O2763" t="s">
        <v>36</v>
      </c>
      <c r="Q2763" s="2">
        <f>VALUE(LEFT(LEFT(N2763,5),SUM(LEN(LEFT(N2763,5))-LEN(SUBSTITUTE(LEFT(N2763,5),{"0","1","2","3","4","5","6","7","8","9","."},"")))))</f>
        <v>1</v>
      </c>
      <c r="R2763">
        <f>IF(Q2763&gt;5,Q2763/1024,Q2763)</f>
        <v>1</v>
      </c>
      <c r="S2763" t="str">
        <f>MID(K2764,9,3)</f>
        <v>5.1</v>
      </c>
      <c r="T2763" s="2" t="str">
        <f>LEFT(J2763,3)</f>
        <v>4.8</v>
      </c>
      <c r="U2763">
        <f>VALUE(LEFT(LEFT(M2763,5),SUM(LEN(LEFT(M2763,5))-LEN(SUBSTITUTE(LEFT(M2763,5),{"0","1","2","3","4","5","6","7","8","9","."},"")))))</f>
        <v>8</v>
      </c>
      <c r="V2763">
        <f>IF(U2763&lt;100,U2763,U2763/1024)</f>
        <v>8</v>
      </c>
      <c r="W2763" s="3">
        <f>VALUE(LEFT(LEFT(O2763,5),SUM(LEN(LEFT(O2763,5))-LEN(SUBSTITUTE(LEFT(O2763,5),{"0","1","2","3","4","5","6","7","8","9","."},"")))))</f>
        <v>8</v>
      </c>
      <c r="X2763" s="3" t="e">
        <f>LEFT(L2763, SEARCH("MHz",L2763)-1)</f>
        <v>#VALUE!</v>
      </c>
      <c r="Y2763" t="e">
        <f>IF(RIGHT(X2763,1)=" ",RIGHT(X2763,4),RIGHT(X2763,3))</f>
        <v>#VALUE!</v>
      </c>
      <c r="Z2763">
        <f>VLOOKUP(G2763,[1]Sheet1!$A$1:$B$12,2,0)</f>
        <v>8</v>
      </c>
      <c r="AA2763" t="str">
        <f>CONCATENATE(F2763," ",Z2763)</f>
        <v>2015 8</v>
      </c>
      <c r="AB2763">
        <f>VLOOKUP(AA2763,[1]Sheet3!$A:$B,2,0)</f>
        <v>81</v>
      </c>
    </row>
    <row r="2764" spans="1:28" x14ac:dyDescent="0.25">
      <c r="A2764" t="s">
        <v>6908</v>
      </c>
      <c r="B2764" t="s">
        <v>6995</v>
      </c>
      <c r="C2764" t="s">
        <v>839</v>
      </c>
      <c r="D2764" t="str">
        <f>CONCATENATE(C2764,".")</f>
        <v>2015  August.</v>
      </c>
      <c r="E2764" t="str">
        <f>LEFT(D2764, SEARCH(".",D2764)-1)</f>
        <v>2015  August</v>
      </c>
      <c r="F2764">
        <v>2015</v>
      </c>
      <c r="G2764" t="str">
        <f>RIGHT(E2764,LEN(E2764)-6)</f>
        <v>August</v>
      </c>
      <c r="H2764">
        <v>137.5</v>
      </c>
      <c r="I2764" t="s">
        <v>124</v>
      </c>
      <c r="J2764" t="s">
        <v>6996</v>
      </c>
      <c r="K2764" t="s">
        <v>47</v>
      </c>
      <c r="L2764" t="s">
        <v>458</v>
      </c>
      <c r="M2764" t="s">
        <v>109</v>
      </c>
      <c r="N2764" t="s">
        <v>35</v>
      </c>
      <c r="O2764" t="s">
        <v>178</v>
      </c>
      <c r="P2764">
        <v>130</v>
      </c>
      <c r="Q2764" s="2">
        <f>VALUE(LEFT(LEFT(N2764,5),SUM(LEN(LEFT(N2764,5))-LEN(SUBSTITUTE(LEFT(N2764,5),{"0","1","2","3","4","5","6","7","8","9","."},"")))))</f>
        <v>1</v>
      </c>
      <c r="R2764">
        <f>IF(Q2764&gt;5,Q2764/1024,Q2764)</f>
        <v>1</v>
      </c>
      <c r="S2764" t="str">
        <f>MID(K2765,9,3)</f>
        <v>5.1</v>
      </c>
      <c r="T2764" s="2" t="str">
        <f>LEFT(J2764,3)</f>
        <v>4.5</v>
      </c>
      <c r="U2764">
        <f>VALUE(LEFT(LEFT(M2764,5),SUM(LEN(LEFT(M2764,5))-LEN(SUBSTITUTE(LEFT(M2764,5),{"0","1","2","3","4","5","6","7","8","9","."},"")))))</f>
        <v>4</v>
      </c>
      <c r="V2764">
        <f>IF(U2764&lt;100,U2764,U2764/1024)</f>
        <v>4</v>
      </c>
      <c r="W2764" s="3">
        <f>VALUE(LEFT(LEFT(O2764,5),SUM(LEN(LEFT(O2764,5))-LEN(SUBSTITUTE(LEFT(O2764,5),{"0","1","2","3","4","5","6","7","8","9","."},"")))))</f>
        <v>5</v>
      </c>
      <c r="X2764" s="3" t="e">
        <f>LEFT(L2764, SEARCH("MHz",L2764)-1)</f>
        <v>#VALUE!</v>
      </c>
      <c r="Y2764" t="e">
        <f>IF(RIGHT(X2764,1)=" ",RIGHT(X2764,4),RIGHT(X2764,3))</f>
        <v>#VALUE!</v>
      </c>
      <c r="Z2764">
        <f>VLOOKUP(G2764,[1]Sheet1!$A$1:$B$12,2,0)</f>
        <v>8</v>
      </c>
      <c r="AA2764" t="str">
        <f>CONCATENATE(F2764," ",Z2764)</f>
        <v>2015 8</v>
      </c>
      <c r="AB2764">
        <f>VLOOKUP(AA2764,[1]Sheet3!$A:$B,2,0)</f>
        <v>81</v>
      </c>
    </row>
    <row r="2765" spans="1:28" x14ac:dyDescent="0.25">
      <c r="A2765" t="s">
        <v>6908</v>
      </c>
      <c r="B2765" t="s">
        <v>6997</v>
      </c>
      <c r="C2765" t="s">
        <v>839</v>
      </c>
      <c r="D2765" t="str">
        <f>CONCATENATE(C2765,".")</f>
        <v>2015  August.</v>
      </c>
      <c r="E2765" t="str">
        <f>LEFT(D2765, SEARCH(".",D2765)-1)</f>
        <v>2015  August</v>
      </c>
      <c r="F2765">
        <v>2015</v>
      </c>
      <c r="G2765" t="str">
        <f>RIGHT(E2765,LEN(E2765)-6)</f>
        <v>August</v>
      </c>
      <c r="H2765">
        <v>145</v>
      </c>
      <c r="I2765" t="s">
        <v>124</v>
      </c>
      <c r="J2765" t="s">
        <v>1510</v>
      </c>
      <c r="K2765" t="s">
        <v>47</v>
      </c>
      <c r="L2765" t="s">
        <v>133</v>
      </c>
      <c r="M2765" t="s">
        <v>57</v>
      </c>
      <c r="N2765" t="s">
        <v>22</v>
      </c>
      <c r="O2765" t="s">
        <v>36</v>
      </c>
      <c r="P2765">
        <v>130</v>
      </c>
      <c r="Q2765" s="2">
        <f>VALUE(LEFT(LEFT(N2765,5),SUM(LEN(LEFT(N2765,5))-LEN(SUBSTITUTE(LEFT(N2765,5),{"0","1","2","3","4","5","6","7","8","9","."},"")))))</f>
        <v>2</v>
      </c>
      <c r="R2765">
        <f>IF(Q2765&gt;5,Q2765/1024,Q2765)</f>
        <v>2</v>
      </c>
      <c r="S2765" t="str">
        <f>MID(K2766,9,3)</f>
        <v>5.1</v>
      </c>
      <c r="T2765" s="2" t="str">
        <f>LEFT(J2765,3)</f>
        <v>5.0</v>
      </c>
      <c r="U2765">
        <f>VALUE(LEFT(LEFT(M2765,5),SUM(LEN(LEFT(M2765,5))-LEN(SUBSTITUTE(LEFT(M2765,5),{"0","1","2","3","4","5","6","7","8","9","."},"")))))</f>
        <v>16</v>
      </c>
      <c r="V2765">
        <f>IF(U2765&lt;100,U2765,U2765/1024)</f>
        <v>16</v>
      </c>
      <c r="W2765" s="3">
        <f>VALUE(LEFT(LEFT(O2765,5),SUM(LEN(LEFT(O2765,5))-LEN(SUBSTITUTE(LEFT(O2765,5),{"0","1","2","3","4","5","6","7","8","9","."},"")))))</f>
        <v>8</v>
      </c>
      <c r="X2765" s="3" t="e">
        <f>LEFT(L2765, SEARCH("MHz",L2765)-1)</f>
        <v>#VALUE!</v>
      </c>
      <c r="Y2765" t="e">
        <f>IF(RIGHT(X2765,1)=" ",RIGHT(X2765,4),RIGHT(X2765,3))</f>
        <v>#VALUE!</v>
      </c>
      <c r="Z2765">
        <f>VLOOKUP(G2765,[1]Sheet1!$A$1:$B$12,2,0)</f>
        <v>8</v>
      </c>
      <c r="AA2765" t="str">
        <f>CONCATENATE(F2765," ",Z2765)</f>
        <v>2015 8</v>
      </c>
      <c r="AB2765">
        <f>VLOOKUP(AA2765,[1]Sheet3!$A:$B,2,0)</f>
        <v>81</v>
      </c>
    </row>
    <row r="2766" spans="1:28" x14ac:dyDescent="0.25">
      <c r="A2766" t="s">
        <v>5257</v>
      </c>
      <c r="B2766" t="s">
        <v>5406</v>
      </c>
      <c r="C2766" t="s">
        <v>839</v>
      </c>
      <c r="D2766" t="str">
        <f>CONCATENATE(C2766,".")</f>
        <v>2015  August.</v>
      </c>
      <c r="E2766" t="str">
        <f>LEFT(D2766, SEARCH(".",D2766)-1)</f>
        <v>2015  August</v>
      </c>
      <c r="F2766">
        <v>2015</v>
      </c>
      <c r="G2766" t="str">
        <f>RIGHT(E2766,LEN(E2766)-6)</f>
        <v>August</v>
      </c>
      <c r="H2766">
        <v>151</v>
      </c>
      <c r="I2766" t="s">
        <v>51</v>
      </c>
      <c r="J2766" t="s">
        <v>5407</v>
      </c>
      <c r="K2766" t="s">
        <v>3189</v>
      </c>
      <c r="L2766" t="s">
        <v>5408</v>
      </c>
      <c r="M2766" t="s">
        <v>28</v>
      </c>
      <c r="N2766" t="s">
        <v>22</v>
      </c>
      <c r="O2766" t="s">
        <v>5394</v>
      </c>
      <c r="P2766">
        <v>380</v>
      </c>
      <c r="Q2766" s="2">
        <f>VALUE(LEFT(LEFT(N2766,5),SUM(LEN(LEFT(N2766,5))-LEN(SUBSTITUTE(LEFT(N2766,5),{"0","1","2","3","4","5","6","7","8","9","."},"")))))</f>
        <v>2</v>
      </c>
      <c r="R2766">
        <f>IF(Q2766&gt;5,Q2766/1024,Q2766)</f>
        <v>2</v>
      </c>
      <c r="S2766" t="str">
        <f>MID(K2767,9,3)</f>
        <v>5.1</v>
      </c>
      <c r="T2766" s="2" t="str">
        <f>LEFT(J2766,3)</f>
        <v>5.7</v>
      </c>
      <c r="U2766">
        <f>VALUE(LEFT(LEFT(M2766,5),SUM(LEN(LEFT(M2766,5))-LEN(SUBSTITUTE(LEFT(M2766,5),{"0","1","2","3","4","5","6","7","8","9","."},"")))))</f>
        <v>32</v>
      </c>
      <c r="V2766">
        <f>IF(U2766&lt;100,U2766,U2766/1024)</f>
        <v>32</v>
      </c>
      <c r="W2766" s="3">
        <f>VALUE(LEFT(LEFT(O2766,5),SUM(LEN(LEFT(O2766,5))-LEN(SUBSTITUTE(LEFT(O2766,5),{"0","1","2","3","4","5","6","7","8","9","."},"")))))</f>
        <v>16</v>
      </c>
      <c r="X2766" s="3" t="e">
        <f>LEFT(L2766, SEARCH("MHz",L2766)-1)</f>
        <v>#VALUE!</v>
      </c>
      <c r="Y2766" t="e">
        <f>IF(RIGHT(X2766,1)=" ",RIGHT(X2766,4),RIGHT(X2766,3))</f>
        <v>#VALUE!</v>
      </c>
      <c r="Z2766">
        <f>VLOOKUP(G2766,[1]Sheet1!$A$1:$B$12,2,0)</f>
        <v>8</v>
      </c>
      <c r="AA2766" t="str">
        <f>CONCATENATE(F2766," ",Z2766)</f>
        <v>2015 8</v>
      </c>
      <c r="AB2766">
        <f>VLOOKUP(AA2766,[1]Sheet3!$A:$B,2,0)</f>
        <v>81</v>
      </c>
    </row>
    <row r="2767" spans="1:28" x14ac:dyDescent="0.25">
      <c r="A2767" t="s">
        <v>3572</v>
      </c>
      <c r="B2767" t="s">
        <v>3676</v>
      </c>
      <c r="C2767" t="s">
        <v>839</v>
      </c>
      <c r="D2767" t="str">
        <f>CONCATENATE(C2767,".")</f>
        <v>2015  August.</v>
      </c>
      <c r="E2767" t="str">
        <f>LEFT(D2767, SEARCH(".",D2767)-1)</f>
        <v>2015  August</v>
      </c>
      <c r="F2767">
        <v>2015</v>
      </c>
      <c r="G2767" t="str">
        <f>RIGHT(E2767,LEN(E2767)-6)</f>
        <v>August</v>
      </c>
      <c r="H2767">
        <v>489</v>
      </c>
      <c r="I2767" t="s">
        <v>124</v>
      </c>
      <c r="J2767" t="s">
        <v>3677</v>
      </c>
      <c r="K2767" t="s">
        <v>440</v>
      </c>
      <c r="L2767" t="s">
        <v>1407</v>
      </c>
      <c r="M2767" t="s">
        <v>57</v>
      </c>
      <c r="N2767" t="s">
        <v>22</v>
      </c>
      <c r="O2767" t="s">
        <v>92</v>
      </c>
      <c r="P2767">
        <v>250</v>
      </c>
      <c r="Q2767" s="2">
        <f>VALUE(LEFT(LEFT(N2767,5),SUM(LEN(LEFT(N2767,5))-LEN(SUBSTITUTE(LEFT(N2767,5),{"0","1","2","3","4","5","6","7","8","9","."},"")))))</f>
        <v>2</v>
      </c>
      <c r="R2767">
        <f>IF(Q2767&gt;5,Q2767/1024,Q2767)</f>
        <v>2</v>
      </c>
      <c r="S2767" t="str">
        <f>MID(K2768,9,3)</f>
        <v>5.1</v>
      </c>
      <c r="T2767" s="2" t="str">
        <f>LEFT(J2767,3)</f>
        <v>10.</v>
      </c>
      <c r="U2767">
        <f>VALUE(LEFT(LEFT(M2767,5),SUM(LEN(LEFT(M2767,5))-LEN(SUBSTITUTE(LEFT(M2767,5),{"0","1","2","3","4","5","6","7","8","9","."},"")))))</f>
        <v>16</v>
      </c>
      <c r="V2767">
        <f>IF(U2767&lt;100,U2767,U2767/1024)</f>
        <v>16</v>
      </c>
      <c r="W2767" s="3">
        <f>VALUE(LEFT(LEFT(O2767,5),SUM(LEN(LEFT(O2767,5))-LEN(SUBSTITUTE(LEFT(O2767,5),{"0","1","2","3","4","5","6","7","8","9","."},"")))))</f>
        <v>5</v>
      </c>
      <c r="X2767" s="3" t="e">
        <f>LEFT(L2767, SEARCH("MHz",L2767)-1)</f>
        <v>#VALUE!</v>
      </c>
      <c r="Y2767" t="e">
        <f>IF(RIGHT(X2767,1)=" ",RIGHT(X2767,4),RIGHT(X2767,3))</f>
        <v>#VALUE!</v>
      </c>
      <c r="Z2767">
        <f>VLOOKUP(G2767,[1]Sheet1!$A$1:$B$12,2,0)</f>
        <v>8</v>
      </c>
      <c r="AA2767" t="str">
        <f>CONCATENATE(F2767," ",Z2767)</f>
        <v>2015 8</v>
      </c>
      <c r="AB2767">
        <f>VLOOKUP(AA2767,[1]Sheet3!$A:$B,2,0)</f>
        <v>81</v>
      </c>
    </row>
    <row r="2768" spans="1:28" x14ac:dyDescent="0.25">
      <c r="A2768" t="s">
        <v>3572</v>
      </c>
      <c r="B2768" t="s">
        <v>3679</v>
      </c>
      <c r="C2768" t="s">
        <v>839</v>
      </c>
      <c r="D2768" t="str">
        <f>CONCATENATE(C2768,".")</f>
        <v>2015  August.</v>
      </c>
      <c r="E2768" t="str">
        <f>LEFT(D2768, SEARCH(".",D2768)-1)</f>
        <v>2015  August</v>
      </c>
      <c r="F2768">
        <v>2015</v>
      </c>
      <c r="G2768" t="str">
        <f>RIGHT(E2768,LEN(E2768)-6)</f>
        <v>August</v>
      </c>
      <c r="H2768">
        <v>143</v>
      </c>
      <c r="I2768" t="s">
        <v>124</v>
      </c>
      <c r="J2768" t="s">
        <v>1913</v>
      </c>
      <c r="K2768" t="s">
        <v>440</v>
      </c>
      <c r="L2768" t="s">
        <v>395</v>
      </c>
      <c r="M2768" t="s">
        <v>109</v>
      </c>
      <c r="N2768" t="s">
        <v>35</v>
      </c>
      <c r="O2768" t="s">
        <v>187</v>
      </c>
      <c r="P2768">
        <v>150</v>
      </c>
      <c r="Q2768" s="2">
        <f>VALUE(LEFT(LEFT(N2768,5),SUM(LEN(LEFT(N2768,5))-LEN(SUBSTITUTE(LEFT(N2768,5),{"0","1","2","3","4","5","6","7","8","9","."},"")))))</f>
        <v>1</v>
      </c>
      <c r="R2768">
        <f>IF(Q2768&gt;5,Q2768/1024,Q2768)</f>
        <v>1</v>
      </c>
      <c r="S2768" t="str">
        <f>MID(K2769,9,3)</f>
        <v>5.1</v>
      </c>
      <c r="T2768" s="2" t="str">
        <f>LEFT(J2768,3)</f>
        <v>3.2</v>
      </c>
      <c r="U2768">
        <f>VALUE(LEFT(LEFT(M2768,5),SUM(LEN(LEFT(M2768,5))-LEN(SUBSTITUTE(LEFT(M2768,5),{"0","1","2","3","4","5","6","7","8","9","."},"")))))</f>
        <v>4</v>
      </c>
      <c r="V2768">
        <f>IF(U2768&lt;100,U2768,U2768/1024)</f>
        <v>4</v>
      </c>
      <c r="W2768" s="3">
        <f>VALUE(LEFT(LEFT(O2768,5),SUM(LEN(LEFT(O2768,5))-LEN(SUBSTITUTE(LEFT(O2768,5),{"0","1","2","3","4","5","6","7","8","9","."},"")))))</f>
        <v>3.15</v>
      </c>
      <c r="X2768" s="3" t="e">
        <f>LEFT(L2768, SEARCH("MHz",L2768)-1)</f>
        <v>#VALUE!</v>
      </c>
      <c r="Y2768" t="e">
        <f>IF(RIGHT(X2768,1)=" ",RIGHT(X2768,4),RIGHT(X2768,3))</f>
        <v>#VALUE!</v>
      </c>
      <c r="Z2768">
        <f>VLOOKUP(G2768,[1]Sheet1!$A$1:$B$12,2,0)</f>
        <v>8</v>
      </c>
      <c r="AA2768" t="str">
        <f>CONCATENATE(F2768," ",Z2768)</f>
        <v>2015 8</v>
      </c>
      <c r="AB2768">
        <f>VLOOKUP(AA2768,[1]Sheet3!$A:$B,2,0)</f>
        <v>81</v>
      </c>
    </row>
    <row r="2769" spans="1:28" x14ac:dyDescent="0.25">
      <c r="A2769" t="s">
        <v>5257</v>
      </c>
      <c r="B2769" t="s">
        <v>5387</v>
      </c>
      <c r="C2769" t="s">
        <v>839</v>
      </c>
      <c r="D2769" t="str">
        <f>CONCATENATE(C2769,".")</f>
        <v>2015  August.</v>
      </c>
      <c r="E2769" t="str">
        <f>LEFT(D2769, SEARCH(".",D2769)-1)</f>
        <v>2015  August</v>
      </c>
      <c r="F2769">
        <v>2015</v>
      </c>
      <c r="G2769" t="str">
        <f>RIGHT(E2769,LEN(E2769)-6)</f>
        <v>August</v>
      </c>
      <c r="H2769">
        <v>153</v>
      </c>
      <c r="I2769" t="s">
        <v>181</v>
      </c>
      <c r="J2769" t="s">
        <v>5388</v>
      </c>
      <c r="K2769" t="s">
        <v>440</v>
      </c>
      <c r="L2769" t="s">
        <v>4118</v>
      </c>
      <c r="M2769" t="s">
        <v>68</v>
      </c>
      <c r="N2769" t="s">
        <v>404</v>
      </c>
      <c r="O2769" t="s">
        <v>5382</v>
      </c>
      <c r="P2769">
        <v>550</v>
      </c>
      <c r="Q2769" s="2">
        <f>VALUE(LEFT(LEFT(N2769,5),SUM(LEN(LEFT(N2769,5))-LEN(SUBSTITUTE(LEFT(N2769,5),{"0","1","2","3","4","5","6","7","8","9","."},"")))))</f>
        <v>4</v>
      </c>
      <c r="R2769">
        <f>IF(Q2769&gt;5,Q2769/1024,Q2769)</f>
        <v>4</v>
      </c>
      <c r="S2769" t="str">
        <f>MID(K2770,9,3)</f>
        <v>5.1</v>
      </c>
      <c r="T2769" s="2" t="str">
        <f>LEFT(J2769,3)</f>
        <v>5.7</v>
      </c>
      <c r="U2769" t="e">
        <f>VALUE(LEFT(LEFT(M2769,5),SUM(LEN(LEFT(M2769,5))-LEN(SUBSTITUTE(LEFT(M2769,5),{"0","1","2","3","4","5","6","7","8","9","."},"")))))</f>
        <v>#VALUE!</v>
      </c>
      <c r="V2769" t="e">
        <f>IF(U2769&lt;100,U2769,U2769/1024)</f>
        <v>#VALUE!</v>
      </c>
      <c r="W2769" s="3">
        <f>VALUE(LEFT(LEFT(O2769,5),SUM(LEN(LEFT(O2769,5))-LEN(SUBSTITUTE(LEFT(O2769,5),{"0","1","2","3","4","5","6","7","8","9","."},"")))))</f>
        <v>16</v>
      </c>
      <c r="X2769" s="3" t="e">
        <f>LEFT(L2769, SEARCH("MHz",L2769)-1)</f>
        <v>#VALUE!</v>
      </c>
      <c r="Y2769" t="e">
        <f>IF(RIGHT(X2769,1)=" ",RIGHT(X2769,4),RIGHT(X2769,3))</f>
        <v>#VALUE!</v>
      </c>
      <c r="Z2769">
        <f>VLOOKUP(G2769,[1]Sheet1!$A$1:$B$12,2,0)</f>
        <v>8</v>
      </c>
      <c r="AA2769" t="str">
        <f>CONCATENATE(F2769," ",Z2769)</f>
        <v>2015 8</v>
      </c>
      <c r="AB2769">
        <f>VLOOKUP(AA2769,[1]Sheet3!$A:$B,2,0)</f>
        <v>81</v>
      </c>
    </row>
    <row r="2770" spans="1:28" x14ac:dyDescent="0.25">
      <c r="A2770" t="s">
        <v>2637</v>
      </c>
      <c r="B2770" t="s">
        <v>2786</v>
      </c>
      <c r="C2770" t="s">
        <v>839</v>
      </c>
      <c r="D2770" t="str">
        <f>CONCATENATE(C2770,".")</f>
        <v>2015  August.</v>
      </c>
      <c r="E2770" t="str">
        <f>LEFT(D2770, SEARCH(".",D2770)-1)</f>
        <v>2015  August</v>
      </c>
      <c r="F2770">
        <v>2015</v>
      </c>
      <c r="G2770" t="str">
        <f>RIGHT(E2770,LEN(E2770)-6)</f>
        <v>August</v>
      </c>
      <c r="H2770">
        <v>160</v>
      </c>
      <c r="I2770" t="s">
        <v>51</v>
      </c>
      <c r="J2770" t="s">
        <v>2787</v>
      </c>
      <c r="K2770" t="s">
        <v>2784</v>
      </c>
      <c r="L2770" t="s">
        <v>413</v>
      </c>
      <c r="M2770" t="s">
        <v>28</v>
      </c>
      <c r="N2770" t="s">
        <v>2788</v>
      </c>
      <c r="O2770" t="s">
        <v>372</v>
      </c>
      <c r="P2770">
        <v>310</v>
      </c>
      <c r="Q2770" s="2">
        <f>VALUE(LEFT(LEFT(N2770,5),SUM(LEN(LEFT(N2770,5))-LEN(SUBSTITUTE(LEFT(N2770,5),{"0","1","2","3","4","5","6","7","8","9","."},"")))))</f>
        <v>3</v>
      </c>
      <c r="R2770">
        <f>IF(Q2770&gt;5,Q2770/1024,Q2770)</f>
        <v>3</v>
      </c>
      <c r="S2770" t="str">
        <f>MID(K2771,9,3)</f>
        <v>5.1</v>
      </c>
      <c r="T2770" s="2" t="str">
        <f>LEFT(J2770,3)</f>
        <v>5.2</v>
      </c>
      <c r="U2770">
        <f>VALUE(LEFT(LEFT(M2770,5),SUM(LEN(LEFT(M2770,5))-LEN(SUBSTITUTE(LEFT(M2770,5),{"0","1","2","3","4","5","6","7","8","9","."},"")))))</f>
        <v>32</v>
      </c>
      <c r="V2770">
        <f>IF(U2770&lt;100,U2770,U2770/1024)</f>
        <v>32</v>
      </c>
      <c r="W2770" s="3">
        <f>VALUE(LEFT(LEFT(O2770,5),SUM(LEN(LEFT(O2770,5))-LEN(SUBSTITUTE(LEFT(O2770,5),{"0","1","2","3","4","5","6","7","8","9","."},"")))))</f>
        <v>13</v>
      </c>
      <c r="X2770" s="3" t="e">
        <f>LEFT(L2770, SEARCH("MHz",L2770)-1)</f>
        <v>#VALUE!</v>
      </c>
      <c r="Y2770" t="e">
        <f>IF(RIGHT(X2770,1)=" ",RIGHT(X2770,4),RIGHT(X2770,3))</f>
        <v>#VALUE!</v>
      </c>
      <c r="Z2770">
        <f>VLOOKUP(G2770,[1]Sheet1!$A$1:$B$12,2,0)</f>
        <v>8</v>
      </c>
      <c r="AA2770" t="str">
        <f>CONCATENATE(F2770," ",Z2770)</f>
        <v>2015 8</v>
      </c>
      <c r="AB2770">
        <f>VLOOKUP(AA2770,[1]Sheet3!$A:$B,2,0)</f>
        <v>81</v>
      </c>
    </row>
    <row r="2771" spans="1:28" x14ac:dyDescent="0.25">
      <c r="A2771" t="s">
        <v>3318</v>
      </c>
      <c r="B2771" t="s">
        <v>3400</v>
      </c>
      <c r="C2771" t="s">
        <v>839</v>
      </c>
      <c r="D2771" t="str">
        <f>CONCATENATE(C2771,".")</f>
        <v>2015  August.</v>
      </c>
      <c r="E2771" t="str">
        <f>LEFT(D2771, SEARCH(".",D2771)-1)</f>
        <v>2015  August</v>
      </c>
      <c r="F2771">
        <v>2015</v>
      </c>
      <c r="G2771" t="str">
        <f>RIGHT(E2771,LEN(E2771)-6)</f>
        <v>August</v>
      </c>
      <c r="H2771">
        <v>175</v>
      </c>
      <c r="I2771" t="s">
        <v>51</v>
      </c>
      <c r="J2771" t="s">
        <v>3401</v>
      </c>
      <c r="K2771" t="s">
        <v>2784</v>
      </c>
      <c r="L2771" t="s">
        <v>2383</v>
      </c>
      <c r="M2771" t="s">
        <v>403</v>
      </c>
      <c r="N2771" t="s">
        <v>29</v>
      </c>
      <c r="O2771" t="s">
        <v>3402</v>
      </c>
      <c r="P2771">
        <v>320</v>
      </c>
      <c r="Q2771" s="2">
        <f>VALUE(LEFT(LEFT(N2771,5),SUM(LEN(LEFT(N2771,5))-LEN(SUBSTITUTE(LEFT(N2771,5),{"0","1","2","3","4","5","6","7","8","9","."},"")))))</f>
        <v>3</v>
      </c>
      <c r="R2771">
        <f>IF(Q2771&gt;5,Q2771/1024,Q2771)</f>
        <v>3</v>
      </c>
      <c r="S2771" t="str">
        <f>MID(K2772,9,3)</f>
        <v>5.1</v>
      </c>
      <c r="T2771" s="2" t="str">
        <f>LEFT(J2771,3)</f>
        <v>5.5</v>
      </c>
      <c r="U2771">
        <f>VALUE(LEFT(LEFT(M2771,5),SUM(LEN(LEFT(M2771,5))-LEN(SUBSTITUTE(LEFT(M2771,5),{"0","1","2","3","4","5","6","7","8","9","."},"")))))</f>
        <v>64</v>
      </c>
      <c r="V2771">
        <f>IF(U2771&lt;100,U2771,U2771/1024)</f>
        <v>64</v>
      </c>
      <c r="W2771" s="3">
        <f>VALUE(LEFT(LEFT(O2771,5),SUM(LEN(LEFT(O2771,5))-LEN(SUBSTITUTE(LEFT(O2771,5),{"0","1","2","3","4","5","6","7","8","9","."},"")))))</f>
        <v>13</v>
      </c>
      <c r="X2771" s="3" t="e">
        <f>LEFT(L2771, SEARCH("MHz",L2771)-1)</f>
        <v>#VALUE!</v>
      </c>
      <c r="Y2771" t="e">
        <f>IF(RIGHT(X2771,1)=" ",RIGHT(X2771,4),RIGHT(X2771,3))</f>
        <v>#VALUE!</v>
      </c>
      <c r="Z2771">
        <f>VLOOKUP(G2771,[1]Sheet1!$A$1:$B$12,2,0)</f>
        <v>8</v>
      </c>
      <c r="AA2771" t="str">
        <f>CONCATENATE(F2771," ",Z2771)</f>
        <v>2015 8</v>
      </c>
      <c r="AB2771">
        <f>VLOOKUP(AA2771,[1]Sheet3!$A:$B,2,0)</f>
        <v>81</v>
      </c>
    </row>
    <row r="2772" spans="1:28" x14ac:dyDescent="0.25">
      <c r="A2772" t="s">
        <v>5257</v>
      </c>
      <c r="B2772" t="s">
        <v>5391</v>
      </c>
      <c r="C2772" t="s">
        <v>839</v>
      </c>
      <c r="D2772" t="str">
        <f>CONCATENATE(C2772,".")</f>
        <v>2015  August.</v>
      </c>
      <c r="E2772" t="str">
        <f>LEFT(D2772, SEARCH(".",D2772)-1)</f>
        <v>2015  August</v>
      </c>
      <c r="F2772">
        <v>2015</v>
      </c>
      <c r="G2772" t="str">
        <f>RIGHT(E2772,LEN(E2772)-6)</f>
        <v>August</v>
      </c>
      <c r="H2772">
        <v>153</v>
      </c>
      <c r="I2772" t="s">
        <v>51</v>
      </c>
      <c r="J2772" t="s">
        <v>5388</v>
      </c>
      <c r="K2772" t="s">
        <v>1404</v>
      </c>
      <c r="L2772" t="s">
        <v>4118</v>
      </c>
      <c r="M2772" t="s">
        <v>68</v>
      </c>
      <c r="N2772" t="s">
        <v>404</v>
      </c>
      <c r="O2772" t="s">
        <v>5382</v>
      </c>
      <c r="P2772">
        <v>530</v>
      </c>
      <c r="Q2772" s="2">
        <f>VALUE(LEFT(LEFT(N2772,5),SUM(LEN(LEFT(N2772,5))-LEN(SUBSTITUTE(LEFT(N2772,5),{"0","1","2","3","4","5","6","7","8","9","."},"")))))</f>
        <v>4</v>
      </c>
      <c r="R2772">
        <f>IF(Q2772&gt;5,Q2772/1024,Q2772)</f>
        <v>4</v>
      </c>
      <c r="S2772" t="str">
        <f>MID(K2773,9,3)</f>
        <v>5.1</v>
      </c>
      <c r="T2772" s="2" t="str">
        <f>LEFT(J2772,3)</f>
        <v>5.7</v>
      </c>
      <c r="U2772" t="e">
        <f>VALUE(LEFT(LEFT(M2772,5),SUM(LEN(LEFT(M2772,5))-LEN(SUBSTITUTE(LEFT(M2772,5),{"0","1","2","3","4","5","6","7","8","9","."},"")))))</f>
        <v>#VALUE!</v>
      </c>
      <c r="V2772" t="e">
        <f>IF(U2772&lt;100,U2772,U2772/1024)</f>
        <v>#VALUE!</v>
      </c>
      <c r="W2772" s="3">
        <f>VALUE(LEFT(LEFT(O2772,5),SUM(LEN(LEFT(O2772,5))-LEN(SUBSTITUTE(LEFT(O2772,5),{"0","1","2","3","4","5","6","7","8","9","."},"")))))</f>
        <v>16</v>
      </c>
      <c r="X2772" s="3" t="e">
        <f>LEFT(L2772, SEARCH("MHz",L2772)-1)</f>
        <v>#VALUE!</v>
      </c>
      <c r="Y2772" t="e">
        <f>IF(RIGHT(X2772,1)=" ",RIGHT(X2772,4),RIGHT(X2772,3))</f>
        <v>#VALUE!</v>
      </c>
      <c r="Z2772">
        <f>VLOOKUP(G2772,[1]Sheet1!$A$1:$B$12,2,0)</f>
        <v>8</v>
      </c>
      <c r="AA2772" t="str">
        <f>CONCATENATE(F2772," ",Z2772)</f>
        <v>2015 8</v>
      </c>
      <c r="AB2772">
        <f>VLOOKUP(AA2772,[1]Sheet3!$A:$B,2,0)</f>
        <v>81</v>
      </c>
    </row>
    <row r="2773" spans="1:28" x14ac:dyDescent="0.25">
      <c r="A2773" t="s">
        <v>5257</v>
      </c>
      <c r="B2773" t="s">
        <v>5392</v>
      </c>
      <c r="C2773" t="s">
        <v>839</v>
      </c>
      <c r="D2773" t="str">
        <f>CONCATENATE(C2773,".")</f>
        <v>2015  August.</v>
      </c>
      <c r="E2773" t="str">
        <f>LEFT(D2773, SEARCH(".",D2773)-1)</f>
        <v>2015  August</v>
      </c>
      <c r="F2773">
        <v>2015</v>
      </c>
      <c r="G2773" t="str">
        <f>RIGHT(E2773,LEN(E2773)-6)</f>
        <v>August</v>
      </c>
      <c r="H2773">
        <v>145</v>
      </c>
      <c r="I2773" t="s">
        <v>124</v>
      </c>
      <c r="J2773" t="s">
        <v>5393</v>
      </c>
      <c r="K2773" t="s">
        <v>1404</v>
      </c>
      <c r="L2773" t="s">
        <v>5263</v>
      </c>
      <c r="M2773" t="s">
        <v>57</v>
      </c>
      <c r="N2773" t="s">
        <v>22</v>
      </c>
      <c r="O2773" t="s">
        <v>5394</v>
      </c>
      <c r="P2773">
        <v>350</v>
      </c>
      <c r="Q2773" s="2">
        <f>VALUE(LEFT(LEFT(N2773,5),SUM(LEN(LEFT(N2773,5))-LEN(SUBSTITUTE(LEFT(N2773,5),{"0","1","2","3","4","5","6","7","8","9","."},"")))))</f>
        <v>2</v>
      </c>
      <c r="R2773">
        <f>IF(Q2773&gt;5,Q2773/1024,Q2773)</f>
        <v>2</v>
      </c>
      <c r="S2773" t="str">
        <f>MID(K2774,9,3)</f>
        <v>5.1</v>
      </c>
      <c r="T2773" s="2" t="str">
        <f>LEFT(J2773,3)</f>
        <v>5.1</v>
      </c>
      <c r="U2773">
        <f>VALUE(LEFT(LEFT(M2773,5),SUM(LEN(LEFT(M2773,5))-LEN(SUBSTITUTE(LEFT(M2773,5),{"0","1","2","3","4","5","6","7","8","9","."},"")))))</f>
        <v>16</v>
      </c>
      <c r="V2773">
        <f>IF(U2773&lt;100,U2773,U2773/1024)</f>
        <v>16</v>
      </c>
      <c r="W2773" s="3">
        <f>VALUE(LEFT(LEFT(O2773,5),SUM(LEN(LEFT(O2773,5))-LEN(SUBSTITUTE(LEFT(O2773,5),{"0","1","2","3","4","5","6","7","8","9","."},"")))))</f>
        <v>16</v>
      </c>
      <c r="X2773" s="3" t="e">
        <f>LEFT(L2773, SEARCH("MHz",L2773)-1)</f>
        <v>#VALUE!</v>
      </c>
      <c r="Y2773" t="e">
        <f>IF(RIGHT(X2773,1)=" ",RIGHT(X2773,4),RIGHT(X2773,3))</f>
        <v>#VALUE!</v>
      </c>
      <c r="Z2773">
        <f>VLOOKUP(G2773,[1]Sheet1!$A$1:$B$12,2,0)</f>
        <v>8</v>
      </c>
      <c r="AA2773" t="str">
        <f>CONCATENATE(F2773," ",Z2773)</f>
        <v>2015 8</v>
      </c>
      <c r="AB2773">
        <f>VLOOKUP(AA2773,[1]Sheet3!$A:$B,2,0)</f>
        <v>81</v>
      </c>
    </row>
    <row r="2774" spans="1:28" x14ac:dyDescent="0.25">
      <c r="A2774" t="s">
        <v>5257</v>
      </c>
      <c r="B2774" t="s">
        <v>5380</v>
      </c>
      <c r="C2774" t="s">
        <v>839</v>
      </c>
      <c r="D2774" t="str">
        <f>CONCATENATE(C2774,".")</f>
        <v>2015  August.</v>
      </c>
      <c r="E2774" t="str">
        <f>LEFT(D2774, SEARCH(".",D2774)-1)</f>
        <v>2015  August</v>
      </c>
      <c r="F2774">
        <v>2015</v>
      </c>
      <c r="G2774" t="str">
        <f>RIGHT(E2774,LEN(E2774)-6)</f>
        <v>August</v>
      </c>
      <c r="H2774">
        <v>171</v>
      </c>
      <c r="I2774" t="s">
        <v>181</v>
      </c>
      <c r="J2774" t="s">
        <v>5381</v>
      </c>
      <c r="K2774" t="s">
        <v>4407</v>
      </c>
      <c r="L2774" t="s">
        <v>4118</v>
      </c>
      <c r="M2774" t="s">
        <v>68</v>
      </c>
      <c r="N2774" t="s">
        <v>404</v>
      </c>
      <c r="O2774" t="s">
        <v>5382</v>
      </c>
      <c r="P2774">
        <v>540</v>
      </c>
      <c r="Q2774" s="2">
        <f>VALUE(LEFT(LEFT(N2774,5),SUM(LEN(LEFT(N2774,5))-LEN(SUBSTITUTE(LEFT(N2774,5),{"0","1","2","3","4","5","6","7","8","9","."},"")))))</f>
        <v>4</v>
      </c>
      <c r="R2774">
        <f>IF(Q2774&gt;5,Q2774/1024,Q2774)</f>
        <v>4</v>
      </c>
      <c r="S2774" t="str">
        <f>MID(K2775,9,3)</f>
        <v>5.1</v>
      </c>
      <c r="T2774" s="2" t="str">
        <f>LEFT(J2774,3)</f>
        <v>5.7</v>
      </c>
      <c r="U2774" t="e">
        <f>VALUE(LEFT(LEFT(M2774,5),SUM(LEN(LEFT(M2774,5))-LEN(SUBSTITUTE(LEFT(M2774,5),{"0","1","2","3","4","5","6","7","8","9","."},"")))))</f>
        <v>#VALUE!</v>
      </c>
      <c r="V2774" t="e">
        <f>IF(U2774&lt;100,U2774,U2774/1024)</f>
        <v>#VALUE!</v>
      </c>
      <c r="W2774" s="3">
        <f>VALUE(LEFT(LEFT(O2774,5),SUM(LEN(LEFT(O2774,5))-LEN(SUBSTITUTE(LEFT(O2774,5),{"0","1","2","3","4","5","6","7","8","9","."},"")))))</f>
        <v>16</v>
      </c>
      <c r="X2774" s="3" t="e">
        <f>LEFT(L2774, SEARCH("MHz",L2774)-1)</f>
        <v>#VALUE!</v>
      </c>
      <c r="Y2774" t="e">
        <f>IF(RIGHT(X2774,1)=" ",RIGHT(X2774,4),RIGHT(X2774,3))</f>
        <v>#VALUE!</v>
      </c>
      <c r="Z2774">
        <f>VLOOKUP(G2774,[1]Sheet1!$A$1:$B$12,2,0)</f>
        <v>8</v>
      </c>
      <c r="AA2774" t="str">
        <f>CONCATENATE(F2774," ",Z2774)</f>
        <v>2015 8</v>
      </c>
      <c r="AB2774">
        <f>VLOOKUP(AA2774,[1]Sheet3!$A:$B,2,0)</f>
        <v>81</v>
      </c>
    </row>
    <row r="2775" spans="1:28" x14ac:dyDescent="0.25">
      <c r="A2775" t="s">
        <v>5257</v>
      </c>
      <c r="B2775" t="s">
        <v>5383</v>
      </c>
      <c r="C2775" t="s">
        <v>839</v>
      </c>
      <c r="D2775" t="str">
        <f>CONCATENATE(C2775,".")</f>
        <v>2015  August.</v>
      </c>
      <c r="E2775" t="str">
        <f>LEFT(D2775, SEARCH(".",D2775)-1)</f>
        <v>2015  August</v>
      </c>
      <c r="F2775">
        <v>2015</v>
      </c>
      <c r="G2775" t="str">
        <f>RIGHT(E2775,LEN(E2775)-6)</f>
        <v>August</v>
      </c>
      <c r="H2775">
        <v>171</v>
      </c>
      <c r="I2775" t="s">
        <v>181</v>
      </c>
      <c r="J2775" t="s">
        <v>5384</v>
      </c>
      <c r="K2775" t="s">
        <v>4407</v>
      </c>
      <c r="L2775" t="s">
        <v>4118</v>
      </c>
      <c r="M2775" t="s">
        <v>1122</v>
      </c>
      <c r="N2775" t="s">
        <v>404</v>
      </c>
      <c r="O2775" t="s">
        <v>5385</v>
      </c>
      <c r="P2775">
        <v>590</v>
      </c>
      <c r="Q2775" s="2">
        <f>VALUE(LEFT(LEFT(N2775,5),SUM(LEN(LEFT(N2775,5))-LEN(SUBSTITUTE(LEFT(N2775,5),{"0","1","2","3","4","5","6","7","8","9","."},"")))))</f>
        <v>4</v>
      </c>
      <c r="R2775">
        <f>IF(Q2775&gt;5,Q2775/1024,Q2775)</f>
        <v>4</v>
      </c>
      <c r="S2775" t="str">
        <f>MID(K2776,9,3)</f>
        <v>5.1</v>
      </c>
      <c r="T2775" s="2" t="str">
        <f>LEFT(J2775,3)</f>
        <v>5.7</v>
      </c>
      <c r="U2775" t="e">
        <f>VALUE(LEFT(LEFT(M2775,5),SUM(LEN(LEFT(M2775,5))-LEN(SUBSTITUTE(LEFT(M2775,5),{"0","1","2","3","4","5","6","7","8","9","."},"")))))</f>
        <v>#VALUE!</v>
      </c>
      <c r="V2775" t="e">
        <f>IF(U2775&lt;100,U2775,U2775/1024)</f>
        <v>#VALUE!</v>
      </c>
      <c r="W2775" s="3">
        <f>VALUE(LEFT(LEFT(O2775,5),SUM(LEN(LEFT(O2775,5))-LEN(SUBSTITUTE(LEFT(O2775,5),{"0","1","2","3","4","5","6","7","8","9","."},"")))))</f>
        <v>16</v>
      </c>
      <c r="X2775" s="3" t="e">
        <f>LEFT(L2775, SEARCH("MHz",L2775)-1)</f>
        <v>#VALUE!</v>
      </c>
      <c r="Y2775" t="e">
        <f>IF(RIGHT(X2775,1)=" ",RIGHT(X2775,4),RIGHT(X2775,3))</f>
        <v>#VALUE!</v>
      </c>
      <c r="Z2775">
        <f>VLOOKUP(G2775,[1]Sheet1!$A$1:$B$12,2,0)</f>
        <v>8</v>
      </c>
      <c r="AA2775" t="str">
        <f>CONCATENATE(F2775," ",Z2775)</f>
        <v>2015 8</v>
      </c>
      <c r="AB2775">
        <f>VLOOKUP(AA2775,[1]Sheet3!$A:$B,2,0)</f>
        <v>81</v>
      </c>
    </row>
    <row r="2776" spans="1:28" x14ac:dyDescent="0.25">
      <c r="A2776" t="s">
        <v>5257</v>
      </c>
      <c r="B2776" t="s">
        <v>5386</v>
      </c>
      <c r="C2776" t="s">
        <v>839</v>
      </c>
      <c r="D2776" t="str">
        <f>CONCATENATE(C2776,".")</f>
        <v>2015  August.</v>
      </c>
      <c r="E2776" t="str">
        <f>LEFT(D2776, SEARCH(".",D2776)-1)</f>
        <v>2015  August</v>
      </c>
      <c r="F2776">
        <v>2015</v>
      </c>
      <c r="G2776" t="str">
        <f>RIGHT(E2776,LEN(E2776)-6)</f>
        <v>August</v>
      </c>
      <c r="H2776">
        <v>171</v>
      </c>
      <c r="I2776" t="s">
        <v>51</v>
      </c>
      <c r="J2776" t="s">
        <v>5381</v>
      </c>
      <c r="K2776" t="s">
        <v>4407</v>
      </c>
      <c r="L2776" t="s">
        <v>4118</v>
      </c>
      <c r="M2776" t="s">
        <v>68</v>
      </c>
      <c r="N2776" t="s">
        <v>404</v>
      </c>
      <c r="O2776" t="s">
        <v>5382</v>
      </c>
      <c r="P2776">
        <v>600</v>
      </c>
      <c r="Q2776" s="2">
        <f>VALUE(LEFT(LEFT(N2776,5),SUM(LEN(LEFT(N2776,5))-LEN(SUBSTITUTE(LEFT(N2776,5),{"0","1","2","3","4","5","6","7","8","9","."},"")))))</f>
        <v>4</v>
      </c>
      <c r="R2776">
        <f>IF(Q2776&gt;5,Q2776/1024,Q2776)</f>
        <v>4</v>
      </c>
      <c r="S2776" t="str">
        <f>MID(K2777,9,3)</f>
        <v>5.1</v>
      </c>
      <c r="T2776" s="2" t="str">
        <f>LEFT(J2776,3)</f>
        <v>5.7</v>
      </c>
      <c r="U2776" t="e">
        <f>VALUE(LEFT(LEFT(M2776,5),SUM(LEN(LEFT(M2776,5))-LEN(SUBSTITUTE(LEFT(M2776,5),{"0","1","2","3","4","5","6","7","8","9","."},"")))))</f>
        <v>#VALUE!</v>
      </c>
      <c r="V2776" t="e">
        <f>IF(U2776&lt;100,U2776,U2776/1024)</f>
        <v>#VALUE!</v>
      </c>
      <c r="W2776" s="3">
        <f>VALUE(LEFT(LEFT(O2776,5),SUM(LEN(LEFT(O2776,5))-LEN(SUBSTITUTE(LEFT(O2776,5),{"0","1","2","3","4","5","6","7","8","9","."},"")))))</f>
        <v>16</v>
      </c>
      <c r="X2776" s="3" t="e">
        <f>LEFT(L2776, SEARCH("MHz",L2776)-1)</f>
        <v>#VALUE!</v>
      </c>
      <c r="Y2776" t="e">
        <f>IF(RIGHT(X2776,1)=" ",RIGHT(X2776,4),RIGHT(X2776,3))</f>
        <v>#VALUE!</v>
      </c>
      <c r="Z2776">
        <f>VLOOKUP(G2776,[1]Sheet1!$A$1:$B$12,2,0)</f>
        <v>8</v>
      </c>
      <c r="AA2776" t="str">
        <f>CONCATENATE(F2776," ",Z2776)</f>
        <v>2015 8</v>
      </c>
      <c r="AB2776">
        <f>VLOOKUP(AA2776,[1]Sheet3!$A:$B,2,0)</f>
        <v>81</v>
      </c>
    </row>
    <row r="2777" spans="1:28" x14ac:dyDescent="0.25">
      <c r="A2777" t="s">
        <v>5257</v>
      </c>
      <c r="B2777" t="s">
        <v>5389</v>
      </c>
      <c r="C2777" t="s">
        <v>839</v>
      </c>
      <c r="D2777" t="str">
        <f>CONCATENATE(C2777,".")</f>
        <v>2015  August.</v>
      </c>
      <c r="E2777" t="str">
        <f>LEFT(D2777, SEARCH(".",D2777)-1)</f>
        <v>2015  August</v>
      </c>
      <c r="F2777">
        <v>2015</v>
      </c>
      <c r="G2777" t="str">
        <f>RIGHT(E2777,LEN(E2777)-6)</f>
        <v>August</v>
      </c>
      <c r="H2777">
        <v>153</v>
      </c>
      <c r="I2777" t="s">
        <v>181</v>
      </c>
      <c r="J2777" t="s">
        <v>5390</v>
      </c>
      <c r="K2777" t="s">
        <v>4407</v>
      </c>
      <c r="L2777" t="s">
        <v>4118</v>
      </c>
      <c r="M2777" t="s">
        <v>68</v>
      </c>
      <c r="N2777" t="s">
        <v>404</v>
      </c>
      <c r="O2777" t="s">
        <v>5385</v>
      </c>
      <c r="P2777">
        <v>530</v>
      </c>
      <c r="Q2777" s="2">
        <f>VALUE(LEFT(LEFT(N2777,5),SUM(LEN(LEFT(N2777,5))-LEN(SUBSTITUTE(LEFT(N2777,5),{"0","1","2","3","4","5","6","7","8","9","."},"")))))</f>
        <v>4</v>
      </c>
      <c r="R2777">
        <f>IF(Q2777&gt;5,Q2777/1024,Q2777)</f>
        <v>4</v>
      </c>
      <c r="S2777" t="str">
        <f>MID(K2778,9,3)</f>
        <v>4.4</v>
      </c>
      <c r="T2777" s="2" t="str">
        <f>LEFT(J2777,3)</f>
        <v>5.7</v>
      </c>
      <c r="U2777" t="e">
        <f>VALUE(LEFT(LEFT(M2777,5),SUM(LEN(LEFT(M2777,5))-LEN(SUBSTITUTE(LEFT(M2777,5),{"0","1","2","3","4","5","6","7","8","9","."},"")))))</f>
        <v>#VALUE!</v>
      </c>
      <c r="V2777" t="e">
        <f>IF(U2777&lt;100,U2777,U2777/1024)</f>
        <v>#VALUE!</v>
      </c>
      <c r="W2777" s="3">
        <f>VALUE(LEFT(LEFT(O2777,5),SUM(LEN(LEFT(O2777,5))-LEN(SUBSTITUTE(LEFT(O2777,5),{"0","1","2","3","4","5","6","7","8","9","."},"")))))</f>
        <v>16</v>
      </c>
      <c r="X2777" s="3" t="e">
        <f>LEFT(L2777, SEARCH("MHz",L2777)-1)</f>
        <v>#VALUE!</v>
      </c>
      <c r="Y2777" t="e">
        <f>IF(RIGHT(X2777,1)=" ",RIGHT(X2777,4),RIGHT(X2777,3))</f>
        <v>#VALUE!</v>
      </c>
      <c r="Z2777">
        <f>VLOOKUP(G2777,[1]Sheet1!$A$1:$B$12,2,0)</f>
        <v>8</v>
      </c>
      <c r="AA2777" t="str">
        <f>CONCATENATE(F2777," ",Z2777)</f>
        <v>2015 8</v>
      </c>
      <c r="AB2777">
        <f>VLOOKUP(AA2777,[1]Sheet3!$A:$B,2,0)</f>
        <v>81</v>
      </c>
    </row>
    <row r="2778" spans="1:28" x14ac:dyDescent="0.25">
      <c r="A2778" t="s">
        <v>3179</v>
      </c>
      <c r="B2778" t="s">
        <v>3224</v>
      </c>
      <c r="C2778" t="s">
        <v>64</v>
      </c>
      <c r="D2778" t="str">
        <f>CONCATENATE(C2778,".")</f>
        <v>2015  September.</v>
      </c>
      <c r="E2778" t="str">
        <f>LEFT(D2778, SEARCH(".",D2778)-1)</f>
        <v>2015  September</v>
      </c>
      <c r="F2778">
        <v>2015</v>
      </c>
      <c r="G2778" t="str">
        <f>RIGHT(E2778,LEN(E2778)-6)</f>
        <v>September</v>
      </c>
      <c r="I2778" t="s">
        <v>156</v>
      </c>
      <c r="J2778" t="s">
        <v>1915</v>
      </c>
      <c r="K2778" t="s">
        <v>90</v>
      </c>
      <c r="L2778" t="s">
        <v>510</v>
      </c>
      <c r="M2778" t="s">
        <v>270</v>
      </c>
      <c r="N2778" t="s">
        <v>293</v>
      </c>
      <c r="O2778" t="s">
        <v>430</v>
      </c>
      <c r="Q2778" s="2">
        <f>VALUE(LEFT(LEFT(N2778,5),SUM(LEN(LEFT(N2778,5))-LEN(SUBSTITUTE(LEFT(N2778,5),{"0","1","2","3","4","5","6","7","8","9","."},"")))))</f>
        <v>256</v>
      </c>
      <c r="R2778">
        <f>IF(Q2778&gt;5,Q2778/1024,Q2778)</f>
        <v>0.25</v>
      </c>
      <c r="S2778" t="str">
        <f>MID(K2779,9,3)</f>
        <v>4.4</v>
      </c>
      <c r="T2778" s="2" t="str">
        <f>LEFT(J2778,3)</f>
        <v>3.5</v>
      </c>
      <c r="U2778">
        <f>VALUE(LEFT(LEFT(M2778,5),SUM(LEN(LEFT(M2778,5))-LEN(SUBSTITUTE(LEFT(M2778,5),{"0","1","2","3","4","5","6","7","8","9","."},"")))))</f>
        <v>512</v>
      </c>
      <c r="V2778">
        <f>IF(U2778&lt;100,U2778,U2778/1024)</f>
        <v>0.5</v>
      </c>
      <c r="W2778" s="3">
        <f>VALUE(LEFT(LEFT(O2778,5),SUM(LEN(LEFT(O2778,5))-LEN(SUBSTITUTE(LEFT(O2778,5),{"0","1","2","3","4","5","6","7","8","9","."},"")))))</f>
        <v>2</v>
      </c>
      <c r="X2778" s="3" t="e">
        <f>LEFT(L2778, SEARCH("MHz",L2778)-1)</f>
        <v>#VALUE!</v>
      </c>
      <c r="Y2778" t="e">
        <f>IF(RIGHT(X2778,1)=" ",RIGHT(X2778,4),RIGHT(X2778,3))</f>
        <v>#VALUE!</v>
      </c>
      <c r="Z2778">
        <f>VLOOKUP(G2778,[1]Sheet1!$A$1:$B$12,2,0)</f>
        <v>9</v>
      </c>
      <c r="AA2778" t="str">
        <f>CONCATENATE(F2778," ",Z2778)</f>
        <v>2015 9</v>
      </c>
      <c r="AB2778">
        <f>VLOOKUP(AA2778,[1]Sheet3!$A:$B,2,0)</f>
        <v>82</v>
      </c>
    </row>
    <row r="2779" spans="1:28" x14ac:dyDescent="0.25">
      <c r="A2779" t="s">
        <v>4921</v>
      </c>
      <c r="B2779" t="s">
        <v>4929</v>
      </c>
      <c r="C2779" t="s">
        <v>64</v>
      </c>
      <c r="D2779" t="str">
        <f>CONCATENATE(C2779,".")</f>
        <v>2015  September.</v>
      </c>
      <c r="E2779" t="str">
        <f>LEFT(D2779, SEARCH(".",D2779)-1)</f>
        <v>2015  September</v>
      </c>
      <c r="F2779">
        <v>2015</v>
      </c>
      <c r="G2779" t="str">
        <f>RIGHT(E2779,LEN(E2779)-6)</f>
        <v>September</v>
      </c>
      <c r="H2779">
        <v>168</v>
      </c>
      <c r="I2779" t="s">
        <v>156</v>
      </c>
      <c r="J2779" t="s">
        <v>531</v>
      </c>
      <c r="K2779" t="s">
        <v>90</v>
      </c>
      <c r="L2779" t="s">
        <v>1605</v>
      </c>
      <c r="M2779" t="s">
        <v>57</v>
      </c>
      <c r="N2779" t="s">
        <v>22</v>
      </c>
      <c r="O2779" t="s">
        <v>364</v>
      </c>
      <c r="Q2779" s="2">
        <f>VALUE(LEFT(LEFT(N2779,5),SUM(LEN(LEFT(N2779,5))-LEN(SUBSTITUTE(LEFT(N2779,5),{"0","1","2","3","4","5","6","7","8","9","."},"")))))</f>
        <v>2</v>
      </c>
      <c r="R2779">
        <f>IF(Q2779&gt;5,Q2779/1024,Q2779)</f>
        <v>2</v>
      </c>
      <c r="S2779" t="str">
        <f>MID(K2780,9,3)</f>
        <v>4.4</v>
      </c>
      <c r="T2779" s="2" t="str">
        <f>LEFT(J2779,3)</f>
        <v>6.0</v>
      </c>
      <c r="U2779">
        <f>VALUE(LEFT(LEFT(M2779,5),SUM(LEN(LEFT(M2779,5))-LEN(SUBSTITUTE(LEFT(M2779,5),{"0","1","2","3","4","5","6","7","8","9","."},"")))))</f>
        <v>16</v>
      </c>
      <c r="V2779">
        <f>IF(U2779&lt;100,U2779,U2779/1024)</f>
        <v>16</v>
      </c>
      <c r="W2779" s="3">
        <f>VALUE(LEFT(LEFT(O2779,5),SUM(LEN(LEFT(O2779,5))-LEN(SUBSTITUTE(LEFT(O2779,5),{"0","1","2","3","4","5","6","7","8","9","."},"")))))</f>
        <v>13</v>
      </c>
      <c r="X2779" s="3" t="e">
        <f>LEFT(L2779, SEARCH("MHz",L2779)-1)</f>
        <v>#VALUE!</v>
      </c>
      <c r="Y2779" t="e">
        <f>IF(RIGHT(X2779,1)=" ",RIGHT(X2779,4),RIGHT(X2779,3))</f>
        <v>#VALUE!</v>
      </c>
      <c r="Z2779">
        <f>VLOOKUP(G2779,[1]Sheet1!$A$1:$B$12,2,0)</f>
        <v>9</v>
      </c>
      <c r="AA2779" t="str">
        <f>CONCATENATE(F2779," ",Z2779)</f>
        <v>2015 9</v>
      </c>
      <c r="AB2779">
        <f>VLOOKUP(AA2779,[1]Sheet3!$A:$B,2,0)</f>
        <v>82</v>
      </c>
    </row>
    <row r="2780" spans="1:28" x14ac:dyDescent="0.25">
      <c r="A2780" t="s">
        <v>347</v>
      </c>
      <c r="B2780" t="s">
        <v>450</v>
      </c>
      <c r="C2780" t="s">
        <v>64</v>
      </c>
      <c r="D2780" t="str">
        <f>CONCATENATE(C2780,".")</f>
        <v>2015  September.</v>
      </c>
      <c r="E2780" t="str">
        <f>LEFT(D2780, SEARCH(".",D2780)-1)</f>
        <v>2015  September</v>
      </c>
      <c r="F2780">
        <v>2015</v>
      </c>
      <c r="G2780" t="str">
        <f>RIGHT(E2780,LEN(E2780)-6)</f>
        <v>September</v>
      </c>
      <c r="I2780" t="s">
        <v>206</v>
      </c>
      <c r="J2780" t="s">
        <v>451</v>
      </c>
      <c r="K2780" t="s">
        <v>103</v>
      </c>
      <c r="L2780" t="s">
        <v>200</v>
      </c>
      <c r="M2780" t="s">
        <v>109</v>
      </c>
      <c r="N2780" t="s">
        <v>139</v>
      </c>
      <c r="O2780" t="s">
        <v>178</v>
      </c>
      <c r="Q2780" s="2">
        <f>VALUE(LEFT(LEFT(N2780,5),SUM(LEN(LEFT(N2780,5))-LEN(SUBSTITUTE(LEFT(N2780,5),{"0","1","2","3","4","5","6","7","8","9","."},"")))))</f>
        <v>512</v>
      </c>
      <c r="R2780">
        <f>IF(Q2780&gt;5,Q2780/1024,Q2780)</f>
        <v>0.5</v>
      </c>
      <c r="S2780" t="str">
        <f>MID(K2781,9,3)</f>
        <v>4.4</v>
      </c>
      <c r="T2780" s="2" t="str">
        <f>LEFT(J2780,3)</f>
        <v>4.0</v>
      </c>
      <c r="U2780">
        <f>VALUE(LEFT(LEFT(M2780,5),SUM(LEN(LEFT(M2780,5))-LEN(SUBSTITUTE(LEFT(M2780,5),{"0","1","2","3","4","5","6","7","8","9","."},"")))))</f>
        <v>4</v>
      </c>
      <c r="V2780">
        <f>IF(U2780&lt;100,U2780,U2780/1024)</f>
        <v>4</v>
      </c>
      <c r="W2780" s="3">
        <f>VALUE(LEFT(LEFT(O2780,5),SUM(LEN(LEFT(O2780,5))-LEN(SUBSTITUTE(LEFT(O2780,5),{"0","1","2","3","4","5","6","7","8","9","."},"")))))</f>
        <v>5</v>
      </c>
      <c r="X2780" s="3" t="e">
        <f>LEFT(L2780, SEARCH("MHz",L2780)-1)</f>
        <v>#VALUE!</v>
      </c>
      <c r="Y2780" t="e">
        <f>IF(RIGHT(X2780,1)=" ",RIGHT(X2780,4),RIGHT(X2780,3))</f>
        <v>#VALUE!</v>
      </c>
      <c r="Z2780">
        <f>VLOOKUP(G2780,[1]Sheet1!$A$1:$B$12,2,0)</f>
        <v>9</v>
      </c>
      <c r="AA2780" t="str">
        <f>CONCATENATE(F2780," ",Z2780)</f>
        <v>2015 9</v>
      </c>
      <c r="AB2780">
        <f>VLOOKUP(AA2780,[1]Sheet3!$A:$B,2,0)</f>
        <v>82</v>
      </c>
    </row>
    <row r="2781" spans="1:28" x14ac:dyDescent="0.25">
      <c r="A2781" t="s">
        <v>3032</v>
      </c>
      <c r="B2781" t="s">
        <v>2790</v>
      </c>
      <c r="C2781" t="s">
        <v>64</v>
      </c>
      <c r="D2781" t="str">
        <f>CONCATENATE(C2781,".")</f>
        <v>2015  September.</v>
      </c>
      <c r="E2781" t="str">
        <f>LEFT(D2781, SEARCH(".",D2781)-1)</f>
        <v>2015  September</v>
      </c>
      <c r="F2781">
        <v>2015</v>
      </c>
      <c r="G2781" t="str">
        <f>RIGHT(E2781,LEN(E2781)-6)</f>
        <v>September</v>
      </c>
      <c r="H2781">
        <v>320</v>
      </c>
      <c r="I2781" t="s">
        <v>146</v>
      </c>
      <c r="J2781" t="s">
        <v>1270</v>
      </c>
      <c r="K2781" t="s">
        <v>103</v>
      </c>
      <c r="L2781" t="s">
        <v>138</v>
      </c>
      <c r="O2781" t="s">
        <v>73</v>
      </c>
      <c r="Q2781" s="2" t="e">
        <f>VALUE(LEFT(LEFT(N2781,5),SUM(LEN(LEFT(N2781,5))-LEN(SUBSTITUTE(LEFT(N2781,5),{"0","1","2","3","4","5","6","7","8","9","."},"")))))</f>
        <v>#VALUE!</v>
      </c>
      <c r="R2781" t="e">
        <f>IF(Q2781&gt;5,Q2781/1024,Q2781)</f>
        <v>#VALUE!</v>
      </c>
      <c r="S2781" t="str">
        <f>MID(K2782,9,3)</f>
        <v>4.4</v>
      </c>
      <c r="T2781" s="2" t="str">
        <f>LEFT(J2781,3)</f>
        <v>7.0</v>
      </c>
      <c r="U2781" t="e">
        <f>VALUE(LEFT(LEFT(M2781,5),SUM(LEN(LEFT(M2781,5))-LEN(SUBSTITUTE(LEFT(M2781,5),{"0","1","2","3","4","5","6","7","8","9","."},"")))))</f>
        <v>#VALUE!</v>
      </c>
      <c r="V2781" t="e">
        <f>IF(U2781&lt;100,U2781,U2781/1024)</f>
        <v>#VALUE!</v>
      </c>
      <c r="W2781" s="3">
        <f>VALUE(LEFT(LEFT(O2781,5),SUM(LEN(LEFT(O2781,5))-LEN(SUBSTITUTE(LEFT(O2781,5),{"0","1","2","3","4","5","6","7","8","9","."},"")))))</f>
        <v>5</v>
      </c>
      <c r="X2781" s="3" t="e">
        <f>LEFT(L2781, SEARCH("MHz",L2781)-1)</f>
        <v>#VALUE!</v>
      </c>
      <c r="Y2781" t="e">
        <f>IF(RIGHT(X2781,1)=" ",RIGHT(X2781,4),RIGHT(X2781,3))</f>
        <v>#VALUE!</v>
      </c>
      <c r="Z2781">
        <f>VLOOKUP(G2781,[1]Sheet1!$A$1:$B$12,2,0)</f>
        <v>9</v>
      </c>
      <c r="AA2781" t="str">
        <f>CONCATENATE(F2781," ",Z2781)</f>
        <v>2015 9</v>
      </c>
      <c r="AB2781">
        <f>VLOOKUP(AA2781,[1]Sheet3!$A:$B,2,0)</f>
        <v>82</v>
      </c>
    </row>
    <row r="2782" spans="1:28" x14ac:dyDescent="0.25">
      <c r="A2782" t="s">
        <v>3179</v>
      </c>
      <c r="B2782" t="s">
        <v>3223</v>
      </c>
      <c r="C2782" t="s">
        <v>64</v>
      </c>
      <c r="D2782" t="str">
        <f>CONCATENATE(C2782,".")</f>
        <v>2015  September.</v>
      </c>
      <c r="E2782" t="str">
        <f>LEFT(D2782, SEARCH(".",D2782)-1)</f>
        <v>2015  September</v>
      </c>
      <c r="F2782">
        <v>2015</v>
      </c>
      <c r="G2782" t="str">
        <f>RIGHT(E2782,LEN(E2782)-6)</f>
        <v>September</v>
      </c>
      <c r="I2782" t="s">
        <v>156</v>
      </c>
      <c r="J2782" t="s">
        <v>664</v>
      </c>
      <c r="K2782" t="s">
        <v>103</v>
      </c>
      <c r="L2782" t="s">
        <v>510</v>
      </c>
      <c r="M2782" t="s">
        <v>34</v>
      </c>
      <c r="N2782" t="s">
        <v>139</v>
      </c>
      <c r="O2782" t="s">
        <v>178</v>
      </c>
      <c r="Q2782" s="2">
        <f>VALUE(LEFT(LEFT(N2782,5),SUM(LEN(LEFT(N2782,5))-LEN(SUBSTITUTE(LEFT(N2782,5),{"0","1","2","3","4","5","6","7","8","9","."},"")))))</f>
        <v>512</v>
      </c>
      <c r="R2782">
        <f>IF(Q2782&gt;5,Q2782/1024,Q2782)</f>
        <v>0.5</v>
      </c>
      <c r="S2782" t="str">
        <f>MID(K2783,9,3)</f>
        <v>4.4</v>
      </c>
      <c r="T2782" s="2" t="str">
        <f>LEFT(J2782,3)</f>
        <v>4.0</v>
      </c>
      <c r="U2782">
        <f>VALUE(LEFT(LEFT(M2782,5),SUM(LEN(LEFT(M2782,5))-LEN(SUBSTITUTE(LEFT(M2782,5),{"0","1","2","3","4","5","6","7","8","9","."},"")))))</f>
        <v>8</v>
      </c>
      <c r="V2782">
        <f>IF(U2782&lt;100,U2782,U2782/1024)</f>
        <v>8</v>
      </c>
      <c r="W2782" s="3">
        <f>VALUE(LEFT(LEFT(O2782,5),SUM(LEN(LEFT(O2782,5))-LEN(SUBSTITUTE(LEFT(O2782,5),{"0","1","2","3","4","5","6","7","8","9","."},"")))))</f>
        <v>5</v>
      </c>
      <c r="X2782" s="3" t="e">
        <f>LEFT(L2782, SEARCH("MHz",L2782)-1)</f>
        <v>#VALUE!</v>
      </c>
      <c r="Y2782" t="e">
        <f>IF(RIGHT(X2782,1)=" ",RIGHT(X2782,4),RIGHT(X2782,3))</f>
        <v>#VALUE!</v>
      </c>
      <c r="Z2782">
        <f>VLOOKUP(G2782,[1]Sheet1!$A$1:$B$12,2,0)</f>
        <v>9</v>
      </c>
      <c r="AA2782" t="str">
        <f>CONCATENATE(F2782," ",Z2782)</f>
        <v>2015 9</v>
      </c>
      <c r="AB2782">
        <f>VLOOKUP(AA2782,[1]Sheet3!$A:$B,2,0)</f>
        <v>82</v>
      </c>
    </row>
    <row r="2783" spans="1:28" x14ac:dyDescent="0.25">
      <c r="A2783" t="s">
        <v>5257</v>
      </c>
      <c r="B2783" t="s">
        <v>5376</v>
      </c>
      <c r="C2783" t="s">
        <v>64</v>
      </c>
      <c r="D2783" t="str">
        <f>CONCATENATE(C2783,".")</f>
        <v>2015  September.</v>
      </c>
      <c r="E2783" t="str">
        <f>LEFT(D2783, SEARCH(".",D2783)-1)</f>
        <v>2015  September</v>
      </c>
      <c r="F2783">
        <v>2015</v>
      </c>
      <c r="G2783" t="str">
        <f>RIGHT(E2783,LEN(E2783)-6)</f>
        <v>September</v>
      </c>
      <c r="H2783">
        <v>131</v>
      </c>
      <c r="I2783" t="s">
        <v>25</v>
      </c>
      <c r="J2783" t="s">
        <v>2429</v>
      </c>
      <c r="K2783" t="s">
        <v>113</v>
      </c>
      <c r="L2783" t="s">
        <v>5377</v>
      </c>
      <c r="M2783" t="s">
        <v>109</v>
      </c>
      <c r="N2783" t="s">
        <v>5378</v>
      </c>
      <c r="O2783" t="s">
        <v>5379</v>
      </c>
      <c r="P2783">
        <v>140</v>
      </c>
      <c r="Q2783" s="2">
        <f>VALUE(LEFT(LEFT(N2783,5),SUM(LEN(LEFT(N2783,5))-LEN(SUBSTITUTE(LEFT(N2783,5),{"0","1","2","3","4","5","6","7","8","9","."},"")))))</f>
        <v>512</v>
      </c>
      <c r="R2783">
        <f>IF(Q2783&gt;5,Q2783/1024,Q2783)</f>
        <v>0.5</v>
      </c>
      <c r="S2783" t="str">
        <f>MID(K2784,9,3)</f>
        <v>5.0</v>
      </c>
      <c r="T2783" s="2" t="str">
        <f>LEFT(J2783,3)</f>
        <v>4.3</v>
      </c>
      <c r="U2783">
        <f>VALUE(LEFT(LEFT(M2783,5),SUM(LEN(LEFT(M2783,5))-LEN(SUBSTITUTE(LEFT(M2783,5),{"0","1","2","3","4","5","6","7","8","9","."},"")))))</f>
        <v>4</v>
      </c>
      <c r="V2783">
        <f>IF(U2783&lt;100,U2783,U2783/1024)</f>
        <v>4</v>
      </c>
      <c r="W2783" s="3">
        <f>VALUE(LEFT(LEFT(O2783,5),SUM(LEN(LEFT(O2783,5))-LEN(SUBSTITUTE(LEFT(O2783,5),{"0","1","2","3","4","5","6","7","8","9","."},"")))))</f>
        <v>5</v>
      </c>
      <c r="X2783" s="3" t="e">
        <f>LEFT(L2783, SEARCH("MHz",L2783)-1)</f>
        <v>#VALUE!</v>
      </c>
      <c r="Y2783" t="e">
        <f>IF(RIGHT(X2783,1)=" ",RIGHT(X2783,4),RIGHT(X2783,3))</f>
        <v>#VALUE!</v>
      </c>
      <c r="Z2783">
        <f>VLOOKUP(G2783,[1]Sheet1!$A$1:$B$12,2,0)</f>
        <v>9</v>
      </c>
      <c r="AA2783" t="str">
        <f>CONCATENATE(F2783," ",Z2783)</f>
        <v>2015 9</v>
      </c>
      <c r="AB2783">
        <f>VLOOKUP(AA2783,[1]Sheet3!$A:$B,2,0)</f>
        <v>82</v>
      </c>
    </row>
    <row r="2784" spans="1:28" x14ac:dyDescent="0.25">
      <c r="A2784" t="s">
        <v>14</v>
      </c>
      <c r="B2784" t="s">
        <v>63</v>
      </c>
      <c r="C2784" t="s">
        <v>64</v>
      </c>
      <c r="D2784" t="str">
        <f>CONCATENATE(C2784,".")</f>
        <v>2015  September.</v>
      </c>
      <c r="E2784" t="str">
        <f>LEFT(D2784, SEARCH(".",D2784)-1)</f>
        <v>2015  September</v>
      </c>
      <c r="F2784">
        <v>2015</v>
      </c>
      <c r="G2784" t="str">
        <f>RIGHT(E2784,LEN(E2784)-6)</f>
        <v>September</v>
      </c>
      <c r="H2784">
        <v>353.8</v>
      </c>
      <c r="I2784" t="s">
        <v>39</v>
      </c>
      <c r="J2784" t="s">
        <v>65</v>
      </c>
      <c r="K2784" t="s">
        <v>66</v>
      </c>
      <c r="L2784" t="s">
        <v>67</v>
      </c>
      <c r="M2784" t="s">
        <v>68</v>
      </c>
      <c r="N2784" t="s">
        <v>22</v>
      </c>
      <c r="O2784" t="s">
        <v>42</v>
      </c>
      <c r="P2784">
        <v>350</v>
      </c>
      <c r="Q2784" s="2">
        <f>VALUE(LEFT(LEFT(N2784,5),SUM(LEN(LEFT(N2784,5))-LEN(SUBSTITUTE(LEFT(N2784,5),{"0","1","2","3","4","5","6","7","8","9","."},"")))))</f>
        <v>2</v>
      </c>
      <c r="R2784">
        <f>IF(Q2784&gt;5,Q2784/1024,Q2784)</f>
        <v>2</v>
      </c>
      <c r="S2784" t="str">
        <f>MID(K2785,9,3)</f>
        <v>5.0</v>
      </c>
      <c r="T2784" s="2" t="str">
        <f>LEFT(J2784,3)</f>
        <v>8.0</v>
      </c>
      <c r="U2784" t="e">
        <f>VALUE(LEFT(LEFT(M2784,5),SUM(LEN(LEFT(M2784,5))-LEN(SUBSTITUTE(LEFT(M2784,5),{"0","1","2","3","4","5","6","7","8","9","."},"")))))</f>
        <v>#VALUE!</v>
      </c>
      <c r="V2784" t="e">
        <f>IF(U2784&lt;100,U2784,U2784/1024)</f>
        <v>#VALUE!</v>
      </c>
      <c r="W2784" s="3">
        <f>VALUE(LEFT(LEFT(O2784,5),SUM(LEN(LEFT(O2784,5))-LEN(SUBSTITUTE(LEFT(O2784,5),{"0","1","2","3","4","5","6","7","8","9","."},"")))))</f>
        <v>5</v>
      </c>
      <c r="X2784" s="3" t="e">
        <f>LEFT(L2784, SEARCH("MHz",L2784)-1)</f>
        <v>#VALUE!</v>
      </c>
      <c r="Y2784" t="e">
        <f>IF(RIGHT(X2784,1)=" ",RIGHT(X2784,4),RIGHT(X2784,3))</f>
        <v>#VALUE!</v>
      </c>
      <c r="Z2784">
        <f>VLOOKUP(G2784,[1]Sheet1!$A$1:$B$12,2,0)</f>
        <v>9</v>
      </c>
      <c r="AA2784" t="str">
        <f>CONCATENATE(F2784," ",Z2784)</f>
        <v>2015 9</v>
      </c>
      <c r="AB2784">
        <f>VLOOKUP(AA2784,[1]Sheet3!$A:$B,2,0)</f>
        <v>82</v>
      </c>
    </row>
    <row r="2785" spans="1:28" x14ac:dyDescent="0.25">
      <c r="A2785" t="s">
        <v>347</v>
      </c>
      <c r="B2785" t="s">
        <v>445</v>
      </c>
      <c r="C2785" t="s">
        <v>64</v>
      </c>
      <c r="D2785" t="str">
        <f>CONCATENATE(C2785,".")</f>
        <v>2015  September.</v>
      </c>
      <c r="E2785" t="str">
        <f>LEFT(D2785, SEARCH(".",D2785)-1)</f>
        <v>2015  September</v>
      </c>
      <c r="F2785">
        <v>2015</v>
      </c>
      <c r="G2785" t="str">
        <f>RIGHT(E2785,LEN(E2785)-6)</f>
        <v>September</v>
      </c>
      <c r="I2785" t="s">
        <v>124</v>
      </c>
      <c r="J2785" t="s">
        <v>446</v>
      </c>
      <c r="K2785" t="s">
        <v>66</v>
      </c>
      <c r="L2785" t="s">
        <v>447</v>
      </c>
      <c r="M2785" t="s">
        <v>57</v>
      </c>
      <c r="N2785" t="s">
        <v>22</v>
      </c>
      <c r="O2785" t="s">
        <v>30</v>
      </c>
      <c r="Q2785" s="2">
        <f>VALUE(LEFT(LEFT(N2785,5),SUM(LEN(LEFT(N2785,5))-LEN(SUBSTITUTE(LEFT(N2785,5),{"0","1","2","3","4","5","6","7","8","9","."},"")))))</f>
        <v>2</v>
      </c>
      <c r="R2785">
        <f>IF(Q2785&gt;5,Q2785/1024,Q2785)</f>
        <v>2</v>
      </c>
      <c r="S2785" t="str">
        <f>MID(K2786,9,3)</f>
        <v>5.0</v>
      </c>
      <c r="T2785" s="2" t="str">
        <f>LEFT(J2785,3)</f>
        <v>5.5</v>
      </c>
      <c r="U2785">
        <f>VALUE(LEFT(LEFT(M2785,5),SUM(LEN(LEFT(M2785,5))-LEN(SUBSTITUTE(LEFT(M2785,5),{"0","1","2","3","4","5","6","7","8","9","."},"")))))</f>
        <v>16</v>
      </c>
      <c r="V2785">
        <f>IF(U2785&lt;100,U2785,U2785/1024)</f>
        <v>16</v>
      </c>
      <c r="W2785" s="3">
        <f>VALUE(LEFT(LEFT(O2785,5),SUM(LEN(LEFT(O2785,5))-LEN(SUBSTITUTE(LEFT(O2785,5),{"0","1","2","3","4","5","6","7","8","9","."},"")))))</f>
        <v>13</v>
      </c>
      <c r="X2785" s="3" t="e">
        <f>LEFT(L2785, SEARCH("MHz",L2785)-1)</f>
        <v>#VALUE!</v>
      </c>
      <c r="Y2785" t="e">
        <f>IF(RIGHT(X2785,1)=" ",RIGHT(X2785,4),RIGHT(X2785,3))</f>
        <v>#VALUE!</v>
      </c>
      <c r="Z2785">
        <f>VLOOKUP(G2785,[1]Sheet1!$A$1:$B$12,2,0)</f>
        <v>9</v>
      </c>
      <c r="AA2785" t="str">
        <f>CONCATENATE(F2785," ",Z2785)</f>
        <v>2015 9</v>
      </c>
      <c r="AB2785">
        <f>VLOOKUP(AA2785,[1]Sheet3!$A:$B,2,0)</f>
        <v>82</v>
      </c>
    </row>
    <row r="2786" spans="1:28" x14ac:dyDescent="0.25">
      <c r="A2786" t="s">
        <v>347</v>
      </c>
      <c r="B2786" t="s">
        <v>448</v>
      </c>
      <c r="C2786" t="s">
        <v>64</v>
      </c>
      <c r="D2786" t="str">
        <f>CONCATENATE(C2786,".")</f>
        <v>2015  September.</v>
      </c>
      <c r="E2786" t="str">
        <f>LEFT(D2786, SEARCH(".",D2786)-1)</f>
        <v>2015  September</v>
      </c>
      <c r="F2786">
        <v>2015</v>
      </c>
      <c r="G2786" t="str">
        <f>RIGHT(E2786,LEN(E2786)-6)</f>
        <v>September</v>
      </c>
      <c r="I2786" t="s">
        <v>39</v>
      </c>
      <c r="J2786" t="s">
        <v>449</v>
      </c>
      <c r="K2786" t="s">
        <v>66</v>
      </c>
      <c r="L2786" t="s">
        <v>91</v>
      </c>
      <c r="M2786" t="s">
        <v>57</v>
      </c>
      <c r="N2786" t="s">
        <v>35</v>
      </c>
      <c r="O2786" t="s">
        <v>42</v>
      </c>
      <c r="Q2786" s="2">
        <f>VALUE(LEFT(LEFT(N2786,5),SUM(LEN(LEFT(N2786,5))-LEN(SUBSTITUTE(LEFT(N2786,5),{"0","1","2","3","4","5","6","7","8","9","."},"")))))</f>
        <v>1</v>
      </c>
      <c r="R2786">
        <f>IF(Q2786&gt;5,Q2786/1024,Q2786)</f>
        <v>1</v>
      </c>
      <c r="S2786" t="str">
        <f>MID(K2787,9,3)</f>
        <v>5.0</v>
      </c>
      <c r="T2786" s="2" t="str">
        <f>LEFT(J2786,3)</f>
        <v>10.</v>
      </c>
      <c r="U2786">
        <f>VALUE(LEFT(LEFT(M2786,5),SUM(LEN(LEFT(M2786,5))-LEN(SUBSTITUTE(LEFT(M2786,5),{"0","1","2","3","4","5","6","7","8","9","."},"")))))</f>
        <v>16</v>
      </c>
      <c r="V2786">
        <f>IF(U2786&lt;100,U2786,U2786/1024)</f>
        <v>16</v>
      </c>
      <c r="W2786" s="3">
        <f>VALUE(LEFT(LEFT(O2786,5),SUM(LEN(LEFT(O2786,5))-LEN(SUBSTITUTE(LEFT(O2786,5),{"0","1","2","3","4","5","6","7","8","9","."},"")))))</f>
        <v>5</v>
      </c>
      <c r="X2786" s="3" t="e">
        <f>LEFT(L2786, SEARCH("MHz",L2786)-1)</f>
        <v>#VALUE!</v>
      </c>
      <c r="Y2786" t="e">
        <f>IF(RIGHT(X2786,1)=" ",RIGHT(X2786,4),RIGHT(X2786,3))</f>
        <v>#VALUE!</v>
      </c>
      <c r="Z2786">
        <f>VLOOKUP(G2786,[1]Sheet1!$A$1:$B$12,2,0)</f>
        <v>9</v>
      </c>
      <c r="AA2786" t="str">
        <f>CONCATENATE(F2786," ",Z2786)</f>
        <v>2015 9</v>
      </c>
      <c r="AB2786">
        <f>VLOOKUP(AA2786,[1]Sheet3!$A:$B,2,0)</f>
        <v>82</v>
      </c>
    </row>
    <row r="2787" spans="1:28" x14ac:dyDescent="0.25">
      <c r="A2787" t="s">
        <v>347</v>
      </c>
      <c r="B2787" t="s">
        <v>452</v>
      </c>
      <c r="C2787" t="s">
        <v>64</v>
      </c>
      <c r="D2787" t="str">
        <f>CONCATENATE(C2787,".")</f>
        <v>2015  September.</v>
      </c>
      <c r="E2787" t="str">
        <f>LEFT(D2787, SEARCH(".",D2787)-1)</f>
        <v>2015  September</v>
      </c>
      <c r="F2787">
        <v>2015</v>
      </c>
      <c r="G2787" t="str">
        <f>RIGHT(E2787,LEN(E2787)-6)</f>
        <v>September</v>
      </c>
      <c r="I2787" t="s">
        <v>453</v>
      </c>
      <c r="J2787" t="s">
        <v>454</v>
      </c>
      <c r="K2787" t="s">
        <v>66</v>
      </c>
      <c r="L2787" t="s">
        <v>455</v>
      </c>
      <c r="M2787" t="s">
        <v>57</v>
      </c>
      <c r="N2787" t="s">
        <v>22</v>
      </c>
      <c r="O2787" t="s">
        <v>30</v>
      </c>
      <c r="Q2787" s="2">
        <f>VALUE(LEFT(LEFT(N2787,5),SUM(LEN(LEFT(N2787,5))-LEN(SUBSTITUTE(LEFT(N2787,5),{"0","1","2","3","4","5","6","7","8","9","."},"")))))</f>
        <v>2</v>
      </c>
      <c r="R2787">
        <f>IF(Q2787&gt;5,Q2787/1024,Q2787)</f>
        <v>2</v>
      </c>
      <c r="S2787" t="str">
        <f>MID(K2788,9,3)</f>
        <v>5.0</v>
      </c>
      <c r="T2787" s="2" t="str">
        <f>LEFT(J2787,3)</f>
        <v>5.0</v>
      </c>
      <c r="U2787">
        <f>VALUE(LEFT(LEFT(M2787,5),SUM(LEN(LEFT(M2787,5))-LEN(SUBSTITUTE(LEFT(M2787,5),{"0","1","2","3","4","5","6","7","8","9","."},"")))))</f>
        <v>16</v>
      </c>
      <c r="V2787">
        <f>IF(U2787&lt;100,U2787,U2787/1024)</f>
        <v>16</v>
      </c>
      <c r="W2787" s="3">
        <f>VALUE(LEFT(LEFT(O2787,5),SUM(LEN(LEFT(O2787,5))-LEN(SUBSTITUTE(LEFT(O2787,5),{"0","1","2","3","4","5","6","7","8","9","."},"")))))</f>
        <v>13</v>
      </c>
      <c r="X2787" s="3" t="e">
        <f>LEFT(L2787, SEARCH("MHz",L2787)-1)</f>
        <v>#VALUE!</v>
      </c>
      <c r="Y2787" t="e">
        <f>IF(RIGHT(X2787,1)=" ",RIGHT(X2787,4),RIGHT(X2787,3))</f>
        <v>#VALUE!</v>
      </c>
      <c r="Z2787">
        <f>VLOOKUP(G2787,[1]Sheet1!$A$1:$B$12,2,0)</f>
        <v>9</v>
      </c>
      <c r="AA2787" t="str">
        <f>CONCATENATE(F2787," ",Z2787)</f>
        <v>2015 9</v>
      </c>
      <c r="AB2787">
        <f>VLOOKUP(AA2787,[1]Sheet3!$A:$B,2,0)</f>
        <v>82</v>
      </c>
    </row>
    <row r="2788" spans="1:28" x14ac:dyDescent="0.25">
      <c r="A2788" t="s">
        <v>347</v>
      </c>
      <c r="B2788" t="s">
        <v>456</v>
      </c>
      <c r="C2788" t="s">
        <v>64</v>
      </c>
      <c r="D2788" t="str">
        <f>CONCATENATE(C2788,".")</f>
        <v>2015  September.</v>
      </c>
      <c r="E2788" t="str">
        <f>LEFT(D2788, SEARCH(".",D2788)-1)</f>
        <v>2015  September</v>
      </c>
      <c r="F2788">
        <v>2015</v>
      </c>
      <c r="G2788" t="str">
        <f>RIGHT(E2788,LEN(E2788)-6)</f>
        <v>September</v>
      </c>
      <c r="I2788" t="s">
        <v>25</v>
      </c>
      <c r="J2788" t="s">
        <v>457</v>
      </c>
      <c r="K2788" t="s">
        <v>66</v>
      </c>
      <c r="L2788" t="s">
        <v>458</v>
      </c>
      <c r="M2788" t="s">
        <v>34</v>
      </c>
      <c r="N2788" t="s">
        <v>35</v>
      </c>
      <c r="O2788" t="s">
        <v>36</v>
      </c>
      <c r="Q2788" s="2">
        <f>VALUE(LEFT(LEFT(N2788,5),SUM(LEN(LEFT(N2788,5))-LEN(SUBSTITUTE(LEFT(N2788,5),{"0","1","2","3","4","5","6","7","8","9","."},"")))))</f>
        <v>1</v>
      </c>
      <c r="R2788">
        <f>IF(Q2788&gt;5,Q2788/1024,Q2788)</f>
        <v>1</v>
      </c>
      <c r="S2788" t="str">
        <f>MID(K2789,9,3)</f>
        <v>5.0</v>
      </c>
      <c r="T2788" s="2" t="str">
        <f>LEFT(J2788,3)</f>
        <v>5.0</v>
      </c>
      <c r="U2788">
        <f>VALUE(LEFT(LEFT(M2788,5),SUM(LEN(LEFT(M2788,5))-LEN(SUBSTITUTE(LEFT(M2788,5),{"0","1","2","3","4","5","6","7","8","9","."},"")))))</f>
        <v>8</v>
      </c>
      <c r="V2788">
        <f>IF(U2788&lt;100,U2788,U2788/1024)</f>
        <v>8</v>
      </c>
      <c r="W2788" s="3">
        <f>VALUE(LEFT(LEFT(O2788,5),SUM(LEN(LEFT(O2788,5))-LEN(SUBSTITUTE(LEFT(O2788,5),{"0","1","2","3","4","5","6","7","8","9","."},"")))))</f>
        <v>8</v>
      </c>
      <c r="X2788" s="3" t="e">
        <f>LEFT(L2788, SEARCH("MHz",L2788)-1)</f>
        <v>#VALUE!</v>
      </c>
      <c r="Y2788" t="e">
        <f>IF(RIGHT(X2788,1)=" ",RIGHT(X2788,4),RIGHT(X2788,3))</f>
        <v>#VALUE!</v>
      </c>
      <c r="Z2788">
        <f>VLOOKUP(G2788,[1]Sheet1!$A$1:$B$12,2,0)</f>
        <v>9</v>
      </c>
      <c r="AA2788" t="str">
        <f>CONCATENATE(F2788," ",Z2788)</f>
        <v>2015 9</v>
      </c>
      <c r="AB2788">
        <f>VLOOKUP(AA2788,[1]Sheet3!$A:$B,2,0)</f>
        <v>82</v>
      </c>
    </row>
    <row r="2789" spans="1:28" x14ac:dyDescent="0.25">
      <c r="A2789" t="s">
        <v>347</v>
      </c>
      <c r="B2789" t="s">
        <v>459</v>
      </c>
      <c r="C2789" t="s">
        <v>64</v>
      </c>
      <c r="D2789" t="str">
        <f>CONCATENATE(C2789,".")</f>
        <v>2015  September.</v>
      </c>
      <c r="E2789" t="str">
        <f>LEFT(D2789, SEARCH(".",D2789)-1)</f>
        <v>2015  September</v>
      </c>
      <c r="F2789">
        <v>2015</v>
      </c>
      <c r="G2789" t="str">
        <f>RIGHT(E2789,LEN(E2789)-6)</f>
        <v>September</v>
      </c>
      <c r="I2789" t="s">
        <v>25</v>
      </c>
      <c r="J2789" t="s">
        <v>371</v>
      </c>
      <c r="K2789" t="s">
        <v>66</v>
      </c>
      <c r="L2789" t="s">
        <v>91</v>
      </c>
      <c r="M2789" t="s">
        <v>34</v>
      </c>
      <c r="N2789" t="s">
        <v>35</v>
      </c>
      <c r="O2789" t="s">
        <v>36</v>
      </c>
      <c r="Q2789" s="2">
        <f>VALUE(LEFT(LEFT(N2789,5),SUM(LEN(LEFT(N2789,5))-LEN(SUBSTITUTE(LEFT(N2789,5),{"0","1","2","3","4","5","6","7","8","9","."},"")))))</f>
        <v>1</v>
      </c>
      <c r="R2789">
        <f>IF(Q2789&gt;5,Q2789/1024,Q2789)</f>
        <v>1</v>
      </c>
      <c r="S2789" t="str">
        <f>MID(K2790,9,3)</f>
        <v>5.0</v>
      </c>
      <c r="T2789" s="2" t="str">
        <f>LEFT(J2789,3)</f>
        <v>5.0</v>
      </c>
      <c r="U2789">
        <f>VALUE(LEFT(LEFT(M2789,5),SUM(LEN(LEFT(M2789,5))-LEN(SUBSTITUTE(LEFT(M2789,5),{"0","1","2","3","4","5","6","7","8","9","."},"")))))</f>
        <v>8</v>
      </c>
      <c r="V2789">
        <f>IF(U2789&lt;100,U2789,U2789/1024)</f>
        <v>8</v>
      </c>
      <c r="W2789" s="3">
        <f>VALUE(LEFT(LEFT(O2789,5),SUM(LEN(LEFT(O2789,5))-LEN(SUBSTITUTE(LEFT(O2789,5),{"0","1","2","3","4","5","6","7","8","9","."},"")))))</f>
        <v>8</v>
      </c>
      <c r="X2789" s="3" t="e">
        <f>LEFT(L2789, SEARCH("MHz",L2789)-1)</f>
        <v>#VALUE!</v>
      </c>
      <c r="Y2789" t="e">
        <f>IF(RIGHT(X2789,1)=" ",RIGHT(X2789,4),RIGHT(X2789,3))</f>
        <v>#VALUE!</v>
      </c>
      <c r="Z2789">
        <f>VLOOKUP(G2789,[1]Sheet1!$A$1:$B$12,2,0)</f>
        <v>9</v>
      </c>
      <c r="AA2789" t="str">
        <f>CONCATENATE(F2789," ",Z2789)</f>
        <v>2015 9</v>
      </c>
      <c r="AB2789">
        <f>VLOOKUP(AA2789,[1]Sheet3!$A:$B,2,0)</f>
        <v>82</v>
      </c>
    </row>
    <row r="2790" spans="1:28" x14ac:dyDescent="0.25">
      <c r="A2790" t="s">
        <v>347</v>
      </c>
      <c r="B2790" t="s">
        <v>460</v>
      </c>
      <c r="C2790" t="s">
        <v>64</v>
      </c>
      <c r="D2790" t="str">
        <f>CONCATENATE(C2790,".")</f>
        <v>2015  September.</v>
      </c>
      <c r="E2790" t="str">
        <f>LEFT(D2790, SEARCH(".",D2790)-1)</f>
        <v>2015  September</v>
      </c>
      <c r="F2790">
        <v>2015</v>
      </c>
      <c r="G2790" t="str">
        <f>RIGHT(E2790,LEN(E2790)-6)</f>
        <v>September</v>
      </c>
      <c r="I2790" t="s">
        <v>124</v>
      </c>
      <c r="J2790" t="s">
        <v>461</v>
      </c>
      <c r="K2790" t="s">
        <v>66</v>
      </c>
      <c r="L2790" t="s">
        <v>462</v>
      </c>
      <c r="M2790" t="s">
        <v>34</v>
      </c>
      <c r="N2790" t="s">
        <v>35</v>
      </c>
      <c r="O2790" t="s">
        <v>36</v>
      </c>
      <c r="Q2790" s="2">
        <f>VALUE(LEFT(LEFT(N2790,5),SUM(LEN(LEFT(N2790,5))-LEN(SUBSTITUTE(LEFT(N2790,5),{"0","1","2","3","4","5","6","7","8","9","."},"")))))</f>
        <v>1</v>
      </c>
      <c r="R2790">
        <f>IF(Q2790&gt;5,Q2790/1024,Q2790)</f>
        <v>1</v>
      </c>
      <c r="S2790" t="str">
        <f>MID(K2791,9,3)</f>
        <v>5.0</v>
      </c>
      <c r="T2790" s="2" t="str">
        <f>LEFT(J2790,3)</f>
        <v>5.0</v>
      </c>
      <c r="U2790">
        <f>VALUE(LEFT(LEFT(M2790,5),SUM(LEN(LEFT(M2790,5))-LEN(SUBSTITUTE(LEFT(M2790,5),{"0","1","2","3","4","5","6","7","8","9","."},"")))))</f>
        <v>8</v>
      </c>
      <c r="V2790">
        <f>IF(U2790&lt;100,U2790,U2790/1024)</f>
        <v>8</v>
      </c>
      <c r="W2790" s="3">
        <f>VALUE(LEFT(LEFT(O2790,5),SUM(LEN(LEFT(O2790,5))-LEN(SUBSTITUTE(LEFT(O2790,5),{"0","1","2","3","4","5","6","7","8","9","."},"")))))</f>
        <v>8</v>
      </c>
      <c r="X2790" s="3" t="e">
        <f>LEFT(L2790, SEARCH("MHz",L2790)-1)</f>
        <v>#VALUE!</v>
      </c>
      <c r="Y2790" t="e">
        <f>IF(RIGHT(X2790,1)=" ",RIGHT(X2790,4),RIGHT(X2790,3))</f>
        <v>#VALUE!</v>
      </c>
      <c r="Z2790">
        <f>VLOOKUP(G2790,[1]Sheet1!$A$1:$B$12,2,0)</f>
        <v>9</v>
      </c>
      <c r="AA2790" t="str">
        <f>CONCATENATE(F2790," ",Z2790)</f>
        <v>2015 9</v>
      </c>
      <c r="AB2790">
        <f>VLOOKUP(AA2790,[1]Sheet3!$A:$B,2,0)</f>
        <v>82</v>
      </c>
    </row>
    <row r="2791" spans="1:28" x14ac:dyDescent="0.25">
      <c r="A2791" t="s">
        <v>751</v>
      </c>
      <c r="B2791" t="s">
        <v>818</v>
      </c>
      <c r="C2791" t="s">
        <v>64</v>
      </c>
      <c r="D2791" t="str">
        <f>CONCATENATE(C2791,".")</f>
        <v>2015  September.</v>
      </c>
      <c r="E2791" t="str">
        <f>LEFT(D2791, SEARCH(".",D2791)-1)</f>
        <v>2015  September</v>
      </c>
      <c r="F2791">
        <v>2015</v>
      </c>
      <c r="G2791" t="str">
        <f>RIGHT(E2791,LEN(E2791)-6)</f>
        <v>September</v>
      </c>
      <c r="H2791">
        <v>137</v>
      </c>
      <c r="I2791" t="s">
        <v>128</v>
      </c>
      <c r="J2791" t="s">
        <v>400</v>
      </c>
      <c r="K2791" t="s">
        <v>66</v>
      </c>
      <c r="L2791" t="s">
        <v>20</v>
      </c>
      <c r="M2791" t="s">
        <v>57</v>
      </c>
      <c r="N2791" t="s">
        <v>35</v>
      </c>
      <c r="O2791" t="s">
        <v>36</v>
      </c>
      <c r="P2791">
        <v>160</v>
      </c>
      <c r="Q2791" s="2">
        <f>VALUE(LEFT(LEFT(N2791,5),SUM(LEN(LEFT(N2791,5))-LEN(SUBSTITUTE(LEFT(N2791,5),{"0","1","2","3","4","5","6","7","8","9","."},"")))))</f>
        <v>1</v>
      </c>
      <c r="R2791">
        <f>IF(Q2791&gt;5,Q2791/1024,Q2791)</f>
        <v>1</v>
      </c>
      <c r="S2791" t="str">
        <f>MID(K2792,9,3)</f>
        <v>5.0</v>
      </c>
      <c r="T2791" s="2" t="str">
        <f>LEFT(J2791,3)</f>
        <v>5.0</v>
      </c>
      <c r="U2791">
        <f>VALUE(LEFT(LEFT(M2791,5),SUM(LEN(LEFT(M2791,5))-LEN(SUBSTITUTE(LEFT(M2791,5),{"0","1","2","3","4","5","6","7","8","9","."},"")))))</f>
        <v>16</v>
      </c>
      <c r="V2791">
        <f>IF(U2791&lt;100,U2791,U2791/1024)</f>
        <v>16</v>
      </c>
      <c r="W2791" s="3">
        <f>VALUE(LEFT(LEFT(O2791,5),SUM(LEN(LEFT(O2791,5))-LEN(SUBSTITUTE(LEFT(O2791,5),{"0","1","2","3","4","5","6","7","8","9","."},"")))))</f>
        <v>8</v>
      </c>
      <c r="X2791" s="3" t="e">
        <f>LEFT(L2791, SEARCH("MHz",L2791)-1)</f>
        <v>#VALUE!</v>
      </c>
      <c r="Y2791" t="e">
        <f>IF(RIGHT(X2791,1)=" ",RIGHT(X2791,4),RIGHT(X2791,3))</f>
        <v>#VALUE!</v>
      </c>
      <c r="Z2791">
        <f>VLOOKUP(G2791,[1]Sheet1!$A$1:$B$12,2,0)</f>
        <v>9</v>
      </c>
      <c r="AA2791" t="str">
        <f>CONCATENATE(F2791," ",Z2791)</f>
        <v>2015 9</v>
      </c>
      <c r="AB2791">
        <f>VLOOKUP(AA2791,[1]Sheet3!$A:$B,2,0)</f>
        <v>82</v>
      </c>
    </row>
    <row r="2792" spans="1:28" x14ac:dyDescent="0.25">
      <c r="A2792" t="s">
        <v>2096</v>
      </c>
      <c r="B2792" t="s">
        <v>2145</v>
      </c>
      <c r="C2792" t="s">
        <v>64</v>
      </c>
      <c r="D2792" t="str">
        <f>CONCATENATE(C2792,".")</f>
        <v>2015  September.</v>
      </c>
      <c r="E2792" t="str">
        <f>LEFT(D2792, SEARCH(".",D2792)-1)</f>
        <v>2015  September</v>
      </c>
      <c r="F2792">
        <v>2015</v>
      </c>
      <c r="G2792" t="str">
        <f>RIGHT(E2792,LEN(E2792)-6)</f>
        <v>September</v>
      </c>
      <c r="H2792">
        <v>136.6</v>
      </c>
      <c r="I2792" t="s">
        <v>509</v>
      </c>
      <c r="J2792" t="s">
        <v>400</v>
      </c>
      <c r="K2792" t="s">
        <v>66</v>
      </c>
      <c r="L2792" t="s">
        <v>20</v>
      </c>
      <c r="M2792" t="s">
        <v>57</v>
      </c>
      <c r="N2792" t="s">
        <v>22</v>
      </c>
      <c r="O2792" t="s">
        <v>36</v>
      </c>
      <c r="P2792">
        <v>130</v>
      </c>
      <c r="Q2792" s="2">
        <f>VALUE(LEFT(LEFT(N2792,5),SUM(LEN(LEFT(N2792,5))-LEN(SUBSTITUTE(LEFT(N2792,5),{"0","1","2","3","4","5","6","7","8","9","."},"")))))</f>
        <v>2</v>
      </c>
      <c r="R2792">
        <f>IF(Q2792&gt;5,Q2792/1024,Q2792)</f>
        <v>2</v>
      </c>
      <c r="S2792" t="str">
        <f>MID(K2793,9,3)</f>
        <v>5.0</v>
      </c>
      <c r="T2792" s="2" t="str">
        <f>LEFT(J2792,3)</f>
        <v>5.0</v>
      </c>
      <c r="U2792">
        <f>VALUE(LEFT(LEFT(M2792,5),SUM(LEN(LEFT(M2792,5))-LEN(SUBSTITUTE(LEFT(M2792,5),{"0","1","2","3","4","5","6","7","8","9","."},"")))))</f>
        <v>16</v>
      </c>
      <c r="V2792">
        <f>IF(U2792&lt;100,U2792,U2792/1024)</f>
        <v>16</v>
      </c>
      <c r="W2792" s="3">
        <f>VALUE(LEFT(LEFT(O2792,5),SUM(LEN(LEFT(O2792,5))-LEN(SUBSTITUTE(LEFT(O2792,5),{"0","1","2","3","4","5","6","7","8","9","."},"")))))</f>
        <v>8</v>
      </c>
      <c r="X2792" s="3" t="e">
        <f>LEFT(L2792, SEARCH("MHz",L2792)-1)</f>
        <v>#VALUE!</v>
      </c>
      <c r="Y2792" t="e">
        <f>IF(RIGHT(X2792,1)=" ",RIGHT(X2792,4),RIGHT(X2792,3))</f>
        <v>#VALUE!</v>
      </c>
      <c r="Z2792">
        <f>VLOOKUP(G2792,[1]Sheet1!$A$1:$B$12,2,0)</f>
        <v>9</v>
      </c>
      <c r="AA2792" t="str">
        <f>CONCATENATE(F2792," ",Z2792)</f>
        <v>2015 9</v>
      </c>
      <c r="AB2792">
        <f>VLOOKUP(AA2792,[1]Sheet3!$A:$B,2,0)</f>
        <v>82</v>
      </c>
    </row>
    <row r="2793" spans="1:28" x14ac:dyDescent="0.25">
      <c r="A2793" t="s">
        <v>3318</v>
      </c>
      <c r="B2793" t="s">
        <v>3388</v>
      </c>
      <c r="C2793" t="s">
        <v>64</v>
      </c>
      <c r="D2793" t="str">
        <f>CONCATENATE(C2793,".")</f>
        <v>2015  September.</v>
      </c>
      <c r="E2793" t="str">
        <f>LEFT(D2793, SEARCH(".",D2793)-1)</f>
        <v>2015  September</v>
      </c>
      <c r="F2793">
        <v>2015</v>
      </c>
      <c r="G2793" t="str">
        <f>RIGHT(E2793,LEN(E2793)-6)</f>
        <v>September</v>
      </c>
      <c r="H2793">
        <v>132</v>
      </c>
      <c r="I2793" t="s">
        <v>231</v>
      </c>
      <c r="J2793" t="s">
        <v>672</v>
      </c>
      <c r="K2793" t="s">
        <v>66</v>
      </c>
      <c r="L2793" t="s">
        <v>91</v>
      </c>
      <c r="M2793" t="s">
        <v>34</v>
      </c>
      <c r="N2793" t="s">
        <v>35</v>
      </c>
      <c r="O2793" t="s">
        <v>178</v>
      </c>
      <c r="P2793">
        <v>60</v>
      </c>
      <c r="Q2793" s="2">
        <f>VALUE(LEFT(LEFT(N2793,5),SUM(LEN(LEFT(N2793,5))-LEN(SUBSTITUTE(LEFT(N2793,5),{"0","1","2","3","4","5","6","7","8","9","."},"")))))</f>
        <v>1</v>
      </c>
      <c r="R2793">
        <f>IF(Q2793&gt;5,Q2793/1024,Q2793)</f>
        <v>1</v>
      </c>
      <c r="S2793" t="str">
        <f>MID(K2794,9,3)</f>
        <v>5.0</v>
      </c>
      <c r="T2793" s="2" t="str">
        <f>LEFT(J2793,3)</f>
        <v>4.0</v>
      </c>
      <c r="U2793">
        <f>VALUE(LEFT(LEFT(M2793,5),SUM(LEN(LEFT(M2793,5))-LEN(SUBSTITUTE(LEFT(M2793,5),{"0","1","2","3","4","5","6","7","8","9","."},"")))))</f>
        <v>8</v>
      </c>
      <c r="V2793">
        <f>IF(U2793&lt;100,U2793,U2793/1024)</f>
        <v>8</v>
      </c>
      <c r="W2793" s="3">
        <f>VALUE(LEFT(LEFT(O2793,5),SUM(LEN(LEFT(O2793,5))-LEN(SUBSTITUTE(LEFT(O2793,5),{"0","1","2","3","4","5","6","7","8","9","."},"")))))</f>
        <v>5</v>
      </c>
      <c r="X2793" s="3" t="e">
        <f>LEFT(L2793, SEARCH("MHz",L2793)-1)</f>
        <v>#VALUE!</v>
      </c>
      <c r="Y2793" t="e">
        <f>IF(RIGHT(X2793,1)=" ",RIGHT(X2793,4),RIGHT(X2793,3))</f>
        <v>#VALUE!</v>
      </c>
      <c r="Z2793">
        <f>VLOOKUP(G2793,[1]Sheet1!$A$1:$B$12,2,0)</f>
        <v>9</v>
      </c>
      <c r="AA2793" t="str">
        <f>CONCATENATE(F2793," ",Z2793)</f>
        <v>2015 9</v>
      </c>
      <c r="AB2793">
        <f>VLOOKUP(AA2793,[1]Sheet3!$A:$B,2,0)</f>
        <v>82</v>
      </c>
    </row>
    <row r="2794" spans="1:28" x14ac:dyDescent="0.25">
      <c r="A2794" t="s">
        <v>3318</v>
      </c>
      <c r="B2794" t="s">
        <v>3391</v>
      </c>
      <c r="C2794" t="s">
        <v>64</v>
      </c>
      <c r="D2794" t="str">
        <f>CONCATENATE(C2794,".")</f>
        <v>2015  September.</v>
      </c>
      <c r="E2794" t="str">
        <f>LEFT(D2794, SEARCH(".",D2794)-1)</f>
        <v>2015  September</v>
      </c>
      <c r="F2794">
        <v>2015</v>
      </c>
      <c r="G2794" t="str">
        <f>RIGHT(E2794,LEN(E2794)-6)</f>
        <v>September</v>
      </c>
      <c r="H2794">
        <v>229</v>
      </c>
      <c r="I2794" t="s">
        <v>453</v>
      </c>
      <c r="J2794" t="s">
        <v>3392</v>
      </c>
      <c r="K2794" t="s">
        <v>66</v>
      </c>
      <c r="L2794" t="s">
        <v>447</v>
      </c>
      <c r="M2794" t="s">
        <v>28</v>
      </c>
      <c r="N2794" t="s">
        <v>22</v>
      </c>
      <c r="O2794" t="s">
        <v>382</v>
      </c>
      <c r="P2794">
        <v>250</v>
      </c>
      <c r="Q2794" s="2">
        <f>VALUE(LEFT(LEFT(N2794,5),SUM(LEN(LEFT(N2794,5))-LEN(SUBSTITUTE(LEFT(N2794,5),{"0","1","2","3","4","5","6","7","8","9","."},"")))))</f>
        <v>2</v>
      </c>
      <c r="R2794">
        <f>IF(Q2794&gt;5,Q2794/1024,Q2794)</f>
        <v>2</v>
      </c>
      <c r="S2794" t="str">
        <f>MID(K2795,9,3)</f>
        <v>5.0</v>
      </c>
      <c r="T2794" s="2" t="str">
        <f>LEFT(J2794,3)</f>
        <v>6.8</v>
      </c>
      <c r="U2794">
        <f>VALUE(LEFT(LEFT(M2794,5),SUM(LEN(LEFT(M2794,5))-LEN(SUBSTITUTE(LEFT(M2794,5),{"0","1","2","3","4","5","6","7","8","9","."},"")))))</f>
        <v>32</v>
      </c>
      <c r="V2794">
        <f>IF(U2794&lt;100,U2794,U2794/1024)</f>
        <v>32</v>
      </c>
      <c r="W2794" s="3">
        <f>VALUE(LEFT(LEFT(O2794,5),SUM(LEN(LEFT(O2794,5))-LEN(SUBSTITUTE(LEFT(O2794,5),{"0","1","2","3","4","5","6","7","8","9","."},"")))))</f>
        <v>13</v>
      </c>
      <c r="X2794" s="3" t="e">
        <f>LEFT(L2794, SEARCH("MHz",L2794)-1)</f>
        <v>#VALUE!</v>
      </c>
      <c r="Y2794" t="e">
        <f>IF(RIGHT(X2794,1)=" ",RIGHT(X2794,4),RIGHT(X2794,3))</f>
        <v>#VALUE!</v>
      </c>
      <c r="Z2794">
        <f>VLOOKUP(G2794,[1]Sheet1!$A$1:$B$12,2,0)</f>
        <v>9</v>
      </c>
      <c r="AA2794" t="str">
        <f>CONCATENATE(F2794," ",Z2794)</f>
        <v>2015 9</v>
      </c>
      <c r="AB2794">
        <f>VLOOKUP(AA2794,[1]Sheet3!$A:$B,2,0)</f>
        <v>82</v>
      </c>
    </row>
    <row r="2795" spans="1:28" x14ac:dyDescent="0.25">
      <c r="A2795" t="s">
        <v>3318</v>
      </c>
      <c r="B2795" t="s">
        <v>3395</v>
      </c>
      <c r="C2795" t="s">
        <v>64</v>
      </c>
      <c r="D2795" t="str">
        <f>CONCATENATE(C2795,".")</f>
        <v>2015  September.</v>
      </c>
      <c r="E2795" t="str">
        <f>LEFT(D2795, SEARCH(".",D2795)-1)</f>
        <v>2015  September</v>
      </c>
      <c r="F2795">
        <v>2015</v>
      </c>
      <c r="G2795" t="str">
        <f>RIGHT(E2795,LEN(E2795)-6)</f>
        <v>September</v>
      </c>
      <c r="H2795">
        <v>128</v>
      </c>
      <c r="I2795" t="s">
        <v>128</v>
      </c>
      <c r="J2795" t="s">
        <v>116</v>
      </c>
      <c r="K2795" t="s">
        <v>66</v>
      </c>
      <c r="L2795" t="s">
        <v>462</v>
      </c>
      <c r="M2795" t="s">
        <v>57</v>
      </c>
      <c r="N2795" t="s">
        <v>22</v>
      </c>
      <c r="O2795" t="s">
        <v>30</v>
      </c>
      <c r="P2795">
        <v>160</v>
      </c>
      <c r="Q2795" s="2">
        <f>VALUE(LEFT(LEFT(N2795,5),SUM(LEN(LEFT(N2795,5))-LEN(SUBSTITUTE(LEFT(N2795,5),{"0","1","2","3","4","5","6","7","8","9","."},"")))))</f>
        <v>2</v>
      </c>
      <c r="R2795">
        <f>IF(Q2795&gt;5,Q2795/1024,Q2795)</f>
        <v>2</v>
      </c>
      <c r="S2795" t="str">
        <f>MID(K2796,9,3)</f>
        <v>5.0</v>
      </c>
      <c r="T2795" s="2" t="str">
        <f>LEFT(J2795,3)</f>
        <v>5.0</v>
      </c>
      <c r="U2795">
        <f>VALUE(LEFT(LEFT(M2795,5),SUM(LEN(LEFT(M2795,5))-LEN(SUBSTITUTE(LEFT(M2795,5),{"0","1","2","3","4","5","6","7","8","9","."},"")))))</f>
        <v>16</v>
      </c>
      <c r="V2795">
        <f>IF(U2795&lt;100,U2795,U2795/1024)</f>
        <v>16</v>
      </c>
      <c r="W2795" s="3">
        <f>VALUE(LEFT(LEFT(O2795,5),SUM(LEN(LEFT(O2795,5))-LEN(SUBSTITUTE(LEFT(O2795,5),{"0","1","2","3","4","5","6","7","8","9","."},"")))))</f>
        <v>13</v>
      </c>
      <c r="X2795" s="3" t="e">
        <f>LEFT(L2795, SEARCH("MHz",L2795)-1)</f>
        <v>#VALUE!</v>
      </c>
      <c r="Y2795" t="e">
        <f>IF(RIGHT(X2795,1)=" ",RIGHT(X2795,4),RIGHT(X2795,3))</f>
        <v>#VALUE!</v>
      </c>
      <c r="Z2795">
        <f>VLOOKUP(G2795,[1]Sheet1!$A$1:$B$12,2,0)</f>
        <v>9</v>
      </c>
      <c r="AA2795" t="str">
        <f>CONCATENATE(F2795," ",Z2795)</f>
        <v>2015 9</v>
      </c>
      <c r="AB2795">
        <f>VLOOKUP(AA2795,[1]Sheet3!$A:$B,2,0)</f>
        <v>82</v>
      </c>
    </row>
    <row r="2796" spans="1:28" x14ac:dyDescent="0.25">
      <c r="A2796" t="s">
        <v>3318</v>
      </c>
      <c r="B2796" t="s">
        <v>3396</v>
      </c>
      <c r="C2796" t="s">
        <v>64</v>
      </c>
      <c r="D2796" t="str">
        <f>CONCATENATE(C2796,".")</f>
        <v>2015  September.</v>
      </c>
      <c r="E2796" t="str">
        <f>LEFT(D2796, SEARCH(".",D2796)-1)</f>
        <v>2015  September</v>
      </c>
      <c r="F2796">
        <v>2015</v>
      </c>
      <c r="G2796" t="str">
        <f>RIGHT(E2796,LEN(E2796)-6)</f>
        <v>September</v>
      </c>
      <c r="H2796">
        <v>128</v>
      </c>
      <c r="I2796" t="s">
        <v>25</v>
      </c>
      <c r="J2796" t="s">
        <v>116</v>
      </c>
      <c r="K2796" t="s">
        <v>66</v>
      </c>
      <c r="L2796" t="s">
        <v>462</v>
      </c>
      <c r="M2796" t="s">
        <v>34</v>
      </c>
      <c r="N2796" t="s">
        <v>35</v>
      </c>
      <c r="O2796" t="s">
        <v>3397</v>
      </c>
      <c r="P2796">
        <v>150</v>
      </c>
      <c r="Q2796" s="2">
        <f>VALUE(LEFT(LEFT(N2796,5),SUM(LEN(LEFT(N2796,5))-LEN(SUBSTITUTE(LEFT(N2796,5),{"0","1","2","3","4","5","6","7","8","9","."},"")))))</f>
        <v>1</v>
      </c>
      <c r="R2796">
        <f>IF(Q2796&gt;5,Q2796/1024,Q2796)</f>
        <v>1</v>
      </c>
      <c r="S2796" t="str">
        <f>MID(K2797,9,3)</f>
        <v>5.0</v>
      </c>
      <c r="T2796" s="2" t="str">
        <f>LEFT(J2796,3)</f>
        <v>5.0</v>
      </c>
      <c r="U2796">
        <f>VALUE(LEFT(LEFT(M2796,5),SUM(LEN(LEFT(M2796,5))-LEN(SUBSTITUTE(LEFT(M2796,5),{"0","1","2","3","4","5","6","7","8","9","."},"")))))</f>
        <v>8</v>
      </c>
      <c r="V2796">
        <f>IF(U2796&lt;100,U2796,U2796/1024)</f>
        <v>8</v>
      </c>
      <c r="W2796" s="3">
        <f>VALUE(LEFT(LEFT(O2796,5),SUM(LEN(LEFT(O2796,5))-LEN(SUBSTITUTE(LEFT(O2796,5),{"0","1","2","3","4","5","6","7","8","9","."},"")))))</f>
        <v>8</v>
      </c>
      <c r="X2796" s="3" t="e">
        <f>LEFT(L2796, SEARCH("MHz",L2796)-1)</f>
        <v>#VALUE!</v>
      </c>
      <c r="Y2796" t="e">
        <f>IF(RIGHT(X2796,1)=" ",RIGHT(X2796,4),RIGHT(X2796,3))</f>
        <v>#VALUE!</v>
      </c>
      <c r="Z2796">
        <f>VLOOKUP(G2796,[1]Sheet1!$A$1:$B$12,2,0)</f>
        <v>9</v>
      </c>
      <c r="AA2796" t="str">
        <f>CONCATENATE(F2796," ",Z2796)</f>
        <v>2015 9</v>
      </c>
      <c r="AB2796">
        <f>VLOOKUP(AA2796,[1]Sheet3!$A:$B,2,0)</f>
        <v>82</v>
      </c>
    </row>
    <row r="2797" spans="1:28" x14ac:dyDescent="0.25">
      <c r="A2797" t="s">
        <v>4819</v>
      </c>
      <c r="B2797" t="s">
        <v>4846</v>
      </c>
      <c r="C2797" t="s">
        <v>64</v>
      </c>
      <c r="D2797" t="str">
        <f>CONCATENATE(C2797,".")</f>
        <v>2015  September.</v>
      </c>
      <c r="E2797" t="str">
        <f>LEFT(D2797, SEARCH(".",D2797)-1)</f>
        <v>2015  September</v>
      </c>
      <c r="F2797">
        <v>2015</v>
      </c>
      <c r="G2797" t="str">
        <f>RIGHT(E2797,LEN(E2797)-6)</f>
        <v>September</v>
      </c>
      <c r="H2797">
        <v>141</v>
      </c>
      <c r="I2797" t="s">
        <v>156</v>
      </c>
      <c r="J2797" t="s">
        <v>446</v>
      </c>
      <c r="K2797" t="s">
        <v>66</v>
      </c>
      <c r="M2797" t="s">
        <v>28</v>
      </c>
      <c r="N2797" t="s">
        <v>22</v>
      </c>
      <c r="O2797" t="s">
        <v>30</v>
      </c>
      <c r="P2797">
        <v>270</v>
      </c>
      <c r="Q2797" s="2">
        <f>VALUE(LEFT(LEFT(N2797,5),SUM(LEN(LEFT(N2797,5))-LEN(SUBSTITUTE(LEFT(N2797,5),{"0","1","2","3","4","5","6","7","8","9","."},"")))))</f>
        <v>2</v>
      </c>
      <c r="R2797">
        <f>IF(Q2797&gt;5,Q2797/1024,Q2797)</f>
        <v>2</v>
      </c>
      <c r="S2797" t="str">
        <f>MID(K2798,9,3)</f>
        <v>5.0</v>
      </c>
      <c r="T2797" s="2" t="str">
        <f>LEFT(J2797,3)</f>
        <v>5.5</v>
      </c>
      <c r="U2797">
        <f>VALUE(LEFT(LEFT(M2797,5),SUM(LEN(LEFT(M2797,5))-LEN(SUBSTITUTE(LEFT(M2797,5),{"0","1","2","3","4","5","6","7","8","9","."},"")))))</f>
        <v>32</v>
      </c>
      <c r="V2797">
        <f>IF(U2797&lt;100,U2797,U2797/1024)</f>
        <v>32</v>
      </c>
      <c r="W2797" s="3">
        <f>VALUE(LEFT(LEFT(O2797,5),SUM(LEN(LEFT(O2797,5))-LEN(SUBSTITUTE(LEFT(O2797,5),{"0","1","2","3","4","5","6","7","8","9","."},"")))))</f>
        <v>13</v>
      </c>
      <c r="X2797" s="3" t="e">
        <f>LEFT(L2797, SEARCH("MHz",L2797)-1)</f>
        <v>#VALUE!</v>
      </c>
      <c r="Y2797" t="e">
        <f>IF(RIGHT(X2797,1)=" ",RIGHT(X2797,4),RIGHT(X2797,3))</f>
        <v>#VALUE!</v>
      </c>
      <c r="Z2797">
        <f>VLOOKUP(G2797,[1]Sheet1!$A$1:$B$12,2,0)</f>
        <v>9</v>
      </c>
      <c r="AA2797" t="str">
        <f>CONCATENATE(F2797," ",Z2797)</f>
        <v>2015 9</v>
      </c>
      <c r="AB2797">
        <f>VLOOKUP(AA2797,[1]Sheet3!$A:$B,2,0)</f>
        <v>82</v>
      </c>
    </row>
    <row r="2798" spans="1:28" x14ac:dyDescent="0.25">
      <c r="A2798" t="s">
        <v>6908</v>
      </c>
      <c r="B2798" t="s">
        <v>6985</v>
      </c>
      <c r="C2798" t="s">
        <v>64</v>
      </c>
      <c r="D2798" t="str">
        <f>CONCATENATE(C2798,".")</f>
        <v>2015  September.</v>
      </c>
      <c r="E2798" t="str">
        <f>LEFT(D2798, SEARCH(".",D2798)-1)</f>
        <v>2015  September</v>
      </c>
      <c r="F2798">
        <v>2015</v>
      </c>
      <c r="G2798" t="str">
        <f>RIGHT(E2798,LEN(E2798)-6)</f>
        <v>September</v>
      </c>
      <c r="I2798" t="s">
        <v>51</v>
      </c>
      <c r="J2798" t="s">
        <v>800</v>
      </c>
      <c r="K2798" t="s">
        <v>66</v>
      </c>
      <c r="L2798" t="s">
        <v>2272</v>
      </c>
      <c r="M2798" t="s">
        <v>28</v>
      </c>
      <c r="N2798" t="s">
        <v>29</v>
      </c>
      <c r="O2798" t="s">
        <v>6980</v>
      </c>
      <c r="P2798">
        <v>420</v>
      </c>
      <c r="Q2798" s="2">
        <f>VALUE(LEFT(LEFT(N2798,5),SUM(LEN(LEFT(N2798,5))-LEN(SUBSTITUTE(LEFT(N2798,5),{"0","1","2","3","4","5","6","7","8","9","."},"")))))</f>
        <v>3</v>
      </c>
      <c r="R2798">
        <f>IF(Q2798&gt;5,Q2798/1024,Q2798)</f>
        <v>3</v>
      </c>
      <c r="S2798" t="str">
        <f>MID(K2799,9,3)</f>
        <v>5.0</v>
      </c>
      <c r="T2798" s="2" t="str">
        <f>LEFT(J2798,3)</f>
        <v>5.5</v>
      </c>
      <c r="U2798">
        <f>VALUE(LEFT(LEFT(M2798,5),SUM(LEN(LEFT(M2798,5))-LEN(SUBSTITUTE(LEFT(M2798,5),{"0","1","2","3","4","5","6","7","8","9","."},"")))))</f>
        <v>32</v>
      </c>
      <c r="V2798">
        <f>IF(U2798&lt;100,U2798,U2798/1024)</f>
        <v>32</v>
      </c>
      <c r="W2798" s="3" t="e">
        <f>VALUE(LEFT(LEFT(O2798,5),SUM(LEN(LEFT(O2798,5))-LEN(SUBSTITUTE(LEFT(O2798,5),{"0","1","2","3","4","5","6","7","8","9","."},"")))))</f>
        <v>#VALUE!</v>
      </c>
      <c r="X2798" s="3" t="e">
        <f>LEFT(L2798, SEARCH("MHz",L2798)-1)</f>
        <v>#VALUE!</v>
      </c>
      <c r="Y2798" t="e">
        <f>IF(RIGHT(X2798,1)=" ",RIGHT(X2798,4),RIGHT(X2798,3))</f>
        <v>#VALUE!</v>
      </c>
      <c r="Z2798">
        <f>VLOOKUP(G2798,[1]Sheet1!$A$1:$B$12,2,0)</f>
        <v>9</v>
      </c>
      <c r="AA2798" t="str">
        <f>CONCATENATE(F2798," ",Z2798)</f>
        <v>2015 9</v>
      </c>
      <c r="AB2798">
        <f>VLOOKUP(AA2798,[1]Sheet3!$A:$B,2,0)</f>
        <v>82</v>
      </c>
    </row>
    <row r="2799" spans="1:28" x14ac:dyDescent="0.25">
      <c r="A2799" t="s">
        <v>2256</v>
      </c>
      <c r="B2799" t="s">
        <v>2311</v>
      </c>
      <c r="C2799" t="s">
        <v>64</v>
      </c>
      <c r="D2799" t="str">
        <f>CONCATENATE(C2799,".")</f>
        <v>2015  September.</v>
      </c>
      <c r="E2799" t="str">
        <f>LEFT(D2799, SEARCH(".",D2799)-1)</f>
        <v>2015  September</v>
      </c>
      <c r="F2799">
        <v>2015</v>
      </c>
      <c r="G2799" t="str">
        <f>RIGHT(E2799,LEN(E2799)-6)</f>
        <v>September</v>
      </c>
      <c r="H2799">
        <v>161</v>
      </c>
      <c r="I2799" t="s">
        <v>181</v>
      </c>
      <c r="J2799" t="s">
        <v>2312</v>
      </c>
      <c r="K2799" t="s">
        <v>1209</v>
      </c>
      <c r="L2799" t="s">
        <v>2272</v>
      </c>
      <c r="M2799" t="s">
        <v>28</v>
      </c>
      <c r="N2799" t="s">
        <v>29</v>
      </c>
      <c r="O2799" t="s">
        <v>2313</v>
      </c>
      <c r="P2799">
        <v>300</v>
      </c>
      <c r="Q2799" s="2">
        <f>VALUE(LEFT(LEFT(N2799,5),SUM(LEN(LEFT(N2799,5))-LEN(SUBSTITUTE(LEFT(N2799,5),{"0","1","2","3","4","5","6","7","8","9","."},"")))))</f>
        <v>3</v>
      </c>
      <c r="R2799">
        <f>IF(Q2799&gt;5,Q2799/1024,Q2799)</f>
        <v>3</v>
      </c>
      <c r="S2799" t="str">
        <f>MID(K2800,9,3)</f>
        <v>5.0</v>
      </c>
      <c r="T2799" s="2" t="str">
        <f>LEFT(J2799,3)</f>
        <v>5.2</v>
      </c>
      <c r="U2799">
        <f>VALUE(LEFT(LEFT(M2799,5),SUM(LEN(LEFT(M2799,5))-LEN(SUBSTITUTE(LEFT(M2799,5),{"0","1","2","3","4","5","6","7","8","9","."},"")))))</f>
        <v>32</v>
      </c>
      <c r="V2799">
        <f>IF(U2799&lt;100,U2799,U2799/1024)</f>
        <v>32</v>
      </c>
      <c r="W2799" s="3">
        <f>VALUE(LEFT(LEFT(O2799,5),SUM(LEN(LEFT(O2799,5))-LEN(SUBSTITUTE(LEFT(O2799,5),{"0","1","2","3","4","5","6","7","8","9","."},"")))))</f>
        <v>20.2</v>
      </c>
      <c r="X2799" s="3" t="e">
        <f>LEFT(L2799, SEARCH("MHz",L2799)-1)</f>
        <v>#VALUE!</v>
      </c>
      <c r="Y2799" t="e">
        <f>IF(RIGHT(X2799,1)=" ",RIGHT(X2799,4),RIGHT(X2799,3))</f>
        <v>#VALUE!</v>
      </c>
      <c r="Z2799">
        <f>VLOOKUP(G2799,[1]Sheet1!$A$1:$B$12,2,0)</f>
        <v>9</v>
      </c>
      <c r="AA2799" t="str">
        <f>CONCATENATE(F2799," ",Z2799)</f>
        <v>2015 9</v>
      </c>
      <c r="AB2799">
        <f>VLOOKUP(AA2799,[1]Sheet3!$A:$B,2,0)</f>
        <v>82</v>
      </c>
    </row>
    <row r="2800" spans="1:28" x14ac:dyDescent="0.25">
      <c r="A2800" t="s">
        <v>1099</v>
      </c>
      <c r="B2800" t="s">
        <v>1194</v>
      </c>
      <c r="C2800" t="s">
        <v>64</v>
      </c>
      <c r="D2800" t="str">
        <f>CONCATENATE(C2800,".")</f>
        <v>2015  September.</v>
      </c>
      <c r="E2800" t="str">
        <f>LEFT(D2800, SEARCH(".",D2800)-1)</f>
        <v>2015  September</v>
      </c>
      <c r="F2800">
        <v>2015</v>
      </c>
      <c r="G2800" t="str">
        <f>RIGHT(E2800,LEN(E2800)-6)</f>
        <v>September</v>
      </c>
      <c r="H2800">
        <v>185</v>
      </c>
      <c r="I2800" t="s">
        <v>124</v>
      </c>
      <c r="J2800" t="s">
        <v>1195</v>
      </c>
      <c r="K2800" t="s">
        <v>1196</v>
      </c>
      <c r="L2800" t="s">
        <v>1197</v>
      </c>
      <c r="M2800" t="s">
        <v>1122</v>
      </c>
      <c r="N2800" t="s">
        <v>404</v>
      </c>
      <c r="O2800" t="s">
        <v>1198</v>
      </c>
      <c r="P2800">
        <v>500</v>
      </c>
      <c r="Q2800" s="2">
        <f>VALUE(LEFT(LEFT(N2800,5),SUM(LEN(LEFT(N2800,5))-LEN(SUBSTITUTE(LEFT(N2800,5),{"0","1","2","3","4","5","6","7","8","9","."},"")))))</f>
        <v>4</v>
      </c>
      <c r="R2800">
        <f>IF(Q2800&gt;5,Q2800/1024,Q2800)</f>
        <v>4</v>
      </c>
      <c r="S2800" t="str">
        <f>MID(K2801,9,3)</f>
        <v>5.0</v>
      </c>
      <c r="T2800" s="2" t="str">
        <f>LEFT(J2800,3)</f>
        <v>5.5</v>
      </c>
      <c r="U2800" t="e">
        <f>VALUE(LEFT(LEFT(M2800,5),SUM(LEN(LEFT(M2800,5))-LEN(SUBSTITUTE(LEFT(M2800,5),{"0","1","2","3","4","5","6","7","8","9","."},"")))))</f>
        <v>#VALUE!</v>
      </c>
      <c r="V2800" t="e">
        <f>IF(U2800&lt;100,U2800,U2800/1024)</f>
        <v>#VALUE!</v>
      </c>
      <c r="W2800" s="3">
        <f>VALUE(LEFT(LEFT(O2800,5),SUM(LEN(LEFT(O2800,5))-LEN(SUBSTITUTE(LEFT(O2800,5),{"0","1","2","3","4","5","6","7","8","9","."},"")))))</f>
        <v>13</v>
      </c>
      <c r="X2800" s="3" t="e">
        <f>LEFT(L2800, SEARCH("MHz",L2800)-1)</f>
        <v>#VALUE!</v>
      </c>
      <c r="Y2800" t="e">
        <f>IF(RIGHT(X2800,1)=" ",RIGHT(X2800,4),RIGHT(X2800,3))</f>
        <v>#VALUE!</v>
      </c>
      <c r="Z2800">
        <f>VLOOKUP(G2800,[1]Sheet1!$A$1:$B$12,2,0)</f>
        <v>9</v>
      </c>
      <c r="AA2800" t="str">
        <f>CONCATENATE(F2800," ",Z2800)</f>
        <v>2015 9</v>
      </c>
      <c r="AB2800">
        <f>VLOOKUP(AA2800,[1]Sheet3!$A:$B,2,0)</f>
        <v>82</v>
      </c>
    </row>
    <row r="2801" spans="1:28" x14ac:dyDescent="0.25">
      <c r="A2801" t="s">
        <v>3318</v>
      </c>
      <c r="B2801" t="s">
        <v>3399</v>
      </c>
      <c r="C2801" t="s">
        <v>64</v>
      </c>
      <c r="D2801" t="str">
        <f>CONCATENATE(C2801,".")</f>
        <v>2015  September.</v>
      </c>
      <c r="E2801" t="str">
        <f>LEFT(D2801, SEARCH(".",D2801)-1)</f>
        <v>2015  September</v>
      </c>
      <c r="F2801">
        <v>2015</v>
      </c>
      <c r="G2801" t="str">
        <f>RIGHT(E2801,LEN(E2801)-6)</f>
        <v>September</v>
      </c>
      <c r="H2801">
        <v>132</v>
      </c>
      <c r="I2801" t="s">
        <v>51</v>
      </c>
      <c r="J2801" t="s">
        <v>557</v>
      </c>
      <c r="K2801" t="s">
        <v>1196</v>
      </c>
      <c r="L2801" t="s">
        <v>861</v>
      </c>
      <c r="M2801" t="s">
        <v>28</v>
      </c>
      <c r="N2801" t="s">
        <v>29</v>
      </c>
      <c r="O2801" t="s">
        <v>3373</v>
      </c>
      <c r="P2801">
        <v>270</v>
      </c>
      <c r="Q2801" s="2">
        <f>VALUE(LEFT(LEFT(N2801,5),SUM(LEN(LEFT(N2801,5))-LEN(SUBSTITUTE(LEFT(N2801,5),{"0","1","2","3","4","5","6","7","8","9","."},"")))))</f>
        <v>3</v>
      </c>
      <c r="R2801">
        <f>IF(Q2801&gt;5,Q2801/1024,Q2801)</f>
        <v>3</v>
      </c>
      <c r="S2801" t="str">
        <f>MID(K2802,9,3)</f>
        <v>5.0</v>
      </c>
      <c r="T2801" s="2" t="str">
        <f>LEFT(J2801,3)</f>
        <v>5.0</v>
      </c>
      <c r="U2801">
        <f>VALUE(LEFT(LEFT(M2801,5),SUM(LEN(LEFT(M2801,5))-LEN(SUBSTITUTE(LEFT(M2801,5),{"0","1","2","3","4","5","6","7","8","9","."},"")))))</f>
        <v>32</v>
      </c>
      <c r="V2801">
        <f>IF(U2801&lt;100,U2801,U2801/1024)</f>
        <v>32</v>
      </c>
      <c r="W2801" s="3">
        <f>VALUE(LEFT(LEFT(O2801,5),SUM(LEN(LEFT(O2801,5))-LEN(SUBSTITUTE(LEFT(O2801,5),{"0","1","2","3","4","5","6","7","8","9","."},"")))))</f>
        <v>13</v>
      </c>
      <c r="X2801" s="3" t="e">
        <f>LEFT(L2801, SEARCH("MHz",L2801)-1)</f>
        <v>#VALUE!</v>
      </c>
      <c r="Y2801" t="e">
        <f>IF(RIGHT(X2801,1)=" ",RIGHT(X2801,4),RIGHT(X2801,3))</f>
        <v>#VALUE!</v>
      </c>
      <c r="Z2801">
        <f>VLOOKUP(G2801,[1]Sheet1!$A$1:$B$12,2,0)</f>
        <v>9</v>
      </c>
      <c r="AA2801" t="str">
        <f>CONCATENATE(F2801," ",Z2801)</f>
        <v>2015 9</v>
      </c>
      <c r="AB2801">
        <f>VLOOKUP(AA2801,[1]Sheet3!$A:$B,2,0)</f>
        <v>82</v>
      </c>
    </row>
    <row r="2802" spans="1:28" x14ac:dyDescent="0.25">
      <c r="A2802" t="s">
        <v>3318</v>
      </c>
      <c r="B2802" t="s">
        <v>3417</v>
      </c>
      <c r="C2802" t="s">
        <v>64</v>
      </c>
      <c r="D2802" t="str">
        <f>CONCATENATE(C2802,".")</f>
        <v>2015  September.</v>
      </c>
      <c r="E2802" t="str">
        <f>LEFT(D2802, SEARCH(".",D2802)-1)</f>
        <v>2015  September</v>
      </c>
      <c r="F2802">
        <v>2015</v>
      </c>
      <c r="G2802" t="str">
        <f>RIGHT(E2802,LEN(E2802)-6)</f>
        <v>September</v>
      </c>
      <c r="H2802">
        <v>140</v>
      </c>
      <c r="I2802" t="s">
        <v>128</v>
      </c>
      <c r="J2802" t="s">
        <v>26</v>
      </c>
      <c r="K2802" t="s">
        <v>1196</v>
      </c>
      <c r="L2802" t="s">
        <v>861</v>
      </c>
      <c r="M2802" t="s">
        <v>57</v>
      </c>
      <c r="N2802" t="s">
        <v>22</v>
      </c>
      <c r="O2802" t="s">
        <v>1763</v>
      </c>
      <c r="P2802">
        <v>190</v>
      </c>
      <c r="Q2802" s="2">
        <f>VALUE(LEFT(LEFT(N2802,5),SUM(LEN(LEFT(N2802,5))-LEN(SUBSTITUTE(LEFT(N2802,5),{"0","1","2","3","4","5","6","7","8","9","."},"")))))</f>
        <v>2</v>
      </c>
      <c r="R2802">
        <f>IF(Q2802&gt;5,Q2802/1024,Q2802)</f>
        <v>2</v>
      </c>
      <c r="S2802" t="str">
        <f>MID(K2803,9,3)</f>
        <v>5.0</v>
      </c>
      <c r="T2802" s="2" t="str">
        <f>LEFT(J2802,3)</f>
        <v>5.5</v>
      </c>
      <c r="U2802">
        <f>VALUE(LEFT(LEFT(M2802,5),SUM(LEN(LEFT(M2802,5))-LEN(SUBSTITUTE(LEFT(M2802,5),{"0","1","2","3","4","5","6","7","8","9","."},"")))))</f>
        <v>16</v>
      </c>
      <c r="V2802">
        <f>IF(U2802&lt;100,U2802,U2802/1024)</f>
        <v>16</v>
      </c>
      <c r="W2802" s="3">
        <f>VALUE(LEFT(LEFT(O2802,5),SUM(LEN(LEFT(O2802,5))-LEN(SUBSTITUTE(LEFT(O2802,5),{"0","1","2","3","4","5","6","7","8","9","."},"")))))</f>
        <v>13</v>
      </c>
      <c r="X2802" s="3" t="e">
        <f>LEFT(L2802, SEARCH("MHz",L2802)-1)</f>
        <v>#VALUE!</v>
      </c>
      <c r="Y2802" t="e">
        <f>IF(RIGHT(X2802,1)=" ",RIGHT(X2802,4),RIGHT(X2802,3))</f>
        <v>#VALUE!</v>
      </c>
      <c r="Z2802">
        <f>VLOOKUP(G2802,[1]Sheet1!$A$1:$B$12,2,0)</f>
        <v>9</v>
      </c>
      <c r="AA2802" t="str">
        <f>CONCATENATE(F2802," ",Z2802)</f>
        <v>2015 9</v>
      </c>
      <c r="AB2802">
        <f>VLOOKUP(AA2802,[1]Sheet3!$A:$B,2,0)</f>
        <v>82</v>
      </c>
    </row>
    <row r="2803" spans="1:28" x14ac:dyDescent="0.25">
      <c r="A2803" t="s">
        <v>1437</v>
      </c>
      <c r="B2803" t="s">
        <v>1582</v>
      </c>
      <c r="C2803" t="s">
        <v>64</v>
      </c>
      <c r="D2803" t="str">
        <f>CONCATENATE(C2803,".")</f>
        <v>2015  September.</v>
      </c>
      <c r="E2803" t="str">
        <f>LEFT(D2803, SEARCH(".",D2803)-1)</f>
        <v>2015  September</v>
      </c>
      <c r="F2803">
        <v>2015</v>
      </c>
      <c r="G2803" t="str">
        <f>RIGHT(E2803,LEN(E2803)-6)</f>
        <v>September</v>
      </c>
      <c r="H2803">
        <v>98</v>
      </c>
      <c r="I2803" t="s">
        <v>181</v>
      </c>
      <c r="J2803" t="s">
        <v>1583</v>
      </c>
      <c r="K2803" t="s">
        <v>1584</v>
      </c>
      <c r="L2803" t="s">
        <v>462</v>
      </c>
      <c r="M2803" t="s">
        <v>57</v>
      </c>
      <c r="N2803" t="s">
        <v>22</v>
      </c>
      <c r="O2803" t="s">
        <v>36</v>
      </c>
      <c r="Q2803" s="2">
        <f>VALUE(LEFT(LEFT(N2803,5),SUM(LEN(LEFT(N2803,5))-LEN(SUBSTITUTE(LEFT(N2803,5),{"0","1","2","3","4","5","6","7","8","9","."},"")))))</f>
        <v>2</v>
      </c>
      <c r="R2803">
        <f>IF(Q2803&gt;5,Q2803/1024,Q2803)</f>
        <v>2</v>
      </c>
      <c r="S2803" t="str">
        <f>MID(K2804,9,3)</f>
        <v>5.0</v>
      </c>
      <c r="T2803" s="2" t="str">
        <f>LEFT(J2803,3)</f>
        <v>4.8</v>
      </c>
      <c r="U2803">
        <f>VALUE(LEFT(LEFT(M2803,5),SUM(LEN(LEFT(M2803,5))-LEN(SUBSTITUTE(LEFT(M2803,5),{"0","1","2","3","4","5","6","7","8","9","."},"")))))</f>
        <v>16</v>
      </c>
      <c r="V2803">
        <f>IF(U2803&lt;100,U2803,U2803/1024)</f>
        <v>16</v>
      </c>
      <c r="W2803" s="3">
        <f>VALUE(LEFT(LEFT(O2803,5),SUM(LEN(LEFT(O2803,5))-LEN(SUBSTITUTE(LEFT(O2803,5),{"0","1","2","3","4","5","6","7","8","9","."},"")))))</f>
        <v>8</v>
      </c>
      <c r="X2803" s="3" t="e">
        <f>LEFT(L2803, SEARCH("MHz",L2803)-1)</f>
        <v>#VALUE!</v>
      </c>
      <c r="Y2803" t="e">
        <f>IF(RIGHT(X2803,1)=" ",RIGHT(X2803,4),RIGHT(X2803,3))</f>
        <v>#VALUE!</v>
      </c>
      <c r="Z2803">
        <f>VLOOKUP(G2803,[1]Sheet1!$A$1:$B$12,2,0)</f>
        <v>9</v>
      </c>
      <c r="AA2803" t="str">
        <f>CONCATENATE(F2803," ",Z2803)</f>
        <v>2015 9</v>
      </c>
      <c r="AB2803">
        <f>VLOOKUP(AA2803,[1]Sheet3!$A:$B,2,0)</f>
        <v>82</v>
      </c>
    </row>
    <row r="2804" spans="1:28" x14ac:dyDescent="0.25">
      <c r="A2804" t="s">
        <v>2256</v>
      </c>
      <c r="B2804" t="s">
        <v>2316</v>
      </c>
      <c r="C2804" t="s">
        <v>64</v>
      </c>
      <c r="D2804" t="str">
        <f>CONCATENATE(C2804,".")</f>
        <v>2015  September.</v>
      </c>
      <c r="E2804" t="str">
        <f>LEFT(D2804, SEARCH(".",D2804)-1)</f>
        <v>2015  September</v>
      </c>
      <c r="F2804">
        <v>2015</v>
      </c>
      <c r="G2804" t="str">
        <f>RIGHT(E2804,LEN(E2804)-6)</f>
        <v>September</v>
      </c>
      <c r="H2804">
        <v>168</v>
      </c>
      <c r="I2804" t="s">
        <v>181</v>
      </c>
      <c r="J2804" t="s">
        <v>1156</v>
      </c>
      <c r="K2804" t="s">
        <v>1584</v>
      </c>
      <c r="L2804" t="s">
        <v>1750</v>
      </c>
      <c r="M2804" t="s">
        <v>28</v>
      </c>
      <c r="N2804" t="s">
        <v>29</v>
      </c>
      <c r="O2804" t="s">
        <v>2317</v>
      </c>
      <c r="P2804">
        <v>480</v>
      </c>
      <c r="Q2804" s="2">
        <f>VALUE(LEFT(LEFT(N2804,5),SUM(LEN(LEFT(N2804,5))-LEN(SUBSTITUTE(LEFT(N2804,5),{"0","1","2","3","4","5","6","7","8","9","."},"")))))</f>
        <v>3</v>
      </c>
      <c r="R2804">
        <f>IF(Q2804&gt;5,Q2804/1024,Q2804)</f>
        <v>3</v>
      </c>
      <c r="S2804" t="str">
        <f>MID(K2805,9,3)</f>
        <v>5.1</v>
      </c>
      <c r="T2804" s="2" t="str">
        <f>LEFT(J2804,3)</f>
        <v>5.2</v>
      </c>
      <c r="U2804">
        <f>VALUE(LEFT(LEFT(M2804,5),SUM(LEN(LEFT(M2804,5))-LEN(SUBSTITUTE(LEFT(M2804,5),{"0","1","2","3","4","5","6","7","8","9","."},"")))))</f>
        <v>32</v>
      </c>
      <c r="V2804">
        <f>IF(U2804&lt;100,U2804,U2804/1024)</f>
        <v>32</v>
      </c>
      <c r="W2804" s="3">
        <f>VALUE(LEFT(LEFT(O2804,5),SUM(LEN(LEFT(O2804,5))-LEN(SUBSTITUTE(LEFT(O2804,5),{"0","1","2","3","4","5","6","7","8","9","."},"")))))</f>
        <v>21</v>
      </c>
      <c r="X2804" s="3" t="e">
        <f>LEFT(L2804, SEARCH("MHz",L2804)-1)</f>
        <v>#VALUE!</v>
      </c>
      <c r="Y2804" t="e">
        <f>IF(RIGHT(X2804,1)=" ",RIGHT(X2804,4),RIGHT(X2804,3))</f>
        <v>#VALUE!</v>
      </c>
      <c r="Z2804">
        <f>VLOOKUP(G2804,[1]Sheet1!$A$1:$B$12,2,0)</f>
        <v>9</v>
      </c>
      <c r="AA2804" t="str">
        <f>CONCATENATE(F2804," ",Z2804)</f>
        <v>2015 9</v>
      </c>
      <c r="AB2804">
        <f>VLOOKUP(AA2804,[1]Sheet3!$A:$B,2,0)</f>
        <v>82</v>
      </c>
    </row>
    <row r="2805" spans="1:28" x14ac:dyDescent="0.25">
      <c r="A2805" t="s">
        <v>14</v>
      </c>
      <c r="B2805" t="s">
        <v>70</v>
      </c>
      <c r="C2805" t="s">
        <v>64</v>
      </c>
      <c r="D2805" t="str">
        <f>CONCATENATE(C2805,".")</f>
        <v>2015  September.</v>
      </c>
      <c r="E2805" t="str">
        <f>LEFT(D2805, SEARCH(".",D2805)-1)</f>
        <v>2015  September</v>
      </c>
      <c r="F2805">
        <v>2015</v>
      </c>
      <c r="G2805" t="str">
        <f>RIGHT(E2805,LEN(E2805)-6)</f>
        <v>September</v>
      </c>
      <c r="H2805">
        <v>142</v>
      </c>
      <c r="I2805" t="s">
        <v>25</v>
      </c>
      <c r="J2805" t="s">
        <v>71</v>
      </c>
      <c r="K2805" t="s">
        <v>47</v>
      </c>
      <c r="L2805" t="s">
        <v>72</v>
      </c>
      <c r="M2805" t="s">
        <v>34</v>
      </c>
      <c r="N2805" t="s">
        <v>35</v>
      </c>
      <c r="O2805" t="s">
        <v>73</v>
      </c>
      <c r="P2805">
        <v>110</v>
      </c>
      <c r="Q2805" s="2">
        <f>VALUE(LEFT(LEFT(N2805,5),SUM(LEN(LEFT(N2805,5))-LEN(SUBSTITUTE(LEFT(N2805,5),{"0","1","2","3","4","5","6","7","8","9","."},"")))))</f>
        <v>1</v>
      </c>
      <c r="R2805">
        <f>IF(Q2805&gt;5,Q2805/1024,Q2805)</f>
        <v>1</v>
      </c>
      <c r="S2805" t="str">
        <f>MID(K2806,9,3)</f>
        <v>5.1</v>
      </c>
      <c r="T2805" s="2" t="str">
        <f>LEFT(J2805,3)</f>
        <v>4.5</v>
      </c>
      <c r="U2805">
        <f>VALUE(LEFT(LEFT(M2805,5),SUM(LEN(LEFT(M2805,5))-LEN(SUBSTITUTE(LEFT(M2805,5),{"0","1","2","3","4","5","6","7","8","9","."},"")))))</f>
        <v>8</v>
      </c>
      <c r="V2805">
        <f>IF(U2805&lt;100,U2805,U2805/1024)</f>
        <v>8</v>
      </c>
      <c r="W2805" s="3">
        <f>VALUE(LEFT(LEFT(O2805,5),SUM(LEN(LEFT(O2805,5))-LEN(SUBSTITUTE(LEFT(O2805,5),{"0","1","2","3","4","5","6","7","8","9","."},"")))))</f>
        <v>5</v>
      </c>
      <c r="X2805" s="3" t="e">
        <f>LEFT(L2805, SEARCH("MHz",L2805)-1)</f>
        <v>#VALUE!</v>
      </c>
      <c r="Y2805" t="e">
        <f>IF(RIGHT(X2805,1)=" ",RIGHT(X2805,4),RIGHT(X2805,3))</f>
        <v>#VALUE!</v>
      </c>
      <c r="Z2805">
        <f>VLOOKUP(G2805,[1]Sheet1!$A$1:$B$12,2,0)</f>
        <v>9</v>
      </c>
      <c r="AA2805" t="str">
        <f>CONCATENATE(F2805," ",Z2805)</f>
        <v>2015 9</v>
      </c>
      <c r="AB2805">
        <f>VLOOKUP(AA2805,[1]Sheet3!$A:$B,2,0)</f>
        <v>82</v>
      </c>
    </row>
    <row r="2806" spans="1:28" x14ac:dyDescent="0.25">
      <c r="A2806" t="s">
        <v>14</v>
      </c>
      <c r="B2806" t="s">
        <v>74</v>
      </c>
      <c r="C2806" t="s">
        <v>64</v>
      </c>
      <c r="D2806" t="str">
        <f>CONCATENATE(C2806,".")</f>
        <v>2015  September.</v>
      </c>
      <c r="E2806" t="str">
        <f>LEFT(D2806, SEARCH(".",D2806)-1)</f>
        <v>2015  September</v>
      </c>
      <c r="F2806">
        <v>2015</v>
      </c>
      <c r="G2806" t="str">
        <f>RIGHT(E2806,LEN(E2806)-6)</f>
        <v>September</v>
      </c>
      <c r="H2806">
        <v>142</v>
      </c>
      <c r="I2806" t="s">
        <v>25</v>
      </c>
      <c r="J2806" t="s">
        <v>71</v>
      </c>
      <c r="K2806" t="s">
        <v>47</v>
      </c>
      <c r="L2806" t="s">
        <v>75</v>
      </c>
      <c r="M2806" t="s">
        <v>34</v>
      </c>
      <c r="N2806" t="s">
        <v>35</v>
      </c>
      <c r="O2806" t="s">
        <v>73</v>
      </c>
      <c r="P2806">
        <v>90</v>
      </c>
      <c r="Q2806" s="2">
        <f>VALUE(LEFT(LEFT(N2806,5),SUM(LEN(LEFT(N2806,5))-LEN(SUBSTITUTE(LEFT(N2806,5),{"0","1","2","3","4","5","6","7","8","9","."},"")))))</f>
        <v>1</v>
      </c>
      <c r="R2806">
        <f>IF(Q2806&gt;5,Q2806/1024,Q2806)</f>
        <v>1</v>
      </c>
      <c r="S2806" t="str">
        <f>MID(K2807,9,3)</f>
        <v>5.1</v>
      </c>
      <c r="T2806" s="2" t="str">
        <f>LEFT(J2806,3)</f>
        <v>4.5</v>
      </c>
      <c r="U2806">
        <f>VALUE(LEFT(LEFT(M2806,5),SUM(LEN(LEFT(M2806,5))-LEN(SUBSTITUTE(LEFT(M2806,5),{"0","1","2","3","4","5","6","7","8","9","."},"")))))</f>
        <v>8</v>
      </c>
      <c r="V2806">
        <f>IF(U2806&lt;100,U2806,U2806/1024)</f>
        <v>8</v>
      </c>
      <c r="W2806" s="3">
        <f>VALUE(LEFT(LEFT(O2806,5),SUM(LEN(LEFT(O2806,5))-LEN(SUBSTITUTE(LEFT(O2806,5),{"0","1","2","3","4","5","6","7","8","9","."},"")))))</f>
        <v>5</v>
      </c>
      <c r="X2806" s="3" t="e">
        <f>LEFT(L2806, SEARCH("MHz",L2806)-1)</f>
        <v>#VALUE!</v>
      </c>
      <c r="Y2806" t="e">
        <f>IF(RIGHT(X2806,1)=" ",RIGHT(X2806,4),RIGHT(X2806,3))</f>
        <v>#VALUE!</v>
      </c>
      <c r="Z2806">
        <f>VLOOKUP(G2806,[1]Sheet1!$A$1:$B$12,2,0)</f>
        <v>9</v>
      </c>
      <c r="AA2806" t="str">
        <f>CONCATENATE(F2806," ",Z2806)</f>
        <v>2015 9</v>
      </c>
      <c r="AB2806">
        <f>VLOOKUP(AA2806,[1]Sheet3!$A:$B,2,0)</f>
        <v>82</v>
      </c>
    </row>
    <row r="2807" spans="1:28" x14ac:dyDescent="0.25">
      <c r="A2807" t="s">
        <v>14</v>
      </c>
      <c r="B2807" t="s">
        <v>76</v>
      </c>
      <c r="C2807" t="s">
        <v>64</v>
      </c>
      <c r="D2807" t="str">
        <f>CONCATENATE(C2807,".")</f>
        <v>2015  September.</v>
      </c>
      <c r="E2807" t="str">
        <f>LEFT(D2807, SEARCH(".",D2807)-1)</f>
        <v>2015  September</v>
      </c>
      <c r="F2807">
        <v>2015</v>
      </c>
      <c r="G2807" t="str">
        <f>RIGHT(E2807,LEN(E2807)-6)</f>
        <v>September</v>
      </c>
      <c r="H2807">
        <v>165</v>
      </c>
      <c r="I2807" t="s">
        <v>25</v>
      </c>
      <c r="J2807" t="s">
        <v>77</v>
      </c>
      <c r="K2807" t="s">
        <v>47</v>
      </c>
      <c r="L2807" t="s">
        <v>27</v>
      </c>
      <c r="M2807" t="s">
        <v>28</v>
      </c>
      <c r="N2807" t="s">
        <v>29</v>
      </c>
      <c r="O2807" t="s">
        <v>36</v>
      </c>
      <c r="Q2807" s="2">
        <f>VALUE(LEFT(LEFT(N2807,5),SUM(LEN(LEFT(N2807,5))-LEN(SUBSTITUTE(LEFT(N2807,5),{"0","1","2","3","4","5","6","7","8","9","."},"")))))</f>
        <v>3</v>
      </c>
      <c r="R2807">
        <f>IF(Q2807&gt;5,Q2807/1024,Q2807)</f>
        <v>3</v>
      </c>
      <c r="S2807" t="str">
        <f>MID(K2808,9,3)</f>
        <v>5.1</v>
      </c>
      <c r="T2807" s="2" t="str">
        <f>LEFT(J2807,3)</f>
        <v>5.5</v>
      </c>
      <c r="U2807">
        <f>VALUE(LEFT(LEFT(M2807,5),SUM(LEN(LEFT(M2807,5))-LEN(SUBSTITUTE(LEFT(M2807,5),{"0","1","2","3","4","5","6","7","8","9","."},"")))))</f>
        <v>32</v>
      </c>
      <c r="V2807">
        <f>IF(U2807&lt;100,U2807,U2807/1024)</f>
        <v>32</v>
      </c>
      <c r="W2807" s="3">
        <f>VALUE(LEFT(LEFT(O2807,5),SUM(LEN(LEFT(O2807,5))-LEN(SUBSTITUTE(LEFT(O2807,5),{"0","1","2","3","4","5","6","7","8","9","."},"")))))</f>
        <v>8</v>
      </c>
      <c r="X2807" s="3" t="e">
        <f>LEFT(L2807, SEARCH("MHz",L2807)-1)</f>
        <v>#VALUE!</v>
      </c>
      <c r="Y2807" t="e">
        <f>IF(RIGHT(X2807,1)=" ",RIGHT(X2807,4),RIGHT(X2807,3))</f>
        <v>#VALUE!</v>
      </c>
      <c r="Z2807">
        <f>VLOOKUP(G2807,[1]Sheet1!$A$1:$B$12,2,0)</f>
        <v>9</v>
      </c>
      <c r="AA2807" t="str">
        <f>CONCATENATE(F2807," ",Z2807)</f>
        <v>2015 9</v>
      </c>
      <c r="AB2807">
        <f>VLOOKUP(AA2807,[1]Sheet3!$A:$B,2,0)</f>
        <v>82</v>
      </c>
    </row>
    <row r="2808" spans="1:28" x14ac:dyDescent="0.25">
      <c r="A2808" t="s">
        <v>14</v>
      </c>
      <c r="B2808" t="s">
        <v>78</v>
      </c>
      <c r="C2808" t="s">
        <v>64</v>
      </c>
      <c r="D2808" t="str">
        <f>CONCATENATE(C2808,".")</f>
        <v>2015  September.</v>
      </c>
      <c r="E2808" t="str">
        <f>LEFT(D2808, SEARCH(".",D2808)-1)</f>
        <v>2015  September</v>
      </c>
      <c r="F2808">
        <v>2015</v>
      </c>
      <c r="G2808" t="str">
        <f>RIGHT(E2808,LEN(E2808)-6)</f>
        <v>September</v>
      </c>
      <c r="H2808">
        <v>165</v>
      </c>
      <c r="I2808" t="s">
        <v>25</v>
      </c>
      <c r="J2808" t="s">
        <v>77</v>
      </c>
      <c r="K2808" t="s">
        <v>47</v>
      </c>
      <c r="L2808" t="s">
        <v>20</v>
      </c>
      <c r="M2808" t="s">
        <v>34</v>
      </c>
      <c r="N2808" t="s">
        <v>35</v>
      </c>
      <c r="O2808" t="s">
        <v>36</v>
      </c>
      <c r="P2808">
        <v>200</v>
      </c>
      <c r="Q2808" s="2">
        <f>VALUE(LEFT(LEFT(N2808,5),SUM(LEN(LEFT(N2808,5))-LEN(SUBSTITUTE(LEFT(N2808,5),{"0","1","2","3","4","5","6","7","8","9","."},"")))))</f>
        <v>1</v>
      </c>
      <c r="R2808">
        <f>IF(Q2808&gt;5,Q2808/1024,Q2808)</f>
        <v>1</v>
      </c>
      <c r="S2808" t="str">
        <f>MID(K2809,9,3)</f>
        <v>5.1</v>
      </c>
      <c r="T2808" s="2" t="str">
        <f>LEFT(J2808,3)</f>
        <v>5.5</v>
      </c>
      <c r="U2808">
        <f>VALUE(LEFT(LEFT(M2808,5),SUM(LEN(LEFT(M2808,5))-LEN(SUBSTITUTE(LEFT(M2808,5),{"0","1","2","3","4","5","6","7","8","9","."},"")))))</f>
        <v>8</v>
      </c>
      <c r="V2808">
        <f>IF(U2808&lt;100,U2808,U2808/1024)</f>
        <v>8</v>
      </c>
      <c r="W2808" s="3">
        <f>VALUE(LEFT(LEFT(O2808,5),SUM(LEN(LEFT(O2808,5))-LEN(SUBSTITUTE(LEFT(O2808,5),{"0","1","2","3","4","5","6","7","8","9","."},"")))))</f>
        <v>8</v>
      </c>
      <c r="X2808" s="3" t="e">
        <f>LEFT(L2808, SEARCH("MHz",L2808)-1)</f>
        <v>#VALUE!</v>
      </c>
      <c r="Y2808" t="e">
        <f>IF(RIGHT(X2808,1)=" ",RIGHT(X2808,4),RIGHT(X2808,3))</f>
        <v>#VALUE!</v>
      </c>
      <c r="Z2808">
        <f>VLOOKUP(G2808,[1]Sheet1!$A$1:$B$12,2,0)</f>
        <v>9</v>
      </c>
      <c r="AA2808" t="str">
        <f>CONCATENATE(F2808," ",Z2808)</f>
        <v>2015 9</v>
      </c>
      <c r="AB2808">
        <f>VLOOKUP(AA2808,[1]Sheet3!$A:$B,2,0)</f>
        <v>82</v>
      </c>
    </row>
    <row r="2809" spans="1:28" x14ac:dyDescent="0.25">
      <c r="A2809" t="s">
        <v>14</v>
      </c>
      <c r="B2809" t="s">
        <v>79</v>
      </c>
      <c r="C2809" t="s">
        <v>64</v>
      </c>
      <c r="D2809" t="str">
        <f>CONCATENATE(C2809,".")</f>
        <v>2015  September.</v>
      </c>
      <c r="E2809" t="str">
        <f>LEFT(D2809, SEARCH(".",D2809)-1)</f>
        <v>2015  September</v>
      </c>
      <c r="F2809">
        <v>2015</v>
      </c>
      <c r="G2809" t="str">
        <f>RIGHT(E2809,LEN(E2809)-6)</f>
        <v>September</v>
      </c>
      <c r="H2809">
        <v>145</v>
      </c>
      <c r="I2809" t="s">
        <v>25</v>
      </c>
      <c r="J2809" t="s">
        <v>80</v>
      </c>
      <c r="K2809" t="s">
        <v>47</v>
      </c>
      <c r="L2809" t="s">
        <v>27</v>
      </c>
      <c r="M2809" t="s">
        <v>28</v>
      </c>
      <c r="N2809" t="s">
        <v>29</v>
      </c>
      <c r="O2809" t="s">
        <v>36</v>
      </c>
      <c r="Q2809" s="2">
        <f>VALUE(LEFT(LEFT(N2809,5),SUM(LEN(LEFT(N2809,5))-LEN(SUBSTITUTE(LEFT(N2809,5),{"0","1","2","3","4","5","6","7","8","9","."},"")))))</f>
        <v>3</v>
      </c>
      <c r="R2809">
        <f>IF(Q2809&gt;5,Q2809/1024,Q2809)</f>
        <v>3</v>
      </c>
      <c r="S2809" t="str">
        <f>MID(K2810,9,3)</f>
        <v>5.1</v>
      </c>
      <c r="T2809" s="2" t="str">
        <f>LEFT(J2809,3)</f>
        <v>5.0</v>
      </c>
      <c r="U2809">
        <f>VALUE(LEFT(LEFT(M2809,5),SUM(LEN(LEFT(M2809,5))-LEN(SUBSTITUTE(LEFT(M2809,5),{"0","1","2","3","4","5","6","7","8","9","."},"")))))</f>
        <v>32</v>
      </c>
      <c r="V2809">
        <f>IF(U2809&lt;100,U2809,U2809/1024)</f>
        <v>32</v>
      </c>
      <c r="W2809" s="3">
        <f>VALUE(LEFT(LEFT(O2809,5),SUM(LEN(LEFT(O2809,5))-LEN(SUBSTITUTE(LEFT(O2809,5),{"0","1","2","3","4","5","6","7","8","9","."},"")))))</f>
        <v>8</v>
      </c>
      <c r="X2809" s="3" t="e">
        <f>LEFT(L2809, SEARCH("MHz",L2809)-1)</f>
        <v>#VALUE!</v>
      </c>
      <c r="Y2809" t="e">
        <f>IF(RIGHT(X2809,1)=" ",RIGHT(X2809,4),RIGHT(X2809,3))</f>
        <v>#VALUE!</v>
      </c>
      <c r="Z2809">
        <f>VLOOKUP(G2809,[1]Sheet1!$A$1:$B$12,2,0)</f>
        <v>9</v>
      </c>
      <c r="AA2809" t="str">
        <f>CONCATENATE(F2809," ",Z2809)</f>
        <v>2015 9</v>
      </c>
      <c r="AB2809">
        <f>VLOOKUP(AA2809,[1]Sheet3!$A:$B,2,0)</f>
        <v>82</v>
      </c>
    </row>
    <row r="2810" spans="1:28" x14ac:dyDescent="0.25">
      <c r="A2810" t="s">
        <v>14</v>
      </c>
      <c r="B2810" t="s">
        <v>81</v>
      </c>
      <c r="C2810" t="s">
        <v>64</v>
      </c>
      <c r="D2810" t="str">
        <f>CONCATENATE(C2810,".")</f>
        <v>2015  September.</v>
      </c>
      <c r="E2810" t="str">
        <f>LEFT(D2810, SEARCH(".",D2810)-1)</f>
        <v>2015  September</v>
      </c>
      <c r="F2810">
        <v>2015</v>
      </c>
      <c r="G2810" t="str">
        <f>RIGHT(E2810,LEN(E2810)-6)</f>
        <v>September</v>
      </c>
      <c r="H2810">
        <v>145</v>
      </c>
      <c r="I2810" t="s">
        <v>25</v>
      </c>
      <c r="J2810" t="s">
        <v>80</v>
      </c>
      <c r="K2810" t="s">
        <v>47</v>
      </c>
      <c r="L2810" t="s">
        <v>20</v>
      </c>
      <c r="M2810" t="s">
        <v>34</v>
      </c>
      <c r="N2810" t="s">
        <v>35</v>
      </c>
      <c r="O2810" t="s">
        <v>36</v>
      </c>
      <c r="P2810">
        <v>150</v>
      </c>
      <c r="Q2810" s="2">
        <f>VALUE(LEFT(LEFT(N2810,5),SUM(LEN(LEFT(N2810,5))-LEN(SUBSTITUTE(LEFT(N2810,5),{"0","1","2","3","4","5","6","7","8","9","."},"")))))</f>
        <v>1</v>
      </c>
      <c r="R2810">
        <f>IF(Q2810&gt;5,Q2810/1024,Q2810)</f>
        <v>1</v>
      </c>
      <c r="S2810" t="str">
        <f>MID(K2811,9,3)</f>
        <v>5.1</v>
      </c>
      <c r="T2810" s="2" t="str">
        <f>LEFT(J2810,3)</f>
        <v>5.0</v>
      </c>
      <c r="U2810">
        <f>VALUE(LEFT(LEFT(M2810,5),SUM(LEN(LEFT(M2810,5))-LEN(SUBSTITUTE(LEFT(M2810,5),{"0","1","2","3","4","5","6","7","8","9","."},"")))))</f>
        <v>8</v>
      </c>
      <c r="V2810">
        <f>IF(U2810&lt;100,U2810,U2810/1024)</f>
        <v>8</v>
      </c>
      <c r="W2810" s="3">
        <f>VALUE(LEFT(LEFT(O2810,5),SUM(LEN(LEFT(O2810,5))-LEN(SUBSTITUTE(LEFT(O2810,5),{"0","1","2","3","4","5","6","7","8","9","."},"")))))</f>
        <v>8</v>
      </c>
      <c r="X2810" s="3" t="e">
        <f>LEFT(L2810, SEARCH("MHz",L2810)-1)</f>
        <v>#VALUE!</v>
      </c>
      <c r="Y2810" t="e">
        <f>IF(RIGHT(X2810,1)=" ",RIGHT(X2810,4),RIGHT(X2810,3))</f>
        <v>#VALUE!</v>
      </c>
      <c r="Z2810">
        <f>VLOOKUP(G2810,[1]Sheet1!$A$1:$B$12,2,0)</f>
        <v>9</v>
      </c>
      <c r="AA2810" t="str">
        <f>CONCATENATE(F2810," ",Z2810)</f>
        <v>2015 9</v>
      </c>
      <c r="AB2810">
        <f>VLOOKUP(AA2810,[1]Sheet3!$A:$B,2,0)</f>
        <v>82</v>
      </c>
    </row>
    <row r="2811" spans="1:28" x14ac:dyDescent="0.25">
      <c r="A2811" t="s">
        <v>347</v>
      </c>
      <c r="B2811" t="s">
        <v>442</v>
      </c>
      <c r="C2811" t="s">
        <v>64</v>
      </c>
      <c r="D2811" t="str">
        <f>CONCATENATE(C2811,".")</f>
        <v>2015  September.</v>
      </c>
      <c r="E2811" t="str">
        <f>LEFT(D2811, SEARCH(".",D2811)-1)</f>
        <v>2015  September</v>
      </c>
      <c r="F2811">
        <v>2015</v>
      </c>
      <c r="G2811" t="str">
        <f>RIGHT(E2811,LEN(E2811)-6)</f>
        <v>September</v>
      </c>
      <c r="H2811">
        <v>140</v>
      </c>
      <c r="I2811" t="s">
        <v>128</v>
      </c>
      <c r="J2811" t="s">
        <v>443</v>
      </c>
      <c r="K2811" t="s">
        <v>47</v>
      </c>
      <c r="L2811" t="s">
        <v>27</v>
      </c>
      <c r="M2811" t="s">
        <v>57</v>
      </c>
      <c r="N2811" t="s">
        <v>22</v>
      </c>
      <c r="O2811" t="s">
        <v>391</v>
      </c>
      <c r="P2811">
        <v>230</v>
      </c>
      <c r="Q2811" s="2">
        <f>VALUE(LEFT(LEFT(N2811,5),SUM(LEN(LEFT(N2811,5))-LEN(SUBSTITUTE(LEFT(N2811,5),{"0","1","2","3","4","5","6","7","8","9","."},"")))))</f>
        <v>2</v>
      </c>
      <c r="R2811">
        <f>IF(Q2811&gt;5,Q2811/1024,Q2811)</f>
        <v>2</v>
      </c>
      <c r="S2811" t="str">
        <f>MID(K2812,9,3)</f>
        <v>5.1</v>
      </c>
      <c r="T2811" s="2" t="str">
        <f>LEFT(J2811,3)</f>
        <v>5.0</v>
      </c>
      <c r="U2811">
        <f>VALUE(LEFT(LEFT(M2811,5),SUM(LEN(LEFT(M2811,5))-LEN(SUBSTITUTE(LEFT(M2811,5),{"0","1","2","3","4","5","6","7","8","9","."},"")))))</f>
        <v>16</v>
      </c>
      <c r="V2811">
        <f>IF(U2811&lt;100,U2811,U2811/1024)</f>
        <v>16</v>
      </c>
      <c r="W2811" s="3">
        <f>VALUE(LEFT(LEFT(O2811,5),SUM(LEN(LEFT(O2811,5))-LEN(SUBSTITUTE(LEFT(O2811,5),{"0","1","2","3","4","5","6","7","8","9","."},"")))))</f>
        <v>13</v>
      </c>
      <c r="X2811" s="3" t="e">
        <f>LEFT(L2811, SEARCH("MHz",L2811)-1)</f>
        <v>#VALUE!</v>
      </c>
      <c r="Y2811" t="e">
        <f>IF(RIGHT(X2811,1)=" ",RIGHT(X2811,4),RIGHT(X2811,3))</f>
        <v>#VALUE!</v>
      </c>
      <c r="Z2811">
        <f>VLOOKUP(G2811,[1]Sheet1!$A$1:$B$12,2,0)</f>
        <v>9</v>
      </c>
      <c r="AA2811" t="str">
        <f>CONCATENATE(F2811," ",Z2811)</f>
        <v>2015 9</v>
      </c>
      <c r="AB2811">
        <f>VLOOKUP(AA2811,[1]Sheet3!$A:$B,2,0)</f>
        <v>82</v>
      </c>
    </row>
    <row r="2812" spans="1:28" x14ac:dyDescent="0.25">
      <c r="A2812" t="s">
        <v>751</v>
      </c>
      <c r="B2812" t="s">
        <v>831</v>
      </c>
      <c r="C2812" t="s">
        <v>64</v>
      </c>
      <c r="D2812" t="str">
        <f>CONCATENATE(C2812,".")</f>
        <v>2015  September.</v>
      </c>
      <c r="E2812" t="str">
        <f>LEFT(D2812, SEARCH(".",D2812)-1)</f>
        <v>2015  September</v>
      </c>
      <c r="F2812">
        <v>2015</v>
      </c>
      <c r="G2812" t="str">
        <f>RIGHT(E2812,LEN(E2812)-6)</f>
        <v>September</v>
      </c>
      <c r="H2812">
        <v>296</v>
      </c>
      <c r="I2812" t="s">
        <v>39</v>
      </c>
      <c r="J2812" t="s">
        <v>830</v>
      </c>
      <c r="K2812" t="s">
        <v>47</v>
      </c>
      <c r="L2812" t="s">
        <v>133</v>
      </c>
      <c r="M2812" t="s">
        <v>34</v>
      </c>
      <c r="N2812" t="s">
        <v>35</v>
      </c>
      <c r="O2812" t="s">
        <v>169</v>
      </c>
      <c r="Q2812" s="2">
        <f>VALUE(LEFT(LEFT(N2812,5),SUM(LEN(LEFT(N2812,5))-LEN(SUBSTITUTE(LEFT(N2812,5),{"0","1","2","3","4","5","6","7","8","9","."},"")))))</f>
        <v>1</v>
      </c>
      <c r="R2812">
        <f>IF(Q2812&gt;5,Q2812/1024,Q2812)</f>
        <v>1</v>
      </c>
      <c r="S2812" t="str">
        <f>MID(K2813,9,3)</f>
        <v>5.1</v>
      </c>
      <c r="T2812" s="2" t="str">
        <f>LEFT(J2812,3)</f>
        <v>7.0</v>
      </c>
      <c r="U2812">
        <f>VALUE(LEFT(LEFT(M2812,5),SUM(LEN(LEFT(M2812,5))-LEN(SUBSTITUTE(LEFT(M2812,5),{"0","1","2","3","4","5","6","7","8","9","."},"")))))</f>
        <v>8</v>
      </c>
      <c r="V2812">
        <f>IF(U2812&lt;100,U2812,U2812/1024)</f>
        <v>8</v>
      </c>
      <c r="W2812" s="3" t="e">
        <f>VALUE(LEFT(LEFT(O2812,5),SUM(LEN(LEFT(O2812,5))-LEN(SUBSTITUTE(LEFT(O2812,5),{"0","1","2","3","4","5","6","7","8","9","."},"")))))</f>
        <v>#VALUE!</v>
      </c>
      <c r="X2812" s="3" t="e">
        <f>LEFT(L2812, SEARCH("MHz",L2812)-1)</f>
        <v>#VALUE!</v>
      </c>
      <c r="Y2812" t="e">
        <f>IF(RIGHT(X2812,1)=" ",RIGHT(X2812,4),RIGHT(X2812,3))</f>
        <v>#VALUE!</v>
      </c>
      <c r="Z2812">
        <f>VLOOKUP(G2812,[1]Sheet1!$A$1:$B$12,2,0)</f>
        <v>9</v>
      </c>
      <c r="AA2812" t="str">
        <f>CONCATENATE(F2812," ",Z2812)</f>
        <v>2015 9</v>
      </c>
      <c r="AB2812">
        <f>VLOOKUP(AA2812,[1]Sheet3!$A:$B,2,0)</f>
        <v>82</v>
      </c>
    </row>
    <row r="2813" spans="1:28" x14ac:dyDescent="0.25">
      <c r="A2813" t="s">
        <v>751</v>
      </c>
      <c r="B2813" t="s">
        <v>833</v>
      </c>
      <c r="C2813" t="s">
        <v>64</v>
      </c>
      <c r="D2813" t="str">
        <f>CONCATENATE(C2813,".")</f>
        <v>2015  September.</v>
      </c>
      <c r="E2813" t="str">
        <f>LEFT(D2813, SEARCH(".",D2813)-1)</f>
        <v>2015  September</v>
      </c>
      <c r="F2813">
        <v>2015</v>
      </c>
      <c r="G2813" t="str">
        <f>RIGHT(E2813,LEN(E2813)-6)</f>
        <v>September</v>
      </c>
      <c r="H2813">
        <v>212</v>
      </c>
      <c r="I2813" t="s">
        <v>128</v>
      </c>
      <c r="J2813" t="s">
        <v>800</v>
      </c>
      <c r="K2813" t="s">
        <v>47</v>
      </c>
      <c r="L2813" t="s">
        <v>20</v>
      </c>
      <c r="M2813" t="s">
        <v>57</v>
      </c>
      <c r="N2813" t="s">
        <v>22</v>
      </c>
      <c r="O2813" t="s">
        <v>30</v>
      </c>
      <c r="P2813">
        <v>300</v>
      </c>
      <c r="Q2813" s="2">
        <f>VALUE(LEFT(LEFT(N2813,5),SUM(LEN(LEFT(N2813,5))-LEN(SUBSTITUTE(LEFT(N2813,5),{"0","1","2","3","4","5","6","7","8","9","."},"")))))</f>
        <v>2</v>
      </c>
      <c r="R2813">
        <f>IF(Q2813&gt;5,Q2813/1024,Q2813)</f>
        <v>2</v>
      </c>
      <c r="S2813" t="str">
        <f>MID(K2814,9,3)</f>
        <v>5.1</v>
      </c>
      <c r="T2813" s="2" t="str">
        <f>LEFT(J2813,3)</f>
        <v>5.5</v>
      </c>
      <c r="U2813">
        <f>VALUE(LEFT(LEFT(M2813,5),SUM(LEN(LEFT(M2813,5))-LEN(SUBSTITUTE(LEFT(M2813,5),{"0","1","2","3","4","5","6","7","8","9","."},"")))))</f>
        <v>16</v>
      </c>
      <c r="V2813">
        <f>IF(U2813&lt;100,U2813,U2813/1024)</f>
        <v>16</v>
      </c>
      <c r="W2813" s="3">
        <f>VALUE(LEFT(LEFT(O2813,5),SUM(LEN(LEFT(O2813,5))-LEN(SUBSTITUTE(LEFT(O2813,5),{"0","1","2","3","4","5","6","7","8","9","."},"")))))</f>
        <v>13</v>
      </c>
      <c r="X2813" s="3" t="e">
        <f>LEFT(L2813, SEARCH("MHz",L2813)-1)</f>
        <v>#VALUE!</v>
      </c>
      <c r="Y2813" t="e">
        <f>IF(RIGHT(X2813,1)=" ",RIGHT(X2813,4),RIGHT(X2813,3))</f>
        <v>#VALUE!</v>
      </c>
      <c r="Z2813">
        <f>VLOOKUP(G2813,[1]Sheet1!$A$1:$B$12,2,0)</f>
        <v>9</v>
      </c>
      <c r="AA2813" t="str">
        <f>CONCATENATE(F2813," ",Z2813)</f>
        <v>2015 9</v>
      </c>
      <c r="AB2813">
        <f>VLOOKUP(AA2813,[1]Sheet3!$A:$B,2,0)</f>
        <v>82</v>
      </c>
    </row>
    <row r="2814" spans="1:28" x14ac:dyDescent="0.25">
      <c r="A2814" t="s">
        <v>751</v>
      </c>
      <c r="B2814" t="s">
        <v>834</v>
      </c>
      <c r="C2814" t="s">
        <v>64</v>
      </c>
      <c r="D2814" t="str">
        <f>CONCATENATE(C2814,".")</f>
        <v>2015  September.</v>
      </c>
      <c r="E2814" t="str">
        <f>LEFT(D2814, SEARCH(".",D2814)-1)</f>
        <v>2015  September</v>
      </c>
      <c r="F2814">
        <v>2015</v>
      </c>
      <c r="G2814" t="str">
        <f>RIGHT(E2814,LEN(E2814)-6)</f>
        <v>September</v>
      </c>
      <c r="H2814">
        <v>156.5</v>
      </c>
      <c r="I2814" t="s">
        <v>128</v>
      </c>
      <c r="J2814" t="s">
        <v>835</v>
      </c>
      <c r="K2814" t="s">
        <v>47</v>
      </c>
      <c r="L2814" t="s">
        <v>458</v>
      </c>
      <c r="M2814" t="s">
        <v>57</v>
      </c>
      <c r="N2814" t="s">
        <v>35</v>
      </c>
      <c r="O2814" t="s">
        <v>73</v>
      </c>
      <c r="P2814">
        <v>140</v>
      </c>
      <c r="Q2814" s="2">
        <f>VALUE(LEFT(LEFT(N2814,5),SUM(LEN(LEFT(N2814,5))-LEN(SUBSTITUTE(LEFT(N2814,5),{"0","1","2","3","4","5","6","7","8","9","."},"")))))</f>
        <v>1</v>
      </c>
      <c r="R2814">
        <f>IF(Q2814&gt;5,Q2814/1024,Q2814)</f>
        <v>1</v>
      </c>
      <c r="S2814" t="str">
        <f>MID(K2815,9,3)</f>
        <v>5.1</v>
      </c>
      <c r="T2814" s="2" t="str">
        <f>LEFT(J2814,3)</f>
        <v>4.5</v>
      </c>
      <c r="U2814">
        <f>VALUE(LEFT(LEFT(M2814,5),SUM(LEN(LEFT(M2814,5))-LEN(SUBSTITUTE(LEFT(M2814,5),{"0","1","2","3","4","5","6","7","8","9","."},"")))))</f>
        <v>16</v>
      </c>
      <c r="V2814">
        <f>IF(U2814&lt;100,U2814,U2814/1024)</f>
        <v>16</v>
      </c>
      <c r="W2814" s="3">
        <f>VALUE(LEFT(LEFT(O2814,5),SUM(LEN(LEFT(O2814,5))-LEN(SUBSTITUTE(LEFT(O2814,5),{"0","1","2","3","4","5","6","7","8","9","."},"")))))</f>
        <v>5</v>
      </c>
      <c r="X2814" s="3" t="e">
        <f>LEFT(L2814, SEARCH("MHz",L2814)-1)</f>
        <v>#VALUE!</v>
      </c>
      <c r="Y2814" t="e">
        <f>IF(RIGHT(X2814,1)=" ",RIGHT(X2814,4),RIGHT(X2814,3))</f>
        <v>#VALUE!</v>
      </c>
      <c r="Z2814">
        <f>VLOOKUP(G2814,[1]Sheet1!$A$1:$B$12,2,0)</f>
        <v>9</v>
      </c>
      <c r="AA2814" t="str">
        <f>CONCATENATE(F2814," ",Z2814)</f>
        <v>2015 9</v>
      </c>
      <c r="AB2814">
        <f>VLOOKUP(AA2814,[1]Sheet3!$A:$B,2,0)</f>
        <v>82</v>
      </c>
    </row>
    <row r="2815" spans="1:28" x14ac:dyDescent="0.25">
      <c r="A2815" t="s">
        <v>751</v>
      </c>
      <c r="B2815" t="s">
        <v>836</v>
      </c>
      <c r="C2815" t="s">
        <v>64</v>
      </c>
      <c r="D2815" t="str">
        <f>CONCATENATE(C2815,".")</f>
        <v>2015  September.</v>
      </c>
      <c r="E2815" t="str">
        <f>LEFT(D2815, SEARCH(".",D2815)-1)</f>
        <v>2015  September</v>
      </c>
      <c r="F2815">
        <v>2015</v>
      </c>
      <c r="G2815" t="str">
        <f>RIGHT(E2815,LEN(E2815)-6)</f>
        <v>September</v>
      </c>
      <c r="H2815">
        <v>130</v>
      </c>
      <c r="I2815" t="s">
        <v>128</v>
      </c>
      <c r="J2815" t="s">
        <v>116</v>
      </c>
      <c r="K2815" t="s">
        <v>47</v>
      </c>
      <c r="L2815" t="s">
        <v>27</v>
      </c>
      <c r="M2815" t="s">
        <v>57</v>
      </c>
      <c r="N2815" t="s">
        <v>22</v>
      </c>
      <c r="O2815" t="s">
        <v>30</v>
      </c>
      <c r="P2815">
        <v>240</v>
      </c>
      <c r="Q2815" s="2">
        <f>VALUE(LEFT(LEFT(N2815,5),SUM(LEN(LEFT(N2815,5))-LEN(SUBSTITUTE(LEFT(N2815,5),{"0","1","2","3","4","5","6","7","8","9","."},"")))))</f>
        <v>2</v>
      </c>
      <c r="R2815">
        <f>IF(Q2815&gt;5,Q2815/1024,Q2815)</f>
        <v>2</v>
      </c>
      <c r="S2815" t="str">
        <f>MID(K2816,9,3)</f>
        <v>5.1</v>
      </c>
      <c r="T2815" s="2" t="str">
        <f>LEFT(J2815,3)</f>
        <v>5.0</v>
      </c>
      <c r="U2815">
        <f>VALUE(LEFT(LEFT(M2815,5),SUM(LEN(LEFT(M2815,5))-LEN(SUBSTITUTE(LEFT(M2815,5),{"0","1","2","3","4","5","6","7","8","9","."},"")))))</f>
        <v>16</v>
      </c>
      <c r="V2815">
        <f>IF(U2815&lt;100,U2815,U2815/1024)</f>
        <v>16</v>
      </c>
      <c r="W2815" s="3">
        <f>VALUE(LEFT(LEFT(O2815,5),SUM(LEN(LEFT(O2815,5))-LEN(SUBSTITUTE(LEFT(O2815,5),{"0","1","2","3","4","5","6","7","8","9","."},"")))))</f>
        <v>13</v>
      </c>
      <c r="X2815" s="3" t="e">
        <f>LEFT(L2815, SEARCH("MHz",L2815)-1)</f>
        <v>#VALUE!</v>
      </c>
      <c r="Y2815" t="e">
        <f>IF(RIGHT(X2815,1)=" ",RIGHT(X2815,4),RIGHT(X2815,3))</f>
        <v>#VALUE!</v>
      </c>
      <c r="Z2815">
        <f>VLOOKUP(G2815,[1]Sheet1!$A$1:$B$12,2,0)</f>
        <v>9</v>
      </c>
      <c r="AA2815" t="str">
        <f>CONCATENATE(F2815," ",Z2815)</f>
        <v>2015 9</v>
      </c>
      <c r="AB2815">
        <f>VLOOKUP(AA2815,[1]Sheet3!$A:$B,2,0)</f>
        <v>82</v>
      </c>
    </row>
    <row r="2816" spans="1:28" x14ac:dyDescent="0.25">
      <c r="A2816" t="s">
        <v>751</v>
      </c>
      <c r="B2816" t="s">
        <v>837</v>
      </c>
      <c r="C2816" t="s">
        <v>64</v>
      </c>
      <c r="D2816" t="str">
        <f>CONCATENATE(C2816,".")</f>
        <v>2015  September.</v>
      </c>
      <c r="E2816" t="str">
        <f>LEFT(D2816, SEARCH(".",D2816)-1)</f>
        <v>2015  September</v>
      </c>
      <c r="F2816">
        <v>2015</v>
      </c>
      <c r="G2816" t="str">
        <f>RIGHT(E2816,LEN(E2816)-6)</f>
        <v>September</v>
      </c>
      <c r="H2816">
        <v>128</v>
      </c>
      <c r="I2816" t="s">
        <v>128</v>
      </c>
      <c r="J2816" t="s">
        <v>116</v>
      </c>
      <c r="K2816" t="s">
        <v>47</v>
      </c>
      <c r="L2816" t="s">
        <v>20</v>
      </c>
      <c r="M2816" t="s">
        <v>34</v>
      </c>
      <c r="N2816" t="s">
        <v>35</v>
      </c>
      <c r="O2816" t="s">
        <v>30</v>
      </c>
      <c r="Q2816" s="2">
        <f>VALUE(LEFT(LEFT(N2816,5),SUM(LEN(LEFT(N2816,5))-LEN(SUBSTITUTE(LEFT(N2816,5),{"0","1","2","3","4","5","6","7","8","9","."},"")))))</f>
        <v>1</v>
      </c>
      <c r="R2816">
        <f>IF(Q2816&gt;5,Q2816/1024,Q2816)</f>
        <v>1</v>
      </c>
      <c r="S2816" t="str">
        <f>MID(K2817,9,3)</f>
        <v>5.1</v>
      </c>
      <c r="T2816" s="2" t="str">
        <f>LEFT(J2816,3)</f>
        <v>5.0</v>
      </c>
      <c r="U2816">
        <f>VALUE(LEFT(LEFT(M2816,5),SUM(LEN(LEFT(M2816,5))-LEN(SUBSTITUTE(LEFT(M2816,5),{"0","1","2","3","4","5","6","7","8","9","."},"")))))</f>
        <v>8</v>
      </c>
      <c r="V2816">
        <f>IF(U2816&lt;100,U2816,U2816/1024)</f>
        <v>8</v>
      </c>
      <c r="W2816" s="3">
        <f>VALUE(LEFT(LEFT(O2816,5),SUM(LEN(LEFT(O2816,5))-LEN(SUBSTITUTE(LEFT(O2816,5),{"0","1","2","3","4","5","6","7","8","9","."},"")))))</f>
        <v>13</v>
      </c>
      <c r="X2816" s="3" t="e">
        <f>LEFT(L2816, SEARCH("MHz",L2816)-1)</f>
        <v>#VALUE!</v>
      </c>
      <c r="Y2816" t="e">
        <f>IF(RIGHT(X2816,1)=" ",RIGHT(X2816,4),RIGHT(X2816,3))</f>
        <v>#VALUE!</v>
      </c>
      <c r="Z2816">
        <f>VLOOKUP(G2816,[1]Sheet1!$A$1:$B$12,2,0)</f>
        <v>9</v>
      </c>
      <c r="AA2816" t="str">
        <f>CONCATENATE(F2816," ",Z2816)</f>
        <v>2015 9</v>
      </c>
      <c r="AB2816">
        <f>VLOOKUP(AA2816,[1]Sheet3!$A:$B,2,0)</f>
        <v>82</v>
      </c>
    </row>
    <row r="2817" spans="1:28" x14ac:dyDescent="0.25">
      <c r="A2817" t="s">
        <v>1437</v>
      </c>
      <c r="B2817" t="s">
        <v>1578</v>
      </c>
      <c r="C2817" t="s">
        <v>64</v>
      </c>
      <c r="D2817" t="str">
        <f>CONCATENATE(C2817,".")</f>
        <v>2015  September.</v>
      </c>
      <c r="E2817" t="str">
        <f>LEFT(D2817, SEARCH(".",D2817)-1)</f>
        <v>2015  September</v>
      </c>
      <c r="F2817">
        <v>2015</v>
      </c>
      <c r="G2817" t="str">
        <f>RIGHT(E2817,LEN(E2817)-6)</f>
        <v>September</v>
      </c>
      <c r="H2817">
        <v>154</v>
      </c>
      <c r="I2817" t="s">
        <v>128</v>
      </c>
      <c r="J2817" t="s">
        <v>1579</v>
      </c>
      <c r="K2817" t="s">
        <v>47</v>
      </c>
      <c r="L2817" t="s">
        <v>91</v>
      </c>
      <c r="M2817" t="s">
        <v>34</v>
      </c>
      <c r="N2817" t="s">
        <v>35</v>
      </c>
      <c r="O2817" t="s">
        <v>36</v>
      </c>
      <c r="Q2817" s="2">
        <f>VALUE(LEFT(LEFT(N2817,5),SUM(LEN(LEFT(N2817,5))-LEN(SUBSTITUTE(LEFT(N2817,5),{"0","1","2","3","4","5","6","7","8","9","."},"")))))</f>
        <v>1</v>
      </c>
      <c r="R2817">
        <f>IF(Q2817&gt;5,Q2817/1024,Q2817)</f>
        <v>1</v>
      </c>
      <c r="S2817" t="str">
        <f>MID(K2818,9,3)</f>
        <v>5.1</v>
      </c>
      <c r="T2817" s="2" t="str">
        <f>LEFT(J2817,3)</f>
        <v>5.0</v>
      </c>
      <c r="U2817">
        <f>VALUE(LEFT(LEFT(M2817,5),SUM(LEN(LEFT(M2817,5))-LEN(SUBSTITUTE(LEFT(M2817,5),{"0","1","2","3","4","5","6","7","8","9","."},"")))))</f>
        <v>8</v>
      </c>
      <c r="V2817">
        <f>IF(U2817&lt;100,U2817,U2817/1024)</f>
        <v>8</v>
      </c>
      <c r="W2817" s="3">
        <f>VALUE(LEFT(LEFT(O2817,5),SUM(LEN(LEFT(O2817,5))-LEN(SUBSTITUTE(LEFT(O2817,5),{"0","1","2","3","4","5","6","7","8","9","."},"")))))</f>
        <v>8</v>
      </c>
      <c r="X2817" s="3" t="e">
        <f>LEFT(L2817, SEARCH("MHz",L2817)-1)</f>
        <v>#VALUE!</v>
      </c>
      <c r="Y2817" t="e">
        <f>IF(RIGHT(X2817,1)=" ",RIGHT(X2817,4),RIGHT(X2817,3))</f>
        <v>#VALUE!</v>
      </c>
      <c r="Z2817">
        <f>VLOOKUP(G2817,[1]Sheet1!$A$1:$B$12,2,0)</f>
        <v>9</v>
      </c>
      <c r="AA2817" t="str">
        <f>CONCATENATE(F2817," ",Z2817)</f>
        <v>2015 9</v>
      </c>
      <c r="AB2817">
        <f>VLOOKUP(AA2817,[1]Sheet3!$A:$B,2,0)</f>
        <v>82</v>
      </c>
    </row>
    <row r="2818" spans="1:28" x14ac:dyDescent="0.25">
      <c r="A2818" t="s">
        <v>1437</v>
      </c>
      <c r="B2818" t="s">
        <v>1580</v>
      </c>
      <c r="C2818" t="s">
        <v>64</v>
      </c>
      <c r="D2818" t="str">
        <f>CONCATENATE(C2818,".")</f>
        <v>2015  September.</v>
      </c>
      <c r="E2818" t="str">
        <f>LEFT(D2818, SEARCH(".",D2818)-1)</f>
        <v>2015  September</v>
      </c>
      <c r="F2818">
        <v>2015</v>
      </c>
      <c r="G2818" t="str">
        <f>RIGHT(E2818,LEN(E2818)-6)</f>
        <v>September</v>
      </c>
      <c r="H2818">
        <v>207</v>
      </c>
      <c r="I2818" t="s">
        <v>128</v>
      </c>
      <c r="J2818" t="s">
        <v>1581</v>
      </c>
      <c r="K2818" t="s">
        <v>47</v>
      </c>
      <c r="L2818" t="s">
        <v>865</v>
      </c>
      <c r="M2818" t="s">
        <v>403</v>
      </c>
      <c r="N2818" t="s">
        <v>29</v>
      </c>
      <c r="O2818" t="s">
        <v>866</v>
      </c>
      <c r="P2818">
        <v>310</v>
      </c>
      <c r="Q2818" s="2">
        <f>VALUE(LEFT(LEFT(N2818,5),SUM(LEN(LEFT(N2818,5))-LEN(SUBSTITUTE(LEFT(N2818,5),{"0","1","2","3","4","5","6","7","8","9","."},"")))))</f>
        <v>3</v>
      </c>
      <c r="R2818">
        <f>IF(Q2818&gt;5,Q2818/1024,Q2818)</f>
        <v>3</v>
      </c>
      <c r="S2818" t="str">
        <f>MID(K2819,9,3)</f>
        <v>5.1</v>
      </c>
      <c r="T2818" s="2" t="str">
        <f>LEFT(J2818,3)</f>
        <v>6.0</v>
      </c>
      <c r="U2818">
        <f>VALUE(LEFT(LEFT(M2818,5),SUM(LEN(LEFT(M2818,5))-LEN(SUBSTITUTE(LEFT(M2818,5),{"0","1","2","3","4","5","6","7","8","9","."},"")))))</f>
        <v>64</v>
      </c>
      <c r="V2818">
        <f>IF(U2818&lt;100,U2818,U2818/1024)</f>
        <v>64</v>
      </c>
      <c r="W2818" s="3">
        <f>VALUE(LEFT(LEFT(O2818,5),SUM(LEN(LEFT(O2818,5))-LEN(SUBSTITUTE(LEFT(O2818,5),{"0","1","2","3","4","5","6","7","8","9","."},"")))))</f>
        <v>24</v>
      </c>
      <c r="X2818" s="3" t="e">
        <f>LEFT(L2818, SEARCH("MHz",L2818)-1)</f>
        <v>#VALUE!</v>
      </c>
      <c r="Y2818" t="e">
        <f>IF(RIGHT(X2818,1)=" ",RIGHT(X2818,4),RIGHT(X2818,3))</f>
        <v>#VALUE!</v>
      </c>
      <c r="Z2818">
        <f>VLOOKUP(G2818,[1]Sheet1!$A$1:$B$12,2,0)</f>
        <v>9</v>
      </c>
      <c r="AA2818" t="str">
        <f>CONCATENATE(F2818," ",Z2818)</f>
        <v>2015 9</v>
      </c>
      <c r="AB2818">
        <f>VLOOKUP(AA2818,[1]Sheet3!$A:$B,2,0)</f>
        <v>82</v>
      </c>
    </row>
    <row r="2819" spans="1:28" x14ac:dyDescent="0.25">
      <c r="A2819" t="s">
        <v>1779</v>
      </c>
      <c r="B2819" t="s">
        <v>1785</v>
      </c>
      <c r="C2819" t="s">
        <v>64</v>
      </c>
      <c r="D2819" t="str">
        <f>CONCATENATE(C2819,".")</f>
        <v>2015  September.</v>
      </c>
      <c r="E2819" t="str">
        <f>LEFT(D2819, SEARCH(".",D2819)-1)</f>
        <v>2015  September</v>
      </c>
      <c r="F2819">
        <v>2015</v>
      </c>
      <c r="G2819" t="str">
        <f>RIGHT(E2819,LEN(E2819)-6)</f>
        <v>September</v>
      </c>
      <c r="H2819">
        <v>181</v>
      </c>
      <c r="I2819" t="s">
        <v>181</v>
      </c>
      <c r="J2819" t="s">
        <v>1786</v>
      </c>
      <c r="K2819" t="s">
        <v>47</v>
      </c>
      <c r="L2819" t="s">
        <v>72</v>
      </c>
      <c r="M2819" t="s">
        <v>34</v>
      </c>
      <c r="N2819" t="s">
        <v>35</v>
      </c>
      <c r="O2819" t="s">
        <v>73</v>
      </c>
      <c r="P2819">
        <v>340</v>
      </c>
      <c r="Q2819" s="2">
        <f>VALUE(LEFT(LEFT(N2819,5),SUM(LEN(LEFT(N2819,5))-LEN(SUBSTITUTE(LEFT(N2819,5),{"0","1","2","3","4","5","6","7","8","9","."},"")))))</f>
        <v>1</v>
      </c>
      <c r="R2819">
        <f>IF(Q2819&gt;5,Q2819/1024,Q2819)</f>
        <v>1</v>
      </c>
      <c r="S2819" t="str">
        <f>MID(K2820,9,3)</f>
        <v>5.1</v>
      </c>
      <c r="T2819" s="2" t="str">
        <f>LEFT(J2819,3)</f>
        <v>4.5</v>
      </c>
      <c r="U2819">
        <f>VALUE(LEFT(LEFT(M2819,5),SUM(LEN(LEFT(M2819,5))-LEN(SUBSTITUTE(LEFT(M2819,5),{"0","1","2","3","4","5","6","7","8","9","."},"")))))</f>
        <v>8</v>
      </c>
      <c r="V2819">
        <f>IF(U2819&lt;100,U2819,U2819/1024)</f>
        <v>8</v>
      </c>
      <c r="W2819" s="3">
        <f>VALUE(LEFT(LEFT(O2819,5),SUM(LEN(LEFT(O2819,5))-LEN(SUBSTITUTE(LEFT(O2819,5),{"0","1","2","3","4","5","6","7","8","9","."},"")))))</f>
        <v>5</v>
      </c>
      <c r="X2819" s="3" t="e">
        <f>LEFT(L2819, SEARCH("MHz",L2819)-1)</f>
        <v>#VALUE!</v>
      </c>
      <c r="Y2819" t="e">
        <f>IF(RIGHT(X2819,1)=" ",RIGHT(X2819,4),RIGHT(X2819,3))</f>
        <v>#VALUE!</v>
      </c>
      <c r="Z2819">
        <f>VLOOKUP(G2819,[1]Sheet1!$A$1:$B$12,2,0)</f>
        <v>9</v>
      </c>
      <c r="AA2819" t="str">
        <f>CONCATENATE(F2819," ",Z2819)</f>
        <v>2015 9</v>
      </c>
      <c r="AB2819">
        <f>VLOOKUP(AA2819,[1]Sheet3!$A:$B,2,0)</f>
        <v>82</v>
      </c>
    </row>
    <row r="2820" spans="1:28" x14ac:dyDescent="0.25">
      <c r="A2820" t="s">
        <v>2096</v>
      </c>
      <c r="B2820" t="s">
        <v>2156</v>
      </c>
      <c r="C2820" t="s">
        <v>64</v>
      </c>
      <c r="D2820" t="str">
        <f>CONCATENATE(C2820,".")</f>
        <v>2015  September.</v>
      </c>
      <c r="E2820" t="str">
        <f>LEFT(D2820, SEARCH(".",D2820)-1)</f>
        <v>2015  September</v>
      </c>
      <c r="F2820">
        <v>2015</v>
      </c>
      <c r="G2820" t="str">
        <f>RIGHT(E2820,LEN(E2820)-6)</f>
        <v>September</v>
      </c>
      <c r="H2820">
        <v>161</v>
      </c>
      <c r="I2820" t="s">
        <v>156</v>
      </c>
      <c r="J2820" t="s">
        <v>2157</v>
      </c>
      <c r="K2820" t="s">
        <v>47</v>
      </c>
      <c r="L2820" t="s">
        <v>91</v>
      </c>
      <c r="M2820" t="s">
        <v>57</v>
      </c>
      <c r="N2820" t="s">
        <v>35</v>
      </c>
      <c r="O2820" t="s">
        <v>73</v>
      </c>
      <c r="Q2820" s="2">
        <f>VALUE(LEFT(LEFT(N2820,5),SUM(LEN(LEFT(N2820,5))-LEN(SUBSTITUTE(LEFT(N2820,5),{"0","1","2","3","4","5","6","7","8","9","."},"")))))</f>
        <v>1</v>
      </c>
      <c r="R2820">
        <f>IF(Q2820&gt;5,Q2820/1024,Q2820)</f>
        <v>1</v>
      </c>
      <c r="S2820" t="str">
        <f>MID(K2821,9,3)</f>
        <v>5.1</v>
      </c>
      <c r="T2820" s="2" t="str">
        <f>LEFT(J2820,3)</f>
        <v>4.5</v>
      </c>
      <c r="U2820">
        <f>VALUE(LEFT(LEFT(M2820,5),SUM(LEN(LEFT(M2820,5))-LEN(SUBSTITUTE(LEFT(M2820,5),{"0","1","2","3","4","5","6","7","8","9","."},"")))))</f>
        <v>16</v>
      </c>
      <c r="V2820">
        <f>IF(U2820&lt;100,U2820,U2820/1024)</f>
        <v>16</v>
      </c>
      <c r="W2820" s="3">
        <f>VALUE(LEFT(LEFT(O2820,5),SUM(LEN(LEFT(O2820,5))-LEN(SUBSTITUTE(LEFT(O2820,5),{"0","1","2","3","4","5","6","7","8","9","."},"")))))</f>
        <v>5</v>
      </c>
      <c r="X2820" s="3" t="e">
        <f>LEFT(L2820, SEARCH("MHz",L2820)-1)</f>
        <v>#VALUE!</v>
      </c>
      <c r="Y2820" t="e">
        <f>IF(RIGHT(X2820,1)=" ",RIGHT(X2820,4),RIGHT(X2820,3))</f>
        <v>#VALUE!</v>
      </c>
      <c r="Z2820">
        <f>VLOOKUP(G2820,[1]Sheet1!$A$1:$B$12,2,0)</f>
        <v>9</v>
      </c>
      <c r="AA2820" t="str">
        <f>CONCATENATE(F2820," ",Z2820)</f>
        <v>2015 9</v>
      </c>
      <c r="AB2820">
        <f>VLOOKUP(AA2820,[1]Sheet3!$A:$B,2,0)</f>
        <v>82</v>
      </c>
    </row>
    <row r="2821" spans="1:28" x14ac:dyDescent="0.25">
      <c r="A2821" t="s">
        <v>3077</v>
      </c>
      <c r="B2821" t="s">
        <v>3081</v>
      </c>
      <c r="C2821" t="s">
        <v>64</v>
      </c>
      <c r="D2821" t="str">
        <f>CONCATENATE(C2821,".")</f>
        <v>2015  September.</v>
      </c>
      <c r="E2821" t="str">
        <f>LEFT(D2821, SEARCH(".",D2821)-1)</f>
        <v>2015  September</v>
      </c>
      <c r="F2821">
        <v>2015</v>
      </c>
      <c r="G2821" t="str">
        <f>RIGHT(E2821,LEN(E2821)-6)</f>
        <v>September</v>
      </c>
      <c r="H2821">
        <v>158.5</v>
      </c>
      <c r="I2821" t="s">
        <v>156</v>
      </c>
      <c r="J2821" t="s">
        <v>1049</v>
      </c>
      <c r="K2821" t="s">
        <v>47</v>
      </c>
      <c r="L2821" t="s">
        <v>20</v>
      </c>
      <c r="M2821" t="s">
        <v>57</v>
      </c>
      <c r="N2821" t="s">
        <v>22</v>
      </c>
      <c r="O2821" t="s">
        <v>30</v>
      </c>
      <c r="Q2821" s="2">
        <f>VALUE(LEFT(LEFT(N2821,5),SUM(LEN(LEFT(N2821,5))-LEN(SUBSTITUTE(LEFT(N2821,5),{"0","1","2","3","4","5","6","7","8","9","."},"")))))</f>
        <v>2</v>
      </c>
      <c r="R2821">
        <f>IF(Q2821&gt;5,Q2821/1024,Q2821)</f>
        <v>2</v>
      </c>
      <c r="S2821" t="str">
        <f>MID(K2822,9,3)</f>
        <v>5.1</v>
      </c>
      <c r="T2821" s="2" t="str">
        <f>LEFT(J2821,3)</f>
        <v>5.0</v>
      </c>
      <c r="U2821">
        <f>VALUE(LEFT(LEFT(M2821,5),SUM(LEN(LEFT(M2821,5))-LEN(SUBSTITUTE(LEFT(M2821,5),{"0","1","2","3","4","5","6","7","8","9","."},"")))))</f>
        <v>16</v>
      </c>
      <c r="V2821">
        <f>IF(U2821&lt;100,U2821,U2821/1024)</f>
        <v>16</v>
      </c>
      <c r="W2821" s="3">
        <f>VALUE(LEFT(LEFT(O2821,5),SUM(LEN(LEFT(O2821,5))-LEN(SUBSTITUTE(LEFT(O2821,5),{"0","1","2","3","4","5","6","7","8","9","."},"")))))</f>
        <v>13</v>
      </c>
      <c r="X2821" s="3" t="e">
        <f>LEFT(L2821, SEARCH("MHz",L2821)-1)</f>
        <v>#VALUE!</v>
      </c>
      <c r="Y2821" t="e">
        <f>IF(RIGHT(X2821,1)=" ",RIGHT(X2821,4),RIGHT(X2821,3))</f>
        <v>#VALUE!</v>
      </c>
      <c r="Z2821">
        <f>VLOOKUP(G2821,[1]Sheet1!$A$1:$B$12,2,0)</f>
        <v>9</v>
      </c>
      <c r="AA2821" t="str">
        <f>CONCATENATE(F2821," ",Z2821)</f>
        <v>2015 9</v>
      </c>
      <c r="AB2821">
        <f>VLOOKUP(AA2821,[1]Sheet3!$A:$B,2,0)</f>
        <v>82</v>
      </c>
    </row>
    <row r="2822" spans="1:28" x14ac:dyDescent="0.25">
      <c r="A2822" t="s">
        <v>3179</v>
      </c>
      <c r="B2822" t="s">
        <v>3222</v>
      </c>
      <c r="C2822" t="s">
        <v>64</v>
      </c>
      <c r="D2822" t="str">
        <f>CONCATENATE(C2822,".")</f>
        <v>2015  September.</v>
      </c>
      <c r="E2822" t="str">
        <f>LEFT(D2822, SEARCH(".",D2822)-1)</f>
        <v>2015  September</v>
      </c>
      <c r="F2822">
        <v>2015</v>
      </c>
      <c r="G2822" t="str">
        <f>RIGHT(E2822,LEN(E2822)-6)</f>
        <v>September</v>
      </c>
      <c r="H2822">
        <v>148</v>
      </c>
      <c r="I2822" t="s">
        <v>128</v>
      </c>
      <c r="J2822" t="s">
        <v>557</v>
      </c>
      <c r="K2822" t="s">
        <v>47</v>
      </c>
      <c r="L2822" t="s">
        <v>91</v>
      </c>
      <c r="M2822" t="s">
        <v>34</v>
      </c>
      <c r="N2822" t="s">
        <v>22</v>
      </c>
      <c r="O2822" t="s">
        <v>36</v>
      </c>
      <c r="Q2822" s="2">
        <f>VALUE(LEFT(LEFT(N2822,5),SUM(LEN(LEFT(N2822,5))-LEN(SUBSTITUTE(LEFT(N2822,5),{"0","1","2","3","4","5","6","7","8","9","."},"")))))</f>
        <v>2</v>
      </c>
      <c r="R2822">
        <f>IF(Q2822&gt;5,Q2822/1024,Q2822)</f>
        <v>2</v>
      </c>
      <c r="S2822" t="str">
        <f>MID(K2823,9,3)</f>
        <v>5.1</v>
      </c>
      <c r="T2822" s="2" t="str">
        <f>LEFT(J2822,3)</f>
        <v>5.0</v>
      </c>
      <c r="U2822">
        <f>VALUE(LEFT(LEFT(M2822,5),SUM(LEN(LEFT(M2822,5))-LEN(SUBSTITUTE(LEFT(M2822,5),{"0","1","2","3","4","5","6","7","8","9","."},"")))))</f>
        <v>8</v>
      </c>
      <c r="V2822">
        <f>IF(U2822&lt;100,U2822,U2822/1024)</f>
        <v>8</v>
      </c>
      <c r="W2822" s="3">
        <f>VALUE(LEFT(LEFT(O2822,5),SUM(LEN(LEFT(O2822,5))-LEN(SUBSTITUTE(LEFT(O2822,5),{"0","1","2","3","4","5","6","7","8","9","."},"")))))</f>
        <v>8</v>
      </c>
      <c r="X2822" s="3" t="e">
        <f>LEFT(L2822, SEARCH("MHz",L2822)-1)</f>
        <v>#VALUE!</v>
      </c>
      <c r="Y2822" t="e">
        <f>IF(RIGHT(X2822,1)=" ",RIGHT(X2822,4),RIGHT(X2822,3))</f>
        <v>#VALUE!</v>
      </c>
      <c r="Z2822">
        <f>VLOOKUP(G2822,[1]Sheet1!$A$1:$B$12,2,0)</f>
        <v>9</v>
      </c>
      <c r="AA2822" t="str">
        <f>CONCATENATE(F2822," ",Z2822)</f>
        <v>2015 9</v>
      </c>
      <c r="AB2822">
        <f>VLOOKUP(AA2822,[1]Sheet3!$A:$B,2,0)</f>
        <v>82</v>
      </c>
    </row>
    <row r="2823" spans="1:28" x14ac:dyDescent="0.25">
      <c r="A2823" t="s">
        <v>3179</v>
      </c>
      <c r="B2823" t="s">
        <v>3225</v>
      </c>
      <c r="C2823" t="s">
        <v>64</v>
      </c>
      <c r="D2823" t="str">
        <f>CONCATENATE(C2823,".")</f>
        <v>2015  September.</v>
      </c>
      <c r="E2823" t="str">
        <f>LEFT(D2823, SEARCH(".",D2823)-1)</f>
        <v>2015  September</v>
      </c>
      <c r="F2823">
        <v>2015</v>
      </c>
      <c r="G2823" t="str">
        <f>RIGHT(E2823,LEN(E2823)-6)</f>
        <v>September</v>
      </c>
      <c r="H2823">
        <v>128</v>
      </c>
      <c r="I2823" t="s">
        <v>887</v>
      </c>
      <c r="J2823" t="s">
        <v>380</v>
      </c>
      <c r="K2823" t="s">
        <v>47</v>
      </c>
      <c r="L2823" t="s">
        <v>458</v>
      </c>
      <c r="M2823" t="s">
        <v>57</v>
      </c>
      <c r="N2823" t="s">
        <v>22</v>
      </c>
      <c r="O2823" t="s">
        <v>1394</v>
      </c>
      <c r="P2823">
        <v>120</v>
      </c>
      <c r="Q2823" s="2">
        <f>VALUE(LEFT(LEFT(N2823,5),SUM(LEN(LEFT(N2823,5))-LEN(SUBSTITUTE(LEFT(N2823,5),{"0","1","2","3","4","5","6","7","8","9","."},"")))))</f>
        <v>2</v>
      </c>
      <c r="R2823">
        <f>IF(Q2823&gt;5,Q2823/1024,Q2823)</f>
        <v>2</v>
      </c>
      <c r="S2823" t="str">
        <f>MID(K2824,9,3)</f>
        <v>5.1</v>
      </c>
      <c r="T2823" s="2" t="str">
        <f>LEFT(J2823,3)</f>
        <v>5.0</v>
      </c>
      <c r="U2823">
        <f>VALUE(LEFT(LEFT(M2823,5),SUM(LEN(LEFT(M2823,5))-LEN(SUBSTITUTE(LEFT(M2823,5),{"0","1","2","3","4","5","6","7","8","9","."},"")))))</f>
        <v>16</v>
      </c>
      <c r="V2823">
        <f>IF(U2823&lt;100,U2823,U2823/1024)</f>
        <v>16</v>
      </c>
      <c r="W2823" s="3">
        <f>VALUE(LEFT(LEFT(O2823,5),SUM(LEN(LEFT(O2823,5))-LEN(SUBSTITUTE(LEFT(O2823,5),{"0","1","2","3","4","5","6","7","8","9","."},"")))))</f>
        <v>13</v>
      </c>
      <c r="X2823" s="3" t="e">
        <f>LEFT(L2823, SEARCH("MHz",L2823)-1)</f>
        <v>#VALUE!</v>
      </c>
      <c r="Y2823" t="e">
        <f>IF(RIGHT(X2823,1)=" ",RIGHT(X2823,4),RIGHT(X2823,3))</f>
        <v>#VALUE!</v>
      </c>
      <c r="Z2823">
        <f>VLOOKUP(G2823,[1]Sheet1!$A$1:$B$12,2,0)</f>
        <v>9</v>
      </c>
      <c r="AA2823" t="str">
        <f>CONCATENATE(F2823," ",Z2823)</f>
        <v>2015 9</v>
      </c>
      <c r="AB2823">
        <f>VLOOKUP(AA2823,[1]Sheet3!$A:$B,2,0)</f>
        <v>82</v>
      </c>
    </row>
    <row r="2824" spans="1:28" x14ac:dyDescent="0.25">
      <c r="A2824" t="s">
        <v>3318</v>
      </c>
      <c r="B2824" t="s">
        <v>3389</v>
      </c>
      <c r="C2824" t="s">
        <v>64</v>
      </c>
      <c r="D2824" t="str">
        <f>CONCATENATE(C2824,".")</f>
        <v>2015  September.</v>
      </c>
      <c r="E2824" t="str">
        <f>LEFT(D2824, SEARCH(".",D2824)-1)</f>
        <v>2015  September</v>
      </c>
      <c r="F2824">
        <v>2015</v>
      </c>
      <c r="G2824" t="str">
        <f>RIGHT(E2824,LEN(E2824)-6)</f>
        <v>September</v>
      </c>
      <c r="H2824">
        <v>250</v>
      </c>
      <c r="I2824" t="s">
        <v>128</v>
      </c>
      <c r="J2824" t="s">
        <v>3390</v>
      </c>
      <c r="K2824" t="s">
        <v>47</v>
      </c>
      <c r="L2824" t="s">
        <v>462</v>
      </c>
      <c r="M2824" t="s">
        <v>57</v>
      </c>
      <c r="N2824" t="s">
        <v>35</v>
      </c>
      <c r="O2824" t="s">
        <v>382</v>
      </c>
      <c r="P2824">
        <v>180</v>
      </c>
      <c r="Q2824" s="2">
        <f>VALUE(LEFT(LEFT(N2824,5),SUM(LEN(LEFT(N2824,5))-LEN(SUBSTITUTE(LEFT(N2824,5),{"0","1","2","3","4","5","6","7","8","9","."},"")))))</f>
        <v>1</v>
      </c>
      <c r="R2824">
        <f>IF(Q2824&gt;5,Q2824/1024,Q2824)</f>
        <v>1</v>
      </c>
      <c r="S2824" t="str">
        <f>MID(K2825,9,3)</f>
        <v>5.1</v>
      </c>
      <c r="T2824" s="2" t="str">
        <f>LEFT(J2824,3)</f>
        <v>6.9</v>
      </c>
      <c r="U2824">
        <f>VALUE(LEFT(LEFT(M2824,5),SUM(LEN(LEFT(M2824,5))-LEN(SUBSTITUTE(LEFT(M2824,5),{"0","1","2","3","4","5","6","7","8","9","."},"")))))</f>
        <v>16</v>
      </c>
      <c r="V2824">
        <f>IF(U2824&lt;100,U2824,U2824/1024)</f>
        <v>16</v>
      </c>
      <c r="W2824" s="3">
        <f>VALUE(LEFT(LEFT(O2824,5),SUM(LEN(LEFT(O2824,5))-LEN(SUBSTITUTE(LEFT(O2824,5),{"0","1","2","3","4","5","6","7","8","9","."},"")))))</f>
        <v>13</v>
      </c>
      <c r="X2824" s="3" t="e">
        <f>LEFT(L2824, SEARCH("MHz",L2824)-1)</f>
        <v>#VALUE!</v>
      </c>
      <c r="Y2824" t="e">
        <f>IF(RIGHT(X2824,1)=" ",RIGHT(X2824,4),RIGHT(X2824,3))</f>
        <v>#VALUE!</v>
      </c>
      <c r="Z2824">
        <f>VLOOKUP(G2824,[1]Sheet1!$A$1:$B$12,2,0)</f>
        <v>9</v>
      </c>
      <c r="AA2824" t="str">
        <f>CONCATENATE(F2824," ",Z2824)</f>
        <v>2015 9</v>
      </c>
      <c r="AB2824">
        <f>VLOOKUP(AA2824,[1]Sheet3!$A:$B,2,0)</f>
        <v>82</v>
      </c>
    </row>
    <row r="2825" spans="1:28" x14ac:dyDescent="0.25">
      <c r="A2825" t="s">
        <v>3318</v>
      </c>
      <c r="B2825" t="s">
        <v>3393</v>
      </c>
      <c r="C2825" t="s">
        <v>64</v>
      </c>
      <c r="D2825" t="str">
        <f>CONCATENATE(C2825,".")</f>
        <v>2015  September.</v>
      </c>
      <c r="E2825" t="str">
        <f>LEFT(D2825, SEARCH(".",D2825)-1)</f>
        <v>2015  September</v>
      </c>
      <c r="F2825">
        <v>2015</v>
      </c>
      <c r="G2825" t="str">
        <f>RIGHT(E2825,LEN(E2825)-6)</f>
        <v>September</v>
      </c>
      <c r="H2825">
        <v>189</v>
      </c>
      <c r="I2825" t="s">
        <v>51</v>
      </c>
      <c r="J2825" t="s">
        <v>2261</v>
      </c>
      <c r="K2825" t="s">
        <v>47</v>
      </c>
      <c r="L2825" t="s">
        <v>3394</v>
      </c>
      <c r="M2825" t="s">
        <v>28</v>
      </c>
      <c r="N2825" t="s">
        <v>22</v>
      </c>
      <c r="O2825" t="s">
        <v>3373</v>
      </c>
      <c r="P2825">
        <v>380</v>
      </c>
      <c r="Q2825" s="2">
        <f>VALUE(LEFT(LEFT(N2825,5),SUM(LEN(LEFT(N2825,5))-LEN(SUBSTITUTE(LEFT(N2825,5),{"0","1","2","3","4","5","6","7","8","9","."},"")))))</f>
        <v>2</v>
      </c>
      <c r="R2825">
        <f>IF(Q2825&gt;5,Q2825/1024,Q2825)</f>
        <v>2</v>
      </c>
      <c r="S2825" t="str">
        <f>MID(K2826,9,3)</f>
        <v>5.1</v>
      </c>
      <c r="T2825" s="2" t="str">
        <f>LEFT(J2825,3)</f>
        <v>5.5</v>
      </c>
      <c r="U2825">
        <f>VALUE(LEFT(LEFT(M2825,5),SUM(LEN(LEFT(M2825,5))-LEN(SUBSTITUTE(LEFT(M2825,5),{"0","1","2","3","4","5","6","7","8","9","."},"")))))</f>
        <v>32</v>
      </c>
      <c r="V2825">
        <f>IF(U2825&lt;100,U2825,U2825/1024)</f>
        <v>32</v>
      </c>
      <c r="W2825" s="3">
        <f>VALUE(LEFT(LEFT(O2825,5),SUM(LEN(LEFT(O2825,5))-LEN(SUBSTITUTE(LEFT(O2825,5),{"0","1","2","3","4","5","6","7","8","9","."},"")))))</f>
        <v>13</v>
      </c>
      <c r="X2825" s="3" t="e">
        <f>LEFT(L2825, SEARCH("MHz",L2825)-1)</f>
        <v>#VALUE!</v>
      </c>
      <c r="Y2825" t="e">
        <f>IF(RIGHT(X2825,1)=" ",RIGHT(X2825,4),RIGHT(X2825,3))</f>
        <v>#VALUE!</v>
      </c>
      <c r="Z2825">
        <f>VLOOKUP(G2825,[1]Sheet1!$A$1:$B$12,2,0)</f>
        <v>9</v>
      </c>
      <c r="AA2825" t="str">
        <f>CONCATENATE(F2825," ",Z2825)</f>
        <v>2015 9</v>
      </c>
      <c r="AB2825">
        <f>VLOOKUP(AA2825,[1]Sheet3!$A:$B,2,0)</f>
        <v>82</v>
      </c>
    </row>
    <row r="2826" spans="1:28" x14ac:dyDescent="0.25">
      <c r="A2826" t="s">
        <v>3318</v>
      </c>
      <c r="B2826" t="s">
        <v>3398</v>
      </c>
      <c r="C2826" t="s">
        <v>64</v>
      </c>
      <c r="D2826" t="str">
        <f>CONCATENATE(C2826,".")</f>
        <v>2015  September.</v>
      </c>
      <c r="E2826" t="str">
        <f>LEFT(D2826, SEARCH(".",D2826)-1)</f>
        <v>2015  September</v>
      </c>
      <c r="F2826">
        <v>2015</v>
      </c>
      <c r="G2826" t="str">
        <f>RIGHT(E2826,LEN(E2826)-6)</f>
        <v>September</v>
      </c>
      <c r="H2826">
        <v>148</v>
      </c>
      <c r="I2826" t="s">
        <v>128</v>
      </c>
      <c r="J2826" t="s">
        <v>80</v>
      </c>
      <c r="K2826" t="s">
        <v>47</v>
      </c>
      <c r="L2826" t="s">
        <v>458</v>
      </c>
      <c r="M2826" t="s">
        <v>57</v>
      </c>
      <c r="N2826" t="s">
        <v>22</v>
      </c>
      <c r="O2826" t="s">
        <v>1556</v>
      </c>
      <c r="P2826">
        <v>110</v>
      </c>
      <c r="Q2826" s="2">
        <f>VALUE(LEFT(LEFT(N2826,5),SUM(LEN(LEFT(N2826,5))-LEN(SUBSTITUTE(LEFT(N2826,5),{"0","1","2","3","4","5","6","7","8","9","."},"")))))</f>
        <v>2</v>
      </c>
      <c r="R2826">
        <f>IF(Q2826&gt;5,Q2826/1024,Q2826)</f>
        <v>2</v>
      </c>
      <c r="S2826" t="str">
        <f>MID(K2827,9,3)</f>
        <v>5.1</v>
      </c>
      <c r="T2826" s="2" t="str">
        <f>LEFT(J2826,3)</f>
        <v>5.0</v>
      </c>
      <c r="U2826">
        <f>VALUE(LEFT(LEFT(M2826,5),SUM(LEN(LEFT(M2826,5))-LEN(SUBSTITUTE(LEFT(M2826,5),{"0","1","2","3","4","5","6","7","8","9","."},"")))))</f>
        <v>16</v>
      </c>
      <c r="V2826">
        <f>IF(U2826&lt;100,U2826,U2826/1024)</f>
        <v>16</v>
      </c>
      <c r="W2826" s="3">
        <f>VALUE(LEFT(LEFT(O2826,5),SUM(LEN(LEFT(O2826,5))-LEN(SUBSTITUTE(LEFT(O2826,5),{"0","1","2","3","4","5","6","7","8","9","."},"")))))</f>
        <v>8</v>
      </c>
      <c r="X2826" s="3" t="e">
        <f>LEFT(L2826, SEARCH("MHz",L2826)-1)</f>
        <v>#VALUE!</v>
      </c>
      <c r="Y2826" t="e">
        <f>IF(RIGHT(X2826,1)=" ",RIGHT(X2826,4),RIGHT(X2826,3))</f>
        <v>#VALUE!</v>
      </c>
      <c r="Z2826">
        <f>VLOOKUP(G2826,[1]Sheet1!$A$1:$B$12,2,0)</f>
        <v>9</v>
      </c>
      <c r="AA2826" t="str">
        <f>CONCATENATE(F2826," ",Z2826)</f>
        <v>2015 9</v>
      </c>
      <c r="AB2826">
        <f>VLOOKUP(AA2826,[1]Sheet3!$A:$B,2,0)</f>
        <v>82</v>
      </c>
    </row>
    <row r="2827" spans="1:28" x14ac:dyDescent="0.25">
      <c r="A2827" t="s">
        <v>4079</v>
      </c>
      <c r="B2827" t="s">
        <v>4117</v>
      </c>
      <c r="C2827" t="s">
        <v>64</v>
      </c>
      <c r="D2827" t="str">
        <f>CONCATENATE(C2827,".")</f>
        <v>2015  September.</v>
      </c>
      <c r="E2827" t="str">
        <f>LEFT(D2827, SEARCH(".",D2827)-1)</f>
        <v>2015  September</v>
      </c>
      <c r="F2827">
        <v>2015</v>
      </c>
      <c r="G2827" t="str">
        <f>RIGHT(E2827,LEN(E2827)-6)</f>
        <v>September</v>
      </c>
      <c r="H2827">
        <v>168</v>
      </c>
      <c r="I2827" t="s">
        <v>51</v>
      </c>
      <c r="J2827" t="s">
        <v>3698</v>
      </c>
      <c r="K2827" t="s">
        <v>47</v>
      </c>
      <c r="L2827" t="s">
        <v>4118</v>
      </c>
      <c r="M2827" t="s">
        <v>28</v>
      </c>
      <c r="N2827" t="s">
        <v>29</v>
      </c>
      <c r="O2827" t="s">
        <v>4119</v>
      </c>
      <c r="P2827">
        <v>390</v>
      </c>
      <c r="Q2827" s="2">
        <f>VALUE(LEFT(LEFT(N2827,5),SUM(LEN(LEFT(N2827,5))-LEN(SUBSTITUTE(LEFT(N2827,5),{"0","1","2","3","4","5","6","7","8","9","."},"")))))</f>
        <v>3</v>
      </c>
      <c r="R2827">
        <f>IF(Q2827&gt;5,Q2827/1024,Q2827)</f>
        <v>3</v>
      </c>
      <c r="S2827" t="str">
        <f>MID(K2828,9,3)</f>
        <v>5.1</v>
      </c>
      <c r="T2827" s="2" t="str">
        <f>LEFT(J2827,3)</f>
        <v>5.7</v>
      </c>
      <c r="U2827">
        <f>VALUE(LEFT(LEFT(M2827,5),SUM(LEN(LEFT(M2827,5))-LEN(SUBSTITUTE(LEFT(M2827,5),{"0","1","2","3","4","5","6","7","8","9","."},"")))))</f>
        <v>32</v>
      </c>
      <c r="V2827">
        <f>IF(U2827&lt;100,U2827,U2827/1024)</f>
        <v>32</v>
      </c>
      <c r="W2827" s="3">
        <f>VALUE(LEFT(LEFT(O2827,5),SUM(LEN(LEFT(O2827,5))-LEN(SUBSTITUTE(LEFT(O2827,5),{"0","1","2","3","4","5","6","7","8","9","."},"")))))</f>
        <v>21</v>
      </c>
      <c r="X2827" s="3" t="e">
        <f>LEFT(L2827, SEARCH("MHz",L2827)-1)</f>
        <v>#VALUE!</v>
      </c>
      <c r="Y2827" t="e">
        <f>IF(RIGHT(X2827,1)=" ",RIGHT(X2827,4),RIGHT(X2827,3))</f>
        <v>#VALUE!</v>
      </c>
      <c r="Z2827">
        <f>VLOOKUP(G2827,[1]Sheet1!$A$1:$B$12,2,0)</f>
        <v>9</v>
      </c>
      <c r="AA2827" t="str">
        <f>CONCATENATE(F2827," ",Z2827)</f>
        <v>2015 9</v>
      </c>
      <c r="AB2827">
        <f>VLOOKUP(AA2827,[1]Sheet3!$A:$B,2,0)</f>
        <v>82</v>
      </c>
    </row>
    <row r="2828" spans="1:28" x14ac:dyDescent="0.25">
      <c r="A2828" t="s">
        <v>4141</v>
      </c>
      <c r="B2828" t="s">
        <v>4195</v>
      </c>
      <c r="C2828" t="s">
        <v>64</v>
      </c>
      <c r="D2828" t="str">
        <f>CONCATENATE(C2828,".")</f>
        <v>2015  September.</v>
      </c>
      <c r="E2828" t="str">
        <f>LEFT(D2828, SEARCH(".",D2828)-1)</f>
        <v>2015  September</v>
      </c>
      <c r="F2828">
        <v>2015</v>
      </c>
      <c r="G2828" t="str">
        <f>RIGHT(E2828,LEN(E2828)-6)</f>
        <v>September</v>
      </c>
      <c r="I2828" t="s">
        <v>156</v>
      </c>
      <c r="J2828" t="s">
        <v>32</v>
      </c>
      <c r="K2828" t="s">
        <v>47</v>
      </c>
      <c r="L2828" t="s">
        <v>91</v>
      </c>
      <c r="M2828" t="s">
        <v>34</v>
      </c>
      <c r="N2828" t="s">
        <v>35</v>
      </c>
      <c r="O2828" t="s">
        <v>36</v>
      </c>
      <c r="Q2828" s="2">
        <f>VALUE(LEFT(LEFT(N2828,5),SUM(LEN(LEFT(N2828,5))-LEN(SUBSTITUTE(LEFT(N2828,5),{"0","1","2","3","4","5","6","7","8","9","."},"")))))</f>
        <v>1</v>
      </c>
      <c r="R2828">
        <f>IF(Q2828&gt;5,Q2828/1024,Q2828)</f>
        <v>1</v>
      </c>
      <c r="S2828" t="str">
        <f>MID(K2829,9,3)</f>
        <v>5.1</v>
      </c>
      <c r="T2828" s="2" t="str">
        <f>LEFT(J2828,3)</f>
        <v>5.0</v>
      </c>
      <c r="U2828">
        <f>VALUE(LEFT(LEFT(M2828,5),SUM(LEN(LEFT(M2828,5))-LEN(SUBSTITUTE(LEFT(M2828,5),{"0","1","2","3","4","5","6","7","8","9","."},"")))))</f>
        <v>8</v>
      </c>
      <c r="V2828">
        <f>IF(U2828&lt;100,U2828,U2828/1024)</f>
        <v>8</v>
      </c>
      <c r="W2828" s="3">
        <f>VALUE(LEFT(LEFT(O2828,5),SUM(LEN(LEFT(O2828,5))-LEN(SUBSTITUTE(LEFT(O2828,5),{"0","1","2","3","4","5","6","7","8","9","."},"")))))</f>
        <v>8</v>
      </c>
      <c r="X2828" s="3" t="e">
        <f>LEFT(L2828, SEARCH("MHz",L2828)-1)</f>
        <v>#VALUE!</v>
      </c>
      <c r="Y2828" t="e">
        <f>IF(RIGHT(X2828,1)=" ",RIGHT(X2828,4),RIGHT(X2828,3))</f>
        <v>#VALUE!</v>
      </c>
      <c r="Z2828">
        <f>VLOOKUP(G2828,[1]Sheet1!$A$1:$B$12,2,0)</f>
        <v>9</v>
      </c>
      <c r="AA2828" t="str">
        <f>CONCATENATE(F2828," ",Z2828)</f>
        <v>2015 9</v>
      </c>
      <c r="AB2828">
        <f>VLOOKUP(AA2828,[1]Sheet3!$A:$B,2,0)</f>
        <v>82</v>
      </c>
    </row>
    <row r="2829" spans="1:28" x14ac:dyDescent="0.25">
      <c r="A2829" t="s">
        <v>4141</v>
      </c>
      <c r="B2829" t="s">
        <v>4199</v>
      </c>
      <c r="C2829" t="s">
        <v>64</v>
      </c>
      <c r="D2829" t="str">
        <f>CONCATENATE(C2829,".")</f>
        <v>2015  September.</v>
      </c>
      <c r="E2829" t="str">
        <f>LEFT(D2829, SEARCH(".",D2829)-1)</f>
        <v>2015  September</v>
      </c>
      <c r="F2829">
        <v>2015</v>
      </c>
      <c r="G2829" t="str">
        <f>RIGHT(E2829,LEN(E2829)-6)</f>
        <v>September</v>
      </c>
      <c r="I2829" t="s">
        <v>156</v>
      </c>
      <c r="J2829" t="s">
        <v>1877</v>
      </c>
      <c r="K2829" t="s">
        <v>47</v>
      </c>
      <c r="L2829" t="s">
        <v>458</v>
      </c>
      <c r="M2829" t="s">
        <v>34</v>
      </c>
      <c r="N2829" t="s">
        <v>35</v>
      </c>
      <c r="O2829" t="s">
        <v>73</v>
      </c>
      <c r="Q2829" s="2">
        <f>VALUE(LEFT(LEFT(N2829,5),SUM(LEN(LEFT(N2829,5))-LEN(SUBSTITUTE(LEFT(N2829,5),{"0","1","2","3","4","5","6","7","8","9","."},"")))))</f>
        <v>1</v>
      </c>
      <c r="R2829">
        <f>IF(Q2829&gt;5,Q2829/1024,Q2829)</f>
        <v>1</v>
      </c>
      <c r="S2829" t="str">
        <f>MID(K2830,9,3)</f>
        <v>5.1</v>
      </c>
      <c r="T2829" s="2" t="str">
        <f>LEFT(J2829,3)</f>
        <v>4.5</v>
      </c>
      <c r="U2829">
        <f>VALUE(LEFT(LEFT(M2829,5),SUM(LEN(LEFT(M2829,5))-LEN(SUBSTITUTE(LEFT(M2829,5),{"0","1","2","3","4","5","6","7","8","9","."},"")))))</f>
        <v>8</v>
      </c>
      <c r="V2829">
        <f>IF(U2829&lt;100,U2829,U2829/1024)</f>
        <v>8</v>
      </c>
      <c r="W2829" s="3">
        <f>VALUE(LEFT(LEFT(O2829,5),SUM(LEN(LEFT(O2829,5))-LEN(SUBSTITUTE(LEFT(O2829,5),{"0","1","2","3","4","5","6","7","8","9","."},"")))))</f>
        <v>5</v>
      </c>
      <c r="X2829" s="3" t="e">
        <f>LEFT(L2829, SEARCH("MHz",L2829)-1)</f>
        <v>#VALUE!</v>
      </c>
      <c r="Y2829" t="e">
        <f>IF(RIGHT(X2829,1)=" ",RIGHT(X2829,4),RIGHT(X2829,3))</f>
        <v>#VALUE!</v>
      </c>
      <c r="Z2829">
        <f>VLOOKUP(G2829,[1]Sheet1!$A$1:$B$12,2,0)</f>
        <v>9</v>
      </c>
      <c r="AA2829" t="str">
        <f>CONCATENATE(F2829," ",Z2829)</f>
        <v>2015 9</v>
      </c>
      <c r="AB2829">
        <f>VLOOKUP(AA2829,[1]Sheet3!$A:$B,2,0)</f>
        <v>82</v>
      </c>
    </row>
    <row r="2830" spans="1:28" x14ac:dyDescent="0.25">
      <c r="A2830" t="s">
        <v>4141</v>
      </c>
      <c r="B2830" t="s">
        <v>4201</v>
      </c>
      <c r="C2830" t="s">
        <v>64</v>
      </c>
      <c r="D2830" t="str">
        <f>CONCATENATE(C2830,".")</f>
        <v>2015  September.</v>
      </c>
      <c r="E2830" t="str">
        <f>LEFT(D2830, SEARCH(".",D2830)-1)</f>
        <v>2015  September</v>
      </c>
      <c r="F2830">
        <v>2015</v>
      </c>
      <c r="G2830" t="str">
        <f>RIGHT(E2830,LEN(E2830)-6)</f>
        <v>September</v>
      </c>
      <c r="I2830" t="s">
        <v>156</v>
      </c>
      <c r="J2830" t="s">
        <v>32</v>
      </c>
      <c r="K2830" t="s">
        <v>47</v>
      </c>
      <c r="L2830" t="s">
        <v>91</v>
      </c>
      <c r="M2830" t="s">
        <v>34</v>
      </c>
      <c r="N2830" t="s">
        <v>22</v>
      </c>
      <c r="O2830" t="s">
        <v>36</v>
      </c>
      <c r="Q2830" s="2">
        <f>VALUE(LEFT(LEFT(N2830,5),SUM(LEN(LEFT(N2830,5))-LEN(SUBSTITUTE(LEFT(N2830,5),{"0","1","2","3","4","5","6","7","8","9","."},"")))))</f>
        <v>2</v>
      </c>
      <c r="R2830">
        <f>IF(Q2830&gt;5,Q2830/1024,Q2830)</f>
        <v>2</v>
      </c>
      <c r="S2830" t="str">
        <f>MID(K2831,9,3)</f>
        <v>5.1</v>
      </c>
      <c r="T2830" s="2" t="str">
        <f>LEFT(J2830,3)</f>
        <v>5.0</v>
      </c>
      <c r="U2830">
        <f>VALUE(LEFT(LEFT(M2830,5),SUM(LEN(LEFT(M2830,5))-LEN(SUBSTITUTE(LEFT(M2830,5),{"0","1","2","3","4","5","6","7","8","9","."},"")))))</f>
        <v>8</v>
      </c>
      <c r="V2830">
        <f>IF(U2830&lt;100,U2830,U2830/1024)</f>
        <v>8</v>
      </c>
      <c r="W2830" s="3">
        <f>VALUE(LEFT(LEFT(O2830,5),SUM(LEN(LEFT(O2830,5))-LEN(SUBSTITUTE(LEFT(O2830,5),{"0","1","2","3","4","5","6","7","8","9","."},"")))))</f>
        <v>8</v>
      </c>
      <c r="X2830" s="3" t="e">
        <f>LEFT(L2830, SEARCH("MHz",L2830)-1)</f>
        <v>#VALUE!</v>
      </c>
      <c r="Y2830" t="e">
        <f>IF(RIGHT(X2830,1)=" ",RIGHT(X2830,4),RIGHT(X2830,3))</f>
        <v>#VALUE!</v>
      </c>
      <c r="Z2830">
        <f>VLOOKUP(G2830,[1]Sheet1!$A$1:$B$12,2,0)</f>
        <v>9</v>
      </c>
      <c r="AA2830" t="str">
        <f>CONCATENATE(F2830," ",Z2830)</f>
        <v>2015 9</v>
      </c>
      <c r="AB2830">
        <f>VLOOKUP(AA2830,[1]Sheet3!$A:$B,2,0)</f>
        <v>82</v>
      </c>
    </row>
    <row r="2831" spans="1:28" x14ac:dyDescent="0.25">
      <c r="A2831" t="s">
        <v>4141</v>
      </c>
      <c r="B2831" t="s">
        <v>4202</v>
      </c>
      <c r="C2831" t="s">
        <v>64</v>
      </c>
      <c r="D2831" t="str">
        <f>CONCATENATE(C2831,".")</f>
        <v>2015  September.</v>
      </c>
      <c r="E2831" t="str">
        <f>LEFT(D2831, SEARCH(".",D2831)-1)</f>
        <v>2015  September</v>
      </c>
      <c r="F2831">
        <v>2015</v>
      </c>
      <c r="G2831" t="str">
        <f>RIGHT(E2831,LEN(E2831)-6)</f>
        <v>September</v>
      </c>
      <c r="I2831" t="s">
        <v>156</v>
      </c>
      <c r="J2831" t="s">
        <v>32</v>
      </c>
      <c r="K2831" t="s">
        <v>47</v>
      </c>
      <c r="L2831" t="s">
        <v>91</v>
      </c>
      <c r="M2831" t="s">
        <v>109</v>
      </c>
      <c r="N2831" t="s">
        <v>1415</v>
      </c>
      <c r="O2831" t="s">
        <v>178</v>
      </c>
      <c r="Q2831" s="2">
        <f>VALUE(LEFT(LEFT(N2831,5),SUM(LEN(LEFT(N2831,5))-LEN(SUBSTITUTE(LEFT(N2831,5),{"0","1","2","3","4","5","6","7","8","9","."},"")))))</f>
        <v>768</v>
      </c>
      <c r="R2831">
        <f>IF(Q2831&gt;5,Q2831/1024,Q2831)</f>
        <v>0.75</v>
      </c>
      <c r="S2831" t="str">
        <f>MID(K2832,9,3)</f>
        <v>5.1</v>
      </c>
      <c r="T2831" s="2" t="str">
        <f>LEFT(J2831,3)</f>
        <v>5.0</v>
      </c>
      <c r="U2831">
        <f>VALUE(LEFT(LEFT(M2831,5),SUM(LEN(LEFT(M2831,5))-LEN(SUBSTITUTE(LEFT(M2831,5),{"0","1","2","3","4","5","6","7","8","9","."},"")))))</f>
        <v>4</v>
      </c>
      <c r="V2831">
        <f>IF(U2831&lt;100,U2831,U2831/1024)</f>
        <v>4</v>
      </c>
      <c r="W2831" s="3">
        <f>VALUE(LEFT(LEFT(O2831,5),SUM(LEN(LEFT(O2831,5))-LEN(SUBSTITUTE(LEFT(O2831,5),{"0","1","2","3","4","5","6","7","8","9","."},"")))))</f>
        <v>5</v>
      </c>
      <c r="X2831" s="3" t="e">
        <f>LEFT(L2831, SEARCH("MHz",L2831)-1)</f>
        <v>#VALUE!</v>
      </c>
      <c r="Y2831" t="e">
        <f>IF(RIGHT(X2831,1)=" ",RIGHT(X2831,4),RIGHT(X2831,3))</f>
        <v>#VALUE!</v>
      </c>
      <c r="Z2831">
        <f>VLOOKUP(G2831,[1]Sheet1!$A$1:$B$12,2,0)</f>
        <v>9</v>
      </c>
      <c r="AA2831" t="str">
        <f>CONCATENATE(F2831," ",Z2831)</f>
        <v>2015 9</v>
      </c>
      <c r="AB2831">
        <f>VLOOKUP(AA2831,[1]Sheet3!$A:$B,2,0)</f>
        <v>82</v>
      </c>
    </row>
    <row r="2832" spans="1:28" x14ac:dyDescent="0.25">
      <c r="A2832" t="s">
        <v>4730</v>
      </c>
      <c r="B2832" t="s">
        <v>4753</v>
      </c>
      <c r="C2832" t="s">
        <v>64</v>
      </c>
      <c r="D2832" t="str">
        <f>CONCATENATE(C2832,".")</f>
        <v>2015  September.</v>
      </c>
      <c r="E2832" t="str">
        <f>LEFT(D2832, SEARCH(".",D2832)-1)</f>
        <v>2015  September</v>
      </c>
      <c r="F2832">
        <v>2015</v>
      </c>
      <c r="G2832" t="str">
        <f>RIGHT(E2832,LEN(E2832)-6)</f>
        <v>September</v>
      </c>
      <c r="H2832">
        <v>147</v>
      </c>
      <c r="I2832" t="s">
        <v>453</v>
      </c>
      <c r="J2832" t="s">
        <v>557</v>
      </c>
      <c r="K2832" t="s">
        <v>47</v>
      </c>
      <c r="L2832" t="s">
        <v>447</v>
      </c>
      <c r="M2832" t="s">
        <v>57</v>
      </c>
      <c r="N2832" t="s">
        <v>22</v>
      </c>
      <c r="O2832" t="s">
        <v>4754</v>
      </c>
      <c r="P2832">
        <v>250</v>
      </c>
      <c r="Q2832" s="2">
        <f>VALUE(LEFT(LEFT(N2832,5),SUM(LEN(LEFT(N2832,5))-LEN(SUBSTITUTE(LEFT(N2832,5),{"0","1","2","3","4","5","6","7","8","9","."},"")))))</f>
        <v>2</v>
      </c>
      <c r="R2832">
        <f>IF(Q2832&gt;5,Q2832/1024,Q2832)</f>
        <v>2</v>
      </c>
      <c r="S2832" t="str">
        <f>MID(K2833,9,3)</f>
        <v>5.1</v>
      </c>
      <c r="T2832" s="2" t="str">
        <f>LEFT(J2832,3)</f>
        <v>5.0</v>
      </c>
      <c r="U2832">
        <f>VALUE(LEFT(LEFT(M2832,5),SUM(LEN(LEFT(M2832,5))-LEN(SUBSTITUTE(LEFT(M2832,5),{"0","1","2","3","4","5","6","7","8","9","."},"")))))</f>
        <v>16</v>
      </c>
      <c r="V2832">
        <f>IF(U2832&lt;100,U2832,U2832/1024)</f>
        <v>16</v>
      </c>
      <c r="W2832" s="3">
        <f>VALUE(LEFT(LEFT(O2832,5),SUM(LEN(LEFT(O2832,5))-LEN(SUBSTITUTE(LEFT(O2832,5),{"0","1","2","3","4","5","6","7","8","9","."},"")))))</f>
        <v>13</v>
      </c>
      <c r="X2832" s="3" t="e">
        <f>LEFT(L2832, SEARCH("MHz",L2832)-1)</f>
        <v>#VALUE!</v>
      </c>
      <c r="Y2832" t="e">
        <f>IF(RIGHT(X2832,1)=" ",RIGHT(X2832,4),RIGHT(X2832,3))</f>
        <v>#VALUE!</v>
      </c>
      <c r="Z2832">
        <f>VLOOKUP(G2832,[1]Sheet1!$A$1:$B$12,2,0)</f>
        <v>9</v>
      </c>
      <c r="AA2832" t="str">
        <f>CONCATENATE(F2832," ",Z2832)</f>
        <v>2015 9</v>
      </c>
      <c r="AB2832">
        <f>VLOOKUP(AA2832,[1]Sheet3!$A:$B,2,0)</f>
        <v>82</v>
      </c>
    </row>
    <row r="2833" spans="1:28" x14ac:dyDescent="0.25">
      <c r="A2833" t="s">
        <v>4991</v>
      </c>
      <c r="B2833" t="s">
        <v>5002</v>
      </c>
      <c r="C2833" t="s">
        <v>64</v>
      </c>
      <c r="D2833" t="str">
        <f>CONCATENATE(C2833,".")</f>
        <v>2015  September.</v>
      </c>
      <c r="E2833" t="str">
        <f>LEFT(D2833, SEARCH(".",D2833)-1)</f>
        <v>2015  September</v>
      </c>
      <c r="F2833">
        <v>2015</v>
      </c>
      <c r="G2833" t="str">
        <f>RIGHT(E2833,LEN(E2833)-6)</f>
        <v>September</v>
      </c>
      <c r="H2833">
        <v>124</v>
      </c>
      <c r="I2833" t="s">
        <v>156</v>
      </c>
      <c r="J2833" t="s">
        <v>2159</v>
      </c>
      <c r="K2833" t="s">
        <v>47</v>
      </c>
      <c r="L2833" t="s">
        <v>133</v>
      </c>
      <c r="M2833" t="s">
        <v>34</v>
      </c>
      <c r="N2833" t="s">
        <v>35</v>
      </c>
      <c r="O2833" t="s">
        <v>73</v>
      </c>
      <c r="Q2833" s="2">
        <f>VALUE(LEFT(LEFT(N2833,5),SUM(LEN(LEFT(N2833,5))-LEN(SUBSTITUTE(LEFT(N2833,5),{"0","1","2","3","4","5","6","7","8","9","."},"")))))</f>
        <v>1</v>
      </c>
      <c r="R2833">
        <f>IF(Q2833&gt;5,Q2833/1024,Q2833)</f>
        <v>1</v>
      </c>
      <c r="S2833" t="str">
        <f>MID(K2834,9,3)</f>
        <v>5.1</v>
      </c>
      <c r="T2833" s="2" t="str">
        <f>LEFT(J2833,3)</f>
        <v>4.0</v>
      </c>
      <c r="U2833">
        <f>VALUE(LEFT(LEFT(M2833,5),SUM(LEN(LEFT(M2833,5))-LEN(SUBSTITUTE(LEFT(M2833,5),{"0","1","2","3","4","5","6","7","8","9","."},"")))))</f>
        <v>8</v>
      </c>
      <c r="V2833">
        <f>IF(U2833&lt;100,U2833,U2833/1024)</f>
        <v>8</v>
      </c>
      <c r="W2833" s="3">
        <f>VALUE(LEFT(LEFT(O2833,5),SUM(LEN(LEFT(O2833,5))-LEN(SUBSTITUTE(LEFT(O2833,5),{"0","1","2","3","4","5","6","7","8","9","."},"")))))</f>
        <v>5</v>
      </c>
      <c r="X2833" s="3" t="e">
        <f>LEFT(L2833, SEARCH("MHz",L2833)-1)</f>
        <v>#VALUE!</v>
      </c>
      <c r="Y2833" t="e">
        <f>IF(RIGHT(X2833,1)=" ",RIGHT(X2833,4),RIGHT(X2833,3))</f>
        <v>#VALUE!</v>
      </c>
      <c r="Z2833">
        <f>VLOOKUP(G2833,[1]Sheet1!$A$1:$B$12,2,0)</f>
        <v>9</v>
      </c>
      <c r="AA2833" t="str">
        <f>CONCATENATE(F2833," ",Z2833)</f>
        <v>2015 9</v>
      </c>
      <c r="AB2833">
        <f>VLOOKUP(AA2833,[1]Sheet3!$A:$B,2,0)</f>
        <v>82</v>
      </c>
    </row>
    <row r="2834" spans="1:28" x14ac:dyDescent="0.25">
      <c r="A2834" t="s">
        <v>6409</v>
      </c>
      <c r="B2834" t="s">
        <v>6410</v>
      </c>
      <c r="C2834" t="s">
        <v>64</v>
      </c>
      <c r="D2834" t="str">
        <f>CONCATENATE(C2834,".")</f>
        <v>2015  September.</v>
      </c>
      <c r="E2834" t="str">
        <f>LEFT(D2834, SEARCH(".",D2834)-1)</f>
        <v>2015  September</v>
      </c>
      <c r="F2834">
        <v>2015</v>
      </c>
      <c r="G2834" t="str">
        <f>RIGHT(E2834,LEN(E2834)-6)</f>
        <v>September</v>
      </c>
      <c r="H2834" t="s">
        <v>6411</v>
      </c>
      <c r="I2834" t="s">
        <v>124</v>
      </c>
      <c r="J2834" t="s">
        <v>6412</v>
      </c>
      <c r="K2834" t="s">
        <v>47</v>
      </c>
      <c r="L2834" t="s">
        <v>4728</v>
      </c>
      <c r="M2834" t="s">
        <v>403</v>
      </c>
      <c r="N2834" t="s">
        <v>404</v>
      </c>
      <c r="O2834" t="s">
        <v>405</v>
      </c>
      <c r="P2834">
        <v>9000</v>
      </c>
      <c r="Q2834" s="2">
        <f>VALUE(LEFT(LEFT(N2834,5),SUM(LEN(LEFT(N2834,5))-LEN(SUBSTITUTE(LEFT(N2834,5),{"0","1","2","3","4","5","6","7","8","9","."},"")))))</f>
        <v>4</v>
      </c>
      <c r="R2834">
        <f>IF(Q2834&gt;5,Q2834/1024,Q2834)</f>
        <v>4</v>
      </c>
      <c r="S2834" t="str">
        <f>MID(K2835,9,3)</f>
        <v>5.1</v>
      </c>
      <c r="T2834" s="2" t="str">
        <f>LEFT(J2834,3)</f>
        <v>5.2</v>
      </c>
      <c r="U2834">
        <f>VALUE(LEFT(LEFT(M2834,5),SUM(LEN(LEFT(M2834,5))-LEN(SUBSTITUTE(LEFT(M2834,5),{"0","1","2","3","4","5","6","7","8","9","."},"")))))</f>
        <v>64</v>
      </c>
      <c r="V2834">
        <f>IF(U2834&lt;100,U2834,U2834/1024)</f>
        <v>64</v>
      </c>
      <c r="W2834" s="3">
        <f>VALUE(LEFT(LEFT(O2834,5),SUM(LEN(LEFT(O2834,5))-LEN(SUBSTITUTE(LEFT(O2834,5),{"0","1","2","3","4","5","6","7","8","9","."},"")))))</f>
        <v>21</v>
      </c>
      <c r="X2834" s="3" t="e">
        <f>LEFT(L2834, SEARCH("MHz",L2834)-1)</f>
        <v>#VALUE!</v>
      </c>
      <c r="Y2834" t="e">
        <f>IF(RIGHT(X2834,1)=" ",RIGHT(X2834,4),RIGHT(X2834,3))</f>
        <v>#VALUE!</v>
      </c>
      <c r="Z2834">
        <f>VLOOKUP(G2834,[1]Sheet1!$A$1:$B$12,2,0)</f>
        <v>9</v>
      </c>
      <c r="AA2834" t="str">
        <f>CONCATENATE(F2834," ",Z2834)</f>
        <v>2015 9</v>
      </c>
      <c r="AB2834">
        <f>VLOOKUP(AA2834,[1]Sheet3!$A:$B,2,0)</f>
        <v>82</v>
      </c>
    </row>
    <row r="2835" spans="1:28" x14ac:dyDescent="0.25">
      <c r="A2835" t="s">
        <v>6422</v>
      </c>
      <c r="B2835" t="s">
        <v>6464</v>
      </c>
      <c r="C2835" t="s">
        <v>64</v>
      </c>
      <c r="D2835" t="str">
        <f>CONCATENATE(C2835,".")</f>
        <v>2015  September.</v>
      </c>
      <c r="E2835" t="str">
        <f>LEFT(D2835, SEARCH(".",D2835)-1)</f>
        <v>2015  September</v>
      </c>
      <c r="F2835">
        <v>2015</v>
      </c>
      <c r="G2835" t="str">
        <f>RIGHT(E2835,LEN(E2835)-6)</f>
        <v>September</v>
      </c>
      <c r="H2835">
        <v>165</v>
      </c>
      <c r="I2835" t="s">
        <v>128</v>
      </c>
      <c r="J2835" t="s">
        <v>1662</v>
      </c>
      <c r="K2835" t="s">
        <v>47</v>
      </c>
      <c r="L2835" t="s">
        <v>356</v>
      </c>
      <c r="M2835" t="s">
        <v>34</v>
      </c>
      <c r="N2835" t="s">
        <v>35</v>
      </c>
      <c r="O2835" t="s">
        <v>36</v>
      </c>
      <c r="Q2835" s="2">
        <f>VALUE(LEFT(LEFT(N2835,5),SUM(LEN(LEFT(N2835,5))-LEN(SUBSTITUTE(LEFT(N2835,5),{"0","1","2","3","4","5","6","7","8","9","."},"")))))</f>
        <v>1</v>
      </c>
      <c r="R2835">
        <f>IF(Q2835&gt;5,Q2835/1024,Q2835)</f>
        <v>1</v>
      </c>
      <c r="S2835" t="str">
        <f>MID(K2836,9,3)</f>
        <v>5.1</v>
      </c>
      <c r="T2835" s="2" t="str">
        <f>LEFT(J2835,3)</f>
        <v>5.0</v>
      </c>
      <c r="U2835">
        <f>VALUE(LEFT(LEFT(M2835,5),SUM(LEN(LEFT(M2835,5))-LEN(SUBSTITUTE(LEFT(M2835,5),{"0","1","2","3","4","5","6","7","8","9","."},"")))))</f>
        <v>8</v>
      </c>
      <c r="V2835">
        <f>IF(U2835&lt;100,U2835,U2835/1024)</f>
        <v>8</v>
      </c>
      <c r="W2835" s="3">
        <f>VALUE(LEFT(LEFT(O2835,5),SUM(LEN(LEFT(O2835,5))-LEN(SUBSTITUTE(LEFT(O2835,5),{"0","1","2","3","4","5","6","7","8","9","."},"")))))</f>
        <v>8</v>
      </c>
      <c r="X2835" s="3" t="e">
        <f>LEFT(L2835, SEARCH("MHz",L2835)-1)</f>
        <v>#VALUE!</v>
      </c>
      <c r="Y2835" t="e">
        <f>IF(RIGHT(X2835,1)=" ",RIGHT(X2835,4),RIGHT(X2835,3))</f>
        <v>#VALUE!</v>
      </c>
      <c r="Z2835">
        <f>VLOOKUP(G2835,[1]Sheet1!$A$1:$B$12,2,0)</f>
        <v>9</v>
      </c>
      <c r="AA2835" t="str">
        <f>CONCATENATE(F2835," ",Z2835)</f>
        <v>2015 9</v>
      </c>
      <c r="AB2835">
        <f>VLOOKUP(AA2835,[1]Sheet3!$A:$B,2,0)</f>
        <v>82</v>
      </c>
    </row>
    <row r="2836" spans="1:28" x14ac:dyDescent="0.25">
      <c r="A2836" t="s">
        <v>6512</v>
      </c>
      <c r="B2836" t="s">
        <v>6547</v>
      </c>
      <c r="C2836" t="s">
        <v>64</v>
      </c>
      <c r="D2836" t="str">
        <f>CONCATENATE(C2836,".")</f>
        <v>2015  September.</v>
      </c>
      <c r="E2836" t="str">
        <f>LEFT(D2836, SEARCH(".",D2836)-1)</f>
        <v>2015  September</v>
      </c>
      <c r="F2836">
        <v>2015</v>
      </c>
      <c r="G2836" t="str">
        <f>RIGHT(E2836,LEN(E2836)-6)</f>
        <v>September</v>
      </c>
      <c r="H2836">
        <v>137</v>
      </c>
      <c r="I2836" t="s">
        <v>156</v>
      </c>
      <c r="J2836" t="s">
        <v>6069</v>
      </c>
      <c r="K2836" t="s">
        <v>47</v>
      </c>
      <c r="L2836" t="s">
        <v>91</v>
      </c>
      <c r="M2836" t="s">
        <v>34</v>
      </c>
      <c r="N2836" t="s">
        <v>35</v>
      </c>
      <c r="O2836" t="s">
        <v>1440</v>
      </c>
      <c r="P2836">
        <v>130</v>
      </c>
      <c r="Q2836" s="2">
        <f>VALUE(LEFT(LEFT(N2836,5),SUM(LEN(LEFT(N2836,5))-LEN(SUBSTITUTE(LEFT(N2836,5),{"0","1","2","3","4","5","6","7","8","9","."},"")))))</f>
        <v>1</v>
      </c>
      <c r="R2836">
        <f>IF(Q2836&gt;5,Q2836/1024,Q2836)</f>
        <v>1</v>
      </c>
      <c r="S2836" t="str">
        <f>MID(K2837,9,3)</f>
        <v>5.1</v>
      </c>
      <c r="T2836" s="2" t="str">
        <f>LEFT(J2836,3)</f>
        <v>4.7</v>
      </c>
      <c r="U2836">
        <f>VALUE(LEFT(LEFT(M2836,5),SUM(LEN(LEFT(M2836,5))-LEN(SUBSTITUTE(LEFT(M2836,5),{"0","1","2","3","4","5","6","7","8","9","."},"")))))</f>
        <v>8</v>
      </c>
      <c r="V2836">
        <f>IF(U2836&lt;100,U2836,U2836/1024)</f>
        <v>8</v>
      </c>
      <c r="W2836" s="3">
        <f>VALUE(LEFT(LEFT(O2836,5),SUM(LEN(LEFT(O2836,5))-LEN(SUBSTITUTE(LEFT(O2836,5),{"0","1","2","3","4","5","6","7","8","9","."},"")))))</f>
        <v>8</v>
      </c>
      <c r="X2836" s="3" t="e">
        <f>LEFT(L2836, SEARCH("MHz",L2836)-1)</f>
        <v>#VALUE!</v>
      </c>
      <c r="Y2836" t="e">
        <f>IF(RIGHT(X2836,1)=" ",RIGHT(X2836,4),RIGHT(X2836,3))</f>
        <v>#VALUE!</v>
      </c>
      <c r="Z2836">
        <f>VLOOKUP(G2836,[1]Sheet1!$A$1:$B$12,2,0)</f>
        <v>9</v>
      </c>
      <c r="AA2836" t="str">
        <f>CONCATENATE(F2836," ",Z2836)</f>
        <v>2015 9</v>
      </c>
      <c r="AB2836">
        <f>VLOOKUP(AA2836,[1]Sheet3!$A:$B,2,0)</f>
        <v>82</v>
      </c>
    </row>
    <row r="2837" spans="1:28" x14ac:dyDescent="0.25">
      <c r="A2837" t="s">
        <v>6566</v>
      </c>
      <c r="B2837" t="s">
        <v>6575</v>
      </c>
      <c r="C2837" t="s">
        <v>64</v>
      </c>
      <c r="D2837" t="str">
        <f>CONCATENATE(C2837,".")</f>
        <v>2015  September.</v>
      </c>
      <c r="E2837" t="str">
        <f>LEFT(D2837, SEARCH(".",D2837)-1)</f>
        <v>2015  September</v>
      </c>
      <c r="F2837">
        <v>2015</v>
      </c>
      <c r="G2837" t="str">
        <f>RIGHT(E2837,LEN(E2837)-6)</f>
        <v>September</v>
      </c>
      <c r="H2837">
        <v>146</v>
      </c>
      <c r="I2837" t="s">
        <v>124</v>
      </c>
      <c r="J2837" t="s">
        <v>496</v>
      </c>
      <c r="K2837" t="s">
        <v>47</v>
      </c>
      <c r="L2837" t="s">
        <v>458</v>
      </c>
      <c r="M2837" t="s">
        <v>34</v>
      </c>
      <c r="N2837" t="s">
        <v>35</v>
      </c>
      <c r="O2837" t="s">
        <v>178</v>
      </c>
      <c r="P2837">
        <v>70</v>
      </c>
      <c r="Q2837" s="2">
        <f>VALUE(LEFT(LEFT(N2837,5),SUM(LEN(LEFT(N2837,5))-LEN(SUBSTITUTE(LEFT(N2837,5),{"0","1","2","3","4","5","6","7","8","9","."},"")))))</f>
        <v>1</v>
      </c>
      <c r="R2837">
        <f>IF(Q2837&gt;5,Q2837/1024,Q2837)</f>
        <v>1</v>
      </c>
      <c r="S2837" t="str">
        <f>MID(K2838,9,3)</f>
        <v>5.1</v>
      </c>
      <c r="T2837" s="2" t="str">
        <f>LEFT(J2837,3)</f>
        <v>4.5</v>
      </c>
      <c r="U2837">
        <f>VALUE(LEFT(LEFT(M2837,5),SUM(LEN(LEFT(M2837,5))-LEN(SUBSTITUTE(LEFT(M2837,5),{"0","1","2","3","4","5","6","7","8","9","."},"")))))</f>
        <v>8</v>
      </c>
      <c r="V2837">
        <f>IF(U2837&lt;100,U2837,U2837/1024)</f>
        <v>8</v>
      </c>
      <c r="W2837" s="3">
        <f>VALUE(LEFT(LEFT(O2837,5),SUM(LEN(LEFT(O2837,5))-LEN(SUBSTITUTE(LEFT(O2837,5),{"0","1","2","3","4","5","6","7","8","9","."},"")))))</f>
        <v>5</v>
      </c>
      <c r="X2837" s="3" t="e">
        <f>LEFT(L2837, SEARCH("MHz",L2837)-1)</f>
        <v>#VALUE!</v>
      </c>
      <c r="Y2837" t="e">
        <f>IF(RIGHT(X2837,1)=" ",RIGHT(X2837,4),RIGHT(X2837,3))</f>
        <v>#VALUE!</v>
      </c>
      <c r="Z2837">
        <f>VLOOKUP(G2837,[1]Sheet1!$A$1:$B$12,2,0)</f>
        <v>9</v>
      </c>
      <c r="AA2837" t="str">
        <f>CONCATENATE(F2837," ",Z2837)</f>
        <v>2015 9</v>
      </c>
      <c r="AB2837">
        <f>VLOOKUP(AA2837,[1]Sheet3!$A:$B,2,0)</f>
        <v>82</v>
      </c>
    </row>
    <row r="2838" spans="1:28" x14ac:dyDescent="0.25">
      <c r="A2838" t="s">
        <v>6602</v>
      </c>
      <c r="B2838" t="s">
        <v>6616</v>
      </c>
      <c r="C2838" t="s">
        <v>64</v>
      </c>
      <c r="D2838" t="str">
        <f>CONCATENATE(C2838,".")</f>
        <v>2015  September.</v>
      </c>
      <c r="E2838" t="str">
        <f>LEFT(D2838, SEARCH(".",D2838)-1)</f>
        <v>2015  September</v>
      </c>
      <c r="F2838">
        <v>2015</v>
      </c>
      <c r="G2838" t="str">
        <f>RIGHT(E2838,LEN(E2838)-6)</f>
        <v>September</v>
      </c>
      <c r="H2838">
        <v>143</v>
      </c>
      <c r="I2838" t="s">
        <v>128</v>
      </c>
      <c r="J2838" t="s">
        <v>6617</v>
      </c>
      <c r="K2838" t="s">
        <v>47</v>
      </c>
      <c r="L2838" t="s">
        <v>27</v>
      </c>
      <c r="M2838" t="s">
        <v>57</v>
      </c>
      <c r="N2838" t="s">
        <v>754</v>
      </c>
      <c r="O2838" t="s">
        <v>30</v>
      </c>
      <c r="Q2838" s="2" t="e">
        <f>VALUE(LEFT(LEFT(N2838,5),SUM(LEN(LEFT(N2838,5))-LEN(SUBSTITUTE(LEFT(N2838,5),{"0","1","2","3","4","5","6","7","8","9","."},"")))))</f>
        <v>#VALUE!</v>
      </c>
      <c r="R2838" t="e">
        <f>IF(Q2838&gt;5,Q2838/1024,Q2838)</f>
        <v>#VALUE!</v>
      </c>
      <c r="S2838" t="str">
        <f>MID(K2839,9,3)</f>
        <v>5.1</v>
      </c>
      <c r="T2838" s="2" t="str">
        <f>LEFT(J2838,3)</f>
        <v>5.2</v>
      </c>
      <c r="U2838">
        <f>VALUE(LEFT(LEFT(M2838,5),SUM(LEN(LEFT(M2838,5))-LEN(SUBSTITUTE(LEFT(M2838,5),{"0","1","2","3","4","5","6","7","8","9","."},"")))))</f>
        <v>16</v>
      </c>
      <c r="V2838">
        <f>IF(U2838&lt;100,U2838,U2838/1024)</f>
        <v>16</v>
      </c>
      <c r="W2838" s="3">
        <f>VALUE(LEFT(LEFT(O2838,5),SUM(LEN(LEFT(O2838,5))-LEN(SUBSTITUTE(LEFT(O2838,5),{"0","1","2","3","4","5","6","7","8","9","."},"")))))</f>
        <v>13</v>
      </c>
      <c r="X2838" s="3" t="e">
        <f>LEFT(L2838, SEARCH("MHz",L2838)-1)</f>
        <v>#VALUE!</v>
      </c>
      <c r="Y2838" t="e">
        <f>IF(RIGHT(X2838,1)=" ",RIGHT(X2838,4),RIGHT(X2838,3))</f>
        <v>#VALUE!</v>
      </c>
      <c r="Z2838">
        <f>VLOOKUP(G2838,[1]Sheet1!$A$1:$B$12,2,0)</f>
        <v>9</v>
      </c>
      <c r="AA2838" t="str">
        <f>CONCATENATE(F2838," ",Z2838)</f>
        <v>2015 9</v>
      </c>
      <c r="AB2838">
        <f>VLOOKUP(AA2838,[1]Sheet3!$A:$B,2,0)</f>
        <v>82</v>
      </c>
    </row>
    <row r="2839" spans="1:28" x14ac:dyDescent="0.25">
      <c r="A2839" t="s">
        <v>6602</v>
      </c>
      <c r="B2839" t="s">
        <v>6618</v>
      </c>
      <c r="C2839" t="s">
        <v>64</v>
      </c>
      <c r="D2839" t="str">
        <f>CONCATENATE(C2839,".")</f>
        <v>2015  September.</v>
      </c>
      <c r="E2839" t="str">
        <f>LEFT(D2839, SEARCH(".",D2839)-1)</f>
        <v>2015  September</v>
      </c>
      <c r="F2839">
        <v>2015</v>
      </c>
      <c r="G2839" t="str">
        <f>RIGHT(E2839,LEN(E2839)-6)</f>
        <v>September</v>
      </c>
      <c r="H2839">
        <v>156</v>
      </c>
      <c r="I2839" t="s">
        <v>1458</v>
      </c>
      <c r="J2839" t="s">
        <v>1096</v>
      </c>
      <c r="K2839" t="s">
        <v>47</v>
      </c>
      <c r="L2839" t="s">
        <v>91</v>
      </c>
      <c r="M2839" t="s">
        <v>109</v>
      </c>
      <c r="N2839" t="s">
        <v>1415</v>
      </c>
      <c r="O2839" t="s">
        <v>178</v>
      </c>
      <c r="Q2839" s="2">
        <f>VALUE(LEFT(LEFT(N2839,5),SUM(LEN(LEFT(N2839,5))-LEN(SUBSTITUTE(LEFT(N2839,5),{"0","1","2","3","4","5","6","7","8","9","."},"")))))</f>
        <v>768</v>
      </c>
      <c r="R2839">
        <f>IF(Q2839&gt;5,Q2839/1024,Q2839)</f>
        <v>0.75</v>
      </c>
      <c r="S2839" t="str">
        <f>MID(K2840,9,3)</f>
        <v>5.1</v>
      </c>
      <c r="T2839" s="2" t="str">
        <f>LEFT(J2839,3)</f>
        <v>5.0</v>
      </c>
      <c r="U2839">
        <f>VALUE(LEFT(LEFT(M2839,5),SUM(LEN(LEFT(M2839,5))-LEN(SUBSTITUTE(LEFT(M2839,5),{"0","1","2","3","4","5","6","7","8","9","."},"")))))</f>
        <v>4</v>
      </c>
      <c r="V2839">
        <f>IF(U2839&lt;100,U2839,U2839/1024)</f>
        <v>4</v>
      </c>
      <c r="W2839" s="3">
        <f>VALUE(LEFT(LEFT(O2839,5),SUM(LEN(LEFT(O2839,5))-LEN(SUBSTITUTE(LEFT(O2839,5),{"0","1","2","3","4","5","6","7","8","9","."},"")))))</f>
        <v>5</v>
      </c>
      <c r="X2839" s="3" t="e">
        <f>LEFT(L2839, SEARCH("MHz",L2839)-1)</f>
        <v>#VALUE!</v>
      </c>
      <c r="Y2839" t="e">
        <f>IF(RIGHT(X2839,1)=" ",RIGHT(X2839,4),RIGHT(X2839,3))</f>
        <v>#VALUE!</v>
      </c>
      <c r="Z2839">
        <f>VLOOKUP(G2839,[1]Sheet1!$A$1:$B$12,2,0)</f>
        <v>9</v>
      </c>
      <c r="AA2839" t="str">
        <f>CONCATENATE(F2839," ",Z2839)</f>
        <v>2015 9</v>
      </c>
      <c r="AB2839">
        <f>VLOOKUP(AA2839,[1]Sheet3!$A:$B,2,0)</f>
        <v>82</v>
      </c>
    </row>
    <row r="2840" spans="1:28" x14ac:dyDescent="0.25">
      <c r="A2840" t="s">
        <v>6602</v>
      </c>
      <c r="B2840" t="s">
        <v>6619</v>
      </c>
      <c r="C2840" t="s">
        <v>64</v>
      </c>
      <c r="D2840" t="str">
        <f>CONCATENATE(C2840,".")</f>
        <v>2015  September.</v>
      </c>
      <c r="E2840" t="str">
        <f>LEFT(D2840, SEARCH(".",D2840)-1)</f>
        <v>2015  September</v>
      </c>
      <c r="F2840">
        <v>2015</v>
      </c>
      <c r="G2840" t="str">
        <f>RIGHT(E2840,LEN(E2840)-6)</f>
        <v>September</v>
      </c>
      <c r="H2840">
        <v>159</v>
      </c>
      <c r="I2840" t="s">
        <v>128</v>
      </c>
      <c r="J2840" t="s">
        <v>2382</v>
      </c>
      <c r="K2840" t="s">
        <v>47</v>
      </c>
      <c r="L2840" t="s">
        <v>91</v>
      </c>
      <c r="M2840" t="s">
        <v>34</v>
      </c>
      <c r="N2840" t="s">
        <v>35</v>
      </c>
      <c r="O2840" t="s">
        <v>36</v>
      </c>
      <c r="Q2840" s="2">
        <f>VALUE(LEFT(LEFT(N2840,5),SUM(LEN(LEFT(N2840,5))-LEN(SUBSTITUTE(LEFT(N2840,5),{"0","1","2","3","4","5","6","7","8","9","."},"")))))</f>
        <v>1</v>
      </c>
      <c r="R2840">
        <f>IF(Q2840&gt;5,Q2840/1024,Q2840)</f>
        <v>1</v>
      </c>
      <c r="S2840" t="str">
        <f>MID(K2841,9,3)</f>
        <v>5.1</v>
      </c>
      <c r="T2840" s="2" t="str">
        <f>LEFT(J2840,3)</f>
        <v>5.0</v>
      </c>
      <c r="U2840">
        <f>VALUE(LEFT(LEFT(M2840,5),SUM(LEN(LEFT(M2840,5))-LEN(SUBSTITUTE(LEFT(M2840,5),{"0","1","2","3","4","5","6","7","8","9","."},"")))))</f>
        <v>8</v>
      </c>
      <c r="V2840">
        <f>IF(U2840&lt;100,U2840,U2840/1024)</f>
        <v>8</v>
      </c>
      <c r="W2840" s="3">
        <f>VALUE(LEFT(LEFT(O2840,5),SUM(LEN(LEFT(O2840,5))-LEN(SUBSTITUTE(LEFT(O2840,5),{"0","1","2","3","4","5","6","7","8","9","."},"")))))</f>
        <v>8</v>
      </c>
      <c r="X2840" s="3" t="e">
        <f>LEFT(L2840, SEARCH("MHz",L2840)-1)</f>
        <v>#VALUE!</v>
      </c>
      <c r="Y2840" t="e">
        <f>IF(RIGHT(X2840,1)=" ",RIGHT(X2840,4),RIGHT(X2840,3))</f>
        <v>#VALUE!</v>
      </c>
      <c r="Z2840">
        <f>VLOOKUP(G2840,[1]Sheet1!$A$1:$B$12,2,0)</f>
        <v>9</v>
      </c>
      <c r="AA2840" t="str">
        <f>CONCATENATE(F2840," ",Z2840)</f>
        <v>2015 9</v>
      </c>
      <c r="AB2840">
        <f>VLOOKUP(AA2840,[1]Sheet3!$A:$B,2,0)</f>
        <v>82</v>
      </c>
    </row>
    <row r="2841" spans="1:28" x14ac:dyDescent="0.25">
      <c r="A2841" t="s">
        <v>6602</v>
      </c>
      <c r="B2841" t="s">
        <v>6620</v>
      </c>
      <c r="C2841" t="s">
        <v>64</v>
      </c>
      <c r="D2841" t="str">
        <f>CONCATENATE(C2841,".")</f>
        <v>2015  September.</v>
      </c>
      <c r="E2841" t="str">
        <f>LEFT(D2841, SEARCH(".",D2841)-1)</f>
        <v>2015  September</v>
      </c>
      <c r="F2841">
        <v>2015</v>
      </c>
      <c r="G2841" t="str">
        <f>RIGHT(E2841,LEN(E2841)-6)</f>
        <v>September</v>
      </c>
      <c r="H2841">
        <v>153</v>
      </c>
      <c r="I2841" t="s">
        <v>128</v>
      </c>
      <c r="J2841" t="s">
        <v>2382</v>
      </c>
      <c r="K2841" t="s">
        <v>47</v>
      </c>
      <c r="L2841" t="s">
        <v>72</v>
      </c>
      <c r="M2841" t="s">
        <v>34</v>
      </c>
      <c r="N2841" t="s">
        <v>35</v>
      </c>
      <c r="O2841" t="s">
        <v>36</v>
      </c>
      <c r="Q2841" s="2">
        <f>VALUE(LEFT(LEFT(N2841,5),SUM(LEN(LEFT(N2841,5))-LEN(SUBSTITUTE(LEFT(N2841,5),{"0","1","2","3","4","5","6","7","8","9","."},"")))))</f>
        <v>1</v>
      </c>
      <c r="R2841">
        <f>IF(Q2841&gt;5,Q2841/1024,Q2841)</f>
        <v>1</v>
      </c>
      <c r="S2841" t="str">
        <f>MID(K2842,9,3)</f>
        <v>5.1</v>
      </c>
      <c r="T2841" s="2" t="str">
        <f>LEFT(J2841,3)</f>
        <v>5.0</v>
      </c>
      <c r="U2841">
        <f>VALUE(LEFT(LEFT(M2841,5),SUM(LEN(LEFT(M2841,5))-LEN(SUBSTITUTE(LEFT(M2841,5),{"0","1","2","3","4","5","6","7","8","9","."},"")))))</f>
        <v>8</v>
      </c>
      <c r="V2841">
        <f>IF(U2841&lt;100,U2841,U2841/1024)</f>
        <v>8</v>
      </c>
      <c r="W2841" s="3">
        <f>VALUE(LEFT(LEFT(O2841,5),SUM(LEN(LEFT(O2841,5))-LEN(SUBSTITUTE(LEFT(O2841,5),{"0","1","2","3","4","5","6","7","8","9","."},"")))))</f>
        <v>8</v>
      </c>
      <c r="X2841" s="3" t="e">
        <f>LEFT(L2841, SEARCH("MHz",L2841)-1)</f>
        <v>#VALUE!</v>
      </c>
      <c r="Y2841" t="e">
        <f>IF(RIGHT(X2841,1)=" ",RIGHT(X2841,4),RIGHT(X2841,3))</f>
        <v>#VALUE!</v>
      </c>
      <c r="Z2841">
        <f>VLOOKUP(G2841,[1]Sheet1!$A$1:$B$12,2,0)</f>
        <v>9</v>
      </c>
      <c r="AA2841" t="str">
        <f>CONCATENATE(F2841," ",Z2841)</f>
        <v>2015 9</v>
      </c>
      <c r="AB2841">
        <f>VLOOKUP(AA2841,[1]Sheet3!$A:$B,2,0)</f>
        <v>82</v>
      </c>
    </row>
    <row r="2842" spans="1:28" x14ac:dyDescent="0.25">
      <c r="A2842" t="s">
        <v>6824</v>
      </c>
      <c r="B2842" t="s">
        <v>6842</v>
      </c>
      <c r="C2842" t="s">
        <v>64</v>
      </c>
      <c r="D2842" t="str">
        <f>CONCATENATE(C2842,".")</f>
        <v>2015  September.</v>
      </c>
      <c r="E2842" t="str">
        <f>LEFT(D2842, SEARCH(".",D2842)-1)</f>
        <v>2015  September</v>
      </c>
      <c r="F2842">
        <v>2015</v>
      </c>
      <c r="G2842" t="str">
        <f>RIGHT(E2842,LEN(E2842)-6)</f>
        <v>September</v>
      </c>
      <c r="H2842">
        <v>158</v>
      </c>
      <c r="I2842" t="s">
        <v>897</v>
      </c>
      <c r="J2842" t="s">
        <v>1463</v>
      </c>
      <c r="K2842" t="s">
        <v>47</v>
      </c>
      <c r="L2842" t="s">
        <v>458</v>
      </c>
      <c r="M2842" t="s">
        <v>34</v>
      </c>
      <c r="N2842" t="s">
        <v>35</v>
      </c>
      <c r="O2842" t="s">
        <v>36</v>
      </c>
      <c r="Q2842" s="2">
        <f>VALUE(LEFT(LEFT(N2842,5),SUM(LEN(LEFT(N2842,5))-LEN(SUBSTITUTE(LEFT(N2842,5),{"0","1","2","3","4","5","6","7","8","9","."},"")))))</f>
        <v>1</v>
      </c>
      <c r="R2842">
        <f>IF(Q2842&gt;5,Q2842/1024,Q2842)</f>
        <v>1</v>
      </c>
      <c r="S2842" t="str">
        <f>MID(K2843,9,3)</f>
        <v>5.1</v>
      </c>
      <c r="T2842" s="2" t="str">
        <f>LEFT(J2842,3)</f>
        <v>5.0</v>
      </c>
      <c r="U2842">
        <f>VALUE(LEFT(LEFT(M2842,5),SUM(LEN(LEFT(M2842,5))-LEN(SUBSTITUTE(LEFT(M2842,5),{"0","1","2","3","4","5","6","7","8","9","."},"")))))</f>
        <v>8</v>
      </c>
      <c r="V2842">
        <f>IF(U2842&lt;100,U2842,U2842/1024)</f>
        <v>8</v>
      </c>
      <c r="W2842" s="3">
        <f>VALUE(LEFT(LEFT(O2842,5),SUM(LEN(LEFT(O2842,5))-LEN(SUBSTITUTE(LEFT(O2842,5),{"0","1","2","3","4","5","6","7","8","9","."},"")))))</f>
        <v>8</v>
      </c>
      <c r="X2842" s="3" t="e">
        <f>LEFT(L2842, SEARCH("MHz",L2842)-1)</f>
        <v>#VALUE!</v>
      </c>
      <c r="Y2842" t="e">
        <f>IF(RIGHT(X2842,1)=" ",RIGHT(X2842,4),RIGHT(X2842,3))</f>
        <v>#VALUE!</v>
      </c>
      <c r="Z2842">
        <f>VLOOKUP(G2842,[1]Sheet1!$A$1:$B$12,2,0)</f>
        <v>9</v>
      </c>
      <c r="AA2842" t="str">
        <f>CONCATENATE(F2842," ",Z2842)</f>
        <v>2015 9</v>
      </c>
      <c r="AB2842">
        <f>VLOOKUP(AA2842,[1]Sheet3!$A:$B,2,0)</f>
        <v>82</v>
      </c>
    </row>
    <row r="2843" spans="1:28" x14ac:dyDescent="0.25">
      <c r="A2843" t="s">
        <v>6824</v>
      </c>
      <c r="B2843" t="s">
        <v>6843</v>
      </c>
      <c r="C2843" t="s">
        <v>64</v>
      </c>
      <c r="D2843" t="str">
        <f>CONCATENATE(C2843,".")</f>
        <v>2015  September.</v>
      </c>
      <c r="E2843" t="str">
        <f>LEFT(D2843, SEARCH(".",D2843)-1)</f>
        <v>2015  September</v>
      </c>
      <c r="F2843">
        <v>2015</v>
      </c>
      <c r="G2843" t="str">
        <f>RIGHT(E2843,LEN(E2843)-6)</f>
        <v>September</v>
      </c>
      <c r="H2843">
        <v>158</v>
      </c>
      <c r="I2843" t="s">
        <v>124</v>
      </c>
      <c r="J2843" t="s">
        <v>1463</v>
      </c>
      <c r="K2843" t="s">
        <v>47</v>
      </c>
      <c r="L2843" t="s">
        <v>458</v>
      </c>
      <c r="M2843" t="s">
        <v>34</v>
      </c>
      <c r="N2843" t="s">
        <v>35</v>
      </c>
      <c r="O2843" t="s">
        <v>36</v>
      </c>
      <c r="Q2843" s="2">
        <f>VALUE(LEFT(LEFT(N2843,5),SUM(LEN(LEFT(N2843,5))-LEN(SUBSTITUTE(LEFT(N2843,5),{"0","1","2","3","4","5","6","7","8","9","."},"")))))</f>
        <v>1</v>
      </c>
      <c r="R2843">
        <f>IF(Q2843&gt;5,Q2843/1024,Q2843)</f>
        <v>1</v>
      </c>
      <c r="S2843" t="str">
        <f>MID(K2844,9,3)</f>
        <v>5.1</v>
      </c>
      <c r="T2843" s="2" t="str">
        <f>LEFT(J2843,3)</f>
        <v>5.0</v>
      </c>
      <c r="U2843">
        <f>VALUE(LEFT(LEFT(M2843,5),SUM(LEN(LEFT(M2843,5))-LEN(SUBSTITUTE(LEFT(M2843,5),{"0","1","2","3","4","5","6","7","8","9","."},"")))))</f>
        <v>8</v>
      </c>
      <c r="V2843">
        <f>IF(U2843&lt;100,U2843,U2843/1024)</f>
        <v>8</v>
      </c>
      <c r="W2843" s="3">
        <f>VALUE(LEFT(LEFT(O2843,5),SUM(LEN(LEFT(O2843,5))-LEN(SUBSTITUTE(LEFT(O2843,5),{"0","1","2","3","4","5","6","7","8","9","."},"")))))</f>
        <v>8</v>
      </c>
      <c r="X2843" s="3" t="e">
        <f>LEFT(L2843, SEARCH("MHz",L2843)-1)</f>
        <v>#VALUE!</v>
      </c>
      <c r="Y2843" t="e">
        <f>IF(RIGHT(X2843,1)=" ",RIGHT(X2843,4),RIGHT(X2843,3))</f>
        <v>#VALUE!</v>
      </c>
      <c r="Z2843">
        <f>VLOOKUP(G2843,[1]Sheet1!$A$1:$B$12,2,0)</f>
        <v>9</v>
      </c>
      <c r="AA2843" t="str">
        <f>CONCATENATE(F2843," ",Z2843)</f>
        <v>2015 9</v>
      </c>
      <c r="AB2843">
        <f>VLOOKUP(AA2843,[1]Sheet3!$A:$B,2,0)</f>
        <v>82</v>
      </c>
    </row>
    <row r="2844" spans="1:28" x14ac:dyDescent="0.25">
      <c r="A2844" t="s">
        <v>6824</v>
      </c>
      <c r="B2844" t="s">
        <v>6844</v>
      </c>
      <c r="C2844" t="s">
        <v>64</v>
      </c>
      <c r="D2844" t="str">
        <f>CONCATENATE(C2844,".")</f>
        <v>2015  September.</v>
      </c>
      <c r="E2844" t="str">
        <f>LEFT(D2844, SEARCH(".",D2844)-1)</f>
        <v>2015  September</v>
      </c>
      <c r="F2844">
        <v>2015</v>
      </c>
      <c r="G2844" t="str">
        <f>RIGHT(E2844,LEN(E2844)-6)</f>
        <v>September</v>
      </c>
      <c r="H2844">
        <v>104</v>
      </c>
      <c r="I2844" t="s">
        <v>897</v>
      </c>
      <c r="J2844" t="s">
        <v>1848</v>
      </c>
      <c r="K2844" t="s">
        <v>47</v>
      </c>
      <c r="L2844" t="s">
        <v>138</v>
      </c>
      <c r="M2844" t="s">
        <v>109</v>
      </c>
      <c r="N2844" t="s">
        <v>139</v>
      </c>
      <c r="O2844" t="s">
        <v>178</v>
      </c>
      <c r="Q2844" s="2">
        <f>VALUE(LEFT(LEFT(N2844,5),SUM(LEN(LEFT(N2844,5))-LEN(SUBSTITUTE(LEFT(N2844,5),{"0","1","2","3","4","5","6","7","8","9","."},"")))))</f>
        <v>512</v>
      </c>
      <c r="R2844">
        <f>IF(Q2844&gt;5,Q2844/1024,Q2844)</f>
        <v>0.5</v>
      </c>
      <c r="S2844" t="str">
        <f>MID(K2845,9,3)</f>
        <v>5.1</v>
      </c>
      <c r="T2844" s="2" t="str">
        <f>LEFT(J2844,3)</f>
        <v>5.0</v>
      </c>
      <c r="U2844">
        <f>VALUE(LEFT(LEFT(M2844,5),SUM(LEN(LEFT(M2844,5))-LEN(SUBSTITUTE(LEFT(M2844,5),{"0","1","2","3","4","5","6","7","8","9","."},"")))))</f>
        <v>4</v>
      </c>
      <c r="V2844">
        <f>IF(U2844&lt;100,U2844,U2844/1024)</f>
        <v>4</v>
      </c>
      <c r="W2844" s="3">
        <f>VALUE(LEFT(LEFT(O2844,5),SUM(LEN(LEFT(O2844,5))-LEN(SUBSTITUTE(LEFT(O2844,5),{"0","1","2","3","4","5","6","7","8","9","."},"")))))</f>
        <v>5</v>
      </c>
      <c r="X2844" s="3" t="e">
        <f>LEFT(L2844, SEARCH("MHz",L2844)-1)</f>
        <v>#VALUE!</v>
      </c>
      <c r="Y2844" t="e">
        <f>IF(RIGHT(X2844,1)=" ",RIGHT(X2844,4),RIGHT(X2844,3))</f>
        <v>#VALUE!</v>
      </c>
      <c r="Z2844">
        <f>VLOOKUP(G2844,[1]Sheet1!$A$1:$B$12,2,0)</f>
        <v>9</v>
      </c>
      <c r="AA2844" t="str">
        <f>CONCATENATE(F2844," ",Z2844)</f>
        <v>2015 9</v>
      </c>
      <c r="AB2844">
        <f>VLOOKUP(AA2844,[1]Sheet3!$A:$B,2,0)</f>
        <v>82</v>
      </c>
    </row>
    <row r="2845" spans="1:28" x14ac:dyDescent="0.25">
      <c r="A2845" t="s">
        <v>6908</v>
      </c>
      <c r="B2845" t="s">
        <v>6984</v>
      </c>
      <c r="C2845" t="s">
        <v>64</v>
      </c>
      <c r="D2845" t="str">
        <f>CONCATENATE(C2845,".")</f>
        <v>2015  September.</v>
      </c>
      <c r="E2845" t="str">
        <f>LEFT(D2845, SEARCH(".",D2845)-1)</f>
        <v>2015  September</v>
      </c>
      <c r="F2845">
        <v>2015</v>
      </c>
      <c r="G2845" t="str">
        <f>RIGHT(E2845,LEN(E2845)-6)</f>
        <v>September</v>
      </c>
      <c r="H2845">
        <v>170.1</v>
      </c>
      <c r="I2845" t="s">
        <v>124</v>
      </c>
      <c r="J2845" t="s">
        <v>397</v>
      </c>
      <c r="K2845" t="s">
        <v>423</v>
      </c>
      <c r="L2845" t="s">
        <v>462</v>
      </c>
      <c r="M2845" t="s">
        <v>57</v>
      </c>
      <c r="N2845" t="s">
        <v>22</v>
      </c>
      <c r="O2845" t="s">
        <v>36</v>
      </c>
      <c r="P2845">
        <v>130</v>
      </c>
      <c r="Q2845" s="2">
        <f>VALUE(LEFT(LEFT(N2845,5),SUM(LEN(LEFT(N2845,5))-LEN(SUBSTITUTE(LEFT(N2845,5),{"0","1","2","3","4","5","6","7","8","9","."},"")))))</f>
        <v>2</v>
      </c>
      <c r="R2845">
        <f>IF(Q2845&gt;5,Q2845/1024,Q2845)</f>
        <v>2</v>
      </c>
      <c r="S2845" t="str">
        <f>MID(K2846,9,3)</f>
        <v>5.1</v>
      </c>
      <c r="T2845" s="2" t="str">
        <f>LEFT(J2845,3)</f>
        <v>5.5</v>
      </c>
      <c r="U2845">
        <f>VALUE(LEFT(LEFT(M2845,5),SUM(LEN(LEFT(M2845,5))-LEN(SUBSTITUTE(LEFT(M2845,5),{"0","1","2","3","4","5","6","7","8","9","."},"")))))</f>
        <v>16</v>
      </c>
      <c r="V2845">
        <f>IF(U2845&lt;100,U2845,U2845/1024)</f>
        <v>16</v>
      </c>
      <c r="W2845" s="3">
        <f>VALUE(LEFT(LEFT(O2845,5),SUM(LEN(LEFT(O2845,5))-LEN(SUBSTITUTE(LEFT(O2845,5),{"0","1","2","3","4","5","6","7","8","9","."},"")))))</f>
        <v>8</v>
      </c>
      <c r="X2845" s="3" t="e">
        <f>LEFT(L2845, SEARCH("MHz",L2845)-1)</f>
        <v>#VALUE!</v>
      </c>
      <c r="Y2845" t="e">
        <f>IF(RIGHT(X2845,1)=" ",RIGHT(X2845,4),RIGHT(X2845,3))</f>
        <v>#VALUE!</v>
      </c>
      <c r="Z2845">
        <f>VLOOKUP(G2845,[1]Sheet1!$A$1:$B$12,2,0)</f>
        <v>9</v>
      </c>
      <c r="AA2845" t="str">
        <f>CONCATENATE(F2845," ",Z2845)</f>
        <v>2015 9</v>
      </c>
      <c r="AB2845">
        <f>VLOOKUP(AA2845,[1]Sheet3!$A:$B,2,0)</f>
        <v>82</v>
      </c>
    </row>
    <row r="2846" spans="1:28" x14ac:dyDescent="0.25">
      <c r="A2846" t="s">
        <v>1042</v>
      </c>
      <c r="B2846" t="s">
        <v>1060</v>
      </c>
      <c r="C2846" t="s">
        <v>64</v>
      </c>
      <c r="D2846" t="str">
        <f>CONCATENATE(C2846,".")</f>
        <v>2015  September.</v>
      </c>
      <c r="E2846" t="str">
        <f>LEFT(D2846, SEARCH(".",D2846)-1)</f>
        <v>2015  September</v>
      </c>
      <c r="F2846">
        <v>2015</v>
      </c>
      <c r="G2846" t="str">
        <f>RIGHT(E2846,LEN(E2846)-6)</f>
        <v>September</v>
      </c>
      <c r="H2846">
        <v>160</v>
      </c>
      <c r="I2846" t="s">
        <v>156</v>
      </c>
      <c r="J2846" t="s">
        <v>388</v>
      </c>
      <c r="K2846" t="s">
        <v>440</v>
      </c>
      <c r="L2846" t="s">
        <v>27</v>
      </c>
      <c r="M2846" t="s">
        <v>57</v>
      </c>
      <c r="N2846" t="s">
        <v>22</v>
      </c>
      <c r="O2846" t="s">
        <v>883</v>
      </c>
      <c r="Q2846" s="2">
        <f>VALUE(LEFT(LEFT(N2846,5),SUM(LEN(LEFT(N2846,5))-LEN(SUBSTITUTE(LEFT(N2846,5),{"0","1","2","3","4","5","6","7","8","9","."},"")))))</f>
        <v>2</v>
      </c>
      <c r="R2846">
        <f>IF(Q2846&gt;5,Q2846/1024,Q2846)</f>
        <v>2</v>
      </c>
      <c r="S2846" t="str">
        <f>MID(K2847,9,3)</f>
        <v>5.1</v>
      </c>
      <c r="T2846" s="2" t="str">
        <f>LEFT(J2846,3)</f>
        <v>5.5</v>
      </c>
      <c r="U2846">
        <f>VALUE(LEFT(LEFT(M2846,5),SUM(LEN(LEFT(M2846,5))-LEN(SUBSTITUTE(LEFT(M2846,5),{"0","1","2","3","4","5","6","7","8","9","."},"")))))</f>
        <v>16</v>
      </c>
      <c r="V2846">
        <f>IF(U2846&lt;100,U2846,U2846/1024)</f>
        <v>16</v>
      </c>
      <c r="W2846" s="3">
        <f>VALUE(LEFT(LEFT(O2846,5),SUM(LEN(LEFT(O2846,5))-LEN(SUBSTITUTE(LEFT(O2846,5),{"0","1","2","3","4","5","6","7","8","9","."},"")))))</f>
        <v>16</v>
      </c>
      <c r="X2846" s="3" t="e">
        <f>LEFT(L2846, SEARCH("MHz",L2846)-1)</f>
        <v>#VALUE!</v>
      </c>
      <c r="Y2846" t="e">
        <f>IF(RIGHT(X2846,1)=" ",RIGHT(X2846,4),RIGHT(X2846,3))</f>
        <v>#VALUE!</v>
      </c>
      <c r="Z2846">
        <f>VLOOKUP(G2846,[1]Sheet1!$A$1:$B$12,2,0)</f>
        <v>9</v>
      </c>
      <c r="AA2846" t="str">
        <f>CONCATENATE(F2846," ",Z2846)</f>
        <v>2015 9</v>
      </c>
      <c r="AB2846">
        <f>VLOOKUP(AA2846,[1]Sheet3!$A:$B,2,0)</f>
        <v>82</v>
      </c>
    </row>
    <row r="2847" spans="1:28" x14ac:dyDescent="0.25">
      <c r="A2847" t="s">
        <v>1042</v>
      </c>
      <c r="B2847" t="s">
        <v>1061</v>
      </c>
      <c r="C2847" t="s">
        <v>64</v>
      </c>
      <c r="D2847" t="str">
        <f>CONCATENATE(C2847,".")</f>
        <v>2015  September.</v>
      </c>
      <c r="E2847" t="str">
        <f>LEFT(D2847, SEARCH(".",D2847)-1)</f>
        <v>2015  September</v>
      </c>
      <c r="F2847">
        <v>2015</v>
      </c>
      <c r="G2847" t="str">
        <f>RIGHT(E2847,LEN(E2847)-6)</f>
        <v>September</v>
      </c>
      <c r="H2847">
        <v>118</v>
      </c>
      <c r="I2847" t="s">
        <v>156</v>
      </c>
      <c r="J2847" t="s">
        <v>760</v>
      </c>
      <c r="K2847" t="s">
        <v>440</v>
      </c>
      <c r="L2847" t="s">
        <v>27</v>
      </c>
      <c r="M2847" t="s">
        <v>57</v>
      </c>
      <c r="N2847" t="s">
        <v>22</v>
      </c>
      <c r="O2847" t="s">
        <v>883</v>
      </c>
      <c r="Q2847" s="2">
        <f>VALUE(LEFT(LEFT(N2847,5),SUM(LEN(LEFT(N2847,5))-LEN(SUBSTITUTE(LEFT(N2847,5),{"0","1","2","3","4","5","6","7","8","9","."},"")))))</f>
        <v>2</v>
      </c>
      <c r="R2847">
        <f>IF(Q2847&gt;5,Q2847/1024,Q2847)</f>
        <v>2</v>
      </c>
      <c r="S2847" t="str">
        <f>MID(K2848,9,3)</f>
        <v>5.1</v>
      </c>
      <c r="T2847" s="2" t="str">
        <f>LEFT(J2847,3)</f>
        <v>5.0</v>
      </c>
      <c r="U2847">
        <f>VALUE(LEFT(LEFT(M2847,5),SUM(LEN(LEFT(M2847,5))-LEN(SUBSTITUTE(LEFT(M2847,5),{"0","1","2","3","4","5","6","7","8","9","."},"")))))</f>
        <v>16</v>
      </c>
      <c r="V2847">
        <f>IF(U2847&lt;100,U2847,U2847/1024)</f>
        <v>16</v>
      </c>
      <c r="W2847" s="3">
        <f>VALUE(LEFT(LEFT(O2847,5),SUM(LEN(LEFT(O2847,5))-LEN(SUBSTITUTE(LEFT(O2847,5),{"0","1","2","3","4","5","6","7","8","9","."},"")))))</f>
        <v>16</v>
      </c>
      <c r="X2847" s="3" t="e">
        <f>LEFT(L2847, SEARCH("MHz",L2847)-1)</f>
        <v>#VALUE!</v>
      </c>
      <c r="Y2847" t="e">
        <f>IF(RIGHT(X2847,1)=" ",RIGHT(X2847,4),RIGHT(X2847,3))</f>
        <v>#VALUE!</v>
      </c>
      <c r="Z2847">
        <f>VLOOKUP(G2847,[1]Sheet1!$A$1:$B$12,2,0)</f>
        <v>9</v>
      </c>
      <c r="AA2847" t="str">
        <f>CONCATENATE(F2847," ",Z2847)</f>
        <v>2015 9</v>
      </c>
      <c r="AB2847">
        <f>VLOOKUP(AA2847,[1]Sheet3!$A:$B,2,0)</f>
        <v>82</v>
      </c>
    </row>
    <row r="2848" spans="1:28" x14ac:dyDescent="0.25">
      <c r="A2848" t="s">
        <v>2096</v>
      </c>
      <c r="B2848" t="s">
        <v>2149</v>
      </c>
      <c r="C2848" t="s">
        <v>64</v>
      </c>
      <c r="D2848" t="str">
        <f>CONCATENATE(C2848,".")</f>
        <v>2015  September.</v>
      </c>
      <c r="E2848" t="str">
        <f>LEFT(D2848, SEARCH(".",D2848)-1)</f>
        <v>2015  September</v>
      </c>
      <c r="F2848">
        <v>2015</v>
      </c>
      <c r="G2848" t="str">
        <f>RIGHT(E2848,LEN(E2848)-6)</f>
        <v>September</v>
      </c>
      <c r="H2848">
        <v>129</v>
      </c>
      <c r="I2848" t="s">
        <v>2150</v>
      </c>
      <c r="J2848" t="s">
        <v>557</v>
      </c>
      <c r="K2848" t="s">
        <v>440</v>
      </c>
      <c r="L2848" t="s">
        <v>27</v>
      </c>
      <c r="M2848" t="s">
        <v>57</v>
      </c>
      <c r="N2848" t="s">
        <v>22</v>
      </c>
      <c r="O2848" t="s">
        <v>364</v>
      </c>
      <c r="Q2848" s="2">
        <f>VALUE(LEFT(LEFT(N2848,5),SUM(LEN(LEFT(N2848,5))-LEN(SUBSTITUTE(LEFT(N2848,5),{"0","1","2","3","4","5","6","7","8","9","."},"")))))</f>
        <v>2</v>
      </c>
      <c r="R2848">
        <f>IF(Q2848&gt;5,Q2848/1024,Q2848)</f>
        <v>2</v>
      </c>
      <c r="S2848" t="str">
        <f>MID(K2849,9,3)</f>
        <v>5.1</v>
      </c>
      <c r="T2848" s="2" t="str">
        <f>LEFT(J2848,3)</f>
        <v>5.0</v>
      </c>
      <c r="U2848">
        <f>VALUE(LEFT(LEFT(M2848,5),SUM(LEN(LEFT(M2848,5))-LEN(SUBSTITUTE(LEFT(M2848,5),{"0","1","2","3","4","5","6","7","8","9","."},"")))))</f>
        <v>16</v>
      </c>
      <c r="V2848">
        <f>IF(U2848&lt;100,U2848,U2848/1024)</f>
        <v>16</v>
      </c>
      <c r="W2848" s="3">
        <f>VALUE(LEFT(LEFT(O2848,5),SUM(LEN(LEFT(O2848,5))-LEN(SUBSTITUTE(LEFT(O2848,5),{"0","1","2","3","4","5","6","7","8","9","."},"")))))</f>
        <v>13</v>
      </c>
      <c r="X2848" s="3" t="e">
        <f>LEFT(L2848, SEARCH("MHz",L2848)-1)</f>
        <v>#VALUE!</v>
      </c>
      <c r="Y2848" t="e">
        <f>IF(RIGHT(X2848,1)=" ",RIGHT(X2848,4),RIGHT(X2848,3))</f>
        <v>#VALUE!</v>
      </c>
      <c r="Z2848">
        <f>VLOOKUP(G2848,[1]Sheet1!$A$1:$B$12,2,0)</f>
        <v>9</v>
      </c>
      <c r="AA2848" t="str">
        <f>CONCATENATE(F2848," ",Z2848)</f>
        <v>2015 9</v>
      </c>
      <c r="AB2848">
        <f>VLOOKUP(AA2848,[1]Sheet3!$A:$B,2,0)</f>
        <v>82</v>
      </c>
    </row>
    <row r="2849" spans="1:28" x14ac:dyDescent="0.25">
      <c r="A2849" t="s">
        <v>2256</v>
      </c>
      <c r="B2849" t="s">
        <v>2307</v>
      </c>
      <c r="C2849" t="s">
        <v>64</v>
      </c>
      <c r="D2849" t="str">
        <f>CONCATENATE(C2849,".")</f>
        <v>2015  September.</v>
      </c>
      <c r="E2849" t="str">
        <f>LEFT(D2849, SEARCH(".",D2849)-1)</f>
        <v>2015  September</v>
      </c>
      <c r="F2849">
        <v>2015</v>
      </c>
      <c r="G2849" t="str">
        <f>RIGHT(E2849,LEN(E2849)-6)</f>
        <v>September</v>
      </c>
      <c r="H2849">
        <v>153</v>
      </c>
      <c r="I2849" t="s">
        <v>51</v>
      </c>
      <c r="J2849" t="s">
        <v>2283</v>
      </c>
      <c r="K2849" t="s">
        <v>440</v>
      </c>
      <c r="L2849" t="s">
        <v>27</v>
      </c>
      <c r="M2849" t="s">
        <v>57</v>
      </c>
      <c r="N2849" t="s">
        <v>2308</v>
      </c>
      <c r="O2849" t="s">
        <v>2280</v>
      </c>
      <c r="P2849">
        <v>240</v>
      </c>
      <c r="Q2849" s="2">
        <f>VALUE(LEFT(LEFT(N2849,5),SUM(LEN(LEFT(N2849,5))-LEN(SUBSTITUTE(LEFT(N2849,5),{"0","1","2","3","4","5","6","7","8","9","."},"")))))</f>
        <v>2</v>
      </c>
      <c r="R2849">
        <f>IF(Q2849&gt;5,Q2849/1024,Q2849)</f>
        <v>2</v>
      </c>
      <c r="S2849" t="str">
        <f>MID(K2850,9,3)</f>
        <v>5.1</v>
      </c>
      <c r="T2849" s="2" t="str">
        <f>LEFT(J2849,3)</f>
        <v>5.5</v>
      </c>
      <c r="U2849">
        <f>VALUE(LEFT(LEFT(M2849,5),SUM(LEN(LEFT(M2849,5))-LEN(SUBSTITUTE(LEFT(M2849,5),{"0","1","2","3","4","5","6","7","8","9","."},"")))))</f>
        <v>16</v>
      </c>
      <c r="V2849">
        <f>IF(U2849&lt;100,U2849,U2849/1024)</f>
        <v>16</v>
      </c>
      <c r="W2849" s="3">
        <f>VALUE(LEFT(LEFT(O2849,5),SUM(LEN(LEFT(O2849,5))-LEN(SUBSTITUTE(LEFT(O2849,5),{"0","1","2","3","4","5","6","7","8","9","."},"")))))</f>
        <v>13</v>
      </c>
      <c r="X2849" s="3" t="e">
        <f>LEFT(L2849, SEARCH("MHz",L2849)-1)</f>
        <v>#VALUE!</v>
      </c>
      <c r="Y2849" t="e">
        <f>IF(RIGHT(X2849,1)=" ",RIGHT(X2849,4),RIGHT(X2849,3))</f>
        <v>#VALUE!</v>
      </c>
      <c r="Z2849">
        <f>VLOOKUP(G2849,[1]Sheet1!$A$1:$B$12,2,0)</f>
        <v>9</v>
      </c>
      <c r="AA2849" t="str">
        <f>CONCATENATE(F2849," ",Z2849)</f>
        <v>2015 9</v>
      </c>
      <c r="AB2849">
        <f>VLOOKUP(AA2849,[1]Sheet3!$A:$B,2,0)</f>
        <v>82</v>
      </c>
    </row>
    <row r="2850" spans="1:28" x14ac:dyDescent="0.25">
      <c r="A2850" t="s">
        <v>5257</v>
      </c>
      <c r="B2850" t="s">
        <v>5448</v>
      </c>
      <c r="C2850" t="s">
        <v>64</v>
      </c>
      <c r="D2850" t="str">
        <f>CONCATENATE(C2850,".")</f>
        <v>2015  September.</v>
      </c>
      <c r="E2850" t="str">
        <f>LEFT(D2850, SEARCH(".",D2850)-1)</f>
        <v>2015  September</v>
      </c>
      <c r="F2850">
        <v>2015</v>
      </c>
      <c r="G2850" t="str">
        <f>RIGHT(E2850,LEN(E2850)-6)</f>
        <v>September</v>
      </c>
      <c r="H2850">
        <v>129</v>
      </c>
      <c r="I2850" t="s">
        <v>25</v>
      </c>
      <c r="J2850" t="s">
        <v>957</v>
      </c>
      <c r="K2850" t="s">
        <v>440</v>
      </c>
      <c r="L2850" t="s">
        <v>91</v>
      </c>
      <c r="M2850" t="s">
        <v>34</v>
      </c>
      <c r="N2850" t="s">
        <v>35</v>
      </c>
      <c r="O2850" t="s">
        <v>5449</v>
      </c>
      <c r="P2850">
        <v>150</v>
      </c>
      <c r="Q2850" s="2">
        <f>VALUE(LEFT(LEFT(N2850,5),SUM(LEN(LEFT(N2850,5))-LEN(SUBSTITUTE(LEFT(N2850,5),{"0","1","2","3","4","5","6","7","8","9","."},"")))))</f>
        <v>1</v>
      </c>
      <c r="R2850">
        <f>IF(Q2850&gt;5,Q2850/1024,Q2850)</f>
        <v>1</v>
      </c>
      <c r="S2850" t="str">
        <f>MID(K2851,9,3)</f>
        <v>5.1</v>
      </c>
      <c r="T2850" s="2" t="str">
        <f>LEFT(J2850,3)</f>
        <v>4.7</v>
      </c>
      <c r="U2850">
        <f>VALUE(LEFT(LEFT(M2850,5),SUM(LEN(LEFT(M2850,5))-LEN(SUBSTITUTE(LEFT(M2850,5),{"0","1","2","3","4","5","6","7","8","9","."},"")))))</f>
        <v>8</v>
      </c>
      <c r="V2850">
        <f>IF(U2850&lt;100,U2850,U2850/1024)</f>
        <v>8</v>
      </c>
      <c r="W2850" s="3">
        <f>VALUE(LEFT(LEFT(O2850,5),SUM(LEN(LEFT(O2850,5))-LEN(SUBSTITUTE(LEFT(O2850,5),{"0","1","2","3","4","5","6","7","8","9","."},"")))))</f>
        <v>5</v>
      </c>
      <c r="X2850" s="3" t="e">
        <f>LEFT(L2850, SEARCH("MHz",L2850)-1)</f>
        <v>#VALUE!</v>
      </c>
      <c r="Y2850" t="e">
        <f>IF(RIGHT(X2850,1)=" ",RIGHT(X2850,4),RIGHT(X2850,3))</f>
        <v>#VALUE!</v>
      </c>
      <c r="Z2850">
        <f>VLOOKUP(G2850,[1]Sheet1!$A$1:$B$12,2,0)</f>
        <v>9</v>
      </c>
      <c r="AA2850" t="str">
        <f>CONCATENATE(F2850," ",Z2850)</f>
        <v>2015 9</v>
      </c>
      <c r="AB2850">
        <f>VLOOKUP(AA2850,[1]Sheet3!$A:$B,2,0)</f>
        <v>82</v>
      </c>
    </row>
    <row r="2851" spans="1:28" x14ac:dyDescent="0.25">
      <c r="A2851" t="s">
        <v>6641</v>
      </c>
      <c r="B2851" t="s">
        <v>6704</v>
      </c>
      <c r="C2851" t="s">
        <v>64</v>
      </c>
      <c r="D2851" t="str">
        <f>CONCATENATE(C2851,".")</f>
        <v>2015  September.</v>
      </c>
      <c r="E2851" t="str">
        <f>LEFT(D2851, SEARCH(".",D2851)-1)</f>
        <v>2015  September</v>
      </c>
      <c r="F2851">
        <v>2015</v>
      </c>
      <c r="G2851" t="str">
        <f>RIGHT(E2851,LEN(E2851)-6)</f>
        <v>September</v>
      </c>
      <c r="H2851">
        <v>132</v>
      </c>
      <c r="I2851" t="s">
        <v>156</v>
      </c>
      <c r="J2851" t="s">
        <v>2845</v>
      </c>
      <c r="K2851" t="s">
        <v>440</v>
      </c>
      <c r="L2851" t="s">
        <v>53</v>
      </c>
      <c r="M2851" t="s">
        <v>57</v>
      </c>
      <c r="N2851" t="s">
        <v>22</v>
      </c>
      <c r="O2851" t="s">
        <v>6705</v>
      </c>
      <c r="P2851">
        <v>210</v>
      </c>
      <c r="Q2851" s="2">
        <f>VALUE(LEFT(LEFT(N2851,5),SUM(LEN(LEFT(N2851,5))-LEN(SUBSTITUTE(LEFT(N2851,5),{"0","1","2","3","4","5","6","7","8","9","."},"")))))</f>
        <v>2</v>
      </c>
      <c r="R2851">
        <f>IF(Q2851&gt;5,Q2851/1024,Q2851)</f>
        <v>2</v>
      </c>
      <c r="S2851" t="str">
        <f>MID(K2852,9,3)</f>
        <v>5.1</v>
      </c>
      <c r="T2851" s="2" t="str">
        <f>LEFT(J2851,3)</f>
        <v>5.0</v>
      </c>
      <c r="U2851">
        <f>VALUE(LEFT(LEFT(M2851,5),SUM(LEN(LEFT(M2851,5))-LEN(SUBSTITUTE(LEFT(M2851,5),{"0","1","2","3","4","5","6","7","8","9","."},"")))))</f>
        <v>16</v>
      </c>
      <c r="V2851">
        <f>IF(U2851&lt;100,U2851,U2851/1024)</f>
        <v>16</v>
      </c>
      <c r="W2851" s="3">
        <f>VALUE(LEFT(LEFT(O2851,5),SUM(LEN(LEFT(O2851,5))-LEN(SUBSTITUTE(LEFT(O2851,5),{"0","1","2","3","4","5","6","7","8","9","."},"")))))</f>
        <v>13</v>
      </c>
      <c r="X2851" s="3" t="e">
        <f>LEFT(L2851, SEARCH("MHz",L2851)-1)</f>
        <v>#VALUE!</v>
      </c>
      <c r="Y2851" t="e">
        <f>IF(RIGHT(X2851,1)=" ",RIGHT(X2851,4),RIGHT(X2851,3))</f>
        <v>#VALUE!</v>
      </c>
      <c r="Z2851">
        <f>VLOOKUP(G2851,[1]Sheet1!$A$1:$B$12,2,0)</f>
        <v>9</v>
      </c>
      <c r="AA2851" t="str">
        <f>CONCATENATE(F2851," ",Z2851)</f>
        <v>2015 9</v>
      </c>
      <c r="AB2851">
        <f>VLOOKUP(AA2851,[1]Sheet3!$A:$B,2,0)</f>
        <v>82</v>
      </c>
    </row>
    <row r="2852" spans="1:28" x14ac:dyDescent="0.25">
      <c r="A2852" t="s">
        <v>6893</v>
      </c>
      <c r="B2852" t="s">
        <v>6903</v>
      </c>
      <c r="C2852" t="s">
        <v>64</v>
      </c>
      <c r="D2852" t="str">
        <f>CONCATENATE(C2852,".")</f>
        <v>2015  September.</v>
      </c>
      <c r="E2852" t="str">
        <f>LEFT(D2852, SEARCH(".",D2852)-1)</f>
        <v>2015  September</v>
      </c>
      <c r="F2852">
        <v>2015</v>
      </c>
      <c r="G2852" t="str">
        <f>RIGHT(E2852,LEN(E2852)-6)</f>
        <v>September</v>
      </c>
      <c r="H2852">
        <v>128</v>
      </c>
      <c r="I2852" t="s">
        <v>128</v>
      </c>
      <c r="J2852" t="s">
        <v>2507</v>
      </c>
      <c r="K2852" t="s">
        <v>440</v>
      </c>
      <c r="L2852" t="s">
        <v>462</v>
      </c>
      <c r="M2852" t="s">
        <v>34</v>
      </c>
      <c r="N2852" t="s">
        <v>35</v>
      </c>
      <c r="O2852" t="s">
        <v>62</v>
      </c>
      <c r="P2852">
        <v>70</v>
      </c>
      <c r="Q2852" s="2">
        <f>VALUE(LEFT(LEFT(N2852,5),SUM(LEN(LEFT(N2852,5))-LEN(SUBSTITUTE(LEFT(N2852,5),{"0","1","2","3","4","5","6","7","8","9","."},"")))))</f>
        <v>1</v>
      </c>
      <c r="R2852">
        <f>IF(Q2852&gt;5,Q2852/1024,Q2852)</f>
        <v>1</v>
      </c>
      <c r="S2852" t="str">
        <f>MID(K2853,9,3)</f>
        <v>5.1</v>
      </c>
      <c r="T2852" s="2" t="str">
        <f>LEFT(J2852,3)</f>
        <v>4.7</v>
      </c>
      <c r="U2852">
        <f>VALUE(LEFT(LEFT(M2852,5),SUM(LEN(LEFT(M2852,5))-LEN(SUBSTITUTE(LEFT(M2852,5),{"0","1","2","3","4","5","6","7","8","9","."},"")))))</f>
        <v>8</v>
      </c>
      <c r="V2852">
        <f>IF(U2852&lt;100,U2852,U2852/1024)</f>
        <v>8</v>
      </c>
      <c r="W2852" s="3">
        <f>VALUE(LEFT(LEFT(O2852,5),SUM(LEN(LEFT(O2852,5))-LEN(SUBSTITUTE(LEFT(O2852,5),{"0","1","2","3","4","5","6","7","8","9","."},"")))))</f>
        <v>8</v>
      </c>
      <c r="X2852" s="3" t="e">
        <f>LEFT(L2852, SEARCH("MHz",L2852)-1)</f>
        <v>#VALUE!</v>
      </c>
      <c r="Y2852" t="e">
        <f>IF(RIGHT(X2852,1)=" ",RIGHT(X2852,4),RIGHT(X2852,3))</f>
        <v>#VALUE!</v>
      </c>
      <c r="Z2852">
        <f>VLOOKUP(G2852,[1]Sheet1!$A$1:$B$12,2,0)</f>
        <v>9</v>
      </c>
      <c r="AA2852" t="str">
        <f>CONCATENATE(F2852," ",Z2852)</f>
        <v>2015 9</v>
      </c>
      <c r="AB2852">
        <f>VLOOKUP(AA2852,[1]Sheet3!$A:$B,2,0)</f>
        <v>82</v>
      </c>
    </row>
    <row r="2853" spans="1:28" x14ac:dyDescent="0.25">
      <c r="A2853" t="s">
        <v>2637</v>
      </c>
      <c r="B2853" t="s">
        <v>2782</v>
      </c>
      <c r="C2853" t="s">
        <v>64</v>
      </c>
      <c r="D2853" t="str">
        <f>CONCATENATE(C2853,".")</f>
        <v>2015  September.</v>
      </c>
      <c r="E2853" t="str">
        <f>LEFT(D2853, SEARCH(".",D2853)-1)</f>
        <v>2015  September</v>
      </c>
      <c r="F2853">
        <v>2015</v>
      </c>
      <c r="G2853" t="str">
        <f>RIGHT(E2853,LEN(E2853)-6)</f>
        <v>September</v>
      </c>
      <c r="H2853">
        <v>156</v>
      </c>
      <c r="I2853" t="s">
        <v>358</v>
      </c>
      <c r="J2853" t="s">
        <v>2783</v>
      </c>
      <c r="K2853" t="s">
        <v>2784</v>
      </c>
      <c r="L2853" t="s">
        <v>2785</v>
      </c>
      <c r="M2853" t="s">
        <v>1122</v>
      </c>
      <c r="N2853" t="s">
        <v>29</v>
      </c>
      <c r="O2853" t="s">
        <v>2303</v>
      </c>
      <c r="P2853">
        <v>350</v>
      </c>
      <c r="Q2853" s="2">
        <f>VALUE(LEFT(LEFT(N2853,5),SUM(LEN(LEFT(N2853,5))-LEN(SUBSTITUTE(LEFT(N2853,5),{"0","1","2","3","4","5","6","7","8","9","."},"")))))</f>
        <v>3</v>
      </c>
      <c r="R2853">
        <f>IF(Q2853&gt;5,Q2853/1024,Q2853)</f>
        <v>3</v>
      </c>
      <c r="S2853" t="str">
        <f>MID(K2854,9,3)</f>
        <v>5.1</v>
      </c>
      <c r="T2853" s="2" t="str">
        <f>LEFT(J2853,3)</f>
        <v>5.5</v>
      </c>
      <c r="U2853" t="e">
        <f>VALUE(LEFT(LEFT(M2853,5),SUM(LEN(LEFT(M2853,5))-LEN(SUBSTITUTE(LEFT(M2853,5),{"0","1","2","3","4","5","6","7","8","9","."},"")))))</f>
        <v>#VALUE!</v>
      </c>
      <c r="V2853" t="e">
        <f>IF(U2853&lt;100,U2853,U2853/1024)</f>
        <v>#VALUE!</v>
      </c>
      <c r="W2853" s="3">
        <f>VALUE(LEFT(LEFT(O2853,5),SUM(LEN(LEFT(O2853,5))-LEN(SUBSTITUTE(LEFT(O2853,5),{"0","1","2","3","4","5","6","7","8","9","."},"")))))</f>
        <v>13</v>
      </c>
      <c r="X2853" s="3" t="e">
        <f>LEFT(L2853, SEARCH("MHz",L2853)-1)</f>
        <v>#VALUE!</v>
      </c>
      <c r="Y2853" t="e">
        <f>IF(RIGHT(X2853,1)=" ",RIGHT(X2853,4),RIGHT(X2853,3))</f>
        <v>#VALUE!</v>
      </c>
      <c r="Z2853">
        <f>VLOOKUP(G2853,[1]Sheet1!$A$1:$B$12,2,0)</f>
        <v>9</v>
      </c>
      <c r="AA2853" t="str">
        <f>CONCATENATE(F2853," ",Z2853)</f>
        <v>2015 9</v>
      </c>
      <c r="AB2853">
        <f>VLOOKUP(AA2853,[1]Sheet3!$A:$B,2,0)</f>
        <v>82</v>
      </c>
    </row>
    <row r="2854" spans="1:28" x14ac:dyDescent="0.25">
      <c r="A2854" t="s">
        <v>3572</v>
      </c>
      <c r="B2854" t="s">
        <v>3673</v>
      </c>
      <c r="C2854" t="s">
        <v>64</v>
      </c>
      <c r="D2854" t="str">
        <f>CONCATENATE(C2854,".")</f>
        <v>2015  September.</v>
      </c>
      <c r="E2854" t="str">
        <f>LEFT(D2854, SEARCH(".",D2854)-1)</f>
        <v>2015  September</v>
      </c>
      <c r="F2854">
        <v>2015</v>
      </c>
      <c r="G2854" t="str">
        <f>RIGHT(E2854,LEN(E2854)-6)</f>
        <v>September</v>
      </c>
      <c r="H2854">
        <v>150</v>
      </c>
      <c r="I2854" t="s">
        <v>181</v>
      </c>
      <c r="J2854" t="s">
        <v>457</v>
      </c>
      <c r="K2854" t="s">
        <v>3674</v>
      </c>
      <c r="L2854" t="s">
        <v>462</v>
      </c>
      <c r="M2854" t="s">
        <v>57</v>
      </c>
      <c r="N2854" t="s">
        <v>3675</v>
      </c>
      <c r="O2854" t="s">
        <v>30</v>
      </c>
      <c r="P2854">
        <v>190</v>
      </c>
      <c r="Q2854" s="2">
        <f>VALUE(LEFT(LEFT(N2854,5),SUM(LEN(LEFT(N2854,5))-LEN(SUBSTITUTE(LEFT(N2854,5),{"0","1","2","3","4","5","6","7","8","9","."},"")))))</f>
        <v>1.5</v>
      </c>
      <c r="R2854">
        <f>IF(Q2854&gt;5,Q2854/1024,Q2854)</f>
        <v>1.5</v>
      </c>
      <c r="S2854" t="str">
        <f>MID(K2855,9,3)</f>
        <v>5.1</v>
      </c>
      <c r="T2854" s="2" t="str">
        <f>LEFT(J2854,3)</f>
        <v>5.0</v>
      </c>
      <c r="U2854">
        <f>VALUE(LEFT(LEFT(M2854,5),SUM(LEN(LEFT(M2854,5))-LEN(SUBSTITUTE(LEFT(M2854,5),{"0","1","2","3","4","5","6","7","8","9","."},"")))))</f>
        <v>16</v>
      </c>
      <c r="V2854">
        <f>IF(U2854&lt;100,U2854,U2854/1024)</f>
        <v>16</v>
      </c>
      <c r="W2854" s="3">
        <f>VALUE(LEFT(LEFT(O2854,5),SUM(LEN(LEFT(O2854,5))-LEN(SUBSTITUTE(LEFT(O2854,5),{"0","1","2","3","4","5","6","7","8","9","."},"")))))</f>
        <v>13</v>
      </c>
      <c r="X2854" s="3" t="e">
        <f>LEFT(L2854, SEARCH("MHz",L2854)-1)</f>
        <v>#VALUE!</v>
      </c>
      <c r="Y2854" t="e">
        <f>IF(RIGHT(X2854,1)=" ",RIGHT(X2854,4),RIGHT(X2854,3))</f>
        <v>#VALUE!</v>
      </c>
      <c r="Z2854">
        <f>VLOOKUP(G2854,[1]Sheet1!$A$1:$B$12,2,0)</f>
        <v>9</v>
      </c>
      <c r="AA2854" t="str">
        <f>CONCATENATE(F2854," ",Z2854)</f>
        <v>2015 9</v>
      </c>
      <c r="AB2854">
        <f>VLOOKUP(AA2854,[1]Sheet3!$A:$B,2,0)</f>
        <v>82</v>
      </c>
    </row>
    <row r="2855" spans="1:28" x14ac:dyDescent="0.25">
      <c r="A2855" t="s">
        <v>6003</v>
      </c>
      <c r="B2855" t="s">
        <v>6036</v>
      </c>
      <c r="C2855" t="s">
        <v>64</v>
      </c>
      <c r="D2855" t="str">
        <f>CONCATENATE(C2855,".")</f>
        <v>2015  September.</v>
      </c>
      <c r="E2855" t="str">
        <f>LEFT(D2855, SEARCH(".",D2855)-1)</f>
        <v>2015  September</v>
      </c>
      <c r="F2855">
        <v>2015</v>
      </c>
      <c r="G2855" t="str">
        <f>RIGHT(E2855,LEN(E2855)-6)</f>
        <v>September</v>
      </c>
      <c r="H2855">
        <v>180</v>
      </c>
      <c r="I2855" t="s">
        <v>51</v>
      </c>
      <c r="J2855" t="s">
        <v>397</v>
      </c>
      <c r="K2855" t="s">
        <v>4407</v>
      </c>
      <c r="L2855" t="s">
        <v>2272</v>
      </c>
      <c r="M2855" t="s">
        <v>28</v>
      </c>
      <c r="N2855" t="s">
        <v>29</v>
      </c>
      <c r="O2855" t="s">
        <v>6037</v>
      </c>
      <c r="P2855">
        <v>510</v>
      </c>
      <c r="Q2855" s="2">
        <f>VALUE(LEFT(LEFT(N2855,5),SUM(LEN(LEFT(N2855,5))-LEN(SUBSTITUTE(LEFT(N2855,5),{"0","1","2","3","4","5","6","7","8","9","."},"")))))</f>
        <v>3</v>
      </c>
      <c r="R2855">
        <f>IF(Q2855&gt;5,Q2855/1024,Q2855)</f>
        <v>3</v>
      </c>
      <c r="S2855" t="str">
        <f>MID(K2856,9,3)</f>
        <v>5.1</v>
      </c>
      <c r="T2855" s="2" t="str">
        <f>LEFT(J2855,3)</f>
        <v>5.5</v>
      </c>
      <c r="U2855">
        <f>VALUE(LEFT(LEFT(M2855,5),SUM(LEN(LEFT(M2855,5))-LEN(SUBSTITUTE(LEFT(M2855,5),{"0","1","2","3","4","5","6","7","8","9","."},"")))))</f>
        <v>32</v>
      </c>
      <c r="V2855">
        <f>IF(U2855&lt;100,U2855,U2855/1024)</f>
        <v>32</v>
      </c>
      <c r="W2855" s="3">
        <f>VALUE(LEFT(LEFT(O2855,5),SUM(LEN(LEFT(O2855,5))-LEN(SUBSTITUTE(LEFT(O2855,5),{"0","1","2","3","4","5","6","7","8","9","."},"")))))</f>
        <v>23</v>
      </c>
      <c r="X2855" s="3" t="e">
        <f>LEFT(L2855, SEARCH("MHz",L2855)-1)</f>
        <v>#VALUE!</v>
      </c>
      <c r="Y2855" t="e">
        <f>IF(RIGHT(X2855,1)=" ",RIGHT(X2855,4),RIGHT(X2855,3))</f>
        <v>#VALUE!</v>
      </c>
      <c r="Z2855">
        <f>VLOOKUP(G2855,[1]Sheet1!$A$1:$B$12,2,0)</f>
        <v>9</v>
      </c>
      <c r="AA2855" t="str">
        <f>CONCATENATE(F2855," ",Z2855)</f>
        <v>2015 9</v>
      </c>
      <c r="AB2855">
        <f>VLOOKUP(AA2855,[1]Sheet3!$A:$B,2,0)</f>
        <v>82</v>
      </c>
    </row>
    <row r="2856" spans="1:28" x14ac:dyDescent="0.25">
      <c r="A2856" t="s">
        <v>6003</v>
      </c>
      <c r="B2856" t="s">
        <v>6038</v>
      </c>
      <c r="C2856" t="s">
        <v>64</v>
      </c>
      <c r="D2856" t="str">
        <f>CONCATENATE(C2856,".")</f>
        <v>2015  September.</v>
      </c>
      <c r="E2856" t="str">
        <f>LEFT(D2856, SEARCH(".",D2856)-1)</f>
        <v>2015  September</v>
      </c>
      <c r="F2856">
        <v>2015</v>
      </c>
      <c r="G2856" t="str">
        <f>RIGHT(E2856,LEN(E2856)-6)</f>
        <v>September</v>
      </c>
      <c r="H2856">
        <v>180</v>
      </c>
      <c r="I2856" t="s">
        <v>181</v>
      </c>
      <c r="J2856" t="s">
        <v>2144</v>
      </c>
      <c r="K2856" t="s">
        <v>4407</v>
      </c>
      <c r="L2856" t="s">
        <v>2272</v>
      </c>
      <c r="M2856" t="s">
        <v>28</v>
      </c>
      <c r="N2856" t="s">
        <v>29</v>
      </c>
      <c r="O2856" t="s">
        <v>6019</v>
      </c>
      <c r="P2856">
        <v>500</v>
      </c>
      <c r="Q2856" s="2">
        <f>VALUE(LEFT(LEFT(N2856,5),SUM(LEN(LEFT(N2856,5))-LEN(SUBSTITUTE(LEFT(N2856,5),{"0","1","2","3","4","5","6","7","8","9","."},"")))))</f>
        <v>3</v>
      </c>
      <c r="R2856">
        <f>IF(Q2856&gt;5,Q2856/1024,Q2856)</f>
        <v>3</v>
      </c>
      <c r="S2856" t="str">
        <f>MID(K2857,9,3)</f>
        <v>5.1</v>
      </c>
      <c r="T2856" s="2" t="str">
        <f>LEFT(J2856,3)</f>
        <v>5.5</v>
      </c>
      <c r="U2856">
        <f>VALUE(LEFT(LEFT(M2856,5),SUM(LEN(LEFT(M2856,5))-LEN(SUBSTITUTE(LEFT(M2856,5),{"0","1","2","3","4","5","6","7","8","9","."},"")))))</f>
        <v>32</v>
      </c>
      <c r="V2856">
        <f>IF(U2856&lt;100,U2856,U2856/1024)</f>
        <v>32</v>
      </c>
      <c r="W2856" s="3">
        <f>VALUE(LEFT(LEFT(O2856,5),SUM(LEN(LEFT(O2856,5))-LEN(SUBSTITUTE(LEFT(O2856,5),{"0","1","2","3","4","5","6","7","8","9","."},"")))))</f>
        <v>23</v>
      </c>
      <c r="X2856" s="3" t="e">
        <f>LEFT(L2856, SEARCH("MHz",L2856)-1)</f>
        <v>#VALUE!</v>
      </c>
      <c r="Y2856" t="e">
        <f>IF(RIGHT(X2856,1)=" ",RIGHT(X2856,4),RIGHT(X2856,3))</f>
        <v>#VALUE!</v>
      </c>
      <c r="Z2856">
        <f>VLOOKUP(G2856,[1]Sheet1!$A$1:$B$12,2,0)</f>
        <v>9</v>
      </c>
      <c r="AA2856" t="str">
        <f>CONCATENATE(F2856," ",Z2856)</f>
        <v>2015 9</v>
      </c>
      <c r="AB2856">
        <f>VLOOKUP(AA2856,[1]Sheet3!$A:$B,2,0)</f>
        <v>82</v>
      </c>
    </row>
    <row r="2857" spans="1:28" x14ac:dyDescent="0.25">
      <c r="A2857" t="s">
        <v>6003</v>
      </c>
      <c r="B2857" t="s">
        <v>6039</v>
      </c>
      <c r="C2857" t="s">
        <v>64</v>
      </c>
      <c r="D2857" t="str">
        <f>CONCATENATE(C2857,".")</f>
        <v>2015  September.</v>
      </c>
      <c r="E2857" t="str">
        <f>LEFT(D2857, SEARCH(".",D2857)-1)</f>
        <v>2015  September</v>
      </c>
      <c r="F2857">
        <v>2015</v>
      </c>
      <c r="G2857" t="str">
        <f>RIGHT(E2857,LEN(E2857)-6)</f>
        <v>September</v>
      </c>
      <c r="H2857">
        <v>154</v>
      </c>
      <c r="I2857" t="s">
        <v>51</v>
      </c>
      <c r="J2857" t="s">
        <v>4436</v>
      </c>
      <c r="K2857" t="s">
        <v>4407</v>
      </c>
      <c r="L2857" t="s">
        <v>2272</v>
      </c>
      <c r="M2857" t="s">
        <v>28</v>
      </c>
      <c r="N2857" t="s">
        <v>29</v>
      </c>
      <c r="O2857" t="s">
        <v>6037</v>
      </c>
      <c r="P2857">
        <v>450</v>
      </c>
      <c r="Q2857" s="2">
        <f>VALUE(LEFT(LEFT(N2857,5),SUM(LEN(LEFT(N2857,5))-LEN(SUBSTITUTE(LEFT(N2857,5),{"0","1","2","3","4","5","6","7","8","9","."},"")))))</f>
        <v>3</v>
      </c>
      <c r="R2857">
        <f>IF(Q2857&gt;5,Q2857/1024,Q2857)</f>
        <v>3</v>
      </c>
      <c r="S2857" t="str">
        <f>MID(K2858,9,3)</f>
        <v>5.1</v>
      </c>
      <c r="T2857" s="2" t="str">
        <f>LEFT(J2857,3)</f>
        <v>5.2</v>
      </c>
      <c r="U2857">
        <f>VALUE(LEFT(LEFT(M2857,5),SUM(LEN(LEFT(M2857,5))-LEN(SUBSTITUTE(LEFT(M2857,5),{"0","1","2","3","4","5","6","7","8","9","."},"")))))</f>
        <v>32</v>
      </c>
      <c r="V2857">
        <f>IF(U2857&lt;100,U2857,U2857/1024)</f>
        <v>32</v>
      </c>
      <c r="W2857" s="3">
        <f>VALUE(LEFT(LEFT(O2857,5),SUM(LEN(LEFT(O2857,5))-LEN(SUBSTITUTE(LEFT(O2857,5),{"0","1","2","3","4","5","6","7","8","9","."},"")))))</f>
        <v>23</v>
      </c>
      <c r="X2857" s="3" t="e">
        <f>LEFT(L2857, SEARCH("MHz",L2857)-1)</f>
        <v>#VALUE!</v>
      </c>
      <c r="Y2857" t="e">
        <f>IF(RIGHT(X2857,1)=" ",RIGHT(X2857,4),RIGHT(X2857,3))</f>
        <v>#VALUE!</v>
      </c>
      <c r="Z2857">
        <f>VLOOKUP(G2857,[1]Sheet1!$A$1:$B$12,2,0)</f>
        <v>9</v>
      </c>
      <c r="AA2857" t="str">
        <f>CONCATENATE(F2857," ",Z2857)</f>
        <v>2015 9</v>
      </c>
      <c r="AB2857">
        <f>VLOOKUP(AA2857,[1]Sheet3!$A:$B,2,0)</f>
        <v>82</v>
      </c>
    </row>
    <row r="2858" spans="1:28" x14ac:dyDescent="0.25">
      <c r="A2858" t="s">
        <v>6003</v>
      </c>
      <c r="B2858" t="s">
        <v>6040</v>
      </c>
      <c r="C2858" t="s">
        <v>64</v>
      </c>
      <c r="D2858" t="str">
        <f>CONCATENATE(C2858,".")</f>
        <v>2015  September.</v>
      </c>
      <c r="E2858" t="str">
        <f>LEFT(D2858, SEARCH(".",D2858)-1)</f>
        <v>2015  September</v>
      </c>
      <c r="F2858">
        <v>2015</v>
      </c>
      <c r="G2858" t="str">
        <f>RIGHT(E2858,LEN(E2858)-6)</f>
        <v>September</v>
      </c>
      <c r="H2858">
        <v>154</v>
      </c>
      <c r="I2858" t="s">
        <v>181</v>
      </c>
      <c r="J2858" t="s">
        <v>1497</v>
      </c>
      <c r="K2858" t="s">
        <v>4407</v>
      </c>
      <c r="L2858" t="s">
        <v>2272</v>
      </c>
      <c r="M2858" t="s">
        <v>28</v>
      </c>
      <c r="N2858" t="s">
        <v>29</v>
      </c>
      <c r="O2858" t="s">
        <v>6019</v>
      </c>
      <c r="P2858">
        <v>420</v>
      </c>
      <c r="Q2858" s="2">
        <f>VALUE(LEFT(LEFT(N2858,5),SUM(LEN(LEFT(N2858,5))-LEN(SUBSTITUTE(LEFT(N2858,5),{"0","1","2","3","4","5","6","7","8","9","."},"")))))</f>
        <v>3</v>
      </c>
      <c r="R2858">
        <f>IF(Q2858&gt;5,Q2858/1024,Q2858)</f>
        <v>3</v>
      </c>
      <c r="S2858" t="str">
        <f>MID(K2859,9,3)</f>
        <v>5.1</v>
      </c>
      <c r="T2858" s="2" t="str">
        <f>LEFT(J2858,3)</f>
        <v>5.2</v>
      </c>
      <c r="U2858">
        <f>VALUE(LEFT(LEFT(M2858,5),SUM(LEN(LEFT(M2858,5))-LEN(SUBSTITUTE(LEFT(M2858,5),{"0","1","2","3","4","5","6","7","8","9","."},"")))))</f>
        <v>32</v>
      </c>
      <c r="V2858">
        <f>IF(U2858&lt;100,U2858,U2858/1024)</f>
        <v>32</v>
      </c>
      <c r="W2858" s="3">
        <f>VALUE(LEFT(LEFT(O2858,5),SUM(LEN(LEFT(O2858,5))-LEN(SUBSTITUTE(LEFT(O2858,5),{"0","1","2","3","4","5","6","7","8","9","."},"")))))</f>
        <v>23</v>
      </c>
      <c r="X2858" s="3" t="e">
        <f>LEFT(L2858, SEARCH("MHz",L2858)-1)</f>
        <v>#VALUE!</v>
      </c>
      <c r="Y2858" t="e">
        <f>IF(RIGHT(X2858,1)=" ",RIGHT(X2858,4),RIGHT(X2858,3))</f>
        <v>#VALUE!</v>
      </c>
      <c r="Z2858">
        <f>VLOOKUP(G2858,[1]Sheet1!$A$1:$B$12,2,0)</f>
        <v>9</v>
      </c>
      <c r="AA2858" t="str">
        <f>CONCATENATE(F2858," ",Z2858)</f>
        <v>2015 9</v>
      </c>
      <c r="AB2858">
        <f>VLOOKUP(AA2858,[1]Sheet3!$A:$B,2,0)</f>
        <v>82</v>
      </c>
    </row>
    <row r="2859" spans="1:28" x14ac:dyDescent="0.25">
      <c r="A2859" t="s">
        <v>6003</v>
      </c>
      <c r="B2859" t="s">
        <v>6041</v>
      </c>
      <c r="C2859" t="s">
        <v>64</v>
      </c>
      <c r="D2859" t="str">
        <f>CONCATENATE(C2859,".")</f>
        <v>2015  September.</v>
      </c>
      <c r="E2859" t="str">
        <f>LEFT(D2859, SEARCH(".",D2859)-1)</f>
        <v>2015  September</v>
      </c>
      <c r="F2859">
        <v>2015</v>
      </c>
      <c r="G2859" t="str">
        <f>RIGHT(E2859,LEN(E2859)-6)</f>
        <v>September</v>
      </c>
      <c r="H2859">
        <v>138</v>
      </c>
      <c r="I2859" t="s">
        <v>181</v>
      </c>
      <c r="J2859" t="s">
        <v>6042</v>
      </c>
      <c r="K2859" t="s">
        <v>4407</v>
      </c>
      <c r="L2859" t="s">
        <v>2272</v>
      </c>
      <c r="M2859" t="s">
        <v>28</v>
      </c>
      <c r="N2859" t="s">
        <v>22</v>
      </c>
      <c r="O2859" t="s">
        <v>6019</v>
      </c>
      <c r="P2859">
        <v>410</v>
      </c>
      <c r="Q2859" s="2">
        <f>VALUE(LEFT(LEFT(N2859,5),SUM(LEN(LEFT(N2859,5))-LEN(SUBSTITUTE(LEFT(N2859,5),{"0","1","2","3","4","5","6","7","8","9","."},"")))))</f>
        <v>2</v>
      </c>
      <c r="R2859">
        <f>IF(Q2859&gt;5,Q2859/1024,Q2859)</f>
        <v>2</v>
      </c>
      <c r="S2859" t="str">
        <f>MID(K2860,9,3)</f>
        <v>6.0</v>
      </c>
      <c r="T2859" s="2" t="str">
        <f>LEFT(J2859,3)</f>
        <v>4.6</v>
      </c>
      <c r="U2859">
        <f>VALUE(LEFT(LEFT(M2859,5),SUM(LEN(LEFT(M2859,5))-LEN(SUBSTITUTE(LEFT(M2859,5),{"0","1","2","3","4","5","6","7","8","9","."},"")))))</f>
        <v>32</v>
      </c>
      <c r="V2859">
        <f>IF(U2859&lt;100,U2859,U2859/1024)</f>
        <v>32</v>
      </c>
      <c r="W2859" s="3">
        <f>VALUE(LEFT(LEFT(O2859,5),SUM(LEN(LEFT(O2859,5))-LEN(SUBSTITUTE(LEFT(O2859,5),{"0","1","2","3","4","5","6","7","8","9","."},"")))))</f>
        <v>23</v>
      </c>
      <c r="X2859" s="3" t="e">
        <f>LEFT(L2859, SEARCH("MHz",L2859)-1)</f>
        <v>#VALUE!</v>
      </c>
      <c r="Y2859" t="e">
        <f>IF(RIGHT(X2859,1)=" ",RIGHT(X2859,4),RIGHT(X2859,3))</f>
        <v>#VALUE!</v>
      </c>
      <c r="Z2859">
        <f>VLOOKUP(G2859,[1]Sheet1!$A$1:$B$12,2,0)</f>
        <v>9</v>
      </c>
      <c r="AA2859" t="str">
        <f>CONCATENATE(F2859," ",Z2859)</f>
        <v>2015 9</v>
      </c>
      <c r="AB2859">
        <f>VLOOKUP(AA2859,[1]Sheet3!$A:$B,2,0)</f>
        <v>82</v>
      </c>
    </row>
    <row r="2860" spans="1:28" x14ac:dyDescent="0.25">
      <c r="A2860" t="s">
        <v>2256</v>
      </c>
      <c r="B2860" t="s">
        <v>2314</v>
      </c>
      <c r="C2860" t="s">
        <v>64</v>
      </c>
      <c r="D2860" t="str">
        <f>CONCATENATE(C2860,".")</f>
        <v>2015  September.</v>
      </c>
      <c r="E2860" t="str">
        <f>LEFT(D2860, SEARCH(".",D2860)-1)</f>
        <v>2015  September</v>
      </c>
      <c r="F2860">
        <v>2015</v>
      </c>
      <c r="G2860" t="str">
        <f>RIGHT(E2860,LEN(E2860)-6)</f>
        <v>September</v>
      </c>
      <c r="H2860">
        <v>143</v>
      </c>
      <c r="I2860" t="s">
        <v>181</v>
      </c>
      <c r="J2860" t="s">
        <v>824</v>
      </c>
      <c r="K2860" t="s">
        <v>1200</v>
      </c>
      <c r="L2860" t="s">
        <v>1401</v>
      </c>
      <c r="M2860" t="s">
        <v>57</v>
      </c>
      <c r="N2860" t="s">
        <v>22</v>
      </c>
      <c r="O2860" t="s">
        <v>2315</v>
      </c>
      <c r="P2860">
        <v>300</v>
      </c>
      <c r="Q2860" s="2">
        <f>VALUE(LEFT(LEFT(N2860,5),SUM(LEN(LEFT(N2860,5))-LEN(SUBSTITUTE(LEFT(N2860,5),{"0","1","2","3","4","5","6","7","8","9","."},"")))))</f>
        <v>2</v>
      </c>
      <c r="R2860">
        <f>IF(Q2860&gt;5,Q2860/1024,Q2860)</f>
        <v>2</v>
      </c>
      <c r="S2860" t="str">
        <f>MID(K2861,9,3)</f>
        <v>6.0</v>
      </c>
      <c r="T2860" s="2" t="str">
        <f>LEFT(J2860,3)</f>
        <v>5.0</v>
      </c>
      <c r="U2860">
        <f>VALUE(LEFT(LEFT(M2860,5),SUM(LEN(LEFT(M2860,5))-LEN(SUBSTITUTE(LEFT(M2860,5),{"0","1","2","3","4","5","6","7","8","9","."},"")))))</f>
        <v>16</v>
      </c>
      <c r="V2860">
        <f>IF(U2860&lt;100,U2860,U2860/1024)</f>
        <v>16</v>
      </c>
      <c r="W2860" s="3">
        <f>VALUE(LEFT(LEFT(O2860,5),SUM(LEN(LEFT(O2860,5))-LEN(SUBSTITUTE(LEFT(O2860,5),{"0","1","2","3","4","5","6","7","8","9","."},"")))))</f>
        <v>13</v>
      </c>
      <c r="X2860" s="3" t="e">
        <f>LEFT(L2860, SEARCH("MHz",L2860)-1)</f>
        <v>#VALUE!</v>
      </c>
      <c r="Y2860" t="e">
        <f>IF(RIGHT(X2860,1)=" ",RIGHT(X2860,4),RIGHT(X2860,3))</f>
        <v>#VALUE!</v>
      </c>
      <c r="Z2860">
        <f>VLOOKUP(G2860,[1]Sheet1!$A$1:$B$12,2,0)</f>
        <v>9</v>
      </c>
      <c r="AA2860" t="str">
        <f>CONCATENATE(F2860," ",Z2860)</f>
        <v>2015 9</v>
      </c>
      <c r="AB2860">
        <f>VLOOKUP(AA2860,[1]Sheet3!$A:$B,2,0)</f>
        <v>82</v>
      </c>
    </row>
    <row r="2861" spans="1:28" x14ac:dyDescent="0.25">
      <c r="A2861" t="s">
        <v>2637</v>
      </c>
      <c r="B2861" t="s">
        <v>2777</v>
      </c>
      <c r="C2861" t="s">
        <v>64</v>
      </c>
      <c r="D2861" t="str">
        <f>CONCATENATE(C2861,".")</f>
        <v>2015  September.</v>
      </c>
      <c r="E2861" t="str">
        <f>LEFT(D2861, SEARCH(".",D2861)-1)</f>
        <v>2015  September</v>
      </c>
      <c r="F2861">
        <v>2015</v>
      </c>
      <c r="G2861" t="str">
        <f>RIGHT(E2861,LEN(E2861)-6)</f>
        <v>September</v>
      </c>
      <c r="H2861">
        <v>178</v>
      </c>
      <c r="I2861" t="s">
        <v>181</v>
      </c>
      <c r="J2861" t="s">
        <v>2778</v>
      </c>
      <c r="K2861" t="s">
        <v>2779</v>
      </c>
      <c r="L2861" t="s">
        <v>2780</v>
      </c>
      <c r="M2861" t="s">
        <v>1122</v>
      </c>
      <c r="N2861" t="s">
        <v>29</v>
      </c>
      <c r="O2861" t="s">
        <v>2781</v>
      </c>
      <c r="P2861">
        <v>450</v>
      </c>
      <c r="Q2861" s="2">
        <f>VALUE(LEFT(LEFT(N2861,5),SUM(LEN(LEFT(N2861,5))-LEN(SUBSTITUTE(LEFT(N2861,5),{"0","1","2","3","4","5","6","7","8","9","."},"")))))</f>
        <v>3</v>
      </c>
      <c r="R2861">
        <f>IF(Q2861&gt;5,Q2861/1024,Q2861)</f>
        <v>3</v>
      </c>
      <c r="S2861" t="str">
        <f>MID(K2862,9,3)</f>
        <v>6.0</v>
      </c>
      <c r="T2861" s="2" t="str">
        <f>LEFT(J2861,3)</f>
        <v>5.7</v>
      </c>
      <c r="U2861" t="e">
        <f>VALUE(LEFT(LEFT(M2861,5),SUM(LEN(LEFT(M2861,5))-LEN(SUBSTITUTE(LEFT(M2861,5),{"0","1","2","3","4","5","6","7","8","9","."},"")))))</f>
        <v>#VALUE!</v>
      </c>
      <c r="V2861" t="e">
        <f>IF(U2861&lt;100,U2861,U2861/1024)</f>
        <v>#VALUE!</v>
      </c>
      <c r="W2861" s="3">
        <f>VALUE(LEFT(LEFT(O2861,5),SUM(LEN(LEFT(O2861,5))-LEN(SUBSTITUTE(LEFT(O2861,5),{"0","1","2","3","4","5","6","7","8","9","."},"")))))</f>
        <v>12.3</v>
      </c>
      <c r="X2861" s="3" t="e">
        <f>LEFT(L2861, SEARCH("MHz",L2861)-1)</f>
        <v>#VALUE!</v>
      </c>
      <c r="Y2861" t="e">
        <f>IF(RIGHT(X2861,1)=" ",RIGHT(X2861,4),RIGHT(X2861,3))</f>
        <v>#VALUE!</v>
      </c>
      <c r="Z2861">
        <f>VLOOKUP(G2861,[1]Sheet1!$A$1:$B$12,2,0)</f>
        <v>9</v>
      </c>
      <c r="AA2861" t="str">
        <f>CONCATENATE(F2861," ",Z2861)</f>
        <v>2015 9</v>
      </c>
      <c r="AB2861">
        <f>VLOOKUP(AA2861,[1]Sheet3!$A:$B,2,0)</f>
        <v>82</v>
      </c>
    </row>
    <row r="2862" spans="1:28" x14ac:dyDescent="0.25">
      <c r="A2862" t="s">
        <v>3572</v>
      </c>
      <c r="B2862" t="s">
        <v>3670</v>
      </c>
      <c r="C2862" t="s">
        <v>64</v>
      </c>
      <c r="D2862" t="str">
        <f>CONCATENATE(C2862,".")</f>
        <v>2015  September.</v>
      </c>
      <c r="E2862" t="str">
        <f>LEFT(D2862, SEARCH(".",D2862)-1)</f>
        <v>2015  September</v>
      </c>
      <c r="F2862">
        <v>2015</v>
      </c>
      <c r="G2862" t="str">
        <f>RIGHT(E2862,LEN(E2862)-6)</f>
        <v>September</v>
      </c>
      <c r="H2862">
        <v>136</v>
      </c>
      <c r="I2862" t="s">
        <v>181</v>
      </c>
      <c r="J2862" t="s">
        <v>3671</v>
      </c>
      <c r="K2862" t="s">
        <v>2779</v>
      </c>
      <c r="L2862" t="s">
        <v>53</v>
      </c>
      <c r="M2862" t="s">
        <v>21</v>
      </c>
      <c r="N2862" t="s">
        <v>22</v>
      </c>
      <c r="O2862" t="s">
        <v>3672</v>
      </c>
      <c r="P2862">
        <v>270</v>
      </c>
      <c r="Q2862" s="2">
        <f>VALUE(LEFT(LEFT(N2862,5),SUM(LEN(LEFT(N2862,5))-LEN(SUBSTITUTE(LEFT(N2862,5),{"0","1","2","3","4","5","6","7","8","9","."},"")))))</f>
        <v>2</v>
      </c>
      <c r="R2862">
        <f>IF(Q2862&gt;5,Q2862/1024,Q2862)</f>
        <v>2</v>
      </c>
      <c r="S2862" t="str">
        <f>MID(K2863,9,3)</f>
        <v xml:space="preserve">OS </v>
      </c>
      <c r="T2862" s="2" t="str">
        <f>LEFT(J2862,3)</f>
        <v>5.2</v>
      </c>
      <c r="U2862">
        <f>VALUE(LEFT(LEFT(M2862,5),SUM(LEN(LEFT(M2862,5))-LEN(SUBSTITUTE(LEFT(M2862,5),{"0","1","2","3","4","5","6","7","8","9","."},"")))))</f>
        <v>43540</v>
      </c>
      <c r="V2862">
        <f>IF(U2862&lt;100,U2862,U2862/1024)</f>
        <v>42.51953125</v>
      </c>
      <c r="W2862" s="3">
        <f>VALUE(LEFT(LEFT(O2862,5),SUM(LEN(LEFT(O2862,5))-LEN(SUBSTITUTE(LEFT(O2862,5),{"0","1","2","3","4","5","6","7","8","9","."},"")))))</f>
        <v>12.3</v>
      </c>
      <c r="X2862" s="3" t="e">
        <f>LEFT(L2862, SEARCH("MHz",L2862)-1)</f>
        <v>#VALUE!</v>
      </c>
      <c r="Y2862" t="e">
        <f>IF(RIGHT(X2862,1)=" ",RIGHT(X2862,4),RIGHT(X2862,3))</f>
        <v>#VALUE!</v>
      </c>
      <c r="Z2862">
        <f>VLOOKUP(G2862,[1]Sheet1!$A$1:$B$12,2,0)</f>
        <v>9</v>
      </c>
      <c r="AA2862" t="str">
        <f>CONCATENATE(F2862," ",Z2862)</f>
        <v>2015 9</v>
      </c>
      <c r="AB2862">
        <f>VLOOKUP(AA2862,[1]Sheet3!$A:$B,2,0)</f>
        <v>82</v>
      </c>
    </row>
    <row r="2863" spans="1:28" x14ac:dyDescent="0.25">
      <c r="A2863" t="s">
        <v>986</v>
      </c>
      <c r="B2863" t="s">
        <v>987</v>
      </c>
      <c r="C2863" t="s">
        <v>64</v>
      </c>
      <c r="D2863" t="str">
        <f>CONCATENATE(C2863,".")</f>
        <v>2015  September.</v>
      </c>
      <c r="E2863" t="str">
        <f>LEFT(D2863, SEARCH(".",D2863)-1)</f>
        <v>2015  September</v>
      </c>
      <c r="F2863">
        <v>2015</v>
      </c>
      <c r="G2863" t="str">
        <f>RIGHT(E2863,LEN(E2863)-6)</f>
        <v>September</v>
      </c>
      <c r="H2863">
        <v>432</v>
      </c>
      <c r="I2863" t="s">
        <v>39</v>
      </c>
      <c r="J2863" t="s">
        <v>988</v>
      </c>
      <c r="K2863" t="s">
        <v>989</v>
      </c>
      <c r="L2863" t="s">
        <v>990</v>
      </c>
      <c r="M2863" t="s">
        <v>21</v>
      </c>
      <c r="N2863" t="s">
        <v>35</v>
      </c>
      <c r="O2863" t="s">
        <v>42</v>
      </c>
      <c r="P2863">
        <v>210</v>
      </c>
      <c r="Q2863" s="2">
        <f>VALUE(LEFT(LEFT(N2863,5),SUM(LEN(LEFT(N2863,5))-LEN(SUBSTITUTE(LEFT(N2863,5),{"0","1","2","3","4","5","6","7","8","9","."},"")))))</f>
        <v>1</v>
      </c>
      <c r="R2863">
        <f>IF(Q2863&gt;5,Q2863/1024,Q2863)</f>
        <v>1</v>
      </c>
      <c r="S2863" t="str">
        <f>MID(K2864,9,3)</f>
        <v xml:space="preserve">OS </v>
      </c>
      <c r="T2863" s="2" t="str">
        <f>LEFT(J2863,3)</f>
        <v>10.</v>
      </c>
      <c r="U2863">
        <f>VALUE(LEFT(LEFT(M2863,5),SUM(LEN(LEFT(M2863,5))-LEN(SUBSTITUTE(LEFT(M2863,5),{"0","1","2","3","4","5","6","7","8","9","."},"")))))</f>
        <v>43540</v>
      </c>
      <c r="V2863">
        <f>IF(U2863&lt;100,U2863,U2863/1024)</f>
        <v>42.51953125</v>
      </c>
      <c r="W2863" s="3">
        <f>VALUE(LEFT(LEFT(O2863,5),SUM(LEN(LEFT(O2863,5))-LEN(SUBSTITUTE(LEFT(O2863,5),{"0","1","2","3","4","5","6","7","8","9","."},"")))))</f>
        <v>5</v>
      </c>
      <c r="X2863" s="3" t="e">
        <f>LEFT(L2863, SEARCH("MHz",L2863)-1)</f>
        <v>#VALUE!</v>
      </c>
      <c r="Y2863" t="e">
        <f>IF(RIGHT(X2863,1)=" ",RIGHT(X2863,4),RIGHT(X2863,3))</f>
        <v>#VALUE!</v>
      </c>
      <c r="Z2863">
        <f>VLOOKUP(G2863,[1]Sheet1!$A$1:$B$12,2,0)</f>
        <v>9</v>
      </c>
      <c r="AA2863" t="str">
        <f>CONCATENATE(F2863," ",Z2863)</f>
        <v>2015 9</v>
      </c>
      <c r="AB2863">
        <f>VLOOKUP(AA2863,[1]Sheet3!$A:$B,2,0)</f>
        <v>82</v>
      </c>
    </row>
    <row r="2864" spans="1:28" x14ac:dyDescent="0.25">
      <c r="A2864" t="s">
        <v>986</v>
      </c>
      <c r="B2864" t="s">
        <v>991</v>
      </c>
      <c r="C2864" t="s">
        <v>64</v>
      </c>
      <c r="D2864" t="str">
        <f>CONCATENATE(C2864,".")</f>
        <v>2015  September.</v>
      </c>
      <c r="E2864" t="str">
        <f>LEFT(D2864, SEARCH(".",D2864)-1)</f>
        <v>2015  September</v>
      </c>
      <c r="F2864">
        <v>2015</v>
      </c>
      <c r="G2864" t="str">
        <f>RIGHT(E2864,LEN(E2864)-6)</f>
        <v>September</v>
      </c>
      <c r="H2864">
        <v>311</v>
      </c>
      <c r="I2864" t="s">
        <v>39</v>
      </c>
      <c r="J2864" t="s">
        <v>992</v>
      </c>
      <c r="K2864" t="s">
        <v>989</v>
      </c>
      <c r="L2864" t="s">
        <v>990</v>
      </c>
      <c r="M2864" t="s">
        <v>173</v>
      </c>
      <c r="N2864" t="s">
        <v>35</v>
      </c>
      <c r="O2864" t="s">
        <v>42</v>
      </c>
      <c r="P2864">
        <v>130</v>
      </c>
      <c r="Q2864" s="2">
        <f>VALUE(LEFT(LEFT(N2864,5),SUM(LEN(LEFT(N2864,5))-LEN(SUBSTITUTE(LEFT(N2864,5),{"0","1","2","3","4","5","6","7","8","9","."},"")))))</f>
        <v>1</v>
      </c>
      <c r="R2864">
        <f>IF(Q2864&gt;5,Q2864/1024,Q2864)</f>
        <v>1</v>
      </c>
      <c r="S2864" t="str">
        <f>MID(K2865,9,3)</f>
        <v xml:space="preserve">OS </v>
      </c>
      <c r="T2864" s="2" t="str">
        <f>LEFT(J2864,3)</f>
        <v>8.0</v>
      </c>
      <c r="U2864">
        <f>VALUE(LEFT(LEFT(M2864,5),SUM(LEN(LEFT(M2864,5))-LEN(SUBSTITUTE(LEFT(M2864,5),{"0","1","2","3","4","5","6","7","8","9","."},"")))))</f>
        <v>43473</v>
      </c>
      <c r="V2864">
        <f>IF(U2864&lt;100,U2864,U2864/1024)</f>
        <v>42.4541015625</v>
      </c>
      <c r="W2864" s="3">
        <f>VALUE(LEFT(LEFT(O2864,5),SUM(LEN(LEFT(O2864,5))-LEN(SUBSTITUTE(LEFT(O2864,5),{"0","1","2","3","4","5","6","7","8","9","."},"")))))</f>
        <v>5</v>
      </c>
      <c r="X2864" s="3" t="e">
        <f>LEFT(L2864, SEARCH("MHz",L2864)-1)</f>
        <v>#VALUE!</v>
      </c>
      <c r="Y2864" t="e">
        <f>IF(RIGHT(X2864,1)=" ",RIGHT(X2864,4),RIGHT(X2864,3))</f>
        <v>#VALUE!</v>
      </c>
      <c r="Z2864">
        <f>VLOOKUP(G2864,[1]Sheet1!$A$1:$B$12,2,0)</f>
        <v>9</v>
      </c>
      <c r="AA2864" t="str">
        <f>CONCATENATE(F2864," ",Z2864)</f>
        <v>2015 9</v>
      </c>
      <c r="AB2864">
        <f>VLOOKUP(AA2864,[1]Sheet3!$A:$B,2,0)</f>
        <v>82</v>
      </c>
    </row>
    <row r="2865" spans="1:28" x14ac:dyDescent="0.25">
      <c r="A2865" t="s">
        <v>986</v>
      </c>
      <c r="B2865" t="s">
        <v>560</v>
      </c>
      <c r="C2865" t="s">
        <v>64</v>
      </c>
      <c r="D2865" t="str">
        <f>CONCATENATE(C2865,".")</f>
        <v>2015  September.</v>
      </c>
      <c r="E2865" t="str">
        <f>LEFT(D2865, SEARCH(".",D2865)-1)</f>
        <v>2015  September</v>
      </c>
      <c r="F2865">
        <v>2015</v>
      </c>
      <c r="G2865" t="str">
        <f>RIGHT(E2865,LEN(E2865)-6)</f>
        <v>September</v>
      </c>
      <c r="H2865">
        <v>313</v>
      </c>
      <c r="I2865" t="s">
        <v>39</v>
      </c>
      <c r="J2865" t="s">
        <v>993</v>
      </c>
      <c r="K2865" t="s">
        <v>989</v>
      </c>
      <c r="L2865" t="s">
        <v>261</v>
      </c>
      <c r="M2865" t="s">
        <v>34</v>
      </c>
      <c r="N2865" t="s">
        <v>35</v>
      </c>
      <c r="O2865" t="s">
        <v>140</v>
      </c>
      <c r="P2865">
        <v>50</v>
      </c>
      <c r="Q2865" s="2">
        <f>VALUE(LEFT(LEFT(N2865,5),SUM(LEN(LEFT(N2865,5))-LEN(SUBSTITUTE(LEFT(N2865,5),{"0","1","2","3","4","5","6","7","8","9","."},"")))))</f>
        <v>1</v>
      </c>
      <c r="R2865">
        <f>IF(Q2865&gt;5,Q2865/1024,Q2865)</f>
        <v>1</v>
      </c>
      <c r="S2865" t="str">
        <f>MID(K2866,9,3)</f>
        <v>Wea</v>
      </c>
      <c r="T2865" s="2" t="str">
        <f>LEFT(J2865,3)</f>
        <v>7.0</v>
      </c>
      <c r="U2865">
        <f>VALUE(LEFT(LEFT(M2865,5),SUM(LEN(LEFT(M2865,5))-LEN(SUBSTITUTE(LEFT(M2865,5),{"0","1","2","3","4","5","6","7","8","9","."},"")))))</f>
        <v>8</v>
      </c>
      <c r="V2865">
        <f>IF(U2865&lt;100,U2865,U2865/1024)</f>
        <v>8</v>
      </c>
      <c r="W2865" s="3">
        <f>VALUE(LEFT(LEFT(O2865,5),SUM(LEN(LEFT(O2865,5))-LEN(SUBSTITUTE(LEFT(O2865,5),{"0","1","2","3","4","5","6","7","8","9","."},"")))))</f>
        <v>2</v>
      </c>
      <c r="X2865" s="3" t="e">
        <f>LEFT(L2865, SEARCH("MHz",L2865)-1)</f>
        <v>#VALUE!</v>
      </c>
      <c r="Y2865" t="e">
        <f>IF(RIGHT(X2865,1)=" ",RIGHT(X2865,4),RIGHT(X2865,3))</f>
        <v>#VALUE!</v>
      </c>
      <c r="Z2865">
        <f>VLOOKUP(G2865,[1]Sheet1!$A$1:$B$12,2,0)</f>
        <v>9</v>
      </c>
      <c r="AA2865" t="str">
        <f>CONCATENATE(F2865," ",Z2865)</f>
        <v>2015 9</v>
      </c>
      <c r="AB2865">
        <f>VLOOKUP(AA2865,[1]Sheet3!$A:$B,2,0)</f>
        <v>82</v>
      </c>
    </row>
    <row r="2866" spans="1:28" x14ac:dyDescent="0.25">
      <c r="A2866" t="s">
        <v>1099</v>
      </c>
      <c r="B2866" t="s">
        <v>1185</v>
      </c>
      <c r="C2866" t="s">
        <v>64</v>
      </c>
      <c r="D2866" t="str">
        <f>CONCATENATE(C2866,".")</f>
        <v>2015  September.</v>
      </c>
      <c r="E2866" t="str">
        <f>LEFT(D2866, SEARCH(".",D2866)-1)</f>
        <v>2015  September</v>
      </c>
      <c r="F2866">
        <v>2015</v>
      </c>
      <c r="G2866" t="str">
        <f>RIGHT(E2866,LEN(E2866)-6)</f>
        <v>September</v>
      </c>
      <c r="I2866" t="s">
        <v>39</v>
      </c>
      <c r="J2866" t="s">
        <v>1186</v>
      </c>
      <c r="K2866" t="s">
        <v>1187</v>
      </c>
      <c r="L2866" t="s">
        <v>133</v>
      </c>
      <c r="M2866" t="s">
        <v>109</v>
      </c>
      <c r="N2866" t="s">
        <v>139</v>
      </c>
      <c r="P2866">
        <v>170</v>
      </c>
      <c r="Q2866" s="2">
        <f>VALUE(LEFT(LEFT(N2866,5),SUM(LEN(LEFT(N2866,5))-LEN(SUBSTITUTE(LEFT(N2866,5),{"0","1","2","3","4","5","6","7","8","9","."},"")))))</f>
        <v>512</v>
      </c>
      <c r="R2866">
        <f>IF(Q2866&gt;5,Q2866/1024,Q2866)</f>
        <v>0.5</v>
      </c>
      <c r="S2866" t="str">
        <f>MID(K2867,9,3)</f>
        <v>Wea</v>
      </c>
      <c r="T2866" s="2" t="str">
        <f>LEFT(J2866,3)</f>
        <v>1.4</v>
      </c>
      <c r="U2866">
        <f>VALUE(LEFT(LEFT(M2866,5),SUM(LEN(LEFT(M2866,5))-LEN(SUBSTITUTE(LEFT(M2866,5),{"0","1","2","3","4","5","6","7","8","9","."},"")))))</f>
        <v>4</v>
      </c>
      <c r="V2866">
        <f>IF(U2866&lt;100,U2866,U2866/1024)</f>
        <v>4</v>
      </c>
      <c r="W2866" s="3" t="e">
        <f>VALUE(LEFT(LEFT(O2866,5),SUM(LEN(LEFT(O2866,5))-LEN(SUBSTITUTE(LEFT(O2866,5),{"0","1","2","3","4","5","6","7","8","9","."},"")))))</f>
        <v>#VALUE!</v>
      </c>
      <c r="X2866" s="3" t="e">
        <f>LEFT(L2866, SEARCH("MHz",L2866)-1)</f>
        <v>#VALUE!</v>
      </c>
      <c r="Y2866" t="e">
        <f>IF(RIGHT(X2866,1)=" ",RIGHT(X2866,4),RIGHT(X2866,3))</f>
        <v>#VALUE!</v>
      </c>
      <c r="Z2866">
        <f>VLOOKUP(G2866,[1]Sheet1!$A$1:$B$12,2,0)</f>
        <v>9</v>
      </c>
      <c r="AA2866" t="str">
        <f>CONCATENATE(F2866," ",Z2866)</f>
        <v>2015 9</v>
      </c>
      <c r="AB2866">
        <f>VLOOKUP(AA2866,[1]Sheet3!$A:$B,2,0)</f>
        <v>82</v>
      </c>
    </row>
    <row r="2867" spans="1:28" x14ac:dyDescent="0.25">
      <c r="A2867" t="s">
        <v>1099</v>
      </c>
      <c r="B2867" t="s">
        <v>1182</v>
      </c>
      <c r="C2867" t="s">
        <v>64</v>
      </c>
      <c r="D2867" t="str">
        <f>CONCATENATE(C2867,".")</f>
        <v>2015  September.</v>
      </c>
      <c r="E2867" t="str">
        <f>LEFT(D2867, SEARCH(".",D2867)-1)</f>
        <v>2015  September</v>
      </c>
      <c r="F2867">
        <v>2015</v>
      </c>
      <c r="G2867" t="str">
        <f>RIGHT(E2867,LEN(E2867)-6)</f>
        <v>September</v>
      </c>
      <c r="I2867" t="s">
        <v>39</v>
      </c>
      <c r="J2867" t="s">
        <v>1183</v>
      </c>
      <c r="K2867" t="s">
        <v>1184</v>
      </c>
      <c r="L2867" t="s">
        <v>133</v>
      </c>
      <c r="M2867" t="s">
        <v>109</v>
      </c>
      <c r="N2867" t="s">
        <v>139</v>
      </c>
      <c r="P2867">
        <v>170</v>
      </c>
      <c r="Q2867" s="2">
        <f>VALUE(LEFT(LEFT(N2867,5),SUM(LEN(LEFT(N2867,5))-LEN(SUBSTITUTE(LEFT(N2867,5),{"0","1","2","3","4","5","6","7","8","9","."},"")))))</f>
        <v>512</v>
      </c>
      <c r="R2867">
        <f>IF(Q2867&gt;5,Q2867/1024,Q2867)</f>
        <v>0.5</v>
      </c>
      <c r="S2867" t="str">
        <f>MID(K2868,9,3)</f>
        <v>Wea</v>
      </c>
      <c r="T2867" s="2" t="str">
        <f>LEFT(J2867,3)</f>
        <v>1.6</v>
      </c>
      <c r="U2867">
        <f>VALUE(LEFT(LEFT(M2867,5),SUM(LEN(LEFT(M2867,5))-LEN(SUBSTITUTE(LEFT(M2867,5),{"0","1","2","3","4","5","6","7","8","9","."},"")))))</f>
        <v>4</v>
      </c>
      <c r="V2867">
        <f>IF(U2867&lt;100,U2867,U2867/1024)</f>
        <v>4</v>
      </c>
      <c r="W2867" s="3" t="e">
        <f>VALUE(LEFT(LEFT(O2867,5),SUM(LEN(LEFT(O2867,5))-LEN(SUBSTITUTE(LEFT(O2867,5),{"0","1","2","3","4","5","6","7","8","9","."},"")))))</f>
        <v>#VALUE!</v>
      </c>
      <c r="X2867" s="3" t="e">
        <f>LEFT(L2867, SEARCH("MHz",L2867)-1)</f>
        <v>#VALUE!</v>
      </c>
      <c r="Y2867" t="e">
        <f>IF(RIGHT(X2867,1)=" ",RIGHT(X2867,4),RIGHT(X2867,3))</f>
        <v>#VALUE!</v>
      </c>
      <c r="Z2867">
        <f>VLOOKUP(G2867,[1]Sheet1!$A$1:$B$12,2,0)</f>
        <v>9</v>
      </c>
      <c r="AA2867" t="str">
        <f>CONCATENATE(F2867," ",Z2867)</f>
        <v>2015 9</v>
      </c>
      <c r="AB2867">
        <f>VLOOKUP(AA2867,[1]Sheet3!$A:$B,2,0)</f>
        <v>82</v>
      </c>
    </row>
    <row r="2868" spans="1:28" x14ac:dyDescent="0.25">
      <c r="A2868" t="s">
        <v>4367</v>
      </c>
      <c r="B2868" t="s">
        <v>4418</v>
      </c>
      <c r="C2868" t="s">
        <v>64</v>
      </c>
      <c r="D2868" t="str">
        <f>CONCATENATE(C2868,".")</f>
        <v>2015  September.</v>
      </c>
      <c r="E2868" t="str">
        <f>LEFT(D2868, SEARCH(".",D2868)-1)</f>
        <v>2015  September</v>
      </c>
      <c r="F2868">
        <v>2015</v>
      </c>
      <c r="G2868" t="str">
        <f>RIGHT(E2868,LEN(E2868)-6)</f>
        <v>September</v>
      </c>
      <c r="H2868">
        <v>54</v>
      </c>
      <c r="I2868" t="s">
        <v>39</v>
      </c>
      <c r="J2868" t="s">
        <v>4419</v>
      </c>
      <c r="K2868" t="s">
        <v>1184</v>
      </c>
      <c r="L2868" t="s">
        <v>133</v>
      </c>
      <c r="M2868" t="s">
        <v>109</v>
      </c>
      <c r="N2868" t="s">
        <v>139</v>
      </c>
      <c r="P2868">
        <v>300</v>
      </c>
      <c r="Q2868" s="2">
        <f>VALUE(LEFT(LEFT(N2868,5),SUM(LEN(LEFT(N2868,5))-LEN(SUBSTITUTE(LEFT(N2868,5),{"0","1","2","3","4","5","6","7","8","9","."},"")))))</f>
        <v>512</v>
      </c>
      <c r="R2868">
        <f>IF(Q2868&gt;5,Q2868/1024,Q2868)</f>
        <v>0.5</v>
      </c>
      <c r="S2868" t="str">
        <f>MID(K2869,9,3)</f>
        <v>Wea</v>
      </c>
      <c r="T2868" s="2" t="str">
        <f>LEFT(J2868,3)</f>
        <v>1.3</v>
      </c>
      <c r="U2868">
        <f>VALUE(LEFT(LEFT(M2868,5),SUM(LEN(LEFT(M2868,5))-LEN(SUBSTITUTE(LEFT(M2868,5),{"0","1","2","3","4","5","6","7","8","9","."},"")))))</f>
        <v>4</v>
      </c>
      <c r="V2868">
        <f>IF(U2868&lt;100,U2868,U2868/1024)</f>
        <v>4</v>
      </c>
      <c r="W2868" s="3" t="e">
        <f>VALUE(LEFT(LEFT(O2868,5),SUM(LEN(LEFT(O2868,5))-LEN(SUBSTITUTE(LEFT(O2868,5),{"0","1","2","3","4","5","6","7","8","9","."},"")))))</f>
        <v>#VALUE!</v>
      </c>
      <c r="X2868" s="3" t="e">
        <f>LEFT(L2868, SEARCH("MHz",L2868)-1)</f>
        <v>#VALUE!</v>
      </c>
      <c r="Y2868" t="e">
        <f>IF(RIGHT(X2868,1)=" ",RIGHT(X2868,4),RIGHT(X2868,3))</f>
        <v>#VALUE!</v>
      </c>
      <c r="Z2868">
        <f>VLOOKUP(G2868,[1]Sheet1!$A$1:$B$12,2,0)</f>
        <v>9</v>
      </c>
      <c r="AA2868" t="str">
        <f>CONCATENATE(F2868," ",Z2868)</f>
        <v>2015 9</v>
      </c>
      <c r="AB2868">
        <f>VLOOKUP(AA2868,[1]Sheet3!$A:$B,2,0)</f>
        <v>82</v>
      </c>
    </row>
    <row r="2869" spans="1:28" x14ac:dyDescent="0.25">
      <c r="A2869" t="s">
        <v>4367</v>
      </c>
      <c r="B2869" t="s">
        <v>4420</v>
      </c>
      <c r="C2869" t="s">
        <v>64</v>
      </c>
      <c r="D2869" t="str">
        <f>CONCATENATE(C2869,".")</f>
        <v>2015  September.</v>
      </c>
      <c r="E2869" t="str">
        <f>LEFT(D2869, SEARCH(".",D2869)-1)</f>
        <v>2015  September</v>
      </c>
      <c r="F2869">
        <v>2015</v>
      </c>
      <c r="G2869" t="str">
        <f>RIGHT(E2869,LEN(E2869)-6)</f>
        <v>September</v>
      </c>
      <c r="I2869" t="s">
        <v>39</v>
      </c>
      <c r="J2869" t="s">
        <v>4421</v>
      </c>
      <c r="K2869" t="s">
        <v>1184</v>
      </c>
      <c r="L2869" t="s">
        <v>133</v>
      </c>
      <c r="M2869" t="s">
        <v>109</v>
      </c>
      <c r="N2869" t="s">
        <v>139</v>
      </c>
      <c r="P2869">
        <v>300</v>
      </c>
      <c r="Q2869" s="2">
        <f>VALUE(LEFT(LEFT(N2869,5),SUM(LEN(LEFT(N2869,5))-LEN(SUBSTITUTE(LEFT(N2869,5),{"0","1","2","3","4","5","6","7","8","9","."},"")))))</f>
        <v>512</v>
      </c>
      <c r="R2869">
        <f>IF(Q2869&gt;5,Q2869/1024,Q2869)</f>
        <v>0.5</v>
      </c>
      <c r="S2869" t="str">
        <f>MID(K2870,9,3)</f>
        <v>Wea</v>
      </c>
      <c r="T2869" s="2" t="str">
        <f>LEFT(J2869,3)</f>
        <v>1.3</v>
      </c>
      <c r="U2869">
        <f>VALUE(LEFT(LEFT(M2869,5),SUM(LEN(LEFT(M2869,5))-LEN(SUBSTITUTE(LEFT(M2869,5),{"0","1","2","3","4","5","6","7","8","9","."},"")))))</f>
        <v>4</v>
      </c>
      <c r="V2869">
        <f>IF(U2869&lt;100,U2869,U2869/1024)</f>
        <v>4</v>
      </c>
      <c r="W2869" s="3" t="e">
        <f>VALUE(LEFT(LEFT(O2869,5),SUM(LEN(LEFT(O2869,5))-LEN(SUBSTITUTE(LEFT(O2869,5),{"0","1","2","3","4","5","6","7","8","9","."},"")))))</f>
        <v>#VALUE!</v>
      </c>
      <c r="X2869" s="3" t="e">
        <f>LEFT(L2869, SEARCH("MHz",L2869)-1)</f>
        <v>#VALUE!</v>
      </c>
      <c r="Y2869" t="e">
        <f>IF(RIGHT(X2869,1)=" ",RIGHT(X2869,4),RIGHT(X2869,3))</f>
        <v>#VALUE!</v>
      </c>
      <c r="Z2869">
        <f>VLOOKUP(G2869,[1]Sheet1!$A$1:$B$12,2,0)</f>
        <v>9</v>
      </c>
      <c r="AA2869" t="str">
        <f>CONCATENATE(F2869," ",Z2869)</f>
        <v>2015 9</v>
      </c>
      <c r="AB2869">
        <f>VLOOKUP(AA2869,[1]Sheet3!$A:$B,2,0)</f>
        <v>82</v>
      </c>
    </row>
    <row r="2870" spans="1:28" x14ac:dyDescent="0.25">
      <c r="A2870" t="s">
        <v>4367</v>
      </c>
      <c r="B2870" t="s">
        <v>4422</v>
      </c>
      <c r="C2870" t="s">
        <v>64</v>
      </c>
      <c r="D2870" t="str">
        <f>CONCATENATE(C2870,".")</f>
        <v>2015  September.</v>
      </c>
      <c r="E2870" t="str">
        <f>LEFT(D2870, SEARCH(".",D2870)-1)</f>
        <v>2015  September</v>
      </c>
      <c r="F2870">
        <v>2015</v>
      </c>
      <c r="G2870" t="str">
        <f>RIGHT(E2870,LEN(E2870)-6)</f>
        <v>September</v>
      </c>
      <c r="I2870" t="s">
        <v>39</v>
      </c>
      <c r="J2870" t="s">
        <v>4423</v>
      </c>
      <c r="K2870" t="s">
        <v>1184</v>
      </c>
      <c r="L2870" t="s">
        <v>133</v>
      </c>
      <c r="M2870" t="s">
        <v>109</v>
      </c>
      <c r="N2870" t="s">
        <v>139</v>
      </c>
      <c r="P2870">
        <v>300</v>
      </c>
      <c r="Q2870" s="2">
        <f>VALUE(LEFT(LEFT(N2870,5),SUM(LEN(LEFT(N2870,5))-LEN(SUBSTITUTE(LEFT(N2870,5),{"0","1","2","3","4","5","6","7","8","9","."},"")))))</f>
        <v>512</v>
      </c>
      <c r="R2870">
        <f>IF(Q2870&gt;5,Q2870/1024,Q2870)</f>
        <v>0.5</v>
      </c>
      <c r="S2870" t="str">
        <f>MID(K2871,9,3)</f>
        <v>4.4</v>
      </c>
      <c r="T2870" s="2" t="str">
        <f>LEFT(J2870,3)</f>
        <v>1.5</v>
      </c>
      <c r="U2870">
        <f>VALUE(LEFT(LEFT(M2870,5),SUM(LEN(LEFT(M2870,5))-LEN(SUBSTITUTE(LEFT(M2870,5),{"0","1","2","3","4","5","6","7","8","9","."},"")))))</f>
        <v>4</v>
      </c>
      <c r="V2870">
        <f>IF(U2870&lt;100,U2870,U2870/1024)</f>
        <v>4</v>
      </c>
      <c r="W2870" s="3" t="e">
        <f>VALUE(LEFT(LEFT(O2870,5),SUM(LEN(LEFT(O2870,5))-LEN(SUBSTITUTE(LEFT(O2870,5),{"0","1","2","3","4","5","6","7","8","9","."},"")))))</f>
        <v>#VALUE!</v>
      </c>
      <c r="X2870" s="3" t="e">
        <f>LEFT(L2870, SEARCH("MHz",L2870)-1)</f>
        <v>#VALUE!</v>
      </c>
      <c r="Y2870" t="e">
        <f>IF(RIGHT(X2870,1)=" ",RIGHT(X2870,4),RIGHT(X2870,3))</f>
        <v>#VALUE!</v>
      </c>
      <c r="Z2870">
        <f>VLOOKUP(G2870,[1]Sheet1!$A$1:$B$12,2,0)</f>
        <v>9</v>
      </c>
      <c r="AA2870" t="str">
        <f>CONCATENATE(F2870," ",Z2870)</f>
        <v>2015 9</v>
      </c>
      <c r="AB2870">
        <f>VLOOKUP(AA2870,[1]Sheet3!$A:$B,2,0)</f>
        <v>82</v>
      </c>
    </row>
    <row r="2871" spans="1:28" x14ac:dyDescent="0.25">
      <c r="A2871" t="s">
        <v>4035</v>
      </c>
      <c r="B2871" t="s">
        <v>4041</v>
      </c>
      <c r="C2871" t="s">
        <v>415</v>
      </c>
      <c r="D2871" t="str">
        <f>CONCATENATE(C2871,".")</f>
        <v>2016  January.</v>
      </c>
      <c r="E2871" t="str">
        <f>LEFT(D2871, SEARCH(".",D2871)-1)</f>
        <v>2016  January</v>
      </c>
      <c r="F2871">
        <v>2016</v>
      </c>
      <c r="G2871" t="str">
        <f>RIGHT(E2871,LEN(E2871)-6)</f>
        <v>January</v>
      </c>
      <c r="H2871">
        <v>122</v>
      </c>
      <c r="I2871" t="s">
        <v>887</v>
      </c>
      <c r="J2871" t="s">
        <v>1841</v>
      </c>
      <c r="K2871" t="s">
        <v>90</v>
      </c>
      <c r="L2871" t="s">
        <v>138</v>
      </c>
      <c r="M2871" t="s">
        <v>109</v>
      </c>
      <c r="N2871" t="s">
        <v>139</v>
      </c>
      <c r="O2871" t="s">
        <v>515</v>
      </c>
      <c r="Q2871" s="2">
        <f>VALUE(LEFT(LEFT(N2871,5),SUM(LEN(LEFT(N2871,5))-LEN(SUBSTITUTE(LEFT(N2871,5),{"0","1","2","3","4","5","6","7","8","9","."},"")))))</f>
        <v>512</v>
      </c>
      <c r="R2871">
        <f>IF(Q2871&gt;5,Q2871/1024,Q2871)</f>
        <v>0.5</v>
      </c>
      <c r="S2871" t="str">
        <f>MID(K2872,9,3)</f>
        <v>5.0</v>
      </c>
      <c r="T2871" s="2" t="str">
        <f>LEFT(J2871,3)</f>
        <v>4.0</v>
      </c>
      <c r="U2871">
        <f>VALUE(LEFT(LEFT(M2871,5),SUM(LEN(LEFT(M2871,5))-LEN(SUBSTITUTE(LEFT(M2871,5),{"0","1","2","3","4","5","6","7","8","9","."},"")))))</f>
        <v>4</v>
      </c>
      <c r="V2871">
        <f>IF(U2871&lt;100,U2871,U2871/1024)</f>
        <v>4</v>
      </c>
      <c r="W2871" s="3">
        <f>VALUE(LEFT(LEFT(O2871,5),SUM(LEN(LEFT(O2871,5))-LEN(SUBSTITUTE(LEFT(O2871,5),{"0","1","2","3","4","5","6","7","8","9","."},"")))))</f>
        <v>3.15</v>
      </c>
      <c r="X2871" s="3" t="e">
        <f>LEFT(L2871, SEARCH("MHz",L2871)-1)</f>
        <v>#VALUE!</v>
      </c>
      <c r="Y2871" t="e">
        <f>IF(RIGHT(X2871,1)=" ",RIGHT(X2871,4),RIGHT(X2871,3))</f>
        <v>#VALUE!</v>
      </c>
      <c r="Z2871">
        <f>VLOOKUP(G2871,[1]Sheet1!$A$1:$B$12,2,0)</f>
        <v>1</v>
      </c>
      <c r="AA2871" t="str">
        <f>CONCATENATE(F2871," ",Z2871)</f>
        <v>2016 1</v>
      </c>
      <c r="AB2871">
        <f>VLOOKUP(AA2871,[1]Sheet3!$A:$B,2,0)</f>
        <v>83</v>
      </c>
    </row>
    <row r="2872" spans="1:28" x14ac:dyDescent="0.25">
      <c r="A2872" t="s">
        <v>3318</v>
      </c>
      <c r="B2872" t="s">
        <v>3370</v>
      </c>
      <c r="C2872" t="s">
        <v>415</v>
      </c>
      <c r="D2872" t="str">
        <f>CONCATENATE(C2872,".")</f>
        <v>2016  January.</v>
      </c>
      <c r="E2872" t="str">
        <f>LEFT(D2872, SEARCH(".",D2872)-1)</f>
        <v>2016  January</v>
      </c>
      <c r="F2872">
        <v>2016</v>
      </c>
      <c r="G2872" t="str">
        <f>RIGHT(E2872,LEN(E2872)-6)</f>
        <v>January</v>
      </c>
      <c r="H2872">
        <v>150</v>
      </c>
      <c r="I2872" t="s">
        <v>128</v>
      </c>
      <c r="J2872" t="s">
        <v>26</v>
      </c>
      <c r="K2872" t="s">
        <v>66</v>
      </c>
      <c r="L2872" t="s">
        <v>861</v>
      </c>
      <c r="M2872" t="s">
        <v>57</v>
      </c>
      <c r="N2872" t="s">
        <v>22</v>
      </c>
      <c r="O2872" t="s">
        <v>1763</v>
      </c>
      <c r="P2872">
        <v>180</v>
      </c>
      <c r="Q2872" s="2">
        <f>VALUE(LEFT(LEFT(N2872,5),SUM(LEN(LEFT(N2872,5))-LEN(SUBSTITUTE(LEFT(N2872,5),{"0","1","2","3","4","5","6","7","8","9","."},"")))))</f>
        <v>2</v>
      </c>
      <c r="R2872">
        <f>IF(Q2872&gt;5,Q2872/1024,Q2872)</f>
        <v>2</v>
      </c>
      <c r="S2872" t="str">
        <f>MID(K2873,9,3)</f>
        <v>5.0</v>
      </c>
      <c r="T2872" s="2" t="str">
        <f>LEFT(J2872,3)</f>
        <v>5.5</v>
      </c>
      <c r="U2872">
        <f>VALUE(LEFT(LEFT(M2872,5),SUM(LEN(LEFT(M2872,5))-LEN(SUBSTITUTE(LEFT(M2872,5),{"0","1","2","3","4","5","6","7","8","9","."},"")))))</f>
        <v>16</v>
      </c>
      <c r="V2872">
        <f>IF(U2872&lt;100,U2872,U2872/1024)</f>
        <v>16</v>
      </c>
      <c r="W2872" s="3">
        <f>VALUE(LEFT(LEFT(O2872,5),SUM(LEN(LEFT(O2872,5))-LEN(SUBSTITUTE(LEFT(O2872,5),{"0","1","2","3","4","5","6","7","8","9","."},"")))))</f>
        <v>13</v>
      </c>
      <c r="X2872" s="3" t="e">
        <f>LEFT(L2872, SEARCH("MHz",L2872)-1)</f>
        <v>#VALUE!</v>
      </c>
      <c r="Y2872" t="e">
        <f>IF(RIGHT(X2872,1)=" ",RIGHT(X2872,4),RIGHT(X2872,3))</f>
        <v>#VALUE!</v>
      </c>
      <c r="Z2872">
        <f>VLOOKUP(G2872,[1]Sheet1!$A$1:$B$12,2,0)</f>
        <v>1</v>
      </c>
      <c r="AA2872" t="str">
        <f>CONCATENATE(F2872," ",Z2872)</f>
        <v>2016 1</v>
      </c>
      <c r="AB2872">
        <f>VLOOKUP(AA2872,[1]Sheet3!$A:$B,2,0)</f>
        <v>83</v>
      </c>
    </row>
    <row r="2873" spans="1:28" x14ac:dyDescent="0.25">
      <c r="A2873" t="s">
        <v>6908</v>
      </c>
      <c r="B2873" t="s">
        <v>6973</v>
      </c>
      <c r="C2873" t="s">
        <v>415</v>
      </c>
      <c r="D2873" t="str">
        <f>CONCATENATE(C2873,".")</f>
        <v>2016  January.</v>
      </c>
      <c r="E2873" t="str">
        <f>LEFT(D2873, SEARCH(".",D2873)-1)</f>
        <v>2016  January</v>
      </c>
      <c r="F2873">
        <v>2016</v>
      </c>
      <c r="G2873" t="str">
        <f>RIGHT(E2873,LEN(E2873)-6)</f>
        <v>January</v>
      </c>
      <c r="H2873">
        <v>135</v>
      </c>
      <c r="I2873" t="s">
        <v>453</v>
      </c>
      <c r="J2873" t="s">
        <v>4085</v>
      </c>
      <c r="K2873" t="s">
        <v>1584</v>
      </c>
      <c r="L2873" t="s">
        <v>447</v>
      </c>
      <c r="M2873" t="s">
        <v>403</v>
      </c>
      <c r="N2873" t="s">
        <v>29</v>
      </c>
      <c r="O2873" t="s">
        <v>1481</v>
      </c>
      <c r="P2873">
        <v>390</v>
      </c>
      <c r="Q2873" s="2">
        <f>VALUE(LEFT(LEFT(N2873,5),SUM(LEN(LEFT(N2873,5))-LEN(SUBSTITUTE(LEFT(N2873,5),{"0","1","2","3","4","5","6","7","8","9","."},"")))))</f>
        <v>3</v>
      </c>
      <c r="R2873">
        <f>IF(Q2873&gt;5,Q2873/1024,Q2873)</f>
        <v>3</v>
      </c>
      <c r="S2873" t="str">
        <f>MID(K2874,9,3)</f>
        <v>5.1</v>
      </c>
      <c r="T2873" s="2" t="str">
        <f>LEFT(J2873,3)</f>
        <v>5.2</v>
      </c>
      <c r="U2873">
        <f>VALUE(LEFT(LEFT(M2873,5),SUM(LEN(LEFT(M2873,5))-LEN(SUBSTITUTE(LEFT(M2873,5),{"0","1","2","3","4","5","6","7","8","9","."},"")))))</f>
        <v>64</v>
      </c>
      <c r="V2873">
        <f>IF(U2873&lt;100,U2873,U2873/1024)</f>
        <v>64</v>
      </c>
      <c r="W2873" s="3">
        <f>VALUE(LEFT(LEFT(O2873,5),SUM(LEN(LEFT(O2873,5))-LEN(SUBSTITUTE(LEFT(O2873,5),{"0","1","2","3","4","5","6","7","8","9","."},"")))))</f>
        <v>13</v>
      </c>
      <c r="X2873" s="3" t="e">
        <f>LEFT(L2873, SEARCH("MHz",L2873)-1)</f>
        <v>#VALUE!</v>
      </c>
      <c r="Y2873" t="e">
        <f>IF(RIGHT(X2873,1)=" ",RIGHT(X2873,4),RIGHT(X2873,3))</f>
        <v>#VALUE!</v>
      </c>
      <c r="Z2873">
        <f>VLOOKUP(G2873,[1]Sheet1!$A$1:$B$12,2,0)</f>
        <v>1</v>
      </c>
      <c r="AA2873" t="str">
        <f>CONCATENATE(F2873," ",Z2873)</f>
        <v>2016 1</v>
      </c>
      <c r="AB2873">
        <f>VLOOKUP(AA2873,[1]Sheet3!$A:$B,2,0)</f>
        <v>83</v>
      </c>
    </row>
    <row r="2874" spans="1:28" x14ac:dyDescent="0.25">
      <c r="A2874" t="s">
        <v>347</v>
      </c>
      <c r="B2874" t="s">
        <v>428</v>
      </c>
      <c r="C2874" t="s">
        <v>415</v>
      </c>
      <c r="D2874" t="str">
        <f>CONCATENATE(C2874,".")</f>
        <v>2016  January.</v>
      </c>
      <c r="E2874" t="str">
        <f>LEFT(D2874, SEARCH(".",D2874)-1)</f>
        <v>2016  January</v>
      </c>
      <c r="F2874">
        <v>2016</v>
      </c>
      <c r="G2874" t="str">
        <f>RIGHT(E2874,LEN(E2874)-6)</f>
        <v>January</v>
      </c>
      <c r="I2874" t="s">
        <v>124</v>
      </c>
      <c r="J2874" t="s">
        <v>429</v>
      </c>
      <c r="K2874" t="s">
        <v>47</v>
      </c>
      <c r="L2874" t="s">
        <v>138</v>
      </c>
      <c r="M2874" t="s">
        <v>109</v>
      </c>
      <c r="N2874" t="s">
        <v>139</v>
      </c>
      <c r="O2874" t="s">
        <v>430</v>
      </c>
      <c r="Q2874" s="2">
        <f>VALUE(LEFT(LEFT(N2874,5),SUM(LEN(LEFT(N2874,5))-LEN(SUBSTITUTE(LEFT(N2874,5),{"0","1","2","3","4","5","6","7","8","9","."},"")))))</f>
        <v>512</v>
      </c>
      <c r="R2874">
        <f>IF(Q2874&gt;5,Q2874/1024,Q2874)</f>
        <v>0.5</v>
      </c>
      <c r="S2874" t="str">
        <f>MID(K2875,9,3)</f>
        <v>5.1</v>
      </c>
      <c r="T2874" s="2" t="str">
        <f>LEFT(J2874,3)</f>
        <v>3.5</v>
      </c>
      <c r="U2874">
        <f>VALUE(LEFT(LEFT(M2874,5),SUM(LEN(LEFT(M2874,5))-LEN(SUBSTITUTE(LEFT(M2874,5),{"0","1","2","3","4","5","6","7","8","9","."},"")))))</f>
        <v>4</v>
      </c>
      <c r="V2874">
        <f>IF(U2874&lt;100,U2874,U2874/1024)</f>
        <v>4</v>
      </c>
      <c r="W2874" s="3">
        <f>VALUE(LEFT(LEFT(O2874,5),SUM(LEN(LEFT(O2874,5))-LEN(SUBSTITUTE(LEFT(O2874,5),{"0","1","2","3","4","5","6","7","8","9","."},"")))))</f>
        <v>2</v>
      </c>
      <c r="X2874" s="3" t="e">
        <f>LEFT(L2874, SEARCH("MHz",L2874)-1)</f>
        <v>#VALUE!</v>
      </c>
      <c r="Y2874" t="e">
        <f>IF(RIGHT(X2874,1)=" ",RIGHT(X2874,4),RIGHT(X2874,3))</f>
        <v>#VALUE!</v>
      </c>
      <c r="Z2874">
        <f>VLOOKUP(G2874,[1]Sheet1!$A$1:$B$12,2,0)</f>
        <v>1</v>
      </c>
      <c r="AA2874" t="str">
        <f>CONCATENATE(F2874," ",Z2874)</f>
        <v>2016 1</v>
      </c>
      <c r="AB2874">
        <f>VLOOKUP(AA2874,[1]Sheet3!$A:$B,2,0)</f>
        <v>83</v>
      </c>
    </row>
    <row r="2875" spans="1:28" x14ac:dyDescent="0.25">
      <c r="A2875" t="s">
        <v>751</v>
      </c>
      <c r="B2875" t="s">
        <v>813</v>
      </c>
      <c r="C2875" t="s">
        <v>415</v>
      </c>
      <c r="D2875" t="str">
        <f>CONCATENATE(C2875,".")</f>
        <v>2016  January.</v>
      </c>
      <c r="E2875" t="str">
        <f>LEFT(D2875, SEARCH(".",D2875)-1)</f>
        <v>2016  January</v>
      </c>
      <c r="F2875">
        <v>2016</v>
      </c>
      <c r="G2875" t="str">
        <f>RIGHT(E2875,LEN(E2875)-6)</f>
        <v>January</v>
      </c>
      <c r="H2875">
        <v>147.6</v>
      </c>
      <c r="I2875" t="s">
        <v>379</v>
      </c>
      <c r="J2875" t="s">
        <v>814</v>
      </c>
      <c r="K2875" t="s">
        <v>47</v>
      </c>
      <c r="L2875" t="s">
        <v>27</v>
      </c>
      <c r="M2875" t="s">
        <v>28</v>
      </c>
      <c r="N2875" t="s">
        <v>29</v>
      </c>
      <c r="O2875" t="s">
        <v>364</v>
      </c>
      <c r="P2875">
        <v>300</v>
      </c>
      <c r="Q2875" s="2">
        <f>VALUE(LEFT(LEFT(N2875,5),SUM(LEN(LEFT(N2875,5))-LEN(SUBSTITUTE(LEFT(N2875,5),{"0","1","2","3","4","5","6","7","8","9","."},"")))))</f>
        <v>3</v>
      </c>
      <c r="R2875">
        <f>IF(Q2875&gt;5,Q2875/1024,Q2875)</f>
        <v>3</v>
      </c>
      <c r="S2875" t="str">
        <f>MID(K2876,9,3)</f>
        <v>5.1</v>
      </c>
      <c r="T2875" s="2" t="str">
        <f>LEFT(J2875,3)</f>
        <v>5.5</v>
      </c>
      <c r="U2875">
        <f>VALUE(LEFT(LEFT(M2875,5),SUM(LEN(LEFT(M2875,5))-LEN(SUBSTITUTE(LEFT(M2875,5),{"0","1","2","3","4","5","6","7","8","9","."},"")))))</f>
        <v>32</v>
      </c>
      <c r="V2875">
        <f>IF(U2875&lt;100,U2875,U2875/1024)</f>
        <v>32</v>
      </c>
      <c r="W2875" s="3">
        <f>VALUE(LEFT(LEFT(O2875,5),SUM(LEN(LEFT(O2875,5))-LEN(SUBSTITUTE(LEFT(O2875,5),{"0","1","2","3","4","5","6","7","8","9","."},"")))))</f>
        <v>13</v>
      </c>
      <c r="X2875" s="3" t="e">
        <f>LEFT(L2875, SEARCH("MHz",L2875)-1)</f>
        <v>#VALUE!</v>
      </c>
      <c r="Y2875" t="e">
        <f>IF(RIGHT(X2875,1)=" ",RIGHT(X2875,4),RIGHT(X2875,3))</f>
        <v>#VALUE!</v>
      </c>
      <c r="Z2875">
        <f>VLOOKUP(G2875,[1]Sheet1!$A$1:$B$12,2,0)</f>
        <v>1</v>
      </c>
      <c r="AA2875" t="str">
        <f>CONCATENATE(F2875," ",Z2875)</f>
        <v>2016 1</v>
      </c>
      <c r="AB2875">
        <f>VLOOKUP(AA2875,[1]Sheet3!$A:$B,2,0)</f>
        <v>83</v>
      </c>
    </row>
    <row r="2876" spans="1:28" x14ac:dyDescent="0.25">
      <c r="A2876" t="s">
        <v>751</v>
      </c>
      <c r="B2876" t="s">
        <v>825</v>
      </c>
      <c r="C2876" t="s">
        <v>415</v>
      </c>
      <c r="D2876" t="str">
        <f>CONCATENATE(C2876,".")</f>
        <v>2016  January.</v>
      </c>
      <c r="E2876" t="str">
        <f>LEFT(D2876, SEARCH(".",D2876)-1)</f>
        <v>2016  January</v>
      </c>
      <c r="F2876">
        <v>2016</v>
      </c>
      <c r="G2876" t="str">
        <f>RIGHT(E2876,LEN(E2876)-6)</f>
        <v>January</v>
      </c>
      <c r="H2876">
        <v>200</v>
      </c>
      <c r="I2876" t="s">
        <v>128</v>
      </c>
      <c r="J2876" t="s">
        <v>824</v>
      </c>
      <c r="K2876" t="s">
        <v>47</v>
      </c>
      <c r="L2876" t="s">
        <v>91</v>
      </c>
      <c r="M2876" t="s">
        <v>57</v>
      </c>
      <c r="N2876" t="s">
        <v>22</v>
      </c>
      <c r="O2876" t="s">
        <v>36</v>
      </c>
      <c r="P2876">
        <v>170</v>
      </c>
      <c r="Q2876" s="2">
        <f>VALUE(LEFT(LEFT(N2876,5),SUM(LEN(LEFT(N2876,5))-LEN(SUBSTITUTE(LEFT(N2876,5),{"0","1","2","3","4","5","6","7","8","9","."},"")))))</f>
        <v>2</v>
      </c>
      <c r="R2876">
        <f>IF(Q2876&gt;5,Q2876/1024,Q2876)</f>
        <v>2</v>
      </c>
      <c r="S2876" t="str">
        <f>MID(K2877,9,3)</f>
        <v>5.1</v>
      </c>
      <c r="T2876" s="2" t="str">
        <f>LEFT(J2876,3)</f>
        <v>5.0</v>
      </c>
      <c r="U2876">
        <f>VALUE(LEFT(LEFT(M2876,5),SUM(LEN(LEFT(M2876,5))-LEN(SUBSTITUTE(LEFT(M2876,5),{"0","1","2","3","4","5","6","7","8","9","."},"")))))</f>
        <v>16</v>
      </c>
      <c r="V2876">
        <f>IF(U2876&lt;100,U2876,U2876/1024)</f>
        <v>16</v>
      </c>
      <c r="W2876" s="3">
        <f>VALUE(LEFT(LEFT(O2876,5),SUM(LEN(LEFT(O2876,5))-LEN(SUBSTITUTE(LEFT(O2876,5),{"0","1","2","3","4","5","6","7","8","9","."},"")))))</f>
        <v>8</v>
      </c>
      <c r="X2876" s="3" t="e">
        <f>LEFT(L2876, SEARCH("MHz",L2876)-1)</f>
        <v>#VALUE!</v>
      </c>
      <c r="Y2876" t="e">
        <f>IF(RIGHT(X2876,1)=" ",RIGHT(X2876,4),RIGHT(X2876,3))</f>
        <v>#VALUE!</v>
      </c>
      <c r="Z2876">
        <f>VLOOKUP(G2876,[1]Sheet1!$A$1:$B$12,2,0)</f>
        <v>1</v>
      </c>
      <c r="AA2876" t="str">
        <f>CONCATENATE(F2876," ",Z2876)</f>
        <v>2016 1</v>
      </c>
      <c r="AB2876">
        <f>VLOOKUP(AA2876,[1]Sheet3!$A:$B,2,0)</f>
        <v>83</v>
      </c>
    </row>
    <row r="2877" spans="1:28" x14ac:dyDescent="0.25">
      <c r="A2877" t="s">
        <v>751</v>
      </c>
      <c r="B2877" t="s">
        <v>826</v>
      </c>
      <c r="C2877" t="s">
        <v>415</v>
      </c>
      <c r="D2877" t="str">
        <f>CONCATENATE(C2877,".")</f>
        <v>2016  January.</v>
      </c>
      <c r="E2877" t="str">
        <f>LEFT(D2877, SEARCH(".",D2877)-1)</f>
        <v>2016  January</v>
      </c>
      <c r="F2877">
        <v>2016</v>
      </c>
      <c r="G2877" t="str">
        <f>RIGHT(E2877,LEN(E2877)-6)</f>
        <v>January</v>
      </c>
      <c r="H2877">
        <v>118.5</v>
      </c>
      <c r="I2877" t="s">
        <v>128</v>
      </c>
      <c r="J2877" t="s">
        <v>827</v>
      </c>
      <c r="K2877" t="s">
        <v>47</v>
      </c>
      <c r="L2877" t="s">
        <v>458</v>
      </c>
      <c r="M2877" t="s">
        <v>34</v>
      </c>
      <c r="N2877" t="s">
        <v>35</v>
      </c>
      <c r="O2877" t="s">
        <v>73</v>
      </c>
      <c r="P2877">
        <v>130</v>
      </c>
      <c r="Q2877" s="2">
        <f>VALUE(LEFT(LEFT(N2877,5),SUM(LEN(LEFT(N2877,5))-LEN(SUBSTITUTE(LEFT(N2877,5),{"0","1","2","3","4","5","6","7","8","9","."},"")))))</f>
        <v>1</v>
      </c>
      <c r="R2877">
        <f>IF(Q2877&gt;5,Q2877/1024,Q2877)</f>
        <v>1</v>
      </c>
      <c r="S2877" t="str">
        <f>MID(K2878,9,3)</f>
        <v>5.1</v>
      </c>
      <c r="T2877" s="2" t="str">
        <f>LEFT(J2877,3)</f>
        <v>4.5</v>
      </c>
      <c r="U2877">
        <f>VALUE(LEFT(LEFT(M2877,5),SUM(LEN(LEFT(M2877,5))-LEN(SUBSTITUTE(LEFT(M2877,5),{"0","1","2","3","4","5","6","7","8","9","."},"")))))</f>
        <v>8</v>
      </c>
      <c r="V2877">
        <f>IF(U2877&lt;100,U2877,U2877/1024)</f>
        <v>8</v>
      </c>
      <c r="W2877" s="3">
        <f>VALUE(LEFT(LEFT(O2877,5),SUM(LEN(LEFT(O2877,5))-LEN(SUBSTITUTE(LEFT(O2877,5),{"0","1","2","3","4","5","6","7","8","9","."},"")))))</f>
        <v>5</v>
      </c>
      <c r="X2877" s="3" t="e">
        <f>LEFT(L2877, SEARCH("MHz",L2877)-1)</f>
        <v>#VALUE!</v>
      </c>
      <c r="Y2877" t="e">
        <f>IF(RIGHT(X2877,1)=" ",RIGHT(X2877,4),RIGHT(X2877,3))</f>
        <v>#VALUE!</v>
      </c>
      <c r="Z2877">
        <f>VLOOKUP(G2877,[1]Sheet1!$A$1:$B$12,2,0)</f>
        <v>1</v>
      </c>
      <c r="AA2877" t="str">
        <f>CONCATENATE(F2877," ",Z2877)</f>
        <v>2016 1</v>
      </c>
      <c r="AB2877">
        <f>VLOOKUP(AA2877,[1]Sheet3!$A:$B,2,0)</f>
        <v>83</v>
      </c>
    </row>
    <row r="2878" spans="1:28" x14ac:dyDescent="0.25">
      <c r="A2878" t="s">
        <v>1099</v>
      </c>
      <c r="B2878" t="s">
        <v>1181</v>
      </c>
      <c r="C2878" t="s">
        <v>415</v>
      </c>
      <c r="D2878" t="str">
        <f>CONCATENATE(C2878,".")</f>
        <v>2016  January.</v>
      </c>
      <c r="E2878" t="str">
        <f>LEFT(D2878, SEARCH(".",D2878)-1)</f>
        <v>2016  January</v>
      </c>
      <c r="F2878">
        <v>2016</v>
      </c>
      <c r="G2878" t="str">
        <f>RIGHT(E2878,LEN(E2878)-6)</f>
        <v>January</v>
      </c>
      <c r="H2878">
        <v>140</v>
      </c>
      <c r="I2878" t="s">
        <v>128</v>
      </c>
      <c r="J2878" t="s">
        <v>786</v>
      </c>
      <c r="K2878" t="s">
        <v>47</v>
      </c>
      <c r="L2878" t="s">
        <v>91</v>
      </c>
      <c r="M2878" t="s">
        <v>57</v>
      </c>
      <c r="N2878" t="s">
        <v>22</v>
      </c>
      <c r="O2878" t="s">
        <v>62</v>
      </c>
      <c r="P2878">
        <v>230</v>
      </c>
      <c r="Q2878" s="2">
        <f>VALUE(LEFT(LEFT(N2878,5),SUM(LEN(LEFT(N2878,5))-LEN(SUBSTITUTE(LEFT(N2878,5),{"0","1","2","3","4","5","6","7","8","9","."},"")))))</f>
        <v>2</v>
      </c>
      <c r="R2878">
        <f>IF(Q2878&gt;5,Q2878/1024,Q2878)</f>
        <v>2</v>
      </c>
      <c r="S2878" t="str">
        <f>MID(K2879,9,3)</f>
        <v>5.1</v>
      </c>
      <c r="T2878" s="2" t="str">
        <f>LEFT(J2878,3)</f>
        <v>5.0</v>
      </c>
      <c r="U2878">
        <f>VALUE(LEFT(LEFT(M2878,5),SUM(LEN(LEFT(M2878,5))-LEN(SUBSTITUTE(LEFT(M2878,5),{"0","1","2","3","4","5","6","7","8","9","."},"")))))</f>
        <v>16</v>
      </c>
      <c r="V2878">
        <f>IF(U2878&lt;100,U2878,U2878/1024)</f>
        <v>16</v>
      </c>
      <c r="W2878" s="3">
        <f>VALUE(LEFT(LEFT(O2878,5),SUM(LEN(LEFT(O2878,5))-LEN(SUBSTITUTE(LEFT(O2878,5),{"0","1","2","3","4","5","6","7","8","9","."},"")))))</f>
        <v>8</v>
      </c>
      <c r="X2878" s="3" t="e">
        <f>LEFT(L2878, SEARCH("MHz",L2878)-1)</f>
        <v>#VALUE!</v>
      </c>
      <c r="Y2878" t="e">
        <f>IF(RIGHT(X2878,1)=" ",RIGHT(X2878,4),RIGHT(X2878,3))</f>
        <v>#VALUE!</v>
      </c>
      <c r="Z2878">
        <f>VLOOKUP(G2878,[1]Sheet1!$A$1:$B$12,2,0)</f>
        <v>1</v>
      </c>
      <c r="AA2878" t="str">
        <f>CONCATENATE(F2878," ",Z2878)</f>
        <v>2016 1</v>
      </c>
      <c r="AB2878">
        <f>VLOOKUP(AA2878,[1]Sheet3!$A:$B,2,0)</f>
        <v>83</v>
      </c>
    </row>
    <row r="2879" spans="1:28" x14ac:dyDescent="0.25">
      <c r="A2879" t="s">
        <v>1437</v>
      </c>
      <c r="B2879" t="s">
        <v>1551</v>
      </c>
      <c r="C2879" t="s">
        <v>415</v>
      </c>
      <c r="D2879" t="str">
        <f>CONCATENATE(C2879,".")</f>
        <v>2016  January.</v>
      </c>
      <c r="E2879" t="str">
        <f>LEFT(D2879, SEARCH(".",D2879)-1)</f>
        <v>2016  January</v>
      </c>
      <c r="F2879">
        <v>2016</v>
      </c>
      <c r="G2879" t="str">
        <f>RIGHT(E2879,LEN(E2879)-6)</f>
        <v>January</v>
      </c>
      <c r="H2879">
        <v>168</v>
      </c>
      <c r="I2879" t="s">
        <v>128</v>
      </c>
      <c r="J2879" t="s">
        <v>1030</v>
      </c>
      <c r="K2879" t="s">
        <v>47</v>
      </c>
      <c r="L2879" t="s">
        <v>469</v>
      </c>
      <c r="M2879" t="s">
        <v>173</v>
      </c>
      <c r="N2879" t="s">
        <v>1052</v>
      </c>
      <c r="O2879" t="s">
        <v>30</v>
      </c>
      <c r="Q2879" s="2" t="e">
        <f>VALUE(LEFT(LEFT(N2879,5),SUM(LEN(LEFT(N2879,5))-LEN(SUBSTITUTE(LEFT(N2879,5),{"0","1","2","3","4","5","6","7","8","9","."},"")))))</f>
        <v>#VALUE!</v>
      </c>
      <c r="R2879" t="e">
        <f>IF(Q2879&gt;5,Q2879/1024,Q2879)</f>
        <v>#VALUE!</v>
      </c>
      <c r="S2879" t="str">
        <f>MID(K2880,9,3)</f>
        <v>5.1</v>
      </c>
      <c r="T2879" s="2" t="str">
        <f>LEFT(J2879,3)</f>
        <v>5.5</v>
      </c>
      <c r="U2879">
        <f>VALUE(LEFT(LEFT(M2879,5),SUM(LEN(LEFT(M2879,5))-LEN(SUBSTITUTE(LEFT(M2879,5),{"0","1","2","3","4","5","6","7","8","9","."},"")))))</f>
        <v>43473</v>
      </c>
      <c r="V2879">
        <f>IF(U2879&lt;100,U2879,U2879/1024)</f>
        <v>42.4541015625</v>
      </c>
      <c r="W2879" s="3">
        <f>VALUE(LEFT(LEFT(O2879,5),SUM(LEN(LEFT(O2879,5))-LEN(SUBSTITUTE(LEFT(O2879,5),{"0","1","2","3","4","5","6","7","8","9","."},"")))))</f>
        <v>13</v>
      </c>
      <c r="X2879" s="3" t="e">
        <f>LEFT(L2879, SEARCH("MHz",L2879)-1)</f>
        <v>#VALUE!</v>
      </c>
      <c r="Y2879" t="e">
        <f>IF(RIGHT(X2879,1)=" ",RIGHT(X2879,4),RIGHT(X2879,3))</f>
        <v>#VALUE!</v>
      </c>
      <c r="Z2879">
        <f>VLOOKUP(G2879,[1]Sheet1!$A$1:$B$12,2,0)</f>
        <v>1</v>
      </c>
      <c r="AA2879" t="str">
        <f>CONCATENATE(F2879," ",Z2879)</f>
        <v>2016 1</v>
      </c>
      <c r="AB2879">
        <f>VLOOKUP(AA2879,[1]Sheet3!$A:$B,2,0)</f>
        <v>83</v>
      </c>
    </row>
    <row r="2880" spans="1:28" x14ac:dyDescent="0.25">
      <c r="A2880" t="s">
        <v>1437</v>
      </c>
      <c r="B2880" t="s">
        <v>1561</v>
      </c>
      <c r="C2880" t="s">
        <v>415</v>
      </c>
      <c r="D2880" t="str">
        <f>CONCATENATE(C2880,".")</f>
        <v>2016  January.</v>
      </c>
      <c r="E2880" t="str">
        <f>LEFT(D2880, SEARCH(".",D2880)-1)</f>
        <v>2016  January</v>
      </c>
      <c r="F2880">
        <v>2016</v>
      </c>
      <c r="G2880" t="str">
        <f>RIGHT(E2880,LEN(E2880)-6)</f>
        <v>January</v>
      </c>
      <c r="H2880">
        <v>176</v>
      </c>
      <c r="I2880" t="s">
        <v>128</v>
      </c>
      <c r="J2880" t="s">
        <v>1562</v>
      </c>
      <c r="K2880" t="s">
        <v>47</v>
      </c>
      <c r="L2880" t="s">
        <v>91</v>
      </c>
      <c r="M2880" t="s">
        <v>34</v>
      </c>
      <c r="N2880" t="s">
        <v>35</v>
      </c>
      <c r="O2880" t="s">
        <v>36</v>
      </c>
      <c r="Q2880" s="2">
        <f>VALUE(LEFT(LEFT(N2880,5),SUM(LEN(LEFT(N2880,5))-LEN(SUBSTITUTE(LEFT(N2880,5),{"0","1","2","3","4","5","6","7","8","9","."},"")))))</f>
        <v>1</v>
      </c>
      <c r="R2880">
        <f>IF(Q2880&gt;5,Q2880/1024,Q2880)</f>
        <v>1</v>
      </c>
      <c r="S2880" t="str">
        <f>MID(K2881,9,3)</f>
        <v>5.1</v>
      </c>
      <c r="T2880" s="2" t="str">
        <f>LEFT(J2880,3)</f>
        <v>5.0</v>
      </c>
      <c r="U2880">
        <f>VALUE(LEFT(LEFT(M2880,5),SUM(LEN(LEFT(M2880,5))-LEN(SUBSTITUTE(LEFT(M2880,5),{"0","1","2","3","4","5","6","7","8","9","."},"")))))</f>
        <v>8</v>
      </c>
      <c r="V2880">
        <f>IF(U2880&lt;100,U2880,U2880/1024)</f>
        <v>8</v>
      </c>
      <c r="W2880" s="3">
        <f>VALUE(LEFT(LEFT(O2880,5),SUM(LEN(LEFT(O2880,5))-LEN(SUBSTITUTE(LEFT(O2880,5),{"0","1","2","3","4","5","6","7","8","9","."},"")))))</f>
        <v>8</v>
      </c>
      <c r="X2880" s="3" t="e">
        <f>LEFT(L2880, SEARCH("MHz",L2880)-1)</f>
        <v>#VALUE!</v>
      </c>
      <c r="Y2880" t="e">
        <f>IF(RIGHT(X2880,1)=" ",RIGHT(X2880,4),RIGHT(X2880,3))</f>
        <v>#VALUE!</v>
      </c>
      <c r="Z2880">
        <f>VLOOKUP(G2880,[1]Sheet1!$A$1:$B$12,2,0)</f>
        <v>1</v>
      </c>
      <c r="AA2880" t="str">
        <f>CONCATENATE(F2880," ",Z2880)</f>
        <v>2016 1</v>
      </c>
      <c r="AB2880">
        <f>VLOOKUP(AA2880,[1]Sheet3!$A:$B,2,0)</f>
        <v>83</v>
      </c>
    </row>
    <row r="2881" spans="1:28" x14ac:dyDescent="0.25">
      <c r="A2881" t="s">
        <v>1954</v>
      </c>
      <c r="B2881" t="s">
        <v>1977</v>
      </c>
      <c r="C2881" t="s">
        <v>415</v>
      </c>
      <c r="D2881" t="str">
        <f>CONCATENATE(C2881,".")</f>
        <v>2016  January.</v>
      </c>
      <c r="E2881" t="str">
        <f>LEFT(D2881, SEARCH(".",D2881)-1)</f>
        <v>2016  January</v>
      </c>
      <c r="F2881">
        <v>2016</v>
      </c>
      <c r="G2881" t="str">
        <f>RIGHT(E2881,LEN(E2881)-6)</f>
        <v>January</v>
      </c>
      <c r="H2881">
        <v>125</v>
      </c>
      <c r="I2881" t="s">
        <v>379</v>
      </c>
      <c r="J2881" t="s">
        <v>1562</v>
      </c>
      <c r="K2881" t="s">
        <v>47</v>
      </c>
      <c r="L2881" t="s">
        <v>458</v>
      </c>
      <c r="M2881" t="s">
        <v>34</v>
      </c>
      <c r="N2881" t="s">
        <v>35</v>
      </c>
      <c r="O2881" t="s">
        <v>1978</v>
      </c>
      <c r="P2881">
        <v>130</v>
      </c>
      <c r="Q2881" s="2">
        <f>VALUE(LEFT(LEFT(N2881,5),SUM(LEN(LEFT(N2881,5))-LEN(SUBSTITUTE(LEFT(N2881,5),{"0","1","2","3","4","5","6","7","8","9","."},"")))))</f>
        <v>1</v>
      </c>
      <c r="R2881">
        <f>IF(Q2881&gt;5,Q2881/1024,Q2881)</f>
        <v>1</v>
      </c>
      <c r="S2881" t="str">
        <f>MID(K2882,9,3)</f>
        <v>5.1</v>
      </c>
      <c r="T2881" s="2" t="str">
        <f>LEFT(J2881,3)</f>
        <v>5.0</v>
      </c>
      <c r="U2881">
        <f>VALUE(LEFT(LEFT(M2881,5),SUM(LEN(LEFT(M2881,5))-LEN(SUBSTITUTE(LEFT(M2881,5),{"0","1","2","3","4","5","6","7","8","9","."},"")))))</f>
        <v>8</v>
      </c>
      <c r="V2881">
        <f>IF(U2881&lt;100,U2881,U2881/1024)</f>
        <v>8</v>
      </c>
      <c r="W2881" s="3">
        <f>VALUE(LEFT(LEFT(O2881,5),SUM(LEN(LEFT(O2881,5))-LEN(SUBSTITUTE(LEFT(O2881,5),{"0","1","2","3","4","5","6","7","8","9","."},"")))))</f>
        <v>8</v>
      </c>
      <c r="X2881" s="3" t="e">
        <f>LEFT(L2881, SEARCH("MHz",L2881)-1)</f>
        <v>#VALUE!</v>
      </c>
      <c r="Y2881" t="e">
        <f>IF(RIGHT(X2881,1)=" ",RIGHT(X2881,4),RIGHT(X2881,3))</f>
        <v>#VALUE!</v>
      </c>
      <c r="Z2881">
        <f>VLOOKUP(G2881,[1]Sheet1!$A$1:$B$12,2,0)</f>
        <v>1</v>
      </c>
      <c r="AA2881" t="str">
        <f>CONCATENATE(F2881," ",Z2881)</f>
        <v>2016 1</v>
      </c>
      <c r="AB2881">
        <f>VLOOKUP(AA2881,[1]Sheet3!$A:$B,2,0)</f>
        <v>83</v>
      </c>
    </row>
    <row r="2882" spans="1:28" x14ac:dyDescent="0.25">
      <c r="A2882" t="s">
        <v>1954</v>
      </c>
      <c r="B2882" t="s">
        <v>1979</v>
      </c>
      <c r="C2882" t="s">
        <v>415</v>
      </c>
      <c r="D2882" t="str">
        <f>CONCATENATE(C2882,".")</f>
        <v>2016  January.</v>
      </c>
      <c r="E2882" t="str">
        <f>LEFT(D2882, SEARCH(".",D2882)-1)</f>
        <v>2016  January</v>
      </c>
      <c r="F2882">
        <v>2016</v>
      </c>
      <c r="G2882" t="str">
        <f>RIGHT(E2882,LEN(E2882)-6)</f>
        <v>January</v>
      </c>
      <c r="H2882">
        <v>120</v>
      </c>
      <c r="I2882" t="s">
        <v>379</v>
      </c>
      <c r="J2882" t="s">
        <v>1980</v>
      </c>
      <c r="K2882" t="s">
        <v>47</v>
      </c>
      <c r="L2882" t="s">
        <v>462</v>
      </c>
      <c r="M2882" t="s">
        <v>57</v>
      </c>
      <c r="N2882" t="s">
        <v>22</v>
      </c>
      <c r="O2882" t="s">
        <v>1981</v>
      </c>
      <c r="P2882">
        <v>180</v>
      </c>
      <c r="Q2882" s="2">
        <f>VALUE(LEFT(LEFT(N2882,5),SUM(LEN(LEFT(N2882,5))-LEN(SUBSTITUTE(LEFT(N2882,5),{"0","1","2","3","4","5","6","7","8","9","."},"")))))</f>
        <v>2</v>
      </c>
      <c r="R2882">
        <f>IF(Q2882&gt;5,Q2882/1024,Q2882)</f>
        <v>2</v>
      </c>
      <c r="S2882" t="str">
        <f>MID(K2883,9,3)</f>
        <v>5.1</v>
      </c>
      <c r="T2882" s="2" t="str">
        <f>LEFT(J2882,3)</f>
        <v>4.7</v>
      </c>
      <c r="U2882">
        <f>VALUE(LEFT(LEFT(M2882,5),SUM(LEN(LEFT(M2882,5))-LEN(SUBSTITUTE(LEFT(M2882,5),{"0","1","2","3","4","5","6","7","8","9","."},"")))))</f>
        <v>16</v>
      </c>
      <c r="V2882">
        <f>IF(U2882&lt;100,U2882,U2882/1024)</f>
        <v>16</v>
      </c>
      <c r="W2882" s="3">
        <f>VALUE(LEFT(LEFT(O2882,5),SUM(LEN(LEFT(O2882,5))-LEN(SUBSTITUTE(LEFT(O2882,5),{"0","1","2","3","4","5","6","7","8","9","."},"")))))</f>
        <v>8</v>
      </c>
      <c r="X2882" s="3" t="e">
        <f>LEFT(L2882, SEARCH("MHz",L2882)-1)</f>
        <v>#VALUE!</v>
      </c>
      <c r="Y2882" t="e">
        <f>IF(RIGHT(X2882,1)=" ",RIGHT(X2882,4),RIGHT(X2882,3))</f>
        <v>#VALUE!</v>
      </c>
      <c r="Z2882">
        <f>VLOOKUP(G2882,[1]Sheet1!$A$1:$B$12,2,0)</f>
        <v>1</v>
      </c>
      <c r="AA2882" t="str">
        <f>CONCATENATE(F2882," ",Z2882)</f>
        <v>2016 1</v>
      </c>
      <c r="AB2882">
        <f>VLOOKUP(AA2882,[1]Sheet3!$A:$B,2,0)</f>
        <v>83</v>
      </c>
    </row>
    <row r="2883" spans="1:28" x14ac:dyDescent="0.25">
      <c r="A2883" t="s">
        <v>1954</v>
      </c>
      <c r="B2883" t="s">
        <v>1982</v>
      </c>
      <c r="C2883" t="s">
        <v>415</v>
      </c>
      <c r="D2883" t="str">
        <f>CONCATENATE(C2883,".")</f>
        <v>2016  January.</v>
      </c>
      <c r="E2883" t="str">
        <f>LEFT(D2883, SEARCH(".",D2883)-1)</f>
        <v>2016  January</v>
      </c>
      <c r="F2883">
        <v>2016</v>
      </c>
      <c r="G2883" t="str">
        <f>RIGHT(E2883,LEN(E2883)-6)</f>
        <v>January</v>
      </c>
      <c r="H2883">
        <v>142</v>
      </c>
      <c r="I2883" t="s">
        <v>25</v>
      </c>
      <c r="J2883" t="s">
        <v>803</v>
      </c>
      <c r="K2883" t="s">
        <v>47</v>
      </c>
      <c r="L2883" t="s">
        <v>20</v>
      </c>
      <c r="M2883" t="s">
        <v>57</v>
      </c>
      <c r="N2883" t="s">
        <v>29</v>
      </c>
      <c r="O2883" t="s">
        <v>364</v>
      </c>
      <c r="P2883">
        <v>110</v>
      </c>
      <c r="Q2883" s="2">
        <f>VALUE(LEFT(LEFT(N2883,5),SUM(LEN(LEFT(N2883,5))-LEN(SUBSTITUTE(LEFT(N2883,5),{"0","1","2","3","4","5","6","7","8","9","."},"")))))</f>
        <v>3</v>
      </c>
      <c r="R2883">
        <f>IF(Q2883&gt;5,Q2883/1024,Q2883)</f>
        <v>3</v>
      </c>
      <c r="S2883" t="str">
        <f>MID(K2884,9,3)</f>
        <v>5.1</v>
      </c>
      <c r="T2883" s="2" t="str">
        <f>LEFT(J2883,3)</f>
        <v>5.0</v>
      </c>
      <c r="U2883">
        <f>VALUE(LEFT(LEFT(M2883,5),SUM(LEN(LEFT(M2883,5))-LEN(SUBSTITUTE(LEFT(M2883,5),{"0","1","2","3","4","5","6","7","8","9","."},"")))))</f>
        <v>16</v>
      </c>
      <c r="V2883">
        <f>IF(U2883&lt;100,U2883,U2883/1024)</f>
        <v>16</v>
      </c>
      <c r="W2883" s="3">
        <f>VALUE(LEFT(LEFT(O2883,5),SUM(LEN(LEFT(O2883,5))-LEN(SUBSTITUTE(LEFT(O2883,5),{"0","1","2","3","4","5","6","7","8","9","."},"")))))</f>
        <v>13</v>
      </c>
      <c r="X2883" s="3" t="e">
        <f>LEFT(L2883, SEARCH("MHz",L2883)-1)</f>
        <v>#VALUE!</v>
      </c>
      <c r="Y2883" t="e">
        <f>IF(RIGHT(X2883,1)=" ",RIGHT(X2883,4),RIGHT(X2883,3))</f>
        <v>#VALUE!</v>
      </c>
      <c r="Z2883">
        <f>VLOOKUP(G2883,[1]Sheet1!$A$1:$B$12,2,0)</f>
        <v>1</v>
      </c>
      <c r="AA2883" t="str">
        <f>CONCATENATE(F2883," ",Z2883)</f>
        <v>2016 1</v>
      </c>
      <c r="AB2883">
        <f>VLOOKUP(AA2883,[1]Sheet3!$A:$B,2,0)</f>
        <v>83</v>
      </c>
    </row>
    <row r="2884" spans="1:28" x14ac:dyDescent="0.25">
      <c r="A2884" t="s">
        <v>2096</v>
      </c>
      <c r="B2884" t="s">
        <v>2136</v>
      </c>
      <c r="C2884" t="s">
        <v>415</v>
      </c>
      <c r="D2884" t="str">
        <f>CONCATENATE(C2884,".")</f>
        <v>2016  January.</v>
      </c>
      <c r="E2884" t="str">
        <f>LEFT(D2884, SEARCH(".",D2884)-1)</f>
        <v>2016  January</v>
      </c>
      <c r="F2884">
        <v>2016</v>
      </c>
      <c r="G2884" t="str">
        <f>RIGHT(E2884,LEN(E2884)-6)</f>
        <v>January</v>
      </c>
      <c r="I2884" t="s">
        <v>128</v>
      </c>
      <c r="J2884" t="s">
        <v>457</v>
      </c>
      <c r="K2884" t="s">
        <v>47</v>
      </c>
      <c r="L2884" t="s">
        <v>91</v>
      </c>
      <c r="M2884" t="s">
        <v>57</v>
      </c>
      <c r="N2884" t="s">
        <v>22</v>
      </c>
      <c r="O2884" t="s">
        <v>36</v>
      </c>
      <c r="P2884">
        <v>120</v>
      </c>
      <c r="Q2884" s="2">
        <f>VALUE(LEFT(LEFT(N2884,5),SUM(LEN(LEFT(N2884,5))-LEN(SUBSTITUTE(LEFT(N2884,5),{"0","1","2","3","4","5","6","7","8","9","."},"")))))</f>
        <v>2</v>
      </c>
      <c r="R2884">
        <f>IF(Q2884&gt;5,Q2884/1024,Q2884)</f>
        <v>2</v>
      </c>
      <c r="S2884" t="str">
        <f>MID(K2885,9,3)</f>
        <v>5.1</v>
      </c>
      <c r="T2884" s="2" t="str">
        <f>LEFT(J2884,3)</f>
        <v>5.0</v>
      </c>
      <c r="U2884">
        <f>VALUE(LEFT(LEFT(M2884,5),SUM(LEN(LEFT(M2884,5))-LEN(SUBSTITUTE(LEFT(M2884,5),{"0","1","2","3","4","5","6","7","8","9","."},"")))))</f>
        <v>16</v>
      </c>
      <c r="V2884">
        <f>IF(U2884&lt;100,U2884,U2884/1024)</f>
        <v>16</v>
      </c>
      <c r="W2884" s="3">
        <f>VALUE(LEFT(LEFT(O2884,5),SUM(LEN(LEFT(O2884,5))-LEN(SUBSTITUTE(LEFT(O2884,5),{"0","1","2","3","4","5","6","7","8","9","."},"")))))</f>
        <v>8</v>
      </c>
      <c r="X2884" s="3" t="e">
        <f>LEFT(L2884, SEARCH("MHz",L2884)-1)</f>
        <v>#VALUE!</v>
      </c>
      <c r="Y2884" t="e">
        <f>IF(RIGHT(X2884,1)=" ",RIGHT(X2884,4),RIGHT(X2884,3))</f>
        <v>#VALUE!</v>
      </c>
      <c r="Z2884">
        <f>VLOOKUP(G2884,[1]Sheet1!$A$1:$B$12,2,0)</f>
        <v>1</v>
      </c>
      <c r="AA2884" t="str">
        <f>CONCATENATE(F2884," ",Z2884)</f>
        <v>2016 1</v>
      </c>
      <c r="AB2884">
        <f>VLOOKUP(AA2884,[1]Sheet3!$A:$B,2,0)</f>
        <v>83</v>
      </c>
    </row>
    <row r="2885" spans="1:28" x14ac:dyDescent="0.25">
      <c r="A2885" t="s">
        <v>2637</v>
      </c>
      <c r="B2885" t="s">
        <v>2761</v>
      </c>
      <c r="C2885" t="s">
        <v>415</v>
      </c>
      <c r="D2885" t="str">
        <f>CONCATENATE(C2885,".")</f>
        <v>2016  January.</v>
      </c>
      <c r="E2885" t="str">
        <f>LEFT(D2885, SEARCH(".",D2885)-1)</f>
        <v>2016  January</v>
      </c>
      <c r="F2885">
        <v>2016</v>
      </c>
      <c r="G2885" t="str">
        <f>RIGHT(E2885,LEN(E2885)-6)</f>
        <v>January</v>
      </c>
      <c r="H2885">
        <v>500</v>
      </c>
      <c r="I2885" t="s">
        <v>124</v>
      </c>
      <c r="J2885" t="s">
        <v>2762</v>
      </c>
      <c r="K2885" t="s">
        <v>47</v>
      </c>
      <c r="L2885" t="s">
        <v>2763</v>
      </c>
      <c r="M2885" t="s">
        <v>57</v>
      </c>
      <c r="N2885" t="s">
        <v>2764</v>
      </c>
      <c r="O2885" t="s">
        <v>364</v>
      </c>
      <c r="P2885">
        <v>310</v>
      </c>
      <c r="Q2885" s="2">
        <f>VALUE(LEFT(LEFT(N2885,5),SUM(LEN(LEFT(N2885,5))-LEN(SUBSTITUTE(LEFT(N2885,5),{"0","1","2","3","4","5","6","7","8","9","."},"")))))</f>
        <v>2</v>
      </c>
      <c r="R2885">
        <f>IF(Q2885&gt;5,Q2885/1024,Q2885)</f>
        <v>2</v>
      </c>
      <c r="S2885" t="str">
        <f>MID(K2886,9,3)</f>
        <v>5.1</v>
      </c>
      <c r="T2885" s="2" t="str">
        <f>LEFT(J2885,3)</f>
        <v>10.</v>
      </c>
      <c r="U2885">
        <f>VALUE(LEFT(LEFT(M2885,5),SUM(LEN(LEFT(M2885,5))-LEN(SUBSTITUTE(LEFT(M2885,5),{"0","1","2","3","4","5","6","7","8","9","."},"")))))</f>
        <v>16</v>
      </c>
      <c r="V2885">
        <f>IF(U2885&lt;100,U2885,U2885/1024)</f>
        <v>16</v>
      </c>
      <c r="W2885" s="3">
        <f>VALUE(LEFT(LEFT(O2885,5),SUM(LEN(LEFT(O2885,5))-LEN(SUBSTITUTE(LEFT(O2885,5),{"0","1","2","3","4","5","6","7","8","9","."},"")))))</f>
        <v>13</v>
      </c>
      <c r="X2885" s="3" t="e">
        <f>LEFT(L2885, SEARCH("MHz",L2885)-1)</f>
        <v>#VALUE!</v>
      </c>
      <c r="Y2885" t="e">
        <f>IF(RIGHT(X2885,1)=" ",RIGHT(X2885,4),RIGHT(X2885,3))</f>
        <v>#VALUE!</v>
      </c>
      <c r="Z2885">
        <f>VLOOKUP(G2885,[1]Sheet1!$A$1:$B$12,2,0)</f>
        <v>1</v>
      </c>
      <c r="AA2885" t="str">
        <f>CONCATENATE(F2885," ",Z2885)</f>
        <v>2016 1</v>
      </c>
      <c r="AB2885">
        <f>VLOOKUP(AA2885,[1]Sheet3!$A:$B,2,0)</f>
        <v>83</v>
      </c>
    </row>
    <row r="2886" spans="1:28" x14ac:dyDescent="0.25">
      <c r="A2886" t="s">
        <v>3077</v>
      </c>
      <c r="B2886" t="s">
        <v>3078</v>
      </c>
      <c r="C2886" t="s">
        <v>415</v>
      </c>
      <c r="D2886" t="str">
        <f>CONCATENATE(C2886,".")</f>
        <v>2016  January.</v>
      </c>
      <c r="E2886" t="str">
        <f>LEFT(D2886, SEARCH(".",D2886)-1)</f>
        <v>2016  January</v>
      </c>
      <c r="F2886">
        <v>2016</v>
      </c>
      <c r="G2886" t="str">
        <f>RIGHT(E2886,LEN(E2886)-6)</f>
        <v>January</v>
      </c>
      <c r="H2886">
        <v>165</v>
      </c>
      <c r="I2886" t="s">
        <v>156</v>
      </c>
      <c r="J2886" t="s">
        <v>385</v>
      </c>
      <c r="K2886" t="s">
        <v>47</v>
      </c>
      <c r="L2886" t="s">
        <v>458</v>
      </c>
      <c r="M2886" t="s">
        <v>34</v>
      </c>
      <c r="N2886" t="s">
        <v>35</v>
      </c>
      <c r="O2886" t="s">
        <v>36</v>
      </c>
      <c r="Q2886" s="2">
        <f>VALUE(LEFT(LEFT(N2886,5),SUM(LEN(LEFT(N2886,5))-LEN(SUBSTITUTE(LEFT(N2886,5),{"0","1","2","3","4","5","6","7","8","9","."},"")))))</f>
        <v>1</v>
      </c>
      <c r="R2886">
        <f>IF(Q2886&gt;5,Q2886/1024,Q2886)</f>
        <v>1</v>
      </c>
      <c r="S2886" t="str">
        <f>MID(K2887,9,3)</f>
        <v>5.1</v>
      </c>
      <c r="T2886" s="2" t="str">
        <f>LEFT(J2886,3)</f>
        <v>5.0</v>
      </c>
      <c r="U2886">
        <f>VALUE(LEFT(LEFT(M2886,5),SUM(LEN(LEFT(M2886,5))-LEN(SUBSTITUTE(LEFT(M2886,5),{"0","1","2","3","4","5","6","7","8","9","."},"")))))</f>
        <v>8</v>
      </c>
      <c r="V2886">
        <f>IF(U2886&lt;100,U2886,U2886/1024)</f>
        <v>8</v>
      </c>
      <c r="W2886" s="3">
        <f>VALUE(LEFT(LEFT(O2886,5),SUM(LEN(LEFT(O2886,5))-LEN(SUBSTITUTE(LEFT(O2886,5),{"0","1","2","3","4","5","6","7","8","9","."},"")))))</f>
        <v>8</v>
      </c>
      <c r="X2886" s="3" t="e">
        <f>LEFT(L2886, SEARCH("MHz",L2886)-1)</f>
        <v>#VALUE!</v>
      </c>
      <c r="Y2886" t="e">
        <f>IF(RIGHT(X2886,1)=" ",RIGHT(X2886,4),RIGHT(X2886,3))</f>
        <v>#VALUE!</v>
      </c>
      <c r="Z2886">
        <f>VLOOKUP(G2886,[1]Sheet1!$A$1:$B$12,2,0)</f>
        <v>1</v>
      </c>
      <c r="AA2886" t="str">
        <f>CONCATENATE(F2886," ",Z2886)</f>
        <v>2016 1</v>
      </c>
      <c r="AB2886">
        <f>VLOOKUP(AA2886,[1]Sheet3!$A:$B,2,0)</f>
        <v>83</v>
      </c>
    </row>
    <row r="2887" spans="1:28" x14ac:dyDescent="0.25">
      <c r="A2887" t="s">
        <v>3179</v>
      </c>
      <c r="B2887" t="s">
        <v>3216</v>
      </c>
      <c r="C2887" t="s">
        <v>415</v>
      </c>
      <c r="D2887" t="str">
        <f>CONCATENATE(C2887,".")</f>
        <v>2016  January.</v>
      </c>
      <c r="E2887" t="str">
        <f>LEFT(D2887, SEARCH(".",D2887)-1)</f>
        <v>2016  January</v>
      </c>
      <c r="F2887">
        <v>2016</v>
      </c>
      <c r="G2887" t="str">
        <f>RIGHT(E2887,LEN(E2887)-6)</f>
        <v>January</v>
      </c>
      <c r="H2887">
        <v>142</v>
      </c>
      <c r="I2887" t="s">
        <v>156</v>
      </c>
      <c r="J2887" t="s">
        <v>760</v>
      </c>
      <c r="K2887" t="s">
        <v>47</v>
      </c>
      <c r="L2887" t="s">
        <v>261</v>
      </c>
      <c r="M2887" t="s">
        <v>34</v>
      </c>
      <c r="N2887" t="s">
        <v>22</v>
      </c>
      <c r="O2887" t="s">
        <v>36</v>
      </c>
      <c r="P2887">
        <v>100</v>
      </c>
      <c r="Q2887" s="2">
        <f>VALUE(LEFT(LEFT(N2887,5),SUM(LEN(LEFT(N2887,5))-LEN(SUBSTITUTE(LEFT(N2887,5),{"0","1","2","3","4","5","6","7","8","9","."},"")))))</f>
        <v>2</v>
      </c>
      <c r="R2887">
        <f>IF(Q2887&gt;5,Q2887/1024,Q2887)</f>
        <v>2</v>
      </c>
      <c r="S2887" t="str">
        <f>MID(K2888,9,3)</f>
        <v>5.1</v>
      </c>
      <c r="T2887" s="2" t="str">
        <f>LEFT(J2887,3)</f>
        <v>5.0</v>
      </c>
      <c r="U2887">
        <f>VALUE(LEFT(LEFT(M2887,5),SUM(LEN(LEFT(M2887,5))-LEN(SUBSTITUTE(LEFT(M2887,5),{"0","1","2","3","4","5","6","7","8","9","."},"")))))</f>
        <v>8</v>
      </c>
      <c r="V2887">
        <f>IF(U2887&lt;100,U2887,U2887/1024)</f>
        <v>8</v>
      </c>
      <c r="W2887" s="3">
        <f>VALUE(LEFT(LEFT(O2887,5),SUM(LEN(LEFT(O2887,5))-LEN(SUBSTITUTE(LEFT(O2887,5),{"0","1","2","3","4","5","6","7","8","9","."},"")))))</f>
        <v>8</v>
      </c>
      <c r="X2887" s="3" t="e">
        <f>LEFT(L2887, SEARCH("MHz",L2887)-1)</f>
        <v>#VALUE!</v>
      </c>
      <c r="Y2887" t="e">
        <f>IF(RIGHT(X2887,1)=" ",RIGHT(X2887,4),RIGHT(X2887,3))</f>
        <v>#VALUE!</v>
      </c>
      <c r="Z2887">
        <f>VLOOKUP(G2887,[1]Sheet1!$A$1:$B$12,2,0)</f>
        <v>1</v>
      </c>
      <c r="AA2887" t="str">
        <f>CONCATENATE(F2887," ",Z2887)</f>
        <v>2016 1</v>
      </c>
      <c r="AB2887">
        <f>VLOOKUP(AA2887,[1]Sheet3!$A:$B,2,0)</f>
        <v>83</v>
      </c>
    </row>
    <row r="2888" spans="1:28" x14ac:dyDescent="0.25">
      <c r="A2888" t="s">
        <v>3290</v>
      </c>
      <c r="B2888" t="s">
        <v>3313</v>
      </c>
      <c r="C2888" t="s">
        <v>415</v>
      </c>
      <c r="D2888" t="str">
        <f>CONCATENATE(C2888,".")</f>
        <v>2016  January.</v>
      </c>
      <c r="E2888" t="str">
        <f>LEFT(D2888, SEARCH(".",D2888)-1)</f>
        <v>2016  January</v>
      </c>
      <c r="F2888">
        <v>2016</v>
      </c>
      <c r="G2888" t="str">
        <f>RIGHT(E2888,LEN(E2888)-6)</f>
        <v>January</v>
      </c>
      <c r="H2888">
        <v>204</v>
      </c>
      <c r="I2888" t="s">
        <v>379</v>
      </c>
      <c r="J2888" t="s">
        <v>3314</v>
      </c>
      <c r="K2888" t="s">
        <v>47</v>
      </c>
      <c r="L2888" t="s">
        <v>2272</v>
      </c>
      <c r="M2888" t="s">
        <v>1211</v>
      </c>
      <c r="N2888" t="s">
        <v>404</v>
      </c>
      <c r="O2888" t="s">
        <v>3315</v>
      </c>
      <c r="P2888">
        <v>350</v>
      </c>
      <c r="Q2888" s="2">
        <f>VALUE(LEFT(LEFT(N2888,5),SUM(LEN(LEFT(N2888,5))-LEN(SUBSTITUTE(LEFT(N2888,5),{"0","1","2","3","4","5","6","7","8","9","."},"")))))</f>
        <v>4</v>
      </c>
      <c r="R2888">
        <f>IF(Q2888&gt;5,Q2888/1024,Q2888)</f>
        <v>4</v>
      </c>
      <c r="S2888" t="str">
        <f>MID(K2889,9,3)</f>
        <v>5.1</v>
      </c>
      <c r="T2888" s="2" t="str">
        <f>LEFT(J2888,3)</f>
        <v>6.3</v>
      </c>
      <c r="U2888" t="e">
        <f>VALUE(LEFT(LEFT(M2888,5),SUM(LEN(LEFT(M2888,5))-LEN(SUBSTITUTE(LEFT(M2888,5),{"0","1","2","3","4","5","6","7","8","9","."},"")))))</f>
        <v>#VALUE!</v>
      </c>
      <c r="V2888" t="e">
        <f>IF(U2888&lt;100,U2888,U2888/1024)</f>
        <v>#VALUE!</v>
      </c>
      <c r="W2888" s="3">
        <f>VALUE(LEFT(LEFT(O2888,5),SUM(LEN(LEFT(O2888,5))-LEN(SUBSTITUTE(LEFT(O2888,5),{"0","1","2","3","4","5","6","7","8","9","."},"")))))</f>
        <v>21</v>
      </c>
      <c r="X2888" s="3" t="e">
        <f>LEFT(L2888, SEARCH("MHz",L2888)-1)</f>
        <v>#VALUE!</v>
      </c>
      <c r="Y2888" t="e">
        <f>IF(RIGHT(X2888,1)=" ",RIGHT(X2888,4),RIGHT(X2888,3))</f>
        <v>#VALUE!</v>
      </c>
      <c r="Z2888">
        <f>VLOOKUP(G2888,[1]Sheet1!$A$1:$B$12,2,0)</f>
        <v>1</v>
      </c>
      <c r="AA2888" t="str">
        <f>CONCATENATE(F2888," ",Z2888)</f>
        <v>2016 1</v>
      </c>
      <c r="AB2888">
        <f>VLOOKUP(AA2888,[1]Sheet3!$A:$B,2,0)</f>
        <v>83</v>
      </c>
    </row>
    <row r="2889" spans="1:28" x14ac:dyDescent="0.25">
      <c r="A2889" t="s">
        <v>3318</v>
      </c>
      <c r="B2889" t="s">
        <v>3374</v>
      </c>
      <c r="C2889" t="s">
        <v>415</v>
      </c>
      <c r="D2889" t="str">
        <f>CONCATENATE(C2889,".")</f>
        <v>2016  January.</v>
      </c>
      <c r="E2889" t="str">
        <f>LEFT(D2889, SEARCH(".",D2889)-1)</f>
        <v>2016  January</v>
      </c>
      <c r="F2889">
        <v>2016</v>
      </c>
      <c r="G2889" t="str">
        <f>RIGHT(E2889,LEN(E2889)-6)</f>
        <v>January</v>
      </c>
      <c r="H2889">
        <v>165</v>
      </c>
      <c r="I2889" t="s">
        <v>51</v>
      </c>
      <c r="J2889" t="s">
        <v>350</v>
      </c>
      <c r="K2889" t="s">
        <v>47</v>
      </c>
      <c r="L2889" t="s">
        <v>389</v>
      </c>
      <c r="M2889" t="s">
        <v>28</v>
      </c>
      <c r="N2889" t="s">
        <v>1164</v>
      </c>
      <c r="O2889" t="s">
        <v>3373</v>
      </c>
      <c r="P2889">
        <v>190</v>
      </c>
      <c r="Q2889" s="2" t="e">
        <f>VALUE(LEFT(LEFT(N2889,5),SUM(LEN(LEFT(N2889,5))-LEN(SUBSTITUTE(LEFT(N2889,5),{"0","1","2","3","4","5","6","7","8","9","."},"")))))</f>
        <v>#VALUE!</v>
      </c>
      <c r="R2889" t="e">
        <f>IF(Q2889&gt;5,Q2889/1024,Q2889)</f>
        <v>#VALUE!</v>
      </c>
      <c r="S2889" t="str">
        <f>MID(K2890,9,3)</f>
        <v>5.1</v>
      </c>
      <c r="T2889" s="2" t="str">
        <f>LEFT(J2889,3)</f>
        <v>5.5</v>
      </c>
      <c r="U2889">
        <f>VALUE(LEFT(LEFT(M2889,5),SUM(LEN(LEFT(M2889,5))-LEN(SUBSTITUTE(LEFT(M2889,5),{"0","1","2","3","4","5","6","7","8","9","."},"")))))</f>
        <v>32</v>
      </c>
      <c r="V2889">
        <f>IF(U2889&lt;100,U2889,U2889/1024)</f>
        <v>32</v>
      </c>
      <c r="W2889" s="3">
        <f>VALUE(LEFT(LEFT(O2889,5),SUM(LEN(LEFT(O2889,5))-LEN(SUBSTITUTE(LEFT(O2889,5),{"0","1","2","3","4","5","6","7","8","9","."},"")))))</f>
        <v>13</v>
      </c>
      <c r="X2889" s="3" t="e">
        <f>LEFT(L2889, SEARCH("MHz",L2889)-1)</f>
        <v>#VALUE!</v>
      </c>
      <c r="Y2889" t="e">
        <f>IF(RIGHT(X2889,1)=" ",RIGHT(X2889,4),RIGHT(X2889,3))</f>
        <v>#VALUE!</v>
      </c>
      <c r="Z2889">
        <f>VLOOKUP(G2889,[1]Sheet1!$A$1:$B$12,2,0)</f>
        <v>1</v>
      </c>
      <c r="AA2889" t="str">
        <f>CONCATENATE(F2889," ",Z2889)</f>
        <v>2016 1</v>
      </c>
      <c r="AB2889">
        <f>VLOOKUP(AA2889,[1]Sheet3!$A:$B,2,0)</f>
        <v>83</v>
      </c>
    </row>
    <row r="2890" spans="1:28" x14ac:dyDescent="0.25">
      <c r="A2890" t="s">
        <v>3318</v>
      </c>
      <c r="B2890" t="s">
        <v>3375</v>
      </c>
      <c r="C2890" t="s">
        <v>415</v>
      </c>
      <c r="D2890" t="str">
        <f>CONCATENATE(C2890,".")</f>
        <v>2016  January.</v>
      </c>
      <c r="E2890" t="str">
        <f>LEFT(D2890, SEARCH(".",D2890)-1)</f>
        <v>2016  January</v>
      </c>
      <c r="F2890">
        <v>2016</v>
      </c>
      <c r="G2890" t="str">
        <f>RIGHT(E2890,LEN(E2890)-6)</f>
        <v>January</v>
      </c>
      <c r="H2890">
        <v>142</v>
      </c>
      <c r="I2890" t="s">
        <v>128</v>
      </c>
      <c r="J2890" t="s">
        <v>371</v>
      </c>
      <c r="K2890" t="s">
        <v>47</v>
      </c>
      <c r="L2890" t="s">
        <v>1401</v>
      </c>
      <c r="M2890" t="s">
        <v>57</v>
      </c>
      <c r="N2890" t="s">
        <v>22</v>
      </c>
      <c r="O2890" t="s">
        <v>30</v>
      </c>
      <c r="P2890">
        <v>110</v>
      </c>
      <c r="Q2890" s="2">
        <f>VALUE(LEFT(LEFT(N2890,5),SUM(LEN(LEFT(N2890,5))-LEN(SUBSTITUTE(LEFT(N2890,5),{"0","1","2","3","4","5","6","7","8","9","."},"")))))</f>
        <v>2</v>
      </c>
      <c r="R2890">
        <f>IF(Q2890&gt;5,Q2890/1024,Q2890)</f>
        <v>2</v>
      </c>
      <c r="S2890" t="str">
        <f>MID(K2891,9,3)</f>
        <v>5.1</v>
      </c>
      <c r="T2890" s="2" t="str">
        <f>LEFT(J2890,3)</f>
        <v>5.0</v>
      </c>
      <c r="U2890">
        <f>VALUE(LEFT(LEFT(M2890,5),SUM(LEN(LEFT(M2890,5))-LEN(SUBSTITUTE(LEFT(M2890,5),{"0","1","2","3","4","5","6","7","8","9","."},"")))))</f>
        <v>16</v>
      </c>
      <c r="V2890">
        <f>IF(U2890&lt;100,U2890,U2890/1024)</f>
        <v>16</v>
      </c>
      <c r="W2890" s="3">
        <f>VALUE(LEFT(LEFT(O2890,5),SUM(LEN(LEFT(O2890,5))-LEN(SUBSTITUTE(LEFT(O2890,5),{"0","1","2","3","4","5","6","7","8","9","."},"")))))</f>
        <v>13</v>
      </c>
      <c r="X2890" s="3" t="e">
        <f>LEFT(L2890, SEARCH("MHz",L2890)-1)</f>
        <v>#VALUE!</v>
      </c>
      <c r="Y2890" t="e">
        <f>IF(RIGHT(X2890,1)=" ",RIGHT(X2890,4),RIGHT(X2890,3))</f>
        <v>#VALUE!</v>
      </c>
      <c r="Z2890">
        <f>VLOOKUP(G2890,[1]Sheet1!$A$1:$B$12,2,0)</f>
        <v>1</v>
      </c>
      <c r="AA2890" t="str">
        <f>CONCATENATE(F2890," ",Z2890)</f>
        <v>2016 1</v>
      </c>
      <c r="AB2890">
        <f>VLOOKUP(AA2890,[1]Sheet3!$A:$B,2,0)</f>
        <v>83</v>
      </c>
    </row>
    <row r="2891" spans="1:28" x14ac:dyDescent="0.25">
      <c r="A2891" t="s">
        <v>3318</v>
      </c>
      <c r="B2891" t="s">
        <v>3376</v>
      </c>
      <c r="C2891" t="s">
        <v>415</v>
      </c>
      <c r="D2891" t="str">
        <f>CONCATENATE(C2891,".")</f>
        <v>2016  January.</v>
      </c>
      <c r="E2891" t="str">
        <f>LEFT(D2891, SEARCH(".",D2891)-1)</f>
        <v>2016  January</v>
      </c>
      <c r="F2891">
        <v>2016</v>
      </c>
      <c r="G2891" t="str">
        <f>RIGHT(E2891,LEN(E2891)-6)</f>
        <v>January</v>
      </c>
      <c r="H2891">
        <v>129</v>
      </c>
      <c r="I2891" t="s">
        <v>453</v>
      </c>
      <c r="J2891" t="s">
        <v>1562</v>
      </c>
      <c r="K2891" t="s">
        <v>47</v>
      </c>
      <c r="L2891" t="s">
        <v>27</v>
      </c>
      <c r="M2891" t="s">
        <v>57</v>
      </c>
      <c r="N2891" t="s">
        <v>22</v>
      </c>
      <c r="O2891" t="s">
        <v>3373</v>
      </c>
      <c r="P2891">
        <v>210</v>
      </c>
      <c r="Q2891" s="2">
        <f>VALUE(LEFT(LEFT(N2891,5),SUM(LEN(LEFT(N2891,5))-LEN(SUBSTITUTE(LEFT(N2891,5),{"0","1","2","3","4","5","6","7","8","9","."},"")))))</f>
        <v>2</v>
      </c>
      <c r="R2891">
        <f>IF(Q2891&gt;5,Q2891/1024,Q2891)</f>
        <v>2</v>
      </c>
      <c r="S2891" t="str">
        <f>MID(K2892,9,3)</f>
        <v>5.1</v>
      </c>
      <c r="T2891" s="2" t="str">
        <f>LEFT(J2891,3)</f>
        <v>5.0</v>
      </c>
      <c r="U2891">
        <f>VALUE(LEFT(LEFT(M2891,5),SUM(LEN(LEFT(M2891,5))-LEN(SUBSTITUTE(LEFT(M2891,5),{"0","1","2","3","4","5","6","7","8","9","."},"")))))</f>
        <v>16</v>
      </c>
      <c r="V2891">
        <f>IF(U2891&lt;100,U2891,U2891/1024)</f>
        <v>16</v>
      </c>
      <c r="W2891" s="3">
        <f>VALUE(LEFT(LEFT(O2891,5),SUM(LEN(LEFT(O2891,5))-LEN(SUBSTITUTE(LEFT(O2891,5),{"0","1","2","3","4","5","6","7","8","9","."},"")))))</f>
        <v>13</v>
      </c>
      <c r="X2891" s="3" t="e">
        <f>LEFT(L2891, SEARCH("MHz",L2891)-1)</f>
        <v>#VALUE!</v>
      </c>
      <c r="Y2891" t="e">
        <f>IF(RIGHT(X2891,1)=" ",RIGHT(X2891,4),RIGHT(X2891,3))</f>
        <v>#VALUE!</v>
      </c>
      <c r="Z2891">
        <f>VLOOKUP(G2891,[1]Sheet1!$A$1:$B$12,2,0)</f>
        <v>1</v>
      </c>
      <c r="AA2891" t="str">
        <f>CONCATENATE(F2891," ",Z2891)</f>
        <v>2016 1</v>
      </c>
      <c r="AB2891">
        <f>VLOOKUP(AA2891,[1]Sheet3!$A:$B,2,0)</f>
        <v>83</v>
      </c>
    </row>
    <row r="2892" spans="1:28" x14ac:dyDescent="0.25">
      <c r="A2892" t="s">
        <v>3572</v>
      </c>
      <c r="B2892" t="s">
        <v>3648</v>
      </c>
      <c r="C2892" t="s">
        <v>415</v>
      </c>
      <c r="D2892" t="str">
        <f>CONCATENATE(C2892,".")</f>
        <v>2016  January.</v>
      </c>
      <c r="E2892" t="str">
        <f>LEFT(D2892, SEARCH(".",D2892)-1)</f>
        <v>2016  January</v>
      </c>
      <c r="F2892">
        <v>2016</v>
      </c>
      <c r="G2892" t="str">
        <f>RIGHT(E2892,LEN(E2892)-6)</f>
        <v>January</v>
      </c>
      <c r="H2892">
        <v>161</v>
      </c>
      <c r="I2892" t="s">
        <v>358</v>
      </c>
      <c r="J2892" t="s">
        <v>1382</v>
      </c>
      <c r="K2892" t="s">
        <v>47</v>
      </c>
      <c r="L2892" t="s">
        <v>3649</v>
      </c>
      <c r="M2892" t="s">
        <v>34</v>
      </c>
      <c r="N2892" t="s">
        <v>3650</v>
      </c>
      <c r="O2892" t="s">
        <v>3651</v>
      </c>
      <c r="P2892">
        <v>110</v>
      </c>
      <c r="Q2892" s="2">
        <f>VALUE(LEFT(LEFT(N2892,5),SUM(LEN(LEFT(N2892,5))-LEN(SUBSTITUTE(LEFT(N2892,5),{"0","1","2","3","4","5","6","7","8","9","."},"")))))</f>
        <v>1</v>
      </c>
      <c r="R2892">
        <f>IF(Q2892&gt;5,Q2892/1024,Q2892)</f>
        <v>1</v>
      </c>
      <c r="S2892" t="str">
        <f>MID(K2893,9,3)</f>
        <v>5.1</v>
      </c>
      <c r="T2892" s="2" t="str">
        <f>LEFT(J2892,3)</f>
        <v>5.0</v>
      </c>
      <c r="U2892">
        <f>VALUE(LEFT(LEFT(M2892,5),SUM(LEN(LEFT(M2892,5))-LEN(SUBSTITUTE(LEFT(M2892,5),{"0","1","2","3","4","5","6","7","8","9","."},"")))))</f>
        <v>8</v>
      </c>
      <c r="V2892">
        <f>IF(U2892&lt;100,U2892,U2892/1024)</f>
        <v>8</v>
      </c>
      <c r="W2892" s="3">
        <f>VALUE(LEFT(LEFT(O2892,5),SUM(LEN(LEFT(O2892,5))-LEN(SUBSTITUTE(LEFT(O2892,5),{"0","1","2","3","4","5","6","7","8","9","."},"")))))</f>
        <v>5</v>
      </c>
      <c r="X2892" s="3" t="e">
        <f>LEFT(L2892, SEARCH("MHz",L2892)-1)</f>
        <v>#VALUE!</v>
      </c>
      <c r="Y2892" t="e">
        <f>IF(RIGHT(X2892,1)=" ",RIGHT(X2892,4),RIGHT(X2892,3))</f>
        <v>#VALUE!</v>
      </c>
      <c r="Z2892">
        <f>VLOOKUP(G2892,[1]Sheet1!$A$1:$B$12,2,0)</f>
        <v>1</v>
      </c>
      <c r="AA2892" t="str">
        <f>CONCATENATE(F2892," ",Z2892)</f>
        <v>2016 1</v>
      </c>
      <c r="AB2892">
        <f>VLOOKUP(AA2892,[1]Sheet3!$A:$B,2,0)</f>
        <v>83</v>
      </c>
    </row>
    <row r="2893" spans="1:28" x14ac:dyDescent="0.25">
      <c r="A2893" t="s">
        <v>4035</v>
      </c>
      <c r="B2893" t="s">
        <v>4040</v>
      </c>
      <c r="C2893" t="s">
        <v>415</v>
      </c>
      <c r="D2893" t="str">
        <f>CONCATENATE(C2893,".")</f>
        <v>2016  January.</v>
      </c>
      <c r="E2893" t="str">
        <f>LEFT(D2893, SEARCH(".",D2893)-1)</f>
        <v>2016  January</v>
      </c>
      <c r="F2893">
        <v>2016</v>
      </c>
      <c r="G2893" t="str">
        <f>RIGHT(E2893,LEN(E2893)-6)</f>
        <v>January</v>
      </c>
      <c r="H2893">
        <v>155</v>
      </c>
      <c r="I2893" t="s">
        <v>887</v>
      </c>
      <c r="J2893" t="s">
        <v>121</v>
      </c>
      <c r="K2893" t="s">
        <v>47</v>
      </c>
      <c r="L2893" t="s">
        <v>72</v>
      </c>
      <c r="M2893" t="s">
        <v>34</v>
      </c>
      <c r="N2893" t="s">
        <v>35</v>
      </c>
      <c r="O2893" t="s">
        <v>36</v>
      </c>
      <c r="Q2893" s="2">
        <f>VALUE(LEFT(LEFT(N2893,5),SUM(LEN(LEFT(N2893,5))-LEN(SUBSTITUTE(LEFT(N2893,5),{"0","1","2","3","4","5","6","7","8","9","."},"")))))</f>
        <v>1</v>
      </c>
      <c r="R2893">
        <f>IF(Q2893&gt;5,Q2893/1024,Q2893)</f>
        <v>1</v>
      </c>
      <c r="S2893" t="str">
        <f>MID(K2894,9,3)</f>
        <v>5.1</v>
      </c>
      <c r="T2893" s="2" t="str">
        <f>LEFT(J2893,3)</f>
        <v>5.0</v>
      </c>
      <c r="U2893">
        <f>VALUE(LEFT(LEFT(M2893,5),SUM(LEN(LEFT(M2893,5))-LEN(SUBSTITUTE(LEFT(M2893,5),{"0","1","2","3","4","5","6","7","8","9","."},"")))))</f>
        <v>8</v>
      </c>
      <c r="V2893">
        <f>IF(U2893&lt;100,U2893,U2893/1024)</f>
        <v>8</v>
      </c>
      <c r="W2893" s="3">
        <f>VALUE(LEFT(LEFT(O2893,5),SUM(LEN(LEFT(O2893,5))-LEN(SUBSTITUTE(LEFT(O2893,5),{"0","1","2","3","4","5","6","7","8","9","."},"")))))</f>
        <v>8</v>
      </c>
      <c r="X2893" s="3" t="e">
        <f>LEFT(L2893, SEARCH("MHz",L2893)-1)</f>
        <v>#VALUE!</v>
      </c>
      <c r="Y2893" t="e">
        <f>IF(RIGHT(X2893,1)=" ",RIGHT(X2893,4),RIGHT(X2893,3))</f>
        <v>#VALUE!</v>
      </c>
      <c r="Z2893">
        <f>VLOOKUP(G2893,[1]Sheet1!$A$1:$B$12,2,0)</f>
        <v>1</v>
      </c>
      <c r="AA2893" t="str">
        <f>CONCATENATE(F2893," ",Z2893)</f>
        <v>2016 1</v>
      </c>
      <c r="AB2893">
        <f>VLOOKUP(AA2893,[1]Sheet3!$A:$B,2,0)</f>
        <v>83</v>
      </c>
    </row>
    <row r="2894" spans="1:28" x14ac:dyDescent="0.25">
      <c r="A2894" t="s">
        <v>4035</v>
      </c>
      <c r="B2894" t="s">
        <v>4042</v>
      </c>
      <c r="C2894" t="s">
        <v>415</v>
      </c>
      <c r="D2894" t="str">
        <f>CONCATENATE(C2894,".")</f>
        <v>2016  January.</v>
      </c>
      <c r="E2894" t="str">
        <f>LEFT(D2894, SEARCH(".",D2894)-1)</f>
        <v>2016  January</v>
      </c>
      <c r="F2894">
        <v>2016</v>
      </c>
      <c r="G2894" t="str">
        <f>RIGHT(E2894,LEN(E2894)-6)</f>
        <v>January</v>
      </c>
      <c r="H2894">
        <v>174</v>
      </c>
      <c r="I2894" t="s">
        <v>887</v>
      </c>
      <c r="J2894" t="s">
        <v>2718</v>
      </c>
      <c r="K2894" t="s">
        <v>47</v>
      </c>
      <c r="L2894" t="s">
        <v>94</v>
      </c>
      <c r="M2894" t="s">
        <v>34</v>
      </c>
      <c r="N2894" t="s">
        <v>35</v>
      </c>
      <c r="O2894" t="s">
        <v>36</v>
      </c>
      <c r="Q2894" s="2">
        <f>VALUE(LEFT(LEFT(N2894,5),SUM(LEN(LEFT(N2894,5))-LEN(SUBSTITUTE(LEFT(N2894,5),{"0","1","2","3","4","5","6","7","8","9","."},"")))))</f>
        <v>1</v>
      </c>
      <c r="R2894">
        <f>IF(Q2894&gt;5,Q2894/1024,Q2894)</f>
        <v>1</v>
      </c>
      <c r="S2894" t="str">
        <f>MID(K2895,9,3)</f>
        <v>5.1</v>
      </c>
      <c r="T2894" s="2" t="str">
        <f>LEFT(J2894,3)</f>
        <v>5.5</v>
      </c>
      <c r="U2894">
        <f>VALUE(LEFT(LEFT(M2894,5),SUM(LEN(LEFT(M2894,5))-LEN(SUBSTITUTE(LEFT(M2894,5),{"0","1","2","3","4","5","6","7","8","9","."},"")))))</f>
        <v>8</v>
      </c>
      <c r="V2894">
        <f>IF(U2894&lt;100,U2894,U2894/1024)</f>
        <v>8</v>
      </c>
      <c r="W2894" s="3">
        <f>VALUE(LEFT(LEFT(O2894,5),SUM(LEN(LEFT(O2894,5))-LEN(SUBSTITUTE(LEFT(O2894,5),{"0","1","2","3","4","5","6","7","8","9","."},"")))))</f>
        <v>8</v>
      </c>
      <c r="X2894" s="3" t="e">
        <f>LEFT(L2894, SEARCH("MHz",L2894)-1)</f>
        <v>#VALUE!</v>
      </c>
      <c r="Y2894" t="e">
        <f>IF(RIGHT(X2894,1)=" ",RIGHT(X2894,4),RIGHT(X2894,3))</f>
        <v>#VALUE!</v>
      </c>
      <c r="Z2894">
        <f>VLOOKUP(G2894,[1]Sheet1!$A$1:$B$12,2,0)</f>
        <v>1</v>
      </c>
      <c r="AA2894" t="str">
        <f>CONCATENATE(F2894," ",Z2894)</f>
        <v>2016 1</v>
      </c>
      <c r="AB2894">
        <f>VLOOKUP(AA2894,[1]Sheet3!$A:$B,2,0)</f>
        <v>83</v>
      </c>
    </row>
    <row r="2895" spans="1:28" x14ac:dyDescent="0.25">
      <c r="A2895" t="s">
        <v>4730</v>
      </c>
      <c r="B2895" t="s">
        <v>4748</v>
      </c>
      <c r="C2895" t="s">
        <v>415</v>
      </c>
      <c r="D2895" t="str">
        <f>CONCATENATE(C2895,".")</f>
        <v>2016  January.</v>
      </c>
      <c r="E2895" t="str">
        <f>LEFT(D2895, SEARCH(".",D2895)-1)</f>
        <v>2016  January</v>
      </c>
      <c r="F2895">
        <v>2016</v>
      </c>
      <c r="G2895" t="str">
        <f>RIGHT(E2895,LEN(E2895)-6)</f>
        <v>January</v>
      </c>
      <c r="H2895">
        <v>134</v>
      </c>
      <c r="I2895" t="s">
        <v>453</v>
      </c>
      <c r="J2895" t="s">
        <v>457</v>
      </c>
      <c r="K2895" t="s">
        <v>47</v>
      </c>
      <c r="L2895" t="s">
        <v>1193</v>
      </c>
      <c r="M2895" t="s">
        <v>57</v>
      </c>
      <c r="N2895" t="s">
        <v>29</v>
      </c>
      <c r="O2895" t="s">
        <v>4736</v>
      </c>
      <c r="P2895">
        <v>230</v>
      </c>
      <c r="Q2895" s="2">
        <f>VALUE(LEFT(LEFT(N2895,5),SUM(LEN(LEFT(N2895,5))-LEN(SUBSTITUTE(LEFT(N2895,5),{"0","1","2","3","4","5","6","7","8","9","."},"")))))</f>
        <v>3</v>
      </c>
      <c r="R2895">
        <f>IF(Q2895&gt;5,Q2895/1024,Q2895)</f>
        <v>3</v>
      </c>
      <c r="S2895" t="str">
        <f>MID(K2896,9,3)</f>
        <v>5.1</v>
      </c>
      <c r="T2895" s="2" t="str">
        <f>LEFT(J2895,3)</f>
        <v>5.0</v>
      </c>
      <c r="U2895">
        <f>VALUE(LEFT(LEFT(M2895,5),SUM(LEN(LEFT(M2895,5))-LEN(SUBSTITUTE(LEFT(M2895,5),{"0","1","2","3","4","5","6","7","8","9","."},"")))))</f>
        <v>16</v>
      </c>
      <c r="V2895">
        <f>IF(U2895&lt;100,U2895,U2895/1024)</f>
        <v>16</v>
      </c>
      <c r="W2895" s="3">
        <f>VALUE(LEFT(LEFT(O2895,5),SUM(LEN(LEFT(O2895,5))-LEN(SUBSTITUTE(LEFT(O2895,5),{"0","1","2","3","4","5","6","7","8","9","."},"")))))</f>
        <v>13</v>
      </c>
      <c r="X2895" s="3" t="e">
        <f>LEFT(L2895, SEARCH("MHz",L2895)-1)</f>
        <v>#VALUE!</v>
      </c>
      <c r="Y2895" t="e">
        <f>IF(RIGHT(X2895,1)=" ",RIGHT(X2895,4),RIGHT(X2895,3))</f>
        <v>#VALUE!</v>
      </c>
      <c r="Z2895">
        <f>VLOOKUP(G2895,[1]Sheet1!$A$1:$B$12,2,0)</f>
        <v>1</v>
      </c>
      <c r="AA2895" t="str">
        <f>CONCATENATE(F2895," ",Z2895)</f>
        <v>2016 1</v>
      </c>
      <c r="AB2895">
        <f>VLOOKUP(AA2895,[1]Sheet3!$A:$B,2,0)</f>
        <v>83</v>
      </c>
    </row>
    <row r="2896" spans="1:28" x14ac:dyDescent="0.25">
      <c r="A2896" t="s">
        <v>4819</v>
      </c>
      <c r="B2896" t="s">
        <v>4843</v>
      </c>
      <c r="C2896" t="s">
        <v>415</v>
      </c>
      <c r="D2896" t="str">
        <f>CONCATENATE(C2896,".")</f>
        <v>2016  January.</v>
      </c>
      <c r="E2896" t="str">
        <f>LEFT(D2896, SEARCH(".",D2896)-1)</f>
        <v>2016  January</v>
      </c>
      <c r="F2896">
        <v>2016</v>
      </c>
      <c r="G2896" t="str">
        <f>RIGHT(E2896,LEN(E2896)-6)</f>
        <v>January</v>
      </c>
      <c r="H2896">
        <v>145</v>
      </c>
      <c r="I2896" t="s">
        <v>453</v>
      </c>
      <c r="J2896" t="s">
        <v>521</v>
      </c>
      <c r="K2896" t="s">
        <v>47</v>
      </c>
      <c r="L2896" t="s">
        <v>118</v>
      </c>
      <c r="M2896" t="s">
        <v>28</v>
      </c>
      <c r="N2896" t="s">
        <v>29</v>
      </c>
      <c r="O2896" t="s">
        <v>30</v>
      </c>
      <c r="P2896">
        <v>140</v>
      </c>
      <c r="Q2896" s="2">
        <f>VALUE(LEFT(LEFT(N2896,5),SUM(LEN(LEFT(N2896,5))-LEN(SUBSTITUTE(LEFT(N2896,5),{"0","1","2","3","4","5","6","7","8","9","."},"")))))</f>
        <v>3</v>
      </c>
      <c r="R2896">
        <f>IF(Q2896&gt;5,Q2896/1024,Q2896)</f>
        <v>3</v>
      </c>
      <c r="S2896" t="str">
        <f>MID(K2897,9,3)</f>
        <v>5.1</v>
      </c>
      <c r="T2896" s="2" t="str">
        <f>LEFT(J2896,3)</f>
        <v>5.0</v>
      </c>
      <c r="U2896">
        <f>VALUE(LEFT(LEFT(M2896,5),SUM(LEN(LEFT(M2896,5))-LEN(SUBSTITUTE(LEFT(M2896,5),{"0","1","2","3","4","5","6","7","8","9","."},"")))))</f>
        <v>32</v>
      </c>
      <c r="V2896">
        <f>IF(U2896&lt;100,U2896,U2896/1024)</f>
        <v>32</v>
      </c>
      <c r="W2896" s="3">
        <f>VALUE(LEFT(LEFT(O2896,5),SUM(LEN(LEFT(O2896,5))-LEN(SUBSTITUTE(LEFT(O2896,5),{"0","1","2","3","4","5","6","7","8","9","."},"")))))</f>
        <v>13</v>
      </c>
      <c r="X2896" s="3" t="e">
        <f>LEFT(L2896, SEARCH("MHz",L2896)-1)</f>
        <v>#VALUE!</v>
      </c>
      <c r="Y2896" t="e">
        <f>IF(RIGHT(X2896,1)=" ",RIGHT(X2896,4),RIGHT(X2896,3))</f>
        <v>#VALUE!</v>
      </c>
      <c r="Z2896">
        <f>VLOOKUP(G2896,[1]Sheet1!$A$1:$B$12,2,0)</f>
        <v>1</v>
      </c>
      <c r="AA2896" t="str">
        <f>CONCATENATE(F2896," ",Z2896)</f>
        <v>2016 1</v>
      </c>
      <c r="AB2896">
        <f>VLOOKUP(AA2896,[1]Sheet3!$A:$B,2,0)</f>
        <v>83</v>
      </c>
    </row>
    <row r="2897" spans="1:28" x14ac:dyDescent="0.25">
      <c r="A2897" t="s">
        <v>6422</v>
      </c>
      <c r="B2897" t="s">
        <v>6455</v>
      </c>
      <c r="C2897" t="s">
        <v>415</v>
      </c>
      <c r="D2897" t="str">
        <f>CONCATENATE(C2897,".")</f>
        <v>2016  January.</v>
      </c>
      <c r="E2897" t="str">
        <f>LEFT(D2897, SEARCH(".",D2897)-1)</f>
        <v>2016  January</v>
      </c>
      <c r="F2897">
        <v>2016</v>
      </c>
      <c r="G2897" t="str">
        <f>RIGHT(E2897,LEN(E2897)-6)</f>
        <v>January</v>
      </c>
      <c r="H2897">
        <v>207</v>
      </c>
      <c r="I2897" t="s">
        <v>128</v>
      </c>
      <c r="J2897" t="s">
        <v>5107</v>
      </c>
      <c r="K2897" t="s">
        <v>47</v>
      </c>
      <c r="L2897" t="s">
        <v>458</v>
      </c>
      <c r="M2897" t="s">
        <v>57</v>
      </c>
      <c r="N2897" t="s">
        <v>35</v>
      </c>
      <c r="O2897" t="s">
        <v>1763</v>
      </c>
      <c r="P2897">
        <v>190</v>
      </c>
      <c r="Q2897" s="2">
        <f>VALUE(LEFT(LEFT(N2897,5),SUM(LEN(LEFT(N2897,5))-LEN(SUBSTITUTE(LEFT(N2897,5),{"0","1","2","3","4","5","6","7","8","9","."},"")))))</f>
        <v>1</v>
      </c>
      <c r="R2897">
        <f>IF(Q2897&gt;5,Q2897/1024,Q2897)</f>
        <v>1</v>
      </c>
      <c r="S2897" t="str">
        <f>MID(K2898,9,3)</f>
        <v>5.1</v>
      </c>
      <c r="T2897" s="2" t="str">
        <f>LEFT(J2897,3)</f>
        <v>6.0</v>
      </c>
      <c r="U2897">
        <f>VALUE(LEFT(LEFT(M2897,5),SUM(LEN(LEFT(M2897,5))-LEN(SUBSTITUTE(LEFT(M2897,5),{"0","1","2","3","4","5","6","7","8","9","."},"")))))</f>
        <v>16</v>
      </c>
      <c r="V2897">
        <f>IF(U2897&lt;100,U2897,U2897/1024)</f>
        <v>16</v>
      </c>
      <c r="W2897" s="3">
        <f>VALUE(LEFT(LEFT(O2897,5),SUM(LEN(LEFT(O2897,5))-LEN(SUBSTITUTE(LEFT(O2897,5),{"0","1","2","3","4","5","6","7","8","9","."},"")))))</f>
        <v>13</v>
      </c>
      <c r="X2897" s="3" t="e">
        <f>LEFT(L2897, SEARCH("MHz",L2897)-1)</f>
        <v>#VALUE!</v>
      </c>
      <c r="Y2897" t="e">
        <f>IF(RIGHT(X2897,1)=" ",RIGHT(X2897,4),RIGHT(X2897,3))</f>
        <v>#VALUE!</v>
      </c>
      <c r="Z2897">
        <f>VLOOKUP(G2897,[1]Sheet1!$A$1:$B$12,2,0)</f>
        <v>1</v>
      </c>
      <c r="AA2897" t="str">
        <f>CONCATENATE(F2897," ",Z2897)</f>
        <v>2016 1</v>
      </c>
      <c r="AB2897">
        <f>VLOOKUP(AA2897,[1]Sheet3!$A:$B,2,0)</f>
        <v>83</v>
      </c>
    </row>
    <row r="2898" spans="1:28" x14ac:dyDescent="0.25">
      <c r="A2898" t="s">
        <v>6641</v>
      </c>
      <c r="B2898" t="s">
        <v>6697</v>
      </c>
      <c r="C2898" t="s">
        <v>415</v>
      </c>
      <c r="D2898" t="str">
        <f>CONCATENATE(C2898,".")</f>
        <v>2016  January.</v>
      </c>
      <c r="E2898" t="str">
        <f>LEFT(D2898, SEARCH(".",D2898)-1)</f>
        <v>2016  January</v>
      </c>
      <c r="F2898">
        <v>2016</v>
      </c>
      <c r="G2898" t="str">
        <f>RIGHT(E2898,LEN(E2898)-6)</f>
        <v>January</v>
      </c>
      <c r="H2898">
        <v>144</v>
      </c>
      <c r="I2898" t="s">
        <v>379</v>
      </c>
      <c r="J2898" t="s">
        <v>129</v>
      </c>
      <c r="K2898" t="s">
        <v>47</v>
      </c>
      <c r="L2898" t="s">
        <v>1401</v>
      </c>
      <c r="M2898" t="s">
        <v>57</v>
      </c>
      <c r="N2898" t="s">
        <v>22</v>
      </c>
      <c r="O2898" t="s">
        <v>6035</v>
      </c>
      <c r="P2898">
        <v>160</v>
      </c>
      <c r="Q2898" s="2">
        <f>VALUE(LEFT(LEFT(N2898,5),SUM(LEN(LEFT(N2898,5))-LEN(SUBSTITUTE(LEFT(N2898,5),{"0","1","2","3","4","5","6","7","8","9","."},"")))))</f>
        <v>2</v>
      </c>
      <c r="R2898">
        <f>IF(Q2898&gt;5,Q2898/1024,Q2898)</f>
        <v>2</v>
      </c>
      <c r="S2898" t="str">
        <f>MID(K2899,9,3)</f>
        <v>5.1</v>
      </c>
      <c r="T2898" s="2" t="str">
        <f>LEFT(J2898,3)</f>
        <v>5.0</v>
      </c>
      <c r="U2898">
        <f>VALUE(LEFT(LEFT(M2898,5),SUM(LEN(LEFT(M2898,5))-LEN(SUBSTITUTE(LEFT(M2898,5),{"0","1","2","3","4","5","6","7","8","9","."},"")))))</f>
        <v>16</v>
      </c>
      <c r="V2898">
        <f>IF(U2898&lt;100,U2898,U2898/1024)</f>
        <v>16</v>
      </c>
      <c r="W2898" s="3">
        <f>VALUE(LEFT(LEFT(O2898,5),SUM(LEN(LEFT(O2898,5))-LEN(SUBSTITUTE(LEFT(O2898,5),{"0","1","2","3","4","5","6","7","8","9","."},"")))))</f>
        <v>13</v>
      </c>
      <c r="X2898" s="3" t="e">
        <f>LEFT(L2898, SEARCH("MHz",L2898)-1)</f>
        <v>#VALUE!</v>
      </c>
      <c r="Y2898" t="e">
        <f>IF(RIGHT(X2898,1)=" ",RIGHT(X2898,4),RIGHT(X2898,3))</f>
        <v>#VALUE!</v>
      </c>
      <c r="Z2898">
        <f>VLOOKUP(G2898,[1]Sheet1!$A$1:$B$12,2,0)</f>
        <v>1</v>
      </c>
      <c r="AA2898" t="str">
        <f>CONCATENATE(F2898," ",Z2898)</f>
        <v>2016 1</v>
      </c>
      <c r="AB2898">
        <f>VLOOKUP(AA2898,[1]Sheet3!$A:$B,2,0)</f>
        <v>83</v>
      </c>
    </row>
    <row r="2899" spans="1:28" x14ac:dyDescent="0.25">
      <c r="A2899" t="s">
        <v>6824</v>
      </c>
      <c r="B2899" t="s">
        <v>6831</v>
      </c>
      <c r="C2899" t="s">
        <v>415</v>
      </c>
      <c r="D2899" t="str">
        <f>CONCATENATE(C2899,".")</f>
        <v>2016  January.</v>
      </c>
      <c r="E2899" t="str">
        <f>LEFT(D2899, SEARCH(".",D2899)-1)</f>
        <v>2016  January</v>
      </c>
      <c r="F2899">
        <v>2016</v>
      </c>
      <c r="G2899" t="str">
        <f>RIGHT(E2899,LEN(E2899)-6)</f>
        <v>January</v>
      </c>
      <c r="H2899">
        <v>142</v>
      </c>
      <c r="I2899" t="s">
        <v>1458</v>
      </c>
      <c r="J2899" t="s">
        <v>3087</v>
      </c>
      <c r="K2899" t="s">
        <v>47</v>
      </c>
      <c r="L2899" t="s">
        <v>458</v>
      </c>
      <c r="M2899" t="s">
        <v>34</v>
      </c>
      <c r="N2899" t="s">
        <v>35</v>
      </c>
      <c r="O2899" t="s">
        <v>1802</v>
      </c>
      <c r="Q2899" s="2">
        <f>VALUE(LEFT(LEFT(N2899,5),SUM(LEN(LEFT(N2899,5))-LEN(SUBSTITUTE(LEFT(N2899,5),{"0","1","2","3","4","5","6","7","8","9","."},"")))))</f>
        <v>1</v>
      </c>
      <c r="R2899">
        <f>IF(Q2899&gt;5,Q2899/1024,Q2899)</f>
        <v>1</v>
      </c>
      <c r="S2899" t="str">
        <f>MID(K2900,9,3)</f>
        <v>5.1</v>
      </c>
      <c r="T2899" s="2" t="str">
        <f>LEFT(J2899,3)</f>
        <v>5.0</v>
      </c>
      <c r="U2899">
        <f>VALUE(LEFT(LEFT(M2899,5),SUM(LEN(LEFT(M2899,5))-LEN(SUBSTITUTE(LEFT(M2899,5),{"0","1","2","3","4","5","6","7","8","9","."},"")))))</f>
        <v>8</v>
      </c>
      <c r="V2899">
        <f>IF(U2899&lt;100,U2899,U2899/1024)</f>
        <v>8</v>
      </c>
      <c r="W2899" s="3">
        <f>VALUE(LEFT(LEFT(O2899,5),SUM(LEN(LEFT(O2899,5))-LEN(SUBSTITUTE(LEFT(O2899,5),{"0","1","2","3","4","5","6","7","8","9","."},"")))))</f>
        <v>13</v>
      </c>
      <c r="X2899" s="3" t="e">
        <f>LEFT(L2899, SEARCH("MHz",L2899)-1)</f>
        <v>#VALUE!</v>
      </c>
      <c r="Y2899" t="e">
        <f>IF(RIGHT(X2899,1)=" ",RIGHT(X2899,4),RIGHT(X2899,3))</f>
        <v>#VALUE!</v>
      </c>
      <c r="Z2899">
        <f>VLOOKUP(G2899,[1]Sheet1!$A$1:$B$12,2,0)</f>
        <v>1</v>
      </c>
      <c r="AA2899" t="str">
        <f>CONCATENATE(F2899," ",Z2899)</f>
        <v>2016 1</v>
      </c>
      <c r="AB2899">
        <f>VLOOKUP(AA2899,[1]Sheet3!$A:$B,2,0)</f>
        <v>83</v>
      </c>
    </row>
    <row r="2900" spans="1:28" x14ac:dyDescent="0.25">
      <c r="A2900" t="s">
        <v>6824</v>
      </c>
      <c r="B2900" t="s">
        <v>6832</v>
      </c>
      <c r="C2900" t="s">
        <v>415</v>
      </c>
      <c r="D2900" t="str">
        <f>CONCATENATE(C2900,".")</f>
        <v>2016  January.</v>
      </c>
      <c r="E2900" t="str">
        <f>LEFT(D2900, SEARCH(".",D2900)-1)</f>
        <v>2016  January</v>
      </c>
      <c r="F2900">
        <v>2016</v>
      </c>
      <c r="G2900" t="str">
        <f>RIGHT(E2900,LEN(E2900)-6)</f>
        <v>January</v>
      </c>
      <c r="H2900">
        <v>165</v>
      </c>
      <c r="I2900" t="s">
        <v>1458</v>
      </c>
      <c r="J2900" t="s">
        <v>2283</v>
      </c>
      <c r="K2900" t="s">
        <v>47</v>
      </c>
      <c r="L2900" t="s">
        <v>458</v>
      </c>
      <c r="M2900" t="s">
        <v>34</v>
      </c>
      <c r="N2900" t="s">
        <v>35</v>
      </c>
      <c r="O2900" t="s">
        <v>1802</v>
      </c>
      <c r="Q2900" s="2">
        <f>VALUE(LEFT(LEFT(N2900,5),SUM(LEN(LEFT(N2900,5))-LEN(SUBSTITUTE(LEFT(N2900,5),{"0","1","2","3","4","5","6","7","8","9","."},"")))))</f>
        <v>1</v>
      </c>
      <c r="R2900">
        <f>IF(Q2900&gt;5,Q2900/1024,Q2900)</f>
        <v>1</v>
      </c>
      <c r="S2900" t="str">
        <f>MID(K2901,9,3)</f>
        <v>5.1</v>
      </c>
      <c r="T2900" s="2" t="str">
        <f>LEFT(J2900,3)</f>
        <v>5.5</v>
      </c>
      <c r="U2900">
        <f>VALUE(LEFT(LEFT(M2900,5),SUM(LEN(LEFT(M2900,5))-LEN(SUBSTITUTE(LEFT(M2900,5),{"0","1","2","3","4","5","6","7","8","9","."},"")))))</f>
        <v>8</v>
      </c>
      <c r="V2900">
        <f>IF(U2900&lt;100,U2900,U2900/1024)</f>
        <v>8</v>
      </c>
      <c r="W2900" s="3">
        <f>VALUE(LEFT(LEFT(O2900,5),SUM(LEN(LEFT(O2900,5))-LEN(SUBSTITUTE(LEFT(O2900,5),{"0","1","2","3","4","5","6","7","8","9","."},"")))))</f>
        <v>13</v>
      </c>
      <c r="X2900" s="3" t="e">
        <f>LEFT(L2900, SEARCH("MHz",L2900)-1)</f>
        <v>#VALUE!</v>
      </c>
      <c r="Y2900" t="e">
        <f>IF(RIGHT(X2900,1)=" ",RIGHT(X2900,4),RIGHT(X2900,3))</f>
        <v>#VALUE!</v>
      </c>
      <c r="Z2900">
        <f>VLOOKUP(G2900,[1]Sheet1!$A$1:$B$12,2,0)</f>
        <v>1</v>
      </c>
      <c r="AA2900" t="str">
        <f>CONCATENATE(F2900," ",Z2900)</f>
        <v>2016 1</v>
      </c>
      <c r="AB2900">
        <f>VLOOKUP(AA2900,[1]Sheet3!$A:$B,2,0)</f>
        <v>83</v>
      </c>
    </row>
    <row r="2901" spans="1:28" x14ac:dyDescent="0.25">
      <c r="A2901" t="s">
        <v>6908</v>
      </c>
      <c r="B2901" t="s">
        <v>6975</v>
      </c>
      <c r="C2901" t="s">
        <v>415</v>
      </c>
      <c r="D2901" t="str">
        <f>CONCATENATE(C2901,".")</f>
        <v>2016  January.</v>
      </c>
      <c r="E2901" t="str">
        <f>LEFT(D2901, SEARCH(".",D2901)-1)</f>
        <v>2016  January</v>
      </c>
      <c r="F2901">
        <v>2016</v>
      </c>
      <c r="G2901" t="str">
        <f>RIGHT(E2901,LEN(E2901)-6)</f>
        <v>January</v>
      </c>
      <c r="H2901">
        <v>164.4</v>
      </c>
      <c r="I2901" t="s">
        <v>181</v>
      </c>
      <c r="J2901" t="s">
        <v>1510</v>
      </c>
      <c r="K2901" t="s">
        <v>47</v>
      </c>
      <c r="L2901" t="s">
        <v>72</v>
      </c>
      <c r="M2901" t="s">
        <v>34</v>
      </c>
      <c r="N2901" t="s">
        <v>35</v>
      </c>
      <c r="O2901" t="s">
        <v>73</v>
      </c>
      <c r="P2901">
        <v>110</v>
      </c>
      <c r="Q2901" s="2">
        <f>VALUE(LEFT(LEFT(N2901,5),SUM(LEN(LEFT(N2901,5))-LEN(SUBSTITUTE(LEFT(N2901,5),{"0","1","2","3","4","5","6","7","8","9","."},"")))))</f>
        <v>1</v>
      </c>
      <c r="R2901">
        <f>IF(Q2901&gt;5,Q2901/1024,Q2901)</f>
        <v>1</v>
      </c>
      <c r="S2901" t="str">
        <f>MID(K2902,9,3)</f>
        <v>5.1</v>
      </c>
      <c r="T2901" s="2" t="str">
        <f>LEFT(J2901,3)</f>
        <v>5.0</v>
      </c>
      <c r="U2901">
        <f>VALUE(LEFT(LEFT(M2901,5),SUM(LEN(LEFT(M2901,5))-LEN(SUBSTITUTE(LEFT(M2901,5),{"0","1","2","3","4","5","6","7","8","9","."},"")))))</f>
        <v>8</v>
      </c>
      <c r="V2901">
        <f>IF(U2901&lt;100,U2901,U2901/1024)</f>
        <v>8</v>
      </c>
      <c r="W2901" s="3">
        <f>VALUE(LEFT(LEFT(O2901,5),SUM(LEN(LEFT(O2901,5))-LEN(SUBSTITUTE(LEFT(O2901,5),{"0","1","2","3","4","5","6","7","8","9","."},"")))))</f>
        <v>5</v>
      </c>
      <c r="X2901" s="3" t="e">
        <f>LEFT(L2901, SEARCH("MHz",L2901)-1)</f>
        <v>#VALUE!</v>
      </c>
      <c r="Y2901" t="e">
        <f>IF(RIGHT(X2901,1)=" ",RIGHT(X2901,4),RIGHT(X2901,3))</f>
        <v>#VALUE!</v>
      </c>
      <c r="Z2901">
        <f>VLOOKUP(G2901,[1]Sheet1!$A$1:$B$12,2,0)</f>
        <v>1</v>
      </c>
      <c r="AA2901" t="str">
        <f>CONCATENATE(F2901," ",Z2901)</f>
        <v>2016 1</v>
      </c>
      <c r="AB2901">
        <f>VLOOKUP(AA2901,[1]Sheet3!$A:$B,2,0)</f>
        <v>83</v>
      </c>
    </row>
    <row r="2902" spans="1:28" x14ac:dyDescent="0.25">
      <c r="A2902" t="s">
        <v>1437</v>
      </c>
      <c r="B2902" t="s">
        <v>1563</v>
      </c>
      <c r="C2902" t="s">
        <v>415</v>
      </c>
      <c r="D2902" t="str">
        <f>CONCATENATE(C2902,".")</f>
        <v>2016  January.</v>
      </c>
      <c r="E2902" t="str">
        <f>LEFT(D2902, SEARCH(".",D2902)-1)</f>
        <v>2016  January</v>
      </c>
      <c r="F2902">
        <v>2016</v>
      </c>
      <c r="G2902" t="str">
        <f>RIGHT(E2902,LEN(E2902)-6)</f>
        <v>January</v>
      </c>
      <c r="H2902">
        <v>154</v>
      </c>
      <c r="I2902" t="s">
        <v>128</v>
      </c>
      <c r="J2902" t="s">
        <v>1484</v>
      </c>
      <c r="K2902" t="s">
        <v>1520</v>
      </c>
      <c r="L2902" t="s">
        <v>27</v>
      </c>
      <c r="M2902" t="s">
        <v>57</v>
      </c>
      <c r="N2902" t="s">
        <v>22</v>
      </c>
      <c r="O2902" t="s">
        <v>755</v>
      </c>
      <c r="Q2902" s="2">
        <f>VALUE(LEFT(LEFT(N2902,5),SUM(LEN(LEFT(N2902,5))-LEN(SUBSTITUTE(LEFT(N2902,5),{"0","1","2","3","4","5","6","7","8","9","."},"")))))</f>
        <v>2</v>
      </c>
      <c r="R2902">
        <f>IF(Q2902&gt;5,Q2902/1024,Q2902)</f>
        <v>2</v>
      </c>
      <c r="S2902" t="str">
        <f>MID(K2903,9,3)</f>
        <v>5.1</v>
      </c>
      <c r="T2902" s="2" t="str">
        <f>LEFT(J2902,3)</f>
        <v>5.5</v>
      </c>
      <c r="U2902">
        <f>VALUE(LEFT(LEFT(M2902,5),SUM(LEN(LEFT(M2902,5))-LEN(SUBSTITUTE(LEFT(M2902,5),{"0","1","2","3","4","5","6","7","8","9","."},"")))))</f>
        <v>16</v>
      </c>
      <c r="V2902">
        <f>IF(U2902&lt;100,U2902,U2902/1024)</f>
        <v>16</v>
      </c>
      <c r="W2902" s="3">
        <f>VALUE(LEFT(LEFT(O2902,5),SUM(LEN(LEFT(O2902,5))-LEN(SUBSTITUTE(LEFT(O2902,5),{"0","1","2","3","4","5","6","7","8","9","."},"")))))</f>
        <v>13</v>
      </c>
      <c r="X2902" s="3" t="e">
        <f>LEFT(L2902, SEARCH("MHz",L2902)-1)</f>
        <v>#VALUE!</v>
      </c>
      <c r="Y2902" t="e">
        <f>IF(RIGHT(X2902,1)=" ",RIGHT(X2902,4),RIGHT(X2902,3))</f>
        <v>#VALUE!</v>
      </c>
      <c r="Z2902">
        <f>VLOOKUP(G2902,[1]Sheet1!$A$1:$B$12,2,0)</f>
        <v>1</v>
      </c>
      <c r="AA2902" t="str">
        <f>CONCATENATE(F2902," ",Z2902)</f>
        <v>2016 1</v>
      </c>
      <c r="AB2902">
        <f>VLOOKUP(AA2902,[1]Sheet3!$A:$B,2,0)</f>
        <v>83</v>
      </c>
    </row>
    <row r="2903" spans="1:28" x14ac:dyDescent="0.25">
      <c r="A2903" t="s">
        <v>1437</v>
      </c>
      <c r="B2903" t="s">
        <v>1564</v>
      </c>
      <c r="C2903" t="s">
        <v>415</v>
      </c>
      <c r="D2903" t="str">
        <f>CONCATENATE(C2903,".")</f>
        <v>2016  January.</v>
      </c>
      <c r="E2903" t="str">
        <f>LEFT(D2903, SEARCH(".",D2903)-1)</f>
        <v>2016  January</v>
      </c>
      <c r="F2903">
        <v>2016</v>
      </c>
      <c r="G2903" t="str">
        <f>RIGHT(E2903,LEN(E2903)-6)</f>
        <v>January</v>
      </c>
      <c r="I2903" t="s">
        <v>379</v>
      </c>
      <c r="J2903" t="s">
        <v>814</v>
      </c>
      <c r="K2903" t="s">
        <v>1520</v>
      </c>
      <c r="L2903" t="s">
        <v>27</v>
      </c>
      <c r="M2903" t="s">
        <v>28</v>
      </c>
      <c r="N2903" t="s">
        <v>29</v>
      </c>
      <c r="O2903" t="s">
        <v>755</v>
      </c>
      <c r="P2903">
        <v>240</v>
      </c>
      <c r="Q2903" s="2">
        <f>VALUE(LEFT(LEFT(N2903,5),SUM(LEN(LEFT(N2903,5))-LEN(SUBSTITUTE(LEFT(N2903,5),{"0","1","2","3","4","5","6","7","8","9","."},"")))))</f>
        <v>3</v>
      </c>
      <c r="R2903">
        <f>IF(Q2903&gt;5,Q2903/1024,Q2903)</f>
        <v>3</v>
      </c>
      <c r="S2903" t="str">
        <f>MID(K2904,9,3)</f>
        <v>5.1</v>
      </c>
      <c r="T2903" s="2" t="str">
        <f>LEFT(J2903,3)</f>
        <v>5.5</v>
      </c>
      <c r="U2903">
        <f>VALUE(LEFT(LEFT(M2903,5),SUM(LEN(LEFT(M2903,5))-LEN(SUBSTITUTE(LEFT(M2903,5),{"0","1","2","3","4","5","6","7","8","9","."},"")))))</f>
        <v>32</v>
      </c>
      <c r="V2903">
        <f>IF(U2903&lt;100,U2903,U2903/1024)</f>
        <v>32</v>
      </c>
      <c r="W2903" s="3">
        <f>VALUE(LEFT(LEFT(O2903,5),SUM(LEN(LEFT(O2903,5))-LEN(SUBSTITUTE(LEFT(O2903,5),{"0","1","2","3","4","5","6","7","8","9","."},"")))))</f>
        <v>13</v>
      </c>
      <c r="X2903" s="3" t="e">
        <f>LEFT(L2903, SEARCH("MHz",L2903)-1)</f>
        <v>#VALUE!</v>
      </c>
      <c r="Y2903" t="e">
        <f>IF(RIGHT(X2903,1)=" ",RIGHT(X2903,4),RIGHT(X2903,3))</f>
        <v>#VALUE!</v>
      </c>
      <c r="Z2903">
        <f>VLOOKUP(G2903,[1]Sheet1!$A$1:$B$12,2,0)</f>
        <v>1</v>
      </c>
      <c r="AA2903" t="str">
        <f>CONCATENATE(F2903," ",Z2903)</f>
        <v>2016 1</v>
      </c>
      <c r="AB2903">
        <f>VLOOKUP(AA2903,[1]Sheet3!$A:$B,2,0)</f>
        <v>83</v>
      </c>
    </row>
    <row r="2904" spans="1:28" x14ac:dyDescent="0.25">
      <c r="A2904" t="s">
        <v>3179</v>
      </c>
      <c r="B2904" t="s">
        <v>3215</v>
      </c>
      <c r="C2904" t="s">
        <v>415</v>
      </c>
      <c r="D2904" t="str">
        <f>CONCATENATE(C2904,".")</f>
        <v>2016  January.</v>
      </c>
      <c r="E2904" t="str">
        <f>LEFT(D2904, SEARCH(".",D2904)-1)</f>
        <v>2016  January</v>
      </c>
      <c r="F2904">
        <v>2016</v>
      </c>
      <c r="G2904" t="str">
        <f>RIGHT(E2904,LEN(E2904)-6)</f>
        <v>January</v>
      </c>
      <c r="H2904">
        <v>153.19999999999999</v>
      </c>
      <c r="I2904" t="s">
        <v>156</v>
      </c>
      <c r="J2904" t="s">
        <v>2677</v>
      </c>
      <c r="K2904" t="s">
        <v>1520</v>
      </c>
      <c r="L2904" t="s">
        <v>20</v>
      </c>
      <c r="M2904" t="s">
        <v>57</v>
      </c>
      <c r="N2904" t="s">
        <v>29</v>
      </c>
      <c r="O2904" t="s">
        <v>391</v>
      </c>
      <c r="P2904">
        <v>150</v>
      </c>
      <c r="Q2904" s="2">
        <f>VALUE(LEFT(LEFT(N2904,5),SUM(LEN(LEFT(N2904,5))-LEN(SUBSTITUTE(LEFT(N2904,5),{"0","1","2","3","4","5","6","7","8","9","."},"")))))</f>
        <v>3</v>
      </c>
      <c r="R2904">
        <f>IF(Q2904&gt;5,Q2904/1024,Q2904)</f>
        <v>3</v>
      </c>
      <c r="S2904" t="str">
        <f>MID(K2905,9,3)</f>
        <v>5.1</v>
      </c>
      <c r="T2904" s="2" t="str">
        <f>LEFT(J2904,3)</f>
        <v>5.5</v>
      </c>
      <c r="U2904">
        <f>VALUE(LEFT(LEFT(M2904,5),SUM(LEN(LEFT(M2904,5))-LEN(SUBSTITUTE(LEFT(M2904,5),{"0","1","2","3","4","5","6","7","8","9","."},"")))))</f>
        <v>16</v>
      </c>
      <c r="V2904">
        <f>IF(U2904&lt;100,U2904,U2904/1024)</f>
        <v>16</v>
      </c>
      <c r="W2904" s="3">
        <f>VALUE(LEFT(LEFT(O2904,5),SUM(LEN(LEFT(O2904,5))-LEN(SUBSTITUTE(LEFT(O2904,5),{"0","1","2","3","4","5","6","7","8","9","."},"")))))</f>
        <v>13</v>
      </c>
      <c r="X2904" s="3" t="e">
        <f>LEFT(L2904, SEARCH("MHz",L2904)-1)</f>
        <v>#VALUE!</v>
      </c>
      <c r="Y2904" t="e">
        <f>IF(RIGHT(X2904,1)=" ",RIGHT(X2904,4),RIGHT(X2904,3))</f>
        <v>#VALUE!</v>
      </c>
      <c r="Z2904">
        <f>VLOOKUP(G2904,[1]Sheet1!$A$1:$B$12,2,0)</f>
        <v>1</v>
      </c>
      <c r="AA2904" t="str">
        <f>CONCATENATE(F2904," ",Z2904)</f>
        <v>2016 1</v>
      </c>
      <c r="AB2904">
        <f>VLOOKUP(AA2904,[1]Sheet3!$A:$B,2,0)</f>
        <v>83</v>
      </c>
    </row>
    <row r="2905" spans="1:28" x14ac:dyDescent="0.25">
      <c r="A2905" t="s">
        <v>3179</v>
      </c>
      <c r="B2905" t="s">
        <v>2120</v>
      </c>
      <c r="C2905" t="s">
        <v>415</v>
      </c>
      <c r="D2905" t="str">
        <f>CONCATENATE(C2905,".")</f>
        <v>2016  January.</v>
      </c>
      <c r="E2905" t="str">
        <f>LEFT(D2905, SEARCH(".",D2905)-1)</f>
        <v>2016  January</v>
      </c>
      <c r="F2905">
        <v>2016</v>
      </c>
      <c r="G2905" t="str">
        <f>RIGHT(E2905,LEN(E2905)-6)</f>
        <v>January</v>
      </c>
      <c r="H2905">
        <v>153.1</v>
      </c>
      <c r="I2905" t="s">
        <v>156</v>
      </c>
      <c r="J2905" t="s">
        <v>60</v>
      </c>
      <c r="K2905" t="s">
        <v>3189</v>
      </c>
      <c r="L2905" t="s">
        <v>200</v>
      </c>
      <c r="M2905" t="s">
        <v>34</v>
      </c>
      <c r="N2905" t="s">
        <v>35</v>
      </c>
      <c r="O2905" t="s">
        <v>178</v>
      </c>
      <c r="Q2905" s="2">
        <f>VALUE(LEFT(LEFT(N2905,5),SUM(LEN(LEFT(N2905,5))-LEN(SUBSTITUTE(LEFT(N2905,5),{"0","1","2","3","4","5","6","7","8","9","."},"")))))</f>
        <v>1</v>
      </c>
      <c r="R2905">
        <f>IF(Q2905&gt;5,Q2905/1024,Q2905)</f>
        <v>1</v>
      </c>
      <c r="S2905" t="str">
        <f>MID(K2906,9,3)</f>
        <v>5.1</v>
      </c>
      <c r="T2905" s="2" t="str">
        <f>LEFT(J2905,3)</f>
        <v>5.0</v>
      </c>
      <c r="U2905">
        <f>VALUE(LEFT(LEFT(M2905,5),SUM(LEN(LEFT(M2905,5))-LEN(SUBSTITUTE(LEFT(M2905,5),{"0","1","2","3","4","5","6","7","8","9","."},"")))))</f>
        <v>8</v>
      </c>
      <c r="V2905">
        <f>IF(U2905&lt;100,U2905,U2905/1024)</f>
        <v>8</v>
      </c>
      <c r="W2905" s="3">
        <f>VALUE(LEFT(LEFT(O2905,5),SUM(LEN(LEFT(O2905,5))-LEN(SUBSTITUTE(LEFT(O2905,5),{"0","1","2","3","4","5","6","7","8","9","."},"")))))</f>
        <v>5</v>
      </c>
      <c r="X2905" s="3" t="e">
        <f>LEFT(L2905, SEARCH("MHz",L2905)-1)</f>
        <v>#VALUE!</v>
      </c>
      <c r="Y2905" t="e">
        <f>IF(RIGHT(X2905,1)=" ",RIGHT(X2905,4),RIGHT(X2905,3))</f>
        <v>#VALUE!</v>
      </c>
      <c r="Z2905">
        <f>VLOOKUP(G2905,[1]Sheet1!$A$1:$B$12,2,0)</f>
        <v>1</v>
      </c>
      <c r="AA2905" t="str">
        <f>CONCATENATE(F2905," ",Z2905)</f>
        <v>2016 1</v>
      </c>
      <c r="AB2905">
        <f>VLOOKUP(AA2905,[1]Sheet3!$A:$B,2,0)</f>
        <v>83</v>
      </c>
    </row>
    <row r="2906" spans="1:28" x14ac:dyDescent="0.25">
      <c r="A2906" t="s">
        <v>347</v>
      </c>
      <c r="B2906" t="s">
        <v>421</v>
      </c>
      <c r="C2906" t="s">
        <v>415</v>
      </c>
      <c r="D2906" t="str">
        <f>CONCATENATE(C2906,".")</f>
        <v>2016  January.</v>
      </c>
      <c r="E2906" t="str">
        <f>LEFT(D2906, SEARCH(".",D2906)-1)</f>
        <v>2016  January</v>
      </c>
      <c r="F2906">
        <v>2016</v>
      </c>
      <c r="G2906" t="str">
        <f>RIGHT(E2906,LEN(E2906)-6)</f>
        <v>January</v>
      </c>
      <c r="I2906" t="s">
        <v>124</v>
      </c>
      <c r="J2906" t="s">
        <v>422</v>
      </c>
      <c r="K2906" t="s">
        <v>423</v>
      </c>
      <c r="L2906" t="s">
        <v>72</v>
      </c>
      <c r="M2906" t="s">
        <v>34</v>
      </c>
      <c r="N2906" t="s">
        <v>424</v>
      </c>
      <c r="O2906" t="s">
        <v>36</v>
      </c>
      <c r="P2906">
        <v>100</v>
      </c>
      <c r="Q2906" s="2">
        <f>VALUE(LEFT(LEFT(N2906,5),SUM(LEN(LEFT(N2906,5))-LEN(SUBSTITUTE(LEFT(N2906,5),{"0","1","2","3","4","5","6","7","8","9","."},"")))))</f>
        <v>1</v>
      </c>
      <c r="R2906">
        <f>IF(Q2906&gt;5,Q2906/1024,Q2906)</f>
        <v>1</v>
      </c>
      <c r="S2906" t="str">
        <f>MID(K2907,9,3)</f>
        <v>5.1</v>
      </c>
      <c r="T2906" s="2" t="str">
        <f>LEFT(J2906,3)</f>
        <v>6.0</v>
      </c>
      <c r="U2906">
        <f>VALUE(LEFT(LEFT(M2906,5),SUM(LEN(LEFT(M2906,5))-LEN(SUBSTITUTE(LEFT(M2906,5),{"0","1","2","3","4","5","6","7","8","9","."},"")))))</f>
        <v>8</v>
      </c>
      <c r="V2906">
        <f>IF(U2906&lt;100,U2906,U2906/1024)</f>
        <v>8</v>
      </c>
      <c r="W2906" s="3">
        <f>VALUE(LEFT(LEFT(O2906,5),SUM(LEN(LEFT(O2906,5))-LEN(SUBSTITUTE(LEFT(O2906,5),{"0","1","2","3","4","5","6","7","8","9","."},"")))))</f>
        <v>8</v>
      </c>
      <c r="X2906" s="3" t="e">
        <f>LEFT(L2906, SEARCH("MHz",L2906)-1)</f>
        <v>#VALUE!</v>
      </c>
      <c r="Y2906" t="e">
        <f>IF(RIGHT(X2906,1)=" ",RIGHT(X2906,4),RIGHT(X2906,3))</f>
        <v>#VALUE!</v>
      </c>
      <c r="Z2906">
        <f>VLOOKUP(G2906,[1]Sheet1!$A$1:$B$12,2,0)</f>
        <v>1</v>
      </c>
      <c r="AA2906" t="str">
        <f>CONCATENATE(F2906," ",Z2906)</f>
        <v>2016 1</v>
      </c>
      <c r="AB2906">
        <f>VLOOKUP(AA2906,[1]Sheet3!$A:$B,2,0)</f>
        <v>83</v>
      </c>
    </row>
    <row r="2907" spans="1:28" x14ac:dyDescent="0.25">
      <c r="A2907" t="s">
        <v>1042</v>
      </c>
      <c r="B2907" t="s">
        <v>1057</v>
      </c>
      <c r="C2907" t="s">
        <v>415</v>
      </c>
      <c r="D2907" t="str">
        <f>CONCATENATE(C2907,".")</f>
        <v>2016  January.</v>
      </c>
      <c r="E2907" t="str">
        <f>LEFT(D2907, SEARCH(".",D2907)-1)</f>
        <v>2016  January</v>
      </c>
      <c r="F2907">
        <v>2016</v>
      </c>
      <c r="G2907" t="str">
        <f>RIGHT(E2907,LEN(E2907)-6)</f>
        <v>January</v>
      </c>
      <c r="H2907">
        <v>130</v>
      </c>
      <c r="I2907" t="s">
        <v>128</v>
      </c>
      <c r="J2907" t="s">
        <v>1058</v>
      </c>
      <c r="K2907" t="s">
        <v>440</v>
      </c>
      <c r="L2907" t="s">
        <v>458</v>
      </c>
      <c r="M2907" t="s">
        <v>57</v>
      </c>
      <c r="N2907" t="s">
        <v>22</v>
      </c>
      <c r="O2907" t="s">
        <v>30</v>
      </c>
      <c r="Q2907" s="2">
        <f>VALUE(LEFT(LEFT(N2907,5),SUM(LEN(LEFT(N2907,5))-LEN(SUBSTITUTE(LEFT(N2907,5),{"0","1","2","3","4","5","6","7","8","9","."},"")))))</f>
        <v>2</v>
      </c>
      <c r="R2907">
        <f>IF(Q2907&gt;5,Q2907/1024,Q2907)</f>
        <v>2</v>
      </c>
      <c r="S2907" t="str">
        <f>MID(K2908,9,3)</f>
        <v>5.1</v>
      </c>
      <c r="T2907" s="2" t="str">
        <f>LEFT(J2907,3)</f>
        <v>5.5</v>
      </c>
      <c r="U2907">
        <f>VALUE(LEFT(LEFT(M2907,5),SUM(LEN(LEFT(M2907,5))-LEN(SUBSTITUTE(LEFT(M2907,5),{"0","1","2","3","4","5","6","7","8","9","."},"")))))</f>
        <v>16</v>
      </c>
      <c r="V2907">
        <f>IF(U2907&lt;100,U2907,U2907/1024)</f>
        <v>16</v>
      </c>
      <c r="W2907" s="3">
        <f>VALUE(LEFT(LEFT(O2907,5),SUM(LEN(LEFT(O2907,5))-LEN(SUBSTITUTE(LEFT(O2907,5),{"0","1","2","3","4","5","6","7","8","9","."},"")))))</f>
        <v>13</v>
      </c>
      <c r="X2907" s="3" t="e">
        <f>LEFT(L2907, SEARCH("MHz",L2907)-1)</f>
        <v>#VALUE!</v>
      </c>
      <c r="Y2907" t="e">
        <f>IF(RIGHT(X2907,1)=" ",RIGHT(X2907,4),RIGHT(X2907,3))</f>
        <v>#VALUE!</v>
      </c>
      <c r="Z2907">
        <f>VLOOKUP(G2907,[1]Sheet1!$A$1:$B$12,2,0)</f>
        <v>1</v>
      </c>
      <c r="AA2907" t="str">
        <f>CONCATENATE(F2907," ",Z2907)</f>
        <v>2016 1</v>
      </c>
      <c r="AB2907">
        <f>VLOOKUP(AA2907,[1]Sheet3!$A:$B,2,0)</f>
        <v>83</v>
      </c>
    </row>
    <row r="2908" spans="1:28" x14ac:dyDescent="0.25">
      <c r="A2908" t="s">
        <v>1042</v>
      </c>
      <c r="B2908" t="s">
        <v>1059</v>
      </c>
      <c r="C2908" t="s">
        <v>415</v>
      </c>
      <c r="D2908" t="str">
        <f>CONCATENATE(C2908,".")</f>
        <v>2016  January.</v>
      </c>
      <c r="E2908" t="str">
        <f>LEFT(D2908, SEARCH(".",D2908)-1)</f>
        <v>2016  January</v>
      </c>
      <c r="F2908">
        <v>2016</v>
      </c>
      <c r="G2908" t="str">
        <f>RIGHT(E2908,LEN(E2908)-6)</f>
        <v>January</v>
      </c>
      <c r="H2908">
        <v>135</v>
      </c>
      <c r="I2908" t="s">
        <v>128</v>
      </c>
      <c r="J2908" t="s">
        <v>80</v>
      </c>
      <c r="K2908" t="s">
        <v>440</v>
      </c>
      <c r="L2908" t="s">
        <v>458</v>
      </c>
      <c r="M2908" t="s">
        <v>34</v>
      </c>
      <c r="N2908" t="s">
        <v>35</v>
      </c>
      <c r="O2908" t="s">
        <v>36</v>
      </c>
      <c r="Q2908" s="2">
        <f>VALUE(LEFT(LEFT(N2908,5),SUM(LEN(LEFT(N2908,5))-LEN(SUBSTITUTE(LEFT(N2908,5),{"0","1","2","3","4","5","6","7","8","9","."},"")))))</f>
        <v>1</v>
      </c>
      <c r="R2908">
        <f>IF(Q2908&gt;5,Q2908/1024,Q2908)</f>
        <v>1</v>
      </c>
      <c r="S2908" t="str">
        <f>MID(K2909,9,3)</f>
        <v>5.1</v>
      </c>
      <c r="T2908" s="2" t="str">
        <f>LEFT(J2908,3)</f>
        <v>5.0</v>
      </c>
      <c r="U2908">
        <f>VALUE(LEFT(LEFT(M2908,5),SUM(LEN(LEFT(M2908,5))-LEN(SUBSTITUTE(LEFT(M2908,5),{"0","1","2","3","4","5","6","7","8","9","."},"")))))</f>
        <v>8</v>
      </c>
      <c r="V2908">
        <f>IF(U2908&lt;100,U2908,U2908/1024)</f>
        <v>8</v>
      </c>
      <c r="W2908" s="3">
        <f>VALUE(LEFT(LEFT(O2908,5),SUM(LEN(LEFT(O2908,5))-LEN(SUBSTITUTE(LEFT(O2908,5),{"0","1","2","3","4","5","6","7","8","9","."},"")))))</f>
        <v>8</v>
      </c>
      <c r="X2908" s="3" t="e">
        <f>LEFT(L2908, SEARCH("MHz",L2908)-1)</f>
        <v>#VALUE!</v>
      </c>
      <c r="Y2908" t="e">
        <f>IF(RIGHT(X2908,1)=" ",RIGHT(X2908,4),RIGHT(X2908,3))</f>
        <v>#VALUE!</v>
      </c>
      <c r="Z2908">
        <f>VLOOKUP(G2908,[1]Sheet1!$A$1:$B$12,2,0)</f>
        <v>1</v>
      </c>
      <c r="AA2908" t="str">
        <f>CONCATENATE(F2908," ",Z2908)</f>
        <v>2016 1</v>
      </c>
      <c r="AB2908">
        <f>VLOOKUP(AA2908,[1]Sheet3!$A:$B,2,0)</f>
        <v>83</v>
      </c>
    </row>
    <row r="2909" spans="1:28" x14ac:dyDescent="0.25">
      <c r="A2909" t="s">
        <v>2637</v>
      </c>
      <c r="B2909" t="s">
        <v>2760</v>
      </c>
      <c r="C2909" t="s">
        <v>415</v>
      </c>
      <c r="D2909" t="str">
        <f>CONCATENATE(C2909,".")</f>
        <v>2016  January.</v>
      </c>
      <c r="E2909" t="str">
        <f>LEFT(D2909, SEARCH(".",D2909)-1)</f>
        <v>2016  January</v>
      </c>
      <c r="F2909">
        <v>2016</v>
      </c>
      <c r="G2909" t="str">
        <f>RIGHT(E2909,LEN(E2909)-6)</f>
        <v>January</v>
      </c>
      <c r="H2909">
        <v>160</v>
      </c>
      <c r="I2909" t="s">
        <v>128</v>
      </c>
      <c r="J2909" t="s">
        <v>1382</v>
      </c>
      <c r="K2909" t="s">
        <v>440</v>
      </c>
      <c r="L2909" t="s">
        <v>20</v>
      </c>
      <c r="M2909" t="s">
        <v>57</v>
      </c>
      <c r="N2909" t="s">
        <v>22</v>
      </c>
      <c r="O2909" t="s">
        <v>2275</v>
      </c>
      <c r="P2909">
        <v>140</v>
      </c>
      <c r="Q2909" s="2">
        <f>VALUE(LEFT(LEFT(N2909,5),SUM(LEN(LEFT(N2909,5))-LEN(SUBSTITUTE(LEFT(N2909,5),{"0","1","2","3","4","5","6","7","8","9","."},"")))))</f>
        <v>2</v>
      </c>
      <c r="R2909">
        <f>IF(Q2909&gt;5,Q2909/1024,Q2909)</f>
        <v>2</v>
      </c>
      <c r="S2909" t="str">
        <f>MID(K2910,9,3)</f>
        <v>5.1</v>
      </c>
      <c r="T2909" s="2" t="str">
        <f>LEFT(J2909,3)</f>
        <v>5.0</v>
      </c>
      <c r="U2909">
        <f>VALUE(LEFT(LEFT(M2909,5),SUM(LEN(LEFT(M2909,5))-LEN(SUBSTITUTE(LEFT(M2909,5),{"0","1","2","3","4","5","6","7","8","9","."},"")))))</f>
        <v>16</v>
      </c>
      <c r="V2909">
        <f>IF(U2909&lt;100,U2909,U2909/1024)</f>
        <v>16</v>
      </c>
      <c r="W2909" s="3">
        <f>VALUE(LEFT(LEFT(O2909,5),SUM(LEN(LEFT(O2909,5))-LEN(SUBSTITUTE(LEFT(O2909,5),{"0","1","2","3","4","5","6","7","8","9","."},"")))))</f>
        <v>13</v>
      </c>
      <c r="X2909" s="3" t="e">
        <f>LEFT(L2909, SEARCH("MHz",L2909)-1)</f>
        <v>#VALUE!</v>
      </c>
      <c r="Y2909" t="e">
        <f>IF(RIGHT(X2909,1)=" ",RIGHT(X2909,4),RIGHT(X2909,3))</f>
        <v>#VALUE!</v>
      </c>
      <c r="Z2909">
        <f>VLOOKUP(G2909,[1]Sheet1!$A$1:$B$12,2,0)</f>
        <v>1</v>
      </c>
      <c r="AA2909" t="str">
        <f>CONCATENATE(F2909," ",Z2909)</f>
        <v>2016 1</v>
      </c>
      <c r="AB2909">
        <f>VLOOKUP(AA2909,[1]Sheet3!$A:$B,2,0)</f>
        <v>83</v>
      </c>
    </row>
    <row r="2910" spans="1:28" x14ac:dyDescent="0.25">
      <c r="A2910" t="s">
        <v>3572</v>
      </c>
      <c r="B2910" t="s">
        <v>3652</v>
      </c>
      <c r="C2910" t="s">
        <v>415</v>
      </c>
      <c r="D2910" t="str">
        <f>CONCATENATE(C2910,".")</f>
        <v>2016  January.</v>
      </c>
      <c r="E2910" t="str">
        <f>LEFT(D2910, SEARCH(".",D2910)-1)</f>
        <v>2016  January</v>
      </c>
      <c r="F2910">
        <v>2016</v>
      </c>
      <c r="G2910" t="str">
        <f>RIGHT(E2910,LEN(E2910)-6)</f>
        <v>January</v>
      </c>
      <c r="H2910">
        <v>120</v>
      </c>
      <c r="I2910" t="s">
        <v>25</v>
      </c>
      <c r="J2910" t="s">
        <v>1301</v>
      </c>
      <c r="K2910" t="s">
        <v>440</v>
      </c>
      <c r="L2910" t="s">
        <v>3653</v>
      </c>
      <c r="M2910" t="s">
        <v>34</v>
      </c>
      <c r="N2910" t="s">
        <v>35</v>
      </c>
      <c r="O2910" t="s">
        <v>1542</v>
      </c>
      <c r="P2910">
        <v>100</v>
      </c>
      <c r="Q2910" s="2">
        <f>VALUE(LEFT(LEFT(N2910,5),SUM(LEN(LEFT(N2910,5))-LEN(SUBSTITUTE(LEFT(N2910,5),{"0","1","2","3","4","5","6","7","8","9","."},"")))))</f>
        <v>1</v>
      </c>
      <c r="R2910">
        <f>IF(Q2910&gt;5,Q2910/1024,Q2910)</f>
        <v>1</v>
      </c>
      <c r="S2910" t="str">
        <f>MID(K2911,9,3)</f>
        <v>5.1</v>
      </c>
      <c r="T2910" s="2" t="str">
        <f>LEFT(J2910,3)</f>
        <v>4.5</v>
      </c>
      <c r="U2910">
        <f>VALUE(LEFT(LEFT(M2910,5),SUM(LEN(LEFT(M2910,5))-LEN(SUBSTITUTE(LEFT(M2910,5),{"0","1","2","3","4","5","6","7","8","9","."},"")))))</f>
        <v>8</v>
      </c>
      <c r="V2910">
        <f>IF(U2910&lt;100,U2910,U2910/1024)</f>
        <v>8</v>
      </c>
      <c r="W2910" s="3">
        <f>VALUE(LEFT(LEFT(O2910,5),SUM(LEN(LEFT(O2910,5))-LEN(SUBSTITUTE(LEFT(O2910,5),{"0","1","2","3","4","5","6","7","8","9","."},"")))))</f>
        <v>5</v>
      </c>
      <c r="X2910" s="3" t="e">
        <f>LEFT(L2910, SEARCH("MHz",L2910)-1)</f>
        <v>#VALUE!</v>
      </c>
      <c r="Y2910" t="e">
        <f>IF(RIGHT(X2910,1)=" ",RIGHT(X2910,4),RIGHT(X2910,3))</f>
        <v>#VALUE!</v>
      </c>
      <c r="Z2910">
        <f>VLOOKUP(G2910,[1]Sheet1!$A$1:$B$12,2,0)</f>
        <v>1</v>
      </c>
      <c r="AA2910" t="str">
        <f>CONCATENATE(F2910," ",Z2910)</f>
        <v>2016 1</v>
      </c>
      <c r="AB2910">
        <f>VLOOKUP(AA2910,[1]Sheet3!$A:$B,2,0)</f>
        <v>83</v>
      </c>
    </row>
    <row r="2911" spans="1:28" x14ac:dyDescent="0.25">
      <c r="A2911" t="s">
        <v>5257</v>
      </c>
      <c r="B2911" t="s">
        <v>5359</v>
      </c>
      <c r="C2911" t="s">
        <v>415</v>
      </c>
      <c r="D2911" t="str">
        <f>CONCATENATE(C2911,".")</f>
        <v>2016  January.</v>
      </c>
      <c r="E2911" t="str">
        <f>LEFT(D2911, SEARCH(".",D2911)-1)</f>
        <v>2016  January</v>
      </c>
      <c r="F2911">
        <v>2016</v>
      </c>
      <c r="G2911" t="str">
        <f>RIGHT(E2911,LEN(E2911)-6)</f>
        <v>January</v>
      </c>
      <c r="H2911">
        <v>131</v>
      </c>
      <c r="I2911" t="s">
        <v>25</v>
      </c>
      <c r="J2911" t="s">
        <v>202</v>
      </c>
      <c r="K2911" t="s">
        <v>440</v>
      </c>
      <c r="L2911" t="s">
        <v>91</v>
      </c>
      <c r="M2911" t="s">
        <v>34</v>
      </c>
      <c r="N2911" t="s">
        <v>35</v>
      </c>
      <c r="O2911" t="s">
        <v>1503</v>
      </c>
      <c r="P2911">
        <v>130</v>
      </c>
      <c r="Q2911" s="2">
        <f>VALUE(LEFT(LEFT(N2911,5),SUM(LEN(LEFT(N2911,5))-LEN(SUBSTITUTE(LEFT(N2911,5),{"0","1","2","3","4","5","6","7","8","9","."},"")))))</f>
        <v>1</v>
      </c>
      <c r="R2911">
        <f>IF(Q2911&gt;5,Q2911/1024,Q2911)</f>
        <v>1</v>
      </c>
      <c r="S2911" t="str">
        <f>MID(K2912,9,3)</f>
        <v>5.1</v>
      </c>
      <c r="T2911" s="2" t="str">
        <f>LEFT(J2911,3)</f>
        <v>4.5</v>
      </c>
      <c r="U2911">
        <f>VALUE(LEFT(LEFT(M2911,5),SUM(LEN(LEFT(M2911,5))-LEN(SUBSTITUTE(LEFT(M2911,5),{"0","1","2","3","4","5","6","7","8","9","."},"")))))</f>
        <v>8</v>
      </c>
      <c r="V2911">
        <f>IF(U2911&lt;100,U2911,U2911/1024)</f>
        <v>8</v>
      </c>
      <c r="W2911" s="3">
        <f>VALUE(LEFT(LEFT(O2911,5),SUM(LEN(LEFT(O2911,5))-LEN(SUBSTITUTE(LEFT(O2911,5),{"0","1","2","3","4","5","6","7","8","9","."},"")))))</f>
        <v>5</v>
      </c>
      <c r="X2911" s="3" t="e">
        <f>LEFT(L2911, SEARCH("MHz",L2911)-1)</f>
        <v>#VALUE!</v>
      </c>
      <c r="Y2911" t="e">
        <f>IF(RIGHT(X2911,1)=" ",RIGHT(X2911,4),RIGHT(X2911,3))</f>
        <v>#VALUE!</v>
      </c>
      <c r="Z2911">
        <f>VLOOKUP(G2911,[1]Sheet1!$A$1:$B$12,2,0)</f>
        <v>1</v>
      </c>
      <c r="AA2911" t="str">
        <f>CONCATENATE(F2911," ",Z2911)</f>
        <v>2016 1</v>
      </c>
      <c r="AB2911">
        <f>VLOOKUP(AA2911,[1]Sheet3!$A:$B,2,0)</f>
        <v>83</v>
      </c>
    </row>
    <row r="2912" spans="1:28" x14ac:dyDescent="0.25">
      <c r="A2912" t="s">
        <v>6908</v>
      </c>
      <c r="B2912" t="s">
        <v>6960</v>
      </c>
      <c r="C2912" t="s">
        <v>415</v>
      </c>
      <c r="D2912" t="str">
        <f>CONCATENATE(C2912,".")</f>
        <v>2016  January.</v>
      </c>
      <c r="E2912" t="str">
        <f>LEFT(D2912, SEARCH(".",D2912)-1)</f>
        <v>2016  January</v>
      </c>
      <c r="F2912">
        <v>2016</v>
      </c>
      <c r="G2912" t="str">
        <f>RIGHT(E2912,LEN(E2912)-6)</f>
        <v>January</v>
      </c>
      <c r="H2912">
        <v>164</v>
      </c>
      <c r="I2912" t="s">
        <v>51</v>
      </c>
      <c r="J2912" t="s">
        <v>5414</v>
      </c>
      <c r="K2912" t="s">
        <v>440</v>
      </c>
      <c r="L2912" t="s">
        <v>27</v>
      </c>
      <c r="M2912" t="s">
        <v>57</v>
      </c>
      <c r="N2912" t="s">
        <v>22</v>
      </c>
      <c r="O2912" t="s">
        <v>30</v>
      </c>
      <c r="P2912">
        <v>270</v>
      </c>
      <c r="Q2912" s="2">
        <f>VALUE(LEFT(LEFT(N2912,5),SUM(LEN(LEFT(N2912,5))-LEN(SUBSTITUTE(LEFT(N2912,5),{"0","1","2","3","4","5","6","7","8","9","."},"")))))</f>
        <v>2</v>
      </c>
      <c r="R2912">
        <f>IF(Q2912&gt;5,Q2912/1024,Q2912)</f>
        <v>2</v>
      </c>
      <c r="S2912" t="str">
        <f>MID(K2913,9,3)</f>
        <v>5.1</v>
      </c>
      <c r="T2912" s="2" t="str">
        <f>LEFT(J2912,3)</f>
        <v>5.5</v>
      </c>
      <c r="U2912">
        <f>VALUE(LEFT(LEFT(M2912,5),SUM(LEN(LEFT(M2912,5))-LEN(SUBSTITUTE(LEFT(M2912,5),{"0","1","2","3","4","5","6","7","8","9","."},"")))))</f>
        <v>16</v>
      </c>
      <c r="V2912">
        <f>IF(U2912&lt;100,U2912,U2912/1024)</f>
        <v>16</v>
      </c>
      <c r="W2912" s="3">
        <f>VALUE(LEFT(LEFT(O2912,5),SUM(LEN(LEFT(O2912,5))-LEN(SUBSTITUTE(LEFT(O2912,5),{"0","1","2","3","4","5","6","7","8","9","."},"")))))</f>
        <v>13</v>
      </c>
      <c r="X2912" s="3" t="e">
        <f>LEFT(L2912, SEARCH("MHz",L2912)-1)</f>
        <v>#VALUE!</v>
      </c>
      <c r="Y2912" t="e">
        <f>IF(RIGHT(X2912,1)=" ",RIGHT(X2912,4),RIGHT(X2912,3))</f>
        <v>#VALUE!</v>
      </c>
      <c r="Z2912">
        <f>VLOOKUP(G2912,[1]Sheet1!$A$1:$B$12,2,0)</f>
        <v>1</v>
      </c>
      <c r="AA2912" t="str">
        <f>CONCATENATE(F2912," ",Z2912)</f>
        <v>2016 1</v>
      </c>
      <c r="AB2912">
        <f>VLOOKUP(AA2912,[1]Sheet3!$A:$B,2,0)</f>
        <v>83</v>
      </c>
    </row>
    <row r="2913" spans="1:28" x14ac:dyDescent="0.25">
      <c r="A2913" t="s">
        <v>6908</v>
      </c>
      <c r="B2913" t="s">
        <v>6974</v>
      </c>
      <c r="C2913" t="s">
        <v>415</v>
      </c>
      <c r="D2913" t="str">
        <f>CONCATENATE(C2913,".")</f>
        <v>2016  January.</v>
      </c>
      <c r="E2913" t="str">
        <f>LEFT(D2913, SEARCH(".",D2913)-1)</f>
        <v>2016  January</v>
      </c>
      <c r="F2913">
        <v>2016</v>
      </c>
      <c r="G2913" t="str">
        <f>RIGHT(E2913,LEN(E2913)-6)</f>
        <v>January</v>
      </c>
      <c r="H2913">
        <v>170.1</v>
      </c>
      <c r="I2913" t="s">
        <v>124</v>
      </c>
      <c r="J2913" t="s">
        <v>1106</v>
      </c>
      <c r="K2913" t="s">
        <v>440</v>
      </c>
      <c r="L2913" t="s">
        <v>91</v>
      </c>
      <c r="M2913" t="s">
        <v>57</v>
      </c>
      <c r="N2913" t="s">
        <v>22</v>
      </c>
      <c r="O2913" t="s">
        <v>36</v>
      </c>
      <c r="P2913">
        <v>120</v>
      </c>
      <c r="Q2913" s="2">
        <f>VALUE(LEFT(LEFT(N2913,5),SUM(LEN(LEFT(N2913,5))-LEN(SUBSTITUTE(LEFT(N2913,5),{"0","1","2","3","4","5","6","7","8","9","."},"")))))</f>
        <v>2</v>
      </c>
      <c r="R2913">
        <f>IF(Q2913&gt;5,Q2913/1024,Q2913)</f>
        <v>2</v>
      </c>
      <c r="S2913" t="str">
        <f>MID(K2914,9,3)</f>
        <v>5.1</v>
      </c>
      <c r="T2913" s="2" t="str">
        <f>LEFT(J2913,3)</f>
        <v>5.5</v>
      </c>
      <c r="U2913">
        <f>VALUE(LEFT(LEFT(M2913,5),SUM(LEN(LEFT(M2913,5))-LEN(SUBSTITUTE(LEFT(M2913,5),{"0","1","2","3","4","5","6","7","8","9","."},"")))))</f>
        <v>16</v>
      </c>
      <c r="V2913">
        <f>IF(U2913&lt;100,U2913,U2913/1024)</f>
        <v>16</v>
      </c>
      <c r="W2913" s="3">
        <f>VALUE(LEFT(LEFT(O2913,5),SUM(LEN(LEFT(O2913,5))-LEN(SUBSTITUTE(LEFT(O2913,5),{"0","1","2","3","4","5","6","7","8","9","."},"")))))</f>
        <v>8</v>
      </c>
      <c r="X2913" s="3" t="e">
        <f>LEFT(L2913, SEARCH("MHz",L2913)-1)</f>
        <v>#VALUE!</v>
      </c>
      <c r="Y2913" t="e">
        <f>IF(RIGHT(X2913,1)=" ",RIGHT(X2913,4),RIGHT(X2913,3))</f>
        <v>#VALUE!</v>
      </c>
      <c r="Z2913">
        <f>VLOOKUP(G2913,[1]Sheet1!$A$1:$B$12,2,0)</f>
        <v>1</v>
      </c>
      <c r="AA2913" t="str">
        <f>CONCATENATE(F2913," ",Z2913)</f>
        <v>2016 1</v>
      </c>
      <c r="AB2913">
        <f>VLOOKUP(AA2913,[1]Sheet3!$A:$B,2,0)</f>
        <v>83</v>
      </c>
    </row>
    <row r="2914" spans="1:28" x14ac:dyDescent="0.25">
      <c r="A2914" t="s">
        <v>3572</v>
      </c>
      <c r="B2914" t="s">
        <v>3642</v>
      </c>
      <c r="C2914" t="s">
        <v>415</v>
      </c>
      <c r="D2914" t="str">
        <f>CONCATENATE(C2914,".")</f>
        <v>2016  January.</v>
      </c>
      <c r="E2914" t="str">
        <f>LEFT(D2914, SEARCH(".",D2914)-1)</f>
        <v>2016  January</v>
      </c>
      <c r="F2914">
        <v>2016</v>
      </c>
      <c r="G2914" t="str">
        <f>RIGHT(E2914,LEN(E2914)-6)</f>
        <v>January</v>
      </c>
      <c r="H2914">
        <v>142</v>
      </c>
      <c r="I2914" t="s">
        <v>358</v>
      </c>
      <c r="J2914" t="s">
        <v>3643</v>
      </c>
      <c r="K2914" t="s">
        <v>3644</v>
      </c>
      <c r="L2914" t="s">
        <v>3645</v>
      </c>
      <c r="M2914" t="s">
        <v>57</v>
      </c>
      <c r="N2914" t="s">
        <v>3646</v>
      </c>
      <c r="O2914" t="s">
        <v>3647</v>
      </c>
      <c r="P2914">
        <v>170</v>
      </c>
      <c r="Q2914" s="2">
        <f>VALUE(LEFT(LEFT(N2914,5),SUM(LEN(LEFT(N2914,5))-LEN(SUBSTITUTE(LEFT(N2914,5),{"0","1","2","3","4","5","6","7","8","9","."},"")))))</f>
        <v>1</v>
      </c>
      <c r="R2914">
        <f>IF(Q2914&gt;5,Q2914/1024,Q2914)</f>
        <v>1</v>
      </c>
      <c r="S2914" t="str">
        <f>MID(K2915,9,3)</f>
        <v>5.1</v>
      </c>
      <c r="T2914" s="2" t="str">
        <f>LEFT(J2914,3)</f>
        <v>5.3</v>
      </c>
      <c r="U2914">
        <f>VALUE(LEFT(LEFT(M2914,5),SUM(LEN(LEFT(M2914,5))-LEN(SUBSTITUTE(LEFT(M2914,5),{"0","1","2","3","4","5","6","7","8","9","."},"")))))</f>
        <v>16</v>
      </c>
      <c r="V2914">
        <f>IF(U2914&lt;100,U2914,U2914/1024)</f>
        <v>16</v>
      </c>
      <c r="W2914" s="3">
        <f>VALUE(LEFT(LEFT(O2914,5),SUM(LEN(LEFT(O2914,5))-LEN(SUBSTITUTE(LEFT(O2914,5),{"0","1","2","3","4","5","6","7","8","9","."},"")))))</f>
        <v>13</v>
      </c>
      <c r="X2914" s="3" t="e">
        <f>LEFT(L2914, SEARCH("MHz",L2914)-1)</f>
        <v>#VALUE!</v>
      </c>
      <c r="Y2914" t="e">
        <f>IF(RIGHT(X2914,1)=" ",RIGHT(X2914,4),RIGHT(X2914,3))</f>
        <v>#VALUE!</v>
      </c>
      <c r="Z2914">
        <f>VLOOKUP(G2914,[1]Sheet1!$A$1:$B$12,2,0)</f>
        <v>1</v>
      </c>
      <c r="AA2914" t="str">
        <f>CONCATENATE(F2914," ",Z2914)</f>
        <v>2016 1</v>
      </c>
      <c r="AB2914">
        <f>VLOOKUP(AA2914,[1]Sheet3!$A:$B,2,0)</f>
        <v>83</v>
      </c>
    </row>
    <row r="2915" spans="1:28" x14ac:dyDescent="0.25">
      <c r="A2915" t="s">
        <v>3318</v>
      </c>
      <c r="B2915" t="s">
        <v>3377</v>
      </c>
      <c r="C2915" t="s">
        <v>415</v>
      </c>
      <c r="D2915" t="str">
        <f>CONCATENATE(C2915,".")</f>
        <v>2016  January.</v>
      </c>
      <c r="E2915" t="str">
        <f>LEFT(D2915, SEARCH(".",D2915)-1)</f>
        <v>2016  January</v>
      </c>
      <c r="F2915">
        <v>2016</v>
      </c>
      <c r="G2915" t="str">
        <f>RIGHT(E2915,LEN(E2915)-6)</f>
        <v>January</v>
      </c>
      <c r="H2915">
        <v>158</v>
      </c>
      <c r="I2915" t="s">
        <v>128</v>
      </c>
      <c r="J2915" t="s">
        <v>1058</v>
      </c>
      <c r="K2915" t="s">
        <v>3230</v>
      </c>
      <c r="L2915" t="s">
        <v>27</v>
      </c>
      <c r="M2915" t="s">
        <v>57</v>
      </c>
      <c r="N2915" t="s">
        <v>3378</v>
      </c>
      <c r="O2915" t="s">
        <v>3379</v>
      </c>
      <c r="P2915">
        <v>190</v>
      </c>
      <c r="Q2915" s="2">
        <f>VALUE(LEFT(LEFT(N2915,5),SUM(LEN(LEFT(N2915,5))-LEN(SUBSTITUTE(LEFT(N2915,5),{"0","1","2","3","4","5","6","7","8","9","."},"")))))</f>
        <v>3</v>
      </c>
      <c r="R2915">
        <f>IF(Q2915&gt;5,Q2915/1024,Q2915)</f>
        <v>3</v>
      </c>
      <c r="S2915" t="str">
        <f>MID(K2916,9,3)</f>
        <v>5.1</v>
      </c>
      <c r="T2915" s="2" t="str">
        <f>LEFT(J2915,3)</f>
        <v>5.5</v>
      </c>
      <c r="U2915">
        <f>VALUE(LEFT(LEFT(M2915,5),SUM(LEN(LEFT(M2915,5))-LEN(SUBSTITUTE(LEFT(M2915,5),{"0","1","2","3","4","5","6","7","8","9","."},"")))))</f>
        <v>16</v>
      </c>
      <c r="V2915">
        <f>IF(U2915&lt;100,U2915,U2915/1024)</f>
        <v>16</v>
      </c>
      <c r="W2915" s="3">
        <f>VALUE(LEFT(LEFT(O2915,5),SUM(LEN(LEFT(O2915,5))-LEN(SUBSTITUTE(LEFT(O2915,5),{"0","1","2","3","4","5","6","7","8","9","."},"")))))</f>
        <v>13</v>
      </c>
      <c r="X2915" s="3" t="e">
        <f>LEFT(L2915, SEARCH("MHz",L2915)-1)</f>
        <v>#VALUE!</v>
      </c>
      <c r="Y2915" t="e">
        <f>IF(RIGHT(X2915,1)=" ",RIGHT(X2915,4),RIGHT(X2915,3))</f>
        <v>#VALUE!</v>
      </c>
      <c r="Z2915">
        <f>VLOOKUP(G2915,[1]Sheet1!$A$1:$B$12,2,0)</f>
        <v>1</v>
      </c>
      <c r="AA2915" t="str">
        <f>CONCATENATE(F2915," ",Z2915)</f>
        <v>2016 1</v>
      </c>
      <c r="AB2915">
        <f>VLOOKUP(AA2915,[1]Sheet3!$A:$B,2,0)</f>
        <v>83</v>
      </c>
    </row>
    <row r="2916" spans="1:28" x14ac:dyDescent="0.25">
      <c r="A2916" t="s">
        <v>5257</v>
      </c>
      <c r="B2916" t="s">
        <v>5358</v>
      </c>
      <c r="C2916" t="s">
        <v>415</v>
      </c>
      <c r="D2916" t="str">
        <f>CONCATENATE(C2916,".")</f>
        <v>2016  January.</v>
      </c>
      <c r="E2916" t="str">
        <f>LEFT(D2916, SEARCH(".",D2916)-1)</f>
        <v>2016  January</v>
      </c>
      <c r="F2916">
        <v>2016</v>
      </c>
      <c r="G2916" t="str">
        <f>RIGHT(E2916,LEN(E2916)-6)</f>
        <v>January</v>
      </c>
      <c r="H2916">
        <v>360</v>
      </c>
      <c r="I2916" t="s">
        <v>181</v>
      </c>
      <c r="J2916" t="s">
        <v>525</v>
      </c>
      <c r="K2916" t="s">
        <v>3230</v>
      </c>
      <c r="L2916" t="s">
        <v>20</v>
      </c>
      <c r="M2916" t="s">
        <v>57</v>
      </c>
      <c r="N2916" t="s">
        <v>363</v>
      </c>
      <c r="O2916" t="s">
        <v>4429</v>
      </c>
      <c r="P2916">
        <v>180</v>
      </c>
      <c r="Q2916" s="2">
        <f>VALUE(LEFT(LEFT(N2916,5),SUM(LEN(LEFT(N2916,5))-LEN(SUBSTITUTE(LEFT(N2916,5),{"0","1","2","3","4","5","6","7","8","9","."},"")))))</f>
        <v>1.5</v>
      </c>
      <c r="R2916">
        <f>IF(Q2916&gt;5,Q2916/1024,Q2916)</f>
        <v>1.5</v>
      </c>
      <c r="S2916" t="str">
        <f>MID(K2917,9,3)</f>
        <v>5.1</v>
      </c>
      <c r="T2916" s="2" t="str">
        <f>LEFT(J2916,3)</f>
        <v>8.0</v>
      </c>
      <c r="U2916">
        <f>VALUE(LEFT(LEFT(M2916,5),SUM(LEN(LEFT(M2916,5))-LEN(SUBSTITUTE(LEFT(M2916,5),{"0","1","2","3","4","5","6","7","8","9","."},"")))))</f>
        <v>16</v>
      </c>
      <c r="V2916">
        <f>IF(U2916&lt;100,U2916,U2916/1024)</f>
        <v>16</v>
      </c>
      <c r="W2916" s="3">
        <f>VALUE(LEFT(LEFT(O2916,5),SUM(LEN(LEFT(O2916,5))-LEN(SUBSTITUTE(LEFT(O2916,5),{"0","1","2","3","4","5","6","7","8","9","."},"")))))</f>
        <v>5</v>
      </c>
      <c r="X2916" s="3" t="e">
        <f>LEFT(L2916, SEARCH("MHz",L2916)-1)</f>
        <v>#VALUE!</v>
      </c>
      <c r="Y2916" t="e">
        <f>IF(RIGHT(X2916,1)=" ",RIGHT(X2916,4),RIGHT(X2916,3))</f>
        <v>#VALUE!</v>
      </c>
      <c r="Z2916">
        <f>VLOOKUP(G2916,[1]Sheet1!$A$1:$B$12,2,0)</f>
        <v>1</v>
      </c>
      <c r="AA2916" t="str">
        <f>CONCATENATE(F2916," ",Z2916)</f>
        <v>2016 1</v>
      </c>
      <c r="AB2916">
        <f>VLOOKUP(AA2916,[1]Sheet3!$A:$B,2,0)</f>
        <v>83</v>
      </c>
    </row>
    <row r="2917" spans="1:28" x14ac:dyDescent="0.25">
      <c r="A2917" t="s">
        <v>6641</v>
      </c>
      <c r="B2917" t="s">
        <v>6695</v>
      </c>
      <c r="C2917" t="s">
        <v>415</v>
      </c>
      <c r="D2917" t="str">
        <f>CONCATENATE(C2917,".")</f>
        <v>2016  January.</v>
      </c>
      <c r="E2917" t="str">
        <f>LEFT(D2917, SEARCH(".",D2917)-1)</f>
        <v>2016  January</v>
      </c>
      <c r="F2917">
        <v>2016</v>
      </c>
      <c r="G2917" t="str">
        <f>RIGHT(E2917,LEN(E2917)-6)</f>
        <v>January</v>
      </c>
      <c r="H2917">
        <v>164</v>
      </c>
      <c r="I2917" t="s">
        <v>379</v>
      </c>
      <c r="J2917" t="s">
        <v>783</v>
      </c>
      <c r="K2917" t="s">
        <v>1404</v>
      </c>
      <c r="L2917" t="s">
        <v>1113</v>
      </c>
      <c r="M2917" t="s">
        <v>57</v>
      </c>
      <c r="N2917" t="s">
        <v>6696</v>
      </c>
      <c r="O2917" t="s">
        <v>4695</v>
      </c>
      <c r="P2917">
        <v>160</v>
      </c>
      <c r="Q2917" s="2">
        <f>VALUE(LEFT(LEFT(N2917,5),SUM(LEN(LEFT(N2917,5))-LEN(SUBSTITUTE(LEFT(N2917,5),{"0","1","2","3","4","5","6","7","8","9","."},"")))))</f>
        <v>2</v>
      </c>
      <c r="R2917">
        <f>IF(Q2917&gt;5,Q2917/1024,Q2917)</f>
        <v>2</v>
      </c>
      <c r="S2917" t="str">
        <f>MID(K2918,9,3)</f>
        <v>6.0</v>
      </c>
      <c r="T2917" s="2" t="str">
        <f>LEFT(J2917,3)</f>
        <v>5.5</v>
      </c>
      <c r="U2917">
        <f>VALUE(LEFT(LEFT(M2917,5),SUM(LEN(LEFT(M2917,5))-LEN(SUBSTITUTE(LEFT(M2917,5),{"0","1","2","3","4","5","6","7","8","9","."},"")))))</f>
        <v>16</v>
      </c>
      <c r="V2917">
        <f>IF(U2917&lt;100,U2917,U2917/1024)</f>
        <v>16</v>
      </c>
      <c r="W2917" s="3">
        <f>VALUE(LEFT(LEFT(O2917,5),SUM(LEN(LEFT(O2917,5))-LEN(SUBSTITUTE(LEFT(O2917,5),{"0","1","2","3","4","5","6","7","8","9","."},"")))))</f>
        <v>16</v>
      </c>
      <c r="X2917" s="3" t="e">
        <f>LEFT(L2917, SEARCH("MHz",L2917)-1)</f>
        <v>#VALUE!</v>
      </c>
      <c r="Y2917" t="e">
        <f>IF(RIGHT(X2917,1)=" ",RIGHT(X2917,4),RIGHT(X2917,3))</f>
        <v>#VALUE!</v>
      </c>
      <c r="Z2917">
        <f>VLOOKUP(G2917,[1]Sheet1!$A$1:$B$12,2,0)</f>
        <v>1</v>
      </c>
      <c r="AA2917" t="str">
        <f>CONCATENATE(F2917," ",Z2917)</f>
        <v>2016 1</v>
      </c>
      <c r="AB2917">
        <f>VLOOKUP(AA2917,[1]Sheet3!$A:$B,2,0)</f>
        <v>83</v>
      </c>
    </row>
    <row r="2918" spans="1:28" x14ac:dyDescent="0.25">
      <c r="A2918" t="s">
        <v>347</v>
      </c>
      <c r="B2918" t="s">
        <v>417</v>
      </c>
      <c r="C2918" t="s">
        <v>415</v>
      </c>
      <c r="D2918" t="str">
        <f>CONCATENATE(C2918,".")</f>
        <v>2016  January.</v>
      </c>
      <c r="E2918" t="str">
        <f>LEFT(D2918, SEARCH(".",D2918)-1)</f>
        <v>2016  January</v>
      </c>
      <c r="F2918">
        <v>2016</v>
      </c>
      <c r="G2918" t="str">
        <f>RIGHT(E2918,LEN(E2918)-6)</f>
        <v>January</v>
      </c>
      <c r="I2918" t="s">
        <v>124</v>
      </c>
      <c r="J2918" t="s">
        <v>418</v>
      </c>
      <c r="K2918" t="s">
        <v>19</v>
      </c>
      <c r="L2918" t="s">
        <v>91</v>
      </c>
      <c r="M2918" t="s">
        <v>34</v>
      </c>
      <c r="N2918" t="s">
        <v>35</v>
      </c>
      <c r="O2918" t="s">
        <v>140</v>
      </c>
      <c r="P2918">
        <v>80</v>
      </c>
      <c r="Q2918" s="2">
        <f>VALUE(LEFT(LEFT(N2918,5),SUM(LEN(LEFT(N2918,5))-LEN(SUBSTITUTE(LEFT(N2918,5),{"0","1","2","3","4","5","6","7","8","9","."},"")))))</f>
        <v>1</v>
      </c>
      <c r="R2918">
        <f>IF(Q2918&gt;5,Q2918/1024,Q2918)</f>
        <v>1</v>
      </c>
      <c r="S2918" t="str">
        <f>MID(K2919,9,3)</f>
        <v>6.0</v>
      </c>
      <c r="T2918" s="2" t="str">
        <f>LEFT(J2918,3)</f>
        <v>7.0</v>
      </c>
      <c r="U2918">
        <f>VALUE(LEFT(LEFT(M2918,5),SUM(LEN(LEFT(M2918,5))-LEN(SUBSTITUTE(LEFT(M2918,5),{"0","1","2","3","4","5","6","7","8","9","."},"")))))</f>
        <v>8</v>
      </c>
      <c r="V2918">
        <f>IF(U2918&lt;100,U2918,U2918/1024)</f>
        <v>8</v>
      </c>
      <c r="W2918" s="3">
        <f>VALUE(LEFT(LEFT(O2918,5),SUM(LEN(LEFT(O2918,5))-LEN(SUBSTITUTE(LEFT(O2918,5),{"0","1","2","3","4","5","6","7","8","9","."},"")))))</f>
        <v>2</v>
      </c>
      <c r="X2918" s="3" t="e">
        <f>LEFT(L2918, SEARCH("MHz",L2918)-1)</f>
        <v>#VALUE!</v>
      </c>
      <c r="Y2918" t="e">
        <f>IF(RIGHT(X2918,1)=" ",RIGHT(X2918,4),RIGHT(X2918,3))</f>
        <v>#VALUE!</v>
      </c>
      <c r="Z2918">
        <f>VLOOKUP(G2918,[1]Sheet1!$A$1:$B$12,2,0)</f>
        <v>1</v>
      </c>
      <c r="AA2918" t="str">
        <f>CONCATENATE(F2918," ",Z2918)</f>
        <v>2016 1</v>
      </c>
      <c r="AB2918">
        <f>VLOOKUP(AA2918,[1]Sheet3!$A:$B,2,0)</f>
        <v>83</v>
      </c>
    </row>
    <row r="2919" spans="1:28" x14ac:dyDescent="0.25">
      <c r="A2919" t="s">
        <v>347</v>
      </c>
      <c r="B2919" t="s">
        <v>425</v>
      </c>
      <c r="C2919" t="s">
        <v>415</v>
      </c>
      <c r="D2919" t="str">
        <f>CONCATENATE(C2919,".")</f>
        <v>2016  January.</v>
      </c>
      <c r="E2919" t="str">
        <f>LEFT(D2919, SEARCH(".",D2919)-1)</f>
        <v>2016  January</v>
      </c>
      <c r="F2919">
        <v>2016</v>
      </c>
      <c r="G2919" t="str">
        <f>RIGHT(E2919,LEN(E2919)-6)</f>
        <v>January</v>
      </c>
      <c r="I2919" t="s">
        <v>124</v>
      </c>
      <c r="J2919" t="s">
        <v>426</v>
      </c>
      <c r="K2919" t="s">
        <v>19</v>
      </c>
      <c r="L2919" t="s">
        <v>91</v>
      </c>
      <c r="M2919" t="s">
        <v>109</v>
      </c>
      <c r="N2919" t="s">
        <v>139</v>
      </c>
      <c r="O2919" t="s">
        <v>427</v>
      </c>
      <c r="P2919">
        <v>60</v>
      </c>
      <c r="Q2919" s="2">
        <f>VALUE(LEFT(LEFT(N2919,5),SUM(LEN(LEFT(N2919,5))-LEN(SUBSTITUTE(LEFT(N2919,5),{"0","1","2","3","4","5","6","7","8","9","."},"")))))</f>
        <v>512</v>
      </c>
      <c r="R2919">
        <f>IF(Q2919&gt;5,Q2919/1024,Q2919)</f>
        <v>0.5</v>
      </c>
      <c r="S2919" t="str">
        <f>MID(K2920,9,3)</f>
        <v>5.1</v>
      </c>
      <c r="T2919" s="2" t="str">
        <f>LEFT(J2919,3)</f>
        <v>4.0</v>
      </c>
      <c r="U2919">
        <f>VALUE(LEFT(LEFT(M2919,5),SUM(LEN(LEFT(M2919,5))-LEN(SUBSTITUTE(LEFT(M2919,5),{"0","1","2","3","4","5","6","7","8","9","."},"")))))</f>
        <v>4</v>
      </c>
      <c r="V2919">
        <f>IF(U2919&lt;100,U2919,U2919/1024)</f>
        <v>4</v>
      </c>
      <c r="W2919" s="3">
        <f>VALUE(LEFT(LEFT(O2919,5),SUM(LEN(LEFT(O2919,5))-LEN(SUBSTITUTE(LEFT(O2919,5),{"0","1","2","3","4","5","6","7","8","9","."},"")))))</f>
        <v>2</v>
      </c>
      <c r="X2919" s="3" t="e">
        <f>LEFT(L2919, SEARCH("MHz",L2919)-1)</f>
        <v>#VALUE!</v>
      </c>
      <c r="Y2919" t="e">
        <f>IF(RIGHT(X2919,1)=" ",RIGHT(X2919,4),RIGHT(X2919,3))</f>
        <v>#VALUE!</v>
      </c>
      <c r="Z2919">
        <f>VLOOKUP(G2919,[1]Sheet1!$A$1:$B$12,2,0)</f>
        <v>1</v>
      </c>
      <c r="AA2919" t="str">
        <f>CONCATENATE(F2919," ",Z2919)</f>
        <v>2016 1</v>
      </c>
      <c r="AB2919">
        <f>VLOOKUP(AA2919,[1]Sheet3!$A:$B,2,0)</f>
        <v>83</v>
      </c>
    </row>
    <row r="2920" spans="1:28" x14ac:dyDescent="0.25">
      <c r="A2920" t="s">
        <v>4141</v>
      </c>
      <c r="B2920" t="s">
        <v>4155</v>
      </c>
      <c r="C2920" t="s">
        <v>766</v>
      </c>
      <c r="D2920" t="str">
        <f>CONCATENATE(C2920,".")</f>
        <v>2016  October.</v>
      </c>
      <c r="E2920" t="str">
        <f>LEFT(D2920, SEARCH(".",D2920)-1)</f>
        <v>2016  October</v>
      </c>
      <c r="F2920">
        <v>2016</v>
      </c>
      <c r="G2920" t="str">
        <f>RIGHT(E2920,LEN(E2920)-6)</f>
        <v>October</v>
      </c>
      <c r="H2920">
        <v>155</v>
      </c>
      <c r="I2920" t="s">
        <v>156</v>
      </c>
      <c r="J2920" t="s">
        <v>121</v>
      </c>
      <c r="K2920" t="s">
        <v>47</v>
      </c>
      <c r="L2920" t="s">
        <v>458</v>
      </c>
      <c r="M2920" t="s">
        <v>34</v>
      </c>
      <c r="N2920" t="s">
        <v>35</v>
      </c>
      <c r="O2920" t="s">
        <v>36</v>
      </c>
      <c r="Q2920" s="2">
        <f>VALUE(LEFT(LEFT(N2920,5),SUM(LEN(LEFT(N2920,5))-LEN(SUBSTITUTE(LEFT(N2920,5),{"0","1","2","3","4","5","6","7","8","9","."},"")))))</f>
        <v>1</v>
      </c>
      <c r="R2920">
        <f>IF(Q2920&gt;5,Q2920/1024,Q2920)</f>
        <v>1</v>
      </c>
      <c r="S2920" t="str">
        <f>MID(K2921,9,3)</f>
        <v>6.0</v>
      </c>
      <c r="T2920" s="2" t="str">
        <f>LEFT(J2920,3)</f>
        <v>5.0</v>
      </c>
      <c r="U2920">
        <f>VALUE(LEFT(LEFT(M2920,5),SUM(LEN(LEFT(M2920,5))-LEN(SUBSTITUTE(LEFT(M2920,5),{"0","1","2","3","4","5","6","7","8","9","."},"")))))</f>
        <v>8</v>
      </c>
      <c r="V2920">
        <f>IF(U2920&lt;100,U2920,U2920/1024)</f>
        <v>8</v>
      </c>
      <c r="W2920" s="3">
        <f>VALUE(LEFT(LEFT(O2920,5),SUM(LEN(LEFT(O2920,5))-LEN(SUBSTITUTE(LEFT(O2920,5),{"0","1","2","3","4","5","6","7","8","9","."},"")))))</f>
        <v>8</v>
      </c>
      <c r="X2920" s="3" t="e">
        <f>LEFT(L2920, SEARCH("MHz",L2920)-1)</f>
        <v>#VALUE!</v>
      </c>
      <c r="Y2920" t="e">
        <f>IF(RIGHT(X2920,1)=" ",RIGHT(X2920,4),RIGHT(X2920,3))</f>
        <v>#VALUE!</v>
      </c>
      <c r="Z2920">
        <f>VLOOKUP(G2920,[1]Sheet1!$A$1:$B$12,2,0)</f>
        <v>10</v>
      </c>
      <c r="AA2920" t="str">
        <f>CONCATENATE(F2920," ",Z2920)</f>
        <v>2016 10</v>
      </c>
      <c r="AB2920">
        <f>VLOOKUP(AA2920,[1]Sheet3!$A:$B,2,0)</f>
        <v>84</v>
      </c>
    </row>
    <row r="2921" spans="1:28" x14ac:dyDescent="0.25">
      <c r="A2921" t="s">
        <v>751</v>
      </c>
      <c r="B2921" t="s">
        <v>765</v>
      </c>
      <c r="C2921" t="s">
        <v>766</v>
      </c>
      <c r="D2921" t="str">
        <f>CONCATENATE(C2921,".")</f>
        <v>2016  October.</v>
      </c>
      <c r="E2921" t="str">
        <f>LEFT(D2921, SEARCH(".",D2921)-1)</f>
        <v>2016  October</v>
      </c>
      <c r="F2921">
        <v>2016</v>
      </c>
      <c r="G2921" t="str">
        <f>RIGHT(E2921,LEN(E2921)-6)</f>
        <v>October</v>
      </c>
      <c r="H2921">
        <v>178</v>
      </c>
      <c r="I2921" t="s">
        <v>379</v>
      </c>
      <c r="J2921" t="s">
        <v>767</v>
      </c>
      <c r="K2921" t="s">
        <v>19</v>
      </c>
      <c r="L2921" t="s">
        <v>768</v>
      </c>
      <c r="M2921" t="s">
        <v>57</v>
      </c>
      <c r="N2921" t="s">
        <v>29</v>
      </c>
      <c r="O2921" t="s">
        <v>755</v>
      </c>
      <c r="Q2921" s="2">
        <f>VALUE(LEFT(LEFT(N2921,5),SUM(LEN(LEFT(N2921,5))-LEN(SUBSTITUTE(LEFT(N2921,5),{"0","1","2","3","4","5","6","7","8","9","."},"")))))</f>
        <v>3</v>
      </c>
      <c r="R2921">
        <f>IF(Q2921&gt;5,Q2921/1024,Q2921)</f>
        <v>3</v>
      </c>
      <c r="S2921" t="str">
        <f>MID(K2922,9,3)</f>
        <v>6.0</v>
      </c>
      <c r="T2921" s="2" t="str">
        <f>LEFT(J2921,3)</f>
        <v>5.5</v>
      </c>
      <c r="U2921">
        <f>VALUE(LEFT(LEFT(M2921,5),SUM(LEN(LEFT(M2921,5))-LEN(SUBSTITUTE(LEFT(M2921,5),{"0","1","2","3","4","5","6","7","8","9","."},"")))))</f>
        <v>16</v>
      </c>
      <c r="V2921">
        <f>IF(U2921&lt;100,U2921,U2921/1024)</f>
        <v>16</v>
      </c>
      <c r="W2921" s="3">
        <f>VALUE(LEFT(LEFT(O2921,5),SUM(LEN(LEFT(O2921,5))-LEN(SUBSTITUTE(LEFT(O2921,5),{"0","1","2","3","4","5","6","7","8","9","."},"")))))</f>
        <v>13</v>
      </c>
      <c r="X2921" s="3" t="e">
        <f>LEFT(L2921, SEARCH("MHz",L2921)-1)</f>
        <v>#VALUE!</v>
      </c>
      <c r="Y2921" t="e">
        <f>IF(RIGHT(X2921,1)=" ",RIGHT(X2921,4),RIGHT(X2921,3))</f>
        <v>#VALUE!</v>
      </c>
      <c r="Z2921">
        <f>VLOOKUP(G2921,[1]Sheet1!$A$1:$B$12,2,0)</f>
        <v>10</v>
      </c>
      <c r="AA2921" t="str">
        <f>CONCATENATE(F2921," ",Z2921)</f>
        <v>2016 10</v>
      </c>
      <c r="AB2921">
        <f>VLOOKUP(AA2921,[1]Sheet3!$A:$B,2,0)</f>
        <v>84</v>
      </c>
    </row>
    <row r="2922" spans="1:28" x14ac:dyDescent="0.25">
      <c r="A2922" t="s">
        <v>751</v>
      </c>
      <c r="B2922" t="s">
        <v>769</v>
      </c>
      <c r="C2922" t="s">
        <v>766</v>
      </c>
      <c r="D2922" t="str">
        <f>CONCATENATE(C2922,".")</f>
        <v>2016  October.</v>
      </c>
      <c r="E2922" t="str">
        <f>LEFT(D2922, SEARCH(".",D2922)-1)</f>
        <v>2016  October</v>
      </c>
      <c r="F2922">
        <v>2016</v>
      </c>
      <c r="G2922" t="str">
        <f>RIGHT(E2922,LEN(E2922)-6)</f>
        <v>October</v>
      </c>
      <c r="H2922">
        <v>141.6</v>
      </c>
      <c r="I2922" t="s">
        <v>128</v>
      </c>
      <c r="J2922" t="s">
        <v>770</v>
      </c>
      <c r="K2922" t="s">
        <v>19</v>
      </c>
      <c r="L2922" t="s">
        <v>27</v>
      </c>
      <c r="M2922" t="s">
        <v>28</v>
      </c>
      <c r="N2922" t="s">
        <v>29</v>
      </c>
      <c r="O2922" t="s">
        <v>771</v>
      </c>
      <c r="Q2922" s="2">
        <f>VALUE(LEFT(LEFT(N2922,5),SUM(LEN(LEFT(N2922,5))-LEN(SUBSTITUTE(LEFT(N2922,5),{"0","1","2","3","4","5","6","7","8","9","."},"")))))</f>
        <v>3</v>
      </c>
      <c r="R2922">
        <f>IF(Q2922&gt;5,Q2922/1024,Q2922)</f>
        <v>3</v>
      </c>
      <c r="S2922" t="str">
        <f>MID(K2923,9,3)</f>
        <v>6.0</v>
      </c>
      <c r="T2922" s="2" t="str">
        <f>LEFT(J2922,3)</f>
        <v>5.5</v>
      </c>
      <c r="U2922">
        <f>VALUE(LEFT(LEFT(M2922,5),SUM(LEN(LEFT(M2922,5))-LEN(SUBSTITUTE(LEFT(M2922,5),{"0","1","2","3","4","5","6","7","8","9","."},"")))))</f>
        <v>32</v>
      </c>
      <c r="V2922">
        <f>IF(U2922&lt;100,U2922,U2922/1024)</f>
        <v>32</v>
      </c>
      <c r="W2922" s="3">
        <f>VALUE(LEFT(LEFT(O2922,5),SUM(LEN(LEFT(O2922,5))-LEN(SUBSTITUTE(LEFT(O2922,5),{"0","1","2","3","4","5","6","7","8","9","."},"")))))</f>
        <v>16</v>
      </c>
      <c r="X2922" s="3" t="e">
        <f>LEFT(L2922, SEARCH("MHz",L2922)-1)</f>
        <v>#VALUE!</v>
      </c>
      <c r="Y2922" t="e">
        <f>IF(RIGHT(X2922,1)=" ",RIGHT(X2922,4),RIGHT(X2922,3))</f>
        <v>#VALUE!</v>
      </c>
      <c r="Z2922">
        <f>VLOOKUP(G2922,[1]Sheet1!$A$1:$B$12,2,0)</f>
        <v>10</v>
      </c>
      <c r="AA2922" t="str">
        <f>CONCATENATE(F2922," ",Z2922)</f>
        <v>2016 10</v>
      </c>
      <c r="AB2922">
        <f>VLOOKUP(AA2922,[1]Sheet3!$A:$B,2,0)</f>
        <v>84</v>
      </c>
    </row>
    <row r="2923" spans="1:28" x14ac:dyDescent="0.25">
      <c r="A2923" t="s">
        <v>1099</v>
      </c>
      <c r="B2923" t="s">
        <v>1131</v>
      </c>
      <c r="C2923" t="s">
        <v>766</v>
      </c>
      <c r="D2923" t="str">
        <f>CONCATENATE(C2923,".")</f>
        <v>2016  October.</v>
      </c>
      <c r="E2923" t="str">
        <f>LEFT(D2923, SEARCH(".",D2923)-1)</f>
        <v>2016  October</v>
      </c>
      <c r="F2923">
        <v>2016</v>
      </c>
      <c r="G2923" t="str">
        <f>RIGHT(E2923,LEN(E2923)-6)</f>
        <v>October</v>
      </c>
      <c r="H2923">
        <v>150</v>
      </c>
      <c r="I2923" t="s">
        <v>1132</v>
      </c>
      <c r="J2923" t="s">
        <v>457</v>
      </c>
      <c r="K2923" t="s">
        <v>19</v>
      </c>
      <c r="L2923" t="s">
        <v>462</v>
      </c>
      <c r="M2923" t="s">
        <v>57</v>
      </c>
      <c r="N2923" t="s">
        <v>22</v>
      </c>
      <c r="O2923" t="s">
        <v>364</v>
      </c>
      <c r="P2923">
        <v>130</v>
      </c>
      <c r="Q2923" s="2">
        <f>VALUE(LEFT(LEFT(N2923,5),SUM(LEN(LEFT(N2923,5))-LEN(SUBSTITUTE(LEFT(N2923,5),{"0","1","2","3","4","5","6","7","8","9","."},"")))))</f>
        <v>2</v>
      </c>
      <c r="R2923">
        <f>IF(Q2923&gt;5,Q2923/1024,Q2923)</f>
        <v>2</v>
      </c>
      <c r="S2923" t="str">
        <f>MID(K2924,9,3)</f>
        <v>6.0</v>
      </c>
      <c r="T2923" s="2" t="str">
        <f>LEFT(J2923,3)</f>
        <v>5.0</v>
      </c>
      <c r="U2923">
        <f>VALUE(LEFT(LEFT(M2923,5),SUM(LEN(LEFT(M2923,5))-LEN(SUBSTITUTE(LEFT(M2923,5),{"0","1","2","3","4","5","6","7","8","9","."},"")))))</f>
        <v>16</v>
      </c>
      <c r="V2923">
        <f>IF(U2923&lt;100,U2923,U2923/1024)</f>
        <v>16</v>
      </c>
      <c r="W2923" s="3">
        <f>VALUE(LEFT(LEFT(O2923,5),SUM(LEN(LEFT(O2923,5))-LEN(SUBSTITUTE(LEFT(O2923,5),{"0","1","2","3","4","5","6","7","8","9","."},"")))))</f>
        <v>13</v>
      </c>
      <c r="X2923" s="3" t="e">
        <f>LEFT(L2923, SEARCH("MHz",L2923)-1)</f>
        <v>#VALUE!</v>
      </c>
      <c r="Y2923" t="e">
        <f>IF(RIGHT(X2923,1)=" ",RIGHT(X2923,4),RIGHT(X2923,3))</f>
        <v>#VALUE!</v>
      </c>
      <c r="Z2923">
        <f>VLOOKUP(G2923,[1]Sheet1!$A$1:$B$12,2,0)</f>
        <v>10</v>
      </c>
      <c r="AA2923" t="str">
        <f>CONCATENATE(F2923," ",Z2923)</f>
        <v>2016 10</v>
      </c>
      <c r="AB2923">
        <f>VLOOKUP(AA2923,[1]Sheet3!$A:$B,2,0)</f>
        <v>84</v>
      </c>
    </row>
    <row r="2924" spans="1:28" x14ac:dyDescent="0.25">
      <c r="A2924" t="s">
        <v>1099</v>
      </c>
      <c r="B2924" t="s">
        <v>1142</v>
      </c>
      <c r="C2924" t="s">
        <v>766</v>
      </c>
      <c r="D2924" t="str">
        <f>CONCATENATE(C2924,".")</f>
        <v>2016  October.</v>
      </c>
      <c r="E2924" t="str">
        <f>LEFT(D2924, SEARCH(".",D2924)-1)</f>
        <v>2016  October</v>
      </c>
      <c r="F2924">
        <v>2016</v>
      </c>
      <c r="G2924" t="str">
        <f>RIGHT(E2924,LEN(E2924)-6)</f>
        <v>October</v>
      </c>
      <c r="H2924">
        <v>490</v>
      </c>
      <c r="I2924" t="s">
        <v>181</v>
      </c>
      <c r="J2924" t="s">
        <v>1143</v>
      </c>
      <c r="K2924" t="s">
        <v>19</v>
      </c>
      <c r="L2924" t="s">
        <v>1113</v>
      </c>
      <c r="M2924" t="s">
        <v>28</v>
      </c>
      <c r="N2924" t="s">
        <v>29</v>
      </c>
      <c r="O2924" t="s">
        <v>1130</v>
      </c>
      <c r="P2924">
        <v>360</v>
      </c>
      <c r="Q2924" s="2">
        <f>VALUE(LEFT(LEFT(N2924,5),SUM(LEN(LEFT(N2924,5))-LEN(SUBSTITUTE(LEFT(N2924,5),{"0","1","2","3","4","5","6","7","8","9","."},"")))))</f>
        <v>3</v>
      </c>
      <c r="R2924">
        <f>IF(Q2924&gt;5,Q2924/1024,Q2924)</f>
        <v>3</v>
      </c>
      <c r="S2924" t="str">
        <f>MID(K2925,9,3)</f>
        <v>6.0</v>
      </c>
      <c r="T2924" s="2" t="str">
        <f>LEFT(J2924,3)</f>
        <v>9.7</v>
      </c>
      <c r="U2924">
        <f>VALUE(LEFT(LEFT(M2924,5),SUM(LEN(LEFT(M2924,5))-LEN(SUBSTITUTE(LEFT(M2924,5),{"0","1","2","3","4","5","6","7","8","9","."},"")))))</f>
        <v>32</v>
      </c>
      <c r="V2924">
        <f>IF(U2924&lt;100,U2924,U2924/1024)</f>
        <v>32</v>
      </c>
      <c r="W2924" s="3">
        <f>VALUE(LEFT(LEFT(O2924,5),SUM(LEN(LEFT(O2924,5))-LEN(SUBSTITUTE(LEFT(O2924,5),{"0","1","2","3","4","5","6","7","8","9","."},"")))))</f>
        <v>8</v>
      </c>
      <c r="X2924" s="3" t="e">
        <f>LEFT(L2924, SEARCH("MHz",L2924)-1)</f>
        <v>#VALUE!</v>
      </c>
      <c r="Y2924" t="e">
        <f>IF(RIGHT(X2924,1)=" ",RIGHT(X2924,4),RIGHT(X2924,3))</f>
        <v>#VALUE!</v>
      </c>
      <c r="Z2924">
        <f>VLOOKUP(G2924,[1]Sheet1!$A$1:$B$12,2,0)</f>
        <v>10</v>
      </c>
      <c r="AA2924" t="str">
        <f>CONCATENATE(F2924," ",Z2924)</f>
        <v>2016 10</v>
      </c>
      <c r="AB2924">
        <f>VLOOKUP(AA2924,[1]Sheet3!$A:$B,2,0)</f>
        <v>84</v>
      </c>
    </row>
    <row r="2925" spans="1:28" x14ac:dyDescent="0.25">
      <c r="A2925" t="s">
        <v>1391</v>
      </c>
      <c r="B2925" t="s">
        <v>1398</v>
      </c>
      <c r="C2925" t="s">
        <v>766</v>
      </c>
      <c r="D2925" t="str">
        <f>CONCATENATE(C2925,".")</f>
        <v>2016  October.</v>
      </c>
      <c r="E2925" t="str">
        <f>LEFT(D2925, SEARCH(".",D2925)-1)</f>
        <v>2016  October</v>
      </c>
      <c r="F2925">
        <v>2016</v>
      </c>
      <c r="G2925" t="str">
        <f>RIGHT(E2925,LEN(E2925)-6)</f>
        <v>October</v>
      </c>
      <c r="H2925">
        <v>165</v>
      </c>
      <c r="I2925" t="s">
        <v>181</v>
      </c>
      <c r="J2925" t="s">
        <v>401</v>
      </c>
      <c r="K2925" t="s">
        <v>19</v>
      </c>
      <c r="L2925" t="s">
        <v>402</v>
      </c>
      <c r="M2925" t="s">
        <v>28</v>
      </c>
      <c r="N2925" t="s">
        <v>404</v>
      </c>
      <c r="O2925" t="s">
        <v>1399</v>
      </c>
      <c r="P2925">
        <v>530</v>
      </c>
      <c r="Q2925" s="2">
        <f>VALUE(LEFT(LEFT(N2925,5),SUM(LEN(LEFT(N2925,5))-LEN(SUBSTITUTE(LEFT(N2925,5),{"0","1","2","3","4","5","6","7","8","9","."},"")))))</f>
        <v>4</v>
      </c>
      <c r="R2925">
        <f>IF(Q2925&gt;5,Q2925/1024,Q2925)</f>
        <v>4</v>
      </c>
      <c r="S2925" t="str">
        <f>MID(K2926,9,3)</f>
        <v>6.0</v>
      </c>
      <c r="T2925" s="2" t="str">
        <f>LEFT(J2925,3)</f>
        <v>5.5</v>
      </c>
      <c r="U2925">
        <f>VALUE(LEFT(LEFT(M2925,5),SUM(LEN(LEFT(M2925,5))-LEN(SUBSTITUTE(LEFT(M2925,5),{"0","1","2","3","4","5","6","7","8","9","."},"")))))</f>
        <v>32</v>
      </c>
      <c r="V2925">
        <f>IF(U2925&lt;100,U2925,U2925/1024)</f>
        <v>32</v>
      </c>
      <c r="W2925" s="3">
        <f>VALUE(LEFT(LEFT(O2925,5),SUM(LEN(LEFT(O2925,5))-LEN(SUBSTITUTE(LEFT(O2925,5),{"0","1","2","3","4","5","6","7","8","9","."},"")))))</f>
        <v>21</v>
      </c>
      <c r="X2925" s="3" t="e">
        <f>LEFT(L2925, SEARCH("MHz",L2925)-1)</f>
        <v>#VALUE!</v>
      </c>
      <c r="Y2925" t="e">
        <f>IF(RIGHT(X2925,1)=" ",RIGHT(X2925,4),RIGHT(X2925,3))</f>
        <v>#VALUE!</v>
      </c>
      <c r="Z2925">
        <f>VLOOKUP(G2925,[1]Sheet1!$A$1:$B$12,2,0)</f>
        <v>10</v>
      </c>
      <c r="AA2925" t="str">
        <f>CONCATENATE(F2925," ",Z2925)</f>
        <v>2016 10</v>
      </c>
      <c r="AB2925">
        <f>VLOOKUP(AA2925,[1]Sheet3!$A:$B,2,0)</f>
        <v>84</v>
      </c>
    </row>
    <row r="2926" spans="1:28" x14ac:dyDescent="0.25">
      <c r="A2926" t="s">
        <v>2096</v>
      </c>
      <c r="B2926" t="s">
        <v>2123</v>
      </c>
      <c r="C2926" t="s">
        <v>766</v>
      </c>
      <c r="D2926" t="str">
        <f>CONCATENATE(C2926,".")</f>
        <v>2016  October.</v>
      </c>
      <c r="E2926" t="str">
        <f>LEFT(D2926, SEARCH(".",D2926)-1)</f>
        <v>2016  October</v>
      </c>
      <c r="F2926">
        <v>2016</v>
      </c>
      <c r="G2926" t="str">
        <f>RIGHT(E2926,LEN(E2926)-6)</f>
        <v>October</v>
      </c>
      <c r="H2926">
        <v>183</v>
      </c>
      <c r="I2926" t="s">
        <v>156</v>
      </c>
      <c r="J2926" t="s">
        <v>767</v>
      </c>
      <c r="K2926" t="s">
        <v>19</v>
      </c>
      <c r="L2926" t="s">
        <v>2124</v>
      </c>
      <c r="M2926" t="s">
        <v>28</v>
      </c>
      <c r="N2926" t="s">
        <v>29</v>
      </c>
      <c r="O2926" t="s">
        <v>30</v>
      </c>
      <c r="P2926">
        <v>190</v>
      </c>
      <c r="Q2926" s="2">
        <f>VALUE(LEFT(LEFT(N2926,5),SUM(LEN(LEFT(N2926,5))-LEN(SUBSTITUTE(LEFT(N2926,5),{"0","1","2","3","4","5","6","7","8","9","."},"")))))</f>
        <v>3</v>
      </c>
      <c r="R2926">
        <f>IF(Q2926&gt;5,Q2926/1024,Q2926)</f>
        <v>3</v>
      </c>
      <c r="S2926" t="str">
        <f>MID(K2927,9,3)</f>
        <v>6.0</v>
      </c>
      <c r="T2926" s="2" t="str">
        <f>LEFT(J2926,3)</f>
        <v>5.5</v>
      </c>
      <c r="U2926">
        <f>VALUE(LEFT(LEFT(M2926,5),SUM(LEN(LEFT(M2926,5))-LEN(SUBSTITUTE(LEFT(M2926,5),{"0","1","2","3","4","5","6","7","8","9","."},"")))))</f>
        <v>32</v>
      </c>
      <c r="V2926">
        <f>IF(U2926&lt;100,U2926,U2926/1024)</f>
        <v>32</v>
      </c>
      <c r="W2926" s="3">
        <f>VALUE(LEFT(LEFT(O2926,5),SUM(LEN(LEFT(O2926,5))-LEN(SUBSTITUTE(LEFT(O2926,5),{"0","1","2","3","4","5","6","7","8","9","."},"")))))</f>
        <v>13</v>
      </c>
      <c r="X2926" s="3" t="e">
        <f>LEFT(L2926, SEARCH("MHz",L2926)-1)</f>
        <v>#VALUE!</v>
      </c>
      <c r="Y2926" t="e">
        <f>IF(RIGHT(X2926,1)=" ",RIGHT(X2926,4),RIGHT(X2926,3))</f>
        <v>#VALUE!</v>
      </c>
      <c r="Z2926">
        <f>VLOOKUP(G2926,[1]Sheet1!$A$1:$B$12,2,0)</f>
        <v>10</v>
      </c>
      <c r="AA2926" t="str">
        <f>CONCATENATE(F2926," ",Z2926)</f>
        <v>2016 10</v>
      </c>
      <c r="AB2926">
        <f>VLOOKUP(AA2926,[1]Sheet3!$A:$B,2,0)</f>
        <v>84</v>
      </c>
    </row>
    <row r="2927" spans="1:28" x14ac:dyDescent="0.25">
      <c r="A2927" t="s">
        <v>2637</v>
      </c>
      <c r="B2927" t="s">
        <v>2709</v>
      </c>
      <c r="C2927" t="s">
        <v>766</v>
      </c>
      <c r="D2927" t="str">
        <f>CONCATENATE(C2927,".")</f>
        <v>2016  October.</v>
      </c>
      <c r="E2927" t="str">
        <f>LEFT(D2927, SEARCH(".",D2927)-1)</f>
        <v>2016  October</v>
      </c>
      <c r="F2927">
        <v>2016</v>
      </c>
      <c r="G2927" t="str">
        <f>RIGHT(E2927,LEN(E2927)-6)</f>
        <v>October</v>
      </c>
      <c r="H2927">
        <v>145</v>
      </c>
      <c r="I2927" t="s">
        <v>156</v>
      </c>
      <c r="J2927" t="s">
        <v>97</v>
      </c>
      <c r="K2927" t="s">
        <v>19</v>
      </c>
      <c r="L2927" t="s">
        <v>1135</v>
      </c>
      <c r="M2927" t="s">
        <v>57</v>
      </c>
      <c r="N2927" t="s">
        <v>29</v>
      </c>
      <c r="O2927" t="s">
        <v>804</v>
      </c>
      <c r="P2927">
        <v>200</v>
      </c>
      <c r="Q2927" s="2">
        <f>VALUE(LEFT(LEFT(N2927,5),SUM(LEN(LEFT(N2927,5))-LEN(SUBSTITUTE(LEFT(N2927,5),{"0","1","2","3","4","5","6","7","8","9","."},"")))))</f>
        <v>3</v>
      </c>
      <c r="R2927">
        <f>IF(Q2927&gt;5,Q2927/1024,Q2927)</f>
        <v>3</v>
      </c>
      <c r="S2927" t="str">
        <f>MID(K2928,9,3)</f>
        <v>6.0</v>
      </c>
      <c r="T2927" s="2" t="str">
        <f>LEFT(J2927,3)</f>
        <v>5.0</v>
      </c>
      <c r="U2927">
        <f>VALUE(LEFT(LEFT(M2927,5),SUM(LEN(LEFT(M2927,5))-LEN(SUBSTITUTE(LEFT(M2927,5),{"0","1","2","3","4","5","6","7","8","9","."},"")))))</f>
        <v>16</v>
      </c>
      <c r="V2927">
        <f>IF(U2927&lt;100,U2927,U2927/1024)</f>
        <v>16</v>
      </c>
      <c r="W2927" s="3">
        <f>VALUE(LEFT(LEFT(O2927,5),SUM(LEN(LEFT(O2927,5))-LEN(SUBSTITUTE(LEFT(O2927,5),{"0","1","2","3","4","5","6","7","8","9","."},"")))))</f>
        <v>13</v>
      </c>
      <c r="X2927" s="3" t="e">
        <f>LEFT(L2927, SEARCH("MHz",L2927)-1)</f>
        <v>#VALUE!</v>
      </c>
      <c r="Y2927" t="e">
        <f>IF(RIGHT(X2927,1)=" ",RIGHT(X2927,4),RIGHT(X2927,3))</f>
        <v>#VALUE!</v>
      </c>
      <c r="Z2927">
        <f>VLOOKUP(G2927,[1]Sheet1!$A$1:$B$12,2,0)</f>
        <v>10</v>
      </c>
      <c r="AA2927" t="str">
        <f>CONCATENATE(F2927," ",Z2927)</f>
        <v>2016 10</v>
      </c>
      <c r="AB2927">
        <f>VLOOKUP(AA2927,[1]Sheet3!$A:$B,2,0)</f>
        <v>84</v>
      </c>
    </row>
    <row r="2928" spans="1:28" x14ac:dyDescent="0.25">
      <c r="A2928" t="s">
        <v>2637</v>
      </c>
      <c r="B2928" t="s">
        <v>2710</v>
      </c>
      <c r="C2928" t="s">
        <v>766</v>
      </c>
      <c r="D2928" t="str">
        <f>CONCATENATE(C2928,".")</f>
        <v>2016  October.</v>
      </c>
      <c r="E2928" t="str">
        <f>LEFT(D2928, SEARCH(".",D2928)-1)</f>
        <v>2016  October</v>
      </c>
      <c r="F2928">
        <v>2016</v>
      </c>
      <c r="G2928" t="str">
        <f>RIGHT(E2928,LEN(E2928)-6)</f>
        <v>October</v>
      </c>
      <c r="H2928">
        <v>340</v>
      </c>
      <c r="I2928" t="s">
        <v>181</v>
      </c>
      <c r="J2928" t="s">
        <v>2711</v>
      </c>
      <c r="K2928" t="s">
        <v>19</v>
      </c>
      <c r="L2928" t="s">
        <v>1783</v>
      </c>
      <c r="M2928" t="s">
        <v>21</v>
      </c>
      <c r="N2928" t="s">
        <v>29</v>
      </c>
      <c r="O2928" t="s">
        <v>62</v>
      </c>
      <c r="P2928">
        <v>230</v>
      </c>
      <c r="Q2928" s="2">
        <f>VALUE(LEFT(LEFT(N2928,5),SUM(LEN(LEFT(N2928,5))-LEN(SUBSTITUTE(LEFT(N2928,5),{"0","1","2","3","4","5","6","7","8","9","."},"")))))</f>
        <v>3</v>
      </c>
      <c r="R2928">
        <f>IF(Q2928&gt;5,Q2928/1024,Q2928)</f>
        <v>3</v>
      </c>
      <c r="S2928" t="str">
        <f>MID(K2929,9,3)</f>
        <v>6.0</v>
      </c>
      <c r="T2928" s="2" t="str">
        <f>LEFT(J2928,3)</f>
        <v>8.0</v>
      </c>
      <c r="U2928">
        <f>VALUE(LEFT(LEFT(M2928,5),SUM(LEN(LEFT(M2928,5))-LEN(SUBSTITUTE(LEFT(M2928,5),{"0","1","2","3","4","5","6","7","8","9","."},"")))))</f>
        <v>43540</v>
      </c>
      <c r="V2928">
        <f>IF(U2928&lt;100,U2928,U2928/1024)</f>
        <v>42.51953125</v>
      </c>
      <c r="W2928" s="3">
        <f>VALUE(LEFT(LEFT(O2928,5),SUM(LEN(LEFT(O2928,5))-LEN(SUBSTITUTE(LEFT(O2928,5),{"0","1","2","3","4","5","6","7","8","9","."},"")))))</f>
        <v>8</v>
      </c>
      <c r="X2928" s="3" t="e">
        <f>LEFT(L2928, SEARCH("MHz",L2928)-1)</f>
        <v>#VALUE!</v>
      </c>
      <c r="Y2928" t="e">
        <f>IF(RIGHT(X2928,1)=" ",RIGHT(X2928,4),RIGHT(X2928,3))</f>
        <v>#VALUE!</v>
      </c>
      <c r="Z2928">
        <f>VLOOKUP(G2928,[1]Sheet1!$A$1:$B$12,2,0)</f>
        <v>10</v>
      </c>
      <c r="AA2928" t="str">
        <f>CONCATENATE(F2928," ",Z2928)</f>
        <v>2016 10</v>
      </c>
      <c r="AB2928">
        <f>VLOOKUP(AA2928,[1]Sheet3!$A:$B,2,0)</f>
        <v>84</v>
      </c>
    </row>
    <row r="2929" spans="1:28" x14ac:dyDescent="0.25">
      <c r="A2929" t="s">
        <v>2637</v>
      </c>
      <c r="B2929" t="s">
        <v>2714</v>
      </c>
      <c r="C2929" t="s">
        <v>766</v>
      </c>
      <c r="D2929" t="str">
        <f>CONCATENATE(C2929,".")</f>
        <v>2016  October.</v>
      </c>
      <c r="E2929" t="str">
        <f>LEFT(D2929, SEARCH(".",D2929)-1)</f>
        <v>2016  October</v>
      </c>
      <c r="F2929">
        <v>2016</v>
      </c>
      <c r="G2929" t="str">
        <f>RIGHT(E2929,LEN(E2929)-6)</f>
        <v>October</v>
      </c>
      <c r="H2929">
        <v>168</v>
      </c>
      <c r="I2929" t="s">
        <v>156</v>
      </c>
      <c r="J2929" t="s">
        <v>374</v>
      </c>
      <c r="K2929" t="s">
        <v>19</v>
      </c>
      <c r="L2929" t="s">
        <v>2657</v>
      </c>
      <c r="M2929" t="s">
        <v>57</v>
      </c>
      <c r="N2929" t="s">
        <v>22</v>
      </c>
      <c r="O2929" t="s">
        <v>2275</v>
      </c>
      <c r="P2929">
        <v>140</v>
      </c>
      <c r="Q2929" s="2">
        <f>VALUE(LEFT(LEFT(N2929,5),SUM(LEN(LEFT(N2929,5))-LEN(SUBSTITUTE(LEFT(N2929,5),{"0","1","2","3","4","5","6","7","8","9","."},"")))))</f>
        <v>2</v>
      </c>
      <c r="R2929">
        <f>IF(Q2929&gt;5,Q2929/1024,Q2929)</f>
        <v>2</v>
      </c>
      <c r="S2929" t="str">
        <f>MID(K2930,9,3)</f>
        <v>6.0</v>
      </c>
      <c r="T2929" s="2" t="str">
        <f>LEFT(J2929,3)</f>
        <v>5.5</v>
      </c>
      <c r="U2929">
        <f>VALUE(LEFT(LEFT(M2929,5),SUM(LEN(LEFT(M2929,5))-LEN(SUBSTITUTE(LEFT(M2929,5),{"0","1","2","3","4","5","6","7","8","9","."},"")))))</f>
        <v>16</v>
      </c>
      <c r="V2929">
        <f>IF(U2929&lt;100,U2929,U2929/1024)</f>
        <v>16</v>
      </c>
      <c r="W2929" s="3">
        <f>VALUE(LEFT(LEFT(O2929,5),SUM(LEN(LEFT(O2929,5))-LEN(SUBSTITUTE(LEFT(O2929,5),{"0","1","2","3","4","5","6","7","8","9","."},"")))))</f>
        <v>13</v>
      </c>
      <c r="X2929" s="3" t="e">
        <f>LEFT(L2929, SEARCH("MHz",L2929)-1)</f>
        <v>#VALUE!</v>
      </c>
      <c r="Y2929" t="e">
        <f>IF(RIGHT(X2929,1)=" ",RIGHT(X2929,4),RIGHT(X2929,3))</f>
        <v>#VALUE!</v>
      </c>
      <c r="Z2929">
        <f>VLOOKUP(G2929,[1]Sheet1!$A$1:$B$12,2,0)</f>
        <v>10</v>
      </c>
      <c r="AA2929" t="str">
        <f>CONCATENATE(F2929," ",Z2929)</f>
        <v>2016 10</v>
      </c>
      <c r="AB2929">
        <f>VLOOKUP(AA2929,[1]Sheet3!$A:$B,2,0)</f>
        <v>84</v>
      </c>
    </row>
    <row r="2930" spans="1:28" x14ac:dyDescent="0.25">
      <c r="A2930" t="s">
        <v>3179</v>
      </c>
      <c r="B2930" t="s">
        <v>3190</v>
      </c>
      <c r="C2930" t="s">
        <v>766</v>
      </c>
      <c r="D2930" t="str">
        <f>CONCATENATE(C2930,".")</f>
        <v>2016  October.</v>
      </c>
      <c r="E2930" t="str">
        <f>LEFT(D2930, SEARCH(".",D2930)-1)</f>
        <v>2016  October</v>
      </c>
      <c r="F2930">
        <v>2016</v>
      </c>
      <c r="G2930" t="str">
        <f>RIGHT(E2930,LEN(E2930)-6)</f>
        <v>October</v>
      </c>
      <c r="H2930">
        <v>156</v>
      </c>
      <c r="I2930" t="s">
        <v>811</v>
      </c>
      <c r="J2930" t="s">
        <v>824</v>
      </c>
      <c r="K2930" t="s">
        <v>19</v>
      </c>
      <c r="L2930" t="s">
        <v>261</v>
      </c>
      <c r="M2930" t="s">
        <v>28</v>
      </c>
      <c r="N2930" t="s">
        <v>22</v>
      </c>
      <c r="O2930" t="s">
        <v>3191</v>
      </c>
      <c r="Q2930" s="2">
        <f>VALUE(LEFT(LEFT(N2930,5),SUM(LEN(LEFT(N2930,5))-LEN(SUBSTITUTE(LEFT(N2930,5),{"0","1","2","3","4","5","6","7","8","9","."},"")))))</f>
        <v>2</v>
      </c>
      <c r="R2930">
        <f>IF(Q2930&gt;5,Q2930/1024,Q2930)</f>
        <v>2</v>
      </c>
      <c r="S2930" t="str">
        <f>MID(K2931,9,3)</f>
        <v>6.0</v>
      </c>
      <c r="T2930" s="2" t="str">
        <f>LEFT(J2930,3)</f>
        <v>5.0</v>
      </c>
      <c r="U2930">
        <f>VALUE(LEFT(LEFT(M2930,5),SUM(LEN(LEFT(M2930,5))-LEN(SUBSTITUTE(LEFT(M2930,5),{"0","1","2","3","4","5","6","7","8","9","."},"")))))</f>
        <v>32</v>
      </c>
      <c r="V2930">
        <f>IF(U2930&lt;100,U2930,U2930/1024)</f>
        <v>32</v>
      </c>
      <c r="W2930" s="3">
        <f>VALUE(LEFT(LEFT(O2930,5),SUM(LEN(LEFT(O2930,5))-LEN(SUBSTITUTE(LEFT(O2930,5),{"0","1","2","3","4","5","6","7","8","9","."},"")))))</f>
        <v>8</v>
      </c>
      <c r="X2930" s="3" t="e">
        <f>LEFT(L2930, SEARCH("MHz",L2930)-1)</f>
        <v>#VALUE!</v>
      </c>
      <c r="Y2930" t="e">
        <f>IF(RIGHT(X2930,1)=" ",RIGHT(X2930,4),RIGHT(X2930,3))</f>
        <v>#VALUE!</v>
      </c>
      <c r="Z2930">
        <f>VLOOKUP(G2930,[1]Sheet1!$A$1:$B$12,2,0)</f>
        <v>10</v>
      </c>
      <c r="AA2930" t="str">
        <f>CONCATENATE(F2930," ",Z2930)</f>
        <v>2016 10</v>
      </c>
      <c r="AB2930">
        <f>VLOOKUP(AA2930,[1]Sheet3!$A:$B,2,0)</f>
        <v>84</v>
      </c>
    </row>
    <row r="2931" spans="1:28" x14ac:dyDescent="0.25">
      <c r="A2931" t="s">
        <v>3179</v>
      </c>
      <c r="B2931" t="s">
        <v>3192</v>
      </c>
      <c r="C2931" t="s">
        <v>766</v>
      </c>
      <c r="D2931" t="str">
        <f>CONCATENATE(C2931,".")</f>
        <v>2016  October.</v>
      </c>
      <c r="E2931" t="str">
        <f>LEFT(D2931, SEARCH(".",D2931)-1)</f>
        <v>2016  October</v>
      </c>
      <c r="F2931">
        <v>2016</v>
      </c>
      <c r="G2931" t="str">
        <f>RIGHT(E2931,LEN(E2931)-6)</f>
        <v>October</v>
      </c>
      <c r="I2931" t="s">
        <v>156</v>
      </c>
      <c r="J2931" t="s">
        <v>1070</v>
      </c>
      <c r="K2931" t="s">
        <v>19</v>
      </c>
      <c r="L2931" t="s">
        <v>200</v>
      </c>
      <c r="M2931" t="s">
        <v>34</v>
      </c>
      <c r="N2931" t="s">
        <v>139</v>
      </c>
      <c r="O2931" t="s">
        <v>178</v>
      </c>
      <c r="Q2931" s="2">
        <f>VALUE(LEFT(LEFT(N2931,5),SUM(LEN(LEFT(N2931,5))-LEN(SUBSTITUTE(LEFT(N2931,5),{"0","1","2","3","4","5","6","7","8","9","."},"")))))</f>
        <v>512</v>
      </c>
      <c r="R2931">
        <f>IF(Q2931&gt;5,Q2931/1024,Q2931)</f>
        <v>0.5</v>
      </c>
      <c r="S2931" t="str">
        <f>MID(K2932,9,3)</f>
        <v>6.0</v>
      </c>
      <c r="T2931" s="2" t="str">
        <f>LEFT(J2931,3)</f>
        <v>4.5</v>
      </c>
      <c r="U2931">
        <f>VALUE(LEFT(LEFT(M2931,5),SUM(LEN(LEFT(M2931,5))-LEN(SUBSTITUTE(LEFT(M2931,5),{"0","1","2","3","4","5","6","7","8","9","."},"")))))</f>
        <v>8</v>
      </c>
      <c r="V2931">
        <f>IF(U2931&lt;100,U2931,U2931/1024)</f>
        <v>8</v>
      </c>
      <c r="W2931" s="3">
        <f>VALUE(LEFT(LEFT(O2931,5),SUM(LEN(LEFT(O2931,5))-LEN(SUBSTITUTE(LEFT(O2931,5),{"0","1","2","3","4","5","6","7","8","9","."},"")))))</f>
        <v>5</v>
      </c>
      <c r="X2931" s="3" t="e">
        <f>LEFT(L2931, SEARCH("MHz",L2931)-1)</f>
        <v>#VALUE!</v>
      </c>
      <c r="Y2931" t="e">
        <f>IF(RIGHT(X2931,1)=" ",RIGHT(X2931,4),RIGHT(X2931,3))</f>
        <v>#VALUE!</v>
      </c>
      <c r="Z2931">
        <f>VLOOKUP(G2931,[1]Sheet1!$A$1:$B$12,2,0)</f>
        <v>10</v>
      </c>
      <c r="AA2931" t="str">
        <f>CONCATENATE(F2931," ",Z2931)</f>
        <v>2016 10</v>
      </c>
      <c r="AB2931">
        <f>VLOOKUP(AA2931,[1]Sheet3!$A:$B,2,0)</f>
        <v>84</v>
      </c>
    </row>
    <row r="2932" spans="1:28" x14ac:dyDescent="0.25">
      <c r="A2932" t="s">
        <v>3179</v>
      </c>
      <c r="B2932" t="s">
        <v>3193</v>
      </c>
      <c r="C2932" t="s">
        <v>766</v>
      </c>
      <c r="D2932" t="str">
        <f>CONCATENATE(C2932,".")</f>
        <v>2016  October.</v>
      </c>
      <c r="E2932" t="str">
        <f>LEFT(D2932, SEARCH(".",D2932)-1)</f>
        <v>2016  October</v>
      </c>
      <c r="F2932">
        <v>2016</v>
      </c>
      <c r="G2932" t="str">
        <f>RIGHT(E2932,LEN(E2932)-6)</f>
        <v>October</v>
      </c>
      <c r="H2932">
        <v>135</v>
      </c>
      <c r="I2932" t="s">
        <v>156</v>
      </c>
      <c r="J2932" t="s">
        <v>851</v>
      </c>
      <c r="K2932" t="s">
        <v>19</v>
      </c>
      <c r="L2932" t="s">
        <v>990</v>
      </c>
      <c r="M2932" t="s">
        <v>34</v>
      </c>
      <c r="N2932" t="s">
        <v>35</v>
      </c>
      <c r="O2932" t="s">
        <v>178</v>
      </c>
      <c r="Q2932" s="2">
        <f>VALUE(LEFT(LEFT(N2932,5),SUM(LEN(LEFT(N2932,5))-LEN(SUBSTITUTE(LEFT(N2932,5),{"0","1","2","3","4","5","6","7","8","9","."},"")))))</f>
        <v>1</v>
      </c>
      <c r="R2932">
        <f>IF(Q2932&gt;5,Q2932/1024,Q2932)</f>
        <v>1</v>
      </c>
      <c r="S2932" t="str">
        <f>MID(K2933,9,3)</f>
        <v>6.0</v>
      </c>
      <c r="T2932" s="2" t="str">
        <f>LEFT(J2932,3)</f>
        <v>4.5</v>
      </c>
      <c r="U2932">
        <f>VALUE(LEFT(LEFT(M2932,5),SUM(LEN(LEFT(M2932,5))-LEN(SUBSTITUTE(LEFT(M2932,5),{"0","1","2","3","4","5","6","7","8","9","."},"")))))</f>
        <v>8</v>
      </c>
      <c r="V2932">
        <f>IF(U2932&lt;100,U2932,U2932/1024)</f>
        <v>8</v>
      </c>
      <c r="W2932" s="3">
        <f>VALUE(LEFT(LEFT(O2932,5),SUM(LEN(LEFT(O2932,5))-LEN(SUBSTITUTE(LEFT(O2932,5),{"0","1","2","3","4","5","6","7","8","9","."},"")))))</f>
        <v>5</v>
      </c>
      <c r="X2932" s="3" t="e">
        <f>LEFT(L2932, SEARCH("MHz",L2932)-1)</f>
        <v>#VALUE!</v>
      </c>
      <c r="Y2932" t="e">
        <f>IF(RIGHT(X2932,1)=" ",RIGHT(X2932,4),RIGHT(X2932,3))</f>
        <v>#VALUE!</v>
      </c>
      <c r="Z2932">
        <f>VLOOKUP(G2932,[1]Sheet1!$A$1:$B$12,2,0)</f>
        <v>10</v>
      </c>
      <c r="AA2932" t="str">
        <f>CONCATENATE(F2932," ",Z2932)</f>
        <v>2016 10</v>
      </c>
      <c r="AB2932">
        <f>VLOOKUP(AA2932,[1]Sheet3!$A:$B,2,0)</f>
        <v>84</v>
      </c>
    </row>
    <row r="2933" spans="1:28" x14ac:dyDescent="0.25">
      <c r="A2933" t="s">
        <v>3290</v>
      </c>
      <c r="B2933" t="s">
        <v>3299</v>
      </c>
      <c r="C2933" t="s">
        <v>766</v>
      </c>
      <c r="D2933" t="str">
        <f>CONCATENATE(C2933,".")</f>
        <v>2016  October.</v>
      </c>
      <c r="E2933" t="str">
        <f>LEFT(D2933, SEARCH(".",D2933)-1)</f>
        <v>2016  October</v>
      </c>
      <c r="F2933">
        <v>2016</v>
      </c>
      <c r="G2933" t="str">
        <f>RIGHT(E2933,LEN(E2933)-6)</f>
        <v>October</v>
      </c>
      <c r="H2933">
        <v>153</v>
      </c>
      <c r="I2933" t="s">
        <v>51</v>
      </c>
      <c r="J2933" t="s">
        <v>3300</v>
      </c>
      <c r="K2933" t="s">
        <v>19</v>
      </c>
      <c r="L2933" t="s">
        <v>3301</v>
      </c>
      <c r="M2933" t="s">
        <v>28</v>
      </c>
      <c r="N2933" t="s">
        <v>29</v>
      </c>
      <c r="O2933" t="s">
        <v>3302</v>
      </c>
      <c r="P2933">
        <v>200</v>
      </c>
      <c r="Q2933" s="2">
        <f>VALUE(LEFT(LEFT(N2933,5),SUM(LEN(LEFT(N2933,5))-LEN(SUBSTITUTE(LEFT(N2933,5),{"0","1","2","3","4","5","6","7","8","9","."},"")))))</f>
        <v>3</v>
      </c>
      <c r="R2933">
        <f>IF(Q2933&gt;5,Q2933/1024,Q2933)</f>
        <v>3</v>
      </c>
      <c r="S2933" t="str">
        <f>MID(K2934,9,3)</f>
        <v>6.0</v>
      </c>
      <c r="T2933" s="2" t="str">
        <f>LEFT(J2933,3)</f>
        <v>5.5</v>
      </c>
      <c r="U2933">
        <f>VALUE(LEFT(LEFT(M2933,5),SUM(LEN(LEFT(M2933,5))-LEN(SUBSTITUTE(LEFT(M2933,5),{"0","1","2","3","4","5","6","7","8","9","."},"")))))</f>
        <v>32</v>
      </c>
      <c r="V2933">
        <f>IF(U2933&lt;100,U2933,U2933/1024)</f>
        <v>32</v>
      </c>
      <c r="W2933" s="3">
        <f>VALUE(LEFT(LEFT(O2933,5),SUM(LEN(LEFT(O2933,5))-LEN(SUBSTITUTE(LEFT(O2933,5),{"0","1","2","3","4","5","6","7","8","9","."},"")))))</f>
        <v>16</v>
      </c>
      <c r="X2933" s="3" t="e">
        <f>LEFT(L2933, SEARCH("MHz",L2933)-1)</f>
        <v>#VALUE!</v>
      </c>
      <c r="Y2933" t="e">
        <f>IF(RIGHT(X2933,1)=" ",RIGHT(X2933,4),RIGHT(X2933,3))</f>
        <v>#VALUE!</v>
      </c>
      <c r="Z2933">
        <f>VLOOKUP(G2933,[1]Sheet1!$A$1:$B$12,2,0)</f>
        <v>10</v>
      </c>
      <c r="AA2933" t="str">
        <f>CONCATENATE(F2933," ",Z2933)</f>
        <v>2016 10</v>
      </c>
      <c r="AB2933">
        <f>VLOOKUP(AA2933,[1]Sheet3!$A:$B,2,0)</f>
        <v>84</v>
      </c>
    </row>
    <row r="2934" spans="1:28" x14ac:dyDescent="0.25">
      <c r="A2934" t="s">
        <v>3318</v>
      </c>
      <c r="B2934" t="s">
        <v>3333</v>
      </c>
      <c r="C2934" t="s">
        <v>766</v>
      </c>
      <c r="D2934" t="str">
        <f>CONCATENATE(C2934,".")</f>
        <v>2016  October.</v>
      </c>
      <c r="E2934" t="str">
        <f>LEFT(D2934, SEARCH(".",D2934)-1)</f>
        <v>2016  October</v>
      </c>
      <c r="F2934">
        <v>2016</v>
      </c>
      <c r="G2934" t="str">
        <f>RIGHT(E2934,LEN(E2934)-6)</f>
        <v>October</v>
      </c>
      <c r="H2934">
        <v>144</v>
      </c>
      <c r="I2934" t="s">
        <v>25</v>
      </c>
      <c r="J2934" t="s">
        <v>3334</v>
      </c>
      <c r="K2934" t="s">
        <v>19</v>
      </c>
      <c r="L2934" t="s">
        <v>458</v>
      </c>
      <c r="M2934" t="s">
        <v>34</v>
      </c>
      <c r="N2934" t="s">
        <v>35</v>
      </c>
      <c r="O2934" t="s">
        <v>178</v>
      </c>
      <c r="P2934">
        <v>80</v>
      </c>
      <c r="Q2934" s="2">
        <f>VALUE(LEFT(LEFT(N2934,5),SUM(LEN(LEFT(N2934,5))-LEN(SUBSTITUTE(LEFT(N2934,5),{"0","1","2","3","4","5","6","7","8","9","."},"")))))</f>
        <v>1</v>
      </c>
      <c r="R2934">
        <f>IF(Q2934&gt;5,Q2934/1024,Q2934)</f>
        <v>1</v>
      </c>
      <c r="S2934" t="str">
        <f>MID(K2935,9,3)</f>
        <v>6.0</v>
      </c>
      <c r="T2934" s="2" t="str">
        <f>LEFT(J2934,3)</f>
        <v>4.5</v>
      </c>
      <c r="U2934">
        <f>VALUE(LEFT(LEFT(M2934,5),SUM(LEN(LEFT(M2934,5))-LEN(SUBSTITUTE(LEFT(M2934,5),{"0","1","2","3","4","5","6","7","8","9","."},"")))))</f>
        <v>8</v>
      </c>
      <c r="V2934">
        <f>IF(U2934&lt;100,U2934,U2934/1024)</f>
        <v>8</v>
      </c>
      <c r="W2934" s="3">
        <f>VALUE(LEFT(LEFT(O2934,5),SUM(LEN(LEFT(O2934,5))-LEN(SUBSTITUTE(LEFT(O2934,5),{"0","1","2","3","4","5","6","7","8","9","."},"")))))</f>
        <v>5</v>
      </c>
      <c r="X2934" s="3" t="e">
        <f>LEFT(L2934, SEARCH("MHz",L2934)-1)</f>
        <v>#VALUE!</v>
      </c>
      <c r="Y2934" t="e">
        <f>IF(RIGHT(X2934,1)=" ",RIGHT(X2934,4),RIGHT(X2934,3))</f>
        <v>#VALUE!</v>
      </c>
      <c r="Z2934">
        <f>VLOOKUP(G2934,[1]Sheet1!$A$1:$B$12,2,0)</f>
        <v>10</v>
      </c>
      <c r="AA2934" t="str">
        <f>CONCATENATE(F2934," ",Z2934)</f>
        <v>2016 10</v>
      </c>
      <c r="AB2934">
        <f>VLOOKUP(AA2934,[1]Sheet3!$A:$B,2,0)</f>
        <v>84</v>
      </c>
    </row>
    <row r="2935" spans="1:28" x14ac:dyDescent="0.25">
      <c r="A2935" t="s">
        <v>3572</v>
      </c>
      <c r="B2935" t="s">
        <v>3603</v>
      </c>
      <c r="C2935" t="s">
        <v>766</v>
      </c>
      <c r="D2935" t="str">
        <f>CONCATENATE(C2935,".")</f>
        <v>2016  October.</v>
      </c>
      <c r="E2935" t="str">
        <f>LEFT(D2935, SEARCH(".",D2935)-1)</f>
        <v>2016  October</v>
      </c>
      <c r="F2935">
        <v>2016</v>
      </c>
      <c r="G2935" t="str">
        <f>RIGHT(E2935,LEN(E2935)-6)</f>
        <v>October</v>
      </c>
      <c r="H2935">
        <v>135</v>
      </c>
      <c r="I2935" t="s">
        <v>146</v>
      </c>
      <c r="J2935" t="s">
        <v>3604</v>
      </c>
      <c r="K2935" t="s">
        <v>19</v>
      </c>
      <c r="L2935" t="s">
        <v>3605</v>
      </c>
      <c r="M2935" t="s">
        <v>28</v>
      </c>
      <c r="N2935" t="s">
        <v>22</v>
      </c>
      <c r="O2935" t="s">
        <v>30</v>
      </c>
      <c r="Q2935" s="2">
        <f>VALUE(LEFT(LEFT(N2935,5),SUM(LEN(LEFT(N2935,5))-LEN(SUBSTITUTE(LEFT(N2935,5),{"0","1","2","3","4","5","6","7","8","9","."},"")))))</f>
        <v>2</v>
      </c>
      <c r="R2935">
        <f>IF(Q2935&gt;5,Q2935/1024,Q2935)</f>
        <v>2</v>
      </c>
      <c r="S2935" t="str">
        <f>MID(K2936,9,3)</f>
        <v>6.0</v>
      </c>
      <c r="T2935" s="2" t="str">
        <f>LEFT(J2935,3)</f>
        <v>5.2</v>
      </c>
      <c r="U2935">
        <f>VALUE(LEFT(LEFT(M2935,5),SUM(LEN(LEFT(M2935,5))-LEN(SUBSTITUTE(LEFT(M2935,5),{"0","1","2","3","4","5","6","7","8","9","."},"")))))</f>
        <v>32</v>
      </c>
      <c r="V2935">
        <f>IF(U2935&lt;100,U2935,U2935/1024)</f>
        <v>32</v>
      </c>
      <c r="W2935" s="3">
        <f>VALUE(LEFT(LEFT(O2935,5),SUM(LEN(LEFT(O2935,5))-LEN(SUBSTITUTE(LEFT(O2935,5),{"0","1","2","3","4","5","6","7","8","9","."},"")))))</f>
        <v>13</v>
      </c>
      <c r="X2935" s="3" t="e">
        <f>LEFT(L2935, SEARCH("MHz",L2935)-1)</f>
        <v>#VALUE!</v>
      </c>
      <c r="Y2935" t="e">
        <f>IF(RIGHT(X2935,1)=" ",RIGHT(X2935,4),RIGHT(X2935,3))</f>
        <v>#VALUE!</v>
      </c>
      <c r="Z2935">
        <f>VLOOKUP(G2935,[1]Sheet1!$A$1:$B$12,2,0)</f>
        <v>10</v>
      </c>
      <c r="AA2935" t="str">
        <f>CONCATENATE(F2935," ",Z2935)</f>
        <v>2016 10</v>
      </c>
      <c r="AB2935">
        <f>VLOOKUP(AA2935,[1]Sheet3!$A:$B,2,0)</f>
        <v>84</v>
      </c>
    </row>
    <row r="2936" spans="1:28" x14ac:dyDescent="0.25">
      <c r="A2936" t="s">
        <v>4035</v>
      </c>
      <c r="B2936" t="s">
        <v>4036</v>
      </c>
      <c r="C2936" t="s">
        <v>766</v>
      </c>
      <c r="D2936" t="str">
        <f>CONCATENATE(C2936,".")</f>
        <v>2016  October.</v>
      </c>
      <c r="E2936" t="str">
        <f>LEFT(D2936, SEARCH(".",D2936)-1)</f>
        <v>2016  October</v>
      </c>
      <c r="F2936">
        <v>2016</v>
      </c>
      <c r="G2936" t="str">
        <f>RIGHT(E2936,LEN(E2936)-6)</f>
        <v>October</v>
      </c>
      <c r="H2936">
        <v>180</v>
      </c>
      <c r="I2936" t="s">
        <v>509</v>
      </c>
      <c r="J2936" t="s">
        <v>56</v>
      </c>
      <c r="K2936" t="s">
        <v>19</v>
      </c>
      <c r="L2936" t="s">
        <v>91</v>
      </c>
      <c r="M2936" t="s">
        <v>34</v>
      </c>
      <c r="N2936" t="s">
        <v>35</v>
      </c>
      <c r="O2936" t="s">
        <v>36</v>
      </c>
      <c r="Q2936" s="2">
        <f>VALUE(LEFT(LEFT(N2936,5),SUM(LEN(LEFT(N2936,5))-LEN(SUBSTITUTE(LEFT(N2936,5),{"0","1","2","3","4","5","6","7","8","9","."},"")))))</f>
        <v>1</v>
      </c>
      <c r="R2936">
        <f>IF(Q2936&gt;5,Q2936/1024,Q2936)</f>
        <v>1</v>
      </c>
      <c r="S2936" t="str">
        <f>MID(K2937,9,3)</f>
        <v>6.0</v>
      </c>
      <c r="T2936" s="2" t="str">
        <f>LEFT(J2936,3)</f>
        <v>5.5</v>
      </c>
      <c r="U2936">
        <f>VALUE(LEFT(LEFT(M2936,5),SUM(LEN(LEFT(M2936,5))-LEN(SUBSTITUTE(LEFT(M2936,5),{"0","1","2","3","4","5","6","7","8","9","."},"")))))</f>
        <v>8</v>
      </c>
      <c r="V2936">
        <f>IF(U2936&lt;100,U2936,U2936/1024)</f>
        <v>8</v>
      </c>
      <c r="W2936" s="3">
        <f>VALUE(LEFT(LEFT(O2936,5),SUM(LEN(LEFT(O2936,5))-LEN(SUBSTITUTE(LEFT(O2936,5),{"0","1","2","3","4","5","6","7","8","9","."},"")))))</f>
        <v>8</v>
      </c>
      <c r="X2936" s="3" t="e">
        <f>LEFT(L2936, SEARCH("MHz",L2936)-1)</f>
        <v>#VALUE!</v>
      </c>
      <c r="Y2936" t="e">
        <f>IF(RIGHT(X2936,1)=" ",RIGHT(X2936,4),RIGHT(X2936,3))</f>
        <v>#VALUE!</v>
      </c>
      <c r="Z2936">
        <f>VLOOKUP(G2936,[1]Sheet1!$A$1:$B$12,2,0)</f>
        <v>10</v>
      </c>
      <c r="AA2936" t="str">
        <f>CONCATENATE(F2936," ",Z2936)</f>
        <v>2016 10</v>
      </c>
      <c r="AB2936">
        <f>VLOOKUP(AA2936,[1]Sheet3!$A:$B,2,0)</f>
        <v>84</v>
      </c>
    </row>
    <row r="2937" spans="1:28" x14ac:dyDescent="0.25">
      <c r="A2937" t="s">
        <v>4079</v>
      </c>
      <c r="B2937" t="s">
        <v>4099</v>
      </c>
      <c r="C2937" t="s">
        <v>766</v>
      </c>
      <c r="D2937" t="str">
        <f>CONCATENATE(C2937,".")</f>
        <v>2016  October.</v>
      </c>
      <c r="E2937" t="str">
        <f>LEFT(D2937, SEARCH(".",D2937)-1)</f>
        <v>2016  October</v>
      </c>
      <c r="F2937">
        <v>2016</v>
      </c>
      <c r="G2937" t="str">
        <f>RIGHT(E2937,LEN(E2937)-6)</f>
        <v>October</v>
      </c>
      <c r="H2937">
        <v>138</v>
      </c>
      <c r="I2937" t="s">
        <v>51</v>
      </c>
      <c r="J2937" t="s">
        <v>2688</v>
      </c>
      <c r="K2937" t="s">
        <v>19</v>
      </c>
      <c r="L2937" t="s">
        <v>118</v>
      </c>
      <c r="M2937" t="s">
        <v>57</v>
      </c>
      <c r="N2937" t="s">
        <v>390</v>
      </c>
      <c r="O2937" t="s">
        <v>3379</v>
      </c>
      <c r="P2937">
        <v>120</v>
      </c>
      <c r="Q2937" s="2">
        <f>VALUE(LEFT(LEFT(N2937,5),SUM(LEN(LEFT(N2937,5))-LEN(SUBSTITUTE(LEFT(N2937,5),{"0","1","2","3","4","5","6","7","8","9","."},"")))))</f>
        <v>2</v>
      </c>
      <c r="R2937">
        <f>IF(Q2937&gt;5,Q2937/1024,Q2937)</f>
        <v>2</v>
      </c>
      <c r="S2937" t="str">
        <f>MID(K2938,9,3)</f>
        <v>6.0</v>
      </c>
      <c r="T2937" s="2" t="str">
        <f>LEFT(J2937,3)</f>
        <v>5.2</v>
      </c>
      <c r="U2937">
        <f>VALUE(LEFT(LEFT(M2937,5),SUM(LEN(LEFT(M2937,5))-LEN(SUBSTITUTE(LEFT(M2937,5),{"0","1","2","3","4","5","6","7","8","9","."},"")))))</f>
        <v>16</v>
      </c>
      <c r="V2937">
        <f>IF(U2937&lt;100,U2937,U2937/1024)</f>
        <v>16</v>
      </c>
      <c r="W2937" s="3">
        <f>VALUE(LEFT(LEFT(O2937,5),SUM(LEN(LEFT(O2937,5))-LEN(SUBSTITUTE(LEFT(O2937,5),{"0","1","2","3","4","5","6","7","8","9","."},"")))))</f>
        <v>13</v>
      </c>
      <c r="X2937" s="3" t="e">
        <f>LEFT(L2937, SEARCH("MHz",L2937)-1)</f>
        <v>#VALUE!</v>
      </c>
      <c r="Y2937" t="e">
        <f>IF(RIGHT(X2937,1)=" ",RIGHT(X2937,4),RIGHT(X2937,3))</f>
        <v>#VALUE!</v>
      </c>
      <c r="Z2937">
        <f>VLOOKUP(G2937,[1]Sheet1!$A$1:$B$12,2,0)</f>
        <v>10</v>
      </c>
      <c r="AA2937" t="str">
        <f>CONCATENATE(F2937," ",Z2937)</f>
        <v>2016 10</v>
      </c>
      <c r="AB2937">
        <f>VLOOKUP(AA2937,[1]Sheet3!$A:$B,2,0)</f>
        <v>84</v>
      </c>
    </row>
    <row r="2938" spans="1:28" x14ac:dyDescent="0.25">
      <c r="A2938" t="s">
        <v>4819</v>
      </c>
      <c r="B2938" t="s">
        <v>4832</v>
      </c>
      <c r="C2938" t="s">
        <v>766</v>
      </c>
      <c r="D2938" t="str">
        <f>CONCATENATE(C2938,".")</f>
        <v>2016  October.</v>
      </c>
      <c r="E2938" t="str">
        <f>LEFT(D2938, SEARCH(".",D2938)-1)</f>
        <v>2016  October</v>
      </c>
      <c r="F2938">
        <v>2016</v>
      </c>
      <c r="G2938" t="str">
        <f>RIGHT(E2938,LEN(E2938)-6)</f>
        <v>October</v>
      </c>
      <c r="H2938">
        <v>138</v>
      </c>
      <c r="I2938" t="s">
        <v>156</v>
      </c>
      <c r="J2938" t="s">
        <v>557</v>
      </c>
      <c r="K2938" t="s">
        <v>19</v>
      </c>
      <c r="L2938" t="s">
        <v>4833</v>
      </c>
      <c r="M2938" t="s">
        <v>57</v>
      </c>
      <c r="N2938" t="s">
        <v>22</v>
      </c>
      <c r="O2938" t="s">
        <v>36</v>
      </c>
      <c r="P2938">
        <v>150</v>
      </c>
      <c r="Q2938" s="2">
        <f>VALUE(LEFT(LEFT(N2938,5),SUM(LEN(LEFT(N2938,5))-LEN(SUBSTITUTE(LEFT(N2938,5),{"0","1","2","3","4","5","6","7","8","9","."},"")))))</f>
        <v>2</v>
      </c>
      <c r="R2938">
        <f>IF(Q2938&gt;5,Q2938/1024,Q2938)</f>
        <v>2</v>
      </c>
      <c r="S2938" t="str">
        <f>MID(K2939,9,3)</f>
        <v>6.0</v>
      </c>
      <c r="T2938" s="2" t="str">
        <f>LEFT(J2938,3)</f>
        <v>5.0</v>
      </c>
      <c r="U2938">
        <f>VALUE(LEFT(LEFT(M2938,5),SUM(LEN(LEFT(M2938,5))-LEN(SUBSTITUTE(LEFT(M2938,5),{"0","1","2","3","4","5","6","7","8","9","."},"")))))</f>
        <v>16</v>
      </c>
      <c r="V2938">
        <f>IF(U2938&lt;100,U2938,U2938/1024)</f>
        <v>16</v>
      </c>
      <c r="W2938" s="3">
        <f>VALUE(LEFT(LEFT(O2938,5),SUM(LEN(LEFT(O2938,5))-LEN(SUBSTITUTE(LEFT(O2938,5),{"0","1","2","3","4","5","6","7","8","9","."},"")))))</f>
        <v>8</v>
      </c>
      <c r="X2938" s="3" t="e">
        <f>LEFT(L2938, SEARCH("MHz",L2938)-1)</f>
        <v>#VALUE!</v>
      </c>
      <c r="Y2938" t="e">
        <f>IF(RIGHT(X2938,1)=" ",RIGHT(X2938,4),RIGHT(X2938,3))</f>
        <v>#VALUE!</v>
      </c>
      <c r="Z2938">
        <f>VLOOKUP(G2938,[1]Sheet1!$A$1:$B$12,2,0)</f>
        <v>10</v>
      </c>
      <c r="AA2938" t="str">
        <f>CONCATENATE(F2938," ",Z2938)</f>
        <v>2016 10</v>
      </c>
      <c r="AB2938">
        <f>VLOOKUP(AA2938,[1]Sheet3!$A:$B,2,0)</f>
        <v>84</v>
      </c>
    </row>
    <row r="2939" spans="1:28" x14ac:dyDescent="0.25">
      <c r="A2939" t="s">
        <v>5980</v>
      </c>
      <c r="B2939" t="s">
        <v>1385</v>
      </c>
      <c r="C2939" t="s">
        <v>766</v>
      </c>
      <c r="D2939" t="str">
        <f>CONCATENATE(C2939,".")</f>
        <v>2016  October.</v>
      </c>
      <c r="E2939" t="str">
        <f>LEFT(D2939, SEARCH(".",D2939)-1)</f>
        <v>2016  October</v>
      </c>
      <c r="F2939">
        <v>2016</v>
      </c>
      <c r="G2939" t="str">
        <f>RIGHT(E2939,LEN(E2939)-6)</f>
        <v>October</v>
      </c>
      <c r="H2939">
        <v>160</v>
      </c>
      <c r="I2939" t="s">
        <v>51</v>
      </c>
      <c r="J2939" t="s">
        <v>26</v>
      </c>
      <c r="K2939" t="s">
        <v>19</v>
      </c>
      <c r="L2939" t="s">
        <v>5981</v>
      </c>
      <c r="M2939" t="s">
        <v>28</v>
      </c>
      <c r="N2939" t="s">
        <v>404</v>
      </c>
      <c r="O2939" t="s">
        <v>5471</v>
      </c>
      <c r="P2939">
        <v>330</v>
      </c>
      <c r="Q2939" s="2">
        <f>VALUE(LEFT(LEFT(N2939,5),SUM(LEN(LEFT(N2939,5))-LEN(SUBSTITUTE(LEFT(N2939,5),{"0","1","2","3","4","5","6","7","8","9","."},"")))))</f>
        <v>4</v>
      </c>
      <c r="R2939">
        <f>IF(Q2939&gt;5,Q2939/1024,Q2939)</f>
        <v>4</v>
      </c>
      <c r="S2939" t="str">
        <f>MID(K2940,9,3)</f>
        <v>6.0</v>
      </c>
      <c r="T2939" s="2" t="str">
        <f>LEFT(J2939,3)</f>
        <v>5.5</v>
      </c>
      <c r="U2939">
        <f>VALUE(LEFT(LEFT(M2939,5),SUM(LEN(LEFT(M2939,5))-LEN(SUBSTITUTE(LEFT(M2939,5),{"0","1","2","3","4","5","6","7","8","9","."},"")))))</f>
        <v>32</v>
      </c>
      <c r="V2939">
        <f>IF(U2939&lt;100,U2939,U2939/1024)</f>
        <v>32</v>
      </c>
      <c r="W2939" s="3">
        <f>VALUE(LEFT(LEFT(O2939,5),SUM(LEN(LEFT(O2939,5))-LEN(SUBSTITUTE(LEFT(O2939,5),{"0","1","2","3","4","5","6","7","8","9","."},"")))))</f>
        <v>16</v>
      </c>
      <c r="X2939" s="3" t="e">
        <f>LEFT(L2939, SEARCH("MHz",L2939)-1)</f>
        <v>#VALUE!</v>
      </c>
      <c r="Y2939" t="e">
        <f>IF(RIGHT(X2939,1)=" ",RIGHT(X2939,4),RIGHT(X2939,3))</f>
        <v>#VALUE!</v>
      </c>
      <c r="Z2939">
        <f>VLOOKUP(G2939,[1]Sheet1!$A$1:$B$12,2,0)</f>
        <v>10</v>
      </c>
      <c r="AA2939" t="str">
        <f>CONCATENATE(F2939," ",Z2939)</f>
        <v>2016 10</v>
      </c>
      <c r="AB2939">
        <f>VLOOKUP(AA2939,[1]Sheet3!$A:$B,2,0)</f>
        <v>84</v>
      </c>
    </row>
    <row r="2940" spans="1:28" x14ac:dyDescent="0.25">
      <c r="A2940" t="s">
        <v>5980</v>
      </c>
      <c r="B2940" t="s">
        <v>5982</v>
      </c>
      <c r="C2940" t="s">
        <v>766</v>
      </c>
      <c r="D2940" t="str">
        <f>CONCATENATE(C2940,".")</f>
        <v>2016  October.</v>
      </c>
      <c r="E2940" t="str">
        <f>LEFT(D2940, SEARCH(".",D2940)-1)</f>
        <v>2016  October</v>
      </c>
      <c r="F2940">
        <v>2016</v>
      </c>
      <c r="G2940" t="str">
        <f>RIGHT(E2940,LEN(E2940)-6)</f>
        <v>October</v>
      </c>
      <c r="H2940">
        <v>151</v>
      </c>
      <c r="I2940" t="s">
        <v>51</v>
      </c>
      <c r="J2940" t="s">
        <v>1484</v>
      </c>
      <c r="K2940" t="s">
        <v>19</v>
      </c>
      <c r="L2940" t="s">
        <v>27</v>
      </c>
      <c r="M2940" t="s">
        <v>403</v>
      </c>
      <c r="N2940" t="s">
        <v>29</v>
      </c>
      <c r="O2940" t="s">
        <v>30</v>
      </c>
      <c r="P2940">
        <v>240</v>
      </c>
      <c r="Q2940" s="2">
        <f>VALUE(LEFT(LEFT(N2940,5),SUM(LEN(LEFT(N2940,5))-LEN(SUBSTITUTE(LEFT(N2940,5),{"0","1","2","3","4","5","6","7","8","9","."},"")))))</f>
        <v>3</v>
      </c>
      <c r="R2940">
        <f>IF(Q2940&gt;5,Q2940/1024,Q2940)</f>
        <v>3</v>
      </c>
      <c r="S2940" t="str">
        <f>MID(K2941,9,3)</f>
        <v>6.0</v>
      </c>
      <c r="T2940" s="2" t="str">
        <f>LEFT(J2940,3)</f>
        <v>5.5</v>
      </c>
      <c r="U2940">
        <f>VALUE(LEFT(LEFT(M2940,5),SUM(LEN(LEFT(M2940,5))-LEN(SUBSTITUTE(LEFT(M2940,5),{"0","1","2","3","4","5","6","7","8","9","."},"")))))</f>
        <v>64</v>
      </c>
      <c r="V2940">
        <f>IF(U2940&lt;100,U2940,U2940/1024)</f>
        <v>64</v>
      </c>
      <c r="W2940" s="3">
        <f>VALUE(LEFT(LEFT(O2940,5),SUM(LEN(LEFT(O2940,5))-LEN(SUBSTITUTE(LEFT(O2940,5),{"0","1","2","3","4","5","6","7","8","9","."},"")))))</f>
        <v>13</v>
      </c>
      <c r="X2940" s="3" t="e">
        <f>LEFT(L2940, SEARCH("MHz",L2940)-1)</f>
        <v>#VALUE!</v>
      </c>
      <c r="Y2940" t="e">
        <f>IF(RIGHT(X2940,1)=" ",RIGHT(X2940,4),RIGHT(X2940,3))</f>
        <v>#VALUE!</v>
      </c>
      <c r="Z2940">
        <f>VLOOKUP(G2940,[1]Sheet1!$A$1:$B$12,2,0)</f>
        <v>10</v>
      </c>
      <c r="AA2940" t="str">
        <f>CONCATENATE(F2940," ",Z2940)</f>
        <v>2016 10</v>
      </c>
      <c r="AB2940">
        <f>VLOOKUP(AA2940,[1]Sheet3!$A:$B,2,0)</f>
        <v>84</v>
      </c>
    </row>
    <row r="2941" spans="1:28" x14ac:dyDescent="0.25">
      <c r="A2941" t="s">
        <v>6641</v>
      </c>
      <c r="B2941" t="s">
        <v>6669</v>
      </c>
      <c r="C2941" t="s">
        <v>766</v>
      </c>
      <c r="D2941" t="str">
        <f>CONCATENATE(C2941,".")</f>
        <v>2016  October.</v>
      </c>
      <c r="E2941" t="str">
        <f>LEFT(D2941, SEARCH(".",D2941)-1)</f>
        <v>2016  October</v>
      </c>
      <c r="F2941">
        <v>2016</v>
      </c>
      <c r="G2941" t="str">
        <f>RIGHT(E2941,LEN(E2941)-6)</f>
        <v>October</v>
      </c>
      <c r="H2941">
        <v>166</v>
      </c>
      <c r="I2941" t="s">
        <v>51</v>
      </c>
      <c r="J2941" t="s">
        <v>3747</v>
      </c>
      <c r="K2941" t="s">
        <v>19</v>
      </c>
      <c r="L2941" t="s">
        <v>1117</v>
      </c>
      <c r="M2941" t="s">
        <v>403</v>
      </c>
      <c r="N2941" t="s">
        <v>1964</v>
      </c>
      <c r="O2941" t="s">
        <v>6670</v>
      </c>
      <c r="P2941">
        <v>610</v>
      </c>
      <c r="Q2941" s="2">
        <f>VALUE(LEFT(LEFT(N2941,5),SUM(LEN(LEFT(N2941,5))-LEN(SUBSTITUTE(LEFT(N2941,5),{"0","1","2","3","4","5","6","7","8","9","."},"")))))</f>
        <v>4</v>
      </c>
      <c r="R2941">
        <f>IF(Q2941&gt;5,Q2941/1024,Q2941)</f>
        <v>4</v>
      </c>
      <c r="S2941" t="str">
        <f>MID(K2942,9,3)</f>
        <v>6.0</v>
      </c>
      <c r="T2941" s="2" t="str">
        <f>LEFT(J2941,3)</f>
        <v>5.7</v>
      </c>
      <c r="U2941">
        <f>VALUE(LEFT(LEFT(M2941,5),SUM(LEN(LEFT(M2941,5))-LEN(SUBSTITUTE(LEFT(M2941,5),{"0","1","2","3","4","5","6","7","8","9","."},"")))))</f>
        <v>64</v>
      </c>
      <c r="V2941">
        <f>IF(U2941&lt;100,U2941,U2941/1024)</f>
        <v>64</v>
      </c>
      <c r="W2941" s="3">
        <f>VALUE(LEFT(LEFT(O2941,5),SUM(LEN(LEFT(O2941,5))-LEN(SUBSTITUTE(LEFT(O2941,5),{"0","1","2","3","4","5","6","7","8","9","."},"")))))</f>
        <v>22.5</v>
      </c>
      <c r="X2941" s="3" t="e">
        <f>LEFT(L2941, SEARCH("MHz",L2941)-1)</f>
        <v>#VALUE!</v>
      </c>
      <c r="Y2941" t="e">
        <f>IF(RIGHT(X2941,1)=" ",RIGHT(X2941,4),RIGHT(X2941,3))</f>
        <v>#VALUE!</v>
      </c>
      <c r="Z2941">
        <f>VLOOKUP(G2941,[1]Sheet1!$A$1:$B$12,2,0)</f>
        <v>10</v>
      </c>
      <c r="AA2941" t="str">
        <f>CONCATENATE(F2941," ",Z2941)</f>
        <v>2016 10</v>
      </c>
      <c r="AB2941">
        <f>VLOOKUP(AA2941,[1]Sheet3!$A:$B,2,0)</f>
        <v>84</v>
      </c>
    </row>
    <row r="2942" spans="1:28" x14ac:dyDescent="0.25">
      <c r="A2942" t="s">
        <v>6744</v>
      </c>
      <c r="B2942" t="s">
        <v>6746</v>
      </c>
      <c r="C2942" t="s">
        <v>766</v>
      </c>
      <c r="D2942" t="str">
        <f>CONCATENATE(C2942,".")</f>
        <v>2016  October.</v>
      </c>
      <c r="E2942" t="str">
        <f>LEFT(D2942, SEARCH(".",D2942)-1)</f>
        <v>2016  October</v>
      </c>
      <c r="F2942">
        <v>2016</v>
      </c>
      <c r="G2942" t="str">
        <f>RIGHT(E2942,LEN(E2942)-6)</f>
        <v>October</v>
      </c>
      <c r="I2942" t="s">
        <v>156</v>
      </c>
      <c r="J2942" t="s">
        <v>177</v>
      </c>
      <c r="K2942" t="s">
        <v>19</v>
      </c>
      <c r="L2942" t="s">
        <v>261</v>
      </c>
      <c r="M2942" t="s">
        <v>34</v>
      </c>
      <c r="N2942" t="s">
        <v>35</v>
      </c>
      <c r="O2942" t="s">
        <v>1180</v>
      </c>
      <c r="Q2942" s="2">
        <f>VALUE(LEFT(LEFT(N2942,5),SUM(LEN(LEFT(N2942,5))-LEN(SUBSTITUTE(LEFT(N2942,5),{"0","1","2","3","4","5","6","7","8","9","."},"")))))</f>
        <v>1</v>
      </c>
      <c r="R2942">
        <f>IF(Q2942&gt;5,Q2942/1024,Q2942)</f>
        <v>1</v>
      </c>
      <c r="S2942" t="str">
        <f>MID(K2943,9,3)</f>
        <v>6.0</v>
      </c>
      <c r="T2942" s="2" t="str">
        <f>LEFT(J2942,3)</f>
        <v>5.0</v>
      </c>
      <c r="U2942">
        <f>VALUE(LEFT(LEFT(M2942,5),SUM(LEN(LEFT(M2942,5))-LEN(SUBSTITUTE(LEFT(M2942,5),{"0","1","2","3","4","5","6","7","8","9","."},"")))))</f>
        <v>8</v>
      </c>
      <c r="V2942">
        <f>IF(U2942&lt;100,U2942,U2942/1024)</f>
        <v>8</v>
      </c>
      <c r="W2942" s="3">
        <f>VALUE(LEFT(LEFT(O2942,5),SUM(LEN(LEFT(O2942,5))-LEN(SUBSTITUTE(LEFT(O2942,5),{"0","1","2","3","4","5","6","7","8","9","."},"")))))</f>
        <v>5</v>
      </c>
      <c r="X2942" s="3" t="e">
        <f>LEFT(L2942, SEARCH("MHz",L2942)-1)</f>
        <v>#VALUE!</v>
      </c>
      <c r="Y2942" t="e">
        <f>IF(RIGHT(X2942,1)=" ",RIGHT(X2942,4),RIGHT(X2942,3))</f>
        <v>#VALUE!</v>
      </c>
      <c r="Z2942">
        <f>VLOOKUP(G2942,[1]Sheet1!$A$1:$B$12,2,0)</f>
        <v>10</v>
      </c>
      <c r="AA2942" t="str">
        <f>CONCATENATE(F2942," ",Z2942)</f>
        <v>2016 10</v>
      </c>
      <c r="AB2942">
        <f>VLOOKUP(AA2942,[1]Sheet3!$A:$B,2,0)</f>
        <v>84</v>
      </c>
    </row>
    <row r="2943" spans="1:28" x14ac:dyDescent="0.25">
      <c r="A2943" t="s">
        <v>6908</v>
      </c>
      <c r="B2943" t="s">
        <v>6937</v>
      </c>
      <c r="C2943" t="s">
        <v>766</v>
      </c>
      <c r="D2943" t="str">
        <f>CONCATENATE(C2943,".")</f>
        <v>2016  October.</v>
      </c>
      <c r="E2943" t="str">
        <f>LEFT(D2943, SEARCH(".",D2943)-1)</f>
        <v>2016  October</v>
      </c>
      <c r="F2943">
        <v>2016</v>
      </c>
      <c r="G2943" t="str">
        <f>RIGHT(E2943,LEN(E2943)-6)</f>
        <v>October</v>
      </c>
      <c r="H2943">
        <v>196</v>
      </c>
      <c r="I2943" t="s">
        <v>51</v>
      </c>
      <c r="J2943" t="s">
        <v>6938</v>
      </c>
      <c r="K2943" t="s">
        <v>19</v>
      </c>
      <c r="L2943" t="s">
        <v>865</v>
      </c>
      <c r="M2943" t="s">
        <v>403</v>
      </c>
      <c r="N2943" t="s">
        <v>404</v>
      </c>
      <c r="O2943" t="s">
        <v>3295</v>
      </c>
      <c r="P2943">
        <v>500</v>
      </c>
      <c r="Q2943" s="2">
        <f>VALUE(LEFT(LEFT(N2943,5),SUM(LEN(LEFT(N2943,5))-LEN(SUBSTITUTE(LEFT(N2943,5),{"0","1","2","3","4","5","6","7","8","9","."},"")))))</f>
        <v>4</v>
      </c>
      <c r="R2943">
        <f>IF(Q2943&gt;5,Q2943/1024,Q2943)</f>
        <v>4</v>
      </c>
      <c r="S2943" t="str">
        <f>MID(K2944,9,3)</f>
        <v>6.0</v>
      </c>
      <c r="T2943" s="2" t="str">
        <f>LEFT(J2943,3)</f>
        <v>6.0</v>
      </c>
      <c r="U2943">
        <f>VALUE(LEFT(LEFT(M2943,5),SUM(LEN(LEFT(M2943,5))-LEN(SUBSTITUTE(LEFT(M2943,5),{"0","1","2","3","4","5","6","7","8","9","."},"")))))</f>
        <v>64</v>
      </c>
      <c r="V2943">
        <f>IF(U2943&lt;100,U2943,U2943/1024)</f>
        <v>64</v>
      </c>
      <c r="W2943" s="3" t="e">
        <f>VALUE(LEFT(LEFT(O2943,5),SUM(LEN(LEFT(O2943,5))-LEN(SUBSTITUTE(LEFT(O2943,5),{"0","1","2","3","4","5","6","7","8","9","."},"")))))</f>
        <v>#VALUE!</v>
      </c>
      <c r="X2943" s="3" t="e">
        <f>LEFT(L2943, SEARCH("MHz",L2943)-1)</f>
        <v>#VALUE!</v>
      </c>
      <c r="Y2943" t="e">
        <f>IF(RIGHT(X2943,1)=" ",RIGHT(X2943,4),RIGHT(X2943,3))</f>
        <v>#VALUE!</v>
      </c>
      <c r="Z2943">
        <f>VLOOKUP(G2943,[1]Sheet1!$A$1:$B$12,2,0)</f>
        <v>10</v>
      </c>
      <c r="AA2943" t="str">
        <f>CONCATENATE(F2943," ",Z2943)</f>
        <v>2016 10</v>
      </c>
      <c r="AB2943">
        <f>VLOOKUP(AA2943,[1]Sheet3!$A:$B,2,0)</f>
        <v>84</v>
      </c>
    </row>
    <row r="2944" spans="1:28" x14ac:dyDescent="0.25">
      <c r="A2944" t="s">
        <v>6908</v>
      </c>
      <c r="B2944" t="s">
        <v>6943</v>
      </c>
      <c r="C2944" t="s">
        <v>766</v>
      </c>
      <c r="D2944" t="str">
        <f>CONCATENATE(C2944,".")</f>
        <v>2016  October.</v>
      </c>
      <c r="E2944" t="str">
        <f>LEFT(D2944, SEARCH(".",D2944)-1)</f>
        <v>2016  October</v>
      </c>
      <c r="F2944">
        <v>2016</v>
      </c>
      <c r="G2944" t="str">
        <f>RIGHT(E2944,LEN(E2944)-6)</f>
        <v>October</v>
      </c>
      <c r="H2944">
        <v>158</v>
      </c>
      <c r="I2944" t="s">
        <v>51</v>
      </c>
      <c r="J2944" t="s">
        <v>359</v>
      </c>
      <c r="K2944" t="s">
        <v>19</v>
      </c>
      <c r="L2944" t="s">
        <v>865</v>
      </c>
      <c r="M2944" t="s">
        <v>1211</v>
      </c>
      <c r="N2944" t="s">
        <v>404</v>
      </c>
      <c r="O2944" t="s">
        <v>6944</v>
      </c>
      <c r="P2944">
        <v>270</v>
      </c>
      <c r="Q2944" s="2">
        <f>VALUE(LEFT(LEFT(N2944,5),SUM(LEN(LEFT(N2944,5))-LEN(SUBSTITUTE(LEFT(N2944,5),{"0","1","2","3","4","5","6","7","8","9","."},"")))))</f>
        <v>4</v>
      </c>
      <c r="R2944">
        <f>IF(Q2944&gt;5,Q2944/1024,Q2944)</f>
        <v>4</v>
      </c>
      <c r="S2944" t="str">
        <f>MID(K2945,9,3)</f>
        <v>6.0</v>
      </c>
      <c r="T2944" s="2" t="str">
        <f>LEFT(J2944,3)</f>
        <v>5.2</v>
      </c>
      <c r="U2944" t="e">
        <f>VALUE(LEFT(LEFT(M2944,5),SUM(LEN(LEFT(M2944,5))-LEN(SUBSTITUTE(LEFT(M2944,5),{"0","1","2","3","4","5","6","7","8","9","."},"")))))</f>
        <v>#VALUE!</v>
      </c>
      <c r="V2944" t="e">
        <f>IF(U2944&lt;100,U2944,U2944/1024)</f>
        <v>#VALUE!</v>
      </c>
      <c r="W2944" s="3">
        <f>VALUE(LEFT(LEFT(O2944,5),SUM(LEN(LEFT(O2944,5))-LEN(SUBSTITUTE(LEFT(O2944,5),{"0","1","2","3","4","5","6","7","8","9","."},"")))))</f>
        <v>23</v>
      </c>
      <c r="X2944" s="3" t="e">
        <f>LEFT(L2944, SEARCH("MHz",L2944)-1)</f>
        <v>#VALUE!</v>
      </c>
      <c r="Y2944" t="e">
        <f>IF(RIGHT(X2944,1)=" ",RIGHT(X2944,4),RIGHT(X2944,3))</f>
        <v>#VALUE!</v>
      </c>
      <c r="Z2944">
        <f>VLOOKUP(G2944,[1]Sheet1!$A$1:$B$12,2,0)</f>
        <v>10</v>
      </c>
      <c r="AA2944" t="str">
        <f>CONCATENATE(F2944," ",Z2944)</f>
        <v>2016 10</v>
      </c>
      <c r="AB2944">
        <f>VLOOKUP(AA2944,[1]Sheet3!$A:$B,2,0)</f>
        <v>84</v>
      </c>
    </row>
    <row r="2945" spans="1:28" x14ac:dyDescent="0.25">
      <c r="A2945" t="s">
        <v>6641</v>
      </c>
      <c r="B2945" t="s">
        <v>6664</v>
      </c>
      <c r="C2945" t="s">
        <v>766</v>
      </c>
      <c r="D2945" t="str">
        <f>CONCATENATE(C2945,".")</f>
        <v>2016  October.</v>
      </c>
      <c r="E2945" t="str">
        <f>LEFT(D2945, SEARCH(".",D2945)-1)</f>
        <v>2016  October</v>
      </c>
      <c r="F2945">
        <v>2016</v>
      </c>
      <c r="G2945" t="str">
        <f>RIGHT(E2945,LEN(E2945)-6)</f>
        <v>October</v>
      </c>
      <c r="H2945">
        <v>209</v>
      </c>
      <c r="I2945" t="s">
        <v>51</v>
      </c>
      <c r="J2945" t="s">
        <v>6665</v>
      </c>
      <c r="K2945" t="s">
        <v>2746</v>
      </c>
      <c r="L2945" t="s">
        <v>6666</v>
      </c>
      <c r="M2945" t="s">
        <v>2117</v>
      </c>
      <c r="N2945" t="s">
        <v>6667</v>
      </c>
      <c r="O2945" t="s">
        <v>6668</v>
      </c>
      <c r="P2945">
        <v>770</v>
      </c>
      <c r="Q2945" s="2">
        <f>VALUE(LEFT(LEFT(N2945,5),SUM(LEN(LEFT(N2945,5))-LEN(SUBSTITUTE(LEFT(N2945,5),{"0","1","2","3","4","5","6","7","8","9","."},"")))))</f>
        <v>4</v>
      </c>
      <c r="R2945">
        <f>IF(Q2945&gt;5,Q2945/1024,Q2945)</f>
        <v>4</v>
      </c>
      <c r="S2945" t="str">
        <f>MID(K2946,9,3)</f>
        <v>6.0</v>
      </c>
      <c r="T2945" s="2" t="str">
        <f>LEFT(J2945,3)</f>
        <v>6.4</v>
      </c>
      <c r="U2945">
        <f>VALUE(LEFT(LEFT(M2945,5),SUM(LEN(LEFT(M2945,5))-LEN(SUBSTITUTE(LEFT(M2945,5),{"0","1","2","3","4","5","6","7","8","9","."},"")))))</f>
        <v>128</v>
      </c>
      <c r="V2945">
        <f>IF(U2945&lt;100,U2945,U2945/1024)</f>
        <v>0.125</v>
      </c>
      <c r="W2945" s="3">
        <f>VALUE(LEFT(LEFT(O2945,5),SUM(LEN(LEFT(O2945,5))-LEN(SUBSTITUTE(LEFT(O2945,5),{"0","1","2","3","4","5","6","7","8","9","."},"")))))</f>
        <v>16</v>
      </c>
      <c r="X2945" s="3" t="e">
        <f>LEFT(L2945, SEARCH("MHz",L2945)-1)</f>
        <v>#VALUE!</v>
      </c>
      <c r="Y2945" t="e">
        <f>IF(RIGHT(X2945,1)=" ",RIGHT(X2945,4),RIGHT(X2945,3))</f>
        <v>#VALUE!</v>
      </c>
      <c r="Z2945">
        <f>VLOOKUP(G2945,[1]Sheet1!$A$1:$B$12,2,0)</f>
        <v>10</v>
      </c>
      <c r="AA2945" t="str">
        <f>CONCATENATE(F2945," ",Z2945)</f>
        <v>2016 10</v>
      </c>
      <c r="AB2945">
        <f>VLOOKUP(AA2945,[1]Sheet3!$A:$B,2,0)</f>
        <v>84</v>
      </c>
    </row>
    <row r="2946" spans="1:28" x14ac:dyDescent="0.25">
      <c r="A2946" t="s">
        <v>2637</v>
      </c>
      <c r="B2946" t="s">
        <v>2712</v>
      </c>
      <c r="C2946" t="s">
        <v>766</v>
      </c>
      <c r="D2946" t="str">
        <f>CONCATENATE(C2946,".")</f>
        <v>2016  October.</v>
      </c>
      <c r="E2946" t="str">
        <f>LEFT(D2946, SEARCH(".",D2946)-1)</f>
        <v>2016  October</v>
      </c>
      <c r="F2946">
        <v>2016</v>
      </c>
      <c r="G2946" t="str">
        <f>RIGHT(E2946,LEN(E2946)-6)</f>
        <v>October</v>
      </c>
      <c r="H2946">
        <v>162</v>
      </c>
      <c r="I2946" t="s">
        <v>51</v>
      </c>
      <c r="J2946" t="s">
        <v>376</v>
      </c>
      <c r="K2946" t="s">
        <v>1200</v>
      </c>
      <c r="L2946" t="s">
        <v>2689</v>
      </c>
      <c r="M2946" t="s">
        <v>28</v>
      </c>
      <c r="N2946" t="s">
        <v>1104</v>
      </c>
      <c r="O2946" t="s">
        <v>2713</v>
      </c>
      <c r="P2946">
        <v>210</v>
      </c>
      <c r="Q2946" s="2">
        <f>VALUE(LEFT(LEFT(N2946,5),SUM(LEN(LEFT(N2946,5))-LEN(SUBSTITUTE(LEFT(N2946,5),{"0","1","2","3","4","5","6","7","8","9","."},"")))))</f>
        <v>3</v>
      </c>
      <c r="R2946">
        <f>IF(Q2946&gt;5,Q2946/1024,Q2946)</f>
        <v>3</v>
      </c>
      <c r="S2946" t="str">
        <f>MID(K2947,9,3)</f>
        <v>6.0</v>
      </c>
      <c r="T2946" s="2" t="str">
        <f>LEFT(J2946,3)</f>
        <v>5.5</v>
      </c>
      <c r="U2946">
        <f>VALUE(LEFT(LEFT(M2946,5),SUM(LEN(LEFT(M2946,5))-LEN(SUBSTITUTE(LEFT(M2946,5),{"0","1","2","3","4","5","6","7","8","9","."},"")))))</f>
        <v>32</v>
      </c>
      <c r="V2946">
        <f>IF(U2946&lt;100,U2946,U2946/1024)</f>
        <v>32</v>
      </c>
      <c r="W2946" s="3" t="e">
        <f>VALUE(LEFT(LEFT(O2946,5),SUM(LEN(LEFT(O2946,5))-LEN(SUBSTITUTE(LEFT(O2946,5),{"0","1","2","3","4","5","6","7","8","9","."},"")))))</f>
        <v>#VALUE!</v>
      </c>
      <c r="X2946" s="3" t="e">
        <f>LEFT(L2946, SEARCH("MHz",L2946)-1)</f>
        <v>#VALUE!</v>
      </c>
      <c r="Y2946" t="e">
        <f>IF(RIGHT(X2946,1)=" ",RIGHT(X2946,4),RIGHT(X2946,3))</f>
        <v>#VALUE!</v>
      </c>
      <c r="Z2946">
        <f>VLOOKUP(G2946,[1]Sheet1!$A$1:$B$12,2,0)</f>
        <v>10</v>
      </c>
      <c r="AA2946" t="str">
        <f>CONCATENATE(F2946," ",Z2946)</f>
        <v>2016 10</v>
      </c>
      <c r="AB2946">
        <f>VLOOKUP(AA2946,[1]Sheet3!$A:$B,2,0)</f>
        <v>84</v>
      </c>
    </row>
    <row r="2947" spans="1:28" x14ac:dyDescent="0.25">
      <c r="A2947" t="s">
        <v>4730</v>
      </c>
      <c r="B2947" t="s">
        <v>4741</v>
      </c>
      <c r="C2947" t="s">
        <v>766</v>
      </c>
      <c r="D2947" t="str">
        <f>CONCATENATE(C2947,".")</f>
        <v>2016  October.</v>
      </c>
      <c r="E2947" t="str">
        <f>LEFT(D2947, SEARCH(".",D2947)-1)</f>
        <v>2016  October</v>
      </c>
      <c r="F2947">
        <v>2016</v>
      </c>
      <c r="G2947" t="str">
        <f>RIGHT(E2947,LEN(E2947)-6)</f>
        <v>October</v>
      </c>
      <c r="H2947">
        <v>185</v>
      </c>
      <c r="I2947" t="s">
        <v>51</v>
      </c>
      <c r="J2947" t="s">
        <v>2107</v>
      </c>
      <c r="K2947" t="s">
        <v>394</v>
      </c>
      <c r="L2947" t="s">
        <v>2108</v>
      </c>
      <c r="M2947" t="s">
        <v>403</v>
      </c>
      <c r="N2947" t="s">
        <v>2110</v>
      </c>
      <c r="O2947" t="s">
        <v>4742</v>
      </c>
      <c r="P2947">
        <v>570</v>
      </c>
      <c r="Q2947" s="2">
        <f>VALUE(LEFT(LEFT(N2947,5),SUM(LEN(LEFT(N2947,5))-LEN(SUBSTITUTE(LEFT(N2947,5),{"0","1","2","3","4","5","6","7","8","9","."},"")))))</f>
        <v>6</v>
      </c>
      <c r="R2947">
        <f>IF(Q2947&gt;5,Q2947/1024,Q2947)</f>
        <v>5.859375E-3</v>
      </c>
      <c r="S2947" t="str">
        <f>MID(K2948,9,3)</f>
        <v>6.0</v>
      </c>
      <c r="T2947" s="2" t="str">
        <f>LEFT(J2947,3)</f>
        <v>6.0</v>
      </c>
      <c r="U2947">
        <f>VALUE(LEFT(LEFT(M2947,5),SUM(LEN(LEFT(M2947,5))-LEN(SUBSTITUTE(LEFT(M2947,5),{"0","1","2","3","4","5","6","7","8","9","."},"")))))</f>
        <v>64</v>
      </c>
      <c r="V2947">
        <f>IF(U2947&lt;100,U2947,U2947/1024)</f>
        <v>64</v>
      </c>
      <c r="W2947" s="3">
        <f>VALUE(LEFT(LEFT(O2947,5),SUM(LEN(LEFT(O2947,5))-LEN(SUBSTITUTE(LEFT(O2947,5),{"0","1","2","3","4","5","6","7","8","9","."},"")))))</f>
        <v>16</v>
      </c>
      <c r="X2947" s="3" t="e">
        <f>LEFT(L2947, SEARCH("MHz",L2947)-1)</f>
        <v>#VALUE!</v>
      </c>
      <c r="Y2947" t="e">
        <f>IF(RIGHT(X2947,1)=" ",RIGHT(X2947,4),RIGHT(X2947,3))</f>
        <v>#VALUE!</v>
      </c>
      <c r="Z2947">
        <f>VLOOKUP(G2947,[1]Sheet1!$A$1:$B$12,2,0)</f>
        <v>10</v>
      </c>
      <c r="AA2947" t="str">
        <f>CONCATENATE(F2947," ",Z2947)</f>
        <v>2016 10</v>
      </c>
      <c r="AB2947">
        <f>VLOOKUP(AA2947,[1]Sheet3!$A:$B,2,0)</f>
        <v>84</v>
      </c>
    </row>
    <row r="2948" spans="1:28" x14ac:dyDescent="0.25">
      <c r="A2948" t="s">
        <v>4730</v>
      </c>
      <c r="B2948" t="s">
        <v>4743</v>
      </c>
      <c r="C2948" t="s">
        <v>766</v>
      </c>
      <c r="D2948" t="str">
        <f>CONCATENATE(C2948,".")</f>
        <v>2016  October.</v>
      </c>
      <c r="E2948" t="str">
        <f>LEFT(D2948, SEARCH(".",D2948)-1)</f>
        <v>2016  October</v>
      </c>
      <c r="F2948">
        <v>2016</v>
      </c>
      <c r="G2948" t="str">
        <f>RIGHT(E2948,LEN(E2948)-6)</f>
        <v>October</v>
      </c>
      <c r="H2948">
        <v>145</v>
      </c>
      <c r="I2948" t="s">
        <v>51</v>
      </c>
      <c r="J2948" t="s">
        <v>3689</v>
      </c>
      <c r="K2948" t="s">
        <v>394</v>
      </c>
      <c r="L2948" t="s">
        <v>865</v>
      </c>
      <c r="M2948" t="s">
        <v>403</v>
      </c>
      <c r="N2948" t="s">
        <v>404</v>
      </c>
      <c r="O2948" t="s">
        <v>4744</v>
      </c>
      <c r="P2948">
        <v>450</v>
      </c>
      <c r="Q2948" s="2">
        <f>VALUE(LEFT(LEFT(N2948,5),SUM(LEN(LEFT(N2948,5))-LEN(SUBSTITUTE(LEFT(N2948,5),{"0","1","2","3","4","5","6","7","8","9","."},"")))))</f>
        <v>4</v>
      </c>
      <c r="R2948">
        <f>IF(Q2948&gt;5,Q2948/1024,Q2948)</f>
        <v>4</v>
      </c>
      <c r="S2948" t="str">
        <f>MID(K2949,9,3)</f>
        <v>6.0</v>
      </c>
      <c r="T2948" s="2" t="str">
        <f>LEFT(J2948,3)</f>
        <v>5.5</v>
      </c>
      <c r="U2948">
        <f>VALUE(LEFT(LEFT(M2948,5),SUM(LEN(LEFT(M2948,5))-LEN(SUBSTITUTE(LEFT(M2948,5),{"0","1","2","3","4","5","6","7","8","9","."},"")))))</f>
        <v>64</v>
      </c>
      <c r="V2948">
        <f>IF(U2948&lt;100,U2948,U2948/1024)</f>
        <v>64</v>
      </c>
      <c r="W2948" s="3">
        <f>VALUE(LEFT(LEFT(O2948,5),SUM(LEN(LEFT(O2948,5))-LEN(SUBSTITUTE(LEFT(O2948,5),{"0","1","2","3","4","5","6","7","8","9","."},"")))))</f>
        <v>16</v>
      </c>
      <c r="X2948" s="3" t="e">
        <f>LEFT(L2948, SEARCH("MHz",L2948)-1)</f>
        <v>#VALUE!</v>
      </c>
      <c r="Y2948" t="e">
        <f>IF(RIGHT(X2948,1)=" ",RIGHT(X2948,4),RIGHT(X2948,3))</f>
        <v>#VALUE!</v>
      </c>
      <c r="Z2948">
        <f>VLOOKUP(G2948,[1]Sheet1!$A$1:$B$12,2,0)</f>
        <v>10</v>
      </c>
      <c r="AA2948" t="str">
        <f>CONCATENATE(F2948," ",Z2948)</f>
        <v>2016 10</v>
      </c>
      <c r="AB2948">
        <f>VLOOKUP(AA2948,[1]Sheet3!$A:$B,2,0)</f>
        <v>84</v>
      </c>
    </row>
    <row r="2949" spans="1:28" x14ac:dyDescent="0.25">
      <c r="A2949" t="s">
        <v>5257</v>
      </c>
      <c r="B2949" t="s">
        <v>5302</v>
      </c>
      <c r="C2949" t="s">
        <v>766</v>
      </c>
      <c r="D2949" t="str">
        <f>CONCATENATE(C2949,".")</f>
        <v>2016  October.</v>
      </c>
      <c r="E2949" t="str">
        <f>LEFT(D2949, SEARCH(".",D2949)-1)</f>
        <v>2016  October</v>
      </c>
      <c r="F2949">
        <v>2016</v>
      </c>
      <c r="G2949" t="str">
        <f>RIGHT(E2949,LEN(E2949)-6)</f>
        <v>October</v>
      </c>
      <c r="H2949">
        <v>189</v>
      </c>
      <c r="I2949" t="s">
        <v>51</v>
      </c>
      <c r="J2949" t="s">
        <v>2140</v>
      </c>
      <c r="K2949" t="s">
        <v>394</v>
      </c>
      <c r="L2949" t="s">
        <v>2116</v>
      </c>
      <c r="M2949" t="s">
        <v>403</v>
      </c>
      <c r="N2949" t="s">
        <v>2110</v>
      </c>
      <c r="O2949" t="s">
        <v>5303</v>
      </c>
      <c r="P2949">
        <v>620</v>
      </c>
      <c r="Q2949" s="2">
        <f>VALUE(LEFT(LEFT(N2949,5),SUM(LEN(LEFT(N2949,5))-LEN(SUBSTITUTE(LEFT(N2949,5),{"0","1","2","3","4","5","6","7","8","9","."},"")))))</f>
        <v>6</v>
      </c>
      <c r="R2949">
        <f>IF(Q2949&gt;5,Q2949/1024,Q2949)</f>
        <v>5.859375E-3</v>
      </c>
      <c r="S2949" t="str">
        <f>MID(K2950,9,3)</f>
        <v>6.0</v>
      </c>
      <c r="T2949" s="2" t="str">
        <f>LEFT(J2949,3)</f>
        <v>6.0</v>
      </c>
      <c r="U2949">
        <f>VALUE(LEFT(LEFT(M2949,5),SUM(LEN(LEFT(M2949,5))-LEN(SUBSTITUTE(LEFT(M2949,5),{"0","1","2","3","4","5","6","7","8","9","."},"")))))</f>
        <v>64</v>
      </c>
      <c r="V2949">
        <f>IF(U2949&lt;100,U2949,U2949/1024)</f>
        <v>64</v>
      </c>
      <c r="W2949" s="3">
        <f>VALUE(LEFT(LEFT(O2949,5),SUM(LEN(LEFT(O2949,5))-LEN(SUBSTITUTE(LEFT(O2949,5),{"0","1","2","3","4","5","6","7","8","9","."},"")))))</f>
        <v>16</v>
      </c>
      <c r="X2949" s="3" t="e">
        <f>LEFT(L2949, SEARCH("MHz",L2949)-1)</f>
        <v>#VALUE!</v>
      </c>
      <c r="Y2949" t="e">
        <f>IF(RIGHT(X2949,1)=" ",RIGHT(X2949,4),RIGHT(X2949,3))</f>
        <v>#VALUE!</v>
      </c>
      <c r="Z2949">
        <f>VLOOKUP(G2949,[1]Sheet1!$A$1:$B$12,2,0)</f>
        <v>10</v>
      </c>
      <c r="AA2949" t="str">
        <f>CONCATENATE(F2949," ",Z2949)</f>
        <v>2016 10</v>
      </c>
      <c r="AB2949">
        <f>VLOOKUP(AA2949,[1]Sheet3!$A:$B,2,0)</f>
        <v>84</v>
      </c>
    </row>
    <row r="2950" spans="1:28" x14ac:dyDescent="0.25">
      <c r="A2950" t="s">
        <v>1099</v>
      </c>
      <c r="B2950" t="s">
        <v>1138</v>
      </c>
      <c r="C2950" t="s">
        <v>766</v>
      </c>
      <c r="D2950" t="str">
        <f>CONCATENATE(C2950,".")</f>
        <v>2016  October.</v>
      </c>
      <c r="E2950" t="str">
        <f>LEFT(D2950, SEARCH(".",D2950)-1)</f>
        <v>2016  October</v>
      </c>
      <c r="F2950">
        <v>2016</v>
      </c>
      <c r="G2950" t="str">
        <f>RIGHT(E2950,LEN(E2950)-6)</f>
        <v>October</v>
      </c>
      <c r="H2950">
        <v>151</v>
      </c>
      <c r="I2950" t="s">
        <v>1139</v>
      </c>
      <c r="J2950" t="s">
        <v>376</v>
      </c>
      <c r="K2950" t="s">
        <v>1140</v>
      </c>
      <c r="L2950" t="s">
        <v>865</v>
      </c>
      <c r="M2950" t="s">
        <v>403</v>
      </c>
      <c r="N2950" t="s">
        <v>404</v>
      </c>
      <c r="O2950" t="s">
        <v>1141</v>
      </c>
      <c r="P2950">
        <v>440</v>
      </c>
      <c r="Q2950" s="2">
        <f>VALUE(LEFT(LEFT(N2950,5),SUM(LEN(LEFT(N2950,5))-LEN(SUBSTITUTE(LEFT(N2950,5),{"0","1","2","3","4","5","6","7","8","9","."},"")))))</f>
        <v>4</v>
      </c>
      <c r="R2950">
        <f>IF(Q2950&gt;5,Q2950/1024,Q2950)</f>
        <v>4</v>
      </c>
      <c r="S2950" t="str">
        <f>MID(K2951,9,3)</f>
        <v>7.1</v>
      </c>
      <c r="T2950" s="2" t="str">
        <f>LEFT(J2950,3)</f>
        <v>5.5</v>
      </c>
      <c r="U2950">
        <f>VALUE(LEFT(LEFT(M2950,5),SUM(LEN(LEFT(M2950,5))-LEN(SUBSTITUTE(LEFT(M2950,5),{"0","1","2","3","4","5","6","7","8","9","."},"")))))</f>
        <v>64</v>
      </c>
      <c r="V2950">
        <f>IF(U2950&lt;100,U2950,U2950/1024)</f>
        <v>64</v>
      </c>
      <c r="W2950" s="3">
        <f>VALUE(LEFT(LEFT(O2950,5),SUM(LEN(LEFT(O2950,5))-LEN(SUBSTITUTE(LEFT(O2950,5),{"0","1","2","3","4","5","6","7","8","9","."},"")))))</f>
        <v>16</v>
      </c>
      <c r="X2950" s="3" t="e">
        <f>LEFT(L2950, SEARCH("MHz",L2950)-1)</f>
        <v>#VALUE!</v>
      </c>
      <c r="Y2950" t="e">
        <f>IF(RIGHT(X2950,1)=" ",RIGHT(X2950,4),RIGHT(X2950,3))</f>
        <v>#VALUE!</v>
      </c>
      <c r="Z2950">
        <f>VLOOKUP(G2950,[1]Sheet1!$A$1:$B$12,2,0)</f>
        <v>10</v>
      </c>
      <c r="AA2950" t="str">
        <f>CONCATENATE(F2950," ",Z2950)</f>
        <v>2016 10</v>
      </c>
      <c r="AB2950">
        <f>VLOOKUP(AA2950,[1]Sheet3!$A:$B,2,0)</f>
        <v>84</v>
      </c>
    </row>
    <row r="2951" spans="1:28" x14ac:dyDescent="0.25">
      <c r="A2951" t="s">
        <v>2206</v>
      </c>
      <c r="B2951" t="s">
        <v>2207</v>
      </c>
      <c r="C2951" t="s">
        <v>766</v>
      </c>
      <c r="D2951" t="str">
        <f>CONCATENATE(C2951,".")</f>
        <v>2016  October.</v>
      </c>
      <c r="E2951" t="str">
        <f>LEFT(D2951, SEARCH(".",D2951)-1)</f>
        <v>2016  October</v>
      </c>
      <c r="F2951">
        <v>2016</v>
      </c>
      <c r="G2951" t="str">
        <f>RIGHT(E2951,LEN(E2951)-6)</f>
        <v>October</v>
      </c>
      <c r="H2951">
        <v>168</v>
      </c>
      <c r="I2951" t="s">
        <v>181</v>
      </c>
      <c r="J2951" t="s">
        <v>1106</v>
      </c>
      <c r="K2951" t="s">
        <v>1103</v>
      </c>
      <c r="L2951" t="s">
        <v>402</v>
      </c>
      <c r="M2951" t="s">
        <v>1029</v>
      </c>
      <c r="N2951" t="s">
        <v>404</v>
      </c>
      <c r="O2951" t="s">
        <v>2208</v>
      </c>
      <c r="P2951">
        <v>880</v>
      </c>
      <c r="Q2951" s="2">
        <f>VALUE(LEFT(LEFT(N2951,5),SUM(LEN(LEFT(N2951,5))-LEN(SUBSTITUTE(LEFT(N2951,5),{"0","1","2","3","4","5","6","7","8","9","."},"")))))</f>
        <v>4</v>
      </c>
      <c r="R2951">
        <f>IF(Q2951&gt;5,Q2951/1024,Q2951)</f>
        <v>4</v>
      </c>
      <c r="S2951" t="str">
        <f>MID(K2952,9,3)</f>
        <v>7.1</v>
      </c>
      <c r="T2951" s="2" t="str">
        <f>LEFT(J2951,3)</f>
        <v>5.5</v>
      </c>
      <c r="U2951" t="e">
        <f>VALUE(LEFT(LEFT(M2951,5),SUM(LEN(LEFT(M2951,5))-LEN(SUBSTITUTE(LEFT(M2951,5),{"0","1","2","3","4","5","6","7","8","9","."},"")))))</f>
        <v>#VALUE!</v>
      </c>
      <c r="V2951" t="e">
        <f>IF(U2951&lt;100,U2951,U2951/1024)</f>
        <v>#VALUE!</v>
      </c>
      <c r="W2951" s="3">
        <f>VALUE(LEFT(LEFT(O2951,5),SUM(LEN(LEFT(O2951,5))-LEN(SUBSTITUTE(LEFT(O2951,5),{"0","1","2","3","4","5","6","7","8","9","."},"")))))</f>
        <v>12.3</v>
      </c>
      <c r="X2951" s="3" t="e">
        <f>LEFT(L2951, SEARCH("MHz",L2951)-1)</f>
        <v>#VALUE!</v>
      </c>
      <c r="Y2951" t="e">
        <f>IF(RIGHT(X2951,1)=" ",RIGHT(X2951,4),RIGHT(X2951,3))</f>
        <v>#VALUE!</v>
      </c>
      <c r="Z2951">
        <f>VLOOKUP(G2951,[1]Sheet1!$A$1:$B$12,2,0)</f>
        <v>10</v>
      </c>
      <c r="AA2951" t="str">
        <f>CONCATENATE(F2951," ",Z2951)</f>
        <v>2016 10</v>
      </c>
      <c r="AB2951">
        <f>VLOOKUP(AA2951,[1]Sheet3!$A:$B,2,0)</f>
        <v>84</v>
      </c>
    </row>
    <row r="2952" spans="1:28" x14ac:dyDescent="0.25">
      <c r="A2952" t="s">
        <v>2206</v>
      </c>
      <c r="B2952" t="s">
        <v>2209</v>
      </c>
      <c r="C2952" t="s">
        <v>766</v>
      </c>
      <c r="D2952" t="str">
        <f>CONCATENATE(C2952,".")</f>
        <v>2016  October.</v>
      </c>
      <c r="E2952" t="str">
        <f>LEFT(D2952, SEARCH(".",D2952)-1)</f>
        <v>2016  October</v>
      </c>
      <c r="F2952">
        <v>2016</v>
      </c>
      <c r="G2952" t="str">
        <f>RIGHT(E2952,LEN(E2952)-6)</f>
        <v>October</v>
      </c>
      <c r="H2952">
        <v>143</v>
      </c>
      <c r="I2952" t="s">
        <v>181</v>
      </c>
      <c r="J2952" t="s">
        <v>2210</v>
      </c>
      <c r="K2952" t="s">
        <v>1103</v>
      </c>
      <c r="L2952" t="s">
        <v>402</v>
      </c>
      <c r="M2952" t="s">
        <v>1029</v>
      </c>
      <c r="N2952" t="s">
        <v>404</v>
      </c>
      <c r="O2952" t="s">
        <v>2211</v>
      </c>
      <c r="P2952">
        <v>770</v>
      </c>
      <c r="Q2952" s="2">
        <f>VALUE(LEFT(LEFT(N2952,5),SUM(LEN(LEFT(N2952,5))-LEN(SUBSTITUTE(LEFT(N2952,5),{"0","1","2","3","4","5","6","7","8","9","."},"")))))</f>
        <v>4</v>
      </c>
      <c r="R2952">
        <f>IF(Q2952&gt;5,Q2952/1024,Q2952)</f>
        <v>4</v>
      </c>
      <c r="S2952" t="str">
        <f>MID(K2953,9,3)</f>
        <v>5.1</v>
      </c>
      <c r="T2952" s="2" t="str">
        <f>LEFT(J2952,3)</f>
        <v>5.0</v>
      </c>
      <c r="U2952" t="e">
        <f>VALUE(LEFT(LEFT(M2952,5),SUM(LEN(LEFT(M2952,5))-LEN(SUBSTITUTE(LEFT(M2952,5),{"0","1","2","3","4","5","6","7","8","9","."},"")))))</f>
        <v>#VALUE!</v>
      </c>
      <c r="V2952" t="e">
        <f>IF(U2952&lt;100,U2952,U2952/1024)</f>
        <v>#VALUE!</v>
      </c>
      <c r="W2952" s="3">
        <f>VALUE(LEFT(LEFT(O2952,5),SUM(LEN(LEFT(O2952,5))-LEN(SUBSTITUTE(LEFT(O2952,5),{"0","1","2","3","4","5","6","7","8","9","."},"")))))</f>
        <v>12.3</v>
      </c>
      <c r="X2952" s="3" t="e">
        <f>LEFT(L2952, SEARCH("MHz",L2952)-1)</f>
        <v>#VALUE!</v>
      </c>
      <c r="Y2952" t="e">
        <f>IF(RIGHT(X2952,1)=" ",RIGHT(X2952,4),RIGHT(X2952,3))</f>
        <v>#VALUE!</v>
      </c>
      <c r="Z2952">
        <f>VLOOKUP(G2952,[1]Sheet1!$A$1:$B$12,2,0)</f>
        <v>10</v>
      </c>
      <c r="AA2952" t="str">
        <f>CONCATENATE(F2952," ",Z2952)</f>
        <v>2016 10</v>
      </c>
      <c r="AB2952">
        <f>VLOOKUP(AA2952,[1]Sheet3!$A:$B,2,0)</f>
        <v>84</v>
      </c>
    </row>
    <row r="2953" spans="1:28" x14ac:dyDescent="0.25">
      <c r="A2953" t="s">
        <v>6422</v>
      </c>
      <c r="B2953" t="s">
        <v>6440</v>
      </c>
      <c r="C2953" t="s">
        <v>764</v>
      </c>
      <c r="D2953" t="str">
        <f>CONCATENATE(C2953,".")</f>
        <v>2016  November.</v>
      </c>
      <c r="E2953" t="str">
        <f>LEFT(D2953, SEARCH(".",D2953)-1)</f>
        <v>2016  November</v>
      </c>
      <c r="F2953">
        <v>2016</v>
      </c>
      <c r="G2953" t="str">
        <f>RIGHT(E2953,LEN(E2953)-6)</f>
        <v>November</v>
      </c>
      <c r="H2953">
        <v>141</v>
      </c>
      <c r="I2953" t="s">
        <v>811</v>
      </c>
      <c r="J2953" t="s">
        <v>137</v>
      </c>
      <c r="K2953" t="s">
        <v>47</v>
      </c>
      <c r="L2953" t="s">
        <v>133</v>
      </c>
      <c r="M2953" t="s">
        <v>109</v>
      </c>
      <c r="N2953" t="s">
        <v>139</v>
      </c>
      <c r="O2953" t="s">
        <v>6441</v>
      </c>
      <c r="Q2953" s="2">
        <f>VALUE(LEFT(LEFT(N2953,5),SUM(LEN(LEFT(N2953,5))-LEN(SUBSTITUTE(LEFT(N2953,5),{"0","1","2","3","4","5","6","7","8","9","."},"")))))</f>
        <v>512</v>
      </c>
      <c r="R2953">
        <f>IF(Q2953&gt;5,Q2953/1024,Q2953)</f>
        <v>0.5</v>
      </c>
      <c r="S2953" t="str">
        <f>MID(K2954,9,3)</f>
        <v>5.1</v>
      </c>
      <c r="T2953" s="2" t="str">
        <f>LEFT(J2953,3)</f>
        <v>4.0</v>
      </c>
      <c r="U2953">
        <f>VALUE(LEFT(LEFT(M2953,5),SUM(LEN(LEFT(M2953,5))-LEN(SUBSTITUTE(LEFT(M2953,5),{"0","1","2","3","4","5","6","7","8","9","."},"")))))</f>
        <v>4</v>
      </c>
      <c r="V2953">
        <f>IF(U2953&lt;100,U2953,U2953/1024)</f>
        <v>4</v>
      </c>
      <c r="W2953" s="3">
        <f>VALUE(LEFT(LEFT(O2953,5),SUM(LEN(LEFT(O2953,5))-LEN(SUBSTITUTE(LEFT(O2953,5),{"0","1","2","3","4","5","6","7","8","9","."},"")))))</f>
        <v>5</v>
      </c>
      <c r="X2953" s="3" t="e">
        <f>LEFT(L2953, SEARCH("MHz",L2953)-1)</f>
        <v>#VALUE!</v>
      </c>
      <c r="Y2953" t="e">
        <f>IF(RIGHT(X2953,1)=" ",RIGHT(X2953,4),RIGHT(X2953,3))</f>
        <v>#VALUE!</v>
      </c>
      <c r="Z2953">
        <f>VLOOKUP(G2953,[1]Sheet1!$A$1:$B$12,2,0)</f>
        <v>11</v>
      </c>
      <c r="AA2953" t="str">
        <f>CONCATENATE(F2953," ",Z2953)</f>
        <v>2016 11</v>
      </c>
      <c r="AB2953">
        <f>VLOOKUP(AA2953,[1]Sheet3!$A:$B,2,0)</f>
        <v>85</v>
      </c>
    </row>
    <row r="2954" spans="1:28" x14ac:dyDescent="0.25">
      <c r="A2954" t="s">
        <v>3179</v>
      </c>
      <c r="B2954" t="s">
        <v>3187</v>
      </c>
      <c r="C2954" t="s">
        <v>764</v>
      </c>
      <c r="D2954" t="str">
        <f>CONCATENATE(C2954,".")</f>
        <v>2016  November.</v>
      </c>
      <c r="E2954" t="str">
        <f>LEFT(D2954, SEARCH(".",D2954)-1)</f>
        <v>2016  November</v>
      </c>
      <c r="F2954">
        <v>2016</v>
      </c>
      <c r="G2954" t="str">
        <f>RIGHT(E2954,LEN(E2954)-6)</f>
        <v>November</v>
      </c>
      <c r="H2954">
        <v>158</v>
      </c>
      <c r="I2954" t="s">
        <v>128</v>
      </c>
      <c r="J2954" t="s">
        <v>3188</v>
      </c>
      <c r="K2954" t="s">
        <v>3189</v>
      </c>
      <c r="L2954" t="s">
        <v>149</v>
      </c>
      <c r="M2954" t="s">
        <v>28</v>
      </c>
      <c r="N2954" t="s">
        <v>22</v>
      </c>
      <c r="O2954" t="s">
        <v>36</v>
      </c>
      <c r="Q2954" s="2">
        <f>VALUE(LEFT(LEFT(N2954,5),SUM(LEN(LEFT(N2954,5))-LEN(SUBSTITUTE(LEFT(N2954,5),{"0","1","2","3","4","5","6","7","8","9","."},"")))))</f>
        <v>2</v>
      </c>
      <c r="R2954">
        <f>IF(Q2954&gt;5,Q2954/1024,Q2954)</f>
        <v>2</v>
      </c>
      <c r="S2954" t="str">
        <f>MID(K2955,9,3)</f>
        <v>6.0</v>
      </c>
      <c r="T2954" s="2" t="str">
        <f>LEFT(J2954,3)</f>
        <v>5.5</v>
      </c>
      <c r="U2954">
        <f>VALUE(LEFT(LEFT(M2954,5),SUM(LEN(LEFT(M2954,5))-LEN(SUBSTITUTE(LEFT(M2954,5),{"0","1","2","3","4","5","6","7","8","9","."},"")))))</f>
        <v>32</v>
      </c>
      <c r="V2954">
        <f>IF(U2954&lt;100,U2954,U2954/1024)</f>
        <v>32</v>
      </c>
      <c r="W2954" s="3">
        <f>VALUE(LEFT(LEFT(O2954,5),SUM(LEN(LEFT(O2954,5))-LEN(SUBSTITUTE(LEFT(O2954,5),{"0","1","2","3","4","5","6","7","8","9","."},"")))))</f>
        <v>8</v>
      </c>
      <c r="X2954" s="3" t="e">
        <f>LEFT(L2954, SEARCH("MHz",L2954)-1)</f>
        <v>#VALUE!</v>
      </c>
      <c r="Y2954" t="e">
        <f>IF(RIGHT(X2954,1)=" ",RIGHT(X2954,4),RIGHT(X2954,3))</f>
        <v>#VALUE!</v>
      </c>
      <c r="Z2954">
        <f>VLOOKUP(G2954,[1]Sheet1!$A$1:$B$12,2,0)</f>
        <v>11</v>
      </c>
      <c r="AA2954" t="str">
        <f>CONCATENATE(F2954," ",Z2954)</f>
        <v>2016 11</v>
      </c>
      <c r="AB2954">
        <f>VLOOKUP(AA2954,[1]Sheet3!$A:$B,2,0)</f>
        <v>85</v>
      </c>
    </row>
    <row r="2955" spans="1:28" x14ac:dyDescent="0.25">
      <c r="A2955" t="s">
        <v>1437</v>
      </c>
      <c r="B2955" t="s">
        <v>1469</v>
      </c>
      <c r="C2955" t="s">
        <v>764</v>
      </c>
      <c r="D2955" t="str">
        <f>CONCATENATE(C2955,".")</f>
        <v>2016  November.</v>
      </c>
      <c r="E2955" t="str">
        <f>LEFT(D2955, SEARCH(".",D2955)-1)</f>
        <v>2016  November</v>
      </c>
      <c r="F2955">
        <v>2016</v>
      </c>
      <c r="G2955" t="str">
        <f>RIGHT(E2955,LEN(E2955)-6)</f>
        <v>November</v>
      </c>
      <c r="H2955">
        <v>130</v>
      </c>
      <c r="I2955" t="s">
        <v>897</v>
      </c>
      <c r="J2955" t="s">
        <v>1470</v>
      </c>
      <c r="K2955" t="s">
        <v>19</v>
      </c>
      <c r="L2955" t="s">
        <v>458</v>
      </c>
      <c r="M2955" t="s">
        <v>34</v>
      </c>
      <c r="N2955" t="s">
        <v>35</v>
      </c>
      <c r="O2955" t="s">
        <v>73</v>
      </c>
      <c r="Q2955" s="2">
        <f>VALUE(LEFT(LEFT(N2955,5),SUM(LEN(LEFT(N2955,5))-LEN(SUBSTITUTE(LEFT(N2955,5),{"0","1","2","3","4","5","6","7","8","9","."},"")))))</f>
        <v>1</v>
      </c>
      <c r="R2955">
        <f>IF(Q2955&gt;5,Q2955/1024,Q2955)</f>
        <v>1</v>
      </c>
      <c r="S2955" t="str">
        <f>MID(K2956,9,3)</f>
        <v>6.0</v>
      </c>
      <c r="T2955" s="2" t="str">
        <f>LEFT(J2955,3)</f>
        <v>5.0</v>
      </c>
      <c r="U2955">
        <f>VALUE(LEFT(LEFT(M2955,5),SUM(LEN(LEFT(M2955,5))-LEN(SUBSTITUTE(LEFT(M2955,5),{"0","1","2","3","4","5","6","7","8","9","."},"")))))</f>
        <v>8</v>
      </c>
      <c r="V2955">
        <f>IF(U2955&lt;100,U2955,U2955/1024)</f>
        <v>8</v>
      </c>
      <c r="W2955" s="3">
        <f>VALUE(LEFT(LEFT(O2955,5),SUM(LEN(LEFT(O2955,5))-LEN(SUBSTITUTE(LEFT(O2955,5),{"0","1","2","3","4","5","6","7","8","9","."},"")))))</f>
        <v>5</v>
      </c>
      <c r="X2955" s="3" t="e">
        <f>LEFT(L2955, SEARCH("MHz",L2955)-1)</f>
        <v>#VALUE!</v>
      </c>
      <c r="Y2955" t="e">
        <f>IF(RIGHT(X2955,1)=" ",RIGHT(X2955,4),RIGHT(X2955,3))</f>
        <v>#VALUE!</v>
      </c>
      <c r="Z2955">
        <f>VLOOKUP(G2955,[1]Sheet1!$A$1:$B$12,2,0)</f>
        <v>11</v>
      </c>
      <c r="AA2955" t="str">
        <f>CONCATENATE(F2955," ",Z2955)</f>
        <v>2016 11</v>
      </c>
      <c r="AB2955">
        <f>VLOOKUP(AA2955,[1]Sheet3!$A:$B,2,0)</f>
        <v>85</v>
      </c>
    </row>
    <row r="2956" spans="1:28" x14ac:dyDescent="0.25">
      <c r="A2956" t="s">
        <v>1437</v>
      </c>
      <c r="B2956" t="s">
        <v>1476</v>
      </c>
      <c r="C2956" t="s">
        <v>764</v>
      </c>
      <c r="D2956" t="str">
        <f>CONCATENATE(C2956,".")</f>
        <v>2016  November.</v>
      </c>
      <c r="E2956" t="str">
        <f>LEFT(D2956, SEARCH(".",D2956)-1)</f>
        <v>2016  November</v>
      </c>
      <c r="F2956">
        <v>2016</v>
      </c>
      <c r="G2956" t="str">
        <f>RIGHT(E2956,LEN(E2956)-6)</f>
        <v>November</v>
      </c>
      <c r="H2956">
        <v>172</v>
      </c>
      <c r="I2956" t="s">
        <v>1458</v>
      </c>
      <c r="J2956" t="s">
        <v>1477</v>
      </c>
      <c r="K2956" t="s">
        <v>19</v>
      </c>
      <c r="L2956" t="s">
        <v>91</v>
      </c>
      <c r="M2956" t="s">
        <v>34</v>
      </c>
      <c r="N2956" t="s">
        <v>35</v>
      </c>
      <c r="O2956" t="s">
        <v>36</v>
      </c>
      <c r="Q2956" s="2">
        <f>VALUE(LEFT(LEFT(N2956,5),SUM(LEN(LEFT(N2956,5))-LEN(SUBSTITUTE(LEFT(N2956,5),{"0","1","2","3","4","5","6","7","8","9","."},"")))))</f>
        <v>1</v>
      </c>
      <c r="R2956">
        <f>IF(Q2956&gt;5,Q2956/1024,Q2956)</f>
        <v>1</v>
      </c>
      <c r="S2956" t="str">
        <f>MID(K2957,9,3)</f>
        <v>6.0</v>
      </c>
      <c r="T2956" s="2" t="str">
        <f>LEFT(J2956,3)</f>
        <v>5.5</v>
      </c>
      <c r="U2956">
        <f>VALUE(LEFT(LEFT(M2956,5),SUM(LEN(LEFT(M2956,5))-LEN(SUBSTITUTE(LEFT(M2956,5),{"0","1","2","3","4","5","6","7","8","9","."},"")))))</f>
        <v>8</v>
      </c>
      <c r="V2956">
        <f>IF(U2956&lt;100,U2956,U2956/1024)</f>
        <v>8</v>
      </c>
      <c r="W2956" s="3">
        <f>VALUE(LEFT(LEFT(O2956,5),SUM(LEN(LEFT(O2956,5))-LEN(SUBSTITUTE(LEFT(O2956,5),{"0","1","2","3","4","5","6","7","8","9","."},"")))))</f>
        <v>8</v>
      </c>
      <c r="X2956" s="3" t="e">
        <f>LEFT(L2956, SEARCH("MHz",L2956)-1)</f>
        <v>#VALUE!</v>
      </c>
      <c r="Y2956" t="e">
        <f>IF(RIGHT(X2956,1)=" ",RIGHT(X2956,4),RIGHT(X2956,3))</f>
        <v>#VALUE!</v>
      </c>
      <c r="Z2956">
        <f>VLOOKUP(G2956,[1]Sheet1!$A$1:$B$12,2,0)</f>
        <v>11</v>
      </c>
      <c r="AA2956" t="str">
        <f>CONCATENATE(F2956," ",Z2956)</f>
        <v>2016 11</v>
      </c>
      <c r="AB2956">
        <f>VLOOKUP(AA2956,[1]Sheet3!$A:$B,2,0)</f>
        <v>85</v>
      </c>
    </row>
    <row r="2957" spans="1:28" x14ac:dyDescent="0.25">
      <c r="A2957" t="s">
        <v>1437</v>
      </c>
      <c r="B2957" t="s">
        <v>1478</v>
      </c>
      <c r="C2957" t="s">
        <v>764</v>
      </c>
      <c r="D2957" t="str">
        <f>CONCATENATE(C2957,".")</f>
        <v>2016  November.</v>
      </c>
      <c r="E2957" t="str">
        <f>LEFT(D2957, SEARCH(".",D2957)-1)</f>
        <v>2016  November</v>
      </c>
      <c r="F2957">
        <v>2016</v>
      </c>
      <c r="G2957" t="str">
        <f>RIGHT(E2957,LEN(E2957)-6)</f>
        <v>November</v>
      </c>
      <c r="H2957">
        <v>169</v>
      </c>
      <c r="I2957" t="s">
        <v>1479</v>
      </c>
      <c r="J2957" t="s">
        <v>26</v>
      </c>
      <c r="K2957" t="s">
        <v>19</v>
      </c>
      <c r="L2957" t="s">
        <v>1480</v>
      </c>
      <c r="M2957" t="s">
        <v>57</v>
      </c>
      <c r="N2957" t="s">
        <v>22</v>
      </c>
      <c r="O2957" t="s">
        <v>1481</v>
      </c>
      <c r="Q2957" s="2">
        <f>VALUE(LEFT(LEFT(N2957,5),SUM(LEN(LEFT(N2957,5))-LEN(SUBSTITUTE(LEFT(N2957,5),{"0","1","2","3","4","5","6","7","8","9","."},"")))))</f>
        <v>2</v>
      </c>
      <c r="R2957">
        <f>IF(Q2957&gt;5,Q2957/1024,Q2957)</f>
        <v>2</v>
      </c>
      <c r="S2957" t="str">
        <f>MID(K2958,9,3)</f>
        <v>6.0</v>
      </c>
      <c r="T2957" s="2" t="str">
        <f>LEFT(J2957,3)</f>
        <v>5.5</v>
      </c>
      <c r="U2957">
        <f>VALUE(LEFT(LEFT(M2957,5),SUM(LEN(LEFT(M2957,5))-LEN(SUBSTITUTE(LEFT(M2957,5),{"0","1","2","3","4","5","6","7","8","9","."},"")))))</f>
        <v>16</v>
      </c>
      <c r="V2957">
        <f>IF(U2957&lt;100,U2957,U2957/1024)</f>
        <v>16</v>
      </c>
      <c r="W2957" s="3">
        <f>VALUE(LEFT(LEFT(O2957,5),SUM(LEN(LEFT(O2957,5))-LEN(SUBSTITUTE(LEFT(O2957,5),{"0","1","2","3","4","5","6","7","8","9","."},"")))))</f>
        <v>13</v>
      </c>
      <c r="X2957" s="3" t="e">
        <f>LEFT(L2957, SEARCH("MHz",L2957)-1)</f>
        <v>#VALUE!</v>
      </c>
      <c r="Y2957" t="e">
        <f>IF(RIGHT(X2957,1)=" ",RIGHT(X2957,4),RIGHT(X2957,3))</f>
        <v>#VALUE!</v>
      </c>
      <c r="Z2957">
        <f>VLOOKUP(G2957,[1]Sheet1!$A$1:$B$12,2,0)</f>
        <v>11</v>
      </c>
      <c r="AA2957" t="str">
        <f>CONCATENATE(F2957," ",Z2957)</f>
        <v>2016 11</v>
      </c>
      <c r="AB2957">
        <f>VLOOKUP(AA2957,[1]Sheet3!$A:$B,2,0)</f>
        <v>85</v>
      </c>
    </row>
    <row r="2958" spans="1:28" x14ac:dyDescent="0.25">
      <c r="A2958" t="s">
        <v>1437</v>
      </c>
      <c r="B2958" t="s">
        <v>1483</v>
      </c>
      <c r="C2958" t="s">
        <v>764</v>
      </c>
      <c r="D2958" t="str">
        <f>CONCATENATE(C2958,".")</f>
        <v>2016  November.</v>
      </c>
      <c r="E2958" t="str">
        <f>LEFT(D2958, SEARCH(".",D2958)-1)</f>
        <v>2016  November</v>
      </c>
      <c r="F2958">
        <v>2016</v>
      </c>
      <c r="G2958" t="str">
        <f>RIGHT(E2958,LEN(E2958)-6)</f>
        <v>November</v>
      </c>
      <c r="H2958">
        <v>153</v>
      </c>
      <c r="I2958" t="s">
        <v>1458</v>
      </c>
      <c r="J2958" t="s">
        <v>1484</v>
      </c>
      <c r="K2958" t="s">
        <v>19</v>
      </c>
      <c r="L2958" t="s">
        <v>261</v>
      </c>
      <c r="M2958" t="s">
        <v>57</v>
      </c>
      <c r="N2958" t="s">
        <v>22</v>
      </c>
      <c r="O2958" t="s">
        <v>36</v>
      </c>
      <c r="Q2958" s="2">
        <f>VALUE(LEFT(LEFT(N2958,5),SUM(LEN(LEFT(N2958,5))-LEN(SUBSTITUTE(LEFT(N2958,5),{"0","1","2","3","4","5","6","7","8","9","."},"")))))</f>
        <v>2</v>
      </c>
      <c r="R2958">
        <f>IF(Q2958&gt;5,Q2958/1024,Q2958)</f>
        <v>2</v>
      </c>
      <c r="S2958" t="str">
        <f>MID(K2959,9,3)</f>
        <v>6.0</v>
      </c>
      <c r="T2958" s="2" t="str">
        <f>LEFT(J2958,3)</f>
        <v>5.5</v>
      </c>
      <c r="U2958">
        <f>VALUE(LEFT(LEFT(M2958,5),SUM(LEN(LEFT(M2958,5))-LEN(SUBSTITUTE(LEFT(M2958,5),{"0","1","2","3","4","5","6","7","8","9","."},"")))))</f>
        <v>16</v>
      </c>
      <c r="V2958">
        <f>IF(U2958&lt;100,U2958,U2958/1024)</f>
        <v>16</v>
      </c>
      <c r="W2958" s="3">
        <f>VALUE(LEFT(LEFT(O2958,5),SUM(LEN(LEFT(O2958,5))-LEN(SUBSTITUTE(LEFT(O2958,5),{"0","1","2","3","4","5","6","7","8","9","."},"")))))</f>
        <v>8</v>
      </c>
      <c r="X2958" s="3" t="e">
        <f>LEFT(L2958, SEARCH("MHz",L2958)-1)</f>
        <v>#VALUE!</v>
      </c>
      <c r="Y2958" t="e">
        <f>IF(RIGHT(X2958,1)=" ",RIGHT(X2958,4),RIGHT(X2958,3))</f>
        <v>#VALUE!</v>
      </c>
      <c r="Z2958">
        <f>VLOOKUP(G2958,[1]Sheet1!$A$1:$B$12,2,0)</f>
        <v>11</v>
      </c>
      <c r="AA2958" t="str">
        <f>CONCATENATE(F2958," ",Z2958)</f>
        <v>2016 11</v>
      </c>
      <c r="AB2958">
        <f>VLOOKUP(AA2958,[1]Sheet3!$A:$B,2,0)</f>
        <v>85</v>
      </c>
    </row>
    <row r="2959" spans="1:28" x14ac:dyDescent="0.25">
      <c r="A2959" t="s">
        <v>1437</v>
      </c>
      <c r="B2959" t="s">
        <v>1485</v>
      </c>
      <c r="C2959" t="s">
        <v>764</v>
      </c>
      <c r="D2959" t="str">
        <f>CONCATENATE(C2959,".")</f>
        <v>2016  November.</v>
      </c>
      <c r="E2959" t="str">
        <f>LEFT(D2959, SEARCH(".",D2959)-1)</f>
        <v>2016  November</v>
      </c>
      <c r="F2959">
        <v>2016</v>
      </c>
      <c r="G2959" t="str">
        <f>RIGHT(E2959,LEN(E2959)-6)</f>
        <v>November</v>
      </c>
      <c r="H2959">
        <v>114</v>
      </c>
      <c r="I2959" t="s">
        <v>128</v>
      </c>
      <c r="J2959" t="s">
        <v>1035</v>
      </c>
      <c r="K2959" t="s">
        <v>19</v>
      </c>
      <c r="L2959" t="s">
        <v>200</v>
      </c>
      <c r="M2959" t="s">
        <v>109</v>
      </c>
      <c r="N2959" t="s">
        <v>139</v>
      </c>
      <c r="O2959" t="s">
        <v>430</v>
      </c>
      <c r="Q2959" s="2">
        <f>VALUE(LEFT(LEFT(N2959,5),SUM(LEN(LEFT(N2959,5))-LEN(SUBSTITUTE(LEFT(N2959,5),{"0","1","2","3","4","5","6","7","8","9","."},"")))))</f>
        <v>512</v>
      </c>
      <c r="R2959">
        <f>IF(Q2959&gt;5,Q2959/1024,Q2959)</f>
        <v>0.5</v>
      </c>
      <c r="S2959" t="str">
        <f>MID(K2960,9,3)</f>
        <v>6.0</v>
      </c>
      <c r="T2959" s="2" t="str">
        <f>LEFT(J2959,3)</f>
        <v>4.0</v>
      </c>
      <c r="U2959">
        <f>VALUE(LEFT(LEFT(M2959,5),SUM(LEN(LEFT(M2959,5))-LEN(SUBSTITUTE(LEFT(M2959,5),{"0","1","2","3","4","5","6","7","8","9","."},"")))))</f>
        <v>4</v>
      </c>
      <c r="V2959">
        <f>IF(U2959&lt;100,U2959,U2959/1024)</f>
        <v>4</v>
      </c>
      <c r="W2959" s="3">
        <f>VALUE(LEFT(LEFT(O2959,5),SUM(LEN(LEFT(O2959,5))-LEN(SUBSTITUTE(LEFT(O2959,5),{"0","1","2","3","4","5","6","7","8","9","."},"")))))</f>
        <v>2</v>
      </c>
      <c r="X2959" s="3" t="e">
        <f>LEFT(L2959, SEARCH("MHz",L2959)-1)</f>
        <v>#VALUE!</v>
      </c>
      <c r="Y2959" t="e">
        <f>IF(RIGHT(X2959,1)=" ",RIGHT(X2959,4),RIGHT(X2959,3))</f>
        <v>#VALUE!</v>
      </c>
      <c r="Z2959">
        <f>VLOOKUP(G2959,[1]Sheet1!$A$1:$B$12,2,0)</f>
        <v>11</v>
      </c>
      <c r="AA2959" t="str">
        <f>CONCATENATE(F2959," ",Z2959)</f>
        <v>2016 11</v>
      </c>
      <c r="AB2959">
        <f>VLOOKUP(AA2959,[1]Sheet3!$A:$B,2,0)</f>
        <v>85</v>
      </c>
    </row>
    <row r="2960" spans="1:28" x14ac:dyDescent="0.25">
      <c r="A2960" t="s">
        <v>1437</v>
      </c>
      <c r="B2960" t="s">
        <v>1486</v>
      </c>
      <c r="C2960" t="s">
        <v>764</v>
      </c>
      <c r="D2960" t="str">
        <f>CONCATENATE(C2960,".")</f>
        <v>2016  November.</v>
      </c>
      <c r="E2960" t="str">
        <f>LEFT(D2960, SEARCH(".",D2960)-1)</f>
        <v>2016  November</v>
      </c>
      <c r="F2960">
        <v>2016</v>
      </c>
      <c r="G2960" t="str">
        <f>RIGHT(E2960,LEN(E2960)-6)</f>
        <v>November</v>
      </c>
      <c r="H2960">
        <v>168</v>
      </c>
      <c r="I2960" t="s">
        <v>1458</v>
      </c>
      <c r="J2960" t="s">
        <v>1487</v>
      </c>
      <c r="K2960" t="s">
        <v>19</v>
      </c>
      <c r="L2960" t="s">
        <v>91</v>
      </c>
      <c r="M2960" t="s">
        <v>34</v>
      </c>
      <c r="N2960" t="s">
        <v>35</v>
      </c>
      <c r="O2960" t="s">
        <v>178</v>
      </c>
      <c r="Q2960" s="2">
        <f>VALUE(LEFT(LEFT(N2960,5),SUM(LEN(LEFT(N2960,5))-LEN(SUBSTITUTE(LEFT(N2960,5),{"0","1","2","3","4","5","6","7","8","9","."},"")))))</f>
        <v>1</v>
      </c>
      <c r="R2960">
        <f>IF(Q2960&gt;5,Q2960/1024,Q2960)</f>
        <v>1</v>
      </c>
      <c r="S2960" t="str">
        <f>MID(K2961,9,3)</f>
        <v>6.0</v>
      </c>
      <c r="T2960" s="2" t="str">
        <f>LEFT(J2960,3)</f>
        <v>5.5</v>
      </c>
      <c r="U2960">
        <f>VALUE(LEFT(LEFT(M2960,5),SUM(LEN(LEFT(M2960,5))-LEN(SUBSTITUTE(LEFT(M2960,5),{"0","1","2","3","4","5","6","7","8","9","."},"")))))</f>
        <v>8</v>
      </c>
      <c r="V2960">
        <f>IF(U2960&lt;100,U2960,U2960/1024)</f>
        <v>8</v>
      </c>
      <c r="W2960" s="3">
        <f>VALUE(LEFT(LEFT(O2960,5),SUM(LEN(LEFT(O2960,5))-LEN(SUBSTITUTE(LEFT(O2960,5),{"0","1","2","3","4","5","6","7","8","9","."},"")))))</f>
        <v>5</v>
      </c>
      <c r="X2960" s="3" t="e">
        <f>LEFT(L2960, SEARCH("MHz",L2960)-1)</f>
        <v>#VALUE!</v>
      </c>
      <c r="Y2960" t="e">
        <f>IF(RIGHT(X2960,1)=" ",RIGHT(X2960,4),RIGHT(X2960,3))</f>
        <v>#VALUE!</v>
      </c>
      <c r="Z2960">
        <f>VLOOKUP(G2960,[1]Sheet1!$A$1:$B$12,2,0)</f>
        <v>11</v>
      </c>
      <c r="AA2960" t="str">
        <f>CONCATENATE(F2960," ",Z2960)</f>
        <v>2016 11</v>
      </c>
      <c r="AB2960">
        <f>VLOOKUP(AA2960,[1]Sheet3!$A:$B,2,0)</f>
        <v>85</v>
      </c>
    </row>
    <row r="2961" spans="1:28" x14ac:dyDescent="0.25">
      <c r="A2961" t="s">
        <v>1437</v>
      </c>
      <c r="B2961" t="s">
        <v>1488</v>
      </c>
      <c r="C2961" t="s">
        <v>764</v>
      </c>
      <c r="D2961" t="str">
        <f>CONCATENATE(C2961,".")</f>
        <v>2016  November.</v>
      </c>
      <c r="E2961" t="str">
        <f>LEFT(D2961, SEARCH(".",D2961)-1)</f>
        <v>2016  November</v>
      </c>
      <c r="F2961">
        <v>2016</v>
      </c>
      <c r="G2961" t="str">
        <f>RIGHT(E2961,LEN(E2961)-6)</f>
        <v>November</v>
      </c>
      <c r="H2961">
        <v>157</v>
      </c>
      <c r="I2961" t="s">
        <v>241</v>
      </c>
      <c r="J2961" t="s">
        <v>1251</v>
      </c>
      <c r="K2961" t="s">
        <v>19</v>
      </c>
      <c r="L2961" t="s">
        <v>91</v>
      </c>
      <c r="M2961" t="s">
        <v>109</v>
      </c>
      <c r="N2961" t="s">
        <v>139</v>
      </c>
      <c r="O2961" t="s">
        <v>178</v>
      </c>
      <c r="Q2961" s="2">
        <f>VALUE(LEFT(LEFT(N2961,5),SUM(LEN(LEFT(N2961,5))-LEN(SUBSTITUTE(LEFT(N2961,5),{"0","1","2","3","4","5","6","7","8","9","."},"")))))</f>
        <v>512</v>
      </c>
      <c r="R2961">
        <f>IF(Q2961&gt;5,Q2961/1024,Q2961)</f>
        <v>0.5</v>
      </c>
      <c r="S2961" t="str">
        <f>MID(K2962,9,3)</f>
        <v>6.0</v>
      </c>
      <c r="T2961" s="2" t="str">
        <f>LEFT(J2961,3)</f>
        <v>5.0</v>
      </c>
      <c r="U2961">
        <f>VALUE(LEFT(LEFT(M2961,5),SUM(LEN(LEFT(M2961,5))-LEN(SUBSTITUTE(LEFT(M2961,5),{"0","1","2","3","4","5","6","7","8","9","."},"")))))</f>
        <v>4</v>
      </c>
      <c r="V2961">
        <f>IF(U2961&lt;100,U2961,U2961/1024)</f>
        <v>4</v>
      </c>
      <c r="W2961" s="3">
        <f>VALUE(LEFT(LEFT(O2961,5),SUM(LEN(LEFT(O2961,5))-LEN(SUBSTITUTE(LEFT(O2961,5),{"0","1","2","3","4","5","6","7","8","9","."},"")))))</f>
        <v>5</v>
      </c>
      <c r="X2961" s="3" t="e">
        <f>LEFT(L2961, SEARCH("MHz",L2961)-1)</f>
        <v>#VALUE!</v>
      </c>
      <c r="Y2961" t="e">
        <f>IF(RIGHT(X2961,1)=" ",RIGHT(X2961,4),RIGHT(X2961,3))</f>
        <v>#VALUE!</v>
      </c>
      <c r="Z2961">
        <f>VLOOKUP(G2961,[1]Sheet1!$A$1:$B$12,2,0)</f>
        <v>11</v>
      </c>
      <c r="AA2961" t="str">
        <f>CONCATENATE(F2961," ",Z2961)</f>
        <v>2016 11</v>
      </c>
      <c r="AB2961">
        <f>VLOOKUP(AA2961,[1]Sheet3!$A:$B,2,0)</f>
        <v>85</v>
      </c>
    </row>
    <row r="2962" spans="1:28" x14ac:dyDescent="0.25">
      <c r="A2962" t="s">
        <v>1437</v>
      </c>
      <c r="B2962" t="s">
        <v>1489</v>
      </c>
      <c r="C2962" t="s">
        <v>764</v>
      </c>
      <c r="D2962" t="str">
        <f>CONCATENATE(C2962,".")</f>
        <v>2016  November.</v>
      </c>
      <c r="E2962" t="str">
        <f>LEFT(D2962, SEARCH(".",D2962)-1)</f>
        <v>2016  November</v>
      </c>
      <c r="F2962">
        <v>2016</v>
      </c>
      <c r="G2962" t="str">
        <f>RIGHT(E2962,LEN(E2962)-6)</f>
        <v>November</v>
      </c>
      <c r="H2962">
        <v>170</v>
      </c>
      <c r="I2962" t="s">
        <v>379</v>
      </c>
      <c r="J2962" t="s">
        <v>800</v>
      </c>
      <c r="K2962" t="s">
        <v>19</v>
      </c>
      <c r="L2962" t="s">
        <v>389</v>
      </c>
      <c r="M2962" t="s">
        <v>403</v>
      </c>
      <c r="N2962" t="s">
        <v>404</v>
      </c>
      <c r="O2962" t="s">
        <v>1490</v>
      </c>
      <c r="Q2962" s="2">
        <f>VALUE(LEFT(LEFT(N2962,5),SUM(LEN(LEFT(N2962,5))-LEN(SUBSTITUTE(LEFT(N2962,5),{"0","1","2","3","4","5","6","7","8","9","."},"")))))</f>
        <v>4</v>
      </c>
      <c r="R2962">
        <f>IF(Q2962&gt;5,Q2962/1024,Q2962)</f>
        <v>4</v>
      </c>
      <c r="S2962" t="str">
        <f>MID(K2963,9,3)</f>
        <v>6.0</v>
      </c>
      <c r="T2962" s="2" t="str">
        <f>LEFT(J2962,3)</f>
        <v>5.5</v>
      </c>
      <c r="U2962">
        <f>VALUE(LEFT(LEFT(M2962,5),SUM(LEN(LEFT(M2962,5))-LEN(SUBSTITUTE(LEFT(M2962,5),{"0","1","2","3","4","5","6","7","8","9","."},"")))))</f>
        <v>64</v>
      </c>
      <c r="V2962">
        <f>IF(U2962&lt;100,U2962,U2962/1024)</f>
        <v>64</v>
      </c>
      <c r="W2962" s="3">
        <f>VALUE(LEFT(LEFT(O2962,5),SUM(LEN(LEFT(O2962,5))-LEN(SUBSTITUTE(LEFT(O2962,5),{"0","1","2","3","4","5","6","7","8","9","."},"")))))</f>
        <v>13</v>
      </c>
      <c r="X2962" s="3" t="e">
        <f>LEFT(L2962, SEARCH("MHz",L2962)-1)</f>
        <v>#VALUE!</v>
      </c>
      <c r="Y2962" t="e">
        <f>IF(RIGHT(X2962,1)=" ",RIGHT(X2962,4),RIGHT(X2962,3))</f>
        <v>#VALUE!</v>
      </c>
      <c r="Z2962">
        <f>VLOOKUP(G2962,[1]Sheet1!$A$1:$B$12,2,0)</f>
        <v>11</v>
      </c>
      <c r="AA2962" t="str">
        <f>CONCATENATE(F2962," ",Z2962)</f>
        <v>2016 11</v>
      </c>
      <c r="AB2962">
        <f>VLOOKUP(AA2962,[1]Sheet3!$A:$B,2,0)</f>
        <v>85</v>
      </c>
    </row>
    <row r="2963" spans="1:28" x14ac:dyDescent="0.25">
      <c r="A2963" t="s">
        <v>1437</v>
      </c>
      <c r="B2963" t="s">
        <v>1491</v>
      </c>
      <c r="C2963" t="s">
        <v>764</v>
      </c>
      <c r="D2963" t="str">
        <f>CONCATENATE(C2963,".")</f>
        <v>2016  November.</v>
      </c>
      <c r="E2963" t="str">
        <f>LEFT(D2963, SEARCH(".",D2963)-1)</f>
        <v>2016  November</v>
      </c>
      <c r="F2963">
        <v>2016</v>
      </c>
      <c r="G2963" t="str">
        <f>RIGHT(E2963,LEN(E2963)-6)</f>
        <v>November</v>
      </c>
      <c r="H2963">
        <v>200</v>
      </c>
      <c r="I2963" t="s">
        <v>128</v>
      </c>
      <c r="J2963" t="s">
        <v>1492</v>
      </c>
      <c r="K2963" t="s">
        <v>19</v>
      </c>
      <c r="L2963" t="s">
        <v>20</v>
      </c>
      <c r="M2963" t="s">
        <v>57</v>
      </c>
      <c r="N2963" t="s">
        <v>22</v>
      </c>
      <c r="O2963" t="s">
        <v>804</v>
      </c>
      <c r="Q2963" s="2">
        <f>VALUE(LEFT(LEFT(N2963,5),SUM(LEN(LEFT(N2963,5))-LEN(SUBSTITUTE(LEFT(N2963,5),{"0","1","2","3","4","5","6","7","8","9","."},"")))))</f>
        <v>2</v>
      </c>
      <c r="R2963">
        <f>IF(Q2963&gt;5,Q2963/1024,Q2963)</f>
        <v>2</v>
      </c>
      <c r="S2963" t="str">
        <f>MID(K2964,9,3)</f>
        <v>6.0</v>
      </c>
      <c r="T2963" s="2" t="str">
        <f>LEFT(J2963,3)</f>
        <v>6.0</v>
      </c>
      <c r="U2963">
        <f>VALUE(LEFT(LEFT(M2963,5),SUM(LEN(LEFT(M2963,5))-LEN(SUBSTITUTE(LEFT(M2963,5),{"0","1","2","3","4","5","6","7","8","9","."},"")))))</f>
        <v>16</v>
      </c>
      <c r="V2963">
        <f>IF(U2963&lt;100,U2963,U2963/1024)</f>
        <v>16</v>
      </c>
      <c r="W2963" s="3">
        <f>VALUE(LEFT(LEFT(O2963,5),SUM(LEN(LEFT(O2963,5))-LEN(SUBSTITUTE(LEFT(O2963,5),{"0","1","2","3","4","5","6","7","8","9","."},"")))))</f>
        <v>13</v>
      </c>
      <c r="X2963" s="3" t="e">
        <f>LEFT(L2963, SEARCH("MHz",L2963)-1)</f>
        <v>#VALUE!</v>
      </c>
      <c r="Y2963" t="e">
        <f>IF(RIGHT(X2963,1)=" ",RIGHT(X2963,4),RIGHT(X2963,3))</f>
        <v>#VALUE!</v>
      </c>
      <c r="Z2963">
        <f>VLOOKUP(G2963,[1]Sheet1!$A$1:$B$12,2,0)</f>
        <v>11</v>
      </c>
      <c r="AA2963" t="str">
        <f>CONCATENATE(F2963," ",Z2963)</f>
        <v>2016 11</v>
      </c>
      <c r="AB2963">
        <f>VLOOKUP(AA2963,[1]Sheet3!$A:$B,2,0)</f>
        <v>85</v>
      </c>
    </row>
    <row r="2964" spans="1:28" x14ac:dyDescent="0.25">
      <c r="A2964" t="s">
        <v>1437</v>
      </c>
      <c r="B2964" t="s">
        <v>1493</v>
      </c>
      <c r="C2964" t="s">
        <v>764</v>
      </c>
      <c r="D2964" t="str">
        <f>CONCATENATE(C2964,".")</f>
        <v>2016  November.</v>
      </c>
      <c r="E2964" t="str">
        <f>LEFT(D2964, SEARCH(".",D2964)-1)</f>
        <v>2016  November</v>
      </c>
      <c r="F2964">
        <v>2016</v>
      </c>
      <c r="G2964" t="str">
        <f>RIGHT(E2964,LEN(E2964)-6)</f>
        <v>November</v>
      </c>
      <c r="H2964">
        <v>146</v>
      </c>
      <c r="I2964" t="s">
        <v>128</v>
      </c>
      <c r="J2964" t="s">
        <v>1494</v>
      </c>
      <c r="K2964" t="s">
        <v>19</v>
      </c>
      <c r="L2964" t="s">
        <v>261</v>
      </c>
      <c r="M2964" t="s">
        <v>34</v>
      </c>
      <c r="N2964" t="s">
        <v>35</v>
      </c>
      <c r="O2964" t="s">
        <v>36</v>
      </c>
      <c r="Q2964" s="2">
        <f>VALUE(LEFT(LEFT(N2964,5),SUM(LEN(LEFT(N2964,5))-LEN(SUBSTITUTE(LEFT(N2964,5),{"0","1","2","3","4","5","6","7","8","9","."},"")))))</f>
        <v>1</v>
      </c>
      <c r="R2964">
        <f>IF(Q2964&gt;5,Q2964/1024,Q2964)</f>
        <v>1</v>
      </c>
      <c r="S2964" t="str">
        <f>MID(K2965,9,3)</f>
        <v>6.0</v>
      </c>
      <c r="T2964" s="2" t="str">
        <f>LEFT(J2964,3)</f>
        <v>5.2</v>
      </c>
      <c r="U2964">
        <f>VALUE(LEFT(LEFT(M2964,5),SUM(LEN(LEFT(M2964,5))-LEN(SUBSTITUTE(LEFT(M2964,5),{"0","1","2","3","4","5","6","7","8","9","."},"")))))</f>
        <v>8</v>
      </c>
      <c r="V2964">
        <f>IF(U2964&lt;100,U2964,U2964/1024)</f>
        <v>8</v>
      </c>
      <c r="W2964" s="3">
        <f>VALUE(LEFT(LEFT(O2964,5),SUM(LEN(LEFT(O2964,5))-LEN(SUBSTITUTE(LEFT(O2964,5),{"0","1","2","3","4","5","6","7","8","9","."},"")))))</f>
        <v>8</v>
      </c>
      <c r="X2964" s="3" t="e">
        <f>LEFT(L2964, SEARCH("MHz",L2964)-1)</f>
        <v>#VALUE!</v>
      </c>
      <c r="Y2964" t="e">
        <f>IF(RIGHT(X2964,1)=" ",RIGHT(X2964,4),RIGHT(X2964,3))</f>
        <v>#VALUE!</v>
      </c>
      <c r="Z2964">
        <f>VLOOKUP(G2964,[1]Sheet1!$A$1:$B$12,2,0)</f>
        <v>11</v>
      </c>
      <c r="AA2964" t="str">
        <f>CONCATENATE(F2964," ",Z2964)</f>
        <v>2016 11</v>
      </c>
      <c r="AB2964">
        <f>VLOOKUP(AA2964,[1]Sheet3!$A:$B,2,0)</f>
        <v>85</v>
      </c>
    </row>
    <row r="2965" spans="1:28" x14ac:dyDescent="0.25">
      <c r="A2965" t="s">
        <v>1437</v>
      </c>
      <c r="B2965" t="s">
        <v>1495</v>
      </c>
      <c r="C2965" t="s">
        <v>764</v>
      </c>
      <c r="D2965" t="str">
        <f>CONCATENATE(C2965,".")</f>
        <v>2016  November.</v>
      </c>
      <c r="E2965" t="str">
        <f>LEFT(D2965, SEARCH(".",D2965)-1)</f>
        <v>2016  November</v>
      </c>
      <c r="F2965">
        <v>2016</v>
      </c>
      <c r="G2965" t="str">
        <f>RIGHT(E2965,LEN(E2965)-6)</f>
        <v>November</v>
      </c>
      <c r="H2965">
        <v>189</v>
      </c>
      <c r="I2965" t="s">
        <v>128</v>
      </c>
      <c r="J2965" t="s">
        <v>350</v>
      </c>
      <c r="K2965" t="s">
        <v>19</v>
      </c>
      <c r="L2965" t="s">
        <v>261</v>
      </c>
      <c r="M2965" t="s">
        <v>34</v>
      </c>
      <c r="N2965" t="s">
        <v>35</v>
      </c>
      <c r="O2965" t="s">
        <v>73</v>
      </c>
      <c r="Q2965" s="2">
        <f>VALUE(LEFT(LEFT(N2965,5),SUM(LEN(LEFT(N2965,5))-LEN(SUBSTITUTE(LEFT(N2965,5),{"0","1","2","3","4","5","6","7","8","9","."},"")))))</f>
        <v>1</v>
      </c>
      <c r="R2965">
        <f>IF(Q2965&gt;5,Q2965/1024,Q2965)</f>
        <v>1</v>
      </c>
      <c r="S2965" t="str">
        <f>MID(K2966,9,3)</f>
        <v>6.0</v>
      </c>
      <c r="T2965" s="2" t="str">
        <f>LEFT(J2965,3)</f>
        <v>5.5</v>
      </c>
      <c r="U2965">
        <f>VALUE(LEFT(LEFT(M2965,5),SUM(LEN(LEFT(M2965,5))-LEN(SUBSTITUTE(LEFT(M2965,5),{"0","1","2","3","4","5","6","7","8","9","."},"")))))</f>
        <v>8</v>
      </c>
      <c r="V2965">
        <f>IF(U2965&lt;100,U2965,U2965/1024)</f>
        <v>8</v>
      </c>
      <c r="W2965" s="3">
        <f>VALUE(LEFT(LEFT(O2965,5),SUM(LEN(LEFT(O2965,5))-LEN(SUBSTITUTE(LEFT(O2965,5),{"0","1","2","3","4","5","6","7","8","9","."},"")))))</f>
        <v>5</v>
      </c>
      <c r="X2965" s="3" t="e">
        <f>LEFT(L2965, SEARCH("MHz",L2965)-1)</f>
        <v>#VALUE!</v>
      </c>
      <c r="Y2965" t="e">
        <f>IF(RIGHT(X2965,1)=" ",RIGHT(X2965,4),RIGHT(X2965,3))</f>
        <v>#VALUE!</v>
      </c>
      <c r="Z2965">
        <f>VLOOKUP(G2965,[1]Sheet1!$A$1:$B$12,2,0)</f>
        <v>11</v>
      </c>
      <c r="AA2965" t="str">
        <f>CONCATENATE(F2965," ",Z2965)</f>
        <v>2016 11</v>
      </c>
      <c r="AB2965">
        <f>VLOOKUP(AA2965,[1]Sheet3!$A:$B,2,0)</f>
        <v>85</v>
      </c>
    </row>
    <row r="2966" spans="1:28" x14ac:dyDescent="0.25">
      <c r="A2966" t="s">
        <v>1954</v>
      </c>
      <c r="B2966" t="s">
        <v>1965</v>
      </c>
      <c r="C2966" t="s">
        <v>764</v>
      </c>
      <c r="D2966" t="str">
        <f>CONCATENATE(C2966,".")</f>
        <v>2016  November.</v>
      </c>
      <c r="E2966" t="str">
        <f>LEFT(D2966, SEARCH(".",D2966)-1)</f>
        <v>2016  November</v>
      </c>
      <c r="F2966">
        <v>2016</v>
      </c>
      <c r="G2966" t="str">
        <f>RIGHT(E2966,LEN(E2966)-6)</f>
        <v>November</v>
      </c>
      <c r="H2966">
        <v>163</v>
      </c>
      <c r="I2966" t="s">
        <v>156</v>
      </c>
      <c r="J2966" t="s">
        <v>1477</v>
      </c>
      <c r="K2966" t="s">
        <v>19</v>
      </c>
      <c r="L2966" t="s">
        <v>1966</v>
      </c>
      <c r="M2966" t="s">
        <v>28</v>
      </c>
      <c r="N2966" t="s">
        <v>29</v>
      </c>
      <c r="O2966" t="s">
        <v>804</v>
      </c>
      <c r="Q2966" s="2">
        <f>VALUE(LEFT(LEFT(N2966,5),SUM(LEN(LEFT(N2966,5))-LEN(SUBSTITUTE(LEFT(N2966,5),{"0","1","2","3","4","5","6","7","8","9","."},"")))))</f>
        <v>3</v>
      </c>
      <c r="R2966">
        <f>IF(Q2966&gt;5,Q2966/1024,Q2966)</f>
        <v>3</v>
      </c>
      <c r="S2966" t="str">
        <f>MID(K2967,9,3)</f>
        <v>6.0</v>
      </c>
      <c r="T2966" s="2" t="str">
        <f>LEFT(J2966,3)</f>
        <v>5.5</v>
      </c>
      <c r="U2966">
        <f>VALUE(LEFT(LEFT(M2966,5),SUM(LEN(LEFT(M2966,5))-LEN(SUBSTITUTE(LEFT(M2966,5),{"0","1","2","3","4","5","6","7","8","9","."},"")))))</f>
        <v>32</v>
      </c>
      <c r="V2966">
        <f>IF(U2966&lt;100,U2966,U2966/1024)</f>
        <v>32</v>
      </c>
      <c r="W2966" s="3">
        <f>VALUE(LEFT(LEFT(O2966,5),SUM(LEN(LEFT(O2966,5))-LEN(SUBSTITUTE(LEFT(O2966,5),{"0","1","2","3","4","5","6","7","8","9","."},"")))))</f>
        <v>13</v>
      </c>
      <c r="X2966" s="3" t="e">
        <f>LEFT(L2966, SEARCH("MHz",L2966)-1)</f>
        <v>#VALUE!</v>
      </c>
      <c r="Y2966" t="e">
        <f>IF(RIGHT(X2966,1)=" ",RIGHT(X2966,4),RIGHT(X2966,3))</f>
        <v>#VALUE!</v>
      </c>
      <c r="Z2966">
        <f>VLOOKUP(G2966,[1]Sheet1!$A$1:$B$12,2,0)</f>
        <v>11</v>
      </c>
      <c r="AA2966" t="str">
        <f>CONCATENATE(F2966," ",Z2966)</f>
        <v>2016 11</v>
      </c>
      <c r="AB2966">
        <f>VLOOKUP(AA2966,[1]Sheet3!$A:$B,2,0)</f>
        <v>85</v>
      </c>
    </row>
    <row r="2967" spans="1:28" x14ac:dyDescent="0.25">
      <c r="A2967" t="s">
        <v>2256</v>
      </c>
      <c r="B2967" t="s">
        <v>2274</v>
      </c>
      <c r="C2967" t="s">
        <v>764</v>
      </c>
      <c r="D2967" t="str">
        <f>CONCATENATE(C2967,".")</f>
        <v>2016  November.</v>
      </c>
      <c r="E2967" t="str">
        <f>LEFT(D2967, SEARCH(".",D2967)-1)</f>
        <v>2016  November</v>
      </c>
      <c r="F2967">
        <v>2016</v>
      </c>
      <c r="G2967" t="str">
        <f>RIGHT(E2967,LEN(E2967)-6)</f>
        <v>November</v>
      </c>
      <c r="H2967">
        <v>140</v>
      </c>
      <c r="I2967" t="s">
        <v>358</v>
      </c>
      <c r="J2967" t="s">
        <v>1382</v>
      </c>
      <c r="K2967" t="s">
        <v>19</v>
      </c>
      <c r="L2967" t="s">
        <v>1176</v>
      </c>
      <c r="M2967" t="s">
        <v>57</v>
      </c>
      <c r="N2967" t="s">
        <v>22</v>
      </c>
      <c r="O2967" t="s">
        <v>2275</v>
      </c>
      <c r="P2967">
        <v>200</v>
      </c>
      <c r="Q2967" s="2">
        <f>VALUE(LEFT(LEFT(N2967,5),SUM(LEN(LEFT(N2967,5))-LEN(SUBSTITUTE(LEFT(N2967,5),{"0","1","2","3","4","5","6","7","8","9","."},"")))))</f>
        <v>2</v>
      </c>
      <c r="R2967">
        <f>IF(Q2967&gt;5,Q2967/1024,Q2967)</f>
        <v>2</v>
      </c>
      <c r="S2967" t="str">
        <f>MID(K2968,9,3)</f>
        <v>6.0</v>
      </c>
      <c r="T2967" s="2" t="str">
        <f>LEFT(J2967,3)</f>
        <v>5.0</v>
      </c>
      <c r="U2967">
        <f>VALUE(LEFT(LEFT(M2967,5),SUM(LEN(LEFT(M2967,5))-LEN(SUBSTITUTE(LEFT(M2967,5),{"0","1","2","3","4","5","6","7","8","9","."},"")))))</f>
        <v>16</v>
      </c>
      <c r="V2967">
        <f>IF(U2967&lt;100,U2967,U2967/1024)</f>
        <v>16</v>
      </c>
      <c r="W2967" s="3">
        <f>VALUE(LEFT(LEFT(O2967,5),SUM(LEN(LEFT(O2967,5))-LEN(SUBSTITUTE(LEFT(O2967,5),{"0","1","2","3","4","5","6","7","8","9","."},"")))))</f>
        <v>13</v>
      </c>
      <c r="X2967" s="3" t="e">
        <f>LEFT(L2967, SEARCH("MHz",L2967)-1)</f>
        <v>#VALUE!</v>
      </c>
      <c r="Y2967" t="e">
        <f>IF(RIGHT(X2967,1)=" ",RIGHT(X2967,4),RIGHT(X2967,3))</f>
        <v>#VALUE!</v>
      </c>
      <c r="Z2967">
        <f>VLOOKUP(G2967,[1]Sheet1!$A$1:$B$12,2,0)</f>
        <v>11</v>
      </c>
      <c r="AA2967" t="str">
        <f>CONCATENATE(F2967," ",Z2967)</f>
        <v>2016 11</v>
      </c>
      <c r="AB2967">
        <f>VLOOKUP(AA2967,[1]Sheet3!$A:$B,2,0)</f>
        <v>85</v>
      </c>
    </row>
    <row r="2968" spans="1:28" x14ac:dyDescent="0.25">
      <c r="A2968" t="s">
        <v>3179</v>
      </c>
      <c r="B2968" t="s">
        <v>3185</v>
      </c>
      <c r="C2968" t="s">
        <v>764</v>
      </c>
      <c r="D2968" t="str">
        <f>CONCATENATE(C2968,".")</f>
        <v>2016  November.</v>
      </c>
      <c r="E2968" t="str">
        <f>LEFT(D2968, SEARCH(".",D2968)-1)</f>
        <v>2016  November</v>
      </c>
      <c r="F2968">
        <v>2016</v>
      </c>
      <c r="G2968" t="str">
        <f>RIGHT(E2968,LEN(E2968)-6)</f>
        <v>November</v>
      </c>
      <c r="I2968" t="s">
        <v>156</v>
      </c>
      <c r="J2968" t="s">
        <v>2892</v>
      </c>
      <c r="K2968" t="s">
        <v>19</v>
      </c>
      <c r="L2968" t="s">
        <v>200</v>
      </c>
      <c r="M2968" t="s">
        <v>34</v>
      </c>
      <c r="N2968" t="s">
        <v>35</v>
      </c>
      <c r="O2968" t="s">
        <v>178</v>
      </c>
      <c r="Q2968" s="2">
        <f>VALUE(LEFT(LEFT(N2968,5),SUM(LEN(LEFT(N2968,5))-LEN(SUBSTITUTE(LEFT(N2968,5),{"0","1","2","3","4","5","6","7","8","9","."},"")))))</f>
        <v>1</v>
      </c>
      <c r="R2968">
        <f>IF(Q2968&gt;5,Q2968/1024,Q2968)</f>
        <v>1</v>
      </c>
      <c r="S2968" t="str">
        <f>MID(K2969,9,3)</f>
        <v>6.0</v>
      </c>
      <c r="T2968" s="2" t="str">
        <f>LEFT(J2968,3)</f>
        <v>4.0</v>
      </c>
      <c r="U2968">
        <f>VALUE(LEFT(LEFT(M2968,5),SUM(LEN(LEFT(M2968,5))-LEN(SUBSTITUTE(LEFT(M2968,5),{"0","1","2","3","4","5","6","7","8","9","."},"")))))</f>
        <v>8</v>
      </c>
      <c r="V2968">
        <f>IF(U2968&lt;100,U2968,U2968/1024)</f>
        <v>8</v>
      </c>
      <c r="W2968" s="3">
        <f>VALUE(LEFT(LEFT(O2968,5),SUM(LEN(LEFT(O2968,5))-LEN(SUBSTITUTE(LEFT(O2968,5),{"0","1","2","3","4","5","6","7","8","9","."},"")))))</f>
        <v>5</v>
      </c>
      <c r="X2968" s="3" t="e">
        <f>LEFT(L2968, SEARCH("MHz",L2968)-1)</f>
        <v>#VALUE!</v>
      </c>
      <c r="Y2968" t="e">
        <f>IF(RIGHT(X2968,1)=" ",RIGHT(X2968,4),RIGHT(X2968,3))</f>
        <v>#VALUE!</v>
      </c>
      <c r="Z2968">
        <f>VLOOKUP(G2968,[1]Sheet1!$A$1:$B$12,2,0)</f>
        <v>11</v>
      </c>
      <c r="AA2968" t="str">
        <f>CONCATENATE(F2968," ",Z2968)</f>
        <v>2016 11</v>
      </c>
      <c r="AB2968">
        <f>VLOOKUP(AA2968,[1]Sheet3!$A:$B,2,0)</f>
        <v>85</v>
      </c>
    </row>
    <row r="2969" spans="1:28" x14ac:dyDescent="0.25">
      <c r="A2969" t="s">
        <v>3179</v>
      </c>
      <c r="B2969" t="s">
        <v>3186</v>
      </c>
      <c r="C2969" t="s">
        <v>764</v>
      </c>
      <c r="D2969" t="str">
        <f>CONCATENATE(C2969,".")</f>
        <v>2016  November.</v>
      </c>
      <c r="E2969" t="str">
        <f>LEFT(D2969, SEARCH(".",D2969)-1)</f>
        <v>2016  November</v>
      </c>
      <c r="F2969">
        <v>2016</v>
      </c>
      <c r="G2969" t="str">
        <f>RIGHT(E2969,LEN(E2969)-6)</f>
        <v>November</v>
      </c>
      <c r="I2969" t="s">
        <v>156</v>
      </c>
      <c r="J2969" t="s">
        <v>2892</v>
      </c>
      <c r="K2969" t="s">
        <v>19</v>
      </c>
      <c r="L2969" t="s">
        <v>200</v>
      </c>
      <c r="M2969" t="s">
        <v>34</v>
      </c>
      <c r="N2969" t="s">
        <v>139</v>
      </c>
      <c r="O2969" t="s">
        <v>178</v>
      </c>
      <c r="Q2969" s="2">
        <f>VALUE(LEFT(LEFT(N2969,5),SUM(LEN(LEFT(N2969,5))-LEN(SUBSTITUTE(LEFT(N2969,5),{"0","1","2","3","4","5","6","7","8","9","."},"")))))</f>
        <v>512</v>
      </c>
      <c r="R2969">
        <f>IF(Q2969&gt;5,Q2969/1024,Q2969)</f>
        <v>0.5</v>
      </c>
      <c r="S2969" t="str">
        <f>MID(K2970,9,3)</f>
        <v>6.0</v>
      </c>
      <c r="T2969" s="2" t="str">
        <f>LEFT(J2969,3)</f>
        <v>4.0</v>
      </c>
      <c r="U2969">
        <f>VALUE(LEFT(LEFT(M2969,5),SUM(LEN(LEFT(M2969,5))-LEN(SUBSTITUTE(LEFT(M2969,5),{"0","1","2","3","4","5","6","7","8","9","."},"")))))</f>
        <v>8</v>
      </c>
      <c r="V2969">
        <f>IF(U2969&lt;100,U2969,U2969/1024)</f>
        <v>8</v>
      </c>
      <c r="W2969" s="3">
        <f>VALUE(LEFT(LEFT(O2969,5),SUM(LEN(LEFT(O2969,5))-LEN(SUBSTITUTE(LEFT(O2969,5),{"0","1","2","3","4","5","6","7","8","9","."},"")))))</f>
        <v>5</v>
      </c>
      <c r="X2969" s="3" t="e">
        <f>LEFT(L2969, SEARCH("MHz",L2969)-1)</f>
        <v>#VALUE!</v>
      </c>
      <c r="Y2969" t="e">
        <f>IF(RIGHT(X2969,1)=" ",RIGHT(X2969,4),RIGHT(X2969,3))</f>
        <v>#VALUE!</v>
      </c>
      <c r="Z2969">
        <f>VLOOKUP(G2969,[1]Sheet1!$A$1:$B$12,2,0)</f>
        <v>11</v>
      </c>
      <c r="AA2969" t="str">
        <f>CONCATENATE(F2969," ",Z2969)</f>
        <v>2016 11</v>
      </c>
      <c r="AB2969">
        <f>VLOOKUP(AA2969,[1]Sheet3!$A:$B,2,0)</f>
        <v>85</v>
      </c>
    </row>
    <row r="2970" spans="1:28" x14ac:dyDescent="0.25">
      <c r="A2970" t="s">
        <v>4035</v>
      </c>
      <c r="B2970" t="s">
        <v>4037</v>
      </c>
      <c r="C2970" t="s">
        <v>764</v>
      </c>
      <c r="D2970" t="str">
        <f>CONCATENATE(C2970,".")</f>
        <v>2016  November.</v>
      </c>
      <c r="E2970" t="str">
        <f>LEFT(D2970, SEARCH(".",D2970)-1)</f>
        <v>2016  November</v>
      </c>
      <c r="F2970">
        <v>2016</v>
      </c>
      <c r="G2970" t="str">
        <f>RIGHT(E2970,LEN(E2970)-6)</f>
        <v>November</v>
      </c>
      <c r="H2970">
        <v>163</v>
      </c>
      <c r="I2970" t="s">
        <v>509</v>
      </c>
      <c r="J2970" t="s">
        <v>69</v>
      </c>
      <c r="K2970" t="s">
        <v>19</v>
      </c>
      <c r="L2970" t="s">
        <v>91</v>
      </c>
      <c r="M2970" t="s">
        <v>34</v>
      </c>
      <c r="N2970" t="s">
        <v>35</v>
      </c>
      <c r="O2970" t="s">
        <v>36</v>
      </c>
      <c r="Q2970" s="2">
        <f>VALUE(LEFT(LEFT(N2970,5),SUM(LEN(LEFT(N2970,5))-LEN(SUBSTITUTE(LEFT(N2970,5),{"0","1","2","3","4","5","6","7","8","9","."},"")))))</f>
        <v>1</v>
      </c>
      <c r="R2970">
        <f>IF(Q2970&gt;5,Q2970/1024,Q2970)</f>
        <v>1</v>
      </c>
      <c r="S2970" t="str">
        <f>MID(K2971,9,3)</f>
        <v>6.0</v>
      </c>
      <c r="T2970" s="2" t="str">
        <f>LEFT(J2970,3)</f>
        <v>5.5</v>
      </c>
      <c r="U2970">
        <f>VALUE(LEFT(LEFT(M2970,5),SUM(LEN(LEFT(M2970,5))-LEN(SUBSTITUTE(LEFT(M2970,5),{"0","1","2","3","4","5","6","7","8","9","."},"")))))</f>
        <v>8</v>
      </c>
      <c r="V2970">
        <f>IF(U2970&lt;100,U2970,U2970/1024)</f>
        <v>8</v>
      </c>
      <c r="W2970" s="3">
        <f>VALUE(LEFT(LEFT(O2970,5),SUM(LEN(LEFT(O2970,5))-LEN(SUBSTITUTE(LEFT(O2970,5),{"0","1","2","3","4","5","6","7","8","9","."},"")))))</f>
        <v>8</v>
      </c>
      <c r="X2970" s="3" t="e">
        <f>LEFT(L2970, SEARCH("MHz",L2970)-1)</f>
        <v>#VALUE!</v>
      </c>
      <c r="Y2970" t="e">
        <f>IF(RIGHT(X2970,1)=" ",RIGHT(X2970,4),RIGHT(X2970,3))</f>
        <v>#VALUE!</v>
      </c>
      <c r="Z2970">
        <f>VLOOKUP(G2970,[1]Sheet1!$A$1:$B$12,2,0)</f>
        <v>11</v>
      </c>
      <c r="AA2970" t="str">
        <f>CONCATENATE(F2970," ",Z2970)</f>
        <v>2016 11</v>
      </c>
      <c r="AB2970">
        <f>VLOOKUP(AA2970,[1]Sheet3!$A:$B,2,0)</f>
        <v>85</v>
      </c>
    </row>
    <row r="2971" spans="1:28" x14ac:dyDescent="0.25">
      <c r="A2971" t="s">
        <v>4079</v>
      </c>
      <c r="B2971" t="s">
        <v>4087</v>
      </c>
      <c r="C2971" t="s">
        <v>764</v>
      </c>
      <c r="D2971" t="str">
        <f>CONCATENATE(C2971,".")</f>
        <v>2016  November.</v>
      </c>
      <c r="E2971" t="str">
        <f>LEFT(D2971, SEARCH(".",D2971)-1)</f>
        <v>2016  November</v>
      </c>
      <c r="F2971">
        <v>2016</v>
      </c>
      <c r="G2971" t="str">
        <f>RIGHT(E2971,LEN(E2971)-6)</f>
        <v>November</v>
      </c>
      <c r="H2971">
        <v>165</v>
      </c>
      <c r="I2971" t="s">
        <v>51</v>
      </c>
      <c r="J2971" t="s">
        <v>397</v>
      </c>
      <c r="K2971" t="s">
        <v>19</v>
      </c>
      <c r="L2971" t="s">
        <v>4081</v>
      </c>
      <c r="M2971" t="s">
        <v>28</v>
      </c>
      <c r="N2971" t="s">
        <v>2269</v>
      </c>
      <c r="O2971" t="s">
        <v>1397</v>
      </c>
      <c r="Q2971" s="2">
        <f>VALUE(LEFT(LEFT(N2971,5),SUM(LEN(LEFT(N2971,5))-LEN(SUBSTITUTE(LEFT(N2971,5),{"0","1","2","3","4","5","6","7","8","9","."},"")))))</f>
        <v>3</v>
      </c>
      <c r="R2971">
        <f>IF(Q2971&gt;5,Q2971/1024,Q2971)</f>
        <v>3</v>
      </c>
      <c r="S2971" t="str">
        <f>MID(K2972,9,3)</f>
        <v>6.0</v>
      </c>
      <c r="T2971" s="2" t="str">
        <f>LEFT(J2971,3)</f>
        <v>5.5</v>
      </c>
      <c r="U2971">
        <f>VALUE(LEFT(LEFT(M2971,5),SUM(LEN(LEFT(M2971,5))-LEN(SUBSTITUTE(LEFT(M2971,5),{"0","1","2","3","4","5","6","7","8","9","."},"")))))</f>
        <v>32</v>
      </c>
      <c r="V2971">
        <f>IF(U2971&lt;100,U2971,U2971/1024)</f>
        <v>32</v>
      </c>
      <c r="W2971" s="3">
        <f>VALUE(LEFT(LEFT(O2971,5),SUM(LEN(LEFT(O2971,5))-LEN(SUBSTITUTE(LEFT(O2971,5),{"0","1","2","3","4","5","6","7","8","9","."},"")))))</f>
        <v>12</v>
      </c>
      <c r="X2971" s="3" t="e">
        <f>LEFT(L2971, SEARCH("MHz",L2971)-1)</f>
        <v>#VALUE!</v>
      </c>
      <c r="Y2971" t="e">
        <f>IF(RIGHT(X2971,1)=" ",RIGHT(X2971,4),RIGHT(X2971,3))</f>
        <v>#VALUE!</v>
      </c>
      <c r="Z2971">
        <f>VLOOKUP(G2971,[1]Sheet1!$A$1:$B$12,2,0)</f>
        <v>11</v>
      </c>
      <c r="AA2971" t="str">
        <f>CONCATENATE(F2971," ",Z2971)</f>
        <v>2016 11</v>
      </c>
      <c r="AB2971">
        <f>VLOOKUP(AA2971,[1]Sheet3!$A:$B,2,0)</f>
        <v>85</v>
      </c>
    </row>
    <row r="2972" spans="1:28" x14ac:dyDescent="0.25">
      <c r="A2972" t="s">
        <v>4079</v>
      </c>
      <c r="B2972" t="s">
        <v>4088</v>
      </c>
      <c r="C2972" t="s">
        <v>764</v>
      </c>
      <c r="D2972" t="str">
        <f>CONCATENATE(C2972,".")</f>
        <v>2016  November.</v>
      </c>
      <c r="E2972" t="str">
        <f>LEFT(D2972, SEARCH(".",D2972)-1)</f>
        <v>2016  November</v>
      </c>
      <c r="F2972">
        <v>2016</v>
      </c>
      <c r="G2972" t="str">
        <f>RIGHT(E2972,LEN(E2972)-6)</f>
        <v>November</v>
      </c>
      <c r="H2972">
        <v>158</v>
      </c>
      <c r="I2972" t="s">
        <v>51</v>
      </c>
      <c r="J2972" t="s">
        <v>4089</v>
      </c>
      <c r="K2972" t="s">
        <v>19</v>
      </c>
      <c r="L2972" t="s">
        <v>4090</v>
      </c>
      <c r="M2972" t="s">
        <v>1211</v>
      </c>
      <c r="N2972" t="s">
        <v>404</v>
      </c>
      <c r="O2972" t="s">
        <v>4091</v>
      </c>
      <c r="P2972">
        <v>550</v>
      </c>
      <c r="Q2972" s="2">
        <f>VALUE(LEFT(LEFT(N2972,5),SUM(LEN(LEFT(N2972,5))-LEN(SUBSTITUTE(LEFT(N2972,5),{"0","1","2","3","4","5","6","7","8","9","."},"")))))</f>
        <v>4</v>
      </c>
      <c r="R2972">
        <f>IF(Q2972&gt;5,Q2972/1024,Q2972)</f>
        <v>4</v>
      </c>
      <c r="S2972" t="str">
        <f>MID(K2973,9,3)</f>
        <v>6.0</v>
      </c>
      <c r="T2972" s="2" t="str">
        <f>LEFT(J2972,3)</f>
        <v>5.7</v>
      </c>
      <c r="U2972" t="e">
        <f>VALUE(LEFT(LEFT(M2972,5),SUM(LEN(LEFT(M2972,5))-LEN(SUBSTITUTE(LEFT(M2972,5),{"0","1","2","3","4","5","6","7","8","9","."},"")))))</f>
        <v>#VALUE!</v>
      </c>
      <c r="V2972" t="e">
        <f>IF(U2972&lt;100,U2972,U2972/1024)</f>
        <v>#VALUE!</v>
      </c>
      <c r="W2972" s="3">
        <f>VALUE(LEFT(LEFT(O2972,5),SUM(LEN(LEFT(O2972,5))-LEN(SUBSTITUTE(LEFT(O2972,5),{"0","1","2","3","4","5","6","7","8","9","."},"")))))</f>
        <v>12</v>
      </c>
      <c r="X2972" s="3" t="e">
        <f>LEFT(L2972, SEARCH("MHz",L2972)-1)</f>
        <v>#VALUE!</v>
      </c>
      <c r="Y2972" t="e">
        <f>IF(RIGHT(X2972,1)=" ",RIGHT(X2972,4),RIGHT(X2972,3))</f>
        <v>#VALUE!</v>
      </c>
      <c r="Z2972">
        <f>VLOOKUP(G2972,[1]Sheet1!$A$1:$B$12,2,0)</f>
        <v>11</v>
      </c>
      <c r="AA2972" t="str">
        <f>CONCATENATE(F2972," ",Z2972)</f>
        <v>2016 11</v>
      </c>
      <c r="AB2972">
        <f>VLOOKUP(AA2972,[1]Sheet3!$A:$B,2,0)</f>
        <v>85</v>
      </c>
    </row>
    <row r="2973" spans="1:28" x14ac:dyDescent="0.25">
      <c r="A2973" t="s">
        <v>4079</v>
      </c>
      <c r="B2973" t="s">
        <v>4096</v>
      </c>
      <c r="C2973" t="s">
        <v>764</v>
      </c>
      <c r="D2973" t="str">
        <f>CONCATENATE(C2973,".")</f>
        <v>2016  November.</v>
      </c>
      <c r="E2973" t="str">
        <f>LEFT(D2973, SEARCH(".",D2973)-1)</f>
        <v>2016  November</v>
      </c>
      <c r="F2973">
        <v>2016</v>
      </c>
      <c r="G2973" t="str">
        <f>RIGHT(E2973,LEN(E2973)-6)</f>
        <v>November</v>
      </c>
      <c r="H2973">
        <v>163</v>
      </c>
      <c r="I2973" t="s">
        <v>51</v>
      </c>
      <c r="J2973" t="s">
        <v>4097</v>
      </c>
      <c r="K2973" t="s">
        <v>19</v>
      </c>
      <c r="L2973" t="s">
        <v>3310</v>
      </c>
      <c r="M2973" t="s">
        <v>403</v>
      </c>
      <c r="N2973" t="s">
        <v>404</v>
      </c>
      <c r="O2973" t="s">
        <v>4098</v>
      </c>
      <c r="P2973">
        <v>430</v>
      </c>
      <c r="Q2973" s="2">
        <f>VALUE(LEFT(LEFT(N2973,5),SUM(LEN(LEFT(N2973,5))-LEN(SUBSTITUTE(LEFT(N2973,5),{"0","1","2","3","4","5","6","7","8","9","."},"")))))</f>
        <v>4</v>
      </c>
      <c r="R2973">
        <f>IF(Q2973&gt;5,Q2973/1024,Q2973)</f>
        <v>4</v>
      </c>
      <c r="S2973" t="str">
        <f>MID(K2974,9,3)</f>
        <v>6.0</v>
      </c>
      <c r="T2973" s="2" t="str">
        <f>LEFT(J2973,3)</f>
        <v>5.2</v>
      </c>
      <c r="U2973">
        <f>VALUE(LEFT(LEFT(M2973,5),SUM(LEN(LEFT(M2973,5))-LEN(SUBSTITUTE(LEFT(M2973,5),{"0","1","2","3","4","5","6","7","8","9","."},"")))))</f>
        <v>64</v>
      </c>
      <c r="V2973">
        <f>IF(U2973&lt;100,U2973,U2973/1024)</f>
        <v>64</v>
      </c>
      <c r="W2973" s="3">
        <f>VALUE(LEFT(LEFT(O2973,5),SUM(LEN(LEFT(O2973,5))-LEN(SUBSTITUTE(LEFT(O2973,5),{"0","1","2","3","4","5","6","7","8","9","."},"")))))</f>
        <v>12</v>
      </c>
      <c r="X2973" s="3" t="e">
        <f>LEFT(L2973, SEARCH("MHz",L2973)-1)</f>
        <v>#VALUE!</v>
      </c>
      <c r="Y2973" t="e">
        <f>IF(RIGHT(X2973,1)=" ",RIGHT(X2973,4),RIGHT(X2973,3))</f>
        <v>#VALUE!</v>
      </c>
      <c r="Z2973">
        <f>VLOOKUP(G2973,[1]Sheet1!$A$1:$B$12,2,0)</f>
        <v>11</v>
      </c>
      <c r="AA2973" t="str">
        <f>CONCATENATE(F2973," ",Z2973)</f>
        <v>2016 11</v>
      </c>
      <c r="AB2973">
        <f>VLOOKUP(AA2973,[1]Sheet3!$A:$B,2,0)</f>
        <v>85</v>
      </c>
    </row>
    <row r="2974" spans="1:28" x14ac:dyDescent="0.25">
      <c r="A2974" t="s">
        <v>4141</v>
      </c>
      <c r="B2974" t="s">
        <v>4154</v>
      </c>
      <c r="C2974" t="s">
        <v>764</v>
      </c>
      <c r="D2974" t="str">
        <f>CONCATENATE(C2974,".")</f>
        <v>2016  November.</v>
      </c>
      <c r="E2974" t="str">
        <f>LEFT(D2974, SEARCH(".",D2974)-1)</f>
        <v>2016  November</v>
      </c>
      <c r="F2974">
        <v>2016</v>
      </c>
      <c r="G2974" t="str">
        <f>RIGHT(E2974,LEN(E2974)-6)</f>
        <v>November</v>
      </c>
      <c r="H2974">
        <v>165</v>
      </c>
      <c r="I2974" t="s">
        <v>156</v>
      </c>
      <c r="J2974" t="s">
        <v>1049</v>
      </c>
      <c r="K2974" t="s">
        <v>19</v>
      </c>
      <c r="L2974" t="s">
        <v>261</v>
      </c>
      <c r="M2974" t="s">
        <v>34</v>
      </c>
      <c r="N2974" t="s">
        <v>35</v>
      </c>
      <c r="O2974" t="s">
        <v>73</v>
      </c>
      <c r="P2974">
        <v>70</v>
      </c>
      <c r="Q2974" s="2">
        <f>VALUE(LEFT(LEFT(N2974,5),SUM(LEN(LEFT(N2974,5))-LEN(SUBSTITUTE(LEFT(N2974,5),{"0","1","2","3","4","5","6","7","8","9","."},"")))))</f>
        <v>1</v>
      </c>
      <c r="R2974">
        <f>IF(Q2974&gt;5,Q2974/1024,Q2974)</f>
        <v>1</v>
      </c>
      <c r="S2974" t="str">
        <f>MID(K2975,9,3)</f>
        <v>6.0</v>
      </c>
      <c r="T2974" s="2" t="str">
        <f>LEFT(J2974,3)</f>
        <v>5.0</v>
      </c>
      <c r="U2974">
        <f>VALUE(LEFT(LEFT(M2974,5),SUM(LEN(LEFT(M2974,5))-LEN(SUBSTITUTE(LEFT(M2974,5),{"0","1","2","3","4","5","6","7","8","9","."},"")))))</f>
        <v>8</v>
      </c>
      <c r="V2974">
        <f>IF(U2974&lt;100,U2974,U2974/1024)</f>
        <v>8</v>
      </c>
      <c r="W2974" s="3">
        <f>VALUE(LEFT(LEFT(O2974,5),SUM(LEN(LEFT(O2974,5))-LEN(SUBSTITUTE(LEFT(O2974,5),{"0","1","2","3","4","5","6","7","8","9","."},"")))))</f>
        <v>5</v>
      </c>
      <c r="X2974" s="3" t="e">
        <f>LEFT(L2974, SEARCH("MHz",L2974)-1)</f>
        <v>#VALUE!</v>
      </c>
      <c r="Y2974" t="e">
        <f>IF(RIGHT(X2974,1)=" ",RIGHT(X2974,4),RIGHT(X2974,3))</f>
        <v>#VALUE!</v>
      </c>
      <c r="Z2974">
        <f>VLOOKUP(G2974,[1]Sheet1!$A$1:$B$12,2,0)</f>
        <v>11</v>
      </c>
      <c r="AA2974" t="str">
        <f>CONCATENATE(F2974," ",Z2974)</f>
        <v>2016 11</v>
      </c>
      <c r="AB2974">
        <f>VLOOKUP(AA2974,[1]Sheet3!$A:$B,2,0)</f>
        <v>85</v>
      </c>
    </row>
    <row r="2975" spans="1:28" x14ac:dyDescent="0.25">
      <c r="A2975" t="s">
        <v>4730</v>
      </c>
      <c r="B2975" t="s">
        <v>4739</v>
      </c>
      <c r="C2975" t="s">
        <v>764</v>
      </c>
      <c r="D2975" t="str">
        <f>CONCATENATE(C2975,".")</f>
        <v>2016  November.</v>
      </c>
      <c r="E2975" t="str">
        <f>LEFT(D2975, SEARCH(".",D2975)-1)</f>
        <v>2016  November</v>
      </c>
      <c r="F2975">
        <v>2016</v>
      </c>
      <c r="G2975" t="str">
        <f>RIGHT(E2975,LEN(E2975)-6)</f>
        <v>November</v>
      </c>
      <c r="H2975">
        <v>147</v>
      </c>
      <c r="I2975" t="s">
        <v>51</v>
      </c>
      <c r="J2975" t="s">
        <v>1156</v>
      </c>
      <c r="K2975" t="s">
        <v>19</v>
      </c>
      <c r="L2975" t="s">
        <v>1135</v>
      </c>
      <c r="M2975" t="s">
        <v>28</v>
      </c>
      <c r="N2975" t="s">
        <v>29</v>
      </c>
      <c r="O2975" t="s">
        <v>1481</v>
      </c>
      <c r="P2975">
        <v>260</v>
      </c>
      <c r="Q2975" s="2">
        <f>VALUE(LEFT(LEFT(N2975,5),SUM(LEN(LEFT(N2975,5))-LEN(SUBSTITUTE(LEFT(N2975,5),{"0","1","2","3","4","5","6","7","8","9","."},"")))))</f>
        <v>3</v>
      </c>
      <c r="R2975">
        <f>IF(Q2975&gt;5,Q2975/1024,Q2975)</f>
        <v>3</v>
      </c>
      <c r="S2975" t="str">
        <f>MID(K2976,9,3)</f>
        <v>6.0</v>
      </c>
      <c r="T2975" s="2" t="str">
        <f>LEFT(J2975,3)</f>
        <v>5.2</v>
      </c>
      <c r="U2975">
        <f>VALUE(LEFT(LEFT(M2975,5),SUM(LEN(LEFT(M2975,5))-LEN(SUBSTITUTE(LEFT(M2975,5),{"0","1","2","3","4","5","6","7","8","9","."},"")))))</f>
        <v>32</v>
      </c>
      <c r="V2975">
        <f>IF(U2975&lt;100,U2975,U2975/1024)</f>
        <v>32</v>
      </c>
      <c r="W2975" s="3">
        <f>VALUE(LEFT(LEFT(O2975,5),SUM(LEN(LEFT(O2975,5))-LEN(SUBSTITUTE(LEFT(O2975,5),{"0","1","2","3","4","5","6","7","8","9","."},"")))))</f>
        <v>13</v>
      </c>
      <c r="X2975" s="3" t="e">
        <f>LEFT(L2975, SEARCH("MHz",L2975)-1)</f>
        <v>#VALUE!</v>
      </c>
      <c r="Y2975" t="e">
        <f>IF(RIGHT(X2975,1)=" ",RIGHT(X2975,4),RIGHT(X2975,3))</f>
        <v>#VALUE!</v>
      </c>
      <c r="Z2975">
        <f>VLOOKUP(G2975,[1]Sheet1!$A$1:$B$12,2,0)</f>
        <v>11</v>
      </c>
      <c r="AA2975" t="str">
        <f>CONCATENATE(F2975," ",Z2975)</f>
        <v>2016 11</v>
      </c>
      <c r="AB2975">
        <f>VLOOKUP(AA2975,[1]Sheet3!$A:$B,2,0)</f>
        <v>85</v>
      </c>
    </row>
    <row r="2976" spans="1:28" x14ac:dyDescent="0.25">
      <c r="A2976" t="s">
        <v>4819</v>
      </c>
      <c r="B2976" t="s">
        <v>4823</v>
      </c>
      <c r="C2976" t="s">
        <v>764</v>
      </c>
      <c r="D2976" t="str">
        <f>CONCATENATE(C2976,".")</f>
        <v>2016  November.</v>
      </c>
      <c r="E2976" t="str">
        <f>LEFT(D2976, SEARCH(".",D2976)-1)</f>
        <v>2016  November</v>
      </c>
      <c r="F2976">
        <v>2016</v>
      </c>
      <c r="G2976" t="str">
        <f>RIGHT(E2976,LEN(E2976)-6)</f>
        <v>November</v>
      </c>
      <c r="H2976">
        <v>163</v>
      </c>
      <c r="I2976" t="s">
        <v>453</v>
      </c>
      <c r="J2976" t="s">
        <v>446</v>
      </c>
      <c r="K2976" t="s">
        <v>19</v>
      </c>
      <c r="L2976" t="s">
        <v>27</v>
      </c>
      <c r="M2976" t="s">
        <v>28</v>
      </c>
      <c r="N2976" t="s">
        <v>29</v>
      </c>
      <c r="O2976" t="s">
        <v>804</v>
      </c>
      <c r="P2976">
        <v>150</v>
      </c>
      <c r="Q2976" s="2">
        <f>VALUE(LEFT(LEFT(N2976,5),SUM(LEN(LEFT(N2976,5))-LEN(SUBSTITUTE(LEFT(N2976,5),{"0","1","2","3","4","5","6","7","8","9","."},"")))))</f>
        <v>3</v>
      </c>
      <c r="R2976">
        <f>IF(Q2976&gt;5,Q2976/1024,Q2976)</f>
        <v>3</v>
      </c>
      <c r="S2976" t="str">
        <f>MID(K2977,9,3)</f>
        <v>6.0</v>
      </c>
      <c r="T2976" s="2" t="str">
        <f>LEFT(J2976,3)</f>
        <v>5.5</v>
      </c>
      <c r="U2976">
        <f>VALUE(LEFT(LEFT(M2976,5),SUM(LEN(LEFT(M2976,5))-LEN(SUBSTITUTE(LEFT(M2976,5),{"0","1","2","3","4","5","6","7","8","9","."},"")))))</f>
        <v>32</v>
      </c>
      <c r="V2976">
        <f>IF(U2976&lt;100,U2976,U2976/1024)</f>
        <v>32</v>
      </c>
      <c r="W2976" s="3">
        <f>VALUE(LEFT(LEFT(O2976,5),SUM(LEN(LEFT(O2976,5))-LEN(SUBSTITUTE(LEFT(O2976,5),{"0","1","2","3","4","5","6","7","8","9","."},"")))))</f>
        <v>13</v>
      </c>
      <c r="X2976" s="3" t="e">
        <f>LEFT(L2976, SEARCH("MHz",L2976)-1)</f>
        <v>#VALUE!</v>
      </c>
      <c r="Y2976" t="e">
        <f>IF(RIGHT(X2976,1)=" ",RIGHT(X2976,4),RIGHT(X2976,3))</f>
        <v>#VALUE!</v>
      </c>
      <c r="Z2976">
        <f>VLOOKUP(G2976,[1]Sheet1!$A$1:$B$12,2,0)</f>
        <v>11</v>
      </c>
      <c r="AA2976" t="str">
        <f>CONCATENATE(F2976," ",Z2976)</f>
        <v>2016 11</v>
      </c>
      <c r="AB2976">
        <f>VLOOKUP(AA2976,[1]Sheet3!$A:$B,2,0)</f>
        <v>85</v>
      </c>
    </row>
    <row r="2977" spans="1:28" x14ac:dyDescent="0.25">
      <c r="A2977" t="s">
        <v>4819</v>
      </c>
      <c r="B2977" t="s">
        <v>4830</v>
      </c>
      <c r="C2977" t="s">
        <v>764</v>
      </c>
      <c r="D2977" t="str">
        <f>CONCATENATE(C2977,".")</f>
        <v>2016  November.</v>
      </c>
      <c r="E2977" t="str">
        <f>LEFT(D2977, SEARCH(".",D2977)-1)</f>
        <v>2016  November</v>
      </c>
      <c r="F2977">
        <v>2016</v>
      </c>
      <c r="G2977" t="str">
        <f>RIGHT(E2977,LEN(E2977)-6)</f>
        <v>November</v>
      </c>
      <c r="H2977">
        <v>155</v>
      </c>
      <c r="I2977" t="s">
        <v>156</v>
      </c>
      <c r="J2977" t="s">
        <v>3721</v>
      </c>
      <c r="K2977" t="s">
        <v>19</v>
      </c>
      <c r="L2977" t="s">
        <v>1480</v>
      </c>
      <c r="M2977" t="s">
        <v>57</v>
      </c>
      <c r="N2977" t="s">
        <v>29</v>
      </c>
      <c r="O2977" t="s">
        <v>4829</v>
      </c>
      <c r="P2977">
        <v>100</v>
      </c>
      <c r="Q2977" s="2">
        <f>VALUE(LEFT(LEFT(N2977,5),SUM(LEN(LEFT(N2977,5))-LEN(SUBSTITUTE(LEFT(N2977,5),{"0","1","2","3","4","5","6","7","8","9","."},"")))))</f>
        <v>3</v>
      </c>
      <c r="R2977">
        <f>IF(Q2977&gt;5,Q2977/1024,Q2977)</f>
        <v>3</v>
      </c>
      <c r="S2977" t="str">
        <f>MID(K2978,9,3)</f>
        <v>6.0</v>
      </c>
      <c r="T2977" s="2" t="str">
        <f>LEFT(J2977,3)</f>
        <v>5.5</v>
      </c>
      <c r="U2977">
        <f>VALUE(LEFT(LEFT(M2977,5),SUM(LEN(LEFT(M2977,5))-LEN(SUBSTITUTE(LEFT(M2977,5),{"0","1","2","3","4","5","6","7","8","9","."},"")))))</f>
        <v>16</v>
      </c>
      <c r="V2977">
        <f>IF(U2977&lt;100,U2977,U2977/1024)</f>
        <v>16</v>
      </c>
      <c r="W2977" s="3">
        <f>VALUE(LEFT(LEFT(O2977,5),SUM(LEN(LEFT(O2977,5))-LEN(SUBSTITUTE(LEFT(O2977,5),{"0","1","2","3","4","5","6","7","8","9","."},"")))))</f>
        <v>13</v>
      </c>
      <c r="X2977" s="3" t="e">
        <f>LEFT(L2977, SEARCH("MHz",L2977)-1)</f>
        <v>#VALUE!</v>
      </c>
      <c r="Y2977" t="e">
        <f>IF(RIGHT(X2977,1)=" ",RIGHT(X2977,4),RIGHT(X2977,3))</f>
        <v>#VALUE!</v>
      </c>
      <c r="Z2977">
        <f>VLOOKUP(G2977,[1]Sheet1!$A$1:$B$12,2,0)</f>
        <v>11</v>
      </c>
      <c r="AA2977" t="str">
        <f>CONCATENATE(F2977," ",Z2977)</f>
        <v>2016 11</v>
      </c>
      <c r="AB2977">
        <f>VLOOKUP(AA2977,[1]Sheet3!$A:$B,2,0)</f>
        <v>85</v>
      </c>
    </row>
    <row r="2978" spans="1:28" x14ac:dyDescent="0.25">
      <c r="A2978" t="s">
        <v>5257</v>
      </c>
      <c r="B2978" t="s">
        <v>5300</v>
      </c>
      <c r="C2978" t="s">
        <v>764</v>
      </c>
      <c r="D2978" t="str">
        <f>CONCATENATE(C2978,".")</f>
        <v>2016  November.</v>
      </c>
      <c r="E2978" t="str">
        <f>LEFT(D2978, SEARCH(".",D2978)-1)</f>
        <v>2016  November</v>
      </c>
      <c r="F2978">
        <v>2016</v>
      </c>
      <c r="G2978" t="str">
        <f>RIGHT(E2978,LEN(E2978)-6)</f>
        <v>November</v>
      </c>
      <c r="H2978">
        <v>160</v>
      </c>
      <c r="I2978" t="s">
        <v>128</v>
      </c>
      <c r="J2978" t="s">
        <v>798</v>
      </c>
      <c r="K2978" t="s">
        <v>19</v>
      </c>
      <c r="L2978" t="s">
        <v>1393</v>
      </c>
      <c r="M2978" t="s">
        <v>34</v>
      </c>
      <c r="N2978" t="s">
        <v>363</v>
      </c>
      <c r="O2978" t="s">
        <v>1556</v>
      </c>
      <c r="P2978">
        <v>140</v>
      </c>
      <c r="Q2978" s="2">
        <f>VALUE(LEFT(LEFT(N2978,5),SUM(LEN(LEFT(N2978,5))-LEN(SUBSTITUTE(LEFT(N2978,5),{"0","1","2","3","4","5","6","7","8","9","."},"")))))</f>
        <v>1.5</v>
      </c>
      <c r="R2978">
        <f>IF(Q2978&gt;5,Q2978/1024,Q2978)</f>
        <v>1.5</v>
      </c>
      <c r="S2978" t="str">
        <f>MID(K2979,9,3)</f>
        <v>6.0</v>
      </c>
      <c r="T2978" s="2" t="str">
        <f>LEFT(J2978,3)</f>
        <v>5.0</v>
      </c>
      <c r="U2978">
        <f>VALUE(LEFT(LEFT(M2978,5),SUM(LEN(LEFT(M2978,5))-LEN(SUBSTITUTE(LEFT(M2978,5),{"0","1","2","3","4","5","6","7","8","9","."},"")))))</f>
        <v>8</v>
      </c>
      <c r="V2978">
        <f>IF(U2978&lt;100,U2978,U2978/1024)</f>
        <v>8</v>
      </c>
      <c r="W2978" s="3">
        <f>VALUE(LEFT(LEFT(O2978,5),SUM(LEN(LEFT(O2978,5))-LEN(SUBSTITUTE(LEFT(O2978,5),{"0","1","2","3","4","5","6","7","8","9","."},"")))))</f>
        <v>8</v>
      </c>
      <c r="X2978" s="3" t="e">
        <f>LEFT(L2978, SEARCH("MHz",L2978)-1)</f>
        <v>#VALUE!</v>
      </c>
      <c r="Y2978" t="e">
        <f>IF(RIGHT(X2978,1)=" ",RIGHT(X2978,4),RIGHT(X2978,3))</f>
        <v>#VALUE!</v>
      </c>
      <c r="Z2978">
        <f>VLOOKUP(G2978,[1]Sheet1!$A$1:$B$12,2,0)</f>
        <v>11</v>
      </c>
      <c r="AA2978" t="str">
        <f>CONCATENATE(F2978," ",Z2978)</f>
        <v>2016 11</v>
      </c>
      <c r="AB2978">
        <f>VLOOKUP(AA2978,[1]Sheet3!$A:$B,2,0)</f>
        <v>85</v>
      </c>
    </row>
    <row r="2979" spans="1:28" x14ac:dyDescent="0.25">
      <c r="A2979" t="s">
        <v>5257</v>
      </c>
      <c r="B2979" t="s">
        <v>5301</v>
      </c>
      <c r="C2979" t="s">
        <v>764</v>
      </c>
      <c r="D2979" t="str">
        <f>CONCATENATE(C2979,".")</f>
        <v>2016  November.</v>
      </c>
      <c r="E2979" t="str">
        <f>LEFT(D2979, SEARCH(".",D2979)-1)</f>
        <v>2016  November</v>
      </c>
      <c r="F2979">
        <v>2016</v>
      </c>
      <c r="G2979" t="str">
        <f>RIGHT(E2979,LEN(E2979)-6)</f>
        <v>November</v>
      </c>
      <c r="H2979">
        <v>160</v>
      </c>
      <c r="I2979" t="s">
        <v>25</v>
      </c>
      <c r="J2979" t="s">
        <v>798</v>
      </c>
      <c r="K2979" t="s">
        <v>19</v>
      </c>
      <c r="L2979" t="s">
        <v>1393</v>
      </c>
      <c r="M2979" t="s">
        <v>34</v>
      </c>
      <c r="N2979" t="s">
        <v>363</v>
      </c>
      <c r="O2979" t="s">
        <v>1556</v>
      </c>
      <c r="P2979">
        <v>130</v>
      </c>
      <c r="Q2979" s="2">
        <f>VALUE(LEFT(LEFT(N2979,5),SUM(LEN(LEFT(N2979,5))-LEN(SUBSTITUTE(LEFT(N2979,5),{"0","1","2","3","4","5","6","7","8","9","."},"")))))</f>
        <v>1.5</v>
      </c>
      <c r="R2979">
        <f>IF(Q2979&gt;5,Q2979/1024,Q2979)</f>
        <v>1.5</v>
      </c>
      <c r="S2979" t="str">
        <f>MID(K2980,9,3)</f>
        <v>6.0</v>
      </c>
      <c r="T2979" s="2" t="str">
        <f>LEFT(J2979,3)</f>
        <v>5.0</v>
      </c>
      <c r="U2979">
        <f>VALUE(LEFT(LEFT(M2979,5),SUM(LEN(LEFT(M2979,5))-LEN(SUBSTITUTE(LEFT(M2979,5),{"0","1","2","3","4","5","6","7","8","9","."},"")))))</f>
        <v>8</v>
      </c>
      <c r="V2979">
        <f>IF(U2979&lt;100,U2979,U2979/1024)</f>
        <v>8</v>
      </c>
      <c r="W2979" s="3">
        <f>VALUE(LEFT(LEFT(O2979,5),SUM(LEN(LEFT(O2979,5))-LEN(SUBSTITUTE(LEFT(O2979,5),{"0","1","2","3","4","5","6","7","8","9","."},"")))))</f>
        <v>8</v>
      </c>
      <c r="X2979" s="3" t="e">
        <f>LEFT(L2979, SEARCH("MHz",L2979)-1)</f>
        <v>#VALUE!</v>
      </c>
      <c r="Y2979" t="e">
        <f>IF(RIGHT(X2979,1)=" ",RIGHT(X2979,4),RIGHT(X2979,3))</f>
        <v>#VALUE!</v>
      </c>
      <c r="Z2979">
        <f>VLOOKUP(G2979,[1]Sheet1!$A$1:$B$12,2,0)</f>
        <v>11</v>
      </c>
      <c r="AA2979" t="str">
        <f>CONCATENATE(F2979," ",Z2979)</f>
        <v>2016 11</v>
      </c>
      <c r="AB2979">
        <f>VLOOKUP(AA2979,[1]Sheet3!$A:$B,2,0)</f>
        <v>85</v>
      </c>
    </row>
    <row r="2980" spans="1:28" x14ac:dyDescent="0.25">
      <c r="A2980" t="s">
        <v>6422</v>
      </c>
      <c r="B2980" t="s">
        <v>6442</v>
      </c>
      <c r="C2980" t="s">
        <v>764</v>
      </c>
      <c r="D2980" t="str">
        <f>CONCATENATE(C2980,".")</f>
        <v>2016  November.</v>
      </c>
      <c r="E2980" t="str">
        <f>LEFT(D2980, SEARCH(".",D2980)-1)</f>
        <v>2016  November</v>
      </c>
      <c r="F2980">
        <v>2016</v>
      </c>
      <c r="G2980" t="str">
        <f>RIGHT(E2980,LEN(E2980)-6)</f>
        <v>November</v>
      </c>
      <c r="H2980">
        <v>141</v>
      </c>
      <c r="I2980" t="s">
        <v>128</v>
      </c>
      <c r="J2980" t="s">
        <v>6443</v>
      </c>
      <c r="K2980" t="s">
        <v>19</v>
      </c>
      <c r="L2980" t="s">
        <v>27</v>
      </c>
      <c r="M2980" t="s">
        <v>57</v>
      </c>
      <c r="N2980" t="s">
        <v>22</v>
      </c>
      <c r="O2980" t="s">
        <v>6444</v>
      </c>
      <c r="Q2980" s="2">
        <f>VALUE(LEFT(LEFT(N2980,5),SUM(LEN(LEFT(N2980,5))-LEN(SUBSTITUTE(LEFT(N2980,5),{"0","1","2","3","4","5","6","7","8","9","."},"")))))</f>
        <v>2</v>
      </c>
      <c r="R2980">
        <f>IF(Q2980&gt;5,Q2980/1024,Q2980)</f>
        <v>2</v>
      </c>
      <c r="S2980" t="str">
        <f>MID(K2981,9,3)</f>
        <v>6.0</v>
      </c>
      <c r="T2980" s="2" t="str">
        <f>LEFT(J2980,3)</f>
        <v>5.2</v>
      </c>
      <c r="U2980">
        <f>VALUE(LEFT(LEFT(M2980,5),SUM(LEN(LEFT(M2980,5))-LEN(SUBSTITUTE(LEFT(M2980,5),{"0","1","2","3","4","5","6","7","8","9","."},"")))))</f>
        <v>16</v>
      </c>
      <c r="V2980">
        <f>IF(U2980&lt;100,U2980,U2980/1024)</f>
        <v>16</v>
      </c>
      <c r="W2980" s="3">
        <f>VALUE(LEFT(LEFT(O2980,5),SUM(LEN(LEFT(O2980,5))-LEN(SUBSTITUTE(LEFT(O2980,5),{"0","1","2","3","4","5","6","7","8","9","."},"")))))</f>
        <v>16</v>
      </c>
      <c r="X2980" s="3" t="e">
        <f>LEFT(L2980, SEARCH("MHz",L2980)-1)</f>
        <v>#VALUE!</v>
      </c>
      <c r="Y2980" t="e">
        <f>IF(RIGHT(X2980,1)=" ",RIGHT(X2980,4),RIGHT(X2980,3))</f>
        <v>#VALUE!</v>
      </c>
      <c r="Z2980">
        <f>VLOOKUP(G2980,[1]Sheet1!$A$1:$B$12,2,0)</f>
        <v>11</v>
      </c>
      <c r="AA2980" t="str">
        <f>CONCATENATE(F2980," ",Z2980)</f>
        <v>2016 11</v>
      </c>
      <c r="AB2980">
        <f>VLOOKUP(AA2980,[1]Sheet3!$A:$B,2,0)</f>
        <v>85</v>
      </c>
    </row>
    <row r="2981" spans="1:28" x14ac:dyDescent="0.25">
      <c r="A2981" t="s">
        <v>6422</v>
      </c>
      <c r="B2981" t="s">
        <v>6445</v>
      </c>
      <c r="C2981" t="s">
        <v>764</v>
      </c>
      <c r="D2981" t="str">
        <f>CONCATENATE(C2981,".")</f>
        <v>2016  November.</v>
      </c>
      <c r="E2981" t="str">
        <f>LEFT(D2981, SEARCH(".",D2981)-1)</f>
        <v>2016  November</v>
      </c>
      <c r="F2981">
        <v>2016</v>
      </c>
      <c r="G2981" t="str">
        <f>RIGHT(E2981,LEN(E2981)-6)</f>
        <v>November</v>
      </c>
      <c r="H2981">
        <v>121</v>
      </c>
      <c r="I2981" t="s">
        <v>128</v>
      </c>
      <c r="J2981" t="s">
        <v>786</v>
      </c>
      <c r="K2981" t="s">
        <v>19</v>
      </c>
      <c r="L2981" t="s">
        <v>20</v>
      </c>
      <c r="M2981" t="s">
        <v>57</v>
      </c>
      <c r="N2981" t="s">
        <v>35</v>
      </c>
      <c r="O2981" t="s">
        <v>6444</v>
      </c>
      <c r="Q2981" s="2">
        <f>VALUE(LEFT(LEFT(N2981,5),SUM(LEN(LEFT(N2981,5))-LEN(SUBSTITUTE(LEFT(N2981,5),{"0","1","2","3","4","5","6","7","8","9","."},"")))))</f>
        <v>1</v>
      </c>
      <c r="R2981">
        <f>IF(Q2981&gt;5,Q2981/1024,Q2981)</f>
        <v>1</v>
      </c>
      <c r="S2981" t="str">
        <f>MID(K2982,9,3)</f>
        <v>6.0</v>
      </c>
      <c r="T2981" s="2" t="str">
        <f>LEFT(J2981,3)</f>
        <v>5.0</v>
      </c>
      <c r="U2981">
        <f>VALUE(LEFT(LEFT(M2981,5),SUM(LEN(LEFT(M2981,5))-LEN(SUBSTITUTE(LEFT(M2981,5),{"0","1","2","3","4","5","6","7","8","9","."},"")))))</f>
        <v>16</v>
      </c>
      <c r="V2981">
        <f>IF(U2981&lt;100,U2981,U2981/1024)</f>
        <v>16</v>
      </c>
      <c r="W2981" s="3">
        <f>VALUE(LEFT(LEFT(O2981,5),SUM(LEN(LEFT(O2981,5))-LEN(SUBSTITUTE(LEFT(O2981,5),{"0","1","2","3","4","5","6","7","8","9","."},"")))))</f>
        <v>16</v>
      </c>
      <c r="X2981" s="3" t="e">
        <f>LEFT(L2981, SEARCH("MHz",L2981)-1)</f>
        <v>#VALUE!</v>
      </c>
      <c r="Y2981" t="e">
        <f>IF(RIGHT(X2981,1)=" ",RIGHT(X2981,4),RIGHT(X2981,3))</f>
        <v>#VALUE!</v>
      </c>
      <c r="Z2981">
        <f>VLOOKUP(G2981,[1]Sheet1!$A$1:$B$12,2,0)</f>
        <v>11</v>
      </c>
      <c r="AA2981" t="str">
        <f>CONCATENATE(F2981," ",Z2981)</f>
        <v>2016 11</v>
      </c>
      <c r="AB2981">
        <f>VLOOKUP(AA2981,[1]Sheet3!$A:$B,2,0)</f>
        <v>85</v>
      </c>
    </row>
    <row r="2982" spans="1:28" x14ac:dyDescent="0.25">
      <c r="A2982" t="s">
        <v>6512</v>
      </c>
      <c r="B2982" t="s">
        <v>6521</v>
      </c>
      <c r="C2982" t="s">
        <v>764</v>
      </c>
      <c r="D2982" t="str">
        <f>CONCATENATE(C2982,".")</f>
        <v>2016  November.</v>
      </c>
      <c r="E2982" t="str">
        <f>LEFT(D2982, SEARCH(".",D2982)-1)</f>
        <v>2016  November</v>
      </c>
      <c r="F2982">
        <v>2016</v>
      </c>
      <c r="G2982" t="str">
        <f>RIGHT(E2982,LEN(E2982)-6)</f>
        <v>November</v>
      </c>
      <c r="H2982">
        <v>154</v>
      </c>
      <c r="I2982" t="s">
        <v>156</v>
      </c>
      <c r="J2982" t="s">
        <v>376</v>
      </c>
      <c r="K2982" t="s">
        <v>19</v>
      </c>
      <c r="L2982" t="s">
        <v>118</v>
      </c>
      <c r="M2982" t="s">
        <v>28</v>
      </c>
      <c r="N2982" t="s">
        <v>404</v>
      </c>
      <c r="O2982" t="s">
        <v>804</v>
      </c>
      <c r="P2982">
        <v>270</v>
      </c>
      <c r="Q2982" s="2">
        <f>VALUE(LEFT(LEFT(N2982,5),SUM(LEN(LEFT(N2982,5))-LEN(SUBSTITUTE(LEFT(N2982,5),{"0","1","2","3","4","5","6","7","8","9","."},"")))))</f>
        <v>4</v>
      </c>
      <c r="R2982">
        <f>IF(Q2982&gt;5,Q2982/1024,Q2982)</f>
        <v>4</v>
      </c>
      <c r="S2982" t="str">
        <f>MID(K2983,9,3)</f>
        <v>6.0</v>
      </c>
      <c r="T2982" s="2" t="str">
        <f>LEFT(J2982,3)</f>
        <v>5.5</v>
      </c>
      <c r="U2982">
        <f>VALUE(LEFT(LEFT(M2982,5),SUM(LEN(LEFT(M2982,5))-LEN(SUBSTITUTE(LEFT(M2982,5),{"0","1","2","3","4","5","6","7","8","9","."},"")))))</f>
        <v>32</v>
      </c>
      <c r="V2982">
        <f>IF(U2982&lt;100,U2982,U2982/1024)</f>
        <v>32</v>
      </c>
      <c r="W2982" s="3">
        <f>VALUE(LEFT(LEFT(O2982,5),SUM(LEN(LEFT(O2982,5))-LEN(SUBSTITUTE(LEFT(O2982,5),{"0","1","2","3","4","5","6","7","8","9","."},"")))))</f>
        <v>13</v>
      </c>
      <c r="X2982" s="3" t="e">
        <f>LEFT(L2982, SEARCH("MHz",L2982)-1)</f>
        <v>#VALUE!</v>
      </c>
      <c r="Y2982" t="e">
        <f>IF(RIGHT(X2982,1)=" ",RIGHT(X2982,4),RIGHT(X2982,3))</f>
        <v>#VALUE!</v>
      </c>
      <c r="Z2982">
        <f>VLOOKUP(G2982,[1]Sheet1!$A$1:$B$12,2,0)</f>
        <v>11</v>
      </c>
      <c r="AA2982" t="str">
        <f>CONCATENATE(F2982," ",Z2982)</f>
        <v>2016 11</v>
      </c>
      <c r="AB2982">
        <f>VLOOKUP(AA2982,[1]Sheet3!$A:$B,2,0)</f>
        <v>85</v>
      </c>
    </row>
    <row r="2983" spans="1:28" x14ac:dyDescent="0.25">
      <c r="A2983" t="s">
        <v>6512</v>
      </c>
      <c r="B2983" t="s">
        <v>3215</v>
      </c>
      <c r="C2983" t="s">
        <v>764</v>
      </c>
      <c r="D2983" t="str">
        <f>CONCATENATE(C2983,".")</f>
        <v>2016  November.</v>
      </c>
      <c r="E2983" t="str">
        <f>LEFT(D2983, SEARCH(".",D2983)-1)</f>
        <v>2016  November</v>
      </c>
      <c r="F2983">
        <v>2016</v>
      </c>
      <c r="G2983" t="str">
        <f>RIGHT(E2983,LEN(E2983)-6)</f>
        <v>November</v>
      </c>
      <c r="H2983">
        <v>154</v>
      </c>
      <c r="I2983" t="s">
        <v>379</v>
      </c>
      <c r="J2983" t="s">
        <v>376</v>
      </c>
      <c r="K2983" t="s">
        <v>19</v>
      </c>
      <c r="L2983" t="s">
        <v>118</v>
      </c>
      <c r="M2983" t="s">
        <v>28</v>
      </c>
      <c r="N2983" t="s">
        <v>404</v>
      </c>
      <c r="O2983" t="s">
        <v>6528</v>
      </c>
      <c r="P2983">
        <v>250</v>
      </c>
      <c r="Q2983" s="2">
        <f>VALUE(LEFT(LEFT(N2983,5),SUM(LEN(LEFT(N2983,5))-LEN(SUBSTITUTE(LEFT(N2983,5),{"0","1","2","3","4","5","6","7","8","9","."},"")))))</f>
        <v>4</v>
      </c>
      <c r="R2983">
        <f>IF(Q2983&gt;5,Q2983/1024,Q2983)</f>
        <v>4</v>
      </c>
      <c r="S2983" t="str">
        <f>MID(K2984,9,3)</f>
        <v>6.0</v>
      </c>
      <c r="T2983" s="2" t="str">
        <f>LEFT(J2983,3)</f>
        <v>5.5</v>
      </c>
      <c r="U2983">
        <f>VALUE(LEFT(LEFT(M2983,5),SUM(LEN(LEFT(M2983,5))-LEN(SUBSTITUTE(LEFT(M2983,5),{"0","1","2","3","4","5","6","7","8","9","."},"")))))</f>
        <v>32</v>
      </c>
      <c r="V2983">
        <f>IF(U2983&lt;100,U2983,U2983/1024)</f>
        <v>32</v>
      </c>
      <c r="W2983" s="3">
        <f>VALUE(LEFT(LEFT(O2983,5),SUM(LEN(LEFT(O2983,5))-LEN(SUBSTITUTE(LEFT(O2983,5),{"0","1","2","3","4","5","6","7","8","9","."},"")))))</f>
        <v>13</v>
      </c>
      <c r="X2983" s="3" t="e">
        <f>LEFT(L2983, SEARCH("MHz",L2983)-1)</f>
        <v>#VALUE!</v>
      </c>
      <c r="Y2983" t="e">
        <f>IF(RIGHT(X2983,1)=" ",RIGHT(X2983,4),RIGHT(X2983,3))</f>
        <v>#VALUE!</v>
      </c>
      <c r="Z2983">
        <f>VLOOKUP(G2983,[1]Sheet1!$A$1:$B$12,2,0)</f>
        <v>11</v>
      </c>
      <c r="AA2983" t="str">
        <f>CONCATENATE(F2983," ",Z2983)</f>
        <v>2016 11</v>
      </c>
      <c r="AB2983">
        <f>VLOOKUP(AA2983,[1]Sheet3!$A:$B,2,0)</f>
        <v>85</v>
      </c>
    </row>
    <row r="2984" spans="1:28" x14ac:dyDescent="0.25">
      <c r="A2984" t="s">
        <v>6824</v>
      </c>
      <c r="B2984" t="s">
        <v>6825</v>
      </c>
      <c r="C2984" t="s">
        <v>764</v>
      </c>
      <c r="D2984" t="str">
        <f>CONCATENATE(C2984,".")</f>
        <v>2016  November.</v>
      </c>
      <c r="E2984" t="str">
        <f>LEFT(D2984, SEARCH(".",D2984)-1)</f>
        <v>2016  November</v>
      </c>
      <c r="F2984">
        <v>2016</v>
      </c>
      <c r="G2984" t="str">
        <f>RIGHT(E2984,LEN(E2984)-6)</f>
        <v>November</v>
      </c>
      <c r="H2984">
        <v>112</v>
      </c>
      <c r="I2984" t="s">
        <v>1475</v>
      </c>
      <c r="J2984" t="s">
        <v>137</v>
      </c>
      <c r="K2984" t="s">
        <v>19</v>
      </c>
      <c r="L2984" t="s">
        <v>133</v>
      </c>
      <c r="M2984" t="s">
        <v>109</v>
      </c>
      <c r="N2984" t="s">
        <v>139</v>
      </c>
      <c r="O2984" t="s">
        <v>178</v>
      </c>
      <c r="Q2984" s="2">
        <f>VALUE(LEFT(LEFT(N2984,5),SUM(LEN(LEFT(N2984,5))-LEN(SUBSTITUTE(LEFT(N2984,5),{"0","1","2","3","4","5","6","7","8","9","."},"")))))</f>
        <v>512</v>
      </c>
      <c r="R2984">
        <f>IF(Q2984&gt;5,Q2984/1024,Q2984)</f>
        <v>0.5</v>
      </c>
      <c r="S2984" t="str">
        <f>MID(K2985,9,3)</f>
        <v>6.0</v>
      </c>
      <c r="T2984" s="2" t="str">
        <f>LEFT(J2984,3)</f>
        <v>4.0</v>
      </c>
      <c r="U2984">
        <f>VALUE(LEFT(LEFT(M2984,5),SUM(LEN(LEFT(M2984,5))-LEN(SUBSTITUTE(LEFT(M2984,5),{"0","1","2","3","4","5","6","7","8","9","."},"")))))</f>
        <v>4</v>
      </c>
      <c r="V2984">
        <f>IF(U2984&lt;100,U2984,U2984/1024)</f>
        <v>4</v>
      </c>
      <c r="W2984" s="3">
        <f>VALUE(LEFT(LEFT(O2984,5),SUM(LEN(LEFT(O2984,5))-LEN(SUBSTITUTE(LEFT(O2984,5),{"0","1","2","3","4","5","6","7","8","9","."},"")))))</f>
        <v>5</v>
      </c>
      <c r="X2984" s="3" t="e">
        <f>LEFT(L2984, SEARCH("MHz",L2984)-1)</f>
        <v>#VALUE!</v>
      </c>
      <c r="Y2984" t="e">
        <f>IF(RIGHT(X2984,1)=" ",RIGHT(X2984,4),RIGHT(X2984,3))</f>
        <v>#VALUE!</v>
      </c>
      <c r="Z2984">
        <f>VLOOKUP(G2984,[1]Sheet1!$A$1:$B$12,2,0)</f>
        <v>11</v>
      </c>
      <c r="AA2984" t="str">
        <f>CONCATENATE(F2984," ",Z2984)</f>
        <v>2016 11</v>
      </c>
      <c r="AB2984">
        <f>VLOOKUP(AA2984,[1]Sheet3!$A:$B,2,0)</f>
        <v>85</v>
      </c>
    </row>
    <row r="2985" spans="1:28" x14ac:dyDescent="0.25">
      <c r="A2985" t="s">
        <v>6824</v>
      </c>
      <c r="B2985" t="s">
        <v>6826</v>
      </c>
      <c r="C2985" t="s">
        <v>764</v>
      </c>
      <c r="D2985" t="str">
        <f>CONCATENATE(C2985,".")</f>
        <v>2016  November.</v>
      </c>
      <c r="E2985" t="str">
        <f>LEFT(D2985, SEARCH(".",D2985)-1)</f>
        <v>2016  November</v>
      </c>
      <c r="F2985">
        <v>2016</v>
      </c>
      <c r="G2985" t="str">
        <f>RIGHT(E2985,LEN(E2985)-6)</f>
        <v>November</v>
      </c>
      <c r="H2985">
        <v>130</v>
      </c>
      <c r="I2985" t="s">
        <v>897</v>
      </c>
      <c r="J2985" t="s">
        <v>1622</v>
      </c>
      <c r="K2985" t="s">
        <v>19</v>
      </c>
      <c r="L2985" t="s">
        <v>356</v>
      </c>
      <c r="M2985" t="s">
        <v>34</v>
      </c>
      <c r="N2985" t="s">
        <v>35</v>
      </c>
      <c r="O2985" t="s">
        <v>178</v>
      </c>
      <c r="Q2985" s="2">
        <f>VALUE(LEFT(LEFT(N2985,5),SUM(LEN(LEFT(N2985,5))-LEN(SUBSTITUTE(LEFT(N2985,5),{"0","1","2","3","4","5","6","7","8","9","."},"")))))</f>
        <v>1</v>
      </c>
      <c r="R2985">
        <f>IF(Q2985&gt;5,Q2985/1024,Q2985)</f>
        <v>1</v>
      </c>
      <c r="S2985" t="str">
        <f>MID(K2986,9,3)</f>
        <v>6.0</v>
      </c>
      <c r="T2985" s="2" t="str">
        <f>LEFT(J2985,3)</f>
        <v>4.5</v>
      </c>
      <c r="U2985">
        <f>VALUE(LEFT(LEFT(M2985,5),SUM(LEN(LEFT(M2985,5))-LEN(SUBSTITUTE(LEFT(M2985,5),{"0","1","2","3","4","5","6","7","8","9","."},"")))))</f>
        <v>8</v>
      </c>
      <c r="V2985">
        <f>IF(U2985&lt;100,U2985,U2985/1024)</f>
        <v>8</v>
      </c>
      <c r="W2985" s="3">
        <f>VALUE(LEFT(LEFT(O2985,5),SUM(LEN(LEFT(O2985,5))-LEN(SUBSTITUTE(LEFT(O2985,5),{"0","1","2","3","4","5","6","7","8","9","."},"")))))</f>
        <v>5</v>
      </c>
      <c r="X2985" s="3" t="e">
        <f>LEFT(L2985, SEARCH("MHz",L2985)-1)</f>
        <v>#VALUE!</v>
      </c>
      <c r="Y2985" t="e">
        <f>IF(RIGHT(X2985,1)=" ",RIGHT(X2985,4),RIGHT(X2985,3))</f>
        <v>#VALUE!</v>
      </c>
      <c r="Z2985">
        <f>VLOOKUP(G2985,[1]Sheet1!$A$1:$B$12,2,0)</f>
        <v>11</v>
      </c>
      <c r="AA2985" t="str">
        <f>CONCATENATE(F2985," ",Z2985)</f>
        <v>2016 11</v>
      </c>
      <c r="AB2985">
        <f>VLOOKUP(AA2985,[1]Sheet3!$A:$B,2,0)</f>
        <v>85</v>
      </c>
    </row>
    <row r="2986" spans="1:28" x14ac:dyDescent="0.25">
      <c r="A2986" t="s">
        <v>6824</v>
      </c>
      <c r="B2986" t="s">
        <v>6827</v>
      </c>
      <c r="C2986" t="s">
        <v>764</v>
      </c>
      <c r="D2986" t="str">
        <f>CONCATENATE(C2986,".")</f>
        <v>2016  November.</v>
      </c>
      <c r="E2986" t="str">
        <f>LEFT(D2986, SEARCH(".",D2986)-1)</f>
        <v>2016  November</v>
      </c>
      <c r="F2986">
        <v>2016</v>
      </c>
      <c r="G2986" t="str">
        <f>RIGHT(E2986,LEN(E2986)-6)</f>
        <v>November</v>
      </c>
      <c r="H2986">
        <v>114</v>
      </c>
      <c r="I2986" t="s">
        <v>1458</v>
      </c>
      <c r="J2986" t="s">
        <v>1382</v>
      </c>
      <c r="K2986" t="s">
        <v>19</v>
      </c>
      <c r="L2986" t="s">
        <v>91</v>
      </c>
      <c r="M2986" t="s">
        <v>34</v>
      </c>
      <c r="N2986" t="s">
        <v>35</v>
      </c>
      <c r="O2986" t="s">
        <v>1440</v>
      </c>
      <c r="Q2986" s="2">
        <f>VALUE(LEFT(LEFT(N2986,5),SUM(LEN(LEFT(N2986,5))-LEN(SUBSTITUTE(LEFT(N2986,5),{"0","1","2","3","4","5","6","7","8","9","."},"")))))</f>
        <v>1</v>
      </c>
      <c r="R2986">
        <f>IF(Q2986&gt;5,Q2986/1024,Q2986)</f>
        <v>1</v>
      </c>
      <c r="S2986" t="str">
        <f>MID(K2987,9,3)</f>
        <v>6.0</v>
      </c>
      <c r="T2986" s="2" t="str">
        <f>LEFT(J2986,3)</f>
        <v>5.0</v>
      </c>
      <c r="U2986">
        <f>VALUE(LEFT(LEFT(M2986,5),SUM(LEN(LEFT(M2986,5))-LEN(SUBSTITUTE(LEFT(M2986,5),{"0","1","2","3","4","5","6","7","8","9","."},"")))))</f>
        <v>8</v>
      </c>
      <c r="V2986">
        <f>IF(U2986&lt;100,U2986,U2986/1024)</f>
        <v>8</v>
      </c>
      <c r="W2986" s="3">
        <f>VALUE(LEFT(LEFT(O2986,5),SUM(LEN(LEFT(O2986,5))-LEN(SUBSTITUTE(LEFT(O2986,5),{"0","1","2","3","4","5","6","7","8","9","."},"")))))</f>
        <v>8</v>
      </c>
      <c r="X2986" s="3" t="e">
        <f>LEFT(L2986, SEARCH("MHz",L2986)-1)</f>
        <v>#VALUE!</v>
      </c>
      <c r="Y2986" t="e">
        <f>IF(RIGHT(X2986,1)=" ",RIGHT(X2986,4),RIGHT(X2986,3))</f>
        <v>#VALUE!</v>
      </c>
      <c r="Z2986">
        <f>VLOOKUP(G2986,[1]Sheet1!$A$1:$B$12,2,0)</f>
        <v>11</v>
      </c>
      <c r="AA2986" t="str">
        <f>CONCATENATE(F2986," ",Z2986)</f>
        <v>2016 11</v>
      </c>
      <c r="AB2986">
        <f>VLOOKUP(AA2986,[1]Sheet3!$A:$B,2,0)</f>
        <v>85</v>
      </c>
    </row>
    <row r="2987" spans="1:28" x14ac:dyDescent="0.25">
      <c r="A2987" t="s">
        <v>1099</v>
      </c>
      <c r="B2987" t="s">
        <v>1133</v>
      </c>
      <c r="C2987" t="s">
        <v>764</v>
      </c>
      <c r="D2987" t="str">
        <f>CONCATENATE(C2987,".")</f>
        <v>2016  November.</v>
      </c>
      <c r="E2987" t="str">
        <f>LEFT(D2987, SEARCH(".",D2987)-1)</f>
        <v>2016  November</v>
      </c>
      <c r="F2987">
        <v>2016</v>
      </c>
      <c r="G2987" t="str">
        <f>RIGHT(E2987,LEN(E2987)-6)</f>
        <v>November</v>
      </c>
      <c r="H2987">
        <v>175</v>
      </c>
      <c r="I2987" t="s">
        <v>51</v>
      </c>
      <c r="J2987" t="s">
        <v>1134</v>
      </c>
      <c r="K2987" t="s">
        <v>394</v>
      </c>
      <c r="L2987" t="s">
        <v>1135</v>
      </c>
      <c r="M2987" t="s">
        <v>28</v>
      </c>
      <c r="N2987" t="s">
        <v>1136</v>
      </c>
      <c r="O2987" t="s">
        <v>1137</v>
      </c>
      <c r="P2987">
        <v>280</v>
      </c>
      <c r="Q2987" s="2">
        <f>VALUE(LEFT(LEFT(N2987,5),SUM(LEN(LEFT(N2987,5))-LEN(SUBSTITUTE(LEFT(N2987,5),{"0","1","2","3","4","5","6","7","8","9","."},"")))))</f>
        <v>43526</v>
      </c>
      <c r="R2987">
        <f>IF(Q2987&gt;5,Q2987/1024,Q2987)</f>
        <v>42.505859375</v>
      </c>
      <c r="S2987" t="str">
        <f>MID(K2988,9,3)</f>
        <v>6.0</v>
      </c>
      <c r="T2987" s="2" t="str">
        <f>LEFT(J2987,3)</f>
        <v>5.5</v>
      </c>
      <c r="U2987">
        <f>VALUE(LEFT(LEFT(M2987,5),SUM(LEN(LEFT(M2987,5))-LEN(SUBSTITUTE(LEFT(M2987,5),{"0","1","2","3","4","5","6","7","8","9","."},"")))))</f>
        <v>32</v>
      </c>
      <c r="V2987">
        <f>IF(U2987&lt;100,U2987,U2987/1024)</f>
        <v>32</v>
      </c>
      <c r="W2987" s="3">
        <f>VALUE(LEFT(LEFT(O2987,5),SUM(LEN(LEFT(O2987,5))-LEN(SUBSTITUTE(LEFT(O2987,5),{"0","1","2","3","4","5","6","7","8","9","."},"")))))</f>
        <v>16</v>
      </c>
      <c r="X2987" s="3" t="e">
        <f>LEFT(L2987, SEARCH("MHz",L2987)-1)</f>
        <v>#VALUE!</v>
      </c>
      <c r="Y2987" t="e">
        <f>IF(RIGHT(X2987,1)=" ",RIGHT(X2987,4),RIGHT(X2987,3))</f>
        <v>#VALUE!</v>
      </c>
      <c r="Z2987">
        <f>VLOOKUP(G2987,[1]Sheet1!$A$1:$B$12,2,0)</f>
        <v>11</v>
      </c>
      <c r="AA2987" t="str">
        <f>CONCATENATE(F2987," ",Z2987)</f>
        <v>2016 11</v>
      </c>
      <c r="AB2987">
        <f>VLOOKUP(AA2987,[1]Sheet3!$A:$B,2,0)</f>
        <v>85</v>
      </c>
    </row>
    <row r="2988" spans="1:28" x14ac:dyDescent="0.25">
      <c r="A2988" t="s">
        <v>2096</v>
      </c>
      <c r="B2988" t="s">
        <v>2121</v>
      </c>
      <c r="C2988" t="s">
        <v>764</v>
      </c>
      <c r="D2988" t="str">
        <f>CONCATENATE(C2988,".")</f>
        <v>2016  November.</v>
      </c>
      <c r="E2988" t="str">
        <f>LEFT(D2988, SEARCH(".",D2988)-1)</f>
        <v>2016  November</v>
      </c>
      <c r="F2988">
        <v>2016</v>
      </c>
      <c r="G2988" t="str">
        <f>RIGHT(E2988,LEN(E2988)-6)</f>
        <v>November</v>
      </c>
      <c r="H2988">
        <v>168.2</v>
      </c>
      <c r="I2988" t="s">
        <v>51</v>
      </c>
      <c r="J2988" t="s">
        <v>762</v>
      </c>
      <c r="K2988" t="s">
        <v>394</v>
      </c>
      <c r="L2988" t="s">
        <v>758</v>
      </c>
      <c r="M2988" t="s">
        <v>403</v>
      </c>
      <c r="N2988" t="s">
        <v>404</v>
      </c>
      <c r="O2988" t="s">
        <v>2122</v>
      </c>
      <c r="P2988">
        <v>370</v>
      </c>
      <c r="Q2988" s="2">
        <f>VALUE(LEFT(LEFT(N2988,5),SUM(LEN(LEFT(N2988,5))-LEN(SUBSTITUTE(LEFT(N2988,5),{"0","1","2","3","4","5","6","7","8","9","."},"")))))</f>
        <v>4</v>
      </c>
      <c r="R2988">
        <f>IF(Q2988&gt;5,Q2988/1024,Q2988)</f>
        <v>4</v>
      </c>
      <c r="S2988" t="str">
        <f>MID(K2989,9,3)</f>
        <v>6.0</v>
      </c>
      <c r="T2988" s="2" t="str">
        <f>LEFT(J2988,3)</f>
        <v>5.5</v>
      </c>
      <c r="U2988">
        <f>VALUE(LEFT(LEFT(M2988,5),SUM(LEN(LEFT(M2988,5))-LEN(SUBSTITUTE(LEFT(M2988,5),{"0","1","2","3","4","5","6","7","8","9","."},"")))))</f>
        <v>64</v>
      </c>
      <c r="V2988">
        <f>IF(U2988&lt;100,U2988,U2988/1024)</f>
        <v>64</v>
      </c>
      <c r="W2988" s="3" t="e">
        <f>VALUE(LEFT(LEFT(O2988,5),SUM(LEN(LEFT(O2988,5))-LEN(SUBSTITUTE(LEFT(O2988,5),{"0","1","2","3","4","5","6","7","8","9","."},"")))))</f>
        <v>#VALUE!</v>
      </c>
      <c r="X2988" s="3" t="e">
        <f>LEFT(L2988, SEARCH("MHz",L2988)-1)</f>
        <v>#VALUE!</v>
      </c>
      <c r="Y2988" t="e">
        <f>IF(RIGHT(X2988,1)=" ",RIGHT(X2988,4),RIGHT(X2988,3))</f>
        <v>#VALUE!</v>
      </c>
      <c r="Z2988">
        <f>VLOOKUP(G2988,[1]Sheet1!$A$1:$B$12,2,0)</f>
        <v>11</v>
      </c>
      <c r="AA2988" t="str">
        <f>CONCATENATE(F2988," ",Z2988)</f>
        <v>2016 11</v>
      </c>
      <c r="AB2988">
        <f>VLOOKUP(AA2988,[1]Sheet3!$A:$B,2,0)</f>
        <v>85</v>
      </c>
    </row>
    <row r="2989" spans="1:28" x14ac:dyDescent="0.25">
      <c r="A2989" t="s">
        <v>4367</v>
      </c>
      <c r="B2989" t="s">
        <v>4383</v>
      </c>
      <c r="C2989" t="s">
        <v>764</v>
      </c>
      <c r="D2989" t="str">
        <f>CONCATENATE(C2989,".")</f>
        <v>2016  November.</v>
      </c>
      <c r="E2989" t="str">
        <f>LEFT(D2989, SEARCH(".",D2989)-1)</f>
        <v>2016  November</v>
      </c>
      <c r="F2989">
        <v>2016</v>
      </c>
      <c r="G2989" t="str">
        <f>RIGHT(E2989,LEN(E2989)-6)</f>
        <v>November</v>
      </c>
      <c r="H2989">
        <v>163</v>
      </c>
      <c r="I2989" t="s">
        <v>51</v>
      </c>
      <c r="J2989" t="s">
        <v>4384</v>
      </c>
      <c r="K2989" t="s">
        <v>394</v>
      </c>
      <c r="L2989" t="s">
        <v>4385</v>
      </c>
      <c r="M2989" t="s">
        <v>28</v>
      </c>
      <c r="N2989" t="s">
        <v>2269</v>
      </c>
      <c r="O2989" t="s">
        <v>4386</v>
      </c>
      <c r="P2989">
        <v>250</v>
      </c>
      <c r="Q2989" s="2">
        <f>VALUE(LEFT(LEFT(N2989,5),SUM(LEN(LEFT(N2989,5))-LEN(SUBSTITUTE(LEFT(N2989,5),{"0","1","2","3","4","5","6","7","8","9","."},"")))))</f>
        <v>3</v>
      </c>
      <c r="R2989">
        <f>IF(Q2989&gt;5,Q2989/1024,Q2989)</f>
        <v>3</v>
      </c>
      <c r="S2989" t="str">
        <f>MID(K2990,9,3)</f>
        <v>6.0</v>
      </c>
      <c r="T2989" s="2" t="str">
        <f>LEFT(J2989,3)</f>
        <v>5.5</v>
      </c>
      <c r="U2989">
        <f>VALUE(LEFT(LEFT(M2989,5),SUM(LEN(LEFT(M2989,5))-LEN(SUBSTITUTE(LEFT(M2989,5),{"0","1","2","3","4","5","6","7","8","9","."},"")))))</f>
        <v>32</v>
      </c>
      <c r="V2989">
        <f>IF(U2989&lt;100,U2989,U2989/1024)</f>
        <v>32</v>
      </c>
      <c r="W2989" s="3">
        <f>VALUE(LEFT(LEFT(O2989,5),SUM(LEN(LEFT(O2989,5))-LEN(SUBSTITUTE(LEFT(O2989,5),{"0","1","2","3","4","5","6","7","8","9","."},"")))))</f>
        <v>16</v>
      </c>
      <c r="X2989" s="3" t="e">
        <f>LEFT(L2989, SEARCH("MHz",L2989)-1)</f>
        <v>#VALUE!</v>
      </c>
      <c r="Y2989" t="e">
        <f>IF(RIGHT(X2989,1)=" ",RIGHT(X2989,4),RIGHT(X2989,3))</f>
        <v>#VALUE!</v>
      </c>
      <c r="Z2989">
        <f>VLOOKUP(G2989,[1]Sheet1!$A$1:$B$12,2,0)</f>
        <v>11</v>
      </c>
      <c r="AA2989" t="str">
        <f>CONCATENATE(F2989," ",Z2989)</f>
        <v>2016 11</v>
      </c>
      <c r="AB2989">
        <f>VLOOKUP(AA2989,[1]Sheet3!$A:$B,2,0)</f>
        <v>85</v>
      </c>
    </row>
    <row r="2990" spans="1:28" x14ac:dyDescent="0.25">
      <c r="A2990" t="s">
        <v>6512</v>
      </c>
      <c r="B2990" t="s">
        <v>6522</v>
      </c>
      <c r="C2990" t="s">
        <v>764</v>
      </c>
      <c r="D2990" t="str">
        <f>CONCATENATE(C2990,".")</f>
        <v>2016  November.</v>
      </c>
      <c r="E2990" t="str">
        <f>LEFT(D2990, SEARCH(".",D2990)-1)</f>
        <v>2016  November</v>
      </c>
      <c r="F2990">
        <v>2016</v>
      </c>
      <c r="G2990" t="str">
        <f>RIGHT(E2990,LEN(E2990)-6)</f>
        <v>November</v>
      </c>
      <c r="H2990">
        <v>178</v>
      </c>
      <c r="I2990" t="s">
        <v>51</v>
      </c>
      <c r="J2990" t="s">
        <v>6523</v>
      </c>
      <c r="K2990" t="s">
        <v>394</v>
      </c>
      <c r="L2990" t="s">
        <v>402</v>
      </c>
      <c r="M2990" t="s">
        <v>2117</v>
      </c>
      <c r="N2990" t="s">
        <v>2110</v>
      </c>
      <c r="O2990" t="s">
        <v>6524</v>
      </c>
      <c r="P2990">
        <v>700</v>
      </c>
      <c r="Q2990" s="2">
        <f>VALUE(LEFT(LEFT(N2990,5),SUM(LEN(LEFT(N2990,5))-LEN(SUBSTITUTE(LEFT(N2990,5),{"0","1","2","3","4","5","6","7","8","9","."},"")))))</f>
        <v>6</v>
      </c>
      <c r="R2990">
        <f>IF(Q2990&gt;5,Q2990/1024,Q2990)</f>
        <v>5.859375E-3</v>
      </c>
      <c r="S2990" t="str">
        <f>MID(K2991,9,3)</f>
        <v>6.0</v>
      </c>
      <c r="T2990" s="2" t="str">
        <f>LEFT(J2990,3)</f>
        <v>5.4</v>
      </c>
      <c r="U2990">
        <f>VALUE(LEFT(LEFT(M2990,5),SUM(LEN(LEFT(M2990,5))-LEN(SUBSTITUTE(LEFT(M2990,5),{"0","1","2","3","4","5","6","7","8","9","."},"")))))</f>
        <v>128</v>
      </c>
      <c r="V2990">
        <f>IF(U2990&lt;100,U2990,U2990/1024)</f>
        <v>0.125</v>
      </c>
      <c r="W2990" s="3" t="e">
        <f>VALUE(LEFT(LEFT(O2990,5),SUM(LEN(LEFT(O2990,5))-LEN(SUBSTITUTE(LEFT(O2990,5),{"0","1","2","3","4","5","6","7","8","9","."},"")))))</f>
        <v>#VALUE!</v>
      </c>
      <c r="X2990" s="3" t="e">
        <f>LEFT(L2990, SEARCH("MHz",L2990)-1)</f>
        <v>#VALUE!</v>
      </c>
      <c r="Y2990" t="e">
        <f>IF(RIGHT(X2990,1)=" ",RIGHT(X2990,4),RIGHT(X2990,3))</f>
        <v>#VALUE!</v>
      </c>
      <c r="Z2990">
        <f>VLOOKUP(G2990,[1]Sheet1!$A$1:$B$12,2,0)</f>
        <v>11</v>
      </c>
      <c r="AA2990" t="str">
        <f>CONCATENATE(F2990," ",Z2990)</f>
        <v>2016 11</v>
      </c>
      <c r="AB2990">
        <f>VLOOKUP(AA2990,[1]Sheet3!$A:$B,2,0)</f>
        <v>85</v>
      </c>
    </row>
    <row r="2991" spans="1:28" x14ac:dyDescent="0.25">
      <c r="A2991" t="s">
        <v>6512</v>
      </c>
      <c r="B2991" t="s">
        <v>6525</v>
      </c>
      <c r="C2991" t="s">
        <v>764</v>
      </c>
      <c r="D2991" t="str">
        <f>CONCATENATE(C2991,".")</f>
        <v>2016  November.</v>
      </c>
      <c r="E2991" t="str">
        <f>LEFT(D2991, SEARCH(".",D2991)-1)</f>
        <v>2016  November</v>
      </c>
      <c r="F2991">
        <v>2016</v>
      </c>
      <c r="G2991" t="str">
        <f>RIGHT(E2991,LEN(E2991)-6)</f>
        <v>November</v>
      </c>
      <c r="H2991">
        <v>199</v>
      </c>
      <c r="I2991" t="s">
        <v>51</v>
      </c>
      <c r="J2991" t="s">
        <v>6526</v>
      </c>
      <c r="K2991" t="s">
        <v>394</v>
      </c>
      <c r="L2991" t="s">
        <v>2108</v>
      </c>
      <c r="M2991" t="s">
        <v>403</v>
      </c>
      <c r="N2991" t="s">
        <v>2110</v>
      </c>
      <c r="O2991" t="s">
        <v>771</v>
      </c>
      <c r="P2991">
        <v>580</v>
      </c>
      <c r="Q2991" s="2">
        <f>VALUE(LEFT(LEFT(N2991,5),SUM(LEN(LEFT(N2991,5))-LEN(SUBSTITUTE(LEFT(N2991,5),{"0","1","2","3","4","5","6","7","8","9","."},"")))))</f>
        <v>6</v>
      </c>
      <c r="R2991">
        <f>IF(Q2991&gt;5,Q2991/1024,Q2991)</f>
        <v>5.859375E-3</v>
      </c>
      <c r="S2991" t="str">
        <f>MID(K2992,9,3)</f>
        <v>6.0</v>
      </c>
      <c r="T2991" s="2" t="str">
        <f>LEFT(J2991,3)</f>
        <v>5.8</v>
      </c>
      <c r="U2991">
        <f>VALUE(LEFT(LEFT(M2991,5),SUM(LEN(LEFT(M2991,5))-LEN(SUBSTITUTE(LEFT(M2991,5),{"0","1","2","3","4","5","6","7","8","9","."},"")))))</f>
        <v>64</v>
      </c>
      <c r="V2991">
        <f>IF(U2991&lt;100,U2991,U2991/1024)</f>
        <v>64</v>
      </c>
      <c r="W2991" s="3">
        <f>VALUE(LEFT(LEFT(O2991,5),SUM(LEN(LEFT(O2991,5))-LEN(SUBSTITUTE(LEFT(O2991,5),{"0","1","2","3","4","5","6","7","8","9","."},"")))))</f>
        <v>16</v>
      </c>
      <c r="X2991" s="3" t="e">
        <f>LEFT(L2991, SEARCH("MHz",L2991)-1)</f>
        <v>#VALUE!</v>
      </c>
      <c r="Y2991" t="e">
        <f>IF(RIGHT(X2991,1)=" ",RIGHT(X2991,4),RIGHT(X2991,3))</f>
        <v>#VALUE!</v>
      </c>
      <c r="Z2991">
        <f>VLOOKUP(G2991,[1]Sheet1!$A$1:$B$12,2,0)</f>
        <v>11</v>
      </c>
      <c r="AA2991" t="str">
        <f>CONCATENATE(F2991," ",Z2991)</f>
        <v>2016 11</v>
      </c>
      <c r="AB2991">
        <f>VLOOKUP(AA2991,[1]Sheet3!$A:$B,2,0)</f>
        <v>85</v>
      </c>
    </row>
    <row r="2992" spans="1:28" x14ac:dyDescent="0.25">
      <c r="A2992" t="s">
        <v>6512</v>
      </c>
      <c r="B2992" t="s">
        <v>6527</v>
      </c>
      <c r="C2992" t="s">
        <v>764</v>
      </c>
      <c r="D2992" t="str">
        <f>CONCATENATE(C2992,".")</f>
        <v>2016  November.</v>
      </c>
      <c r="E2992" t="str">
        <f>LEFT(D2992, SEARCH(".",D2992)-1)</f>
        <v>2016  November</v>
      </c>
      <c r="F2992">
        <v>2016</v>
      </c>
      <c r="G2992" t="str">
        <f>RIGHT(E2992,LEN(E2992)-6)</f>
        <v>November</v>
      </c>
      <c r="H2992">
        <v>154</v>
      </c>
      <c r="I2992" t="s">
        <v>51</v>
      </c>
      <c r="J2992" t="s">
        <v>895</v>
      </c>
      <c r="K2992" t="s">
        <v>394</v>
      </c>
      <c r="L2992" t="s">
        <v>865</v>
      </c>
      <c r="M2992" t="s">
        <v>1211</v>
      </c>
      <c r="N2992" t="s">
        <v>404</v>
      </c>
      <c r="O2992" t="s">
        <v>771</v>
      </c>
      <c r="P2992">
        <v>460</v>
      </c>
      <c r="Q2992" s="2">
        <f>VALUE(LEFT(LEFT(N2992,5),SUM(LEN(LEFT(N2992,5))-LEN(SUBSTITUTE(LEFT(N2992,5),{"0","1","2","3","4","5","6","7","8","9","."},"")))))</f>
        <v>4</v>
      </c>
      <c r="R2992">
        <f>IF(Q2992&gt;5,Q2992/1024,Q2992)</f>
        <v>4</v>
      </c>
      <c r="S2992" t="str">
        <f>MID(K2993,9,3)</f>
        <v>6.0</v>
      </c>
      <c r="T2992" s="2" t="str">
        <f>LEFT(J2992,3)</f>
        <v>5.5</v>
      </c>
      <c r="U2992" t="e">
        <f>VALUE(LEFT(LEFT(M2992,5),SUM(LEN(LEFT(M2992,5))-LEN(SUBSTITUTE(LEFT(M2992,5),{"0","1","2","3","4","5","6","7","8","9","."},"")))))</f>
        <v>#VALUE!</v>
      </c>
      <c r="V2992" t="e">
        <f>IF(U2992&lt;100,U2992,U2992/1024)</f>
        <v>#VALUE!</v>
      </c>
      <c r="W2992" s="3">
        <f>VALUE(LEFT(LEFT(O2992,5),SUM(LEN(LEFT(O2992,5))-LEN(SUBSTITUTE(LEFT(O2992,5),{"0","1","2","3","4","5","6","7","8","9","."},"")))))</f>
        <v>16</v>
      </c>
      <c r="X2992" s="3" t="e">
        <f>LEFT(L2992, SEARCH("MHz",L2992)-1)</f>
        <v>#VALUE!</v>
      </c>
      <c r="Y2992" t="e">
        <f>IF(RIGHT(X2992,1)=" ",RIGHT(X2992,4),RIGHT(X2992,3))</f>
        <v>#VALUE!</v>
      </c>
      <c r="Z2992">
        <f>VLOOKUP(G2992,[1]Sheet1!$A$1:$B$12,2,0)</f>
        <v>11</v>
      </c>
      <c r="AA2992" t="str">
        <f>CONCATENATE(F2992," ",Z2992)</f>
        <v>2016 11</v>
      </c>
      <c r="AB2992">
        <f>VLOOKUP(AA2992,[1]Sheet3!$A:$B,2,0)</f>
        <v>85</v>
      </c>
    </row>
    <row r="2993" spans="1:28" x14ac:dyDescent="0.25">
      <c r="A2993" t="s">
        <v>6641</v>
      </c>
      <c r="B2993" t="s">
        <v>6661</v>
      </c>
      <c r="C2993" t="s">
        <v>764</v>
      </c>
      <c r="D2993" t="str">
        <f>CONCATENATE(C2993,".")</f>
        <v>2016  November.</v>
      </c>
      <c r="E2993" t="str">
        <f>LEFT(D2993, SEARCH(".",D2993)-1)</f>
        <v>2016  November</v>
      </c>
      <c r="F2993">
        <v>2016</v>
      </c>
      <c r="G2993" t="str">
        <f>RIGHT(E2993,LEN(E2993)-6)</f>
        <v>November</v>
      </c>
      <c r="H2993">
        <v>131.5</v>
      </c>
      <c r="I2993" t="s">
        <v>453</v>
      </c>
      <c r="J2993" t="s">
        <v>2210</v>
      </c>
      <c r="K2993" t="s">
        <v>394</v>
      </c>
      <c r="L2993" t="s">
        <v>1393</v>
      </c>
      <c r="M2993" t="s">
        <v>21</v>
      </c>
      <c r="N2993" t="s">
        <v>22</v>
      </c>
      <c r="O2993" t="s">
        <v>2390</v>
      </c>
      <c r="P2993">
        <v>110</v>
      </c>
      <c r="Q2993" s="2">
        <f>VALUE(LEFT(LEFT(N2993,5),SUM(LEN(LEFT(N2993,5))-LEN(SUBSTITUTE(LEFT(N2993,5),{"0","1","2","3","4","5","6","7","8","9","."},"")))))</f>
        <v>2</v>
      </c>
      <c r="R2993">
        <f>IF(Q2993&gt;5,Q2993/1024,Q2993)</f>
        <v>2</v>
      </c>
      <c r="S2993" t="str">
        <f>MID(K2994,9,3)</f>
        <v>6.0</v>
      </c>
      <c r="T2993" s="2" t="str">
        <f>LEFT(J2993,3)</f>
        <v>5.0</v>
      </c>
      <c r="U2993">
        <f>VALUE(LEFT(LEFT(M2993,5),SUM(LEN(LEFT(M2993,5))-LEN(SUBSTITUTE(LEFT(M2993,5),{"0","1","2","3","4","5","6","7","8","9","."},"")))))</f>
        <v>43540</v>
      </c>
      <c r="V2993">
        <f>IF(U2993&lt;100,U2993,U2993/1024)</f>
        <v>42.51953125</v>
      </c>
      <c r="W2993" s="3">
        <f>VALUE(LEFT(LEFT(O2993,5),SUM(LEN(LEFT(O2993,5))-LEN(SUBSTITUTE(LEFT(O2993,5),{"0","1","2","3","4","5","6","7","8","9","."},"")))))</f>
        <v>13</v>
      </c>
      <c r="X2993" s="3" t="e">
        <f>LEFT(L2993, SEARCH("MHz",L2993)-1)</f>
        <v>#VALUE!</v>
      </c>
      <c r="Y2993" t="e">
        <f>IF(RIGHT(X2993,1)=" ",RIGHT(X2993,4),RIGHT(X2993,3))</f>
        <v>#VALUE!</v>
      </c>
      <c r="Z2993">
        <f>VLOOKUP(G2993,[1]Sheet1!$A$1:$B$12,2,0)</f>
        <v>11</v>
      </c>
      <c r="AA2993" t="str">
        <f>CONCATENATE(F2993," ",Z2993)</f>
        <v>2016 11</v>
      </c>
      <c r="AB2993">
        <f>VLOOKUP(AA2993,[1]Sheet3!$A:$B,2,0)</f>
        <v>85</v>
      </c>
    </row>
    <row r="2994" spans="1:28" x14ac:dyDescent="0.25">
      <c r="A2994" t="s">
        <v>6641</v>
      </c>
      <c r="B2994" t="s">
        <v>6662</v>
      </c>
      <c r="C2994" t="s">
        <v>764</v>
      </c>
      <c r="D2994" t="str">
        <f>CONCATENATE(C2994,".")</f>
        <v>2016  November.</v>
      </c>
      <c r="E2994" t="str">
        <f>LEFT(D2994, SEARCH(".",D2994)-1)</f>
        <v>2016  November</v>
      </c>
      <c r="F2994">
        <v>2016</v>
      </c>
      <c r="G2994" t="str">
        <f>RIGHT(E2994,LEN(E2994)-6)</f>
        <v>November</v>
      </c>
      <c r="H2994">
        <v>156</v>
      </c>
      <c r="I2994" t="s">
        <v>156</v>
      </c>
      <c r="J2994" t="s">
        <v>2898</v>
      </c>
      <c r="K2994" t="s">
        <v>394</v>
      </c>
      <c r="L2994" t="s">
        <v>1135</v>
      </c>
      <c r="M2994" t="s">
        <v>57</v>
      </c>
      <c r="N2994" t="s">
        <v>22</v>
      </c>
      <c r="O2994" t="s">
        <v>1481</v>
      </c>
      <c r="P2994">
        <v>130</v>
      </c>
      <c r="Q2994" s="2">
        <f>VALUE(LEFT(LEFT(N2994,5),SUM(LEN(LEFT(N2994,5))-LEN(SUBSTITUTE(LEFT(N2994,5),{"0","1","2","3","4","5","6","7","8","9","."},"")))))</f>
        <v>2</v>
      </c>
      <c r="R2994">
        <f>IF(Q2994&gt;5,Q2994/1024,Q2994)</f>
        <v>2</v>
      </c>
      <c r="S2994" t="str">
        <f>MID(K2995,9,3)</f>
        <v>6.0</v>
      </c>
      <c r="T2994" s="2" t="str">
        <f>LEFT(J2994,3)</f>
        <v>5.0</v>
      </c>
      <c r="U2994">
        <f>VALUE(LEFT(LEFT(M2994,5),SUM(LEN(LEFT(M2994,5))-LEN(SUBSTITUTE(LEFT(M2994,5),{"0","1","2","3","4","5","6","7","8","9","."},"")))))</f>
        <v>16</v>
      </c>
      <c r="V2994">
        <f>IF(U2994&lt;100,U2994,U2994/1024)</f>
        <v>16</v>
      </c>
      <c r="W2994" s="3">
        <f>VALUE(LEFT(LEFT(O2994,5),SUM(LEN(LEFT(O2994,5))-LEN(SUBSTITUTE(LEFT(O2994,5),{"0","1","2","3","4","5","6","7","8","9","."},"")))))</f>
        <v>13</v>
      </c>
      <c r="X2994" s="3" t="e">
        <f>LEFT(L2994, SEARCH("MHz",L2994)-1)</f>
        <v>#VALUE!</v>
      </c>
      <c r="Y2994" t="e">
        <f>IF(RIGHT(X2994,1)=" ",RIGHT(X2994,4),RIGHT(X2994,3))</f>
        <v>#VALUE!</v>
      </c>
      <c r="Z2994">
        <f>VLOOKUP(G2994,[1]Sheet1!$A$1:$B$12,2,0)</f>
        <v>11</v>
      </c>
      <c r="AA2994" t="str">
        <f>CONCATENATE(F2994," ",Z2994)</f>
        <v>2016 11</v>
      </c>
      <c r="AB2994">
        <f>VLOOKUP(AA2994,[1]Sheet3!$A:$B,2,0)</f>
        <v>85</v>
      </c>
    </row>
    <row r="2995" spans="1:28" x14ac:dyDescent="0.25">
      <c r="A2995" t="s">
        <v>6641</v>
      </c>
      <c r="B2995" t="s">
        <v>6663</v>
      </c>
      <c r="C2995" t="s">
        <v>764</v>
      </c>
      <c r="D2995" t="str">
        <f>CONCATENATE(C2995,".")</f>
        <v>2016  November.</v>
      </c>
      <c r="E2995" t="str">
        <f>LEFT(D2995, SEARCH(".",D2995)-1)</f>
        <v>2016  November</v>
      </c>
      <c r="F2995">
        <v>2016</v>
      </c>
      <c r="G2995" t="str">
        <f>RIGHT(E2995,LEN(E2995)-6)</f>
        <v>November</v>
      </c>
      <c r="H2995">
        <v>156</v>
      </c>
      <c r="I2995" t="s">
        <v>156</v>
      </c>
      <c r="J2995" t="s">
        <v>875</v>
      </c>
      <c r="K2995" t="s">
        <v>394</v>
      </c>
      <c r="L2995" t="s">
        <v>865</v>
      </c>
      <c r="M2995" t="s">
        <v>28</v>
      </c>
      <c r="N2995" t="s">
        <v>29</v>
      </c>
      <c r="O2995" t="s">
        <v>3379</v>
      </c>
      <c r="P2995">
        <v>160</v>
      </c>
      <c r="Q2995" s="2">
        <f>VALUE(LEFT(LEFT(N2995,5),SUM(LEN(LEFT(N2995,5))-LEN(SUBSTITUTE(LEFT(N2995,5),{"0","1","2","3","4","5","6","7","8","9","."},"")))))</f>
        <v>3</v>
      </c>
      <c r="R2995">
        <f>IF(Q2995&gt;5,Q2995/1024,Q2995)</f>
        <v>3</v>
      </c>
      <c r="S2995" t="str">
        <f>MID(K2996,9,3)</f>
        <v>6.0</v>
      </c>
      <c r="T2995" s="2" t="str">
        <f>LEFT(J2995,3)</f>
        <v>5.0</v>
      </c>
      <c r="U2995">
        <f>VALUE(LEFT(LEFT(M2995,5),SUM(LEN(LEFT(M2995,5))-LEN(SUBSTITUTE(LEFT(M2995,5),{"0","1","2","3","4","5","6","7","8","9","."},"")))))</f>
        <v>32</v>
      </c>
      <c r="V2995">
        <f>IF(U2995&lt;100,U2995,U2995/1024)</f>
        <v>32</v>
      </c>
      <c r="W2995" s="3">
        <f>VALUE(LEFT(LEFT(O2995,5),SUM(LEN(LEFT(O2995,5))-LEN(SUBSTITUTE(LEFT(O2995,5),{"0","1","2","3","4","5","6","7","8","9","."},"")))))</f>
        <v>13</v>
      </c>
      <c r="X2995" s="3" t="e">
        <f>LEFT(L2995, SEARCH("MHz",L2995)-1)</f>
        <v>#VALUE!</v>
      </c>
      <c r="Y2995" t="e">
        <f>IF(RIGHT(X2995,1)=" ",RIGHT(X2995,4),RIGHT(X2995,3))</f>
        <v>#VALUE!</v>
      </c>
      <c r="Z2995">
        <f>VLOOKUP(G2995,[1]Sheet1!$A$1:$B$12,2,0)</f>
        <v>11</v>
      </c>
      <c r="AA2995" t="str">
        <f>CONCATENATE(F2995," ",Z2995)</f>
        <v>2016 11</v>
      </c>
      <c r="AB2995">
        <f>VLOOKUP(AA2995,[1]Sheet3!$A:$B,2,0)</f>
        <v>85</v>
      </c>
    </row>
    <row r="2996" spans="1:28" x14ac:dyDescent="0.25">
      <c r="A2996" t="s">
        <v>4722</v>
      </c>
      <c r="B2996" t="s">
        <v>4725</v>
      </c>
      <c r="C2996" t="s">
        <v>764</v>
      </c>
      <c r="D2996" t="str">
        <f>CONCATENATE(C2996,".")</f>
        <v>2016  November.</v>
      </c>
      <c r="E2996" t="str">
        <f>LEFT(D2996, SEARCH(".",D2996)-1)</f>
        <v>2016  November</v>
      </c>
      <c r="F2996">
        <v>2016</v>
      </c>
      <c r="G2996" t="str">
        <f>RIGHT(E2996,LEN(E2996)-6)</f>
        <v>November</v>
      </c>
      <c r="H2996">
        <v>158</v>
      </c>
      <c r="I2996" t="s">
        <v>51</v>
      </c>
      <c r="J2996" t="s">
        <v>4384</v>
      </c>
      <c r="K2996" t="s">
        <v>1758</v>
      </c>
      <c r="L2996" t="s">
        <v>1117</v>
      </c>
      <c r="M2996" t="s">
        <v>1211</v>
      </c>
      <c r="N2996" t="s">
        <v>2110</v>
      </c>
      <c r="O2996" t="s">
        <v>4726</v>
      </c>
      <c r="P2996">
        <v>440</v>
      </c>
      <c r="Q2996" s="2">
        <f>VALUE(LEFT(LEFT(N2996,5),SUM(LEN(LEFT(N2996,5))-LEN(SUBSTITUTE(LEFT(N2996,5),{"0","1","2","3","4","5","6","7","8","9","."},"")))))</f>
        <v>6</v>
      </c>
      <c r="R2996">
        <f>IF(Q2996&gt;5,Q2996/1024,Q2996)</f>
        <v>5.859375E-3</v>
      </c>
      <c r="S2996" t="str">
        <f>MID(K2997,9,3)</f>
        <v>7.0</v>
      </c>
      <c r="T2996" s="2" t="str">
        <f>LEFT(J2996,3)</f>
        <v>5.5</v>
      </c>
      <c r="U2996" t="e">
        <f>VALUE(LEFT(LEFT(M2996,5),SUM(LEN(LEFT(M2996,5))-LEN(SUBSTITUTE(LEFT(M2996,5),{"0","1","2","3","4","5","6","7","8","9","."},"")))))</f>
        <v>#VALUE!</v>
      </c>
      <c r="V2996" t="e">
        <f>IF(U2996&lt;100,U2996,U2996/1024)</f>
        <v>#VALUE!</v>
      </c>
      <c r="W2996" s="3">
        <f>VALUE(LEFT(LEFT(O2996,5),SUM(LEN(LEFT(O2996,5))-LEN(SUBSTITUTE(LEFT(O2996,5),{"0","1","2","3","4","5","6","7","8","9","."},"")))))</f>
        <v>16</v>
      </c>
      <c r="X2996" s="3" t="e">
        <f>LEFT(L2996, SEARCH("MHz",L2996)-1)</f>
        <v>#VALUE!</v>
      </c>
      <c r="Y2996" t="e">
        <f>IF(RIGHT(X2996,1)=" ",RIGHT(X2996,4),RIGHT(X2996,3))</f>
        <v>#VALUE!</v>
      </c>
      <c r="Z2996">
        <f>VLOOKUP(G2996,[1]Sheet1!$A$1:$B$12,2,0)</f>
        <v>11</v>
      </c>
      <c r="AA2996" t="str">
        <f>CONCATENATE(F2996," ",Z2996)</f>
        <v>2016 11</v>
      </c>
      <c r="AB2996">
        <f>VLOOKUP(AA2996,[1]Sheet3!$A:$B,2,0)</f>
        <v>85</v>
      </c>
    </row>
    <row r="2997" spans="1:28" x14ac:dyDescent="0.25">
      <c r="A2997" t="s">
        <v>2256</v>
      </c>
      <c r="B2997" t="s">
        <v>2271</v>
      </c>
      <c r="C2997" t="s">
        <v>764</v>
      </c>
      <c r="D2997" t="str">
        <f>CONCATENATE(C2997,".")</f>
        <v>2016  November.</v>
      </c>
      <c r="E2997" t="str">
        <f>LEFT(D2997, SEARCH(".",D2997)-1)</f>
        <v>2016  November</v>
      </c>
      <c r="F2997">
        <v>2016</v>
      </c>
      <c r="G2997" t="str">
        <f>RIGHT(E2997,LEN(E2997)-6)</f>
        <v>November</v>
      </c>
      <c r="H2997">
        <v>174</v>
      </c>
      <c r="I2997" t="s">
        <v>181</v>
      </c>
      <c r="J2997" t="s">
        <v>69</v>
      </c>
      <c r="K2997" t="s">
        <v>368</v>
      </c>
      <c r="L2997" t="s">
        <v>2272</v>
      </c>
      <c r="M2997" t="s">
        <v>28</v>
      </c>
      <c r="N2997" t="s">
        <v>29</v>
      </c>
      <c r="O2997" t="s">
        <v>2273</v>
      </c>
      <c r="P2997">
        <v>570</v>
      </c>
      <c r="Q2997" s="2">
        <f>VALUE(LEFT(LEFT(N2997,5),SUM(LEN(LEFT(N2997,5))-LEN(SUBSTITUTE(LEFT(N2997,5),{"0","1","2","3","4","5","6","7","8","9","."},"")))))</f>
        <v>3</v>
      </c>
      <c r="R2997">
        <f>IF(Q2997&gt;5,Q2997/1024,Q2997)</f>
        <v>3</v>
      </c>
      <c r="S2997" t="str">
        <f>MID(K2998,9,3)</f>
        <v>7.0</v>
      </c>
      <c r="T2997" s="2" t="str">
        <f>LEFT(J2997,3)</f>
        <v>5.5</v>
      </c>
      <c r="U2997">
        <f>VALUE(LEFT(LEFT(M2997,5),SUM(LEN(LEFT(M2997,5))-LEN(SUBSTITUTE(LEFT(M2997,5),{"0","1","2","3","4","5","6","7","8","9","."},"")))))</f>
        <v>32</v>
      </c>
      <c r="V2997">
        <f>IF(U2997&lt;100,U2997,U2997/1024)</f>
        <v>32</v>
      </c>
      <c r="W2997" s="3">
        <f>VALUE(LEFT(LEFT(O2997,5),SUM(LEN(LEFT(O2997,5))-LEN(SUBSTITUTE(LEFT(O2997,5),{"0","1","2","3","4","5","6","7","8","9","."},"")))))</f>
        <v>16</v>
      </c>
      <c r="X2997" s="3" t="e">
        <f>LEFT(L2997, SEARCH("MHz",L2997)-1)</f>
        <v>#VALUE!</v>
      </c>
      <c r="Y2997" t="e">
        <f>IF(RIGHT(X2997,1)=" ",RIGHT(X2997,4),RIGHT(X2997,3))</f>
        <v>#VALUE!</v>
      </c>
      <c r="Z2997">
        <f>VLOOKUP(G2997,[1]Sheet1!$A$1:$B$12,2,0)</f>
        <v>11</v>
      </c>
      <c r="AA2997" t="str">
        <f>CONCATENATE(F2997," ",Z2997)</f>
        <v>2016 11</v>
      </c>
      <c r="AB2997">
        <f>VLOOKUP(AA2997,[1]Sheet3!$A:$B,2,0)</f>
        <v>85</v>
      </c>
    </row>
    <row r="2998" spans="1:28" x14ac:dyDescent="0.25">
      <c r="A2998" t="s">
        <v>2637</v>
      </c>
      <c r="B2998" t="s">
        <v>2696</v>
      </c>
      <c r="C2998" t="s">
        <v>764</v>
      </c>
      <c r="D2998" t="str">
        <f>CONCATENATE(C2998,".")</f>
        <v>2016  November.</v>
      </c>
      <c r="E2998" t="str">
        <f>LEFT(D2998, SEARCH(".",D2998)-1)</f>
        <v>2016  November</v>
      </c>
      <c r="F2998">
        <v>2016</v>
      </c>
      <c r="G2998" t="str">
        <f>RIGHT(E2998,LEN(E2998)-6)</f>
        <v>November</v>
      </c>
      <c r="H2998">
        <v>169</v>
      </c>
      <c r="I2998" t="s">
        <v>358</v>
      </c>
      <c r="J2998" t="s">
        <v>2697</v>
      </c>
      <c r="K2998" t="s">
        <v>368</v>
      </c>
      <c r="L2998" t="s">
        <v>2640</v>
      </c>
      <c r="M2998" t="s">
        <v>403</v>
      </c>
      <c r="N2998" t="s">
        <v>1964</v>
      </c>
      <c r="O2998" t="s">
        <v>2698</v>
      </c>
      <c r="P2998">
        <v>850</v>
      </c>
      <c r="Q2998" s="2">
        <f>VALUE(LEFT(LEFT(N2998,5),SUM(LEN(LEFT(N2998,5))-LEN(SUBSTITUTE(LEFT(N2998,5),{"0","1","2","3","4","5","6","7","8","9","."},"")))))</f>
        <v>4</v>
      </c>
      <c r="R2998">
        <f>IF(Q2998&gt;5,Q2998/1024,Q2998)</f>
        <v>4</v>
      </c>
      <c r="S2998" t="str">
        <f>MID(K2999,9,3)</f>
        <v>7.0</v>
      </c>
      <c r="T2998" s="2" t="str">
        <f>LEFT(J2998,3)</f>
        <v>5.5</v>
      </c>
      <c r="U2998">
        <f>VALUE(LEFT(LEFT(M2998,5),SUM(LEN(LEFT(M2998,5))-LEN(SUBSTITUTE(LEFT(M2998,5),{"0","1","2","3","4","5","6","7","8","9","."},"")))))</f>
        <v>64</v>
      </c>
      <c r="V2998">
        <f>IF(U2998&lt;100,U2998,U2998/1024)</f>
        <v>64</v>
      </c>
      <c r="W2998" s="3" t="e">
        <f>VALUE(LEFT(LEFT(O2998,5),SUM(LEN(LEFT(O2998,5))-LEN(SUBSTITUTE(LEFT(O2998,5),{"0","1","2","3","4","5","6","7","8","9","."},"")))))</f>
        <v>#VALUE!</v>
      </c>
      <c r="X2998" s="3" t="e">
        <f>LEFT(L2998, SEARCH("MHz",L2998)-1)</f>
        <v>#VALUE!</v>
      </c>
      <c r="Y2998" t="e">
        <f>IF(RIGHT(X2998,1)=" ",RIGHT(X2998,4),RIGHT(X2998,3))</f>
        <v>#VALUE!</v>
      </c>
      <c r="Z2998">
        <f>VLOOKUP(G2998,[1]Sheet1!$A$1:$B$12,2,0)</f>
        <v>11</v>
      </c>
      <c r="AA2998" t="str">
        <f>CONCATENATE(F2998," ",Z2998)</f>
        <v>2016 11</v>
      </c>
      <c r="AB2998">
        <f>VLOOKUP(AA2998,[1]Sheet3!$A:$B,2,0)</f>
        <v>85</v>
      </c>
    </row>
    <row r="2999" spans="1:28" x14ac:dyDescent="0.25">
      <c r="A2999" t="s">
        <v>2637</v>
      </c>
      <c r="B2999" t="s">
        <v>2699</v>
      </c>
      <c r="C2999" t="s">
        <v>764</v>
      </c>
      <c r="D2999" t="str">
        <f>CONCATENATE(C2999,".")</f>
        <v>2016  November.</v>
      </c>
      <c r="E2999" t="str">
        <f>LEFT(D2999, SEARCH(".",D2999)-1)</f>
        <v>2016  November</v>
      </c>
      <c r="F2999">
        <v>2016</v>
      </c>
      <c r="G2999" t="str">
        <f>RIGHT(E2999,LEN(E2999)-6)</f>
        <v>November</v>
      </c>
      <c r="H2999">
        <v>169</v>
      </c>
      <c r="I2999" t="s">
        <v>51</v>
      </c>
      <c r="J2999" t="s">
        <v>2697</v>
      </c>
      <c r="K2999" t="s">
        <v>368</v>
      </c>
      <c r="L2999" t="s">
        <v>2640</v>
      </c>
      <c r="M2999" t="s">
        <v>2700</v>
      </c>
      <c r="N2999" t="s">
        <v>2110</v>
      </c>
      <c r="O2999" t="s">
        <v>2701</v>
      </c>
      <c r="P2999">
        <v>1400</v>
      </c>
      <c r="Q2999" s="2">
        <f>VALUE(LEFT(LEFT(N2999,5),SUM(LEN(LEFT(N2999,5))-LEN(SUBSTITUTE(LEFT(N2999,5),{"0","1","2","3","4","5","6","7","8","9","."},"")))))</f>
        <v>6</v>
      </c>
      <c r="R2999">
        <f>IF(Q2999&gt;5,Q2999/1024,Q2999)</f>
        <v>5.859375E-3</v>
      </c>
      <c r="S2999" t="str">
        <f>MID(K3000,9,3)</f>
        <v>7.0</v>
      </c>
      <c r="T2999" s="2" t="str">
        <f>LEFT(J2999,3)</f>
        <v>5.5</v>
      </c>
      <c r="U2999">
        <f>VALUE(LEFT(LEFT(M2999,5),SUM(LEN(LEFT(M2999,5))-LEN(SUBSTITUTE(LEFT(M2999,5),{"0","1","2","3","4","5","6","7","8","9","."},"")))))</f>
        <v>256</v>
      </c>
      <c r="V2999">
        <f>IF(U2999&lt;100,U2999,U2999/1024)</f>
        <v>0.25</v>
      </c>
      <c r="W2999" s="3" t="e">
        <f>VALUE(LEFT(LEFT(O2999,5),SUM(LEN(LEFT(O2999,5))-LEN(SUBSTITUTE(LEFT(O2999,5),{"0","1","2","3","4","5","6","7","8","9","."},"")))))</f>
        <v>#VALUE!</v>
      </c>
      <c r="X2999" s="3" t="e">
        <f>LEFT(L2999, SEARCH("MHz",L2999)-1)</f>
        <v>#VALUE!</v>
      </c>
      <c r="Y2999" t="e">
        <f>IF(RIGHT(X2999,1)=" ",RIGHT(X2999,4),RIGHT(X2999,3))</f>
        <v>#VALUE!</v>
      </c>
      <c r="Z2999">
        <f>VLOOKUP(G2999,[1]Sheet1!$A$1:$B$12,2,0)</f>
        <v>11</v>
      </c>
      <c r="AA2999" t="str">
        <f>CONCATENATE(F2999," ",Z2999)</f>
        <v>2016 11</v>
      </c>
      <c r="AB2999">
        <f>VLOOKUP(AA2999,[1]Sheet3!$A:$B,2,0)</f>
        <v>85</v>
      </c>
    </row>
    <row r="3000" spans="1:28" x14ac:dyDescent="0.25">
      <c r="A3000" t="s">
        <v>2637</v>
      </c>
      <c r="B3000" t="s">
        <v>2702</v>
      </c>
      <c r="C3000" t="s">
        <v>764</v>
      </c>
      <c r="D3000" t="str">
        <f>CONCATENATE(C3000,".")</f>
        <v>2016  November.</v>
      </c>
      <c r="E3000" t="str">
        <f>LEFT(D3000, SEARCH(".",D3000)-1)</f>
        <v>2016  November</v>
      </c>
      <c r="F3000">
        <v>2016</v>
      </c>
      <c r="G3000" t="str">
        <f>RIGHT(E3000,LEN(E3000)-6)</f>
        <v>November</v>
      </c>
      <c r="H3000">
        <v>190</v>
      </c>
      <c r="I3000" t="s">
        <v>358</v>
      </c>
      <c r="J3000" t="s">
        <v>2703</v>
      </c>
      <c r="K3000" t="s">
        <v>368</v>
      </c>
      <c r="L3000" t="s">
        <v>2640</v>
      </c>
      <c r="M3000" t="s">
        <v>403</v>
      </c>
      <c r="N3000" t="s">
        <v>404</v>
      </c>
      <c r="O3000" t="s">
        <v>2704</v>
      </c>
      <c r="P3000">
        <v>630</v>
      </c>
      <c r="Q3000" s="2">
        <f>VALUE(LEFT(LEFT(N3000,5),SUM(LEN(LEFT(N3000,5))-LEN(SUBSTITUTE(LEFT(N3000,5),{"0","1","2","3","4","5","6","7","8","9","."},"")))))</f>
        <v>4</v>
      </c>
      <c r="R3000">
        <f>IF(Q3000&gt;5,Q3000/1024,Q3000)</f>
        <v>4</v>
      </c>
      <c r="S3000" t="str">
        <f>MID(K3001,9,3)</f>
        <v>5.1</v>
      </c>
      <c r="T3000" s="2" t="str">
        <f>LEFT(J3000,3)</f>
        <v>5.9</v>
      </c>
      <c r="U3000">
        <f>VALUE(LEFT(LEFT(M3000,5),SUM(LEN(LEFT(M3000,5))-LEN(SUBSTITUTE(LEFT(M3000,5),{"0","1","2","3","4","5","6","7","8","9","."},"")))))</f>
        <v>64</v>
      </c>
      <c r="V3000">
        <f>IF(U3000&lt;100,U3000,U3000/1024)</f>
        <v>64</v>
      </c>
      <c r="W3000" s="3" t="e">
        <f>VALUE(LEFT(LEFT(O3000,5),SUM(LEN(LEFT(O3000,5))-LEN(SUBSTITUTE(LEFT(O3000,5),{"0","1","2","3","4","5","6","7","8","9","."},"")))))</f>
        <v>#VALUE!</v>
      </c>
      <c r="X3000" s="3" t="e">
        <f>LEFT(L3000, SEARCH("MHz",L3000)-1)</f>
        <v>#VALUE!</v>
      </c>
      <c r="Y3000" t="e">
        <f>IF(RIGHT(X3000,1)=" ",RIGHT(X3000,4),RIGHT(X3000,3))</f>
        <v>#VALUE!</v>
      </c>
      <c r="Z3000">
        <f>VLOOKUP(G3000,[1]Sheet1!$A$1:$B$12,2,0)</f>
        <v>11</v>
      </c>
      <c r="AA3000" t="str">
        <f>CONCATENATE(F3000," ",Z3000)</f>
        <v>2016 11</v>
      </c>
      <c r="AB3000">
        <f>VLOOKUP(AA3000,[1]Sheet3!$A:$B,2,0)</f>
        <v>85</v>
      </c>
    </row>
    <row r="3001" spans="1:28" x14ac:dyDescent="0.25">
      <c r="A3001" t="s">
        <v>1099</v>
      </c>
      <c r="B3001" t="s">
        <v>1124</v>
      </c>
      <c r="C3001" t="s">
        <v>1125</v>
      </c>
      <c r="D3001" t="str">
        <f>CONCATENATE(C3001,".")</f>
        <v>2016  December.</v>
      </c>
      <c r="E3001" t="str">
        <f>LEFT(D3001, SEARCH(".",D3001)-1)</f>
        <v>2016  December</v>
      </c>
      <c r="F3001">
        <v>2016</v>
      </c>
      <c r="G3001" t="str">
        <f>RIGHT(E3001,LEN(E3001)-6)</f>
        <v>December</v>
      </c>
      <c r="H3001">
        <v>270</v>
      </c>
      <c r="I3001" t="s">
        <v>128</v>
      </c>
      <c r="J3001" t="s">
        <v>1126</v>
      </c>
      <c r="K3001" t="s">
        <v>47</v>
      </c>
      <c r="L3001" t="s">
        <v>149</v>
      </c>
      <c r="M3001" t="s">
        <v>34</v>
      </c>
      <c r="N3001" t="s">
        <v>35</v>
      </c>
      <c r="O3001" t="s">
        <v>1127</v>
      </c>
      <c r="P3001">
        <v>120</v>
      </c>
      <c r="Q3001" s="2">
        <f>VALUE(LEFT(LEFT(N3001,5),SUM(LEN(LEFT(N3001,5))-LEN(SUBSTITUTE(LEFT(N3001,5),{"0","1","2","3","4","5","6","7","8","9","."},"")))))</f>
        <v>1</v>
      </c>
      <c r="R3001">
        <f>IF(Q3001&gt;5,Q3001/1024,Q3001)</f>
        <v>1</v>
      </c>
      <c r="S3001" t="str">
        <f>MID(K3002,9,3)</f>
        <v>5.1</v>
      </c>
      <c r="T3001" s="2" t="str">
        <f>LEFT(J3001,3)</f>
        <v>6.9</v>
      </c>
      <c r="U3001">
        <f>VALUE(LEFT(LEFT(M3001,5),SUM(LEN(LEFT(M3001,5))-LEN(SUBSTITUTE(LEFT(M3001,5),{"0","1","2","3","4","5","6","7","8","9","."},"")))))</f>
        <v>8</v>
      </c>
      <c r="V3001">
        <f>IF(U3001&lt;100,U3001,U3001/1024)</f>
        <v>8</v>
      </c>
      <c r="W3001" s="3">
        <f>VALUE(LEFT(LEFT(O3001,5),SUM(LEN(LEFT(O3001,5))-LEN(SUBSTITUTE(LEFT(O3001,5),{"0","1","2","3","4","5","6","7","8","9","."},"")))))</f>
        <v>5</v>
      </c>
      <c r="X3001" s="3" t="e">
        <f>LEFT(L3001, SEARCH("MHz",L3001)-1)</f>
        <v>#VALUE!</v>
      </c>
      <c r="Y3001" t="e">
        <f>IF(RIGHT(X3001,1)=" ",RIGHT(X3001,4),RIGHT(X3001,3))</f>
        <v>#VALUE!</v>
      </c>
      <c r="Z3001">
        <f>VLOOKUP(G3001,[1]Sheet1!$A$1:$B$12,2,0)</f>
        <v>12</v>
      </c>
      <c r="AA3001" t="str">
        <f>CONCATENATE(F3001," ",Z3001)</f>
        <v>2016 12</v>
      </c>
      <c r="AB3001">
        <f>VLOOKUP(AA3001,[1]Sheet3!$A:$B,2,0)</f>
        <v>86</v>
      </c>
    </row>
    <row r="3002" spans="1:28" x14ac:dyDescent="0.25">
      <c r="A3002" t="s">
        <v>5257</v>
      </c>
      <c r="B3002" t="s">
        <v>5284</v>
      </c>
      <c r="C3002" t="s">
        <v>1125</v>
      </c>
      <c r="D3002" t="str">
        <f>CONCATENATE(C3002,".")</f>
        <v>2016  December.</v>
      </c>
      <c r="E3002" t="str">
        <f>LEFT(D3002, SEARCH(".",D3002)-1)</f>
        <v>2016  December</v>
      </c>
      <c r="F3002">
        <v>2016</v>
      </c>
      <c r="G3002" t="str">
        <f>RIGHT(E3002,LEN(E3002)-6)</f>
        <v>December</v>
      </c>
      <c r="H3002">
        <v>126</v>
      </c>
      <c r="I3002" t="s">
        <v>25</v>
      </c>
      <c r="J3002" t="s">
        <v>2949</v>
      </c>
      <c r="K3002" t="s">
        <v>5285</v>
      </c>
      <c r="L3002" t="s">
        <v>5286</v>
      </c>
      <c r="M3002" t="s">
        <v>34</v>
      </c>
      <c r="N3002" t="s">
        <v>35</v>
      </c>
      <c r="O3002" t="s">
        <v>5287</v>
      </c>
      <c r="P3002">
        <v>110</v>
      </c>
      <c r="Q3002" s="2">
        <f>VALUE(LEFT(LEFT(N3002,5),SUM(LEN(LEFT(N3002,5))-LEN(SUBSTITUTE(LEFT(N3002,5),{"0","1","2","3","4","5","6","7","8","9","."},"")))))</f>
        <v>1</v>
      </c>
      <c r="R3002">
        <f>IF(Q3002&gt;5,Q3002/1024,Q3002)</f>
        <v>1</v>
      </c>
      <c r="S3002" t="str">
        <f>MID(K3003,9,3)</f>
        <v>6.0</v>
      </c>
      <c r="T3002" s="2" t="str">
        <f>LEFT(J3002,3)</f>
        <v>4.0</v>
      </c>
      <c r="U3002">
        <f>VALUE(LEFT(LEFT(M3002,5),SUM(LEN(LEFT(M3002,5))-LEN(SUBSTITUTE(LEFT(M3002,5),{"0","1","2","3","4","5","6","7","8","9","."},"")))))</f>
        <v>8</v>
      </c>
      <c r="V3002">
        <f>IF(U3002&lt;100,U3002,U3002/1024)</f>
        <v>8</v>
      </c>
      <c r="W3002" s="3">
        <f>VALUE(LEFT(LEFT(O3002,5),SUM(LEN(LEFT(O3002,5))-LEN(SUBSTITUTE(LEFT(O3002,5),{"0","1","2","3","4","5","6","7","8","9","."},"")))))</f>
        <v>5</v>
      </c>
      <c r="X3002" s="3" t="e">
        <f>LEFT(L3002, SEARCH("MHz",L3002)-1)</f>
        <v>#VALUE!</v>
      </c>
      <c r="Y3002" t="e">
        <f>IF(RIGHT(X3002,1)=" ",RIGHT(X3002,4),RIGHT(X3002,3))</f>
        <v>#VALUE!</v>
      </c>
      <c r="Z3002">
        <f>VLOOKUP(G3002,[1]Sheet1!$A$1:$B$12,2,0)</f>
        <v>12</v>
      </c>
      <c r="AA3002" t="str">
        <f>CONCATENATE(F3002," ",Z3002)</f>
        <v>2016 12</v>
      </c>
      <c r="AB3002">
        <f>VLOOKUP(AA3002,[1]Sheet3!$A:$B,2,0)</f>
        <v>86</v>
      </c>
    </row>
    <row r="3003" spans="1:28" x14ac:dyDescent="0.25">
      <c r="A3003" t="s">
        <v>1099</v>
      </c>
      <c r="B3003" t="s">
        <v>1128</v>
      </c>
      <c r="C3003" t="s">
        <v>1125</v>
      </c>
      <c r="D3003" t="str">
        <f>CONCATENATE(C3003,".")</f>
        <v>2016  December.</v>
      </c>
      <c r="E3003" t="str">
        <f>LEFT(D3003, SEARCH(".",D3003)-1)</f>
        <v>2016  December</v>
      </c>
      <c r="F3003">
        <v>2016</v>
      </c>
      <c r="G3003" t="str">
        <f>RIGHT(E3003,LEN(E3003)-6)</f>
        <v>December</v>
      </c>
      <c r="H3003">
        <v>320</v>
      </c>
      <c r="I3003" t="s">
        <v>124</v>
      </c>
      <c r="J3003" t="s">
        <v>1129</v>
      </c>
      <c r="K3003" t="s">
        <v>19</v>
      </c>
      <c r="L3003" t="s">
        <v>1113</v>
      </c>
      <c r="M3003" t="s">
        <v>28</v>
      </c>
      <c r="N3003" t="s">
        <v>404</v>
      </c>
      <c r="O3003" t="s">
        <v>1130</v>
      </c>
      <c r="P3003">
        <v>390</v>
      </c>
      <c r="Q3003" s="2">
        <f>VALUE(LEFT(LEFT(N3003,5),SUM(LEN(LEFT(N3003,5))-LEN(SUBSTITUTE(LEFT(N3003,5),{"0","1","2","3","4","5","6","7","8","9","."},"")))))</f>
        <v>4</v>
      </c>
      <c r="R3003">
        <f>IF(Q3003&gt;5,Q3003/1024,Q3003)</f>
        <v>4</v>
      </c>
      <c r="S3003" t="str">
        <f>MID(K3004,9,3)</f>
        <v>6.0</v>
      </c>
      <c r="T3003" s="2" t="str">
        <f>LEFT(J3003,3)</f>
        <v>7.9</v>
      </c>
      <c r="U3003">
        <f>VALUE(LEFT(LEFT(M3003,5),SUM(LEN(LEFT(M3003,5))-LEN(SUBSTITUTE(LEFT(M3003,5),{"0","1","2","3","4","5","6","7","8","9","."},"")))))</f>
        <v>32</v>
      </c>
      <c r="V3003">
        <f>IF(U3003&lt;100,U3003,U3003/1024)</f>
        <v>32</v>
      </c>
      <c r="W3003" s="3">
        <f>VALUE(LEFT(LEFT(O3003,5),SUM(LEN(LEFT(O3003,5))-LEN(SUBSTITUTE(LEFT(O3003,5),{"0","1","2","3","4","5","6","7","8","9","."},"")))))</f>
        <v>8</v>
      </c>
      <c r="X3003" s="3" t="e">
        <f>LEFT(L3003, SEARCH("MHz",L3003)-1)</f>
        <v>#VALUE!</v>
      </c>
      <c r="Y3003" t="e">
        <f>IF(RIGHT(X3003,1)=" ",RIGHT(X3003,4),RIGHT(X3003,3))</f>
        <v>#VALUE!</v>
      </c>
      <c r="Z3003">
        <f>VLOOKUP(G3003,[1]Sheet1!$A$1:$B$12,2,0)</f>
        <v>12</v>
      </c>
      <c r="AA3003" t="str">
        <f>CONCATENATE(F3003," ",Z3003)</f>
        <v>2016 12</v>
      </c>
      <c r="AB3003">
        <f>VLOOKUP(AA3003,[1]Sheet3!$A:$B,2,0)</f>
        <v>86</v>
      </c>
    </row>
    <row r="3004" spans="1:28" x14ac:dyDescent="0.25">
      <c r="A3004" t="s">
        <v>1437</v>
      </c>
      <c r="B3004" t="s">
        <v>1482</v>
      </c>
      <c r="C3004" t="s">
        <v>1125</v>
      </c>
      <c r="D3004" t="str">
        <f>CONCATENATE(C3004,".")</f>
        <v>2016  December.</v>
      </c>
      <c r="E3004" t="str">
        <f>LEFT(D3004, SEARCH(".",D3004)-1)</f>
        <v>2016  December</v>
      </c>
      <c r="F3004">
        <v>2016</v>
      </c>
      <c r="G3004" t="str">
        <f>RIGHT(E3004,LEN(E3004)-6)</f>
        <v>December</v>
      </c>
      <c r="H3004">
        <v>141</v>
      </c>
      <c r="I3004" t="s">
        <v>241</v>
      </c>
      <c r="J3004" t="s">
        <v>132</v>
      </c>
      <c r="K3004" t="s">
        <v>19</v>
      </c>
      <c r="L3004" t="s">
        <v>91</v>
      </c>
      <c r="M3004" t="s">
        <v>34</v>
      </c>
      <c r="N3004" t="s">
        <v>35</v>
      </c>
      <c r="O3004" t="s">
        <v>73</v>
      </c>
      <c r="Q3004" s="2">
        <f>VALUE(LEFT(LEFT(N3004,5),SUM(LEN(LEFT(N3004,5))-LEN(SUBSTITUTE(LEFT(N3004,5),{"0","1","2","3","4","5","6","7","8","9","."},"")))))</f>
        <v>1</v>
      </c>
      <c r="R3004">
        <f>IF(Q3004&gt;5,Q3004/1024,Q3004)</f>
        <v>1</v>
      </c>
      <c r="S3004" t="str">
        <f>MID(K3005,9,3)</f>
        <v>6.0</v>
      </c>
      <c r="T3004" s="2" t="str">
        <f>LEFT(J3004,3)</f>
        <v>5.0</v>
      </c>
      <c r="U3004">
        <f>VALUE(LEFT(LEFT(M3004,5),SUM(LEN(LEFT(M3004,5))-LEN(SUBSTITUTE(LEFT(M3004,5),{"0","1","2","3","4","5","6","7","8","9","."},"")))))</f>
        <v>8</v>
      </c>
      <c r="V3004">
        <f>IF(U3004&lt;100,U3004,U3004/1024)</f>
        <v>8</v>
      </c>
      <c r="W3004" s="3">
        <f>VALUE(LEFT(LEFT(O3004,5),SUM(LEN(LEFT(O3004,5))-LEN(SUBSTITUTE(LEFT(O3004,5),{"0","1","2","3","4","5","6","7","8","9","."},"")))))</f>
        <v>5</v>
      </c>
      <c r="X3004" s="3" t="e">
        <f>LEFT(L3004, SEARCH("MHz",L3004)-1)</f>
        <v>#VALUE!</v>
      </c>
      <c r="Y3004" t="e">
        <f>IF(RIGHT(X3004,1)=" ",RIGHT(X3004,4),RIGHT(X3004,3))</f>
        <v>#VALUE!</v>
      </c>
      <c r="Z3004">
        <f>VLOOKUP(G3004,[1]Sheet1!$A$1:$B$12,2,0)</f>
        <v>12</v>
      </c>
      <c r="AA3004" t="str">
        <f>CONCATENATE(F3004," ",Z3004)</f>
        <v>2016 12</v>
      </c>
      <c r="AB3004">
        <f>VLOOKUP(AA3004,[1]Sheet3!$A:$B,2,0)</f>
        <v>86</v>
      </c>
    </row>
    <row r="3005" spans="1:28" x14ac:dyDescent="0.25">
      <c r="A3005" t="s">
        <v>1954</v>
      </c>
      <c r="B3005" t="s">
        <v>1967</v>
      </c>
      <c r="C3005" t="s">
        <v>1125</v>
      </c>
      <c r="D3005" t="str">
        <f>CONCATENATE(C3005,".")</f>
        <v>2016  December.</v>
      </c>
      <c r="E3005" t="str">
        <f>LEFT(D3005, SEARCH(".",D3005)-1)</f>
        <v>2016  December</v>
      </c>
      <c r="F3005">
        <v>2016</v>
      </c>
      <c r="G3005" t="str">
        <f>RIGHT(E3005,LEN(E3005)-6)</f>
        <v>December</v>
      </c>
      <c r="H3005">
        <v>170</v>
      </c>
      <c r="I3005" t="s">
        <v>1968</v>
      </c>
      <c r="J3005" t="s">
        <v>397</v>
      </c>
      <c r="K3005" t="s">
        <v>19</v>
      </c>
      <c r="L3005" t="s">
        <v>200</v>
      </c>
      <c r="M3005" t="s">
        <v>57</v>
      </c>
      <c r="N3005" t="s">
        <v>22</v>
      </c>
      <c r="O3005" t="s">
        <v>1556</v>
      </c>
      <c r="P3005">
        <v>110</v>
      </c>
      <c r="Q3005" s="2">
        <f>VALUE(LEFT(LEFT(N3005,5),SUM(LEN(LEFT(N3005,5))-LEN(SUBSTITUTE(LEFT(N3005,5),{"0","1","2","3","4","5","6","7","8","9","."},"")))))</f>
        <v>2</v>
      </c>
      <c r="R3005">
        <f>IF(Q3005&gt;5,Q3005/1024,Q3005)</f>
        <v>2</v>
      </c>
      <c r="S3005" t="str">
        <f>MID(K3006,9,3)</f>
        <v>6.0</v>
      </c>
      <c r="T3005" s="2" t="str">
        <f>LEFT(J3005,3)</f>
        <v>5.5</v>
      </c>
      <c r="U3005">
        <f>VALUE(LEFT(LEFT(M3005,5),SUM(LEN(LEFT(M3005,5))-LEN(SUBSTITUTE(LEFT(M3005,5),{"0","1","2","3","4","5","6","7","8","9","."},"")))))</f>
        <v>16</v>
      </c>
      <c r="V3005">
        <f>IF(U3005&lt;100,U3005,U3005/1024)</f>
        <v>16</v>
      </c>
      <c r="W3005" s="3">
        <f>VALUE(LEFT(LEFT(O3005,5),SUM(LEN(LEFT(O3005,5))-LEN(SUBSTITUTE(LEFT(O3005,5),{"0","1","2","3","4","5","6","7","8","9","."},"")))))</f>
        <v>8</v>
      </c>
      <c r="X3005" s="3" t="e">
        <f>LEFT(L3005, SEARCH("MHz",L3005)-1)</f>
        <v>#VALUE!</v>
      </c>
      <c r="Y3005" t="e">
        <f>IF(RIGHT(X3005,1)=" ",RIGHT(X3005,4),RIGHT(X3005,3))</f>
        <v>#VALUE!</v>
      </c>
      <c r="Z3005">
        <f>VLOOKUP(G3005,[1]Sheet1!$A$1:$B$12,2,0)</f>
        <v>12</v>
      </c>
      <c r="AA3005" t="str">
        <f>CONCATENATE(F3005," ",Z3005)</f>
        <v>2016 12</v>
      </c>
      <c r="AB3005">
        <f>VLOOKUP(AA3005,[1]Sheet3!$A:$B,2,0)</f>
        <v>86</v>
      </c>
    </row>
    <row r="3006" spans="1:28" x14ac:dyDescent="0.25">
      <c r="A3006" t="s">
        <v>2096</v>
      </c>
      <c r="B3006" t="s">
        <v>2119</v>
      </c>
      <c r="C3006" t="s">
        <v>1125</v>
      </c>
      <c r="D3006" t="str">
        <f>CONCATENATE(C3006,".")</f>
        <v>2016  December.</v>
      </c>
      <c r="E3006" t="str">
        <f>LEFT(D3006, SEARCH(".",D3006)-1)</f>
        <v>2016  December</v>
      </c>
      <c r="F3006">
        <v>2016</v>
      </c>
      <c r="G3006" t="str">
        <f>RIGHT(E3006,LEN(E3006)-6)</f>
        <v>December</v>
      </c>
      <c r="H3006">
        <v>160</v>
      </c>
      <c r="I3006" t="s">
        <v>128</v>
      </c>
      <c r="J3006" t="s">
        <v>1635</v>
      </c>
      <c r="K3006" t="s">
        <v>19</v>
      </c>
      <c r="L3006" t="s">
        <v>33</v>
      </c>
      <c r="M3006" t="s">
        <v>21</v>
      </c>
      <c r="N3006" t="s">
        <v>29</v>
      </c>
      <c r="O3006" t="s">
        <v>36</v>
      </c>
      <c r="P3006">
        <v>210</v>
      </c>
      <c r="Q3006" s="2">
        <f>VALUE(LEFT(LEFT(N3006,5),SUM(LEN(LEFT(N3006,5))-LEN(SUBSTITUTE(LEFT(N3006,5),{"0","1","2","3","4","5","6","7","8","9","."},"")))))</f>
        <v>3</v>
      </c>
      <c r="R3006">
        <f>IF(Q3006&gt;5,Q3006/1024,Q3006)</f>
        <v>3</v>
      </c>
      <c r="S3006" t="str">
        <f>MID(K3007,9,3)</f>
        <v>6.0</v>
      </c>
      <c r="T3006" s="2" t="str">
        <f>LEFT(J3006,3)</f>
        <v>5.0</v>
      </c>
      <c r="U3006">
        <f>VALUE(LEFT(LEFT(M3006,5),SUM(LEN(LEFT(M3006,5))-LEN(SUBSTITUTE(LEFT(M3006,5),{"0","1","2","3","4","5","6","7","8","9","."},"")))))</f>
        <v>43540</v>
      </c>
      <c r="V3006">
        <f>IF(U3006&lt;100,U3006,U3006/1024)</f>
        <v>42.51953125</v>
      </c>
      <c r="W3006" s="3">
        <f>VALUE(LEFT(LEFT(O3006,5),SUM(LEN(LEFT(O3006,5))-LEN(SUBSTITUTE(LEFT(O3006,5),{"0","1","2","3","4","5","6","7","8","9","."},"")))))</f>
        <v>8</v>
      </c>
      <c r="X3006" s="3" t="e">
        <f>LEFT(L3006, SEARCH("MHz",L3006)-1)</f>
        <v>#VALUE!</v>
      </c>
      <c r="Y3006" t="e">
        <f>IF(RIGHT(X3006,1)=" ",RIGHT(X3006,4),RIGHT(X3006,3))</f>
        <v>#VALUE!</v>
      </c>
      <c r="Z3006">
        <f>VLOOKUP(G3006,[1]Sheet1!$A$1:$B$12,2,0)</f>
        <v>12</v>
      </c>
      <c r="AA3006" t="str">
        <f>CONCATENATE(F3006," ",Z3006)</f>
        <v>2016 12</v>
      </c>
      <c r="AB3006">
        <f>VLOOKUP(AA3006,[1]Sheet3!$A:$B,2,0)</f>
        <v>86</v>
      </c>
    </row>
    <row r="3007" spans="1:28" x14ac:dyDescent="0.25">
      <c r="A3007" t="s">
        <v>2096</v>
      </c>
      <c r="B3007" t="s">
        <v>2120</v>
      </c>
      <c r="C3007" t="s">
        <v>1125</v>
      </c>
      <c r="D3007" t="str">
        <f>CONCATENATE(C3007,".")</f>
        <v>2016  December.</v>
      </c>
      <c r="E3007" t="str">
        <f>LEFT(D3007, SEARCH(".",D3007)-1)</f>
        <v>2016  December</v>
      </c>
      <c r="F3007">
        <v>2016</v>
      </c>
      <c r="G3007" t="str">
        <f>RIGHT(E3007,LEN(E3007)-6)</f>
        <v>December</v>
      </c>
      <c r="I3007" t="s">
        <v>156</v>
      </c>
      <c r="J3007" t="s">
        <v>32</v>
      </c>
      <c r="K3007" t="s">
        <v>19</v>
      </c>
      <c r="L3007" t="s">
        <v>261</v>
      </c>
      <c r="M3007" t="s">
        <v>57</v>
      </c>
      <c r="N3007" t="s">
        <v>22</v>
      </c>
      <c r="O3007" t="s">
        <v>36</v>
      </c>
      <c r="P3007">
        <v>140</v>
      </c>
      <c r="Q3007" s="2">
        <f>VALUE(LEFT(LEFT(N3007,5),SUM(LEN(LEFT(N3007,5))-LEN(SUBSTITUTE(LEFT(N3007,5),{"0","1","2","3","4","5","6","7","8","9","."},"")))))</f>
        <v>2</v>
      </c>
      <c r="R3007">
        <f>IF(Q3007&gt;5,Q3007/1024,Q3007)</f>
        <v>2</v>
      </c>
      <c r="S3007" t="str">
        <f>MID(K3008,9,3)</f>
        <v>6.0</v>
      </c>
      <c r="T3007" s="2" t="str">
        <f>LEFT(J3007,3)</f>
        <v>5.0</v>
      </c>
      <c r="U3007">
        <f>VALUE(LEFT(LEFT(M3007,5),SUM(LEN(LEFT(M3007,5))-LEN(SUBSTITUTE(LEFT(M3007,5),{"0","1","2","3","4","5","6","7","8","9","."},"")))))</f>
        <v>16</v>
      </c>
      <c r="V3007">
        <f>IF(U3007&lt;100,U3007,U3007/1024)</f>
        <v>16</v>
      </c>
      <c r="W3007" s="3">
        <f>VALUE(LEFT(LEFT(O3007,5),SUM(LEN(LEFT(O3007,5))-LEN(SUBSTITUTE(LEFT(O3007,5),{"0","1","2","3","4","5","6","7","8","9","."},"")))))</f>
        <v>8</v>
      </c>
      <c r="X3007" s="3" t="e">
        <f>LEFT(L3007, SEARCH("MHz",L3007)-1)</f>
        <v>#VALUE!</v>
      </c>
      <c r="Y3007" t="e">
        <f>IF(RIGHT(X3007,1)=" ",RIGHT(X3007,4),RIGHT(X3007,3))</f>
        <v>#VALUE!</v>
      </c>
      <c r="Z3007">
        <f>VLOOKUP(G3007,[1]Sheet1!$A$1:$B$12,2,0)</f>
        <v>12</v>
      </c>
      <c r="AA3007" t="str">
        <f>CONCATENATE(F3007," ",Z3007)</f>
        <v>2016 12</v>
      </c>
      <c r="AB3007">
        <f>VLOOKUP(AA3007,[1]Sheet3!$A:$B,2,0)</f>
        <v>86</v>
      </c>
    </row>
    <row r="3008" spans="1:28" x14ac:dyDescent="0.25">
      <c r="A3008" t="s">
        <v>2637</v>
      </c>
      <c r="B3008" t="s">
        <v>2690</v>
      </c>
      <c r="C3008" t="s">
        <v>1125</v>
      </c>
      <c r="D3008" t="str">
        <f>CONCATENATE(C3008,".")</f>
        <v>2016  December.</v>
      </c>
      <c r="E3008" t="str">
        <f>LEFT(D3008, SEARCH(".",D3008)-1)</f>
        <v>2016  December</v>
      </c>
      <c r="F3008">
        <v>2016</v>
      </c>
      <c r="G3008" t="str">
        <f>RIGHT(E3008,LEN(E3008)-6)</f>
        <v>December</v>
      </c>
      <c r="H3008">
        <v>145</v>
      </c>
      <c r="I3008" t="s">
        <v>51</v>
      </c>
      <c r="J3008" t="s">
        <v>2691</v>
      </c>
      <c r="K3008" t="s">
        <v>19</v>
      </c>
      <c r="L3008" t="s">
        <v>2692</v>
      </c>
      <c r="M3008" t="s">
        <v>403</v>
      </c>
      <c r="N3008" t="s">
        <v>404</v>
      </c>
      <c r="O3008" t="s">
        <v>2693</v>
      </c>
      <c r="P3008">
        <v>600</v>
      </c>
      <c r="Q3008" s="2">
        <f>VALUE(LEFT(LEFT(N3008,5),SUM(LEN(LEFT(N3008,5))-LEN(SUBSTITUTE(LEFT(N3008,5),{"0","1","2","3","4","5","6","7","8","9","."},"")))))</f>
        <v>4</v>
      </c>
      <c r="R3008">
        <f>IF(Q3008&gt;5,Q3008/1024,Q3008)</f>
        <v>4</v>
      </c>
      <c r="S3008" t="str">
        <f>MID(K3009,9,3)</f>
        <v>6.0</v>
      </c>
      <c r="T3008" s="2" t="str">
        <f>LEFT(J3008,3)</f>
        <v>5.0</v>
      </c>
      <c r="U3008">
        <f>VALUE(LEFT(LEFT(M3008,5),SUM(LEN(LEFT(M3008,5))-LEN(SUBSTITUTE(LEFT(M3008,5),{"0","1","2","3","4","5","6","7","8","9","."},"")))))</f>
        <v>64</v>
      </c>
      <c r="V3008">
        <f>IF(U3008&lt;100,U3008,U3008/1024)</f>
        <v>64</v>
      </c>
      <c r="W3008" s="3" t="e">
        <f>VALUE(LEFT(LEFT(O3008,5),SUM(LEN(LEFT(O3008,5))-LEN(SUBSTITUTE(LEFT(O3008,5),{"0","1","2","3","4","5","6","7","8","9","."},"")))))</f>
        <v>#VALUE!</v>
      </c>
      <c r="X3008" s="3" t="e">
        <f>LEFT(L3008, SEARCH("MHz",L3008)-1)</f>
        <v>#VALUE!</v>
      </c>
      <c r="Y3008" t="e">
        <f>IF(RIGHT(X3008,1)=" ",RIGHT(X3008,4),RIGHT(X3008,3))</f>
        <v>#VALUE!</v>
      </c>
      <c r="Z3008">
        <f>VLOOKUP(G3008,[1]Sheet1!$A$1:$B$12,2,0)</f>
        <v>12</v>
      </c>
      <c r="AA3008" t="str">
        <f>CONCATENATE(F3008," ",Z3008)</f>
        <v>2016 12</v>
      </c>
      <c r="AB3008">
        <f>VLOOKUP(AA3008,[1]Sheet3!$A:$B,2,0)</f>
        <v>86</v>
      </c>
    </row>
    <row r="3009" spans="1:28" x14ac:dyDescent="0.25">
      <c r="A3009" t="s">
        <v>2637</v>
      </c>
      <c r="B3009" t="s">
        <v>2694</v>
      </c>
      <c r="C3009" t="s">
        <v>1125</v>
      </c>
      <c r="D3009" t="str">
        <f>CONCATENATE(C3009,".")</f>
        <v>2016  December.</v>
      </c>
      <c r="E3009" t="str">
        <f>LEFT(D3009, SEARCH(".",D3009)-1)</f>
        <v>2016  December</v>
      </c>
      <c r="F3009">
        <v>2016</v>
      </c>
      <c r="G3009" t="str">
        <f>RIGHT(E3009,LEN(E3009)-6)</f>
        <v>December</v>
      </c>
      <c r="H3009">
        <v>138</v>
      </c>
      <c r="I3009" t="s">
        <v>128</v>
      </c>
      <c r="J3009" t="s">
        <v>380</v>
      </c>
      <c r="K3009" t="s">
        <v>19</v>
      </c>
      <c r="L3009" t="s">
        <v>1135</v>
      </c>
      <c r="M3009" t="s">
        <v>57</v>
      </c>
      <c r="N3009" t="s">
        <v>2695</v>
      </c>
      <c r="O3009" t="s">
        <v>1481</v>
      </c>
      <c r="P3009">
        <v>250</v>
      </c>
      <c r="Q3009" s="2">
        <f>VALUE(LEFT(LEFT(N3009,5),SUM(LEN(LEFT(N3009,5))-LEN(SUBSTITUTE(LEFT(N3009,5),{"0","1","2","3","4","5","6","7","8","9","."},"")))))</f>
        <v>2</v>
      </c>
      <c r="R3009">
        <f>IF(Q3009&gt;5,Q3009/1024,Q3009)</f>
        <v>2</v>
      </c>
      <c r="S3009" t="str">
        <f>MID(K3010,9,3)</f>
        <v>6.0</v>
      </c>
      <c r="T3009" s="2" t="str">
        <f>LEFT(J3009,3)</f>
        <v>5.0</v>
      </c>
      <c r="U3009">
        <f>VALUE(LEFT(LEFT(M3009,5),SUM(LEN(LEFT(M3009,5))-LEN(SUBSTITUTE(LEFT(M3009,5),{"0","1","2","3","4","5","6","7","8","9","."},"")))))</f>
        <v>16</v>
      </c>
      <c r="V3009">
        <f>IF(U3009&lt;100,U3009,U3009/1024)</f>
        <v>16</v>
      </c>
      <c r="W3009" s="3">
        <f>VALUE(LEFT(LEFT(O3009,5),SUM(LEN(LEFT(O3009,5))-LEN(SUBSTITUTE(LEFT(O3009,5),{"0","1","2","3","4","5","6","7","8","9","."},"")))))</f>
        <v>13</v>
      </c>
      <c r="X3009" s="3" t="e">
        <f>LEFT(L3009, SEARCH("MHz",L3009)-1)</f>
        <v>#VALUE!</v>
      </c>
      <c r="Y3009" t="e">
        <f>IF(RIGHT(X3009,1)=" ",RIGHT(X3009,4),RIGHT(X3009,3))</f>
        <v>#VALUE!</v>
      </c>
      <c r="Z3009">
        <f>VLOOKUP(G3009,[1]Sheet1!$A$1:$B$12,2,0)</f>
        <v>12</v>
      </c>
      <c r="AA3009" t="str">
        <f>CONCATENATE(F3009," ",Z3009)</f>
        <v>2016 12</v>
      </c>
      <c r="AB3009">
        <f>VLOOKUP(AA3009,[1]Sheet3!$A:$B,2,0)</f>
        <v>86</v>
      </c>
    </row>
    <row r="3010" spans="1:28" x14ac:dyDescent="0.25">
      <c r="A3010" t="s">
        <v>3179</v>
      </c>
      <c r="B3010" t="s">
        <v>3184</v>
      </c>
      <c r="C3010" t="s">
        <v>1125</v>
      </c>
      <c r="D3010" t="str">
        <f>CONCATENATE(C3010,".")</f>
        <v>2016  December.</v>
      </c>
      <c r="E3010" t="str">
        <f>LEFT(D3010, SEARCH(".",D3010)-1)</f>
        <v>2016  December</v>
      </c>
      <c r="F3010">
        <v>2016</v>
      </c>
      <c r="G3010" t="str">
        <f>RIGHT(E3010,LEN(E3010)-6)</f>
        <v>December</v>
      </c>
      <c r="I3010" t="s">
        <v>156</v>
      </c>
      <c r="J3010" t="s">
        <v>1220</v>
      </c>
      <c r="K3010" t="s">
        <v>19</v>
      </c>
      <c r="L3010" t="s">
        <v>261</v>
      </c>
      <c r="M3010" t="s">
        <v>34</v>
      </c>
      <c r="N3010" t="s">
        <v>22</v>
      </c>
      <c r="O3010" t="s">
        <v>36</v>
      </c>
      <c r="Q3010" s="2">
        <f>VALUE(LEFT(LEFT(N3010,5),SUM(LEN(LEFT(N3010,5))-LEN(SUBSTITUTE(LEFT(N3010,5),{"0","1","2","3","4","5","6","7","8","9","."},"")))))</f>
        <v>2</v>
      </c>
      <c r="R3010">
        <f>IF(Q3010&gt;5,Q3010/1024,Q3010)</f>
        <v>2</v>
      </c>
      <c r="S3010" t="str">
        <f>MID(K3011,9,3)</f>
        <v>6.0</v>
      </c>
      <c r="T3010" s="2" t="str">
        <f>LEFT(J3010,3)</f>
        <v>5.0</v>
      </c>
      <c r="U3010">
        <f>VALUE(LEFT(LEFT(M3010,5),SUM(LEN(LEFT(M3010,5))-LEN(SUBSTITUTE(LEFT(M3010,5),{"0","1","2","3","4","5","6","7","8","9","."},"")))))</f>
        <v>8</v>
      </c>
      <c r="V3010">
        <f>IF(U3010&lt;100,U3010,U3010/1024)</f>
        <v>8</v>
      </c>
      <c r="W3010" s="3">
        <f>VALUE(LEFT(LEFT(O3010,5),SUM(LEN(LEFT(O3010,5))-LEN(SUBSTITUTE(LEFT(O3010,5),{"0","1","2","3","4","5","6","7","8","9","."},"")))))</f>
        <v>8</v>
      </c>
      <c r="X3010" s="3" t="e">
        <f>LEFT(L3010, SEARCH("MHz",L3010)-1)</f>
        <v>#VALUE!</v>
      </c>
      <c r="Y3010" t="e">
        <f>IF(RIGHT(X3010,1)=" ",RIGHT(X3010,4),RIGHT(X3010,3))</f>
        <v>#VALUE!</v>
      </c>
      <c r="Z3010">
        <f>VLOOKUP(G3010,[1]Sheet1!$A$1:$B$12,2,0)</f>
        <v>12</v>
      </c>
      <c r="AA3010" t="str">
        <f>CONCATENATE(F3010," ",Z3010)</f>
        <v>2016 12</v>
      </c>
      <c r="AB3010">
        <f>VLOOKUP(AA3010,[1]Sheet3!$A:$B,2,0)</f>
        <v>86</v>
      </c>
    </row>
    <row r="3011" spans="1:28" x14ac:dyDescent="0.25">
      <c r="A3011" t="s">
        <v>4079</v>
      </c>
      <c r="B3011" t="s">
        <v>4086</v>
      </c>
      <c r="C3011" t="s">
        <v>1125</v>
      </c>
      <c r="D3011" t="str">
        <f>CONCATENATE(C3011,".")</f>
        <v>2016  December.</v>
      </c>
      <c r="E3011" t="str">
        <f>LEFT(D3011, SEARCH(".",D3011)-1)</f>
        <v>2016  December</v>
      </c>
      <c r="F3011">
        <v>2016</v>
      </c>
      <c r="G3011" t="str">
        <f>RIGHT(E3011,LEN(E3011)-6)</f>
        <v>December</v>
      </c>
      <c r="H3011">
        <v>175</v>
      </c>
      <c r="I3011" t="s">
        <v>51</v>
      </c>
      <c r="J3011" t="s">
        <v>1191</v>
      </c>
      <c r="K3011" t="s">
        <v>19</v>
      </c>
      <c r="L3011" t="s">
        <v>389</v>
      </c>
      <c r="M3011" t="s">
        <v>21</v>
      </c>
      <c r="N3011" t="s">
        <v>1104</v>
      </c>
      <c r="O3011" t="s">
        <v>3379</v>
      </c>
      <c r="P3011">
        <v>190</v>
      </c>
      <c r="Q3011" s="2">
        <f>VALUE(LEFT(LEFT(N3011,5),SUM(LEN(LEFT(N3011,5))-LEN(SUBSTITUTE(LEFT(N3011,5),{"0","1","2","3","4","5","6","7","8","9","."},"")))))</f>
        <v>3</v>
      </c>
      <c r="R3011">
        <f>IF(Q3011&gt;5,Q3011/1024,Q3011)</f>
        <v>3</v>
      </c>
      <c r="S3011" t="str">
        <f>MID(K3012,9,3)</f>
        <v>6.0</v>
      </c>
      <c r="T3011" s="2" t="str">
        <f>LEFT(J3011,3)</f>
        <v>5.5</v>
      </c>
      <c r="U3011">
        <f>VALUE(LEFT(LEFT(M3011,5),SUM(LEN(LEFT(M3011,5))-LEN(SUBSTITUTE(LEFT(M3011,5),{"0","1","2","3","4","5","6","7","8","9","."},"")))))</f>
        <v>43540</v>
      </c>
      <c r="V3011">
        <f>IF(U3011&lt;100,U3011,U3011/1024)</f>
        <v>42.51953125</v>
      </c>
      <c r="W3011" s="3">
        <f>VALUE(LEFT(LEFT(O3011,5),SUM(LEN(LEFT(O3011,5))-LEN(SUBSTITUTE(LEFT(O3011,5),{"0","1","2","3","4","5","6","7","8","9","."},"")))))</f>
        <v>13</v>
      </c>
      <c r="X3011" s="3" t="e">
        <f>LEFT(L3011, SEARCH("MHz",L3011)-1)</f>
        <v>#VALUE!</v>
      </c>
      <c r="Y3011" t="e">
        <f>IF(RIGHT(X3011,1)=" ",RIGHT(X3011,4),RIGHT(X3011,3))</f>
        <v>#VALUE!</v>
      </c>
      <c r="Z3011">
        <f>VLOOKUP(G3011,[1]Sheet1!$A$1:$B$12,2,0)</f>
        <v>12</v>
      </c>
      <c r="AA3011" t="str">
        <f>CONCATENATE(F3011," ",Z3011)</f>
        <v>2016 12</v>
      </c>
      <c r="AB3011">
        <f>VLOOKUP(AA3011,[1]Sheet3!$A:$B,2,0)</f>
        <v>86</v>
      </c>
    </row>
    <row r="3012" spans="1:28" x14ac:dyDescent="0.25">
      <c r="A3012" t="s">
        <v>4141</v>
      </c>
      <c r="B3012" t="s">
        <v>4152</v>
      </c>
      <c r="C3012" t="s">
        <v>1125</v>
      </c>
      <c r="D3012" t="str">
        <f>CONCATENATE(C3012,".")</f>
        <v>2016  December.</v>
      </c>
      <c r="E3012" t="str">
        <f>LEFT(D3012, SEARCH(".",D3012)-1)</f>
        <v>2016  December</v>
      </c>
      <c r="F3012">
        <v>2016</v>
      </c>
      <c r="G3012" t="str">
        <f>RIGHT(E3012,LEN(E3012)-6)</f>
        <v>December</v>
      </c>
      <c r="I3012" t="s">
        <v>156</v>
      </c>
      <c r="J3012" t="s">
        <v>1877</v>
      </c>
      <c r="K3012" t="s">
        <v>19</v>
      </c>
      <c r="L3012" t="s">
        <v>261</v>
      </c>
      <c r="M3012" t="s">
        <v>34</v>
      </c>
      <c r="N3012" t="s">
        <v>35</v>
      </c>
      <c r="O3012" t="s">
        <v>73</v>
      </c>
      <c r="P3012">
        <v>70</v>
      </c>
      <c r="Q3012" s="2">
        <f>VALUE(LEFT(LEFT(N3012,5),SUM(LEN(LEFT(N3012,5))-LEN(SUBSTITUTE(LEFT(N3012,5),{"0","1","2","3","4","5","6","7","8","9","."},"")))))</f>
        <v>1</v>
      </c>
      <c r="R3012">
        <f>IF(Q3012&gt;5,Q3012/1024,Q3012)</f>
        <v>1</v>
      </c>
      <c r="S3012" t="str">
        <f>MID(K3013,9,3)</f>
        <v>6.0</v>
      </c>
      <c r="T3012" s="2" t="str">
        <f>LEFT(J3012,3)</f>
        <v>4.5</v>
      </c>
      <c r="U3012">
        <f>VALUE(LEFT(LEFT(M3012,5),SUM(LEN(LEFT(M3012,5))-LEN(SUBSTITUTE(LEFT(M3012,5),{"0","1","2","3","4","5","6","7","8","9","."},"")))))</f>
        <v>8</v>
      </c>
      <c r="V3012">
        <f>IF(U3012&lt;100,U3012,U3012/1024)</f>
        <v>8</v>
      </c>
      <c r="W3012" s="3">
        <f>VALUE(LEFT(LEFT(O3012,5),SUM(LEN(LEFT(O3012,5))-LEN(SUBSTITUTE(LEFT(O3012,5),{"0","1","2","3","4","5","6","7","8","9","."},"")))))</f>
        <v>5</v>
      </c>
      <c r="X3012" s="3" t="e">
        <f>LEFT(L3012, SEARCH("MHz",L3012)-1)</f>
        <v>#VALUE!</v>
      </c>
      <c r="Y3012" t="e">
        <f>IF(RIGHT(X3012,1)=" ",RIGHT(X3012,4),RIGHT(X3012,3))</f>
        <v>#VALUE!</v>
      </c>
      <c r="Z3012">
        <f>VLOOKUP(G3012,[1]Sheet1!$A$1:$B$12,2,0)</f>
        <v>12</v>
      </c>
      <c r="AA3012" t="str">
        <f>CONCATENATE(F3012," ",Z3012)</f>
        <v>2016 12</v>
      </c>
      <c r="AB3012">
        <f>VLOOKUP(AA3012,[1]Sheet3!$A:$B,2,0)</f>
        <v>86</v>
      </c>
    </row>
    <row r="3013" spans="1:28" x14ac:dyDescent="0.25">
      <c r="A3013" t="s">
        <v>4141</v>
      </c>
      <c r="B3013" t="s">
        <v>4153</v>
      </c>
      <c r="C3013" t="s">
        <v>1125</v>
      </c>
      <c r="D3013" t="str">
        <f>CONCATENATE(C3013,".")</f>
        <v>2016  December.</v>
      </c>
      <c r="E3013" t="str">
        <f>LEFT(D3013, SEARCH(".",D3013)-1)</f>
        <v>2016  December</v>
      </c>
      <c r="F3013">
        <v>2016</v>
      </c>
      <c r="G3013" t="str">
        <f>RIGHT(E3013,LEN(E3013)-6)</f>
        <v>December</v>
      </c>
      <c r="I3013" t="s">
        <v>156</v>
      </c>
      <c r="J3013" t="s">
        <v>664</v>
      </c>
      <c r="K3013" t="s">
        <v>19</v>
      </c>
      <c r="L3013" t="s">
        <v>261</v>
      </c>
      <c r="M3013" t="s">
        <v>34</v>
      </c>
      <c r="N3013" t="s">
        <v>35</v>
      </c>
      <c r="O3013" t="s">
        <v>73</v>
      </c>
      <c r="P3013">
        <v>60</v>
      </c>
      <c r="Q3013" s="2">
        <f>VALUE(LEFT(LEFT(N3013,5),SUM(LEN(LEFT(N3013,5))-LEN(SUBSTITUTE(LEFT(N3013,5),{"0","1","2","3","4","5","6","7","8","9","."},"")))))</f>
        <v>1</v>
      </c>
      <c r="R3013">
        <f>IF(Q3013&gt;5,Q3013/1024,Q3013)</f>
        <v>1</v>
      </c>
      <c r="S3013" t="str">
        <f>MID(K3014,9,3)</f>
        <v>6.0</v>
      </c>
      <c r="T3013" s="2" t="str">
        <f>LEFT(J3013,3)</f>
        <v>4.0</v>
      </c>
      <c r="U3013">
        <f>VALUE(LEFT(LEFT(M3013,5),SUM(LEN(LEFT(M3013,5))-LEN(SUBSTITUTE(LEFT(M3013,5),{"0","1","2","3","4","5","6","7","8","9","."},"")))))</f>
        <v>8</v>
      </c>
      <c r="V3013">
        <f>IF(U3013&lt;100,U3013,U3013/1024)</f>
        <v>8</v>
      </c>
      <c r="W3013" s="3">
        <f>VALUE(LEFT(LEFT(O3013,5),SUM(LEN(LEFT(O3013,5))-LEN(SUBSTITUTE(LEFT(O3013,5),{"0","1","2","3","4","5","6","7","8","9","."},"")))))</f>
        <v>5</v>
      </c>
      <c r="X3013" s="3" t="e">
        <f>LEFT(L3013, SEARCH("MHz",L3013)-1)</f>
        <v>#VALUE!</v>
      </c>
      <c r="Y3013" t="e">
        <f>IF(RIGHT(X3013,1)=" ",RIGHT(X3013,4),RIGHT(X3013,3))</f>
        <v>#VALUE!</v>
      </c>
      <c r="Z3013">
        <f>VLOOKUP(G3013,[1]Sheet1!$A$1:$B$12,2,0)</f>
        <v>12</v>
      </c>
      <c r="AA3013" t="str">
        <f>CONCATENATE(F3013," ",Z3013)</f>
        <v>2016 12</v>
      </c>
      <c r="AB3013">
        <f>VLOOKUP(AA3013,[1]Sheet3!$A:$B,2,0)</f>
        <v>86</v>
      </c>
    </row>
    <row r="3014" spans="1:28" x14ac:dyDescent="0.25">
      <c r="A3014" t="s">
        <v>4819</v>
      </c>
      <c r="B3014" t="s">
        <v>4828</v>
      </c>
      <c r="C3014" t="s">
        <v>1125</v>
      </c>
      <c r="D3014" t="str">
        <f>CONCATENATE(C3014,".")</f>
        <v>2016  December.</v>
      </c>
      <c r="E3014" t="str">
        <f>LEFT(D3014, SEARCH(".",D3014)-1)</f>
        <v>2016  December</v>
      </c>
      <c r="F3014">
        <v>2016</v>
      </c>
      <c r="G3014" t="str">
        <f>RIGHT(E3014,LEN(E3014)-6)</f>
        <v>December</v>
      </c>
      <c r="H3014">
        <v>156</v>
      </c>
      <c r="I3014" t="s">
        <v>156</v>
      </c>
      <c r="J3014" t="s">
        <v>2098</v>
      </c>
      <c r="K3014" t="s">
        <v>19</v>
      </c>
      <c r="L3014" t="s">
        <v>33</v>
      </c>
      <c r="M3014" t="s">
        <v>57</v>
      </c>
      <c r="N3014" t="s">
        <v>22</v>
      </c>
      <c r="O3014" t="s">
        <v>4829</v>
      </c>
      <c r="P3014">
        <v>160</v>
      </c>
      <c r="Q3014" s="2">
        <f>VALUE(LEFT(LEFT(N3014,5),SUM(LEN(LEFT(N3014,5))-LEN(SUBSTITUTE(LEFT(N3014,5),{"0","1","2","3","4","5","6","7","8","9","."},"")))))</f>
        <v>2</v>
      </c>
      <c r="R3014">
        <f>IF(Q3014&gt;5,Q3014/1024,Q3014)</f>
        <v>2</v>
      </c>
      <c r="S3014" t="str">
        <f>MID(K3015,9,3)</f>
        <v>6.0</v>
      </c>
      <c r="T3014" s="2" t="str">
        <f>LEFT(J3014,3)</f>
        <v>5.3</v>
      </c>
      <c r="U3014">
        <f>VALUE(LEFT(LEFT(M3014,5),SUM(LEN(LEFT(M3014,5))-LEN(SUBSTITUTE(LEFT(M3014,5),{"0","1","2","3","4","5","6","7","8","9","."},"")))))</f>
        <v>16</v>
      </c>
      <c r="V3014">
        <f>IF(U3014&lt;100,U3014,U3014/1024)</f>
        <v>16</v>
      </c>
      <c r="W3014" s="3">
        <f>VALUE(LEFT(LEFT(O3014,5),SUM(LEN(LEFT(O3014,5))-LEN(SUBSTITUTE(LEFT(O3014,5),{"0","1","2","3","4","5","6","7","8","9","."},"")))))</f>
        <v>13</v>
      </c>
      <c r="X3014" s="3" t="e">
        <f>LEFT(L3014, SEARCH("MHz",L3014)-1)</f>
        <v>#VALUE!</v>
      </c>
      <c r="Y3014" t="e">
        <f>IF(RIGHT(X3014,1)=" ",RIGHT(X3014,4),RIGHT(X3014,3))</f>
        <v>#VALUE!</v>
      </c>
      <c r="Z3014">
        <f>VLOOKUP(G3014,[1]Sheet1!$A$1:$B$12,2,0)</f>
        <v>12</v>
      </c>
      <c r="AA3014" t="str">
        <f>CONCATENATE(F3014," ",Z3014)</f>
        <v>2016 12</v>
      </c>
      <c r="AB3014">
        <f>VLOOKUP(AA3014,[1]Sheet3!$A:$B,2,0)</f>
        <v>86</v>
      </c>
    </row>
    <row r="3015" spans="1:28" x14ac:dyDescent="0.25">
      <c r="A3015" t="s">
        <v>4991</v>
      </c>
      <c r="B3015" t="s">
        <v>4993</v>
      </c>
      <c r="C3015" t="s">
        <v>1125</v>
      </c>
      <c r="D3015" t="str">
        <f>CONCATENATE(C3015,".")</f>
        <v>2016  December.</v>
      </c>
      <c r="E3015" t="str">
        <f>LEFT(D3015, SEARCH(".",D3015)-1)</f>
        <v>2016  December</v>
      </c>
      <c r="F3015">
        <v>2016</v>
      </c>
      <c r="G3015" t="str">
        <f>RIGHT(E3015,LEN(E3015)-6)</f>
        <v>December</v>
      </c>
      <c r="H3015">
        <v>168.7</v>
      </c>
      <c r="I3015" t="s">
        <v>128</v>
      </c>
      <c r="J3015" t="s">
        <v>753</v>
      </c>
      <c r="K3015" t="s">
        <v>19</v>
      </c>
      <c r="L3015" t="s">
        <v>91</v>
      </c>
      <c r="M3015" t="s">
        <v>34</v>
      </c>
      <c r="N3015" t="s">
        <v>35</v>
      </c>
      <c r="O3015" t="s">
        <v>36</v>
      </c>
      <c r="Q3015" s="2">
        <f>VALUE(LEFT(LEFT(N3015,5),SUM(LEN(LEFT(N3015,5))-LEN(SUBSTITUTE(LEFT(N3015,5),{"0","1","2","3","4","5","6","7","8","9","."},"")))))</f>
        <v>1</v>
      </c>
      <c r="R3015">
        <f>IF(Q3015&gt;5,Q3015/1024,Q3015)</f>
        <v>1</v>
      </c>
      <c r="S3015" t="str">
        <f>MID(K3016,9,3)</f>
        <v>6.0</v>
      </c>
      <c r="T3015" s="2" t="str">
        <f>LEFT(J3015,3)</f>
        <v>5.0</v>
      </c>
      <c r="U3015">
        <f>VALUE(LEFT(LEFT(M3015,5),SUM(LEN(LEFT(M3015,5))-LEN(SUBSTITUTE(LEFT(M3015,5),{"0","1","2","3","4","5","6","7","8","9","."},"")))))</f>
        <v>8</v>
      </c>
      <c r="V3015">
        <f>IF(U3015&lt;100,U3015,U3015/1024)</f>
        <v>8</v>
      </c>
      <c r="W3015" s="3">
        <f>VALUE(LEFT(LEFT(O3015,5),SUM(LEN(LEFT(O3015,5))-LEN(SUBSTITUTE(LEFT(O3015,5),{"0","1","2","3","4","5","6","7","8","9","."},"")))))</f>
        <v>8</v>
      </c>
      <c r="X3015" s="3" t="e">
        <f>LEFT(L3015, SEARCH("MHz",L3015)-1)</f>
        <v>#VALUE!</v>
      </c>
      <c r="Y3015" t="e">
        <f>IF(RIGHT(X3015,1)=" ",RIGHT(X3015,4),RIGHT(X3015,3))</f>
        <v>#VALUE!</v>
      </c>
      <c r="Z3015">
        <f>VLOOKUP(G3015,[1]Sheet1!$A$1:$B$12,2,0)</f>
        <v>12</v>
      </c>
      <c r="AA3015" t="str">
        <f>CONCATENATE(F3015," ",Z3015)</f>
        <v>2016 12</v>
      </c>
      <c r="AB3015">
        <f>VLOOKUP(AA3015,[1]Sheet3!$A:$B,2,0)</f>
        <v>86</v>
      </c>
    </row>
    <row r="3016" spans="1:28" x14ac:dyDescent="0.25">
      <c r="A3016" t="s">
        <v>1954</v>
      </c>
      <c r="B3016" t="s">
        <v>1962</v>
      </c>
      <c r="C3016" t="s">
        <v>1125</v>
      </c>
      <c r="D3016" t="str">
        <f>CONCATENATE(C3016,".")</f>
        <v>2016  December.</v>
      </c>
      <c r="E3016" t="str">
        <f>LEFT(D3016, SEARCH(".",D3016)-1)</f>
        <v>2016  December</v>
      </c>
      <c r="F3016">
        <v>2016</v>
      </c>
      <c r="G3016" t="str">
        <f>RIGHT(E3016,LEN(E3016)-6)</f>
        <v>December</v>
      </c>
      <c r="H3016">
        <v>168</v>
      </c>
      <c r="I3016" t="s">
        <v>156</v>
      </c>
      <c r="J3016" t="s">
        <v>1963</v>
      </c>
      <c r="K3016" t="s">
        <v>394</v>
      </c>
      <c r="L3016" t="s">
        <v>1117</v>
      </c>
      <c r="M3016" t="s">
        <v>403</v>
      </c>
      <c r="N3016" t="s">
        <v>1964</v>
      </c>
      <c r="O3016" t="s">
        <v>409</v>
      </c>
      <c r="P3016">
        <v>420</v>
      </c>
      <c r="Q3016" s="2">
        <f>VALUE(LEFT(LEFT(N3016,5),SUM(LEN(LEFT(N3016,5))-LEN(SUBSTITUTE(LEFT(N3016,5),{"0","1","2","3","4","5","6","7","8","9","."},"")))))</f>
        <v>4</v>
      </c>
      <c r="R3016">
        <f>IF(Q3016&gt;5,Q3016/1024,Q3016)</f>
        <v>4</v>
      </c>
      <c r="S3016" t="str">
        <f>MID(K3017,9,3)</f>
        <v>6.0</v>
      </c>
      <c r="T3016" s="2" t="str">
        <f>LEFT(J3016,3)</f>
        <v>5.5</v>
      </c>
      <c r="U3016">
        <f>VALUE(LEFT(LEFT(M3016,5),SUM(LEN(LEFT(M3016,5))-LEN(SUBSTITUTE(LEFT(M3016,5),{"0","1","2","3","4","5","6","7","8","9","."},"")))))</f>
        <v>64</v>
      </c>
      <c r="V3016">
        <f>IF(U3016&lt;100,U3016,U3016/1024)</f>
        <v>64</v>
      </c>
      <c r="W3016" s="3">
        <f>VALUE(LEFT(LEFT(O3016,5),SUM(LEN(LEFT(O3016,5))-LEN(SUBSTITUTE(LEFT(O3016,5),{"0","1","2","3","4","5","6","7","8","9","."},"")))))</f>
        <v>16</v>
      </c>
      <c r="X3016" s="3" t="e">
        <f>LEFT(L3016, SEARCH("MHz",L3016)-1)</f>
        <v>#VALUE!</v>
      </c>
      <c r="Y3016" t="e">
        <f>IF(RIGHT(X3016,1)=" ",RIGHT(X3016,4),RIGHT(X3016,3))</f>
        <v>#VALUE!</v>
      </c>
      <c r="Z3016">
        <f>VLOOKUP(G3016,[1]Sheet1!$A$1:$B$12,2,0)</f>
        <v>12</v>
      </c>
      <c r="AA3016" t="str">
        <f>CONCATENATE(F3016," ",Z3016)</f>
        <v>2016 12</v>
      </c>
      <c r="AB3016">
        <f>VLOOKUP(AA3016,[1]Sheet3!$A:$B,2,0)</f>
        <v>86</v>
      </c>
    </row>
    <row r="3017" spans="1:28" x14ac:dyDescent="0.25">
      <c r="A3017" t="s">
        <v>2096</v>
      </c>
      <c r="B3017" t="s">
        <v>2114</v>
      </c>
      <c r="C3017" t="s">
        <v>1125</v>
      </c>
      <c r="D3017" t="str">
        <f>CONCATENATE(C3017,".")</f>
        <v>2016  December.</v>
      </c>
      <c r="E3017" t="str">
        <f>LEFT(D3017, SEARCH(".",D3017)-1)</f>
        <v>2016  December</v>
      </c>
      <c r="F3017">
        <v>2016</v>
      </c>
      <c r="G3017" t="str">
        <f>RIGHT(E3017,LEN(E3017)-6)</f>
        <v>December</v>
      </c>
      <c r="H3017">
        <v>238</v>
      </c>
      <c r="I3017" t="s">
        <v>51</v>
      </c>
      <c r="J3017" t="s">
        <v>2115</v>
      </c>
      <c r="K3017" t="s">
        <v>394</v>
      </c>
      <c r="L3017" t="s">
        <v>2116</v>
      </c>
      <c r="M3017" t="s">
        <v>2117</v>
      </c>
      <c r="N3017" t="s">
        <v>2110</v>
      </c>
      <c r="O3017" t="s">
        <v>2118</v>
      </c>
      <c r="P3017">
        <v>1150</v>
      </c>
      <c r="Q3017" s="2">
        <f>VALUE(LEFT(LEFT(N3017,5),SUM(LEN(LEFT(N3017,5))-LEN(SUBSTITUTE(LEFT(N3017,5),{"0","1","2","3","4","5","6","7","8","9","."},"")))))</f>
        <v>6</v>
      </c>
      <c r="R3017">
        <f>IF(Q3017&gt;5,Q3017/1024,Q3017)</f>
        <v>5.859375E-3</v>
      </c>
      <c r="S3017" t="str">
        <f>MID(K3018,9,3)</f>
        <v>6.0</v>
      </c>
      <c r="T3017" s="2" t="str">
        <f>LEFT(J3017,3)</f>
        <v>5.7</v>
      </c>
      <c r="U3017">
        <f>VALUE(LEFT(LEFT(M3017,5),SUM(LEN(LEFT(M3017,5))-LEN(SUBSTITUTE(LEFT(M3017,5),{"0","1","2","3","4","5","6","7","8","9","."},"")))))</f>
        <v>128</v>
      </c>
      <c r="V3017">
        <f>IF(U3017&lt;100,U3017,U3017/1024)</f>
        <v>0.125</v>
      </c>
      <c r="W3017" s="3" t="e">
        <f>VALUE(LEFT(LEFT(O3017,5),SUM(LEN(LEFT(O3017,5))-LEN(SUBSTITUTE(LEFT(O3017,5),{"0","1","2","3","4","5","6","7","8","9","."},"")))))</f>
        <v>#VALUE!</v>
      </c>
      <c r="X3017" s="3" t="e">
        <f>LEFT(L3017, SEARCH("MHz",L3017)-1)</f>
        <v>#VALUE!</v>
      </c>
      <c r="Y3017" t="e">
        <f>IF(RIGHT(X3017,1)=" ",RIGHT(X3017,4),RIGHT(X3017,3))</f>
        <v>#VALUE!</v>
      </c>
      <c r="Z3017">
        <f>VLOOKUP(G3017,[1]Sheet1!$A$1:$B$12,2,0)</f>
        <v>12</v>
      </c>
      <c r="AA3017" t="str">
        <f>CONCATENATE(F3017," ",Z3017)</f>
        <v>2016 12</v>
      </c>
      <c r="AB3017">
        <f>VLOOKUP(AA3017,[1]Sheet3!$A:$B,2,0)</f>
        <v>86</v>
      </c>
    </row>
    <row r="3018" spans="1:28" x14ac:dyDescent="0.25">
      <c r="A3018" t="s">
        <v>3572</v>
      </c>
      <c r="B3018" t="s">
        <v>3595</v>
      </c>
      <c r="C3018" t="s">
        <v>1125</v>
      </c>
      <c r="D3018" t="str">
        <f>CONCATENATE(C3018,".")</f>
        <v>2016  December.</v>
      </c>
      <c r="E3018" t="str">
        <f>LEFT(D3018, SEARCH(".",D3018)-1)</f>
        <v>2016  December</v>
      </c>
      <c r="F3018">
        <v>2016</v>
      </c>
      <c r="G3018" t="str">
        <f>RIGHT(E3018,LEN(E3018)-6)</f>
        <v>December</v>
      </c>
      <c r="H3018">
        <v>138</v>
      </c>
      <c r="I3018" t="s">
        <v>358</v>
      </c>
      <c r="J3018" t="s">
        <v>1283</v>
      </c>
      <c r="K3018" t="s">
        <v>394</v>
      </c>
      <c r="L3018" t="s">
        <v>72</v>
      </c>
      <c r="M3018" t="s">
        <v>3596</v>
      </c>
      <c r="N3018" t="s">
        <v>3597</v>
      </c>
      <c r="O3018" t="s">
        <v>3598</v>
      </c>
      <c r="P3018">
        <v>120</v>
      </c>
      <c r="Q3018" s="2" t="e">
        <f>VALUE(LEFT(LEFT(N3018,5),SUM(LEN(LEFT(N3018,5))-LEN(SUBSTITUTE(LEFT(N3018,5),{"0","1","2","3","4","5","6","7","8","9","."},"")))))</f>
        <v>#VALUE!</v>
      </c>
      <c r="R3018" t="e">
        <f>IF(Q3018&gt;5,Q3018/1024,Q3018)</f>
        <v>#VALUE!</v>
      </c>
      <c r="S3018" t="str">
        <f>MID(K3019,9,3)</f>
        <v>6.0</v>
      </c>
      <c r="T3018" s="2" t="str">
        <f>LEFT(J3018,3)</f>
        <v>5.0</v>
      </c>
      <c r="U3018">
        <f>VALUE(LEFT(LEFT(M3018,5),SUM(LEN(LEFT(M3018,5))-LEN(SUBSTITUTE(LEFT(M3018,5),{"0","1","2","3","4","5","6","7","8","9","."},"")))))</f>
        <v>8</v>
      </c>
      <c r="V3018">
        <f>IF(U3018&lt;100,U3018,U3018/1024)</f>
        <v>8</v>
      </c>
      <c r="W3018" s="3">
        <f>VALUE(LEFT(LEFT(O3018,5),SUM(LEN(LEFT(O3018,5))-LEN(SUBSTITUTE(LEFT(O3018,5),{"0","1","2","3","4","5","6","7","8","9","."},"")))))</f>
        <v>5</v>
      </c>
      <c r="X3018" s="3" t="e">
        <f>LEFT(L3018, SEARCH("MHz",L3018)-1)</f>
        <v>#VALUE!</v>
      </c>
      <c r="Y3018" t="e">
        <f>IF(RIGHT(X3018,1)=" ",RIGHT(X3018,4),RIGHT(X3018,3))</f>
        <v>#VALUE!</v>
      </c>
      <c r="Z3018">
        <f>VLOOKUP(G3018,[1]Sheet1!$A$1:$B$12,2,0)</f>
        <v>12</v>
      </c>
      <c r="AA3018" t="str">
        <f>CONCATENATE(F3018," ",Z3018)</f>
        <v>2016 12</v>
      </c>
      <c r="AB3018">
        <f>VLOOKUP(AA3018,[1]Sheet3!$A:$B,2,0)</f>
        <v>86</v>
      </c>
    </row>
    <row r="3019" spans="1:28" x14ac:dyDescent="0.25">
      <c r="A3019" t="s">
        <v>3572</v>
      </c>
      <c r="B3019" t="s">
        <v>3599</v>
      </c>
      <c r="C3019" t="s">
        <v>1125</v>
      </c>
      <c r="D3019" t="str">
        <f>CONCATENATE(C3019,".")</f>
        <v>2016  December.</v>
      </c>
      <c r="E3019" t="str">
        <f>LEFT(D3019, SEARCH(".",D3019)-1)</f>
        <v>2016  December</v>
      </c>
      <c r="F3019">
        <v>2016</v>
      </c>
      <c r="G3019" t="str">
        <f>RIGHT(E3019,LEN(E3019)-6)</f>
        <v>December</v>
      </c>
      <c r="H3019">
        <v>132</v>
      </c>
      <c r="I3019" t="s">
        <v>25</v>
      </c>
      <c r="J3019" t="s">
        <v>3600</v>
      </c>
      <c r="K3019" t="s">
        <v>394</v>
      </c>
      <c r="L3019" t="s">
        <v>72</v>
      </c>
      <c r="M3019" t="s">
        <v>34</v>
      </c>
      <c r="N3019" t="s">
        <v>35</v>
      </c>
      <c r="O3019" t="s">
        <v>178</v>
      </c>
      <c r="P3019">
        <v>100</v>
      </c>
      <c r="Q3019" s="2">
        <f>VALUE(LEFT(LEFT(N3019,5),SUM(LEN(LEFT(N3019,5))-LEN(SUBSTITUTE(LEFT(N3019,5),{"0","1","2","3","4","5","6","7","8","9","."},"")))))</f>
        <v>1</v>
      </c>
      <c r="R3019">
        <f>IF(Q3019&gt;5,Q3019/1024,Q3019)</f>
        <v>1</v>
      </c>
      <c r="S3019" t="str">
        <f>MID(K3020,9,3)</f>
        <v>6.0</v>
      </c>
      <c r="T3019" s="2" t="str">
        <f>LEFT(J3019,3)</f>
        <v>4.5</v>
      </c>
      <c r="U3019">
        <f>VALUE(LEFT(LEFT(M3019,5),SUM(LEN(LEFT(M3019,5))-LEN(SUBSTITUTE(LEFT(M3019,5),{"0","1","2","3","4","5","6","7","8","9","."},"")))))</f>
        <v>8</v>
      </c>
      <c r="V3019">
        <f>IF(U3019&lt;100,U3019,U3019/1024)</f>
        <v>8</v>
      </c>
      <c r="W3019" s="3">
        <f>VALUE(LEFT(LEFT(O3019,5),SUM(LEN(LEFT(O3019,5))-LEN(SUBSTITUTE(LEFT(O3019,5),{"0","1","2","3","4","5","6","7","8","9","."},"")))))</f>
        <v>5</v>
      </c>
      <c r="X3019" s="3" t="e">
        <f>LEFT(L3019, SEARCH("MHz",L3019)-1)</f>
        <v>#VALUE!</v>
      </c>
      <c r="Y3019" t="e">
        <f>IF(RIGHT(X3019,1)=" ",RIGHT(X3019,4),RIGHT(X3019,3))</f>
        <v>#VALUE!</v>
      </c>
      <c r="Z3019">
        <f>VLOOKUP(G3019,[1]Sheet1!$A$1:$B$12,2,0)</f>
        <v>12</v>
      </c>
      <c r="AA3019" t="str">
        <f>CONCATENATE(F3019," ",Z3019)</f>
        <v>2016 12</v>
      </c>
      <c r="AB3019">
        <f>VLOOKUP(AA3019,[1]Sheet3!$A:$B,2,0)</f>
        <v>86</v>
      </c>
    </row>
    <row r="3020" spans="1:28" x14ac:dyDescent="0.25">
      <c r="A3020" t="s">
        <v>3572</v>
      </c>
      <c r="B3020" t="s">
        <v>3601</v>
      </c>
      <c r="C3020" t="s">
        <v>1125</v>
      </c>
      <c r="D3020" t="str">
        <f>CONCATENATE(C3020,".")</f>
        <v>2016  December.</v>
      </c>
      <c r="E3020" t="str">
        <f>LEFT(D3020, SEARCH(".",D3020)-1)</f>
        <v>2016  December</v>
      </c>
      <c r="F3020">
        <v>2016</v>
      </c>
      <c r="G3020" t="str">
        <f>RIGHT(E3020,LEN(E3020)-6)</f>
        <v>December</v>
      </c>
      <c r="H3020">
        <v>510</v>
      </c>
      <c r="I3020" t="s">
        <v>213</v>
      </c>
      <c r="J3020" t="s">
        <v>3602</v>
      </c>
      <c r="K3020" t="s">
        <v>394</v>
      </c>
      <c r="L3020" t="s">
        <v>447</v>
      </c>
      <c r="M3020" t="s">
        <v>28</v>
      </c>
      <c r="N3020" t="s">
        <v>22</v>
      </c>
      <c r="O3020" t="s">
        <v>92</v>
      </c>
      <c r="P3020">
        <v>340</v>
      </c>
      <c r="Q3020" s="2">
        <f>VALUE(LEFT(LEFT(N3020,5),SUM(LEN(LEFT(N3020,5))-LEN(SUBSTITUTE(LEFT(N3020,5),{"0","1","2","3","4","5","6","7","8","9","."},"")))))</f>
        <v>2</v>
      </c>
      <c r="R3020">
        <f>IF(Q3020&gt;5,Q3020/1024,Q3020)</f>
        <v>2</v>
      </c>
      <c r="S3020" t="str">
        <f>MID(K3021,9,3)</f>
        <v>7.0</v>
      </c>
      <c r="T3020" s="2" t="str">
        <f>LEFT(J3020,3)</f>
        <v>10.</v>
      </c>
      <c r="U3020">
        <f>VALUE(LEFT(LEFT(M3020,5),SUM(LEN(LEFT(M3020,5))-LEN(SUBSTITUTE(LEFT(M3020,5),{"0","1","2","3","4","5","6","7","8","9","."},"")))))</f>
        <v>32</v>
      </c>
      <c r="V3020">
        <f>IF(U3020&lt;100,U3020,U3020/1024)</f>
        <v>32</v>
      </c>
      <c r="W3020" s="3">
        <f>VALUE(LEFT(LEFT(O3020,5),SUM(LEN(LEFT(O3020,5))-LEN(SUBSTITUTE(LEFT(O3020,5),{"0","1","2","3","4","5","6","7","8","9","."},"")))))</f>
        <v>5</v>
      </c>
      <c r="X3020" s="3" t="e">
        <f>LEFT(L3020, SEARCH("MHz",L3020)-1)</f>
        <v>#VALUE!</v>
      </c>
      <c r="Y3020" t="e">
        <f>IF(RIGHT(X3020,1)=" ",RIGHT(X3020,4),RIGHT(X3020,3))</f>
        <v>#VALUE!</v>
      </c>
      <c r="Z3020">
        <f>VLOOKUP(G3020,[1]Sheet1!$A$1:$B$12,2,0)</f>
        <v>12</v>
      </c>
      <c r="AA3020" t="str">
        <f>CONCATENATE(F3020," ",Z3020)</f>
        <v>2016 12</v>
      </c>
      <c r="AB3020">
        <f>VLOOKUP(AA3020,[1]Sheet3!$A:$B,2,0)</f>
        <v>86</v>
      </c>
    </row>
    <row r="3021" spans="1:28" x14ac:dyDescent="0.25">
      <c r="A3021" t="s">
        <v>3318</v>
      </c>
      <c r="B3021" t="s">
        <v>3329</v>
      </c>
      <c r="C3021" t="s">
        <v>1125</v>
      </c>
      <c r="D3021" t="str">
        <f>CONCATENATE(C3021,".")</f>
        <v>2016  December.</v>
      </c>
      <c r="E3021" t="str">
        <f>LEFT(D3021, SEARCH(".",D3021)-1)</f>
        <v>2016  December</v>
      </c>
      <c r="F3021">
        <v>2016</v>
      </c>
      <c r="G3021" t="str">
        <f>RIGHT(E3021,LEN(E3021)-6)</f>
        <v>December</v>
      </c>
      <c r="H3021">
        <v>160</v>
      </c>
      <c r="I3021" t="s">
        <v>51</v>
      </c>
      <c r="J3021" t="s">
        <v>3330</v>
      </c>
      <c r="K3021" t="s">
        <v>368</v>
      </c>
      <c r="L3021" t="s">
        <v>1117</v>
      </c>
      <c r="M3021" t="s">
        <v>403</v>
      </c>
      <c r="N3021" t="s">
        <v>1168</v>
      </c>
      <c r="O3021" t="s">
        <v>1481</v>
      </c>
      <c r="P3021">
        <v>450</v>
      </c>
      <c r="Q3021" s="2" t="e">
        <f>VALUE(LEFT(LEFT(N3021,5),SUM(LEN(LEFT(N3021,5))-LEN(SUBSTITUTE(LEFT(N3021,5),{"0","1","2","3","4","5","6","7","8","9","."},"")))))</f>
        <v>#VALUE!</v>
      </c>
      <c r="R3021" t="e">
        <f>IF(Q3021&gt;5,Q3021/1024,Q3021)</f>
        <v>#VALUE!</v>
      </c>
      <c r="S3021" t="str">
        <f>MID(K3022,9,3)</f>
        <v>7.0</v>
      </c>
      <c r="T3021" s="2" t="str">
        <f>LEFT(J3021,3)</f>
        <v>5.5</v>
      </c>
      <c r="U3021">
        <f>VALUE(LEFT(LEFT(M3021,5),SUM(LEN(LEFT(M3021,5))-LEN(SUBSTITUTE(LEFT(M3021,5),{"0","1","2","3","4","5","6","7","8","9","."},"")))))</f>
        <v>64</v>
      </c>
      <c r="V3021">
        <f>IF(U3021&lt;100,U3021,U3021/1024)</f>
        <v>64</v>
      </c>
      <c r="W3021" s="3">
        <f>VALUE(LEFT(LEFT(O3021,5),SUM(LEN(LEFT(O3021,5))-LEN(SUBSTITUTE(LEFT(O3021,5),{"0","1","2","3","4","5","6","7","8","9","."},"")))))</f>
        <v>13</v>
      </c>
      <c r="X3021" s="3" t="e">
        <f>LEFT(L3021, SEARCH("MHz",L3021)-1)</f>
        <v>#VALUE!</v>
      </c>
      <c r="Y3021" t="e">
        <f>IF(RIGHT(X3021,1)=" ",RIGHT(X3021,4),RIGHT(X3021,3))</f>
        <v>#VALUE!</v>
      </c>
      <c r="Z3021">
        <f>VLOOKUP(G3021,[1]Sheet1!$A$1:$B$12,2,0)</f>
        <v>12</v>
      </c>
      <c r="AA3021" t="str">
        <f>CONCATENATE(F3021," ",Z3021)</f>
        <v>2016 12</v>
      </c>
      <c r="AB3021">
        <f>VLOOKUP(AA3021,[1]Sheet3!$A:$B,2,0)</f>
        <v>86</v>
      </c>
    </row>
    <row r="3022" spans="1:28" x14ac:dyDescent="0.25">
      <c r="A3022" t="s">
        <v>3572</v>
      </c>
      <c r="B3022" t="s">
        <v>3586</v>
      </c>
      <c r="C3022" t="s">
        <v>1125</v>
      </c>
      <c r="D3022" t="str">
        <f>CONCATENATE(C3022,".")</f>
        <v>2016  December.</v>
      </c>
      <c r="E3022" t="str">
        <f>LEFT(D3022, SEARCH(".",D3022)-1)</f>
        <v>2016  December</v>
      </c>
      <c r="F3022">
        <v>2016</v>
      </c>
      <c r="G3022" t="str">
        <f>RIGHT(E3022,LEN(E3022)-6)</f>
        <v>December</v>
      </c>
      <c r="H3022">
        <v>149</v>
      </c>
      <c r="I3022" t="s">
        <v>358</v>
      </c>
      <c r="J3022" t="s">
        <v>3585</v>
      </c>
      <c r="K3022" t="s">
        <v>368</v>
      </c>
      <c r="L3022" t="s">
        <v>3587</v>
      </c>
      <c r="M3022" t="s">
        <v>57</v>
      </c>
      <c r="N3022" t="s">
        <v>3588</v>
      </c>
      <c r="O3022" t="s">
        <v>804</v>
      </c>
      <c r="P3022">
        <v>200</v>
      </c>
      <c r="Q3022" s="2">
        <f>VALUE(LEFT(LEFT(N3022,5),SUM(LEN(LEFT(N3022,5))-LEN(SUBSTITUTE(LEFT(N3022,5),{"0","1","2","3","4","5","6","7","8","9","."},"")))))</f>
        <v>3</v>
      </c>
      <c r="R3022">
        <f>IF(Q3022&gt;5,Q3022/1024,Q3022)</f>
        <v>3</v>
      </c>
      <c r="S3022" t="str">
        <f>MID(K3023,9,3)</f>
        <v>7.0</v>
      </c>
      <c r="T3022" s="2" t="str">
        <f>LEFT(J3022,3)</f>
        <v>5.7</v>
      </c>
      <c r="U3022">
        <f>VALUE(LEFT(LEFT(M3022,5),SUM(LEN(LEFT(M3022,5))-LEN(SUBSTITUTE(LEFT(M3022,5),{"0","1","2","3","4","5","6","7","8","9","."},"")))))</f>
        <v>16</v>
      </c>
      <c r="V3022">
        <f>IF(U3022&lt;100,U3022,U3022/1024)</f>
        <v>16</v>
      </c>
      <c r="W3022" s="3">
        <f>VALUE(LEFT(LEFT(O3022,5),SUM(LEN(LEFT(O3022,5))-LEN(SUBSTITUTE(LEFT(O3022,5),{"0","1","2","3","4","5","6","7","8","9","."},"")))))</f>
        <v>13</v>
      </c>
      <c r="X3022" s="3" t="e">
        <f>LEFT(L3022, SEARCH("MHz",L3022)-1)</f>
        <v>#VALUE!</v>
      </c>
      <c r="Y3022" t="e">
        <f>IF(RIGHT(X3022,1)=" ",RIGHT(X3022,4),RIGHT(X3022,3))</f>
        <v>#VALUE!</v>
      </c>
      <c r="Z3022">
        <f>VLOOKUP(G3022,[1]Sheet1!$A$1:$B$12,2,0)</f>
        <v>12</v>
      </c>
      <c r="AA3022" t="str">
        <f>CONCATENATE(F3022," ",Z3022)</f>
        <v>2016 12</v>
      </c>
      <c r="AB3022">
        <f>VLOOKUP(AA3022,[1]Sheet3!$A:$B,2,0)</f>
        <v>86</v>
      </c>
    </row>
    <row r="3023" spans="1:28" x14ac:dyDescent="0.25">
      <c r="A3023" t="s">
        <v>3572</v>
      </c>
      <c r="B3023" t="s">
        <v>3591</v>
      </c>
      <c r="C3023" t="s">
        <v>1125</v>
      </c>
      <c r="D3023" t="str">
        <f>CONCATENATE(C3023,".")</f>
        <v>2016  December.</v>
      </c>
      <c r="E3023" t="str">
        <f>LEFT(D3023, SEARCH(".",D3023)-1)</f>
        <v>2016  December</v>
      </c>
      <c r="F3023">
        <v>2016</v>
      </c>
      <c r="G3023" t="str">
        <f>RIGHT(E3023,LEN(E3023)-6)</f>
        <v>December</v>
      </c>
      <c r="H3023">
        <v>140</v>
      </c>
      <c r="I3023" t="s">
        <v>181</v>
      </c>
      <c r="J3023" t="s">
        <v>960</v>
      </c>
      <c r="K3023" t="s">
        <v>368</v>
      </c>
      <c r="L3023" t="s">
        <v>1393</v>
      </c>
      <c r="M3023" t="s">
        <v>3592</v>
      </c>
      <c r="N3023" t="s">
        <v>22</v>
      </c>
      <c r="O3023" t="s">
        <v>804</v>
      </c>
      <c r="P3023">
        <v>160</v>
      </c>
      <c r="Q3023" s="2">
        <f>VALUE(LEFT(LEFT(N3023,5),SUM(LEN(LEFT(N3023,5))-LEN(SUBSTITUTE(LEFT(N3023,5),{"0","1","2","3","4","5","6","7","8","9","."},"")))))</f>
        <v>2</v>
      </c>
      <c r="R3023">
        <f>IF(Q3023&gt;5,Q3023/1024,Q3023)</f>
        <v>2</v>
      </c>
      <c r="S3023" t="str">
        <f>MID(K3024,9,3)</f>
        <v>7.0</v>
      </c>
      <c r="T3023" s="2" t="str">
        <f>LEFT(J3023,3)</f>
        <v>5.3</v>
      </c>
      <c r="U3023">
        <f>VALUE(LEFT(LEFT(M3023,5),SUM(LEN(LEFT(M3023,5))-LEN(SUBSTITUTE(LEFT(M3023,5),{"0","1","2","3","4","5","6","7","8","9","."},"")))))</f>
        <v>16</v>
      </c>
      <c r="V3023">
        <f>IF(U3023&lt;100,U3023,U3023/1024)</f>
        <v>16</v>
      </c>
      <c r="W3023" s="3">
        <f>VALUE(LEFT(LEFT(O3023,5),SUM(LEN(LEFT(O3023,5))-LEN(SUBSTITUTE(LEFT(O3023,5),{"0","1","2","3","4","5","6","7","8","9","."},"")))))</f>
        <v>13</v>
      </c>
      <c r="X3023" s="3" t="e">
        <f>LEFT(L3023, SEARCH("MHz",L3023)-1)</f>
        <v>#VALUE!</v>
      </c>
      <c r="Y3023" t="e">
        <f>IF(RIGHT(X3023,1)=" ",RIGHT(X3023,4),RIGHT(X3023,3))</f>
        <v>#VALUE!</v>
      </c>
      <c r="Z3023">
        <f>VLOOKUP(G3023,[1]Sheet1!$A$1:$B$12,2,0)</f>
        <v>12</v>
      </c>
      <c r="AA3023" t="str">
        <f>CONCATENATE(F3023," ",Z3023)</f>
        <v>2016 12</v>
      </c>
      <c r="AB3023">
        <f>VLOOKUP(AA3023,[1]Sheet3!$A:$B,2,0)</f>
        <v>86</v>
      </c>
    </row>
    <row r="3024" spans="1:28" x14ac:dyDescent="0.25">
      <c r="A3024" t="s">
        <v>3572</v>
      </c>
      <c r="B3024" t="s">
        <v>3593</v>
      </c>
      <c r="C3024" t="s">
        <v>1125</v>
      </c>
      <c r="D3024" t="str">
        <f>CONCATENATE(C3024,".")</f>
        <v>2016  December.</v>
      </c>
      <c r="E3024" t="str">
        <f>LEFT(D3024, SEARCH(".",D3024)-1)</f>
        <v>2016  December</v>
      </c>
      <c r="F3024">
        <v>2016</v>
      </c>
      <c r="G3024" t="str">
        <f>RIGHT(E3024,LEN(E3024)-6)</f>
        <v>December</v>
      </c>
      <c r="H3024">
        <v>144</v>
      </c>
      <c r="I3024" t="s">
        <v>358</v>
      </c>
      <c r="J3024" t="s">
        <v>3464</v>
      </c>
      <c r="K3024" t="s">
        <v>368</v>
      </c>
      <c r="L3024" t="s">
        <v>118</v>
      </c>
      <c r="M3024" t="s">
        <v>57</v>
      </c>
      <c r="N3024" t="s">
        <v>22</v>
      </c>
      <c r="O3024" t="s">
        <v>804</v>
      </c>
      <c r="P3024">
        <v>210</v>
      </c>
      <c r="Q3024" s="2">
        <f>VALUE(LEFT(LEFT(N3024,5),SUM(LEN(LEFT(N3024,5))-LEN(SUBSTITUTE(LEFT(N3024,5),{"0","1","2","3","4","5","6","7","8","9","."},"")))))</f>
        <v>2</v>
      </c>
      <c r="R3024">
        <f>IF(Q3024&gt;5,Q3024/1024,Q3024)</f>
        <v>2</v>
      </c>
      <c r="S3024" t="str">
        <f>MID(K3025,9,3)</f>
        <v>7.0</v>
      </c>
      <c r="T3024" s="2" t="str">
        <f>LEFT(J3024,3)</f>
        <v>5.3</v>
      </c>
      <c r="U3024">
        <f>VALUE(LEFT(LEFT(M3024,5),SUM(LEN(LEFT(M3024,5))-LEN(SUBSTITUTE(LEFT(M3024,5),{"0","1","2","3","4","5","6","7","8","9","."},"")))))</f>
        <v>16</v>
      </c>
      <c r="V3024">
        <f>IF(U3024&lt;100,U3024,U3024/1024)</f>
        <v>16</v>
      </c>
      <c r="W3024" s="3">
        <f>VALUE(LEFT(LEFT(O3024,5),SUM(LEN(LEFT(O3024,5))-LEN(SUBSTITUTE(LEFT(O3024,5),{"0","1","2","3","4","5","6","7","8","9","."},"")))))</f>
        <v>13</v>
      </c>
      <c r="X3024" s="3" t="e">
        <f>LEFT(L3024, SEARCH("MHz",L3024)-1)</f>
        <v>#VALUE!</v>
      </c>
      <c r="Y3024" t="e">
        <f>IF(RIGHT(X3024,1)=" ",RIGHT(X3024,4),RIGHT(X3024,3))</f>
        <v>#VALUE!</v>
      </c>
      <c r="Z3024">
        <f>VLOOKUP(G3024,[1]Sheet1!$A$1:$B$12,2,0)</f>
        <v>12</v>
      </c>
      <c r="AA3024" t="str">
        <f>CONCATENATE(F3024," ",Z3024)</f>
        <v>2016 12</v>
      </c>
      <c r="AB3024">
        <f>VLOOKUP(AA3024,[1]Sheet3!$A:$B,2,0)</f>
        <v>86</v>
      </c>
    </row>
    <row r="3025" spans="1:28" x14ac:dyDescent="0.25">
      <c r="A3025" t="s">
        <v>3572</v>
      </c>
      <c r="B3025" t="s">
        <v>3594</v>
      </c>
      <c r="C3025" t="s">
        <v>1125</v>
      </c>
      <c r="D3025" t="str">
        <f>CONCATENATE(C3025,".")</f>
        <v>2016  December.</v>
      </c>
      <c r="E3025" t="str">
        <f>LEFT(D3025, SEARCH(".",D3025)-1)</f>
        <v>2016  December</v>
      </c>
      <c r="F3025">
        <v>2016</v>
      </c>
      <c r="G3025" t="str">
        <f>RIGHT(E3025,LEN(E3025)-6)</f>
        <v>December</v>
      </c>
      <c r="H3025">
        <v>144</v>
      </c>
      <c r="I3025" t="s">
        <v>358</v>
      </c>
      <c r="J3025" t="s">
        <v>1607</v>
      </c>
      <c r="K3025" t="s">
        <v>368</v>
      </c>
      <c r="L3025" t="s">
        <v>1393</v>
      </c>
      <c r="M3025" t="s">
        <v>57</v>
      </c>
      <c r="N3025" t="s">
        <v>363</v>
      </c>
      <c r="O3025" t="s">
        <v>804</v>
      </c>
      <c r="P3025">
        <v>160</v>
      </c>
      <c r="Q3025" s="2">
        <f>VALUE(LEFT(LEFT(N3025,5),SUM(LEN(LEFT(N3025,5))-LEN(SUBSTITUTE(LEFT(N3025,5),{"0","1","2","3","4","5","6","7","8","9","."},"")))))</f>
        <v>1.5</v>
      </c>
      <c r="R3025">
        <f>IF(Q3025&gt;5,Q3025/1024,Q3025)</f>
        <v>1.5</v>
      </c>
      <c r="S3025" t="str">
        <f>MID(K3026,9,3)</f>
        <v>5.0</v>
      </c>
      <c r="T3025" s="2" t="str">
        <f>LEFT(J3025,3)</f>
        <v>5.0</v>
      </c>
      <c r="U3025">
        <f>VALUE(LEFT(LEFT(M3025,5),SUM(LEN(LEFT(M3025,5))-LEN(SUBSTITUTE(LEFT(M3025,5),{"0","1","2","3","4","5","6","7","8","9","."},"")))))</f>
        <v>16</v>
      </c>
      <c r="V3025">
        <f>IF(U3025&lt;100,U3025,U3025/1024)</f>
        <v>16</v>
      </c>
      <c r="W3025" s="3">
        <f>VALUE(LEFT(LEFT(O3025,5),SUM(LEN(LEFT(O3025,5))-LEN(SUBSTITUTE(LEFT(O3025,5),{"0","1","2","3","4","5","6","7","8","9","."},"")))))</f>
        <v>13</v>
      </c>
      <c r="X3025" s="3" t="e">
        <f>LEFT(L3025, SEARCH("MHz",L3025)-1)</f>
        <v>#VALUE!</v>
      </c>
      <c r="Y3025" t="e">
        <f>IF(RIGHT(X3025,1)=" ",RIGHT(X3025,4),RIGHT(X3025,3))</f>
        <v>#VALUE!</v>
      </c>
      <c r="Z3025">
        <f>VLOOKUP(G3025,[1]Sheet1!$A$1:$B$12,2,0)</f>
        <v>12</v>
      </c>
      <c r="AA3025" t="str">
        <f>CONCATENATE(F3025," ",Z3025)</f>
        <v>2016 12</v>
      </c>
      <c r="AB3025">
        <f>VLOOKUP(AA3025,[1]Sheet3!$A:$B,2,0)</f>
        <v>86</v>
      </c>
    </row>
    <row r="3026" spans="1:28" x14ac:dyDescent="0.25">
      <c r="A3026" t="s">
        <v>3290</v>
      </c>
      <c r="B3026" t="s">
        <v>3316</v>
      </c>
      <c r="C3026" t="s">
        <v>50</v>
      </c>
      <c r="D3026" t="str">
        <f>CONCATENATE(C3026,".")</f>
        <v>2016  February.</v>
      </c>
      <c r="E3026" t="str">
        <f>LEFT(D3026, SEARCH(".",D3026)-1)</f>
        <v>2016  February</v>
      </c>
      <c r="F3026">
        <v>2016</v>
      </c>
      <c r="G3026" t="str">
        <f>RIGHT(E3026,LEN(E3026)-6)</f>
        <v>February</v>
      </c>
      <c r="H3026">
        <v>169</v>
      </c>
      <c r="I3026" t="s">
        <v>379</v>
      </c>
      <c r="J3026" t="s">
        <v>3300</v>
      </c>
      <c r="K3026" t="s">
        <v>3317</v>
      </c>
      <c r="L3026" t="s">
        <v>1750</v>
      </c>
      <c r="M3026" t="s">
        <v>28</v>
      </c>
      <c r="N3026" t="s">
        <v>29</v>
      </c>
      <c r="O3026" t="s">
        <v>30</v>
      </c>
      <c r="P3026">
        <v>210</v>
      </c>
      <c r="Q3026" s="2">
        <f>VALUE(LEFT(LEFT(N3026,5),SUM(LEN(LEFT(N3026,5))-LEN(SUBSTITUTE(LEFT(N3026,5),{"0","1","2","3","4","5","6","7","8","9","."},"")))))</f>
        <v>3</v>
      </c>
      <c r="R3026">
        <f>IF(Q3026&gt;5,Q3026/1024,Q3026)</f>
        <v>3</v>
      </c>
      <c r="S3026" t="str">
        <f>MID(K3027,9,3)</f>
        <v>5.1</v>
      </c>
      <c r="T3026" s="2" t="str">
        <f>LEFT(J3026,3)</f>
        <v>5.5</v>
      </c>
      <c r="U3026">
        <f>VALUE(LEFT(LEFT(M3026,5),SUM(LEN(LEFT(M3026,5))-LEN(SUBSTITUTE(LEFT(M3026,5),{"0","1","2","3","4","5","6","7","8","9","."},"")))))</f>
        <v>32</v>
      </c>
      <c r="V3026">
        <f>IF(U3026&lt;100,U3026,U3026/1024)</f>
        <v>32</v>
      </c>
      <c r="W3026" s="3">
        <f>VALUE(LEFT(LEFT(O3026,5),SUM(LEN(LEFT(O3026,5))-LEN(SUBSTITUTE(LEFT(O3026,5),{"0","1","2","3","4","5","6","7","8","9","."},"")))))</f>
        <v>13</v>
      </c>
      <c r="X3026" s="3" t="e">
        <f>LEFT(L3026, SEARCH("MHz",L3026)-1)</f>
        <v>#VALUE!</v>
      </c>
      <c r="Y3026" t="e">
        <f>IF(RIGHT(X3026,1)=" ",RIGHT(X3026,4),RIGHT(X3026,3))</f>
        <v>#VALUE!</v>
      </c>
      <c r="Z3026">
        <f>VLOOKUP(G3026,[1]Sheet1!$A$1:$B$12,2,0)</f>
        <v>2</v>
      </c>
      <c r="AA3026" t="str">
        <f>CONCATENATE(F3026," ",Z3026)</f>
        <v>2016 2</v>
      </c>
      <c r="AB3026">
        <f>VLOOKUP(AA3026,[1]Sheet3!$A:$B,2,0)</f>
        <v>87</v>
      </c>
    </row>
    <row r="3027" spans="1:28" x14ac:dyDescent="0.25">
      <c r="A3027" t="s">
        <v>347</v>
      </c>
      <c r="B3027" t="s">
        <v>431</v>
      </c>
      <c r="C3027" t="s">
        <v>50</v>
      </c>
      <c r="D3027" t="str">
        <f>CONCATENATE(C3027,".")</f>
        <v>2016  February.</v>
      </c>
      <c r="E3027" t="str">
        <f>LEFT(D3027, SEARCH(".",D3027)-1)</f>
        <v>2016  February</v>
      </c>
      <c r="F3027">
        <v>2016</v>
      </c>
      <c r="G3027" t="str">
        <f>RIGHT(E3027,LEN(E3027)-6)</f>
        <v>February</v>
      </c>
      <c r="H3027">
        <v>174</v>
      </c>
      <c r="I3027" t="s">
        <v>25</v>
      </c>
      <c r="J3027" t="s">
        <v>416</v>
      </c>
      <c r="K3027" t="s">
        <v>47</v>
      </c>
      <c r="L3027" t="s">
        <v>432</v>
      </c>
      <c r="M3027" t="s">
        <v>34</v>
      </c>
      <c r="N3027" t="s">
        <v>35</v>
      </c>
      <c r="O3027" t="s">
        <v>433</v>
      </c>
      <c r="P3027">
        <v>120</v>
      </c>
      <c r="Q3027" s="2">
        <f>VALUE(LEFT(LEFT(N3027,5),SUM(LEN(LEFT(N3027,5))-LEN(SUBSTITUTE(LEFT(N3027,5),{"0","1","2","3","4","5","6","7","8","9","."},"")))))</f>
        <v>1</v>
      </c>
      <c r="R3027">
        <f>IF(Q3027&gt;5,Q3027/1024,Q3027)</f>
        <v>1</v>
      </c>
      <c r="S3027" t="str">
        <f>MID(K3028,9,3)</f>
        <v>5.1</v>
      </c>
      <c r="T3027" s="2" t="str">
        <f>LEFT(J3027,3)</f>
        <v>5.5</v>
      </c>
      <c r="U3027">
        <f>VALUE(LEFT(LEFT(M3027,5),SUM(LEN(LEFT(M3027,5))-LEN(SUBSTITUTE(LEFT(M3027,5),{"0","1","2","3","4","5","6","7","8","9","."},"")))))</f>
        <v>8</v>
      </c>
      <c r="V3027">
        <f>IF(U3027&lt;100,U3027,U3027/1024)</f>
        <v>8</v>
      </c>
      <c r="W3027" s="3">
        <f>VALUE(LEFT(LEFT(O3027,5),SUM(LEN(LEFT(O3027,5))-LEN(SUBSTITUTE(LEFT(O3027,5),{"0","1","2","3","4","5","6","7","8","9","."},"")))))</f>
        <v>5</v>
      </c>
      <c r="X3027" s="3" t="e">
        <f>LEFT(L3027, SEARCH("MHz",L3027)-1)</f>
        <v>#VALUE!</v>
      </c>
      <c r="Y3027" t="e">
        <f>IF(RIGHT(X3027,1)=" ",RIGHT(X3027,4),RIGHT(X3027,3))</f>
        <v>#VALUE!</v>
      </c>
      <c r="Z3027">
        <f>VLOOKUP(G3027,[1]Sheet1!$A$1:$B$12,2,0)</f>
        <v>2</v>
      </c>
      <c r="AA3027" t="str">
        <f>CONCATENATE(F3027," ",Z3027)</f>
        <v>2016 2</v>
      </c>
      <c r="AB3027">
        <f>VLOOKUP(AA3027,[1]Sheet3!$A:$B,2,0)</f>
        <v>87</v>
      </c>
    </row>
    <row r="3028" spans="1:28" x14ac:dyDescent="0.25">
      <c r="A3028" t="s">
        <v>751</v>
      </c>
      <c r="B3028" t="s">
        <v>802</v>
      </c>
      <c r="C3028" t="s">
        <v>50</v>
      </c>
      <c r="D3028" t="str">
        <f>CONCATENATE(C3028,".")</f>
        <v>2016  February.</v>
      </c>
      <c r="E3028" t="str">
        <f>LEFT(D3028, SEARCH(".",D3028)-1)</f>
        <v>2016  February</v>
      </c>
      <c r="F3028">
        <v>2016</v>
      </c>
      <c r="G3028" t="str">
        <f>RIGHT(E3028,LEN(E3028)-6)</f>
        <v>February</v>
      </c>
      <c r="H3028">
        <v>129</v>
      </c>
      <c r="I3028" t="s">
        <v>379</v>
      </c>
      <c r="J3028" t="s">
        <v>803</v>
      </c>
      <c r="K3028" t="s">
        <v>47</v>
      </c>
      <c r="L3028" t="s">
        <v>20</v>
      </c>
      <c r="M3028" t="s">
        <v>57</v>
      </c>
      <c r="N3028" t="s">
        <v>35</v>
      </c>
      <c r="O3028" t="s">
        <v>804</v>
      </c>
      <c r="Q3028" s="2">
        <f>VALUE(LEFT(LEFT(N3028,5),SUM(LEN(LEFT(N3028,5))-LEN(SUBSTITUTE(LEFT(N3028,5),{"0","1","2","3","4","5","6","7","8","9","."},"")))))</f>
        <v>1</v>
      </c>
      <c r="R3028">
        <f>IF(Q3028&gt;5,Q3028/1024,Q3028)</f>
        <v>1</v>
      </c>
      <c r="S3028" t="str">
        <f>MID(K3029,9,3)</f>
        <v>5.1</v>
      </c>
      <c r="T3028" s="2" t="str">
        <f>LEFT(J3028,3)</f>
        <v>5.0</v>
      </c>
      <c r="U3028">
        <f>VALUE(LEFT(LEFT(M3028,5),SUM(LEN(LEFT(M3028,5))-LEN(SUBSTITUTE(LEFT(M3028,5),{"0","1","2","3","4","5","6","7","8","9","."},"")))))</f>
        <v>16</v>
      </c>
      <c r="V3028">
        <f>IF(U3028&lt;100,U3028,U3028/1024)</f>
        <v>16</v>
      </c>
      <c r="W3028" s="3">
        <f>VALUE(LEFT(LEFT(O3028,5),SUM(LEN(LEFT(O3028,5))-LEN(SUBSTITUTE(LEFT(O3028,5),{"0","1","2","3","4","5","6","7","8","9","."},"")))))</f>
        <v>13</v>
      </c>
      <c r="X3028" s="3" t="e">
        <f>LEFT(L3028, SEARCH("MHz",L3028)-1)</f>
        <v>#VALUE!</v>
      </c>
      <c r="Y3028" t="e">
        <f>IF(RIGHT(X3028,1)=" ",RIGHT(X3028,4),RIGHT(X3028,3))</f>
        <v>#VALUE!</v>
      </c>
      <c r="Z3028">
        <f>VLOOKUP(G3028,[1]Sheet1!$A$1:$B$12,2,0)</f>
        <v>2</v>
      </c>
      <c r="AA3028" t="str">
        <f>CONCATENATE(F3028," ",Z3028)</f>
        <v>2016 2</v>
      </c>
      <c r="AB3028">
        <f>VLOOKUP(AA3028,[1]Sheet3!$A:$B,2,0)</f>
        <v>87</v>
      </c>
    </row>
    <row r="3029" spans="1:28" x14ac:dyDescent="0.25">
      <c r="A3029" t="s">
        <v>751</v>
      </c>
      <c r="B3029" t="s">
        <v>805</v>
      </c>
      <c r="C3029" t="s">
        <v>50</v>
      </c>
      <c r="D3029" t="str">
        <f>CONCATENATE(C3029,".")</f>
        <v>2016  February.</v>
      </c>
      <c r="E3029" t="str">
        <f>LEFT(D3029, SEARCH(".",D3029)-1)</f>
        <v>2016  February</v>
      </c>
      <c r="F3029">
        <v>2016</v>
      </c>
      <c r="G3029" t="str">
        <f>RIGHT(E3029,LEN(E3029)-6)</f>
        <v>February</v>
      </c>
      <c r="H3029">
        <v>209.8</v>
      </c>
      <c r="I3029" t="s">
        <v>128</v>
      </c>
      <c r="J3029" t="s">
        <v>806</v>
      </c>
      <c r="K3029" t="s">
        <v>47</v>
      </c>
      <c r="L3029" t="s">
        <v>27</v>
      </c>
      <c r="M3029" t="s">
        <v>403</v>
      </c>
      <c r="N3029" t="s">
        <v>29</v>
      </c>
      <c r="O3029" t="s">
        <v>364</v>
      </c>
      <c r="P3029">
        <v>420</v>
      </c>
      <c r="Q3029" s="2">
        <f>VALUE(LEFT(LEFT(N3029,5),SUM(LEN(LEFT(N3029,5))-LEN(SUBSTITUTE(LEFT(N3029,5),{"0","1","2","3","4","5","6","7","8","9","."},"")))))</f>
        <v>3</v>
      </c>
      <c r="R3029">
        <f>IF(Q3029&gt;5,Q3029/1024,Q3029)</f>
        <v>3</v>
      </c>
      <c r="S3029" t="str">
        <f>MID(K3030,9,3)</f>
        <v>5.1</v>
      </c>
      <c r="T3029" s="2" t="str">
        <f>LEFT(J3029,3)</f>
        <v>6.0</v>
      </c>
      <c r="U3029">
        <f>VALUE(LEFT(LEFT(M3029,5),SUM(LEN(LEFT(M3029,5))-LEN(SUBSTITUTE(LEFT(M3029,5),{"0","1","2","3","4","5","6","7","8","9","."},"")))))</f>
        <v>64</v>
      </c>
      <c r="V3029">
        <f>IF(U3029&lt;100,U3029,U3029/1024)</f>
        <v>64</v>
      </c>
      <c r="W3029" s="3">
        <f>VALUE(LEFT(LEFT(O3029,5),SUM(LEN(LEFT(O3029,5))-LEN(SUBSTITUTE(LEFT(O3029,5),{"0","1","2","3","4","5","6","7","8","9","."},"")))))</f>
        <v>13</v>
      </c>
      <c r="X3029" s="3" t="e">
        <f>LEFT(L3029, SEARCH("MHz",L3029)-1)</f>
        <v>#VALUE!</v>
      </c>
      <c r="Y3029" t="e">
        <f>IF(RIGHT(X3029,1)=" ",RIGHT(X3029,4),RIGHT(X3029,3))</f>
        <v>#VALUE!</v>
      </c>
      <c r="Z3029">
        <f>VLOOKUP(G3029,[1]Sheet1!$A$1:$B$12,2,0)</f>
        <v>2</v>
      </c>
      <c r="AA3029" t="str">
        <f>CONCATENATE(F3029," ",Z3029)</f>
        <v>2016 2</v>
      </c>
      <c r="AB3029">
        <f>VLOOKUP(AA3029,[1]Sheet3!$A:$B,2,0)</f>
        <v>87</v>
      </c>
    </row>
    <row r="3030" spans="1:28" x14ac:dyDescent="0.25">
      <c r="A3030" t="s">
        <v>1437</v>
      </c>
      <c r="B3030" t="s">
        <v>1544</v>
      </c>
      <c r="C3030" t="s">
        <v>50</v>
      </c>
      <c r="D3030" t="str">
        <f>CONCATENATE(C3030,".")</f>
        <v>2016  February.</v>
      </c>
      <c r="E3030" t="str">
        <f>LEFT(D3030, SEARCH(".",D3030)-1)</f>
        <v>2016  February</v>
      </c>
      <c r="F3030">
        <v>2016</v>
      </c>
      <c r="G3030" t="str">
        <f>RIGHT(E3030,LEN(E3030)-6)</f>
        <v>February</v>
      </c>
      <c r="H3030">
        <v>175</v>
      </c>
      <c r="I3030" t="s">
        <v>128</v>
      </c>
      <c r="J3030" t="s">
        <v>1545</v>
      </c>
      <c r="K3030" t="s">
        <v>47</v>
      </c>
      <c r="L3030" t="s">
        <v>27</v>
      </c>
      <c r="M3030" t="s">
        <v>57</v>
      </c>
      <c r="N3030" t="s">
        <v>22</v>
      </c>
      <c r="O3030" t="s">
        <v>364</v>
      </c>
      <c r="Q3030" s="2">
        <f>VALUE(LEFT(LEFT(N3030,5),SUM(LEN(LEFT(N3030,5))-LEN(SUBSTITUTE(LEFT(N3030,5),{"0","1","2","3","4","5","6","7","8","9","."},"")))))</f>
        <v>2</v>
      </c>
      <c r="R3030">
        <f>IF(Q3030&gt;5,Q3030/1024,Q3030)</f>
        <v>2</v>
      </c>
      <c r="S3030" t="str">
        <f>MID(K3031,9,3)</f>
        <v>5.1</v>
      </c>
      <c r="T3030" s="2" t="str">
        <f>LEFT(J3030,3)</f>
        <v>5.5</v>
      </c>
      <c r="U3030">
        <f>VALUE(LEFT(LEFT(M3030,5),SUM(LEN(LEFT(M3030,5))-LEN(SUBSTITUTE(LEFT(M3030,5),{"0","1","2","3","4","5","6","7","8","9","."},"")))))</f>
        <v>16</v>
      </c>
      <c r="V3030">
        <f>IF(U3030&lt;100,U3030,U3030/1024)</f>
        <v>16</v>
      </c>
      <c r="W3030" s="3">
        <f>VALUE(LEFT(LEFT(O3030,5),SUM(LEN(LEFT(O3030,5))-LEN(SUBSTITUTE(LEFT(O3030,5),{"0","1","2","3","4","5","6","7","8","9","."},"")))))</f>
        <v>13</v>
      </c>
      <c r="X3030" s="3" t="e">
        <f>LEFT(L3030, SEARCH("MHz",L3030)-1)</f>
        <v>#VALUE!</v>
      </c>
      <c r="Y3030" t="e">
        <f>IF(RIGHT(X3030,1)=" ",RIGHT(X3030,4),RIGHT(X3030,3))</f>
        <v>#VALUE!</v>
      </c>
      <c r="Z3030">
        <f>VLOOKUP(G3030,[1]Sheet1!$A$1:$B$12,2,0)</f>
        <v>2</v>
      </c>
      <c r="AA3030" t="str">
        <f>CONCATENATE(F3030," ",Z3030)</f>
        <v>2016 2</v>
      </c>
      <c r="AB3030">
        <f>VLOOKUP(AA3030,[1]Sheet3!$A:$B,2,0)</f>
        <v>87</v>
      </c>
    </row>
    <row r="3031" spans="1:28" x14ac:dyDescent="0.25">
      <c r="A3031" t="s">
        <v>1437</v>
      </c>
      <c r="B3031" t="s">
        <v>1546</v>
      </c>
      <c r="C3031" t="s">
        <v>50</v>
      </c>
      <c r="D3031" t="str">
        <f>CONCATENATE(C3031,".")</f>
        <v>2016  February.</v>
      </c>
      <c r="E3031" t="str">
        <f>LEFT(D3031, SEARCH(".",D3031)-1)</f>
        <v>2016  February</v>
      </c>
      <c r="F3031">
        <v>2016</v>
      </c>
      <c r="G3031" t="str">
        <f>RIGHT(E3031,LEN(E3031)-6)</f>
        <v>February</v>
      </c>
      <c r="H3031">
        <v>147</v>
      </c>
      <c r="I3031" t="s">
        <v>128</v>
      </c>
      <c r="J3031" t="s">
        <v>400</v>
      </c>
      <c r="K3031" t="s">
        <v>47</v>
      </c>
      <c r="L3031" t="s">
        <v>20</v>
      </c>
      <c r="M3031" t="s">
        <v>57</v>
      </c>
      <c r="N3031" t="s">
        <v>22</v>
      </c>
      <c r="O3031" t="s">
        <v>364</v>
      </c>
      <c r="Q3031" s="2">
        <f>VALUE(LEFT(LEFT(N3031,5),SUM(LEN(LEFT(N3031,5))-LEN(SUBSTITUTE(LEFT(N3031,5),{"0","1","2","3","4","5","6","7","8","9","."},"")))))</f>
        <v>2</v>
      </c>
      <c r="R3031">
        <f>IF(Q3031&gt;5,Q3031/1024,Q3031)</f>
        <v>2</v>
      </c>
      <c r="S3031" t="str">
        <f>MID(K3032,9,3)</f>
        <v>5.1</v>
      </c>
      <c r="T3031" s="2" t="str">
        <f>LEFT(J3031,3)</f>
        <v>5.0</v>
      </c>
      <c r="U3031">
        <f>VALUE(LEFT(LEFT(M3031,5),SUM(LEN(LEFT(M3031,5))-LEN(SUBSTITUTE(LEFT(M3031,5),{"0","1","2","3","4","5","6","7","8","9","."},"")))))</f>
        <v>16</v>
      </c>
      <c r="V3031">
        <f>IF(U3031&lt;100,U3031,U3031/1024)</f>
        <v>16</v>
      </c>
      <c r="W3031" s="3">
        <f>VALUE(LEFT(LEFT(O3031,5),SUM(LEN(LEFT(O3031,5))-LEN(SUBSTITUTE(LEFT(O3031,5),{"0","1","2","3","4","5","6","7","8","9","."},"")))))</f>
        <v>13</v>
      </c>
      <c r="X3031" s="3" t="e">
        <f>LEFT(L3031, SEARCH("MHz",L3031)-1)</f>
        <v>#VALUE!</v>
      </c>
      <c r="Y3031" t="e">
        <f>IF(RIGHT(X3031,1)=" ",RIGHT(X3031,4),RIGHT(X3031,3))</f>
        <v>#VALUE!</v>
      </c>
      <c r="Z3031">
        <f>VLOOKUP(G3031,[1]Sheet1!$A$1:$B$12,2,0)</f>
        <v>2</v>
      </c>
      <c r="AA3031" t="str">
        <f>CONCATENATE(F3031," ",Z3031)</f>
        <v>2016 2</v>
      </c>
      <c r="AB3031">
        <f>VLOOKUP(AA3031,[1]Sheet3!$A:$B,2,0)</f>
        <v>87</v>
      </c>
    </row>
    <row r="3032" spans="1:28" x14ac:dyDescent="0.25">
      <c r="A3032" t="s">
        <v>1437</v>
      </c>
      <c r="B3032" t="s">
        <v>1555</v>
      </c>
      <c r="C3032" t="s">
        <v>50</v>
      </c>
      <c r="D3032" t="str">
        <f>CONCATENATE(C3032,".")</f>
        <v>2016  February.</v>
      </c>
      <c r="E3032" t="str">
        <f>LEFT(D3032, SEARCH(".",D3032)-1)</f>
        <v>2016  February</v>
      </c>
      <c r="F3032">
        <v>2016</v>
      </c>
      <c r="G3032" t="str">
        <f>RIGHT(E3032,LEN(E3032)-6)</f>
        <v>February</v>
      </c>
      <c r="H3032">
        <v>190</v>
      </c>
      <c r="I3032" t="s">
        <v>128</v>
      </c>
      <c r="J3032" t="s">
        <v>457</v>
      </c>
      <c r="K3032" t="s">
        <v>47</v>
      </c>
      <c r="L3032" t="s">
        <v>91</v>
      </c>
      <c r="M3032" t="s">
        <v>34</v>
      </c>
      <c r="N3032" t="s">
        <v>35</v>
      </c>
      <c r="O3032" t="s">
        <v>1556</v>
      </c>
      <c r="Q3032" s="2">
        <f>VALUE(LEFT(LEFT(N3032,5),SUM(LEN(LEFT(N3032,5))-LEN(SUBSTITUTE(LEFT(N3032,5),{"0","1","2","3","4","5","6","7","8","9","."},"")))))</f>
        <v>1</v>
      </c>
      <c r="R3032">
        <f>IF(Q3032&gt;5,Q3032/1024,Q3032)</f>
        <v>1</v>
      </c>
      <c r="S3032" t="str">
        <f>MID(K3033,9,3)</f>
        <v>5.1</v>
      </c>
      <c r="T3032" s="2" t="str">
        <f>LEFT(J3032,3)</f>
        <v>5.0</v>
      </c>
      <c r="U3032">
        <f>VALUE(LEFT(LEFT(M3032,5),SUM(LEN(LEFT(M3032,5))-LEN(SUBSTITUTE(LEFT(M3032,5),{"0","1","2","3","4","5","6","7","8","9","."},"")))))</f>
        <v>8</v>
      </c>
      <c r="V3032">
        <f>IF(U3032&lt;100,U3032,U3032/1024)</f>
        <v>8</v>
      </c>
      <c r="W3032" s="3">
        <f>VALUE(LEFT(LEFT(O3032,5),SUM(LEN(LEFT(O3032,5))-LEN(SUBSTITUTE(LEFT(O3032,5),{"0","1","2","3","4","5","6","7","8","9","."},"")))))</f>
        <v>8</v>
      </c>
      <c r="X3032" s="3" t="e">
        <f>LEFT(L3032, SEARCH("MHz",L3032)-1)</f>
        <v>#VALUE!</v>
      </c>
      <c r="Y3032" t="e">
        <f>IF(RIGHT(X3032,1)=" ",RIGHT(X3032,4),RIGHT(X3032,3))</f>
        <v>#VALUE!</v>
      </c>
      <c r="Z3032">
        <f>VLOOKUP(G3032,[1]Sheet1!$A$1:$B$12,2,0)</f>
        <v>2</v>
      </c>
      <c r="AA3032" t="str">
        <f>CONCATENATE(F3032," ",Z3032)</f>
        <v>2016 2</v>
      </c>
      <c r="AB3032">
        <f>VLOOKUP(AA3032,[1]Sheet3!$A:$B,2,0)</f>
        <v>87</v>
      </c>
    </row>
    <row r="3033" spans="1:28" x14ac:dyDescent="0.25">
      <c r="A3033" t="s">
        <v>1437</v>
      </c>
      <c r="B3033" t="s">
        <v>1557</v>
      </c>
      <c r="C3033" t="s">
        <v>50</v>
      </c>
      <c r="D3033" t="str">
        <f>CONCATENATE(C3033,".")</f>
        <v>2016  February.</v>
      </c>
      <c r="E3033" t="str">
        <f>LEFT(D3033, SEARCH(".",D3033)-1)</f>
        <v>2016  February</v>
      </c>
      <c r="F3033">
        <v>2016</v>
      </c>
      <c r="G3033" t="str">
        <f>RIGHT(E3033,LEN(E3033)-6)</f>
        <v>February</v>
      </c>
      <c r="H3033">
        <v>162</v>
      </c>
      <c r="I3033" t="s">
        <v>128</v>
      </c>
      <c r="J3033" t="s">
        <v>69</v>
      </c>
      <c r="K3033" t="s">
        <v>47</v>
      </c>
      <c r="L3033" t="s">
        <v>91</v>
      </c>
      <c r="M3033" t="s">
        <v>34</v>
      </c>
      <c r="N3033" t="s">
        <v>35</v>
      </c>
      <c r="O3033" t="s">
        <v>62</v>
      </c>
      <c r="Q3033" s="2">
        <f>VALUE(LEFT(LEFT(N3033,5),SUM(LEN(LEFT(N3033,5))-LEN(SUBSTITUTE(LEFT(N3033,5),{"0","1","2","3","4","5","6","7","8","9","."},"")))))</f>
        <v>1</v>
      </c>
      <c r="R3033">
        <f>IF(Q3033&gt;5,Q3033/1024,Q3033)</f>
        <v>1</v>
      </c>
      <c r="S3033" t="str">
        <f>MID(K3034,9,3)</f>
        <v>5.1</v>
      </c>
      <c r="T3033" s="2" t="str">
        <f>LEFT(J3033,3)</f>
        <v>5.5</v>
      </c>
      <c r="U3033">
        <f>VALUE(LEFT(LEFT(M3033,5),SUM(LEN(LEFT(M3033,5))-LEN(SUBSTITUTE(LEFT(M3033,5),{"0","1","2","3","4","5","6","7","8","9","."},"")))))</f>
        <v>8</v>
      </c>
      <c r="V3033">
        <f>IF(U3033&lt;100,U3033,U3033/1024)</f>
        <v>8</v>
      </c>
      <c r="W3033" s="3">
        <f>VALUE(LEFT(LEFT(O3033,5),SUM(LEN(LEFT(O3033,5))-LEN(SUBSTITUTE(LEFT(O3033,5),{"0","1","2","3","4","5","6","7","8","9","."},"")))))</f>
        <v>8</v>
      </c>
      <c r="X3033" s="3" t="e">
        <f>LEFT(L3033, SEARCH("MHz",L3033)-1)</f>
        <v>#VALUE!</v>
      </c>
      <c r="Y3033" t="e">
        <f>IF(RIGHT(X3033,1)=" ",RIGHT(X3033,4),RIGHT(X3033,3))</f>
        <v>#VALUE!</v>
      </c>
      <c r="Z3033">
        <f>VLOOKUP(G3033,[1]Sheet1!$A$1:$B$12,2,0)</f>
        <v>2</v>
      </c>
      <c r="AA3033" t="str">
        <f>CONCATENATE(F3033," ",Z3033)</f>
        <v>2016 2</v>
      </c>
      <c r="AB3033">
        <f>VLOOKUP(AA3033,[1]Sheet3!$A:$B,2,0)</f>
        <v>87</v>
      </c>
    </row>
    <row r="3034" spans="1:28" x14ac:dyDescent="0.25">
      <c r="A3034" t="s">
        <v>1437</v>
      </c>
      <c r="B3034" t="s">
        <v>1558</v>
      </c>
      <c r="C3034" t="s">
        <v>50</v>
      </c>
      <c r="D3034" t="str">
        <f>CONCATENATE(C3034,".")</f>
        <v>2016  February.</v>
      </c>
      <c r="E3034" t="str">
        <f>LEFT(D3034, SEARCH(".",D3034)-1)</f>
        <v>2016  February</v>
      </c>
      <c r="F3034">
        <v>2016</v>
      </c>
      <c r="G3034" t="str">
        <f>RIGHT(E3034,LEN(E3034)-6)</f>
        <v>February</v>
      </c>
      <c r="H3034">
        <v>133</v>
      </c>
      <c r="I3034" t="s">
        <v>1553</v>
      </c>
      <c r="J3034" t="s">
        <v>385</v>
      </c>
      <c r="K3034" t="s">
        <v>47</v>
      </c>
      <c r="L3034" t="s">
        <v>91</v>
      </c>
      <c r="M3034" t="s">
        <v>34</v>
      </c>
      <c r="N3034" t="s">
        <v>35</v>
      </c>
      <c r="O3034" t="s">
        <v>1503</v>
      </c>
      <c r="Q3034" s="2">
        <f>VALUE(LEFT(LEFT(N3034,5),SUM(LEN(LEFT(N3034,5))-LEN(SUBSTITUTE(LEFT(N3034,5),{"0","1","2","3","4","5","6","7","8","9","."},"")))))</f>
        <v>1</v>
      </c>
      <c r="R3034">
        <f>IF(Q3034&gt;5,Q3034/1024,Q3034)</f>
        <v>1</v>
      </c>
      <c r="S3034" t="str">
        <f>MID(K3035,9,3)</f>
        <v>5.1</v>
      </c>
      <c r="T3034" s="2" t="str">
        <f>LEFT(J3034,3)</f>
        <v>5.0</v>
      </c>
      <c r="U3034">
        <f>VALUE(LEFT(LEFT(M3034,5),SUM(LEN(LEFT(M3034,5))-LEN(SUBSTITUTE(LEFT(M3034,5),{"0","1","2","3","4","5","6","7","8","9","."},"")))))</f>
        <v>8</v>
      </c>
      <c r="V3034">
        <f>IF(U3034&lt;100,U3034,U3034/1024)</f>
        <v>8</v>
      </c>
      <c r="W3034" s="3">
        <f>VALUE(LEFT(LEFT(O3034,5),SUM(LEN(LEFT(O3034,5))-LEN(SUBSTITUTE(LEFT(O3034,5),{"0","1","2","3","4","5","6","7","8","9","."},"")))))</f>
        <v>5</v>
      </c>
      <c r="X3034" s="3" t="e">
        <f>LEFT(L3034, SEARCH("MHz",L3034)-1)</f>
        <v>#VALUE!</v>
      </c>
      <c r="Y3034" t="e">
        <f>IF(RIGHT(X3034,1)=" ",RIGHT(X3034,4),RIGHT(X3034,3))</f>
        <v>#VALUE!</v>
      </c>
      <c r="Z3034">
        <f>VLOOKUP(G3034,[1]Sheet1!$A$1:$B$12,2,0)</f>
        <v>2</v>
      </c>
      <c r="AA3034" t="str">
        <f>CONCATENATE(F3034," ",Z3034)</f>
        <v>2016 2</v>
      </c>
      <c r="AB3034">
        <f>VLOOKUP(AA3034,[1]Sheet3!$A:$B,2,0)</f>
        <v>87</v>
      </c>
    </row>
    <row r="3035" spans="1:28" x14ac:dyDescent="0.25">
      <c r="A3035" t="s">
        <v>1437</v>
      </c>
      <c r="B3035" t="s">
        <v>1559</v>
      </c>
      <c r="C3035" t="s">
        <v>50</v>
      </c>
      <c r="D3035" t="str">
        <f>CONCATENATE(C3035,".")</f>
        <v>2016  February.</v>
      </c>
      <c r="E3035" t="str">
        <f>LEFT(D3035, SEARCH(".",D3035)-1)</f>
        <v>2016  February</v>
      </c>
      <c r="F3035">
        <v>2016</v>
      </c>
      <c r="G3035" t="str">
        <f>RIGHT(E3035,LEN(E3035)-6)</f>
        <v>February</v>
      </c>
      <c r="H3035">
        <v>150</v>
      </c>
      <c r="I3035" t="s">
        <v>128</v>
      </c>
      <c r="J3035" t="s">
        <v>824</v>
      </c>
      <c r="K3035" t="s">
        <v>47</v>
      </c>
      <c r="L3035" t="s">
        <v>91</v>
      </c>
      <c r="M3035" t="s">
        <v>57</v>
      </c>
      <c r="N3035" t="s">
        <v>35</v>
      </c>
      <c r="O3035" t="s">
        <v>1560</v>
      </c>
      <c r="P3035">
        <v>80</v>
      </c>
      <c r="Q3035" s="2">
        <f>VALUE(LEFT(LEFT(N3035,5),SUM(LEN(LEFT(N3035,5))-LEN(SUBSTITUTE(LEFT(N3035,5),{"0","1","2","3","4","5","6","7","8","9","."},"")))))</f>
        <v>1</v>
      </c>
      <c r="R3035">
        <f>IF(Q3035&gt;5,Q3035/1024,Q3035)</f>
        <v>1</v>
      </c>
      <c r="S3035" t="str">
        <f>MID(K3036,9,3)</f>
        <v>5.1</v>
      </c>
      <c r="T3035" s="2" t="str">
        <f>LEFT(J3035,3)</f>
        <v>5.0</v>
      </c>
      <c r="U3035">
        <f>VALUE(LEFT(LEFT(M3035,5),SUM(LEN(LEFT(M3035,5))-LEN(SUBSTITUTE(LEFT(M3035,5),{"0","1","2","3","4","5","6","7","8","9","."},"")))))</f>
        <v>16</v>
      </c>
      <c r="V3035">
        <f>IF(U3035&lt;100,U3035,U3035/1024)</f>
        <v>16</v>
      </c>
      <c r="W3035" s="3">
        <f>VALUE(LEFT(LEFT(O3035,5),SUM(LEN(LEFT(O3035,5))-LEN(SUBSTITUTE(LEFT(O3035,5),{"0","1","2","3","4","5","6","7","8","9","."},"")))))</f>
        <v>8</v>
      </c>
      <c r="X3035" s="3" t="e">
        <f>LEFT(L3035, SEARCH("MHz",L3035)-1)</f>
        <v>#VALUE!</v>
      </c>
      <c r="Y3035" t="e">
        <f>IF(RIGHT(X3035,1)=" ",RIGHT(X3035,4),RIGHT(X3035,3))</f>
        <v>#VALUE!</v>
      </c>
      <c r="Z3035">
        <f>VLOOKUP(G3035,[1]Sheet1!$A$1:$B$12,2,0)</f>
        <v>2</v>
      </c>
      <c r="AA3035" t="str">
        <f>CONCATENATE(F3035," ",Z3035)</f>
        <v>2016 2</v>
      </c>
      <c r="AB3035">
        <f>VLOOKUP(AA3035,[1]Sheet3!$A:$B,2,0)</f>
        <v>87</v>
      </c>
    </row>
    <row r="3036" spans="1:28" x14ac:dyDescent="0.25">
      <c r="A3036" t="s">
        <v>3179</v>
      </c>
      <c r="B3036" t="s">
        <v>1941</v>
      </c>
      <c r="C3036" t="s">
        <v>50</v>
      </c>
      <c r="D3036" t="str">
        <f>CONCATENATE(C3036,".")</f>
        <v>2016  February.</v>
      </c>
      <c r="E3036" t="str">
        <f>LEFT(D3036, SEARCH(".",D3036)-1)</f>
        <v>2016  February</v>
      </c>
      <c r="F3036">
        <v>2016</v>
      </c>
      <c r="G3036" t="str">
        <f>RIGHT(E3036,LEN(E3036)-6)</f>
        <v>February</v>
      </c>
      <c r="H3036">
        <v>157</v>
      </c>
      <c r="I3036" t="s">
        <v>156</v>
      </c>
      <c r="J3036" t="s">
        <v>1049</v>
      </c>
      <c r="K3036" t="s">
        <v>47</v>
      </c>
      <c r="L3036" t="s">
        <v>990</v>
      </c>
      <c r="M3036" t="s">
        <v>109</v>
      </c>
      <c r="N3036" t="s">
        <v>139</v>
      </c>
      <c r="O3036" t="s">
        <v>178</v>
      </c>
      <c r="Q3036" s="2">
        <f>VALUE(LEFT(LEFT(N3036,5),SUM(LEN(LEFT(N3036,5))-LEN(SUBSTITUTE(LEFT(N3036,5),{"0","1","2","3","4","5","6","7","8","9","."},"")))))</f>
        <v>512</v>
      </c>
      <c r="R3036">
        <f>IF(Q3036&gt;5,Q3036/1024,Q3036)</f>
        <v>0.5</v>
      </c>
      <c r="S3036" t="str">
        <f>MID(K3037,9,3)</f>
        <v>5.1</v>
      </c>
      <c r="T3036" s="2" t="str">
        <f>LEFT(J3036,3)</f>
        <v>5.0</v>
      </c>
      <c r="U3036">
        <f>VALUE(LEFT(LEFT(M3036,5),SUM(LEN(LEFT(M3036,5))-LEN(SUBSTITUTE(LEFT(M3036,5),{"0","1","2","3","4","5","6","7","8","9","."},"")))))</f>
        <v>4</v>
      </c>
      <c r="V3036">
        <f>IF(U3036&lt;100,U3036,U3036/1024)</f>
        <v>4</v>
      </c>
      <c r="W3036" s="3">
        <f>VALUE(LEFT(LEFT(O3036,5),SUM(LEN(LEFT(O3036,5))-LEN(SUBSTITUTE(LEFT(O3036,5),{"0","1","2","3","4","5","6","7","8","9","."},"")))))</f>
        <v>5</v>
      </c>
      <c r="X3036" s="3" t="e">
        <f>LEFT(L3036, SEARCH("MHz",L3036)-1)</f>
        <v>#VALUE!</v>
      </c>
      <c r="Y3036" t="e">
        <f>IF(RIGHT(X3036,1)=" ",RIGHT(X3036,4),RIGHT(X3036,3))</f>
        <v>#VALUE!</v>
      </c>
      <c r="Z3036">
        <f>VLOOKUP(G3036,[1]Sheet1!$A$1:$B$12,2,0)</f>
        <v>2</v>
      </c>
      <c r="AA3036" t="str">
        <f>CONCATENATE(F3036," ",Z3036)</f>
        <v>2016 2</v>
      </c>
      <c r="AB3036">
        <f>VLOOKUP(AA3036,[1]Sheet3!$A:$B,2,0)</f>
        <v>87</v>
      </c>
    </row>
    <row r="3037" spans="1:28" x14ac:dyDescent="0.25">
      <c r="A3037" t="s">
        <v>3318</v>
      </c>
      <c r="B3037" t="s">
        <v>3368</v>
      </c>
      <c r="C3037" t="s">
        <v>50</v>
      </c>
      <c r="D3037" t="str">
        <f>CONCATENATE(C3037,".")</f>
        <v>2016  February.</v>
      </c>
      <c r="E3037" t="str">
        <f>LEFT(D3037, SEARCH(".",D3037)-1)</f>
        <v>2016  February</v>
      </c>
      <c r="F3037">
        <v>2016</v>
      </c>
      <c r="G3037" t="str">
        <f>RIGHT(E3037,LEN(E3037)-6)</f>
        <v>February</v>
      </c>
      <c r="H3037">
        <v>142</v>
      </c>
      <c r="I3037" t="s">
        <v>156</v>
      </c>
      <c r="J3037" t="s">
        <v>371</v>
      </c>
      <c r="K3037" t="s">
        <v>47</v>
      </c>
      <c r="L3037" t="s">
        <v>1401</v>
      </c>
      <c r="M3037" t="s">
        <v>57</v>
      </c>
      <c r="N3037" t="s">
        <v>22</v>
      </c>
      <c r="O3037" t="s">
        <v>2390</v>
      </c>
      <c r="P3037">
        <v>140</v>
      </c>
      <c r="Q3037" s="2">
        <f>VALUE(LEFT(LEFT(N3037,5),SUM(LEN(LEFT(N3037,5))-LEN(SUBSTITUTE(LEFT(N3037,5),{"0","1","2","3","4","5","6","7","8","9","."},"")))))</f>
        <v>2</v>
      </c>
      <c r="R3037">
        <f>IF(Q3037&gt;5,Q3037/1024,Q3037)</f>
        <v>2</v>
      </c>
      <c r="S3037" t="str">
        <f>MID(K3038,9,3)</f>
        <v>5.1</v>
      </c>
      <c r="T3037" s="2" t="str">
        <f>LEFT(J3037,3)</f>
        <v>5.0</v>
      </c>
      <c r="U3037">
        <f>VALUE(LEFT(LEFT(M3037,5),SUM(LEN(LEFT(M3037,5))-LEN(SUBSTITUTE(LEFT(M3037,5),{"0","1","2","3","4","5","6","7","8","9","."},"")))))</f>
        <v>16</v>
      </c>
      <c r="V3037">
        <f>IF(U3037&lt;100,U3037,U3037/1024)</f>
        <v>16</v>
      </c>
      <c r="W3037" s="3">
        <f>VALUE(LEFT(LEFT(O3037,5),SUM(LEN(LEFT(O3037,5))-LEN(SUBSTITUTE(LEFT(O3037,5),{"0","1","2","3","4","5","6","7","8","9","."},"")))))</f>
        <v>13</v>
      </c>
      <c r="X3037" s="3" t="e">
        <f>LEFT(L3037, SEARCH("MHz",L3037)-1)</f>
        <v>#VALUE!</v>
      </c>
      <c r="Y3037" t="e">
        <f>IF(RIGHT(X3037,1)=" ",RIGHT(X3037,4),RIGHT(X3037,3))</f>
        <v>#VALUE!</v>
      </c>
      <c r="Z3037">
        <f>VLOOKUP(G3037,[1]Sheet1!$A$1:$B$12,2,0)</f>
        <v>2</v>
      </c>
      <c r="AA3037" t="str">
        <f>CONCATENATE(F3037," ",Z3037)</f>
        <v>2016 2</v>
      </c>
      <c r="AB3037">
        <f>VLOOKUP(AA3037,[1]Sheet3!$A:$B,2,0)</f>
        <v>87</v>
      </c>
    </row>
    <row r="3038" spans="1:28" x14ac:dyDescent="0.25">
      <c r="A3038" t="s">
        <v>3318</v>
      </c>
      <c r="B3038" t="s">
        <v>3369</v>
      </c>
      <c r="C3038" t="s">
        <v>50</v>
      </c>
      <c r="D3038" t="str">
        <f>CONCATENATE(C3038,".")</f>
        <v>2016  February.</v>
      </c>
      <c r="E3038" t="str">
        <f>LEFT(D3038, SEARCH(".",D3038)-1)</f>
        <v>2016  February</v>
      </c>
      <c r="F3038">
        <v>2016</v>
      </c>
      <c r="G3038" t="str">
        <f>RIGHT(E3038,LEN(E3038)-6)</f>
        <v>February</v>
      </c>
      <c r="H3038">
        <v>142</v>
      </c>
      <c r="I3038" t="s">
        <v>128</v>
      </c>
      <c r="J3038" t="s">
        <v>371</v>
      </c>
      <c r="K3038" t="s">
        <v>47</v>
      </c>
      <c r="L3038" t="s">
        <v>1401</v>
      </c>
      <c r="M3038" t="s">
        <v>57</v>
      </c>
      <c r="N3038" t="s">
        <v>22</v>
      </c>
      <c r="O3038" t="s">
        <v>2390</v>
      </c>
      <c r="P3038">
        <v>120</v>
      </c>
      <c r="Q3038" s="2">
        <f>VALUE(LEFT(LEFT(N3038,5),SUM(LEN(LEFT(N3038,5))-LEN(SUBSTITUTE(LEFT(N3038,5),{"0","1","2","3","4","5","6","7","8","9","."},"")))))</f>
        <v>2</v>
      </c>
      <c r="R3038">
        <f>IF(Q3038&gt;5,Q3038/1024,Q3038)</f>
        <v>2</v>
      </c>
      <c r="S3038" t="str">
        <f>MID(K3039,9,3)</f>
        <v>5.1</v>
      </c>
      <c r="T3038" s="2" t="str">
        <f>LEFT(J3038,3)</f>
        <v>5.0</v>
      </c>
      <c r="U3038">
        <f>VALUE(LEFT(LEFT(M3038,5),SUM(LEN(LEFT(M3038,5))-LEN(SUBSTITUTE(LEFT(M3038,5),{"0","1","2","3","4","5","6","7","8","9","."},"")))))</f>
        <v>16</v>
      </c>
      <c r="V3038">
        <f>IF(U3038&lt;100,U3038,U3038/1024)</f>
        <v>16</v>
      </c>
      <c r="W3038" s="3">
        <f>VALUE(LEFT(LEFT(O3038,5),SUM(LEN(LEFT(O3038,5))-LEN(SUBSTITUTE(LEFT(O3038,5),{"0","1","2","3","4","5","6","7","8","9","."},"")))))</f>
        <v>13</v>
      </c>
      <c r="X3038" s="3" t="e">
        <f>LEFT(L3038, SEARCH("MHz",L3038)-1)</f>
        <v>#VALUE!</v>
      </c>
      <c r="Y3038" t="e">
        <f>IF(RIGHT(X3038,1)=" ",RIGHT(X3038,4),RIGHT(X3038,3))</f>
        <v>#VALUE!</v>
      </c>
      <c r="Z3038">
        <f>VLOOKUP(G3038,[1]Sheet1!$A$1:$B$12,2,0)</f>
        <v>2</v>
      </c>
      <c r="AA3038" t="str">
        <f>CONCATENATE(F3038," ",Z3038)</f>
        <v>2016 2</v>
      </c>
      <c r="AB3038">
        <f>VLOOKUP(AA3038,[1]Sheet3!$A:$B,2,0)</f>
        <v>87</v>
      </c>
    </row>
    <row r="3039" spans="1:28" x14ac:dyDescent="0.25">
      <c r="A3039" t="s">
        <v>3318</v>
      </c>
      <c r="B3039" t="s">
        <v>3371</v>
      </c>
      <c r="C3039" t="s">
        <v>50</v>
      </c>
      <c r="D3039" t="str">
        <f>CONCATENATE(C3039,".")</f>
        <v>2016  February.</v>
      </c>
      <c r="E3039" t="str">
        <f>LEFT(D3039, SEARCH(".",D3039)-1)</f>
        <v>2016  February</v>
      </c>
      <c r="F3039">
        <v>2016</v>
      </c>
      <c r="G3039" t="str">
        <f>RIGHT(E3039,LEN(E3039)-6)</f>
        <v>February</v>
      </c>
      <c r="H3039">
        <v>189</v>
      </c>
      <c r="I3039" t="s">
        <v>51</v>
      </c>
      <c r="J3039" t="s">
        <v>2261</v>
      </c>
      <c r="K3039" t="s">
        <v>47</v>
      </c>
      <c r="L3039" t="s">
        <v>3372</v>
      </c>
      <c r="M3039" t="s">
        <v>28</v>
      </c>
      <c r="N3039" t="s">
        <v>29</v>
      </c>
      <c r="O3039" t="s">
        <v>3373</v>
      </c>
      <c r="P3039">
        <v>260</v>
      </c>
      <c r="Q3039" s="2">
        <f>VALUE(LEFT(LEFT(N3039,5),SUM(LEN(LEFT(N3039,5))-LEN(SUBSTITUTE(LEFT(N3039,5),{"0","1","2","3","4","5","6","7","8","9","."},"")))))</f>
        <v>3</v>
      </c>
      <c r="R3039">
        <f>IF(Q3039&gt;5,Q3039/1024,Q3039)</f>
        <v>3</v>
      </c>
      <c r="S3039" t="str">
        <f>MID(K3040,9,3)</f>
        <v>5.1</v>
      </c>
      <c r="T3039" s="2" t="str">
        <f>LEFT(J3039,3)</f>
        <v>5.5</v>
      </c>
      <c r="U3039">
        <f>VALUE(LEFT(LEFT(M3039,5),SUM(LEN(LEFT(M3039,5))-LEN(SUBSTITUTE(LEFT(M3039,5),{"0","1","2","3","4","5","6","7","8","9","."},"")))))</f>
        <v>32</v>
      </c>
      <c r="V3039">
        <f>IF(U3039&lt;100,U3039,U3039/1024)</f>
        <v>32</v>
      </c>
      <c r="W3039" s="3">
        <f>VALUE(LEFT(LEFT(O3039,5),SUM(LEN(LEFT(O3039,5))-LEN(SUBSTITUTE(LEFT(O3039,5),{"0","1","2","3","4","5","6","7","8","9","."},"")))))</f>
        <v>13</v>
      </c>
      <c r="X3039" s="3" t="e">
        <f>LEFT(L3039, SEARCH("MHz",L3039)-1)</f>
        <v>#VALUE!</v>
      </c>
      <c r="Y3039" t="e">
        <f>IF(RIGHT(X3039,1)=" ",RIGHT(X3039,4),RIGHT(X3039,3))</f>
        <v>#VALUE!</v>
      </c>
      <c r="Z3039">
        <f>VLOOKUP(G3039,[1]Sheet1!$A$1:$B$12,2,0)</f>
        <v>2</v>
      </c>
      <c r="AA3039" t="str">
        <f>CONCATENATE(F3039," ",Z3039)</f>
        <v>2016 2</v>
      </c>
      <c r="AB3039">
        <f>VLOOKUP(AA3039,[1]Sheet3!$A:$B,2,0)</f>
        <v>87</v>
      </c>
    </row>
    <row r="3040" spans="1:28" x14ac:dyDescent="0.25">
      <c r="A3040" t="s">
        <v>4141</v>
      </c>
      <c r="B3040" t="s">
        <v>4178</v>
      </c>
      <c r="C3040" t="s">
        <v>50</v>
      </c>
      <c r="D3040" t="str">
        <f>CONCATENATE(C3040,".")</f>
        <v>2016  February.</v>
      </c>
      <c r="E3040" t="str">
        <f>LEFT(D3040, SEARCH(".",D3040)-1)</f>
        <v>2016  February</v>
      </c>
      <c r="F3040">
        <v>2016</v>
      </c>
      <c r="G3040" t="str">
        <f>RIGHT(E3040,LEN(E3040)-6)</f>
        <v>February</v>
      </c>
      <c r="H3040">
        <v>152</v>
      </c>
      <c r="I3040" t="s">
        <v>128</v>
      </c>
      <c r="J3040" t="s">
        <v>443</v>
      </c>
      <c r="K3040" t="s">
        <v>47</v>
      </c>
      <c r="L3040" t="s">
        <v>2235</v>
      </c>
      <c r="M3040" t="s">
        <v>34</v>
      </c>
      <c r="N3040" t="s">
        <v>22</v>
      </c>
      <c r="O3040" t="s">
        <v>846</v>
      </c>
      <c r="Q3040" s="2">
        <f>VALUE(LEFT(LEFT(N3040,5),SUM(LEN(LEFT(N3040,5))-LEN(SUBSTITUTE(LEFT(N3040,5),{"0","1","2","3","4","5","6","7","8","9","."},"")))))</f>
        <v>2</v>
      </c>
      <c r="R3040">
        <f>IF(Q3040&gt;5,Q3040/1024,Q3040)</f>
        <v>2</v>
      </c>
      <c r="S3040" t="str">
        <f>MID(K3041,9,3)</f>
        <v>5.1</v>
      </c>
      <c r="T3040" s="2" t="str">
        <f>LEFT(J3040,3)</f>
        <v>5.0</v>
      </c>
      <c r="U3040">
        <f>VALUE(LEFT(LEFT(M3040,5),SUM(LEN(LEFT(M3040,5))-LEN(SUBSTITUTE(LEFT(M3040,5),{"0","1","2","3","4","5","6","7","8","9","."},"")))))</f>
        <v>8</v>
      </c>
      <c r="V3040">
        <f>IF(U3040&lt;100,U3040,U3040/1024)</f>
        <v>8</v>
      </c>
      <c r="W3040" s="3">
        <f>VALUE(LEFT(LEFT(O3040,5),SUM(LEN(LEFT(O3040,5))-LEN(SUBSTITUTE(LEFT(O3040,5),{"0","1","2","3","4","5","6","7","8","9","."},"")))))</f>
        <v>8</v>
      </c>
      <c r="X3040" s="3" t="e">
        <f>LEFT(L3040, SEARCH("MHz",L3040)-1)</f>
        <v>#VALUE!</v>
      </c>
      <c r="Y3040" t="e">
        <f>IF(RIGHT(X3040,1)=" ",RIGHT(X3040,4),RIGHT(X3040,3))</f>
        <v>#VALUE!</v>
      </c>
      <c r="Z3040">
        <f>VLOOKUP(G3040,[1]Sheet1!$A$1:$B$12,2,0)</f>
        <v>2</v>
      </c>
      <c r="AA3040" t="str">
        <f>CONCATENATE(F3040," ",Z3040)</f>
        <v>2016 2</v>
      </c>
      <c r="AB3040">
        <f>VLOOKUP(AA3040,[1]Sheet3!$A:$B,2,0)</f>
        <v>87</v>
      </c>
    </row>
    <row r="3041" spans="1:28" x14ac:dyDescent="0.25">
      <c r="A3041" t="s">
        <v>4819</v>
      </c>
      <c r="B3041" t="s">
        <v>4842</v>
      </c>
      <c r="C3041" t="s">
        <v>50</v>
      </c>
      <c r="D3041" t="str">
        <f>CONCATENATE(C3041,".")</f>
        <v>2016  February.</v>
      </c>
      <c r="E3041" t="str">
        <f>LEFT(D3041, SEARCH(".",D3041)-1)</f>
        <v>2016  February</v>
      </c>
      <c r="F3041">
        <v>2016</v>
      </c>
      <c r="G3041" t="str">
        <f>RIGHT(E3041,LEN(E3041)-6)</f>
        <v>February</v>
      </c>
      <c r="H3041">
        <v>155</v>
      </c>
      <c r="I3041" t="s">
        <v>156</v>
      </c>
      <c r="J3041" t="s">
        <v>436</v>
      </c>
      <c r="K3041" t="s">
        <v>47</v>
      </c>
      <c r="L3041" t="s">
        <v>261</v>
      </c>
      <c r="M3041" t="s">
        <v>57</v>
      </c>
      <c r="N3041" t="s">
        <v>22</v>
      </c>
      <c r="O3041" t="s">
        <v>36</v>
      </c>
      <c r="P3041">
        <v>110</v>
      </c>
      <c r="Q3041" s="2">
        <f>VALUE(LEFT(LEFT(N3041,5),SUM(LEN(LEFT(N3041,5))-LEN(SUBSTITUTE(LEFT(N3041,5),{"0","1","2","3","4","5","6","7","8","9","."},"")))))</f>
        <v>2</v>
      </c>
      <c r="R3041">
        <f>IF(Q3041&gt;5,Q3041/1024,Q3041)</f>
        <v>2</v>
      </c>
      <c r="S3041" t="str">
        <f>MID(K3042,9,3)</f>
        <v>5.1</v>
      </c>
      <c r="T3041" s="2" t="str">
        <f>LEFT(J3041,3)</f>
        <v>5.0</v>
      </c>
      <c r="U3041">
        <f>VALUE(LEFT(LEFT(M3041,5),SUM(LEN(LEFT(M3041,5))-LEN(SUBSTITUTE(LEFT(M3041,5),{"0","1","2","3","4","5","6","7","8","9","."},"")))))</f>
        <v>16</v>
      </c>
      <c r="V3041">
        <f>IF(U3041&lt;100,U3041,U3041/1024)</f>
        <v>16</v>
      </c>
      <c r="W3041" s="3">
        <f>VALUE(LEFT(LEFT(O3041,5),SUM(LEN(LEFT(O3041,5))-LEN(SUBSTITUTE(LEFT(O3041,5),{"0","1","2","3","4","5","6","7","8","9","."},"")))))</f>
        <v>8</v>
      </c>
      <c r="X3041" s="3" t="e">
        <f>LEFT(L3041, SEARCH("MHz",L3041)-1)</f>
        <v>#VALUE!</v>
      </c>
      <c r="Y3041" t="e">
        <f>IF(RIGHT(X3041,1)=" ",RIGHT(X3041,4),RIGHT(X3041,3))</f>
        <v>#VALUE!</v>
      </c>
      <c r="Z3041">
        <f>VLOOKUP(G3041,[1]Sheet1!$A$1:$B$12,2,0)</f>
        <v>2</v>
      </c>
      <c r="AA3041" t="str">
        <f>CONCATENATE(F3041," ",Z3041)</f>
        <v>2016 2</v>
      </c>
      <c r="AB3041">
        <f>VLOOKUP(AA3041,[1]Sheet3!$A:$B,2,0)</f>
        <v>87</v>
      </c>
    </row>
    <row r="3042" spans="1:28" x14ac:dyDescent="0.25">
      <c r="A3042" t="s">
        <v>5057</v>
      </c>
      <c r="B3042" t="s">
        <v>5063</v>
      </c>
      <c r="C3042" t="s">
        <v>50</v>
      </c>
      <c r="D3042" t="str">
        <f>CONCATENATE(C3042,".")</f>
        <v>2016  February.</v>
      </c>
      <c r="E3042" t="str">
        <f>LEFT(D3042, SEARCH(".",D3042)-1)</f>
        <v>2016  February</v>
      </c>
      <c r="F3042">
        <v>2016</v>
      </c>
      <c r="G3042" t="str">
        <f>RIGHT(E3042,LEN(E3042)-6)</f>
        <v>February</v>
      </c>
      <c r="H3042">
        <v>133</v>
      </c>
      <c r="I3042" t="s">
        <v>128</v>
      </c>
      <c r="J3042" t="s">
        <v>2860</v>
      </c>
      <c r="K3042" t="s">
        <v>47</v>
      </c>
      <c r="L3042" t="s">
        <v>27</v>
      </c>
      <c r="M3042" t="s">
        <v>57</v>
      </c>
      <c r="N3042" t="s">
        <v>22</v>
      </c>
      <c r="O3042" t="s">
        <v>5064</v>
      </c>
      <c r="Q3042" s="2">
        <f>VALUE(LEFT(LEFT(N3042,5),SUM(LEN(LEFT(N3042,5))-LEN(SUBSTITUTE(LEFT(N3042,5),{"0","1","2","3","4","5","6","7","8","9","."},"")))))</f>
        <v>2</v>
      </c>
      <c r="R3042">
        <f>IF(Q3042&gt;5,Q3042/1024,Q3042)</f>
        <v>2</v>
      </c>
      <c r="S3042" t="str">
        <f>MID(K3043,9,3)</f>
        <v>5.1</v>
      </c>
      <c r="T3042" s="2" t="str">
        <f>LEFT(J3042,3)</f>
        <v>5.0</v>
      </c>
      <c r="U3042">
        <f>VALUE(LEFT(LEFT(M3042,5),SUM(LEN(LEFT(M3042,5))-LEN(SUBSTITUTE(LEFT(M3042,5),{"0","1","2","3","4","5","6","7","8","9","."},"")))))</f>
        <v>16</v>
      </c>
      <c r="V3042">
        <f>IF(U3042&lt;100,U3042,U3042/1024)</f>
        <v>16</v>
      </c>
      <c r="W3042" s="3">
        <f>VALUE(LEFT(LEFT(O3042,5),SUM(LEN(LEFT(O3042,5))-LEN(SUBSTITUTE(LEFT(O3042,5),{"0","1","2","3","4","5","6","7","8","9","."},"")))))</f>
        <v>13</v>
      </c>
      <c r="X3042" s="3" t="e">
        <f>LEFT(L3042, SEARCH("MHz",L3042)-1)</f>
        <v>#VALUE!</v>
      </c>
      <c r="Y3042" t="e">
        <f>IF(RIGHT(X3042,1)=" ",RIGHT(X3042,4),RIGHT(X3042,3))</f>
        <v>#VALUE!</v>
      </c>
      <c r="Z3042">
        <f>VLOOKUP(G3042,[1]Sheet1!$A$1:$B$12,2,0)</f>
        <v>2</v>
      </c>
      <c r="AA3042" t="str">
        <f>CONCATENATE(F3042," ",Z3042)</f>
        <v>2016 2</v>
      </c>
      <c r="AB3042">
        <f>VLOOKUP(AA3042,[1]Sheet3!$A:$B,2,0)</f>
        <v>87</v>
      </c>
    </row>
    <row r="3043" spans="1:28" x14ac:dyDescent="0.25">
      <c r="A3043" t="s">
        <v>5057</v>
      </c>
      <c r="B3043" t="s">
        <v>5069</v>
      </c>
      <c r="C3043" t="s">
        <v>50</v>
      </c>
      <c r="D3043" t="str">
        <f>CONCATENATE(C3043,".")</f>
        <v>2016  February.</v>
      </c>
      <c r="E3043" t="str">
        <f>LEFT(D3043, SEARCH(".",D3043)-1)</f>
        <v>2016  February</v>
      </c>
      <c r="F3043">
        <v>2016</v>
      </c>
      <c r="G3043" t="str">
        <f>RIGHT(E3043,LEN(E3043)-6)</f>
        <v>February</v>
      </c>
      <c r="H3043">
        <v>248</v>
      </c>
      <c r="I3043" t="s">
        <v>1553</v>
      </c>
      <c r="J3043" t="s">
        <v>5070</v>
      </c>
      <c r="K3043" t="s">
        <v>47</v>
      </c>
      <c r="L3043" t="s">
        <v>458</v>
      </c>
      <c r="M3043" t="s">
        <v>57</v>
      </c>
      <c r="N3043" t="s">
        <v>35</v>
      </c>
      <c r="O3043" t="s">
        <v>73</v>
      </c>
      <c r="Q3043" s="2">
        <f>VALUE(LEFT(LEFT(N3043,5),SUM(LEN(LEFT(N3043,5))-LEN(SUBSTITUTE(LEFT(N3043,5),{"0","1","2","3","4","5","6","7","8","9","."},"")))))</f>
        <v>1</v>
      </c>
      <c r="R3043">
        <f>IF(Q3043&gt;5,Q3043/1024,Q3043)</f>
        <v>1</v>
      </c>
      <c r="S3043" t="str">
        <f>MID(K3044,9,3)</f>
        <v>5.1</v>
      </c>
      <c r="T3043" s="2" t="str">
        <f>LEFT(J3043,3)</f>
        <v>6.9</v>
      </c>
      <c r="U3043">
        <f>VALUE(LEFT(LEFT(M3043,5),SUM(LEN(LEFT(M3043,5))-LEN(SUBSTITUTE(LEFT(M3043,5),{"0","1","2","3","4","5","6","7","8","9","."},"")))))</f>
        <v>16</v>
      </c>
      <c r="V3043">
        <f>IF(U3043&lt;100,U3043,U3043/1024)</f>
        <v>16</v>
      </c>
      <c r="W3043" s="3">
        <f>VALUE(LEFT(LEFT(O3043,5),SUM(LEN(LEFT(O3043,5))-LEN(SUBSTITUTE(LEFT(O3043,5),{"0","1","2","3","4","5","6","7","8","9","."},"")))))</f>
        <v>5</v>
      </c>
      <c r="X3043" s="3" t="e">
        <f>LEFT(L3043, SEARCH("MHz",L3043)-1)</f>
        <v>#VALUE!</v>
      </c>
      <c r="Y3043" t="e">
        <f>IF(RIGHT(X3043,1)=" ",RIGHT(X3043,4),RIGHT(X3043,3))</f>
        <v>#VALUE!</v>
      </c>
      <c r="Z3043">
        <f>VLOOKUP(G3043,[1]Sheet1!$A$1:$B$12,2,0)</f>
        <v>2</v>
      </c>
      <c r="AA3043" t="str">
        <f>CONCATENATE(F3043," ",Z3043)</f>
        <v>2016 2</v>
      </c>
      <c r="AB3043">
        <f>VLOOKUP(AA3043,[1]Sheet3!$A:$B,2,0)</f>
        <v>87</v>
      </c>
    </row>
    <row r="3044" spans="1:28" x14ac:dyDescent="0.25">
      <c r="A3044" t="s">
        <v>5257</v>
      </c>
      <c r="B3044" t="s">
        <v>5356</v>
      </c>
      <c r="C3044" t="s">
        <v>50</v>
      </c>
      <c r="D3044" t="str">
        <f>CONCATENATE(C3044,".")</f>
        <v>2016  February.</v>
      </c>
      <c r="E3044" t="str">
        <f>LEFT(D3044, SEARCH(".",D3044)-1)</f>
        <v>2016  February</v>
      </c>
      <c r="F3044">
        <v>2016</v>
      </c>
      <c r="G3044" t="str">
        <f>RIGHT(E3044,LEN(E3044)-6)</f>
        <v>February</v>
      </c>
      <c r="H3044">
        <v>123</v>
      </c>
      <c r="I3044" t="s">
        <v>128</v>
      </c>
      <c r="J3044" t="s">
        <v>108</v>
      </c>
      <c r="K3044" t="s">
        <v>47</v>
      </c>
      <c r="L3044" t="s">
        <v>133</v>
      </c>
      <c r="M3044" t="s">
        <v>34</v>
      </c>
      <c r="N3044" t="s">
        <v>5357</v>
      </c>
      <c r="O3044" t="s">
        <v>42</v>
      </c>
      <c r="P3044">
        <v>90</v>
      </c>
      <c r="Q3044" s="2">
        <f>VALUE(LEFT(LEFT(N3044,5),SUM(LEN(LEFT(N3044,5))-LEN(SUBSTITUTE(LEFT(N3044,5),{"0","1","2","3","4","5","6","7","8","9","."},"")))))</f>
        <v>1</v>
      </c>
      <c r="R3044">
        <f>IF(Q3044&gt;5,Q3044/1024,Q3044)</f>
        <v>1</v>
      </c>
      <c r="S3044" t="str">
        <f>MID(K3045,9,3)</f>
        <v>5.1</v>
      </c>
      <c r="T3044" s="2" t="str">
        <f>LEFT(J3044,3)</f>
        <v>4.0</v>
      </c>
      <c r="U3044">
        <f>VALUE(LEFT(LEFT(M3044,5),SUM(LEN(LEFT(M3044,5))-LEN(SUBSTITUTE(LEFT(M3044,5),{"0","1","2","3","4","5","6","7","8","9","."},"")))))</f>
        <v>8</v>
      </c>
      <c r="V3044">
        <f>IF(U3044&lt;100,U3044,U3044/1024)</f>
        <v>8</v>
      </c>
      <c r="W3044" s="3">
        <f>VALUE(LEFT(LEFT(O3044,5),SUM(LEN(LEFT(O3044,5))-LEN(SUBSTITUTE(LEFT(O3044,5),{"0","1","2","3","4","5","6","7","8","9","."},"")))))</f>
        <v>5</v>
      </c>
      <c r="X3044" s="3" t="e">
        <f>LEFT(L3044, SEARCH("MHz",L3044)-1)</f>
        <v>#VALUE!</v>
      </c>
      <c r="Y3044" t="e">
        <f>IF(RIGHT(X3044,1)=" ",RIGHT(X3044,4),RIGHT(X3044,3))</f>
        <v>#VALUE!</v>
      </c>
      <c r="Z3044">
        <f>VLOOKUP(G3044,[1]Sheet1!$A$1:$B$12,2,0)</f>
        <v>2</v>
      </c>
      <c r="AA3044" t="str">
        <f>CONCATENATE(F3044," ",Z3044)</f>
        <v>2016 2</v>
      </c>
      <c r="AB3044">
        <f>VLOOKUP(AA3044,[1]Sheet3!$A:$B,2,0)</f>
        <v>87</v>
      </c>
    </row>
    <row r="3045" spans="1:28" x14ac:dyDescent="0.25">
      <c r="A3045" t="s">
        <v>6422</v>
      </c>
      <c r="B3045" t="s">
        <v>6454</v>
      </c>
      <c r="C3045" t="s">
        <v>50</v>
      </c>
      <c r="D3045" t="str">
        <f>CONCATENATE(C3045,".")</f>
        <v>2016  February.</v>
      </c>
      <c r="E3045" t="str">
        <f>LEFT(D3045, SEARCH(".",D3045)-1)</f>
        <v>2016  February</v>
      </c>
      <c r="F3045">
        <v>2016</v>
      </c>
      <c r="G3045" t="str">
        <f>RIGHT(E3045,LEN(E3045)-6)</f>
        <v>February</v>
      </c>
      <c r="H3045">
        <v>153</v>
      </c>
      <c r="I3045" t="s">
        <v>25</v>
      </c>
      <c r="J3045" t="s">
        <v>508</v>
      </c>
      <c r="K3045" t="s">
        <v>47</v>
      </c>
      <c r="L3045" t="s">
        <v>458</v>
      </c>
      <c r="M3045" t="s">
        <v>57</v>
      </c>
      <c r="N3045" t="s">
        <v>35</v>
      </c>
      <c r="O3045" t="s">
        <v>5064</v>
      </c>
      <c r="P3045">
        <v>160</v>
      </c>
      <c r="Q3045" s="2">
        <f>VALUE(LEFT(LEFT(N3045,5),SUM(LEN(LEFT(N3045,5))-LEN(SUBSTITUTE(LEFT(N3045,5),{"0","1","2","3","4","5","6","7","8","9","."},"")))))</f>
        <v>1</v>
      </c>
      <c r="R3045">
        <f>IF(Q3045&gt;5,Q3045/1024,Q3045)</f>
        <v>1</v>
      </c>
      <c r="S3045" t="str">
        <f>MID(K3046,9,3)</f>
        <v>5.1</v>
      </c>
      <c r="T3045" s="2" t="str">
        <f>LEFT(J3045,3)</f>
        <v>5.0</v>
      </c>
      <c r="U3045">
        <f>VALUE(LEFT(LEFT(M3045,5),SUM(LEN(LEFT(M3045,5))-LEN(SUBSTITUTE(LEFT(M3045,5),{"0","1","2","3","4","5","6","7","8","9","."},"")))))</f>
        <v>16</v>
      </c>
      <c r="V3045">
        <f>IF(U3045&lt;100,U3045,U3045/1024)</f>
        <v>16</v>
      </c>
      <c r="W3045" s="3">
        <f>VALUE(LEFT(LEFT(O3045,5),SUM(LEN(LEFT(O3045,5))-LEN(SUBSTITUTE(LEFT(O3045,5),{"0","1","2","3","4","5","6","7","8","9","."},"")))))</f>
        <v>13</v>
      </c>
      <c r="X3045" s="3" t="e">
        <f>LEFT(L3045, SEARCH("MHz",L3045)-1)</f>
        <v>#VALUE!</v>
      </c>
      <c r="Y3045" t="e">
        <f>IF(RIGHT(X3045,1)=" ",RIGHT(X3045,4),RIGHT(X3045,3))</f>
        <v>#VALUE!</v>
      </c>
      <c r="Z3045">
        <f>VLOOKUP(G3045,[1]Sheet1!$A$1:$B$12,2,0)</f>
        <v>2</v>
      </c>
      <c r="AA3045" t="str">
        <f>CONCATENATE(F3045," ",Z3045)</f>
        <v>2016 2</v>
      </c>
      <c r="AB3045">
        <f>VLOOKUP(AA3045,[1]Sheet3!$A:$B,2,0)</f>
        <v>87</v>
      </c>
    </row>
    <row r="3046" spans="1:28" x14ac:dyDescent="0.25">
      <c r="A3046" t="s">
        <v>6641</v>
      </c>
      <c r="B3046" t="s">
        <v>6694</v>
      </c>
      <c r="C3046" t="s">
        <v>50</v>
      </c>
      <c r="D3046" t="str">
        <f>CONCATENATE(C3046,".")</f>
        <v>2016  February.</v>
      </c>
      <c r="E3046" t="str">
        <f>LEFT(D3046, SEARCH(".",D3046)-1)</f>
        <v>2016  February</v>
      </c>
      <c r="F3046">
        <v>2016</v>
      </c>
      <c r="G3046" t="str">
        <f>RIGHT(E3046,LEN(E3046)-6)</f>
        <v>February</v>
      </c>
      <c r="H3046">
        <v>133</v>
      </c>
      <c r="I3046" t="s">
        <v>379</v>
      </c>
      <c r="J3046" t="s">
        <v>1660</v>
      </c>
      <c r="K3046" t="s">
        <v>47</v>
      </c>
      <c r="L3046" t="s">
        <v>53</v>
      </c>
      <c r="M3046" t="s">
        <v>403</v>
      </c>
      <c r="N3046" t="s">
        <v>29</v>
      </c>
      <c r="O3046" t="s">
        <v>6660</v>
      </c>
      <c r="P3046">
        <v>220</v>
      </c>
      <c r="Q3046" s="2">
        <f>VALUE(LEFT(LEFT(N3046,5),SUM(LEN(LEFT(N3046,5))-LEN(SUBSTITUTE(LEFT(N3046,5),{"0","1","2","3","4","5","6","7","8","9","."},"")))))</f>
        <v>3</v>
      </c>
      <c r="R3046">
        <f>IF(Q3046&gt;5,Q3046/1024,Q3046)</f>
        <v>3</v>
      </c>
      <c r="S3046" t="str">
        <f>MID(K3047,9,3)</f>
        <v>5.1</v>
      </c>
      <c r="T3046" s="2" t="str">
        <f>LEFT(J3046,3)</f>
        <v>5.0</v>
      </c>
      <c r="U3046">
        <f>VALUE(LEFT(LEFT(M3046,5),SUM(LEN(LEFT(M3046,5))-LEN(SUBSTITUTE(LEFT(M3046,5),{"0","1","2","3","4","5","6","7","8","9","."},"")))))</f>
        <v>64</v>
      </c>
      <c r="V3046">
        <f>IF(U3046&lt;100,U3046,U3046/1024)</f>
        <v>64</v>
      </c>
      <c r="W3046" s="3">
        <f>VALUE(LEFT(LEFT(O3046,5),SUM(LEN(LEFT(O3046,5))-LEN(SUBSTITUTE(LEFT(O3046,5),{"0","1","2","3","4","5","6","7","8","9","."},"")))))</f>
        <v>13</v>
      </c>
      <c r="X3046" s="3" t="e">
        <f>LEFT(L3046, SEARCH("MHz",L3046)-1)</f>
        <v>#VALUE!</v>
      </c>
      <c r="Y3046" t="e">
        <f>IF(RIGHT(X3046,1)=" ",RIGHT(X3046,4),RIGHT(X3046,3))</f>
        <v>#VALUE!</v>
      </c>
      <c r="Z3046">
        <f>VLOOKUP(G3046,[1]Sheet1!$A$1:$B$12,2,0)</f>
        <v>2</v>
      </c>
      <c r="AA3046" t="str">
        <f>CONCATENATE(F3046," ",Z3046)</f>
        <v>2016 2</v>
      </c>
      <c r="AB3046">
        <f>VLOOKUP(AA3046,[1]Sheet3!$A:$B,2,0)</f>
        <v>87</v>
      </c>
    </row>
    <row r="3047" spans="1:28" x14ac:dyDescent="0.25">
      <c r="A3047" t="s">
        <v>3179</v>
      </c>
      <c r="B3047" t="s">
        <v>3211</v>
      </c>
      <c r="C3047" t="s">
        <v>50</v>
      </c>
      <c r="D3047" t="str">
        <f>CONCATENATE(C3047,".")</f>
        <v>2016  February.</v>
      </c>
      <c r="E3047" t="str">
        <f>LEFT(D3047, SEARCH(".",D3047)-1)</f>
        <v>2016  February</v>
      </c>
      <c r="F3047">
        <v>2016</v>
      </c>
      <c r="G3047" t="str">
        <f>RIGHT(E3047,LEN(E3047)-6)</f>
        <v>February</v>
      </c>
      <c r="H3047">
        <v>141</v>
      </c>
      <c r="I3047" t="s">
        <v>156</v>
      </c>
      <c r="J3047" t="s">
        <v>1049</v>
      </c>
      <c r="K3047" t="s">
        <v>1520</v>
      </c>
      <c r="L3047" t="s">
        <v>990</v>
      </c>
      <c r="M3047" t="s">
        <v>34</v>
      </c>
      <c r="N3047" t="s">
        <v>22</v>
      </c>
      <c r="O3047" t="s">
        <v>36</v>
      </c>
      <c r="Q3047" s="2">
        <f>VALUE(LEFT(LEFT(N3047,5),SUM(LEN(LEFT(N3047,5))-LEN(SUBSTITUTE(LEFT(N3047,5),{"0","1","2","3","4","5","6","7","8","9","."},"")))))</f>
        <v>2</v>
      </c>
      <c r="R3047">
        <f>IF(Q3047&gt;5,Q3047/1024,Q3047)</f>
        <v>2</v>
      </c>
      <c r="S3047" t="str">
        <f>MID(K3048,9,3)</f>
        <v>5.1</v>
      </c>
      <c r="T3047" s="2" t="str">
        <f>LEFT(J3047,3)</f>
        <v>5.0</v>
      </c>
      <c r="U3047">
        <f>VALUE(LEFT(LEFT(M3047,5),SUM(LEN(LEFT(M3047,5))-LEN(SUBSTITUTE(LEFT(M3047,5),{"0","1","2","3","4","5","6","7","8","9","."},"")))))</f>
        <v>8</v>
      </c>
      <c r="V3047">
        <f>IF(U3047&lt;100,U3047,U3047/1024)</f>
        <v>8</v>
      </c>
      <c r="W3047" s="3">
        <f>VALUE(LEFT(LEFT(O3047,5),SUM(LEN(LEFT(O3047,5))-LEN(SUBSTITUTE(LEFT(O3047,5),{"0","1","2","3","4","5","6","7","8","9","."},"")))))</f>
        <v>8</v>
      </c>
      <c r="X3047" s="3" t="e">
        <f>LEFT(L3047, SEARCH("MHz",L3047)-1)</f>
        <v>#VALUE!</v>
      </c>
      <c r="Y3047" t="e">
        <f>IF(RIGHT(X3047,1)=" ",RIGHT(X3047,4),RIGHT(X3047,3))</f>
        <v>#VALUE!</v>
      </c>
      <c r="Z3047">
        <f>VLOOKUP(G3047,[1]Sheet1!$A$1:$B$12,2,0)</f>
        <v>2</v>
      </c>
      <c r="AA3047" t="str">
        <f>CONCATENATE(F3047," ",Z3047)</f>
        <v>2016 2</v>
      </c>
      <c r="AB3047">
        <f>VLOOKUP(AA3047,[1]Sheet3!$A:$B,2,0)</f>
        <v>87</v>
      </c>
    </row>
    <row r="3048" spans="1:28" x14ac:dyDescent="0.25">
      <c r="A3048" t="s">
        <v>3179</v>
      </c>
      <c r="B3048" t="s">
        <v>3214</v>
      </c>
      <c r="C3048" t="s">
        <v>50</v>
      </c>
      <c r="D3048" t="str">
        <f>CONCATENATE(C3048,".")</f>
        <v>2016  February.</v>
      </c>
      <c r="E3048" t="str">
        <f>LEFT(D3048, SEARCH(".",D3048)-1)</f>
        <v>2016  February</v>
      </c>
      <c r="F3048">
        <v>2016</v>
      </c>
      <c r="G3048" t="str">
        <f>RIGHT(E3048,LEN(E3048)-6)</f>
        <v>February</v>
      </c>
      <c r="I3048" t="s">
        <v>156</v>
      </c>
      <c r="J3048" t="s">
        <v>1049</v>
      </c>
      <c r="K3048" t="s">
        <v>3189</v>
      </c>
      <c r="L3048" t="s">
        <v>990</v>
      </c>
      <c r="M3048" t="s">
        <v>34</v>
      </c>
      <c r="N3048" t="s">
        <v>35</v>
      </c>
      <c r="O3048" t="s">
        <v>178</v>
      </c>
      <c r="Q3048" s="2">
        <f>VALUE(LEFT(LEFT(N3048,5),SUM(LEN(LEFT(N3048,5))-LEN(SUBSTITUTE(LEFT(N3048,5),{"0","1","2","3","4","5","6","7","8","9","."},"")))))</f>
        <v>1</v>
      </c>
      <c r="R3048">
        <f>IF(Q3048&gt;5,Q3048/1024,Q3048)</f>
        <v>1</v>
      </c>
      <c r="S3048" t="str">
        <f>MID(K3049,9,3)</f>
        <v>5.1</v>
      </c>
      <c r="T3048" s="2" t="str">
        <f>LEFT(J3048,3)</f>
        <v>5.0</v>
      </c>
      <c r="U3048">
        <f>VALUE(LEFT(LEFT(M3048,5),SUM(LEN(LEFT(M3048,5))-LEN(SUBSTITUTE(LEFT(M3048,5),{"0","1","2","3","4","5","6","7","8","9","."},"")))))</f>
        <v>8</v>
      </c>
      <c r="V3048">
        <f>IF(U3048&lt;100,U3048,U3048/1024)</f>
        <v>8</v>
      </c>
      <c r="W3048" s="3">
        <f>VALUE(LEFT(LEFT(O3048,5),SUM(LEN(LEFT(O3048,5))-LEN(SUBSTITUTE(LEFT(O3048,5),{"0","1","2","3","4","5","6","7","8","9","."},"")))))</f>
        <v>5</v>
      </c>
      <c r="X3048" s="3" t="e">
        <f>LEFT(L3048, SEARCH("MHz",L3048)-1)</f>
        <v>#VALUE!</v>
      </c>
      <c r="Y3048" t="e">
        <f>IF(RIGHT(X3048,1)=" ",RIGHT(X3048,4),RIGHT(X3048,3))</f>
        <v>#VALUE!</v>
      </c>
      <c r="Z3048">
        <f>VLOOKUP(G3048,[1]Sheet1!$A$1:$B$12,2,0)</f>
        <v>2</v>
      </c>
      <c r="AA3048" t="str">
        <f>CONCATENATE(F3048," ",Z3048)</f>
        <v>2016 2</v>
      </c>
      <c r="AB3048">
        <f>VLOOKUP(AA3048,[1]Sheet3!$A:$B,2,0)</f>
        <v>87</v>
      </c>
    </row>
    <row r="3049" spans="1:28" x14ac:dyDescent="0.25">
      <c r="A3049" t="s">
        <v>4141</v>
      </c>
      <c r="B3049" t="s">
        <v>4179</v>
      </c>
      <c r="C3049" t="s">
        <v>50</v>
      </c>
      <c r="D3049" t="str">
        <f>CONCATENATE(C3049,".")</f>
        <v>2016  February.</v>
      </c>
      <c r="E3049" t="str">
        <f>LEFT(D3049, SEARCH(".",D3049)-1)</f>
        <v>2016  February</v>
      </c>
      <c r="F3049">
        <v>2016</v>
      </c>
      <c r="G3049" t="str">
        <f>RIGHT(E3049,LEN(E3049)-6)</f>
        <v>February</v>
      </c>
      <c r="I3049" t="s">
        <v>128</v>
      </c>
      <c r="J3049" t="s">
        <v>32</v>
      </c>
      <c r="K3049" t="s">
        <v>440</v>
      </c>
      <c r="L3049" t="s">
        <v>462</v>
      </c>
      <c r="M3049" t="s">
        <v>34</v>
      </c>
      <c r="N3049" t="s">
        <v>35</v>
      </c>
      <c r="O3049" t="s">
        <v>36</v>
      </c>
      <c r="Q3049" s="2">
        <f>VALUE(LEFT(LEFT(N3049,5),SUM(LEN(LEFT(N3049,5))-LEN(SUBSTITUTE(LEFT(N3049,5),{"0","1","2","3","4","5","6","7","8","9","."},"")))))</f>
        <v>1</v>
      </c>
      <c r="R3049">
        <f>IF(Q3049&gt;5,Q3049/1024,Q3049)</f>
        <v>1</v>
      </c>
      <c r="S3049" t="str">
        <f>MID(K3050,9,3)</f>
        <v>5.1</v>
      </c>
      <c r="T3049" s="2" t="str">
        <f>LEFT(J3049,3)</f>
        <v>5.0</v>
      </c>
      <c r="U3049">
        <f>VALUE(LEFT(LEFT(M3049,5),SUM(LEN(LEFT(M3049,5))-LEN(SUBSTITUTE(LEFT(M3049,5),{"0","1","2","3","4","5","6","7","8","9","."},"")))))</f>
        <v>8</v>
      </c>
      <c r="V3049">
        <f>IF(U3049&lt;100,U3049,U3049/1024)</f>
        <v>8</v>
      </c>
      <c r="W3049" s="3">
        <f>VALUE(LEFT(LEFT(O3049,5),SUM(LEN(LEFT(O3049,5))-LEN(SUBSTITUTE(LEFT(O3049,5),{"0","1","2","3","4","5","6","7","8","9","."},"")))))</f>
        <v>8</v>
      </c>
      <c r="X3049" s="3" t="e">
        <f>LEFT(L3049, SEARCH("MHz",L3049)-1)</f>
        <v>#VALUE!</v>
      </c>
      <c r="Y3049" t="e">
        <f>IF(RIGHT(X3049,1)=" ",RIGHT(X3049,4),RIGHT(X3049,3))</f>
        <v>#VALUE!</v>
      </c>
      <c r="Z3049">
        <f>VLOOKUP(G3049,[1]Sheet1!$A$1:$B$12,2,0)</f>
        <v>2</v>
      </c>
      <c r="AA3049" t="str">
        <f>CONCATENATE(F3049," ",Z3049)</f>
        <v>2016 2</v>
      </c>
      <c r="AB3049">
        <f>VLOOKUP(AA3049,[1]Sheet3!$A:$B,2,0)</f>
        <v>87</v>
      </c>
    </row>
    <row r="3050" spans="1:28" x14ac:dyDescent="0.25">
      <c r="A3050" t="s">
        <v>5174</v>
      </c>
      <c r="B3050" t="s">
        <v>5186</v>
      </c>
      <c r="C3050" t="s">
        <v>50</v>
      </c>
      <c r="D3050" t="str">
        <f>CONCATENATE(C3050,".")</f>
        <v>2016  February.</v>
      </c>
      <c r="E3050" t="str">
        <f>LEFT(D3050, SEARCH(".",D3050)-1)</f>
        <v>2016  February</v>
      </c>
      <c r="F3050">
        <v>2016</v>
      </c>
      <c r="G3050" t="str">
        <f>RIGHT(E3050,LEN(E3050)-6)</f>
        <v>February</v>
      </c>
      <c r="H3050">
        <v>147</v>
      </c>
      <c r="I3050" t="s">
        <v>453</v>
      </c>
      <c r="J3050" t="s">
        <v>814</v>
      </c>
      <c r="K3050" t="s">
        <v>440</v>
      </c>
      <c r="L3050" t="s">
        <v>27</v>
      </c>
      <c r="M3050" t="s">
        <v>28</v>
      </c>
      <c r="N3050" t="s">
        <v>29</v>
      </c>
      <c r="O3050" t="s">
        <v>364</v>
      </c>
      <c r="Q3050" s="2">
        <f>VALUE(LEFT(LEFT(N3050,5),SUM(LEN(LEFT(N3050,5))-LEN(SUBSTITUTE(LEFT(N3050,5),{"0","1","2","3","4","5","6","7","8","9","."},"")))))</f>
        <v>3</v>
      </c>
      <c r="R3050">
        <f>IF(Q3050&gt;5,Q3050/1024,Q3050)</f>
        <v>3</v>
      </c>
      <c r="S3050" t="str">
        <f>MID(K3051,9,3)</f>
        <v>5.1</v>
      </c>
      <c r="T3050" s="2" t="str">
        <f>LEFT(J3050,3)</f>
        <v>5.5</v>
      </c>
      <c r="U3050">
        <f>VALUE(LEFT(LEFT(M3050,5),SUM(LEN(LEFT(M3050,5))-LEN(SUBSTITUTE(LEFT(M3050,5),{"0","1","2","3","4","5","6","7","8","9","."},"")))))</f>
        <v>32</v>
      </c>
      <c r="V3050">
        <f>IF(U3050&lt;100,U3050,U3050/1024)</f>
        <v>32</v>
      </c>
      <c r="W3050" s="3">
        <f>VALUE(LEFT(LEFT(O3050,5),SUM(LEN(LEFT(O3050,5))-LEN(SUBSTITUTE(LEFT(O3050,5),{"0","1","2","3","4","5","6","7","8","9","."},"")))))</f>
        <v>13</v>
      </c>
      <c r="X3050" s="3" t="e">
        <f>LEFT(L3050, SEARCH("MHz",L3050)-1)</f>
        <v>#VALUE!</v>
      </c>
      <c r="Y3050" t="e">
        <f>IF(RIGHT(X3050,1)=" ",RIGHT(X3050,4),RIGHT(X3050,3))</f>
        <v>#VALUE!</v>
      </c>
      <c r="Z3050">
        <f>VLOOKUP(G3050,[1]Sheet1!$A$1:$B$12,2,0)</f>
        <v>2</v>
      </c>
      <c r="AA3050" t="str">
        <f>CONCATENATE(F3050," ",Z3050)</f>
        <v>2016 2</v>
      </c>
      <c r="AB3050">
        <f>VLOOKUP(AA3050,[1]Sheet3!$A:$B,2,0)</f>
        <v>87</v>
      </c>
    </row>
    <row r="3051" spans="1:28" x14ac:dyDescent="0.25">
      <c r="A3051" t="s">
        <v>6744</v>
      </c>
      <c r="B3051" t="s">
        <v>6749</v>
      </c>
      <c r="C3051" t="s">
        <v>50</v>
      </c>
      <c r="D3051" t="str">
        <f>CONCATENATE(C3051,".")</f>
        <v>2016  February.</v>
      </c>
      <c r="E3051" t="str">
        <f>LEFT(D3051, SEARCH(".",D3051)-1)</f>
        <v>2016  February</v>
      </c>
      <c r="F3051">
        <v>2016</v>
      </c>
      <c r="G3051" t="str">
        <f>RIGHT(E3051,LEN(E3051)-6)</f>
        <v>February</v>
      </c>
      <c r="I3051" t="s">
        <v>156</v>
      </c>
      <c r="J3051" t="s">
        <v>443</v>
      </c>
      <c r="K3051" t="s">
        <v>440</v>
      </c>
      <c r="L3051" t="s">
        <v>2235</v>
      </c>
      <c r="M3051" t="s">
        <v>34</v>
      </c>
      <c r="N3051" t="s">
        <v>22</v>
      </c>
      <c r="O3051" t="s">
        <v>6750</v>
      </c>
      <c r="Q3051" s="2">
        <f>VALUE(LEFT(LEFT(N3051,5),SUM(LEN(LEFT(N3051,5))-LEN(SUBSTITUTE(LEFT(N3051,5),{"0","1","2","3","4","5","6","7","8","9","."},"")))))</f>
        <v>2</v>
      </c>
      <c r="R3051">
        <f>IF(Q3051&gt;5,Q3051/1024,Q3051)</f>
        <v>2</v>
      </c>
      <c r="S3051" t="str">
        <f>MID(K3052,9,3)</f>
        <v>5.1</v>
      </c>
      <c r="T3051" s="2" t="str">
        <f>LEFT(J3051,3)</f>
        <v>5.0</v>
      </c>
      <c r="U3051">
        <f>VALUE(LEFT(LEFT(M3051,5),SUM(LEN(LEFT(M3051,5))-LEN(SUBSTITUTE(LEFT(M3051,5),{"0","1","2","3","4","5","6","7","8","9","."},"")))))</f>
        <v>8</v>
      </c>
      <c r="V3051">
        <f>IF(U3051&lt;100,U3051,U3051/1024)</f>
        <v>8</v>
      </c>
      <c r="W3051" s="3">
        <f>VALUE(LEFT(LEFT(O3051,5),SUM(LEN(LEFT(O3051,5))-LEN(SUBSTITUTE(LEFT(O3051,5),{"0","1","2","3","4","5","6","7","8","9","."},"")))))</f>
        <v>8</v>
      </c>
      <c r="X3051" s="3" t="e">
        <f>LEFT(L3051, SEARCH("MHz",L3051)-1)</f>
        <v>#VALUE!</v>
      </c>
      <c r="Y3051" t="e">
        <f>IF(RIGHT(X3051,1)=" ",RIGHT(X3051,4),RIGHT(X3051,3))</f>
        <v>#VALUE!</v>
      </c>
      <c r="Z3051">
        <f>VLOOKUP(G3051,[1]Sheet1!$A$1:$B$12,2,0)</f>
        <v>2</v>
      </c>
      <c r="AA3051" t="str">
        <f>CONCATENATE(F3051," ",Z3051)</f>
        <v>2016 2</v>
      </c>
      <c r="AB3051">
        <f>VLOOKUP(AA3051,[1]Sheet3!$A:$B,2,0)</f>
        <v>87</v>
      </c>
    </row>
    <row r="3052" spans="1:28" x14ac:dyDescent="0.25">
      <c r="A3052" t="s">
        <v>6744</v>
      </c>
      <c r="B3052" t="s">
        <v>6748</v>
      </c>
      <c r="C3052" t="s">
        <v>50</v>
      </c>
      <c r="D3052" t="str">
        <f>CONCATENATE(C3052,".")</f>
        <v>2016  February.</v>
      </c>
      <c r="E3052" t="str">
        <f>LEFT(D3052, SEARCH(".",D3052)-1)</f>
        <v>2016  February</v>
      </c>
      <c r="F3052">
        <v>2016</v>
      </c>
      <c r="G3052" t="str">
        <f>RIGHT(E3052,LEN(E3052)-6)</f>
        <v>February</v>
      </c>
      <c r="I3052" t="s">
        <v>156</v>
      </c>
      <c r="J3052" t="s">
        <v>1049</v>
      </c>
      <c r="K3052" t="s">
        <v>2784</v>
      </c>
      <c r="L3052" t="s">
        <v>990</v>
      </c>
      <c r="M3052" t="s">
        <v>34</v>
      </c>
      <c r="N3052" t="s">
        <v>22</v>
      </c>
      <c r="O3052" t="s">
        <v>36</v>
      </c>
      <c r="Q3052" s="2">
        <f>VALUE(LEFT(LEFT(N3052,5),SUM(LEN(LEFT(N3052,5))-LEN(SUBSTITUTE(LEFT(N3052,5),{"0","1","2","3","4","5","6","7","8","9","."},"")))))</f>
        <v>2</v>
      </c>
      <c r="R3052">
        <f>IF(Q3052&gt;5,Q3052/1024,Q3052)</f>
        <v>2</v>
      </c>
      <c r="S3052" t="str">
        <f>MID(K3053,9,3)</f>
        <v>5.1</v>
      </c>
      <c r="T3052" s="2" t="str">
        <f>LEFT(J3052,3)</f>
        <v>5.0</v>
      </c>
      <c r="U3052">
        <f>VALUE(LEFT(LEFT(M3052,5),SUM(LEN(LEFT(M3052,5))-LEN(SUBSTITUTE(LEFT(M3052,5),{"0","1","2","3","4","5","6","7","8","9","."},"")))))</f>
        <v>8</v>
      </c>
      <c r="V3052">
        <f>IF(U3052&lt;100,U3052,U3052/1024)</f>
        <v>8</v>
      </c>
      <c r="W3052" s="3">
        <f>VALUE(LEFT(LEFT(O3052,5),SUM(LEN(LEFT(O3052,5))-LEN(SUBSTITUTE(LEFT(O3052,5),{"0","1","2","3","4","5","6","7","8","9","."},"")))))</f>
        <v>8</v>
      </c>
      <c r="X3052" s="3" t="e">
        <f>LEFT(L3052, SEARCH("MHz",L3052)-1)</f>
        <v>#VALUE!</v>
      </c>
      <c r="Y3052" t="e">
        <f>IF(RIGHT(X3052,1)=" ",RIGHT(X3052,4),RIGHT(X3052,3))</f>
        <v>#VALUE!</v>
      </c>
      <c r="Z3052">
        <f>VLOOKUP(G3052,[1]Sheet1!$A$1:$B$12,2,0)</f>
        <v>2</v>
      </c>
      <c r="AA3052" t="str">
        <f>CONCATENATE(F3052," ",Z3052)</f>
        <v>2016 2</v>
      </c>
      <c r="AB3052">
        <f>VLOOKUP(AA3052,[1]Sheet3!$A:$B,2,0)</f>
        <v>87</v>
      </c>
    </row>
    <row r="3053" spans="1:28" x14ac:dyDescent="0.25">
      <c r="A3053" t="s">
        <v>6744</v>
      </c>
      <c r="B3053" t="s">
        <v>6751</v>
      </c>
      <c r="C3053" t="s">
        <v>50</v>
      </c>
      <c r="D3053" t="str">
        <f>CONCATENATE(C3053,".")</f>
        <v>2016  February.</v>
      </c>
      <c r="E3053" t="str">
        <f>LEFT(D3053, SEARCH(".",D3053)-1)</f>
        <v>2016  February</v>
      </c>
      <c r="F3053">
        <v>2016</v>
      </c>
      <c r="G3053" t="str">
        <f>RIGHT(E3053,LEN(E3053)-6)</f>
        <v>February</v>
      </c>
      <c r="I3053" t="s">
        <v>156</v>
      </c>
      <c r="J3053" t="s">
        <v>1049</v>
      </c>
      <c r="K3053" t="s">
        <v>2784</v>
      </c>
      <c r="L3053" t="s">
        <v>990</v>
      </c>
      <c r="M3053" t="s">
        <v>34</v>
      </c>
      <c r="N3053" t="s">
        <v>35</v>
      </c>
      <c r="O3053" t="s">
        <v>73</v>
      </c>
      <c r="Q3053" s="2">
        <f>VALUE(LEFT(LEFT(N3053,5),SUM(LEN(LEFT(N3053,5))-LEN(SUBSTITUTE(LEFT(N3053,5),{"0","1","2","3","4","5","6","7","8","9","."},"")))))</f>
        <v>1</v>
      </c>
      <c r="R3053">
        <f>IF(Q3053&gt;5,Q3053/1024,Q3053)</f>
        <v>1</v>
      </c>
      <c r="S3053" t="str">
        <f>MID(K3054,9,3)</f>
        <v>6.0</v>
      </c>
      <c r="T3053" s="2" t="str">
        <f>LEFT(J3053,3)</f>
        <v>5.0</v>
      </c>
      <c r="U3053">
        <f>VALUE(LEFT(LEFT(M3053,5),SUM(LEN(LEFT(M3053,5))-LEN(SUBSTITUTE(LEFT(M3053,5),{"0","1","2","3","4","5","6","7","8","9","."},"")))))</f>
        <v>8</v>
      </c>
      <c r="V3053">
        <f>IF(U3053&lt;100,U3053,U3053/1024)</f>
        <v>8</v>
      </c>
      <c r="W3053" s="3">
        <f>VALUE(LEFT(LEFT(O3053,5),SUM(LEN(LEFT(O3053,5))-LEN(SUBSTITUTE(LEFT(O3053,5),{"0","1","2","3","4","5","6","7","8","9","."},"")))))</f>
        <v>5</v>
      </c>
      <c r="X3053" s="3" t="e">
        <f>LEFT(L3053, SEARCH("MHz",L3053)-1)</f>
        <v>#VALUE!</v>
      </c>
      <c r="Y3053" t="e">
        <f>IF(RIGHT(X3053,1)=" ",RIGHT(X3053,4),RIGHT(X3053,3))</f>
        <v>#VALUE!</v>
      </c>
      <c r="Z3053">
        <f>VLOOKUP(G3053,[1]Sheet1!$A$1:$B$12,2,0)</f>
        <v>2</v>
      </c>
      <c r="AA3053" t="str">
        <f>CONCATENATE(F3053," ",Z3053)</f>
        <v>2016 2</v>
      </c>
      <c r="AB3053">
        <f>VLOOKUP(AA3053,[1]Sheet3!$A:$B,2,0)</f>
        <v>87</v>
      </c>
    </row>
    <row r="3054" spans="1:28" x14ac:dyDescent="0.25">
      <c r="A3054" t="s">
        <v>14</v>
      </c>
      <c r="B3054" t="s">
        <v>49</v>
      </c>
      <c r="C3054" t="s">
        <v>50</v>
      </c>
      <c r="D3054" t="str">
        <f>CONCATENATE(C3054,".")</f>
        <v>2016  February.</v>
      </c>
      <c r="E3054" t="str">
        <f>LEFT(D3054, SEARCH(".",D3054)-1)</f>
        <v>2016  February</v>
      </c>
      <c r="F3054">
        <v>2016</v>
      </c>
      <c r="G3054" t="str">
        <f>RIGHT(E3054,LEN(E3054)-6)</f>
        <v>February</v>
      </c>
      <c r="I3054" t="s">
        <v>51</v>
      </c>
      <c r="J3054" t="s">
        <v>52</v>
      </c>
      <c r="K3054" t="s">
        <v>19</v>
      </c>
      <c r="L3054" t="s">
        <v>53</v>
      </c>
      <c r="M3054" t="s">
        <v>28</v>
      </c>
      <c r="N3054" t="s">
        <v>29</v>
      </c>
      <c r="O3054" t="s">
        <v>54</v>
      </c>
      <c r="Q3054" s="2">
        <f>VALUE(LEFT(LEFT(N3054,5),SUM(LEN(LEFT(N3054,5))-LEN(SUBSTITUTE(LEFT(N3054,5),{"0","1","2","3","4","5","6","7","8","9","."},"")))))</f>
        <v>3</v>
      </c>
      <c r="R3054">
        <f>IF(Q3054&gt;5,Q3054/1024,Q3054)</f>
        <v>3</v>
      </c>
      <c r="S3054" t="str">
        <f>MID(K3055,9,3)</f>
        <v>6.0</v>
      </c>
      <c r="T3054" s="2" t="str">
        <f>LEFT(J3054,3)</f>
        <v>5.5</v>
      </c>
      <c r="U3054">
        <f>VALUE(LEFT(LEFT(M3054,5),SUM(LEN(LEFT(M3054,5))-LEN(SUBSTITUTE(LEFT(M3054,5),{"0","1","2","3","4","5","6","7","8","9","."},"")))))</f>
        <v>32</v>
      </c>
      <c r="V3054">
        <f>IF(U3054&lt;100,U3054,U3054/1024)</f>
        <v>32</v>
      </c>
      <c r="W3054" s="3">
        <f>VALUE(LEFT(LEFT(O3054,5),SUM(LEN(LEFT(O3054,5))-LEN(SUBSTITUTE(LEFT(O3054,5),{"0","1","2","3","4","5","6","7","8","9","."},"")))))</f>
        <v>21</v>
      </c>
      <c r="X3054" s="3" t="e">
        <f>LEFT(L3054, SEARCH("MHz",L3054)-1)</f>
        <v>#VALUE!</v>
      </c>
      <c r="Y3054" t="e">
        <f>IF(RIGHT(X3054,1)=" ",RIGHT(X3054,4),RIGHT(X3054,3))</f>
        <v>#VALUE!</v>
      </c>
      <c r="Z3054">
        <f>VLOOKUP(G3054,[1]Sheet1!$A$1:$B$12,2,0)</f>
        <v>2</v>
      </c>
      <c r="AA3054" t="str">
        <f>CONCATENATE(F3054," ",Z3054)</f>
        <v>2016 2</v>
      </c>
      <c r="AB3054">
        <f>VLOOKUP(AA3054,[1]Sheet3!$A:$B,2,0)</f>
        <v>87</v>
      </c>
    </row>
    <row r="3055" spans="1:28" x14ac:dyDescent="0.25">
      <c r="A3055" t="s">
        <v>14</v>
      </c>
      <c r="B3055" t="s">
        <v>59</v>
      </c>
      <c r="C3055" t="s">
        <v>50</v>
      </c>
      <c r="D3055" t="str">
        <f>CONCATENATE(C3055,".")</f>
        <v>2016  February.</v>
      </c>
      <c r="E3055" t="str">
        <f>LEFT(D3055, SEARCH(".",D3055)-1)</f>
        <v>2016  February</v>
      </c>
      <c r="F3055">
        <v>2016</v>
      </c>
      <c r="G3055" t="str">
        <f>RIGHT(E3055,LEN(E3055)-6)</f>
        <v>February</v>
      </c>
      <c r="H3055">
        <v>125</v>
      </c>
      <c r="I3055" t="s">
        <v>25</v>
      </c>
      <c r="J3055" t="s">
        <v>60</v>
      </c>
      <c r="K3055" t="s">
        <v>19</v>
      </c>
      <c r="L3055" t="s">
        <v>61</v>
      </c>
      <c r="M3055" t="s">
        <v>34</v>
      </c>
      <c r="N3055" t="s">
        <v>35</v>
      </c>
      <c r="O3055" t="s">
        <v>62</v>
      </c>
      <c r="P3055">
        <v>110</v>
      </c>
      <c r="Q3055" s="2">
        <f>VALUE(LEFT(LEFT(N3055,5),SUM(LEN(LEFT(N3055,5))-LEN(SUBSTITUTE(LEFT(N3055,5),{"0","1","2","3","4","5","6","7","8","9","."},"")))))</f>
        <v>1</v>
      </c>
      <c r="R3055">
        <f>IF(Q3055&gt;5,Q3055/1024,Q3055)</f>
        <v>1</v>
      </c>
      <c r="S3055" t="str">
        <f>MID(K3056,9,3)</f>
        <v>6.0</v>
      </c>
      <c r="T3055" s="2" t="str">
        <f>LEFT(J3055,3)</f>
        <v>5.0</v>
      </c>
      <c r="U3055">
        <f>VALUE(LEFT(LEFT(M3055,5),SUM(LEN(LEFT(M3055,5))-LEN(SUBSTITUTE(LEFT(M3055,5),{"0","1","2","3","4","5","6","7","8","9","."},"")))))</f>
        <v>8</v>
      </c>
      <c r="V3055">
        <f>IF(U3055&lt;100,U3055,U3055/1024)</f>
        <v>8</v>
      </c>
      <c r="W3055" s="3">
        <f>VALUE(LEFT(LEFT(O3055,5),SUM(LEN(LEFT(O3055,5))-LEN(SUBSTITUTE(LEFT(O3055,5),{"0","1","2","3","4","5","6","7","8","9","."},"")))))</f>
        <v>8</v>
      </c>
      <c r="X3055" s="3" t="e">
        <f>LEFT(L3055, SEARCH("MHz",L3055)-1)</f>
        <v>#VALUE!</v>
      </c>
      <c r="Y3055" t="e">
        <f>IF(RIGHT(X3055,1)=" ",RIGHT(X3055,4),RIGHT(X3055,3))</f>
        <v>#VALUE!</v>
      </c>
      <c r="Z3055">
        <f>VLOOKUP(G3055,[1]Sheet1!$A$1:$B$12,2,0)</f>
        <v>2</v>
      </c>
      <c r="AA3055" t="str">
        <f>CONCATENATE(F3055," ",Z3055)</f>
        <v>2016 2</v>
      </c>
      <c r="AB3055">
        <f>VLOOKUP(AA3055,[1]Sheet3!$A:$B,2,0)</f>
        <v>87</v>
      </c>
    </row>
    <row r="3056" spans="1:28" x14ac:dyDescent="0.25">
      <c r="A3056" t="s">
        <v>347</v>
      </c>
      <c r="B3056" t="s">
        <v>396</v>
      </c>
      <c r="C3056" t="s">
        <v>50</v>
      </c>
      <c r="D3056" t="str">
        <f>CONCATENATE(C3056,".")</f>
        <v>2016  February.</v>
      </c>
      <c r="E3056" t="str">
        <f>LEFT(D3056, SEARCH(".",D3056)-1)</f>
        <v>2016  February</v>
      </c>
      <c r="F3056">
        <v>2016</v>
      </c>
      <c r="G3056" t="str">
        <f>RIGHT(E3056,LEN(E3056)-6)</f>
        <v>February</v>
      </c>
      <c r="I3056" t="s">
        <v>358</v>
      </c>
      <c r="J3056" t="s">
        <v>397</v>
      </c>
      <c r="K3056" t="s">
        <v>19</v>
      </c>
      <c r="L3056" t="s">
        <v>389</v>
      </c>
      <c r="M3056" t="s">
        <v>57</v>
      </c>
      <c r="N3056" t="s">
        <v>22</v>
      </c>
      <c r="O3056" t="s">
        <v>391</v>
      </c>
      <c r="P3056">
        <v>150</v>
      </c>
      <c r="Q3056" s="2">
        <f>VALUE(LEFT(LEFT(N3056,5),SUM(LEN(LEFT(N3056,5))-LEN(SUBSTITUTE(LEFT(N3056,5),{"0","1","2","3","4","5","6","7","8","9","."},"")))))</f>
        <v>2</v>
      </c>
      <c r="R3056">
        <f>IF(Q3056&gt;5,Q3056/1024,Q3056)</f>
        <v>2</v>
      </c>
      <c r="S3056" t="str">
        <f>MID(K3057,9,3)</f>
        <v>6.0</v>
      </c>
      <c r="T3056" s="2" t="str">
        <f>LEFT(J3056,3)</f>
        <v>5.5</v>
      </c>
      <c r="U3056">
        <f>VALUE(LEFT(LEFT(M3056,5),SUM(LEN(LEFT(M3056,5))-LEN(SUBSTITUTE(LEFT(M3056,5),{"0","1","2","3","4","5","6","7","8","9","."},"")))))</f>
        <v>16</v>
      </c>
      <c r="V3056">
        <f>IF(U3056&lt;100,U3056,U3056/1024)</f>
        <v>16</v>
      </c>
      <c r="W3056" s="3">
        <f>VALUE(LEFT(LEFT(O3056,5),SUM(LEN(LEFT(O3056,5))-LEN(SUBSTITUTE(LEFT(O3056,5),{"0","1","2","3","4","5","6","7","8","9","."},"")))))</f>
        <v>13</v>
      </c>
      <c r="X3056" s="3" t="e">
        <f>LEFT(L3056, SEARCH("MHz",L3056)-1)</f>
        <v>#VALUE!</v>
      </c>
      <c r="Y3056" t="e">
        <f>IF(RIGHT(X3056,1)=" ",RIGHT(X3056,4),RIGHT(X3056,3))</f>
        <v>#VALUE!</v>
      </c>
      <c r="Z3056">
        <f>VLOOKUP(G3056,[1]Sheet1!$A$1:$B$12,2,0)</f>
        <v>2</v>
      </c>
      <c r="AA3056" t="str">
        <f>CONCATENATE(F3056," ",Z3056)</f>
        <v>2016 2</v>
      </c>
      <c r="AB3056">
        <f>VLOOKUP(AA3056,[1]Sheet3!$A:$B,2,0)</f>
        <v>87</v>
      </c>
    </row>
    <row r="3057" spans="1:28" x14ac:dyDescent="0.25">
      <c r="A3057" t="s">
        <v>347</v>
      </c>
      <c r="B3057" t="s">
        <v>398</v>
      </c>
      <c r="C3057" t="s">
        <v>50</v>
      </c>
      <c r="D3057" t="str">
        <f>CONCATENATE(C3057,".")</f>
        <v>2016  February.</v>
      </c>
      <c r="E3057" t="str">
        <f>LEFT(D3057, SEARCH(".",D3057)-1)</f>
        <v>2016  February</v>
      </c>
      <c r="F3057">
        <v>2016</v>
      </c>
      <c r="G3057" t="str">
        <f>RIGHT(E3057,LEN(E3057)-6)</f>
        <v>February</v>
      </c>
      <c r="I3057" t="s">
        <v>25</v>
      </c>
      <c r="J3057" t="s">
        <v>26</v>
      </c>
      <c r="K3057" t="s">
        <v>19</v>
      </c>
      <c r="L3057" t="s">
        <v>72</v>
      </c>
      <c r="M3057" t="s">
        <v>57</v>
      </c>
      <c r="N3057" t="s">
        <v>363</v>
      </c>
      <c r="O3057" t="s">
        <v>62</v>
      </c>
      <c r="P3057">
        <v>110</v>
      </c>
      <c r="Q3057" s="2">
        <f>VALUE(LEFT(LEFT(N3057,5),SUM(LEN(LEFT(N3057,5))-LEN(SUBSTITUTE(LEFT(N3057,5),{"0","1","2","3","4","5","6","7","8","9","."},"")))))</f>
        <v>1.5</v>
      </c>
      <c r="R3057">
        <f>IF(Q3057&gt;5,Q3057/1024,Q3057)</f>
        <v>1.5</v>
      </c>
      <c r="S3057" t="str">
        <f>MID(K3058,9,3)</f>
        <v>6.0</v>
      </c>
      <c r="T3057" s="2" t="str">
        <f>LEFT(J3057,3)</f>
        <v>5.5</v>
      </c>
      <c r="U3057">
        <f>VALUE(LEFT(LEFT(M3057,5),SUM(LEN(LEFT(M3057,5))-LEN(SUBSTITUTE(LEFT(M3057,5),{"0","1","2","3","4","5","6","7","8","9","."},"")))))</f>
        <v>16</v>
      </c>
      <c r="V3057">
        <f>IF(U3057&lt;100,U3057,U3057/1024)</f>
        <v>16</v>
      </c>
      <c r="W3057" s="3">
        <f>VALUE(LEFT(LEFT(O3057,5),SUM(LEN(LEFT(O3057,5))-LEN(SUBSTITUTE(LEFT(O3057,5),{"0","1","2","3","4","5","6","7","8","9","."},"")))))</f>
        <v>8</v>
      </c>
      <c r="X3057" s="3" t="e">
        <f>LEFT(L3057, SEARCH("MHz",L3057)-1)</f>
        <v>#VALUE!</v>
      </c>
      <c r="Y3057" t="e">
        <f>IF(RIGHT(X3057,1)=" ",RIGHT(X3057,4),RIGHT(X3057,3))</f>
        <v>#VALUE!</v>
      </c>
      <c r="Z3057">
        <f>VLOOKUP(G3057,[1]Sheet1!$A$1:$B$12,2,0)</f>
        <v>2</v>
      </c>
      <c r="AA3057" t="str">
        <f>CONCATENATE(F3057," ",Z3057)</f>
        <v>2016 2</v>
      </c>
      <c r="AB3057">
        <f>VLOOKUP(AA3057,[1]Sheet3!$A:$B,2,0)</f>
        <v>87</v>
      </c>
    </row>
    <row r="3058" spans="1:28" x14ac:dyDescent="0.25">
      <c r="A3058" t="s">
        <v>347</v>
      </c>
      <c r="B3058" t="s">
        <v>399</v>
      </c>
      <c r="C3058" t="s">
        <v>50</v>
      </c>
      <c r="D3058" t="str">
        <f>CONCATENATE(C3058,".")</f>
        <v>2016  February.</v>
      </c>
      <c r="E3058" t="str">
        <f>LEFT(D3058, SEARCH(".",D3058)-1)</f>
        <v>2016  February</v>
      </c>
      <c r="F3058">
        <v>2016</v>
      </c>
      <c r="G3058" t="str">
        <f>RIGHT(E3058,LEN(E3058)-6)</f>
        <v>February</v>
      </c>
      <c r="I3058" t="s">
        <v>25</v>
      </c>
      <c r="J3058" t="s">
        <v>400</v>
      </c>
      <c r="K3058" t="s">
        <v>19</v>
      </c>
      <c r="L3058" t="s">
        <v>72</v>
      </c>
      <c r="M3058" t="s">
        <v>34</v>
      </c>
      <c r="N3058" t="s">
        <v>35</v>
      </c>
      <c r="O3058" t="s">
        <v>36</v>
      </c>
      <c r="P3058">
        <v>80</v>
      </c>
      <c r="Q3058" s="2">
        <f>VALUE(LEFT(LEFT(N3058,5),SUM(LEN(LEFT(N3058,5))-LEN(SUBSTITUTE(LEFT(N3058,5),{"0","1","2","3","4","5","6","7","8","9","."},"")))))</f>
        <v>1</v>
      </c>
      <c r="R3058">
        <f>IF(Q3058&gt;5,Q3058/1024,Q3058)</f>
        <v>1</v>
      </c>
      <c r="S3058" t="str">
        <f>MID(K3059,9,3)</f>
        <v>6.0</v>
      </c>
      <c r="T3058" s="2" t="str">
        <f>LEFT(J3058,3)</f>
        <v>5.0</v>
      </c>
      <c r="U3058">
        <f>VALUE(LEFT(LEFT(M3058,5),SUM(LEN(LEFT(M3058,5))-LEN(SUBSTITUTE(LEFT(M3058,5),{"0","1","2","3","4","5","6","7","8","9","."},"")))))</f>
        <v>8</v>
      </c>
      <c r="V3058">
        <f>IF(U3058&lt;100,U3058,U3058/1024)</f>
        <v>8</v>
      </c>
      <c r="W3058" s="3">
        <f>VALUE(LEFT(LEFT(O3058,5),SUM(LEN(LEFT(O3058,5))-LEN(SUBSTITUTE(LEFT(O3058,5),{"0","1","2","3","4","5","6","7","8","9","."},"")))))</f>
        <v>8</v>
      </c>
      <c r="X3058" s="3" t="e">
        <f>LEFT(L3058, SEARCH("MHz",L3058)-1)</f>
        <v>#VALUE!</v>
      </c>
      <c r="Y3058" t="e">
        <f>IF(RIGHT(X3058,1)=" ",RIGHT(X3058,4),RIGHT(X3058,3))</f>
        <v>#VALUE!</v>
      </c>
      <c r="Z3058">
        <f>VLOOKUP(G3058,[1]Sheet1!$A$1:$B$12,2,0)</f>
        <v>2</v>
      </c>
      <c r="AA3058" t="str">
        <f>CONCATENATE(F3058," ",Z3058)</f>
        <v>2016 2</v>
      </c>
      <c r="AB3058">
        <f>VLOOKUP(AA3058,[1]Sheet3!$A:$B,2,0)</f>
        <v>87</v>
      </c>
    </row>
    <row r="3059" spans="1:28" x14ac:dyDescent="0.25">
      <c r="A3059" t="s">
        <v>751</v>
      </c>
      <c r="B3059" t="s">
        <v>799</v>
      </c>
      <c r="C3059" t="s">
        <v>50</v>
      </c>
      <c r="D3059" t="str">
        <f>CONCATENATE(C3059,".")</f>
        <v>2016  February.</v>
      </c>
      <c r="E3059" t="str">
        <f>LEFT(D3059, SEARCH(".",D3059)-1)</f>
        <v>2016  February</v>
      </c>
      <c r="F3059">
        <v>2016</v>
      </c>
      <c r="G3059" t="str">
        <f>RIGHT(E3059,LEN(E3059)-6)</f>
        <v>February</v>
      </c>
      <c r="H3059">
        <v>144</v>
      </c>
      <c r="I3059" t="s">
        <v>379</v>
      </c>
      <c r="J3059" t="s">
        <v>800</v>
      </c>
      <c r="K3059" t="s">
        <v>19</v>
      </c>
      <c r="L3059" t="s">
        <v>758</v>
      </c>
      <c r="M3059" t="s">
        <v>403</v>
      </c>
      <c r="N3059" t="s">
        <v>404</v>
      </c>
      <c r="O3059" t="s">
        <v>801</v>
      </c>
      <c r="P3059">
        <v>450</v>
      </c>
      <c r="Q3059" s="2">
        <f>VALUE(LEFT(LEFT(N3059,5),SUM(LEN(LEFT(N3059,5))-LEN(SUBSTITUTE(LEFT(N3059,5),{"0","1","2","3","4","5","6","7","8","9","."},"")))))</f>
        <v>4</v>
      </c>
      <c r="R3059">
        <f>IF(Q3059&gt;5,Q3059/1024,Q3059)</f>
        <v>4</v>
      </c>
      <c r="S3059" t="str">
        <f>MID(K3060,9,3)</f>
        <v>6.0</v>
      </c>
      <c r="T3059" s="2" t="str">
        <f>LEFT(J3059,3)</f>
        <v>5.5</v>
      </c>
      <c r="U3059">
        <f>VALUE(LEFT(LEFT(M3059,5),SUM(LEN(LEFT(M3059,5))-LEN(SUBSTITUTE(LEFT(M3059,5),{"0","1","2","3","4","5","6","7","8","9","."},"")))))</f>
        <v>64</v>
      </c>
      <c r="V3059">
        <f>IF(U3059&lt;100,U3059,U3059/1024)</f>
        <v>64</v>
      </c>
      <c r="W3059" s="3">
        <f>VALUE(LEFT(LEFT(O3059,5),SUM(LEN(LEFT(O3059,5))-LEN(SUBSTITUTE(LEFT(O3059,5),{"0","1","2","3","4","5","6","7","8","9","."},"")))))</f>
        <v>16</v>
      </c>
      <c r="X3059" s="3" t="e">
        <f>LEFT(L3059, SEARCH("MHz",L3059)-1)</f>
        <v>#VALUE!</v>
      </c>
      <c r="Y3059" t="e">
        <f>IF(RIGHT(X3059,1)=" ",RIGHT(X3059,4),RIGHT(X3059,3))</f>
        <v>#VALUE!</v>
      </c>
      <c r="Z3059">
        <f>VLOOKUP(G3059,[1]Sheet1!$A$1:$B$12,2,0)</f>
        <v>2</v>
      </c>
      <c r="AA3059" t="str">
        <f>CONCATENATE(F3059," ",Z3059)</f>
        <v>2016 2</v>
      </c>
      <c r="AB3059">
        <f>VLOOKUP(AA3059,[1]Sheet3!$A:$B,2,0)</f>
        <v>87</v>
      </c>
    </row>
    <row r="3060" spans="1:28" x14ac:dyDescent="0.25">
      <c r="A3060" t="s">
        <v>1779</v>
      </c>
      <c r="B3060" t="s">
        <v>1780</v>
      </c>
      <c r="C3060" t="s">
        <v>50</v>
      </c>
      <c r="D3060" t="str">
        <f>CONCATENATE(C3060,".")</f>
        <v>2016  February.</v>
      </c>
      <c r="E3060" t="str">
        <f>LEFT(D3060, SEARCH(".",D3060)-1)</f>
        <v>2016  February</v>
      </c>
      <c r="F3060">
        <v>2016</v>
      </c>
      <c r="G3060" t="str">
        <f>RIGHT(E3060,LEN(E3060)-6)</f>
        <v>February</v>
      </c>
      <c r="I3060" t="s">
        <v>1781</v>
      </c>
      <c r="J3060" t="s">
        <v>1782</v>
      </c>
      <c r="K3060" t="s">
        <v>19</v>
      </c>
      <c r="L3060" t="s">
        <v>1783</v>
      </c>
      <c r="M3060" t="s">
        <v>28</v>
      </c>
      <c r="N3060" t="s">
        <v>29</v>
      </c>
      <c r="O3060" t="s">
        <v>1784</v>
      </c>
      <c r="P3060">
        <v>650</v>
      </c>
      <c r="Q3060" s="2">
        <f>VALUE(LEFT(LEFT(N3060,5),SUM(LEN(LEFT(N3060,5))-LEN(SUBSTITUTE(LEFT(N3060,5),{"0","1","2","3","4","5","6","7","8","9","."},"")))))</f>
        <v>3</v>
      </c>
      <c r="R3060">
        <f>IF(Q3060&gt;5,Q3060/1024,Q3060)</f>
        <v>3</v>
      </c>
      <c r="S3060" t="str">
        <f>MID(K3061,9,3)</f>
        <v>6.0</v>
      </c>
      <c r="T3060" s="2" t="str">
        <f>LEFT(J3060,3)</f>
        <v>4.7</v>
      </c>
      <c r="U3060">
        <f>VALUE(LEFT(LEFT(M3060,5),SUM(LEN(LEFT(M3060,5))-LEN(SUBSTITUTE(LEFT(M3060,5),{"0","1","2","3","4","5","6","7","8","9","."},"")))))</f>
        <v>32</v>
      </c>
      <c r="V3060">
        <f>IF(U3060&lt;100,U3060,U3060/1024)</f>
        <v>32</v>
      </c>
      <c r="W3060" s="3">
        <f>VALUE(LEFT(LEFT(O3060,5),SUM(LEN(LEFT(O3060,5))-LEN(SUBSTITUTE(LEFT(O3060,5),{"0","1","2","3","4","5","6","7","8","9","."},"")))))</f>
        <v>13</v>
      </c>
      <c r="X3060" s="3" t="e">
        <f>LEFT(L3060, SEARCH("MHz",L3060)-1)</f>
        <v>#VALUE!</v>
      </c>
      <c r="Y3060" t="e">
        <f>IF(RIGHT(X3060,1)=" ",RIGHT(X3060,4),RIGHT(X3060,3))</f>
        <v>#VALUE!</v>
      </c>
      <c r="Z3060">
        <f>VLOOKUP(G3060,[1]Sheet1!$A$1:$B$12,2,0)</f>
        <v>2</v>
      </c>
      <c r="AA3060" t="str">
        <f>CONCATENATE(F3060," ",Z3060)</f>
        <v>2016 2</v>
      </c>
      <c r="AB3060">
        <f>VLOOKUP(AA3060,[1]Sheet3!$A:$B,2,0)</f>
        <v>87</v>
      </c>
    </row>
    <row r="3061" spans="1:28" x14ac:dyDescent="0.25">
      <c r="A3061" t="s">
        <v>2256</v>
      </c>
      <c r="B3061" t="s">
        <v>2296</v>
      </c>
      <c r="C3061" t="s">
        <v>50</v>
      </c>
      <c r="D3061" t="str">
        <f>CONCATENATE(C3061,".")</f>
        <v>2016  February.</v>
      </c>
      <c r="E3061" t="str">
        <f>LEFT(D3061, SEARCH(".",D3061)-1)</f>
        <v>2016  February</v>
      </c>
      <c r="F3061">
        <v>2016</v>
      </c>
      <c r="G3061" t="str">
        <f>RIGHT(E3061,LEN(E3061)-6)</f>
        <v>February</v>
      </c>
      <c r="H3061">
        <v>155</v>
      </c>
      <c r="I3061" t="s">
        <v>358</v>
      </c>
      <c r="J3061" t="s">
        <v>2279</v>
      </c>
      <c r="K3061" t="s">
        <v>19</v>
      </c>
      <c r="L3061" t="s">
        <v>1176</v>
      </c>
      <c r="M3061" t="s">
        <v>57</v>
      </c>
      <c r="N3061" t="s">
        <v>22</v>
      </c>
      <c r="O3061" t="s">
        <v>2280</v>
      </c>
      <c r="P3061">
        <v>240</v>
      </c>
      <c r="Q3061" s="2">
        <f>VALUE(LEFT(LEFT(N3061,5),SUM(LEN(LEFT(N3061,5))-LEN(SUBSTITUTE(LEFT(N3061,5),{"0","1","2","3","4","5","6","7","8","9","."},"")))))</f>
        <v>2</v>
      </c>
      <c r="R3061">
        <f>IF(Q3061&gt;5,Q3061/1024,Q3061)</f>
        <v>2</v>
      </c>
      <c r="S3061" t="str">
        <f>MID(K3062,9,3)</f>
        <v>6.0</v>
      </c>
      <c r="T3061" s="2" t="str">
        <f>LEFT(J3061,3)</f>
        <v>5.5</v>
      </c>
      <c r="U3061">
        <f>VALUE(LEFT(LEFT(M3061,5),SUM(LEN(LEFT(M3061,5))-LEN(SUBSTITUTE(LEFT(M3061,5),{"0","1","2","3","4","5","6","7","8","9","."},"")))))</f>
        <v>16</v>
      </c>
      <c r="V3061">
        <f>IF(U3061&lt;100,U3061,U3061/1024)</f>
        <v>16</v>
      </c>
      <c r="W3061" s="3">
        <f>VALUE(LEFT(LEFT(O3061,5),SUM(LEN(LEFT(O3061,5))-LEN(SUBSTITUTE(LEFT(O3061,5),{"0","1","2","3","4","5","6","7","8","9","."},"")))))</f>
        <v>13</v>
      </c>
      <c r="X3061" s="3" t="e">
        <f>LEFT(L3061, SEARCH("MHz",L3061)-1)</f>
        <v>#VALUE!</v>
      </c>
      <c r="Y3061" t="e">
        <f>IF(RIGHT(X3061,1)=" ",RIGHT(X3061,4),RIGHT(X3061,3))</f>
        <v>#VALUE!</v>
      </c>
      <c r="Z3061">
        <f>VLOOKUP(G3061,[1]Sheet1!$A$1:$B$12,2,0)</f>
        <v>2</v>
      </c>
      <c r="AA3061" t="str">
        <f>CONCATENATE(F3061," ",Z3061)</f>
        <v>2016 2</v>
      </c>
      <c r="AB3061">
        <f>VLOOKUP(AA3061,[1]Sheet3!$A:$B,2,0)</f>
        <v>87</v>
      </c>
    </row>
    <row r="3062" spans="1:28" x14ac:dyDescent="0.25">
      <c r="A3062" t="s">
        <v>2256</v>
      </c>
      <c r="B3062" t="s">
        <v>2297</v>
      </c>
      <c r="C3062" t="s">
        <v>50</v>
      </c>
      <c r="D3062" t="str">
        <f>CONCATENATE(C3062,".")</f>
        <v>2016  February.</v>
      </c>
      <c r="E3062" t="str">
        <f>LEFT(D3062, SEARCH(".",D3062)-1)</f>
        <v>2016  February</v>
      </c>
      <c r="F3062">
        <v>2016</v>
      </c>
      <c r="G3062" t="str">
        <f>RIGHT(E3062,LEN(E3062)-6)</f>
        <v>February</v>
      </c>
      <c r="H3062">
        <v>140</v>
      </c>
      <c r="I3062" t="s">
        <v>51</v>
      </c>
      <c r="J3062" t="s">
        <v>1382</v>
      </c>
      <c r="K3062" t="s">
        <v>19</v>
      </c>
      <c r="L3062" t="s">
        <v>1176</v>
      </c>
      <c r="M3062" t="s">
        <v>57</v>
      </c>
      <c r="N3062" t="s">
        <v>22</v>
      </c>
      <c r="O3062" t="s">
        <v>2298</v>
      </c>
      <c r="P3062">
        <v>190</v>
      </c>
      <c r="Q3062" s="2">
        <f>VALUE(LEFT(LEFT(N3062,5),SUM(LEN(LEFT(N3062,5))-LEN(SUBSTITUTE(LEFT(N3062,5),{"0","1","2","3","4","5","6","7","8","9","."},"")))))</f>
        <v>2</v>
      </c>
      <c r="R3062">
        <f>IF(Q3062&gt;5,Q3062/1024,Q3062)</f>
        <v>2</v>
      </c>
      <c r="S3062" t="str">
        <f>MID(K3063,9,3)</f>
        <v>6.0</v>
      </c>
      <c r="T3062" s="2" t="str">
        <f>LEFT(J3062,3)</f>
        <v>5.0</v>
      </c>
      <c r="U3062">
        <f>VALUE(LEFT(LEFT(M3062,5),SUM(LEN(LEFT(M3062,5))-LEN(SUBSTITUTE(LEFT(M3062,5),{"0","1","2","3","4","5","6","7","8","9","."},"")))))</f>
        <v>16</v>
      </c>
      <c r="V3062">
        <f>IF(U3062&lt;100,U3062,U3062/1024)</f>
        <v>16</v>
      </c>
      <c r="W3062" s="3">
        <f>VALUE(LEFT(LEFT(O3062,5),SUM(LEN(LEFT(O3062,5))-LEN(SUBSTITUTE(LEFT(O3062,5),{"0","1","2","3","4","5","6","7","8","9","."},"")))))</f>
        <v>13</v>
      </c>
      <c r="X3062" s="3" t="e">
        <f>LEFT(L3062, SEARCH("MHz",L3062)-1)</f>
        <v>#VALUE!</v>
      </c>
      <c r="Y3062" t="e">
        <f>IF(RIGHT(X3062,1)=" ",RIGHT(X3062,4),RIGHT(X3062,3))</f>
        <v>#VALUE!</v>
      </c>
      <c r="Z3062">
        <f>VLOOKUP(G3062,[1]Sheet1!$A$1:$B$12,2,0)</f>
        <v>2</v>
      </c>
      <c r="AA3062" t="str">
        <f>CONCATENATE(F3062," ",Z3062)</f>
        <v>2016 2</v>
      </c>
      <c r="AB3062">
        <f>VLOOKUP(AA3062,[1]Sheet3!$A:$B,2,0)</f>
        <v>87</v>
      </c>
    </row>
    <row r="3063" spans="1:28" x14ac:dyDescent="0.25">
      <c r="A3063" t="s">
        <v>2256</v>
      </c>
      <c r="B3063" t="s">
        <v>2299</v>
      </c>
      <c r="C3063" t="s">
        <v>50</v>
      </c>
      <c r="D3063" t="str">
        <f>CONCATENATE(C3063,".")</f>
        <v>2016  February.</v>
      </c>
      <c r="E3063" t="str">
        <f>LEFT(D3063, SEARCH(".",D3063)-1)</f>
        <v>2016  February</v>
      </c>
      <c r="F3063">
        <v>2016</v>
      </c>
      <c r="G3063" t="str">
        <f>RIGHT(E3063,LEN(E3063)-6)</f>
        <v>February</v>
      </c>
      <c r="H3063">
        <v>140</v>
      </c>
      <c r="I3063" t="s">
        <v>181</v>
      </c>
      <c r="J3063" t="s">
        <v>1382</v>
      </c>
      <c r="K3063" t="s">
        <v>19</v>
      </c>
      <c r="L3063" t="s">
        <v>72</v>
      </c>
      <c r="M3063" t="s">
        <v>57</v>
      </c>
      <c r="N3063" t="s">
        <v>363</v>
      </c>
      <c r="O3063" t="s">
        <v>1533</v>
      </c>
      <c r="P3063">
        <v>170</v>
      </c>
      <c r="Q3063" s="2">
        <f>VALUE(LEFT(LEFT(N3063,5),SUM(LEN(LEFT(N3063,5))-LEN(SUBSTITUTE(LEFT(N3063,5),{"0","1","2","3","4","5","6","7","8","9","."},"")))))</f>
        <v>1.5</v>
      </c>
      <c r="R3063">
        <f>IF(Q3063&gt;5,Q3063/1024,Q3063)</f>
        <v>1.5</v>
      </c>
      <c r="S3063" t="str">
        <f>MID(K3064,9,3)</f>
        <v>6.0</v>
      </c>
      <c r="T3063" s="2" t="str">
        <f>LEFT(J3063,3)</f>
        <v>5.0</v>
      </c>
      <c r="U3063">
        <f>VALUE(LEFT(LEFT(M3063,5),SUM(LEN(LEFT(M3063,5))-LEN(SUBSTITUTE(LEFT(M3063,5),{"0","1","2","3","4","5","6","7","8","9","."},"")))))</f>
        <v>16</v>
      </c>
      <c r="V3063">
        <f>IF(U3063&lt;100,U3063,U3063/1024)</f>
        <v>16</v>
      </c>
      <c r="W3063" s="3">
        <f>VALUE(LEFT(LEFT(O3063,5),SUM(LEN(LEFT(O3063,5))-LEN(SUBSTITUTE(LEFT(O3063,5),{"0","1","2","3","4","5","6","7","8","9","."},"")))))</f>
        <v>8</v>
      </c>
      <c r="X3063" s="3" t="e">
        <f>LEFT(L3063, SEARCH("MHz",L3063)-1)</f>
        <v>#VALUE!</v>
      </c>
      <c r="Y3063" t="e">
        <f>IF(RIGHT(X3063,1)=" ",RIGHT(X3063,4),RIGHT(X3063,3))</f>
        <v>#VALUE!</v>
      </c>
      <c r="Z3063">
        <f>VLOOKUP(G3063,[1]Sheet1!$A$1:$B$12,2,0)</f>
        <v>2</v>
      </c>
      <c r="AA3063" t="str">
        <f>CONCATENATE(F3063," ",Z3063)</f>
        <v>2016 2</v>
      </c>
      <c r="AB3063">
        <f>VLOOKUP(AA3063,[1]Sheet3!$A:$B,2,0)</f>
        <v>87</v>
      </c>
    </row>
    <row r="3064" spans="1:28" x14ac:dyDescent="0.25">
      <c r="A3064" t="s">
        <v>3572</v>
      </c>
      <c r="B3064" t="s">
        <v>3634</v>
      </c>
      <c r="C3064" t="s">
        <v>50</v>
      </c>
      <c r="D3064" t="str">
        <f>CONCATENATE(C3064,".")</f>
        <v>2016  February.</v>
      </c>
      <c r="E3064" t="str">
        <f>LEFT(D3064, SEARCH(".",D3064)-1)</f>
        <v>2016  February</v>
      </c>
      <c r="F3064">
        <v>2016</v>
      </c>
      <c r="G3064" t="str">
        <f>RIGHT(E3064,LEN(E3064)-6)</f>
        <v>February</v>
      </c>
      <c r="H3064">
        <v>118</v>
      </c>
      <c r="I3064" t="s">
        <v>181</v>
      </c>
      <c r="J3064" t="s">
        <v>2267</v>
      </c>
      <c r="K3064" t="s">
        <v>19</v>
      </c>
      <c r="L3064" t="s">
        <v>3635</v>
      </c>
      <c r="M3064" t="s">
        <v>57</v>
      </c>
      <c r="N3064" t="s">
        <v>22</v>
      </c>
      <c r="O3064" t="s">
        <v>3636</v>
      </c>
      <c r="P3064">
        <v>320</v>
      </c>
      <c r="Q3064" s="2">
        <f>VALUE(LEFT(LEFT(N3064,5),SUM(LEN(LEFT(N3064,5))-LEN(SUBSTITUTE(LEFT(N3064,5),{"0","1","2","3","4","5","6","7","8","9","."},"")))))</f>
        <v>2</v>
      </c>
      <c r="R3064">
        <f>IF(Q3064&gt;5,Q3064/1024,Q3064)</f>
        <v>2</v>
      </c>
      <c r="S3064" t="str">
        <f>MID(K3065,9,3)</f>
        <v>6.0</v>
      </c>
      <c r="T3064" s="2" t="str">
        <f>LEFT(J3064,3)</f>
        <v>5.2</v>
      </c>
      <c r="U3064">
        <f>VALUE(LEFT(LEFT(M3064,5),SUM(LEN(LEFT(M3064,5))-LEN(SUBSTITUTE(LEFT(M3064,5),{"0","1","2","3","4","5","6","7","8","9","."},"")))))</f>
        <v>16</v>
      </c>
      <c r="V3064">
        <f>IF(U3064&lt;100,U3064,U3064/1024)</f>
        <v>16</v>
      </c>
      <c r="W3064" s="3" t="e">
        <f>VALUE(LEFT(LEFT(O3064,5),SUM(LEN(LEFT(O3064,5))-LEN(SUBSTITUTE(LEFT(O3064,5),{"0","1","2","3","4","5","6","7","8","9","."},"")))))</f>
        <v>#VALUE!</v>
      </c>
      <c r="X3064" s="3" t="e">
        <f>LEFT(L3064, SEARCH("MHz",L3064)-1)</f>
        <v>#VALUE!</v>
      </c>
      <c r="Y3064" t="e">
        <f>IF(RIGHT(X3064,1)=" ",RIGHT(X3064,4),RIGHT(X3064,3))</f>
        <v>#VALUE!</v>
      </c>
      <c r="Z3064">
        <f>VLOOKUP(G3064,[1]Sheet1!$A$1:$B$12,2,0)</f>
        <v>2</v>
      </c>
      <c r="AA3064" t="str">
        <f>CONCATENATE(F3064," ",Z3064)</f>
        <v>2016 2</v>
      </c>
      <c r="AB3064">
        <f>VLOOKUP(AA3064,[1]Sheet3!$A:$B,2,0)</f>
        <v>87</v>
      </c>
    </row>
    <row r="3065" spans="1:28" x14ac:dyDescent="0.25">
      <c r="A3065" t="s">
        <v>3572</v>
      </c>
      <c r="B3065" t="s">
        <v>3637</v>
      </c>
      <c r="C3065" t="s">
        <v>50</v>
      </c>
      <c r="D3065" t="str">
        <f>CONCATENATE(C3065,".")</f>
        <v>2016  February.</v>
      </c>
      <c r="E3065" t="str">
        <f>LEFT(D3065, SEARCH(".",D3065)-1)</f>
        <v>2016  February</v>
      </c>
      <c r="F3065">
        <v>2016</v>
      </c>
      <c r="G3065" t="str">
        <f>RIGHT(E3065,LEN(E3065)-6)</f>
        <v>February</v>
      </c>
      <c r="H3065">
        <v>120</v>
      </c>
      <c r="I3065" t="s">
        <v>358</v>
      </c>
      <c r="J3065" t="s">
        <v>3638</v>
      </c>
      <c r="K3065" t="s">
        <v>19</v>
      </c>
      <c r="L3065" t="s">
        <v>462</v>
      </c>
      <c r="M3065" t="s">
        <v>57</v>
      </c>
      <c r="N3065" t="s">
        <v>22</v>
      </c>
      <c r="O3065" t="s">
        <v>804</v>
      </c>
      <c r="P3065">
        <v>180</v>
      </c>
      <c r="Q3065" s="2">
        <f>VALUE(LEFT(LEFT(N3065,5),SUM(LEN(LEFT(N3065,5))-LEN(SUBSTITUTE(LEFT(N3065,5),{"0","1","2","3","4","5","6","7","8","9","."},"")))))</f>
        <v>2</v>
      </c>
      <c r="R3065">
        <f>IF(Q3065&gt;5,Q3065/1024,Q3065)</f>
        <v>2</v>
      </c>
      <c r="S3065" t="str">
        <f>MID(K3066,9,3)</f>
        <v>6.0</v>
      </c>
      <c r="T3065" s="2" t="str">
        <f>LEFT(J3065,3)</f>
        <v>4.9</v>
      </c>
      <c r="U3065">
        <f>VALUE(LEFT(LEFT(M3065,5),SUM(LEN(LEFT(M3065,5))-LEN(SUBSTITUTE(LEFT(M3065,5),{"0","1","2","3","4","5","6","7","8","9","."},"")))))</f>
        <v>16</v>
      </c>
      <c r="V3065">
        <f>IF(U3065&lt;100,U3065,U3065/1024)</f>
        <v>16</v>
      </c>
      <c r="W3065" s="3">
        <f>VALUE(LEFT(LEFT(O3065,5),SUM(LEN(LEFT(O3065,5))-LEN(SUBSTITUTE(LEFT(O3065,5),{"0","1","2","3","4","5","6","7","8","9","."},"")))))</f>
        <v>13</v>
      </c>
      <c r="X3065" s="3" t="e">
        <f>LEFT(L3065, SEARCH("MHz",L3065)-1)</f>
        <v>#VALUE!</v>
      </c>
      <c r="Y3065" t="e">
        <f>IF(RIGHT(X3065,1)=" ",RIGHT(X3065,4),RIGHT(X3065,3))</f>
        <v>#VALUE!</v>
      </c>
      <c r="Z3065">
        <f>VLOOKUP(G3065,[1]Sheet1!$A$1:$B$12,2,0)</f>
        <v>2</v>
      </c>
      <c r="AA3065" t="str">
        <f>CONCATENATE(F3065," ",Z3065)</f>
        <v>2016 2</v>
      </c>
      <c r="AB3065">
        <f>VLOOKUP(AA3065,[1]Sheet3!$A:$B,2,0)</f>
        <v>87</v>
      </c>
    </row>
    <row r="3066" spans="1:28" x14ac:dyDescent="0.25">
      <c r="A3066" t="s">
        <v>3572</v>
      </c>
      <c r="B3066" t="s">
        <v>3640</v>
      </c>
      <c r="C3066" t="s">
        <v>50</v>
      </c>
      <c r="D3066" t="str">
        <f>CONCATENATE(C3066,".")</f>
        <v>2016  February.</v>
      </c>
      <c r="E3066" t="str">
        <f>LEFT(D3066, SEARCH(".",D3066)-1)</f>
        <v>2016  February</v>
      </c>
      <c r="F3066">
        <v>2016</v>
      </c>
      <c r="G3066" t="str">
        <f>RIGHT(E3066,LEN(E3066)-6)</f>
        <v>February</v>
      </c>
      <c r="H3066">
        <v>145</v>
      </c>
      <c r="I3066" t="s">
        <v>25</v>
      </c>
      <c r="J3066" t="s">
        <v>1116</v>
      </c>
      <c r="K3066" t="s">
        <v>19</v>
      </c>
      <c r="L3066" t="s">
        <v>462</v>
      </c>
      <c r="M3066" t="s">
        <v>57</v>
      </c>
      <c r="N3066" t="s">
        <v>3641</v>
      </c>
      <c r="O3066" t="s">
        <v>804</v>
      </c>
      <c r="P3066">
        <v>190</v>
      </c>
      <c r="Q3066" s="2">
        <f>VALUE(LEFT(LEFT(N3066,5),SUM(LEN(LEFT(N3066,5))-LEN(SUBSTITUTE(LEFT(N3066,5),{"0","1","2","3","4","5","6","7","8","9","."},"")))))</f>
        <v>1.5</v>
      </c>
      <c r="R3066">
        <f>IF(Q3066&gt;5,Q3066/1024,Q3066)</f>
        <v>1.5</v>
      </c>
      <c r="S3066" t="str">
        <f>MID(K3067,9,3)</f>
        <v>6.0</v>
      </c>
      <c r="T3066" s="2" t="str">
        <f>LEFT(J3066,3)</f>
        <v>5.7</v>
      </c>
      <c r="U3066">
        <f>VALUE(LEFT(LEFT(M3066,5),SUM(LEN(LEFT(M3066,5))-LEN(SUBSTITUTE(LEFT(M3066,5),{"0","1","2","3","4","5","6","7","8","9","."},"")))))</f>
        <v>16</v>
      </c>
      <c r="V3066">
        <f>IF(U3066&lt;100,U3066,U3066/1024)</f>
        <v>16</v>
      </c>
      <c r="W3066" s="3">
        <f>VALUE(LEFT(LEFT(O3066,5),SUM(LEN(LEFT(O3066,5))-LEN(SUBSTITUTE(LEFT(O3066,5),{"0","1","2","3","4","5","6","7","8","9","."},"")))))</f>
        <v>13</v>
      </c>
      <c r="X3066" s="3" t="e">
        <f>LEFT(L3066, SEARCH("MHz",L3066)-1)</f>
        <v>#VALUE!</v>
      </c>
      <c r="Y3066" t="e">
        <f>IF(RIGHT(X3066,1)=" ",RIGHT(X3066,4),RIGHT(X3066,3))</f>
        <v>#VALUE!</v>
      </c>
      <c r="Z3066">
        <f>VLOOKUP(G3066,[1]Sheet1!$A$1:$B$12,2,0)</f>
        <v>2</v>
      </c>
      <c r="AA3066" t="str">
        <f>CONCATENATE(F3066," ",Z3066)</f>
        <v>2016 2</v>
      </c>
      <c r="AB3066">
        <f>VLOOKUP(AA3066,[1]Sheet3!$A:$B,2,0)</f>
        <v>87</v>
      </c>
    </row>
    <row r="3067" spans="1:28" x14ac:dyDescent="0.25">
      <c r="A3067" t="s">
        <v>5257</v>
      </c>
      <c r="B3067" t="s">
        <v>5353</v>
      </c>
      <c r="C3067" t="s">
        <v>50</v>
      </c>
      <c r="D3067" t="str">
        <f>CONCATENATE(C3067,".")</f>
        <v>2016  February.</v>
      </c>
      <c r="E3067" t="str">
        <f>LEFT(D3067, SEARCH(".",D3067)-1)</f>
        <v>2016  February</v>
      </c>
      <c r="F3067">
        <v>2016</v>
      </c>
      <c r="G3067" t="str">
        <f>RIGHT(E3067,LEN(E3067)-6)</f>
        <v>February</v>
      </c>
      <c r="H3067">
        <v>157</v>
      </c>
      <c r="I3067" t="s">
        <v>181</v>
      </c>
      <c r="J3067" t="s">
        <v>5351</v>
      </c>
      <c r="K3067" t="s">
        <v>19</v>
      </c>
      <c r="L3067" t="s">
        <v>402</v>
      </c>
      <c r="M3067" t="s">
        <v>28</v>
      </c>
      <c r="N3067" t="s">
        <v>404</v>
      </c>
      <c r="O3067" t="s">
        <v>5314</v>
      </c>
      <c r="P3067">
        <v>550</v>
      </c>
      <c r="Q3067" s="2">
        <f>VALUE(LEFT(LEFT(N3067,5),SUM(LEN(LEFT(N3067,5))-LEN(SUBSTITUTE(LEFT(N3067,5),{"0","1","2","3","4","5","6","7","8","9","."},"")))))</f>
        <v>4</v>
      </c>
      <c r="R3067">
        <f>IF(Q3067&gt;5,Q3067/1024,Q3067)</f>
        <v>4</v>
      </c>
      <c r="S3067" t="str">
        <f>MID(K3068,9,3)</f>
        <v>6.0</v>
      </c>
      <c r="T3067" s="2" t="str">
        <f>LEFT(J3067,3)</f>
        <v>5.5</v>
      </c>
      <c r="U3067">
        <f>VALUE(LEFT(LEFT(M3067,5),SUM(LEN(LEFT(M3067,5))-LEN(SUBSTITUTE(LEFT(M3067,5),{"0","1","2","3","4","5","6","7","8","9","."},"")))))</f>
        <v>32</v>
      </c>
      <c r="V3067">
        <f>IF(U3067&lt;100,U3067,U3067/1024)</f>
        <v>32</v>
      </c>
      <c r="W3067" s="3">
        <f>VALUE(LEFT(LEFT(O3067,5),SUM(LEN(LEFT(O3067,5))-LEN(SUBSTITUTE(LEFT(O3067,5),{"0","1","2","3","4","5","6","7","8","9","."},"")))))</f>
        <v>12</v>
      </c>
      <c r="X3067" s="3" t="e">
        <f>LEFT(L3067, SEARCH("MHz",L3067)-1)</f>
        <v>#VALUE!</v>
      </c>
      <c r="Y3067" t="e">
        <f>IF(RIGHT(X3067,1)=" ",RIGHT(X3067,4),RIGHT(X3067,3))</f>
        <v>#VALUE!</v>
      </c>
      <c r="Z3067">
        <f>VLOOKUP(G3067,[1]Sheet1!$A$1:$B$12,2,0)</f>
        <v>2</v>
      </c>
      <c r="AA3067" t="str">
        <f>CONCATENATE(F3067," ",Z3067)</f>
        <v>2016 2</v>
      </c>
      <c r="AB3067">
        <f>VLOOKUP(AA3067,[1]Sheet3!$A:$B,2,0)</f>
        <v>87</v>
      </c>
    </row>
    <row r="3068" spans="1:28" x14ac:dyDescent="0.25">
      <c r="A3068" t="s">
        <v>6602</v>
      </c>
      <c r="B3068" t="s">
        <v>6607</v>
      </c>
      <c r="C3068" t="s">
        <v>50</v>
      </c>
      <c r="D3068" t="str">
        <f>CONCATENATE(C3068,".")</f>
        <v>2016  February.</v>
      </c>
      <c r="E3068" t="str">
        <f>LEFT(D3068, SEARCH(".",D3068)-1)</f>
        <v>2016  February</v>
      </c>
      <c r="F3068">
        <v>2016</v>
      </c>
      <c r="G3068" t="str">
        <f>RIGHT(E3068,LEN(E3068)-6)</f>
        <v>February</v>
      </c>
      <c r="H3068">
        <v>123</v>
      </c>
      <c r="I3068" t="s">
        <v>213</v>
      </c>
      <c r="J3068" t="s">
        <v>6608</v>
      </c>
      <c r="K3068" t="s">
        <v>19</v>
      </c>
      <c r="L3068" t="s">
        <v>91</v>
      </c>
      <c r="M3068" t="s">
        <v>34</v>
      </c>
      <c r="N3068" t="s">
        <v>139</v>
      </c>
      <c r="O3068" t="s">
        <v>5287</v>
      </c>
      <c r="Q3068" s="2">
        <f>VALUE(LEFT(LEFT(N3068,5),SUM(LEN(LEFT(N3068,5))-LEN(SUBSTITUTE(LEFT(N3068,5),{"0","1","2","3","4","5","6","7","8","9","."},"")))))</f>
        <v>512</v>
      </c>
      <c r="R3068">
        <f>IF(Q3068&gt;5,Q3068/1024,Q3068)</f>
        <v>0.5</v>
      </c>
      <c r="S3068" t="str">
        <f>MID(K3069,9,3)</f>
        <v>6.0</v>
      </c>
      <c r="T3068" s="2" t="str">
        <f>LEFT(J3068,3)</f>
        <v>4.0</v>
      </c>
      <c r="U3068">
        <f>VALUE(LEFT(LEFT(M3068,5),SUM(LEN(LEFT(M3068,5))-LEN(SUBSTITUTE(LEFT(M3068,5),{"0","1","2","3","4","5","6","7","8","9","."},"")))))</f>
        <v>8</v>
      </c>
      <c r="V3068">
        <f>IF(U3068&lt;100,U3068,U3068/1024)</f>
        <v>8</v>
      </c>
      <c r="W3068" s="3">
        <f>VALUE(LEFT(LEFT(O3068,5),SUM(LEN(LEFT(O3068,5))-LEN(SUBSTITUTE(LEFT(O3068,5),{"0","1","2","3","4","5","6","7","8","9","."},"")))))</f>
        <v>5</v>
      </c>
      <c r="X3068" s="3" t="e">
        <f>LEFT(L3068, SEARCH("MHz",L3068)-1)</f>
        <v>#VALUE!</v>
      </c>
      <c r="Y3068" t="e">
        <f>IF(RIGHT(X3068,1)=" ",RIGHT(X3068,4),RIGHT(X3068,3))</f>
        <v>#VALUE!</v>
      </c>
      <c r="Z3068">
        <f>VLOOKUP(G3068,[1]Sheet1!$A$1:$B$12,2,0)</f>
        <v>2</v>
      </c>
      <c r="AA3068" t="str">
        <f>CONCATENATE(F3068," ",Z3068)</f>
        <v>2016 2</v>
      </c>
      <c r="AB3068">
        <f>VLOOKUP(AA3068,[1]Sheet3!$A:$B,2,0)</f>
        <v>87</v>
      </c>
    </row>
    <row r="3069" spans="1:28" x14ac:dyDescent="0.25">
      <c r="A3069" t="s">
        <v>6602</v>
      </c>
      <c r="B3069" t="s">
        <v>6611</v>
      </c>
      <c r="C3069" t="s">
        <v>50</v>
      </c>
      <c r="D3069" t="str">
        <f>CONCATENATE(C3069,".")</f>
        <v>2016  February.</v>
      </c>
      <c r="E3069" t="str">
        <f>LEFT(D3069, SEARCH(".",D3069)-1)</f>
        <v>2016  February</v>
      </c>
      <c r="F3069">
        <v>2016</v>
      </c>
      <c r="G3069" t="str">
        <f>RIGHT(E3069,LEN(E3069)-6)</f>
        <v>February</v>
      </c>
      <c r="H3069">
        <v>150</v>
      </c>
      <c r="I3069" t="s">
        <v>128</v>
      </c>
      <c r="J3069" t="s">
        <v>4774</v>
      </c>
      <c r="K3069" t="s">
        <v>19</v>
      </c>
      <c r="L3069" t="s">
        <v>27</v>
      </c>
      <c r="M3069" t="s">
        <v>28</v>
      </c>
      <c r="N3069" t="s">
        <v>29</v>
      </c>
      <c r="O3069" t="s">
        <v>804</v>
      </c>
      <c r="Q3069" s="2">
        <f>VALUE(LEFT(LEFT(N3069,5),SUM(LEN(LEFT(N3069,5))-LEN(SUBSTITUTE(LEFT(N3069,5),{"0","1","2","3","4","5","6","7","8","9","."},"")))))</f>
        <v>3</v>
      </c>
      <c r="R3069">
        <f>IF(Q3069&gt;5,Q3069/1024,Q3069)</f>
        <v>3</v>
      </c>
      <c r="S3069" t="str">
        <f>MID(K3070,9,3)</f>
        <v>6.0</v>
      </c>
      <c r="T3069" s="2" t="str">
        <f>LEFT(J3069,3)</f>
        <v>5.2</v>
      </c>
      <c r="U3069">
        <f>VALUE(LEFT(LEFT(M3069,5),SUM(LEN(LEFT(M3069,5))-LEN(SUBSTITUTE(LEFT(M3069,5),{"0","1","2","3","4","5","6","7","8","9","."},"")))))</f>
        <v>32</v>
      </c>
      <c r="V3069">
        <f>IF(U3069&lt;100,U3069,U3069/1024)</f>
        <v>32</v>
      </c>
      <c r="W3069" s="3">
        <f>VALUE(LEFT(LEFT(O3069,5),SUM(LEN(LEFT(O3069,5))-LEN(SUBSTITUTE(LEFT(O3069,5),{"0","1","2","3","4","5","6","7","8","9","."},"")))))</f>
        <v>13</v>
      </c>
      <c r="X3069" s="3" t="e">
        <f>LEFT(L3069, SEARCH("MHz",L3069)-1)</f>
        <v>#VALUE!</v>
      </c>
      <c r="Y3069" t="e">
        <f>IF(RIGHT(X3069,1)=" ",RIGHT(X3069,4),RIGHT(X3069,3))</f>
        <v>#VALUE!</v>
      </c>
      <c r="Z3069">
        <f>VLOOKUP(G3069,[1]Sheet1!$A$1:$B$12,2,0)</f>
        <v>2</v>
      </c>
      <c r="AA3069" t="str">
        <f>CONCATENATE(F3069," ",Z3069)</f>
        <v>2016 2</v>
      </c>
      <c r="AB3069">
        <f>VLOOKUP(AA3069,[1]Sheet3!$A:$B,2,0)</f>
        <v>87</v>
      </c>
    </row>
    <row r="3070" spans="1:28" x14ac:dyDescent="0.25">
      <c r="A3070" t="s">
        <v>6908</v>
      </c>
      <c r="B3070" t="s">
        <v>6966</v>
      </c>
      <c r="C3070" t="s">
        <v>50</v>
      </c>
      <c r="D3070" t="str">
        <f>CONCATENATE(C3070,".")</f>
        <v>2016  February.</v>
      </c>
      <c r="E3070" t="str">
        <f>LEFT(D3070, SEARCH(".",D3070)-1)</f>
        <v>2016  February</v>
      </c>
      <c r="F3070">
        <v>2016</v>
      </c>
      <c r="G3070" t="str">
        <f>RIGHT(E3070,LEN(E3070)-6)</f>
        <v>February</v>
      </c>
      <c r="I3070" t="s">
        <v>156</v>
      </c>
      <c r="J3070" t="s">
        <v>6967</v>
      </c>
      <c r="K3070" t="s">
        <v>19</v>
      </c>
      <c r="L3070" t="s">
        <v>27</v>
      </c>
      <c r="M3070" t="s">
        <v>57</v>
      </c>
      <c r="N3070" t="s">
        <v>22</v>
      </c>
      <c r="O3070" t="s">
        <v>6930</v>
      </c>
      <c r="P3070">
        <v>180</v>
      </c>
      <c r="Q3070" s="2">
        <f>VALUE(LEFT(LEFT(N3070,5),SUM(LEN(LEFT(N3070,5))-LEN(SUBSTITUTE(LEFT(N3070,5),{"0","1","2","3","4","5","6","7","8","9","."},"")))))</f>
        <v>2</v>
      </c>
      <c r="R3070">
        <f>IF(Q3070&gt;5,Q3070/1024,Q3070)</f>
        <v>2</v>
      </c>
      <c r="S3070" t="str">
        <f>MID(K3071,9,3)</f>
        <v>6.0</v>
      </c>
      <c r="T3070" s="2" t="str">
        <f>LEFT(J3070,3)</f>
        <v>5.2</v>
      </c>
      <c r="U3070">
        <f>VALUE(LEFT(LEFT(M3070,5),SUM(LEN(LEFT(M3070,5))-LEN(SUBSTITUTE(LEFT(M3070,5),{"0","1","2","3","4","5","6","7","8","9","."},"")))))</f>
        <v>16</v>
      </c>
      <c r="V3070">
        <f>IF(U3070&lt;100,U3070,U3070/1024)</f>
        <v>16</v>
      </c>
      <c r="W3070" s="3">
        <f>VALUE(LEFT(LEFT(O3070,5),SUM(LEN(LEFT(O3070,5))-LEN(SUBSTITUTE(LEFT(O3070,5),{"0","1","2","3","4","5","6","7","8","9","."},"")))))</f>
        <v>13</v>
      </c>
      <c r="X3070" s="3" t="e">
        <f>LEFT(L3070, SEARCH("MHz",L3070)-1)</f>
        <v>#VALUE!</v>
      </c>
      <c r="Y3070" t="e">
        <f>IF(RIGHT(X3070,1)=" ",RIGHT(X3070,4),RIGHT(X3070,3))</f>
        <v>#VALUE!</v>
      </c>
      <c r="Z3070">
        <f>VLOOKUP(G3070,[1]Sheet1!$A$1:$B$12,2,0)</f>
        <v>2</v>
      </c>
      <c r="AA3070" t="str">
        <f>CONCATENATE(F3070," ",Z3070)</f>
        <v>2016 2</v>
      </c>
      <c r="AB3070">
        <f>VLOOKUP(AA3070,[1]Sheet3!$A:$B,2,0)</f>
        <v>87</v>
      </c>
    </row>
    <row r="3071" spans="1:28" x14ac:dyDescent="0.25">
      <c r="A3071" t="s">
        <v>6908</v>
      </c>
      <c r="B3071" t="s">
        <v>6969</v>
      </c>
      <c r="C3071" t="s">
        <v>50</v>
      </c>
      <c r="D3071" t="str">
        <f>CONCATENATE(C3071,".")</f>
        <v>2016  February.</v>
      </c>
      <c r="E3071" t="str">
        <f>LEFT(D3071, SEARCH(".",D3071)-1)</f>
        <v>2016  February</v>
      </c>
      <c r="F3071">
        <v>2016</v>
      </c>
      <c r="G3071" t="str">
        <f>RIGHT(E3071,LEN(E3071)-6)</f>
        <v>February</v>
      </c>
      <c r="I3071" t="s">
        <v>51</v>
      </c>
      <c r="J3071" t="s">
        <v>436</v>
      </c>
      <c r="K3071" t="s">
        <v>19</v>
      </c>
      <c r="L3071" t="s">
        <v>458</v>
      </c>
      <c r="M3071" t="s">
        <v>57</v>
      </c>
      <c r="N3071" t="s">
        <v>22</v>
      </c>
      <c r="O3071" t="s">
        <v>30</v>
      </c>
      <c r="P3071">
        <v>120</v>
      </c>
      <c r="Q3071" s="2">
        <f>VALUE(LEFT(LEFT(N3071,5),SUM(LEN(LEFT(N3071,5))-LEN(SUBSTITUTE(LEFT(N3071,5),{"0","1","2","3","4","5","6","7","8","9","."},"")))))</f>
        <v>2</v>
      </c>
      <c r="R3071">
        <f>IF(Q3071&gt;5,Q3071/1024,Q3071)</f>
        <v>2</v>
      </c>
      <c r="S3071" t="str">
        <f>MID(K3072,9,3)</f>
        <v>6.0</v>
      </c>
      <c r="T3071" s="2" t="str">
        <f>LEFT(J3071,3)</f>
        <v>5.0</v>
      </c>
      <c r="U3071">
        <f>VALUE(LEFT(LEFT(M3071,5),SUM(LEN(LEFT(M3071,5))-LEN(SUBSTITUTE(LEFT(M3071,5),{"0","1","2","3","4","5","6","7","8","9","."},"")))))</f>
        <v>16</v>
      </c>
      <c r="V3071">
        <f>IF(U3071&lt;100,U3071,U3071/1024)</f>
        <v>16</v>
      </c>
      <c r="W3071" s="3">
        <f>VALUE(LEFT(LEFT(O3071,5),SUM(LEN(LEFT(O3071,5))-LEN(SUBSTITUTE(LEFT(O3071,5),{"0","1","2","3","4","5","6","7","8","9","."},"")))))</f>
        <v>13</v>
      </c>
      <c r="X3071" s="3" t="e">
        <f>LEFT(L3071, SEARCH("MHz",L3071)-1)</f>
        <v>#VALUE!</v>
      </c>
      <c r="Y3071" t="e">
        <f>IF(RIGHT(X3071,1)=" ",RIGHT(X3071,4),RIGHT(X3071,3))</f>
        <v>#VALUE!</v>
      </c>
      <c r="Z3071">
        <f>VLOOKUP(G3071,[1]Sheet1!$A$1:$B$12,2,0)</f>
        <v>2</v>
      </c>
      <c r="AA3071" t="str">
        <f>CONCATENATE(F3071," ",Z3071)</f>
        <v>2016 2</v>
      </c>
      <c r="AB3071">
        <f>VLOOKUP(AA3071,[1]Sheet3!$A:$B,2,0)</f>
        <v>87</v>
      </c>
    </row>
    <row r="3072" spans="1:28" x14ac:dyDescent="0.25">
      <c r="A3072" t="s">
        <v>3318</v>
      </c>
      <c r="B3072" t="s">
        <v>3364</v>
      </c>
      <c r="C3072" t="s">
        <v>50</v>
      </c>
      <c r="D3072" t="str">
        <f>CONCATENATE(C3072,".")</f>
        <v>2016  February.</v>
      </c>
      <c r="E3072" t="str">
        <f>LEFT(D3072, SEARCH(".",D3072)-1)</f>
        <v>2016  February</v>
      </c>
      <c r="F3072">
        <v>2016</v>
      </c>
      <c r="G3072" t="str">
        <f>RIGHT(E3072,LEN(E3072)-6)</f>
        <v>February</v>
      </c>
      <c r="H3072">
        <v>260</v>
      </c>
      <c r="I3072" t="s">
        <v>124</v>
      </c>
      <c r="J3072" t="s">
        <v>3365</v>
      </c>
      <c r="K3072" t="s">
        <v>3366</v>
      </c>
      <c r="L3072" t="s">
        <v>20</v>
      </c>
      <c r="M3072" t="s">
        <v>173</v>
      </c>
      <c r="N3072" t="s">
        <v>35</v>
      </c>
      <c r="O3072" t="s">
        <v>3367</v>
      </c>
      <c r="P3072">
        <v>80</v>
      </c>
      <c r="Q3072" s="2">
        <f>VALUE(LEFT(LEFT(N3072,5),SUM(LEN(LEFT(N3072,5))-LEN(SUBSTITUTE(LEFT(N3072,5),{"0","1","2","3","4","5","6","7","8","9","."},"")))))</f>
        <v>1</v>
      </c>
      <c r="R3072">
        <f>IF(Q3072&gt;5,Q3072/1024,Q3072)</f>
        <v>1</v>
      </c>
      <c r="S3072" t="str">
        <f>MID(K3073,9,3)</f>
        <v>6.0</v>
      </c>
      <c r="T3072" s="2" t="str">
        <f>LEFT(J3072,3)</f>
        <v>7.0</v>
      </c>
      <c r="U3072">
        <f>VALUE(LEFT(LEFT(M3072,5),SUM(LEN(LEFT(M3072,5))-LEN(SUBSTITUTE(LEFT(M3072,5),{"0","1","2","3","4","5","6","7","8","9","."},"")))))</f>
        <v>43473</v>
      </c>
      <c r="V3072">
        <f>IF(U3072&lt;100,U3072,U3072/1024)</f>
        <v>42.4541015625</v>
      </c>
      <c r="W3072" s="3">
        <f>VALUE(LEFT(LEFT(O3072,5),SUM(LEN(LEFT(O3072,5))-LEN(SUBSTITUTE(LEFT(O3072,5),{"0","1","2","3","4","5","6","7","8","9","."},"")))))</f>
        <v>2</v>
      </c>
      <c r="X3072" s="3" t="e">
        <f>LEFT(L3072, SEARCH("MHz",L3072)-1)</f>
        <v>#VALUE!</v>
      </c>
      <c r="Y3072" t="e">
        <f>IF(RIGHT(X3072,1)=" ",RIGHT(X3072,4),RIGHT(X3072,3))</f>
        <v>#VALUE!</v>
      </c>
      <c r="Z3072">
        <f>VLOOKUP(G3072,[1]Sheet1!$A$1:$B$12,2,0)</f>
        <v>2</v>
      </c>
      <c r="AA3072" t="str">
        <f>CONCATENATE(F3072," ",Z3072)</f>
        <v>2016 2</v>
      </c>
      <c r="AB3072">
        <f>VLOOKUP(AA3072,[1]Sheet3!$A:$B,2,0)</f>
        <v>87</v>
      </c>
    </row>
    <row r="3073" spans="1:28" x14ac:dyDescent="0.25">
      <c r="A3073" t="s">
        <v>3572</v>
      </c>
      <c r="B3073" t="s">
        <v>3639</v>
      </c>
      <c r="C3073" t="s">
        <v>50</v>
      </c>
      <c r="D3073" t="str">
        <f>CONCATENATE(C3073,".")</f>
        <v>2016  February.</v>
      </c>
      <c r="E3073" t="str">
        <f>LEFT(D3073, SEARCH(".",D3073)-1)</f>
        <v>2016  February</v>
      </c>
      <c r="F3073">
        <v>2016</v>
      </c>
      <c r="G3073" t="str">
        <f>RIGHT(E3073,LEN(E3073)-6)</f>
        <v>February</v>
      </c>
      <c r="H3073">
        <v>157</v>
      </c>
      <c r="I3073" t="s">
        <v>358</v>
      </c>
      <c r="J3073" t="s">
        <v>794</v>
      </c>
      <c r="K3073" t="s">
        <v>1200</v>
      </c>
      <c r="L3073" t="s">
        <v>20</v>
      </c>
      <c r="M3073" t="s">
        <v>173</v>
      </c>
      <c r="N3073" t="s">
        <v>363</v>
      </c>
      <c r="O3073" t="s">
        <v>1533</v>
      </c>
      <c r="P3073">
        <v>150</v>
      </c>
      <c r="Q3073" s="2">
        <f>VALUE(LEFT(LEFT(N3073,5),SUM(LEN(LEFT(N3073,5))-LEN(SUBSTITUTE(LEFT(N3073,5),{"0","1","2","3","4","5","6","7","8","9","."},"")))))</f>
        <v>1.5</v>
      </c>
      <c r="R3073">
        <f>IF(Q3073&gt;5,Q3073/1024,Q3073)</f>
        <v>1.5</v>
      </c>
      <c r="S3073" t="str">
        <f>MID(K3074,9,3)</f>
        <v>6.0</v>
      </c>
      <c r="T3073" s="2" t="str">
        <f>LEFT(J3073,3)</f>
        <v>5.0</v>
      </c>
      <c r="U3073">
        <f>VALUE(LEFT(LEFT(M3073,5),SUM(LEN(LEFT(M3073,5))-LEN(SUBSTITUTE(LEFT(M3073,5),{"0","1","2","3","4","5","6","7","8","9","."},"")))))</f>
        <v>43473</v>
      </c>
      <c r="V3073">
        <f>IF(U3073&lt;100,U3073,U3073/1024)</f>
        <v>42.4541015625</v>
      </c>
      <c r="W3073" s="3">
        <f>VALUE(LEFT(LEFT(O3073,5),SUM(LEN(LEFT(O3073,5))-LEN(SUBSTITUTE(LEFT(O3073,5),{"0","1","2","3","4","5","6","7","8","9","."},"")))))</f>
        <v>8</v>
      </c>
      <c r="X3073" s="3" t="e">
        <f>LEFT(L3073, SEARCH("MHz",L3073)-1)</f>
        <v>#VALUE!</v>
      </c>
      <c r="Y3073" t="e">
        <f>IF(RIGHT(X3073,1)=" ",RIGHT(X3073,4),RIGHT(X3073,3))</f>
        <v>#VALUE!</v>
      </c>
      <c r="Z3073">
        <f>VLOOKUP(G3073,[1]Sheet1!$A$1:$B$12,2,0)</f>
        <v>2</v>
      </c>
      <c r="AA3073" t="str">
        <f>CONCATENATE(F3073," ",Z3073)</f>
        <v>2016 2</v>
      </c>
      <c r="AB3073">
        <f>VLOOKUP(AA3073,[1]Sheet3!$A:$B,2,0)</f>
        <v>87</v>
      </c>
    </row>
    <row r="3074" spans="1:28" x14ac:dyDescent="0.25">
      <c r="A3074" t="s">
        <v>5257</v>
      </c>
      <c r="B3074" t="s">
        <v>5346</v>
      </c>
      <c r="C3074" t="s">
        <v>50</v>
      </c>
      <c r="D3074" t="str">
        <f>CONCATENATE(C3074,".")</f>
        <v>2016  February.</v>
      </c>
      <c r="E3074" t="str">
        <f>LEFT(D3074, SEARCH(".",D3074)-1)</f>
        <v>2016  February</v>
      </c>
      <c r="F3074">
        <v>2016</v>
      </c>
      <c r="G3074" t="str">
        <f>RIGHT(E3074,LEN(E3074)-6)</f>
        <v>February</v>
      </c>
      <c r="H3074">
        <v>152</v>
      </c>
      <c r="I3074" t="s">
        <v>5347</v>
      </c>
      <c r="J3074" t="s">
        <v>5348</v>
      </c>
      <c r="K3074" t="s">
        <v>1200</v>
      </c>
      <c r="L3074" t="s">
        <v>5318</v>
      </c>
      <c r="M3074" t="s">
        <v>68</v>
      </c>
      <c r="N3074" t="s">
        <v>404</v>
      </c>
      <c r="O3074" t="s">
        <v>5274</v>
      </c>
      <c r="P3074">
        <v>500</v>
      </c>
      <c r="Q3074" s="2">
        <f>VALUE(LEFT(LEFT(N3074,5),SUM(LEN(LEFT(N3074,5))-LEN(SUBSTITUTE(LEFT(N3074,5),{"0","1","2","3","4","5","6","7","8","9","."},"")))))</f>
        <v>4</v>
      </c>
      <c r="R3074">
        <f>IF(Q3074&gt;5,Q3074/1024,Q3074)</f>
        <v>4</v>
      </c>
      <c r="S3074" t="str">
        <f>MID(K3075,9,3)</f>
        <v>6.0</v>
      </c>
      <c r="T3074" s="2" t="str">
        <f>LEFT(J3074,3)</f>
        <v>5.1</v>
      </c>
      <c r="U3074" t="e">
        <f>VALUE(LEFT(LEFT(M3074,5),SUM(LEN(LEFT(M3074,5))-LEN(SUBSTITUTE(LEFT(M3074,5),{"0","1","2","3","4","5","6","7","8","9","."},"")))))</f>
        <v>#VALUE!</v>
      </c>
      <c r="V3074" t="e">
        <f>IF(U3074&lt;100,U3074,U3074/1024)</f>
        <v>#VALUE!</v>
      </c>
      <c r="W3074" s="3">
        <f>VALUE(LEFT(LEFT(O3074,5),SUM(LEN(LEFT(O3074,5))-LEN(SUBSTITUTE(LEFT(O3074,5),{"0","1","2","3","4","5","6","7","8","9","."},"")))))</f>
        <v>12</v>
      </c>
      <c r="X3074" s="3" t="e">
        <f>LEFT(L3074, SEARCH("MHz",L3074)-1)</f>
        <v>#VALUE!</v>
      </c>
      <c r="Y3074" t="e">
        <f>IF(RIGHT(X3074,1)=" ",RIGHT(X3074,4),RIGHT(X3074,3))</f>
        <v>#VALUE!</v>
      </c>
      <c r="Z3074">
        <f>VLOOKUP(G3074,[1]Sheet1!$A$1:$B$12,2,0)</f>
        <v>2</v>
      </c>
      <c r="AA3074" t="str">
        <f>CONCATENATE(F3074," ",Z3074)</f>
        <v>2016 2</v>
      </c>
      <c r="AB3074">
        <f>VLOOKUP(AA3074,[1]Sheet3!$A:$B,2,0)</f>
        <v>87</v>
      </c>
    </row>
    <row r="3075" spans="1:28" x14ac:dyDescent="0.25">
      <c r="A3075" t="s">
        <v>5257</v>
      </c>
      <c r="B3075" t="s">
        <v>5349</v>
      </c>
      <c r="C3075" t="s">
        <v>50</v>
      </c>
      <c r="D3075" t="str">
        <f>CONCATENATE(C3075,".")</f>
        <v>2016  February.</v>
      </c>
      <c r="E3075" t="str">
        <f>LEFT(D3075, SEARCH(".",D3075)-1)</f>
        <v>2016  February</v>
      </c>
      <c r="F3075">
        <v>2016</v>
      </c>
      <c r="G3075" t="str">
        <f>RIGHT(E3075,LEN(E3075)-6)</f>
        <v>February</v>
      </c>
      <c r="H3075">
        <v>157</v>
      </c>
      <c r="I3075" t="s">
        <v>5350</v>
      </c>
      <c r="J3075" t="s">
        <v>5351</v>
      </c>
      <c r="K3075" t="s">
        <v>1200</v>
      </c>
      <c r="L3075" t="s">
        <v>5352</v>
      </c>
      <c r="M3075" t="s">
        <v>1122</v>
      </c>
      <c r="N3075" t="s">
        <v>404</v>
      </c>
      <c r="O3075" t="s">
        <v>5274</v>
      </c>
      <c r="P3075">
        <v>570</v>
      </c>
      <c r="Q3075" s="2">
        <f>VALUE(LEFT(LEFT(N3075,5),SUM(LEN(LEFT(N3075,5))-LEN(SUBSTITUTE(LEFT(N3075,5),{"0","1","2","3","4","5","6","7","8","9","."},"")))))</f>
        <v>4</v>
      </c>
      <c r="R3075">
        <f>IF(Q3075&gt;5,Q3075/1024,Q3075)</f>
        <v>4</v>
      </c>
      <c r="S3075" t="str">
        <f>MID(K3076,9,3)</f>
        <v>6.0</v>
      </c>
      <c r="T3075" s="2" t="str">
        <f>LEFT(J3075,3)</f>
        <v>5.5</v>
      </c>
      <c r="U3075" t="e">
        <f>VALUE(LEFT(LEFT(M3075,5),SUM(LEN(LEFT(M3075,5))-LEN(SUBSTITUTE(LEFT(M3075,5),{"0","1","2","3","4","5","6","7","8","9","."},"")))))</f>
        <v>#VALUE!</v>
      </c>
      <c r="V3075" t="e">
        <f>IF(U3075&lt;100,U3075,U3075/1024)</f>
        <v>#VALUE!</v>
      </c>
      <c r="W3075" s="3">
        <f>VALUE(LEFT(LEFT(O3075,5),SUM(LEN(LEFT(O3075,5))-LEN(SUBSTITUTE(LEFT(O3075,5),{"0","1","2","3","4","5","6","7","8","9","."},"")))))</f>
        <v>12</v>
      </c>
      <c r="X3075" s="3" t="e">
        <f>LEFT(L3075, SEARCH("MHz",L3075)-1)</f>
        <v>#VALUE!</v>
      </c>
      <c r="Y3075" t="e">
        <f>IF(RIGHT(X3075,1)=" ",RIGHT(X3075,4),RIGHT(X3075,3))</f>
        <v>#VALUE!</v>
      </c>
      <c r="Z3075">
        <f>VLOOKUP(G3075,[1]Sheet1!$A$1:$B$12,2,0)</f>
        <v>2</v>
      </c>
      <c r="AA3075" t="str">
        <f>CONCATENATE(F3075," ",Z3075)</f>
        <v>2016 2</v>
      </c>
      <c r="AB3075">
        <f>VLOOKUP(AA3075,[1]Sheet3!$A:$B,2,0)</f>
        <v>87</v>
      </c>
    </row>
    <row r="3076" spans="1:28" x14ac:dyDescent="0.25">
      <c r="A3076" t="s">
        <v>5257</v>
      </c>
      <c r="B3076" t="s">
        <v>5354</v>
      </c>
      <c r="C3076" t="s">
        <v>50</v>
      </c>
      <c r="D3076" t="str">
        <f>CONCATENATE(C3076,".")</f>
        <v>2016  February.</v>
      </c>
      <c r="E3076" t="str">
        <f>LEFT(D3076, SEARCH(".",D3076)-1)</f>
        <v>2016  February</v>
      </c>
      <c r="F3076">
        <v>2016</v>
      </c>
      <c r="G3076" t="str">
        <f>RIGHT(E3076,LEN(E3076)-6)</f>
        <v>February</v>
      </c>
      <c r="H3076">
        <v>152</v>
      </c>
      <c r="I3076" t="s">
        <v>181</v>
      </c>
      <c r="J3076" t="s">
        <v>5355</v>
      </c>
      <c r="K3076" t="s">
        <v>1200</v>
      </c>
      <c r="L3076" t="s">
        <v>402</v>
      </c>
      <c r="M3076" t="s">
        <v>28</v>
      </c>
      <c r="N3076" t="s">
        <v>404</v>
      </c>
      <c r="O3076" t="s">
        <v>5314</v>
      </c>
      <c r="P3076">
        <v>460</v>
      </c>
      <c r="Q3076" s="2">
        <f>VALUE(LEFT(LEFT(N3076,5),SUM(LEN(LEFT(N3076,5))-LEN(SUBSTITUTE(LEFT(N3076,5),{"0","1","2","3","4","5","6","7","8","9","."},"")))))</f>
        <v>4</v>
      </c>
      <c r="R3076">
        <f>IF(Q3076&gt;5,Q3076/1024,Q3076)</f>
        <v>4</v>
      </c>
      <c r="S3076" t="str">
        <f>MID(K3077,9,3)</f>
        <v>6.0</v>
      </c>
      <c r="T3076" s="2" t="str">
        <f>LEFT(J3076,3)</f>
        <v>5.1</v>
      </c>
      <c r="U3076">
        <f>VALUE(LEFT(LEFT(M3076,5),SUM(LEN(LEFT(M3076,5))-LEN(SUBSTITUTE(LEFT(M3076,5),{"0","1","2","3","4","5","6","7","8","9","."},"")))))</f>
        <v>32</v>
      </c>
      <c r="V3076">
        <f>IF(U3076&lt;100,U3076,U3076/1024)</f>
        <v>32</v>
      </c>
      <c r="W3076" s="3">
        <f>VALUE(LEFT(LEFT(O3076,5),SUM(LEN(LEFT(O3076,5))-LEN(SUBSTITUTE(LEFT(O3076,5),{"0","1","2","3","4","5","6","7","8","9","."},"")))))</f>
        <v>12</v>
      </c>
      <c r="X3076" s="3" t="e">
        <f>LEFT(L3076, SEARCH("MHz",L3076)-1)</f>
        <v>#VALUE!</v>
      </c>
      <c r="Y3076" t="e">
        <f>IF(RIGHT(X3076,1)=" ",RIGHT(X3076,4),RIGHT(X3076,3))</f>
        <v>#VALUE!</v>
      </c>
      <c r="Z3076">
        <f>VLOOKUP(G3076,[1]Sheet1!$A$1:$B$12,2,0)</f>
        <v>2</v>
      </c>
      <c r="AA3076" t="str">
        <f>CONCATENATE(F3076," ",Z3076)</f>
        <v>2016 2</v>
      </c>
      <c r="AB3076">
        <f>VLOOKUP(AA3076,[1]Sheet3!$A:$B,2,0)</f>
        <v>87</v>
      </c>
    </row>
    <row r="3077" spans="1:28" x14ac:dyDescent="0.25">
      <c r="A3077" t="s">
        <v>6641</v>
      </c>
      <c r="B3077" t="s">
        <v>6687</v>
      </c>
      <c r="C3077" t="s">
        <v>50</v>
      </c>
      <c r="D3077" t="str">
        <f>CONCATENATE(C3077,".")</f>
        <v>2016  February.</v>
      </c>
      <c r="E3077" t="str">
        <f>LEFT(D3077, SEARCH(".",D3077)-1)</f>
        <v>2016  February</v>
      </c>
      <c r="F3077">
        <v>2016</v>
      </c>
      <c r="G3077" t="str">
        <f>RIGHT(E3077,LEN(E3077)-6)</f>
        <v>February</v>
      </c>
      <c r="H3077">
        <v>129</v>
      </c>
      <c r="I3077" t="s">
        <v>51</v>
      </c>
      <c r="J3077" t="s">
        <v>6688</v>
      </c>
      <c r="K3077" t="s">
        <v>1200</v>
      </c>
      <c r="L3077" t="s">
        <v>6689</v>
      </c>
      <c r="M3077" t="s">
        <v>2117</v>
      </c>
      <c r="N3077" t="s">
        <v>6690</v>
      </c>
      <c r="O3077" t="s">
        <v>6691</v>
      </c>
      <c r="P3077">
        <v>240</v>
      </c>
      <c r="Q3077" s="2">
        <f>VALUE(LEFT(LEFT(N3077,5),SUM(LEN(LEFT(N3077,5))-LEN(SUBSTITUTE(LEFT(N3077,5),{"0","1","2","3","4","5","6","7","8","9","."},"")))))</f>
        <v>4</v>
      </c>
      <c r="R3077">
        <f>IF(Q3077&gt;5,Q3077/1024,Q3077)</f>
        <v>4</v>
      </c>
      <c r="S3077" t="str">
        <f>MID(K3078,9,3)</f>
        <v>6.0</v>
      </c>
      <c r="T3077" s="2" t="str">
        <f>LEFT(J3077,3)</f>
        <v>5.1</v>
      </c>
      <c r="U3077">
        <f>VALUE(LEFT(LEFT(M3077,5),SUM(LEN(LEFT(M3077,5))-LEN(SUBSTITUTE(LEFT(M3077,5),{"0","1","2","3","4","5","6","7","8","9","."},"")))))</f>
        <v>128</v>
      </c>
      <c r="V3077">
        <f>IF(U3077&lt;100,U3077,U3077/1024)</f>
        <v>0.125</v>
      </c>
      <c r="W3077" s="3">
        <f>VALUE(LEFT(LEFT(O3077,5),SUM(LEN(LEFT(O3077,5))-LEN(SUBSTITUTE(LEFT(O3077,5),{"0","1","2","3","4","5","6","7","8","9","."},"")))))</f>
        <v>16</v>
      </c>
      <c r="X3077" s="3" t="e">
        <f>LEFT(L3077, SEARCH("MHz",L3077)-1)</f>
        <v>#VALUE!</v>
      </c>
      <c r="Y3077" t="e">
        <f>IF(RIGHT(X3077,1)=" ",RIGHT(X3077,4),RIGHT(X3077,3))</f>
        <v>#VALUE!</v>
      </c>
      <c r="Z3077">
        <f>VLOOKUP(G3077,[1]Sheet1!$A$1:$B$12,2,0)</f>
        <v>2</v>
      </c>
      <c r="AA3077" t="str">
        <f>CONCATENATE(F3077," ",Z3077)</f>
        <v>2016 2</v>
      </c>
      <c r="AB3077">
        <f>VLOOKUP(AA3077,[1]Sheet3!$A:$B,2,0)</f>
        <v>87</v>
      </c>
    </row>
    <row r="3078" spans="1:28" x14ac:dyDescent="0.25">
      <c r="A3078" t="s">
        <v>347</v>
      </c>
      <c r="B3078" t="s">
        <v>406</v>
      </c>
      <c r="C3078" t="s">
        <v>50</v>
      </c>
      <c r="D3078" t="str">
        <f>CONCATENATE(C3078,".")</f>
        <v>2016  February.</v>
      </c>
      <c r="E3078" t="str">
        <f>LEFT(D3078, SEARCH(".",D3078)-1)</f>
        <v>2016  February</v>
      </c>
      <c r="F3078">
        <v>2016</v>
      </c>
      <c r="G3078" t="str">
        <f>RIGHT(E3078,LEN(E3078)-6)</f>
        <v>February</v>
      </c>
      <c r="H3078">
        <v>149</v>
      </c>
      <c r="I3078" t="s">
        <v>407</v>
      </c>
      <c r="J3078" t="s">
        <v>401</v>
      </c>
      <c r="K3078" t="s">
        <v>394</v>
      </c>
      <c r="L3078" t="s">
        <v>408</v>
      </c>
      <c r="M3078" t="s">
        <v>28</v>
      </c>
      <c r="N3078" t="s">
        <v>29</v>
      </c>
      <c r="O3078" t="s">
        <v>409</v>
      </c>
      <c r="P3078">
        <v>350</v>
      </c>
      <c r="Q3078" s="2">
        <f>VALUE(LEFT(LEFT(N3078,5),SUM(LEN(LEFT(N3078,5))-LEN(SUBSTITUTE(LEFT(N3078,5),{"0","1","2","3","4","5","6","7","8","9","."},"")))))</f>
        <v>3</v>
      </c>
      <c r="R3078">
        <f>IF(Q3078&gt;5,Q3078/1024,Q3078)</f>
        <v>3</v>
      </c>
      <c r="S3078" t="str">
        <f>MID(K3079,9,3)</f>
        <v>6.0</v>
      </c>
      <c r="T3078" s="2" t="str">
        <f>LEFT(J3078,3)</f>
        <v>5.5</v>
      </c>
      <c r="U3078">
        <f>VALUE(LEFT(LEFT(M3078,5),SUM(LEN(LEFT(M3078,5))-LEN(SUBSTITUTE(LEFT(M3078,5),{"0","1","2","3","4","5","6","7","8","9","."},"")))))</f>
        <v>32</v>
      </c>
      <c r="V3078">
        <f>IF(U3078&lt;100,U3078,U3078/1024)</f>
        <v>32</v>
      </c>
      <c r="W3078" s="3">
        <f>VALUE(LEFT(LEFT(O3078,5),SUM(LEN(LEFT(O3078,5))-LEN(SUBSTITUTE(LEFT(O3078,5),{"0","1","2","3","4","5","6","7","8","9","."},"")))))</f>
        <v>16</v>
      </c>
      <c r="X3078" s="3" t="e">
        <f>LEFT(L3078, SEARCH("MHz",L3078)-1)</f>
        <v>#VALUE!</v>
      </c>
      <c r="Y3078" t="e">
        <f>IF(RIGHT(X3078,1)=" ",RIGHT(X3078,4),RIGHT(X3078,3))</f>
        <v>#VALUE!</v>
      </c>
      <c r="Z3078">
        <f>VLOOKUP(G3078,[1]Sheet1!$A$1:$B$12,2,0)</f>
        <v>2</v>
      </c>
      <c r="AA3078" t="str">
        <f>CONCATENATE(F3078," ",Z3078)</f>
        <v>2016 2</v>
      </c>
      <c r="AB3078">
        <f>VLOOKUP(AA3078,[1]Sheet3!$A:$B,2,0)</f>
        <v>87</v>
      </c>
    </row>
    <row r="3079" spans="1:28" x14ac:dyDescent="0.25">
      <c r="A3079" t="s">
        <v>347</v>
      </c>
      <c r="B3079" t="s">
        <v>410</v>
      </c>
      <c r="C3079" t="s">
        <v>50</v>
      </c>
      <c r="D3079" t="str">
        <f>CONCATENATE(C3079,".")</f>
        <v>2016  February.</v>
      </c>
      <c r="E3079" t="str">
        <f>LEFT(D3079, SEARCH(".",D3079)-1)</f>
        <v>2016  February</v>
      </c>
      <c r="F3079">
        <v>2016</v>
      </c>
      <c r="G3079" t="str">
        <f>RIGHT(E3079,LEN(E3079)-6)</f>
        <v>February</v>
      </c>
      <c r="H3079">
        <v>135</v>
      </c>
      <c r="I3079" t="s">
        <v>411</v>
      </c>
      <c r="J3079" t="s">
        <v>412</v>
      </c>
      <c r="K3079" t="s">
        <v>394</v>
      </c>
      <c r="L3079" t="s">
        <v>413</v>
      </c>
      <c r="M3079" t="s">
        <v>57</v>
      </c>
      <c r="N3079" t="s">
        <v>414</v>
      </c>
      <c r="O3079" t="s">
        <v>391</v>
      </c>
      <c r="P3079">
        <v>250</v>
      </c>
      <c r="Q3079" s="2">
        <f>VALUE(LEFT(LEFT(N3079,5),SUM(LEN(LEFT(N3079,5))-LEN(SUBSTITUTE(LEFT(N3079,5),{"0","1","2","3","4","5","6","7","8","9","."},"")))))</f>
        <v>2</v>
      </c>
      <c r="R3079">
        <f>IF(Q3079&gt;5,Q3079/1024,Q3079)</f>
        <v>2</v>
      </c>
      <c r="S3079" t="str">
        <f>MID(K3080,9,3)</f>
        <v>6.0</v>
      </c>
      <c r="T3079" s="2" t="str">
        <f>LEFT(J3079,3)</f>
        <v>5.2</v>
      </c>
      <c r="U3079">
        <f>VALUE(LEFT(LEFT(M3079,5),SUM(LEN(LEFT(M3079,5))-LEN(SUBSTITUTE(LEFT(M3079,5),{"0","1","2","3","4","5","6","7","8","9","."},"")))))</f>
        <v>16</v>
      </c>
      <c r="V3079">
        <f>IF(U3079&lt;100,U3079,U3079/1024)</f>
        <v>16</v>
      </c>
      <c r="W3079" s="3">
        <f>VALUE(LEFT(LEFT(O3079,5),SUM(LEN(LEFT(O3079,5))-LEN(SUBSTITUTE(LEFT(O3079,5),{"0","1","2","3","4","5","6","7","8","9","."},"")))))</f>
        <v>13</v>
      </c>
      <c r="X3079" s="3" t="e">
        <f>LEFT(L3079, SEARCH("MHz",L3079)-1)</f>
        <v>#VALUE!</v>
      </c>
      <c r="Y3079" t="e">
        <f>IF(RIGHT(X3079,1)=" ",RIGHT(X3079,4),RIGHT(X3079,3))</f>
        <v>#VALUE!</v>
      </c>
      <c r="Z3079">
        <f>VLOOKUP(G3079,[1]Sheet1!$A$1:$B$12,2,0)</f>
        <v>2</v>
      </c>
      <c r="AA3079" t="str">
        <f>CONCATENATE(F3079," ",Z3079)</f>
        <v>2016 2</v>
      </c>
      <c r="AB3079">
        <f>VLOOKUP(AA3079,[1]Sheet3!$A:$B,2,0)</f>
        <v>87</v>
      </c>
    </row>
    <row r="3080" spans="1:28" x14ac:dyDescent="0.25">
      <c r="A3080" t="s">
        <v>2096</v>
      </c>
      <c r="B3080" t="s">
        <v>2135</v>
      </c>
      <c r="C3080" t="s">
        <v>50</v>
      </c>
      <c r="D3080" t="str">
        <f>CONCATENATE(C3080,".")</f>
        <v>2016  February.</v>
      </c>
      <c r="E3080" t="str">
        <f>LEFT(D3080, SEARCH(".",D3080)-1)</f>
        <v>2016  February</v>
      </c>
      <c r="F3080">
        <v>2016</v>
      </c>
      <c r="G3080" t="str">
        <f>RIGHT(E3080,LEN(E3080)-6)</f>
        <v>February</v>
      </c>
      <c r="H3080">
        <v>147.19999999999999</v>
      </c>
      <c r="I3080" t="s">
        <v>379</v>
      </c>
      <c r="J3080" t="s">
        <v>800</v>
      </c>
      <c r="K3080" t="s">
        <v>394</v>
      </c>
      <c r="L3080" t="s">
        <v>1500</v>
      </c>
      <c r="M3080" t="s">
        <v>403</v>
      </c>
      <c r="N3080" t="s">
        <v>404</v>
      </c>
      <c r="O3080" t="s">
        <v>1501</v>
      </c>
      <c r="P3080">
        <v>450</v>
      </c>
      <c r="Q3080" s="2">
        <f>VALUE(LEFT(LEFT(N3080,5),SUM(LEN(LEFT(N3080,5))-LEN(SUBSTITUTE(LEFT(N3080,5),{"0","1","2","3","4","5","6","7","8","9","."},"")))))</f>
        <v>4</v>
      </c>
      <c r="R3080">
        <f>IF(Q3080&gt;5,Q3080/1024,Q3080)</f>
        <v>4</v>
      </c>
      <c r="S3080" t="str">
        <f>MID(K3081,9,3)</f>
        <v>6.0</v>
      </c>
      <c r="T3080" s="2" t="str">
        <f>LEFT(J3080,3)</f>
        <v>5.5</v>
      </c>
      <c r="U3080">
        <f>VALUE(LEFT(LEFT(M3080,5),SUM(LEN(LEFT(M3080,5))-LEN(SUBSTITUTE(LEFT(M3080,5),{"0","1","2","3","4","5","6","7","8","9","."},"")))))</f>
        <v>64</v>
      </c>
      <c r="V3080">
        <f>IF(U3080&lt;100,U3080,U3080/1024)</f>
        <v>64</v>
      </c>
      <c r="W3080" s="3">
        <f>VALUE(LEFT(LEFT(O3080,5),SUM(LEN(LEFT(O3080,5))-LEN(SUBSTITUTE(LEFT(O3080,5),{"0","1","2","3","4","5","6","7","8","9","."},"")))))</f>
        <v>16</v>
      </c>
      <c r="X3080" s="3" t="e">
        <f>LEFT(L3080, SEARCH("MHz",L3080)-1)</f>
        <v>#VALUE!</v>
      </c>
      <c r="Y3080" t="e">
        <f>IF(RIGHT(X3080,1)=" ",RIGHT(X3080,4),RIGHT(X3080,3))</f>
        <v>#VALUE!</v>
      </c>
      <c r="Z3080">
        <f>VLOOKUP(G3080,[1]Sheet1!$A$1:$B$12,2,0)</f>
        <v>2</v>
      </c>
      <c r="AA3080" t="str">
        <f>CONCATENATE(F3080," ",Z3080)</f>
        <v>2016 2</v>
      </c>
      <c r="AB3080">
        <f>VLOOKUP(AA3080,[1]Sheet3!$A:$B,2,0)</f>
        <v>87</v>
      </c>
    </row>
    <row r="3081" spans="1:28" x14ac:dyDescent="0.25">
      <c r="A3081" t="s">
        <v>3318</v>
      </c>
      <c r="B3081" t="s">
        <v>3361</v>
      </c>
      <c r="C3081" t="s">
        <v>50</v>
      </c>
      <c r="D3081" t="str">
        <f>CONCATENATE(C3081,".")</f>
        <v>2016  February.</v>
      </c>
      <c r="E3081" t="str">
        <f>LEFT(D3081, SEARCH(".",D3081)-1)</f>
        <v>2016  February</v>
      </c>
      <c r="F3081">
        <v>2016</v>
      </c>
      <c r="G3081" t="str">
        <f>RIGHT(E3081,LEN(E3081)-6)</f>
        <v>February</v>
      </c>
      <c r="H3081">
        <v>509</v>
      </c>
      <c r="I3081" t="s">
        <v>124</v>
      </c>
      <c r="J3081" t="s">
        <v>3322</v>
      </c>
      <c r="K3081" t="s">
        <v>394</v>
      </c>
      <c r="L3081" t="s">
        <v>20</v>
      </c>
      <c r="M3081" t="s">
        <v>28</v>
      </c>
      <c r="N3081" t="s">
        <v>3362</v>
      </c>
      <c r="O3081" t="s">
        <v>1114</v>
      </c>
      <c r="P3081">
        <v>280</v>
      </c>
      <c r="Q3081" s="2">
        <f>VALUE(LEFT(LEFT(N3081,5),SUM(LEN(LEFT(N3081,5))-LEN(SUBSTITUTE(LEFT(N3081,5),{"0","1","2","3","4","5","6","7","8","9","."},"")))))</f>
        <v>2</v>
      </c>
      <c r="R3081">
        <f>IF(Q3081&gt;5,Q3081/1024,Q3081)</f>
        <v>2</v>
      </c>
      <c r="S3081" t="str">
        <f>MID(K3082,9,3)</f>
        <v>6.0</v>
      </c>
      <c r="T3081" s="2" t="str">
        <f>LEFT(J3081,3)</f>
        <v>10.</v>
      </c>
      <c r="U3081">
        <f>VALUE(LEFT(LEFT(M3081,5),SUM(LEN(LEFT(M3081,5))-LEN(SUBSTITUTE(LEFT(M3081,5),{"0","1","2","3","4","5","6","7","8","9","."},"")))))</f>
        <v>32</v>
      </c>
      <c r="V3081">
        <f>IF(U3081&lt;100,U3081,U3081/1024)</f>
        <v>32</v>
      </c>
      <c r="W3081" s="3">
        <f>VALUE(LEFT(LEFT(O3081,5),SUM(LEN(LEFT(O3081,5))-LEN(SUBSTITUTE(LEFT(O3081,5),{"0","1","2","3","4","5","6","7","8","9","."},"")))))</f>
        <v>8</v>
      </c>
      <c r="X3081" s="3" t="e">
        <f>LEFT(L3081, SEARCH("MHz",L3081)-1)</f>
        <v>#VALUE!</v>
      </c>
      <c r="Y3081" t="e">
        <f>IF(RIGHT(X3081,1)=" ",RIGHT(X3081,4),RIGHT(X3081,3))</f>
        <v>#VALUE!</v>
      </c>
      <c r="Z3081">
        <f>VLOOKUP(G3081,[1]Sheet1!$A$1:$B$12,2,0)</f>
        <v>2</v>
      </c>
      <c r="AA3081" t="str">
        <f>CONCATENATE(F3081," ",Z3081)</f>
        <v>2016 2</v>
      </c>
      <c r="AB3081">
        <f>VLOOKUP(AA3081,[1]Sheet3!$A:$B,2,0)</f>
        <v>87</v>
      </c>
    </row>
    <row r="3082" spans="1:28" x14ac:dyDescent="0.25">
      <c r="A3082" t="s">
        <v>3318</v>
      </c>
      <c r="B3082" t="s">
        <v>3363</v>
      </c>
      <c r="C3082" t="s">
        <v>50</v>
      </c>
      <c r="D3082" t="str">
        <f>CONCATENATE(C3082,".")</f>
        <v>2016  February.</v>
      </c>
      <c r="E3082" t="str">
        <f>LEFT(D3082, SEARCH(".",D3082)-1)</f>
        <v>2016  February</v>
      </c>
      <c r="F3082">
        <v>2016</v>
      </c>
      <c r="G3082" t="str">
        <f>RIGHT(E3082,LEN(E3082)-6)</f>
        <v>February</v>
      </c>
      <c r="H3082">
        <v>329</v>
      </c>
      <c r="I3082" t="s">
        <v>124</v>
      </c>
      <c r="J3082" t="s">
        <v>3328</v>
      </c>
      <c r="K3082" t="s">
        <v>394</v>
      </c>
      <c r="L3082" t="s">
        <v>458</v>
      </c>
      <c r="M3082" t="s">
        <v>57</v>
      </c>
      <c r="N3082" t="s">
        <v>1052</v>
      </c>
      <c r="O3082" t="s">
        <v>92</v>
      </c>
      <c r="P3082">
        <v>120</v>
      </c>
      <c r="Q3082" s="2" t="e">
        <f>VALUE(LEFT(LEFT(N3082,5),SUM(LEN(LEFT(N3082,5))-LEN(SUBSTITUTE(LEFT(N3082,5),{"0","1","2","3","4","5","6","7","8","9","."},"")))))</f>
        <v>#VALUE!</v>
      </c>
      <c r="R3082" t="e">
        <f>IF(Q3082&gt;5,Q3082/1024,Q3082)</f>
        <v>#VALUE!</v>
      </c>
      <c r="S3082" t="str">
        <f>MID(K3083,9,3)</f>
        <v>6.0</v>
      </c>
      <c r="T3082" s="2" t="str">
        <f>LEFT(J3082,3)</f>
        <v>8.0</v>
      </c>
      <c r="U3082">
        <f>VALUE(LEFT(LEFT(M3082,5),SUM(LEN(LEFT(M3082,5))-LEN(SUBSTITUTE(LEFT(M3082,5),{"0","1","2","3","4","5","6","7","8","9","."},"")))))</f>
        <v>16</v>
      </c>
      <c r="V3082">
        <f>IF(U3082&lt;100,U3082,U3082/1024)</f>
        <v>16</v>
      </c>
      <c r="W3082" s="3">
        <f>VALUE(LEFT(LEFT(O3082,5),SUM(LEN(LEFT(O3082,5))-LEN(SUBSTITUTE(LEFT(O3082,5),{"0","1","2","3","4","5","6","7","8","9","."},"")))))</f>
        <v>5</v>
      </c>
      <c r="X3082" s="3" t="e">
        <f>LEFT(L3082, SEARCH("MHz",L3082)-1)</f>
        <v>#VALUE!</v>
      </c>
      <c r="Y3082" t="e">
        <f>IF(RIGHT(X3082,1)=" ",RIGHT(X3082,4),RIGHT(X3082,3))</f>
        <v>#VALUE!</v>
      </c>
      <c r="Z3082">
        <f>VLOOKUP(G3082,[1]Sheet1!$A$1:$B$12,2,0)</f>
        <v>2</v>
      </c>
      <c r="AA3082" t="str">
        <f>CONCATENATE(F3082," ",Z3082)</f>
        <v>2016 2</v>
      </c>
      <c r="AB3082">
        <f>VLOOKUP(AA3082,[1]Sheet3!$A:$B,2,0)</f>
        <v>87</v>
      </c>
    </row>
    <row r="3083" spans="1:28" x14ac:dyDescent="0.25">
      <c r="A3083" t="s">
        <v>6602</v>
      </c>
      <c r="B3083" t="s">
        <v>6605</v>
      </c>
      <c r="C3083" t="s">
        <v>50</v>
      </c>
      <c r="D3083" t="str">
        <f>CONCATENATE(C3083,".")</f>
        <v>2016  February.</v>
      </c>
      <c r="E3083" t="str">
        <f>LEFT(D3083, SEARCH(".",D3083)-1)</f>
        <v>2016  February</v>
      </c>
      <c r="F3083">
        <v>2016</v>
      </c>
      <c r="G3083" t="str">
        <f>RIGHT(E3083,LEN(E3083)-6)</f>
        <v>February</v>
      </c>
      <c r="H3083">
        <v>147</v>
      </c>
      <c r="I3083" t="s">
        <v>128</v>
      </c>
      <c r="J3083" t="s">
        <v>786</v>
      </c>
      <c r="K3083" t="s">
        <v>394</v>
      </c>
      <c r="L3083" t="s">
        <v>91</v>
      </c>
      <c r="M3083" t="s">
        <v>57</v>
      </c>
      <c r="N3083" t="s">
        <v>22</v>
      </c>
      <c r="O3083" t="s">
        <v>3191</v>
      </c>
      <c r="Q3083" s="2">
        <f>VALUE(LEFT(LEFT(N3083,5),SUM(LEN(LEFT(N3083,5))-LEN(SUBSTITUTE(LEFT(N3083,5),{"0","1","2","3","4","5","6","7","8","9","."},"")))))</f>
        <v>2</v>
      </c>
      <c r="R3083">
        <f>IF(Q3083&gt;5,Q3083/1024,Q3083)</f>
        <v>2</v>
      </c>
      <c r="S3083" t="str">
        <f>MID(K3084,9,3)</f>
        <v>6.0</v>
      </c>
      <c r="T3083" s="2" t="str">
        <f>LEFT(J3083,3)</f>
        <v>5.0</v>
      </c>
      <c r="U3083">
        <f>VALUE(LEFT(LEFT(M3083,5),SUM(LEN(LEFT(M3083,5))-LEN(SUBSTITUTE(LEFT(M3083,5),{"0","1","2","3","4","5","6","7","8","9","."},"")))))</f>
        <v>16</v>
      </c>
      <c r="V3083">
        <f>IF(U3083&lt;100,U3083,U3083/1024)</f>
        <v>16</v>
      </c>
      <c r="W3083" s="3">
        <f>VALUE(LEFT(LEFT(O3083,5),SUM(LEN(LEFT(O3083,5))-LEN(SUBSTITUTE(LEFT(O3083,5),{"0","1","2","3","4","5","6","7","8","9","."},"")))))</f>
        <v>8</v>
      </c>
      <c r="X3083" s="3" t="e">
        <f>LEFT(L3083, SEARCH("MHz",L3083)-1)</f>
        <v>#VALUE!</v>
      </c>
      <c r="Y3083" t="e">
        <f>IF(RIGHT(X3083,1)=" ",RIGHT(X3083,4),RIGHT(X3083,3))</f>
        <v>#VALUE!</v>
      </c>
      <c r="Z3083">
        <f>VLOOKUP(G3083,[1]Sheet1!$A$1:$B$12,2,0)</f>
        <v>2</v>
      </c>
      <c r="AA3083" t="str">
        <f>CONCATENATE(F3083," ",Z3083)</f>
        <v>2016 2</v>
      </c>
      <c r="AB3083">
        <f>VLOOKUP(AA3083,[1]Sheet3!$A:$B,2,0)</f>
        <v>87</v>
      </c>
    </row>
    <row r="3084" spans="1:28" x14ac:dyDescent="0.25">
      <c r="A3084" t="s">
        <v>6602</v>
      </c>
      <c r="B3084" t="s">
        <v>6606</v>
      </c>
      <c r="C3084" t="s">
        <v>50</v>
      </c>
      <c r="D3084" t="str">
        <f>CONCATENATE(C3084,".")</f>
        <v>2016  February.</v>
      </c>
      <c r="E3084" t="str">
        <f>LEFT(D3084, SEARCH(".",D3084)-1)</f>
        <v>2016  February</v>
      </c>
      <c r="F3084">
        <v>2016</v>
      </c>
      <c r="G3084" t="str">
        <f>RIGHT(E3084,LEN(E3084)-6)</f>
        <v>February</v>
      </c>
      <c r="H3084">
        <v>165</v>
      </c>
      <c r="I3084" t="s">
        <v>124</v>
      </c>
      <c r="J3084" t="s">
        <v>798</v>
      </c>
      <c r="K3084" t="s">
        <v>394</v>
      </c>
      <c r="L3084" t="s">
        <v>91</v>
      </c>
      <c r="M3084" t="s">
        <v>34</v>
      </c>
      <c r="N3084" t="s">
        <v>35</v>
      </c>
      <c r="O3084" t="s">
        <v>3191</v>
      </c>
      <c r="Q3084" s="2">
        <f>VALUE(LEFT(LEFT(N3084,5),SUM(LEN(LEFT(N3084,5))-LEN(SUBSTITUTE(LEFT(N3084,5),{"0","1","2","3","4","5","6","7","8","9","."},"")))))</f>
        <v>1</v>
      </c>
      <c r="R3084">
        <f>IF(Q3084&gt;5,Q3084/1024,Q3084)</f>
        <v>1</v>
      </c>
      <c r="S3084" t="str">
        <f>MID(K3085,9,3)</f>
        <v>6.0</v>
      </c>
      <c r="T3084" s="2" t="str">
        <f>LEFT(J3084,3)</f>
        <v>5.0</v>
      </c>
      <c r="U3084">
        <f>VALUE(LEFT(LEFT(M3084,5),SUM(LEN(LEFT(M3084,5))-LEN(SUBSTITUTE(LEFT(M3084,5),{"0","1","2","3","4","5","6","7","8","9","."},"")))))</f>
        <v>8</v>
      </c>
      <c r="V3084">
        <f>IF(U3084&lt;100,U3084,U3084/1024)</f>
        <v>8</v>
      </c>
      <c r="W3084" s="3">
        <f>VALUE(LEFT(LEFT(O3084,5),SUM(LEN(LEFT(O3084,5))-LEN(SUBSTITUTE(LEFT(O3084,5),{"0","1","2","3","4","5","6","7","8","9","."},"")))))</f>
        <v>8</v>
      </c>
      <c r="X3084" s="3" t="e">
        <f>LEFT(L3084, SEARCH("MHz",L3084)-1)</f>
        <v>#VALUE!</v>
      </c>
      <c r="Y3084" t="e">
        <f>IF(RIGHT(X3084,1)=" ",RIGHT(X3084,4),RIGHT(X3084,3))</f>
        <v>#VALUE!</v>
      </c>
      <c r="Z3084">
        <f>VLOOKUP(G3084,[1]Sheet1!$A$1:$B$12,2,0)</f>
        <v>2</v>
      </c>
      <c r="AA3084" t="str">
        <f>CONCATENATE(F3084," ",Z3084)</f>
        <v>2016 2</v>
      </c>
      <c r="AB3084">
        <f>VLOOKUP(AA3084,[1]Sheet3!$A:$B,2,0)</f>
        <v>87</v>
      </c>
    </row>
    <row r="3085" spans="1:28" x14ac:dyDescent="0.25">
      <c r="A3085" t="s">
        <v>6602</v>
      </c>
      <c r="B3085" t="s">
        <v>6609</v>
      </c>
      <c r="C3085" t="s">
        <v>50</v>
      </c>
      <c r="D3085" t="str">
        <f>CONCATENATE(C3085,".")</f>
        <v>2016  February.</v>
      </c>
      <c r="E3085" t="str">
        <f>LEFT(D3085, SEARCH(".",D3085)-1)</f>
        <v>2016  February</v>
      </c>
      <c r="F3085">
        <v>2016</v>
      </c>
      <c r="G3085" t="str">
        <f>RIGHT(E3085,LEN(E3085)-6)</f>
        <v>February</v>
      </c>
      <c r="H3085">
        <v>185</v>
      </c>
      <c r="I3085" t="s">
        <v>128</v>
      </c>
      <c r="J3085" t="s">
        <v>1518</v>
      </c>
      <c r="K3085" t="s">
        <v>394</v>
      </c>
      <c r="L3085" t="s">
        <v>91</v>
      </c>
      <c r="M3085" t="s">
        <v>57</v>
      </c>
      <c r="N3085" t="s">
        <v>35</v>
      </c>
      <c r="O3085" t="s">
        <v>3191</v>
      </c>
      <c r="Q3085" s="2">
        <f>VALUE(LEFT(LEFT(N3085,5),SUM(LEN(LEFT(N3085,5))-LEN(SUBSTITUTE(LEFT(N3085,5),{"0","1","2","3","4","5","6","7","8","9","."},"")))))</f>
        <v>1</v>
      </c>
      <c r="R3085">
        <f>IF(Q3085&gt;5,Q3085/1024,Q3085)</f>
        <v>1</v>
      </c>
      <c r="S3085" t="str">
        <f>MID(K3086,9,3)</f>
        <v>6.0</v>
      </c>
      <c r="T3085" s="2" t="str">
        <f>LEFT(J3085,3)</f>
        <v>5.5</v>
      </c>
      <c r="U3085">
        <f>VALUE(LEFT(LEFT(M3085,5),SUM(LEN(LEFT(M3085,5))-LEN(SUBSTITUTE(LEFT(M3085,5),{"0","1","2","3","4","5","6","7","8","9","."},"")))))</f>
        <v>16</v>
      </c>
      <c r="V3085">
        <f>IF(U3085&lt;100,U3085,U3085/1024)</f>
        <v>16</v>
      </c>
      <c r="W3085" s="3">
        <f>VALUE(LEFT(LEFT(O3085,5),SUM(LEN(LEFT(O3085,5))-LEN(SUBSTITUTE(LEFT(O3085,5),{"0","1","2","3","4","5","6","7","8","9","."},"")))))</f>
        <v>8</v>
      </c>
      <c r="X3085" s="3" t="e">
        <f>LEFT(L3085, SEARCH("MHz",L3085)-1)</f>
        <v>#VALUE!</v>
      </c>
      <c r="Y3085" t="e">
        <f>IF(RIGHT(X3085,1)=" ",RIGHT(X3085,4),RIGHT(X3085,3))</f>
        <v>#VALUE!</v>
      </c>
      <c r="Z3085">
        <f>VLOOKUP(G3085,[1]Sheet1!$A$1:$B$12,2,0)</f>
        <v>2</v>
      </c>
      <c r="AA3085" t="str">
        <f>CONCATENATE(F3085," ",Z3085)</f>
        <v>2016 2</v>
      </c>
      <c r="AB3085">
        <f>VLOOKUP(AA3085,[1]Sheet3!$A:$B,2,0)</f>
        <v>87</v>
      </c>
    </row>
    <row r="3086" spans="1:28" x14ac:dyDescent="0.25">
      <c r="A3086" t="s">
        <v>6602</v>
      </c>
      <c r="B3086" t="s">
        <v>6610</v>
      </c>
      <c r="C3086" t="s">
        <v>50</v>
      </c>
      <c r="D3086" t="str">
        <f>CONCATENATE(C3086,".")</f>
        <v>2016  February.</v>
      </c>
      <c r="E3086" t="str">
        <f>LEFT(D3086, SEARCH(".",D3086)-1)</f>
        <v>2016  February</v>
      </c>
      <c r="F3086">
        <v>2016</v>
      </c>
      <c r="G3086" t="str">
        <f>RIGHT(E3086,LEN(E3086)-6)</f>
        <v>February</v>
      </c>
      <c r="H3086">
        <v>177</v>
      </c>
      <c r="I3086" t="s">
        <v>811</v>
      </c>
      <c r="J3086" t="s">
        <v>753</v>
      </c>
      <c r="K3086" t="s">
        <v>394</v>
      </c>
      <c r="L3086" t="s">
        <v>91</v>
      </c>
      <c r="M3086" t="s">
        <v>57</v>
      </c>
      <c r="N3086" t="s">
        <v>35</v>
      </c>
      <c r="O3086" t="s">
        <v>3191</v>
      </c>
      <c r="Q3086" s="2">
        <f>VALUE(LEFT(LEFT(N3086,5),SUM(LEN(LEFT(N3086,5))-LEN(SUBSTITUTE(LEFT(N3086,5),{"0","1","2","3","4","5","6","7","8","9","."},"")))))</f>
        <v>1</v>
      </c>
      <c r="R3086">
        <f>IF(Q3086&gt;5,Q3086/1024,Q3086)</f>
        <v>1</v>
      </c>
      <c r="S3086" t="str">
        <f>MID(K3087,9,3)</f>
        <v>6.0</v>
      </c>
      <c r="T3086" s="2" t="str">
        <f>LEFT(J3086,3)</f>
        <v>5.0</v>
      </c>
      <c r="U3086">
        <f>VALUE(LEFT(LEFT(M3086,5),SUM(LEN(LEFT(M3086,5))-LEN(SUBSTITUTE(LEFT(M3086,5),{"0","1","2","3","4","5","6","7","8","9","."},"")))))</f>
        <v>16</v>
      </c>
      <c r="V3086">
        <f>IF(U3086&lt;100,U3086,U3086/1024)</f>
        <v>16</v>
      </c>
      <c r="W3086" s="3">
        <f>VALUE(LEFT(LEFT(O3086,5),SUM(LEN(LEFT(O3086,5))-LEN(SUBSTITUTE(LEFT(O3086,5),{"0","1","2","3","4","5","6","7","8","9","."},"")))))</f>
        <v>8</v>
      </c>
      <c r="X3086" s="3" t="e">
        <f>LEFT(L3086, SEARCH("MHz",L3086)-1)</f>
        <v>#VALUE!</v>
      </c>
      <c r="Y3086" t="e">
        <f>IF(RIGHT(X3086,1)=" ",RIGHT(X3086,4),RIGHT(X3086,3))</f>
        <v>#VALUE!</v>
      </c>
      <c r="Z3086">
        <f>VLOOKUP(G3086,[1]Sheet1!$A$1:$B$12,2,0)</f>
        <v>2</v>
      </c>
      <c r="AA3086" t="str">
        <f>CONCATENATE(F3086," ",Z3086)</f>
        <v>2016 2</v>
      </c>
      <c r="AB3086">
        <f>VLOOKUP(AA3086,[1]Sheet3!$A:$B,2,0)</f>
        <v>87</v>
      </c>
    </row>
    <row r="3087" spans="1:28" x14ac:dyDescent="0.25">
      <c r="A3087" t="s">
        <v>6003</v>
      </c>
      <c r="B3087" t="s">
        <v>6034</v>
      </c>
      <c r="C3087" t="s">
        <v>50</v>
      </c>
      <c r="D3087" t="str">
        <f>CONCATENATE(C3087,".")</f>
        <v>2016  February.</v>
      </c>
      <c r="E3087" t="str">
        <f>LEFT(D3087, SEARCH(".",D3087)-1)</f>
        <v>2016  February</v>
      </c>
      <c r="F3087">
        <v>2016</v>
      </c>
      <c r="G3087" t="str">
        <f>RIGHT(E3087,LEN(E3087)-6)</f>
        <v>February</v>
      </c>
      <c r="H3087">
        <v>137.4</v>
      </c>
      <c r="I3087" t="s">
        <v>181</v>
      </c>
      <c r="J3087" t="s">
        <v>6033</v>
      </c>
      <c r="K3087" t="s">
        <v>1754</v>
      </c>
      <c r="L3087" t="s">
        <v>758</v>
      </c>
      <c r="M3087" t="s">
        <v>57</v>
      </c>
      <c r="N3087" t="s">
        <v>22</v>
      </c>
      <c r="O3087" t="s">
        <v>6035</v>
      </c>
      <c r="P3087">
        <v>200</v>
      </c>
      <c r="Q3087" s="2">
        <f>VALUE(LEFT(LEFT(N3087,5),SUM(LEN(LEFT(N3087,5))-LEN(SUBSTITUTE(LEFT(N3087,5),{"0","1","2","3","4","5","6","7","8","9","."},"")))))</f>
        <v>2</v>
      </c>
      <c r="R3087">
        <f>IF(Q3087&gt;5,Q3087/1024,Q3087)</f>
        <v>2</v>
      </c>
      <c r="S3087" t="str">
        <f>MID(K3088,9,3)</f>
        <v>6.0</v>
      </c>
      <c r="T3087" s="2" t="str">
        <f>LEFT(J3087,3)</f>
        <v>5.0</v>
      </c>
      <c r="U3087">
        <f>VALUE(LEFT(LEFT(M3087,5),SUM(LEN(LEFT(M3087,5))-LEN(SUBSTITUTE(LEFT(M3087,5),{"0","1","2","3","4","5","6","7","8","9","."},"")))))</f>
        <v>16</v>
      </c>
      <c r="V3087">
        <f>IF(U3087&lt;100,U3087,U3087/1024)</f>
        <v>16</v>
      </c>
      <c r="W3087" s="3">
        <f>VALUE(LEFT(LEFT(O3087,5),SUM(LEN(LEFT(O3087,5))-LEN(SUBSTITUTE(LEFT(O3087,5),{"0","1","2","3","4","5","6","7","8","9","."},"")))))</f>
        <v>13</v>
      </c>
      <c r="X3087" s="3" t="e">
        <f>LEFT(L3087, SEARCH("MHz",L3087)-1)</f>
        <v>#VALUE!</v>
      </c>
      <c r="Y3087" t="e">
        <f>IF(RIGHT(X3087,1)=" ",RIGHT(X3087,4),RIGHT(X3087,3))</f>
        <v>#VALUE!</v>
      </c>
      <c r="Z3087">
        <f>VLOOKUP(G3087,[1]Sheet1!$A$1:$B$12,2,0)</f>
        <v>2</v>
      </c>
      <c r="AA3087" t="str">
        <f>CONCATENATE(F3087," ",Z3087)</f>
        <v>2016 2</v>
      </c>
      <c r="AB3087">
        <f>VLOOKUP(AA3087,[1]Sheet3!$A:$B,2,0)</f>
        <v>87</v>
      </c>
    </row>
    <row r="3088" spans="1:28" x14ac:dyDescent="0.25">
      <c r="A3088" t="s">
        <v>3572</v>
      </c>
      <c r="B3088" t="s">
        <v>3063</v>
      </c>
      <c r="C3088" t="s">
        <v>50</v>
      </c>
      <c r="D3088" t="str">
        <f>CONCATENATE(C3088,".")</f>
        <v>2016  February.</v>
      </c>
      <c r="E3088" t="str">
        <f>LEFT(D3088, SEARCH(".",D3088)-1)</f>
        <v>2016  February</v>
      </c>
      <c r="F3088">
        <v>2016</v>
      </c>
      <c r="G3088" t="str">
        <f>RIGHT(E3088,LEN(E3088)-6)</f>
        <v>February</v>
      </c>
      <c r="H3088">
        <v>159</v>
      </c>
      <c r="I3088" t="s">
        <v>358</v>
      </c>
      <c r="J3088" t="s">
        <v>3631</v>
      </c>
      <c r="K3088" t="s">
        <v>1140</v>
      </c>
      <c r="L3088" t="s">
        <v>402</v>
      </c>
      <c r="M3088" t="s">
        <v>28</v>
      </c>
      <c r="N3088" t="s">
        <v>404</v>
      </c>
      <c r="O3088" t="s">
        <v>3633</v>
      </c>
      <c r="P3088">
        <v>450</v>
      </c>
      <c r="Q3088" s="2">
        <f>VALUE(LEFT(LEFT(N3088,5),SUM(LEN(LEFT(N3088,5))-LEN(SUBSTITUTE(LEFT(N3088,5),{"0","1","2","3","4","5","6","7","8","9","."},"")))))</f>
        <v>4</v>
      </c>
      <c r="R3088">
        <f>IF(Q3088&gt;5,Q3088/1024,Q3088)</f>
        <v>4</v>
      </c>
      <c r="S3088" t="str">
        <f>MID(K3089,9,3)</f>
        <v>6.0</v>
      </c>
      <c r="T3088" s="2" t="str">
        <f>LEFT(J3088,3)</f>
        <v>5.3</v>
      </c>
      <c r="U3088">
        <f>VALUE(LEFT(LEFT(M3088,5),SUM(LEN(LEFT(M3088,5))-LEN(SUBSTITUTE(LEFT(M3088,5),{"0","1","2","3","4","5","6","7","8","9","."},"")))))</f>
        <v>32</v>
      </c>
      <c r="V3088">
        <f>IF(U3088&lt;100,U3088,U3088/1024)</f>
        <v>32</v>
      </c>
      <c r="W3088" s="3" t="e">
        <f>VALUE(LEFT(LEFT(O3088,5),SUM(LEN(LEFT(O3088,5))-LEN(SUBSTITUTE(LEFT(O3088,5),{"0","1","2","3","4","5","6","7","8","9","."},"")))))</f>
        <v>#VALUE!</v>
      </c>
      <c r="X3088" s="3" t="e">
        <f>LEFT(L3088, SEARCH("MHz",L3088)-1)</f>
        <v>#VALUE!</v>
      </c>
      <c r="Y3088" t="e">
        <f>IF(RIGHT(X3088,1)=" ",RIGHT(X3088,4),RIGHT(X3088,3))</f>
        <v>#VALUE!</v>
      </c>
      <c r="Z3088">
        <f>VLOOKUP(G3088,[1]Sheet1!$A$1:$B$12,2,0)</f>
        <v>2</v>
      </c>
      <c r="AA3088" t="str">
        <f>CONCATENATE(F3088," ",Z3088)</f>
        <v>2016 2</v>
      </c>
      <c r="AB3088">
        <f>VLOOKUP(AA3088,[1]Sheet3!$A:$B,2,0)</f>
        <v>87</v>
      </c>
    </row>
    <row r="3089" spans="1:28" x14ac:dyDescent="0.25">
      <c r="A3089" t="s">
        <v>6003</v>
      </c>
      <c r="B3089" t="s">
        <v>6032</v>
      </c>
      <c r="C3089" t="s">
        <v>50</v>
      </c>
      <c r="D3089" t="str">
        <f>CONCATENATE(C3089,".")</f>
        <v>2016  February.</v>
      </c>
      <c r="E3089" t="str">
        <f>LEFT(D3089, SEARCH(".",D3089)-1)</f>
        <v>2016  February</v>
      </c>
      <c r="F3089">
        <v>2016</v>
      </c>
      <c r="G3089" t="str">
        <f>RIGHT(E3089,LEN(E3089)-6)</f>
        <v>February</v>
      </c>
      <c r="H3089">
        <v>137.4</v>
      </c>
      <c r="I3089" t="s">
        <v>51</v>
      </c>
      <c r="J3089" t="s">
        <v>6033</v>
      </c>
      <c r="K3089" t="s">
        <v>1140</v>
      </c>
      <c r="L3089" t="s">
        <v>758</v>
      </c>
      <c r="M3089" t="s">
        <v>57</v>
      </c>
      <c r="N3089" t="s">
        <v>22</v>
      </c>
      <c r="O3089" t="s">
        <v>1490</v>
      </c>
      <c r="P3089">
        <v>250</v>
      </c>
      <c r="Q3089" s="2">
        <f>VALUE(LEFT(LEFT(N3089,5),SUM(LEN(LEFT(N3089,5))-LEN(SUBSTITUTE(LEFT(N3089,5),{"0","1","2","3","4","5","6","7","8","9","."},"")))))</f>
        <v>2</v>
      </c>
      <c r="R3089">
        <f>IF(Q3089&gt;5,Q3089/1024,Q3089)</f>
        <v>2</v>
      </c>
      <c r="S3089" t="str">
        <f>MID(K3090,9,3)</f>
        <v>6.0</v>
      </c>
      <c r="T3089" s="2" t="str">
        <f>LEFT(J3089,3)</f>
        <v>5.0</v>
      </c>
      <c r="U3089">
        <f>VALUE(LEFT(LEFT(M3089,5),SUM(LEN(LEFT(M3089,5))-LEN(SUBSTITUTE(LEFT(M3089,5),{"0","1","2","3","4","5","6","7","8","9","."},"")))))</f>
        <v>16</v>
      </c>
      <c r="V3089">
        <f>IF(U3089&lt;100,U3089,U3089/1024)</f>
        <v>16</v>
      </c>
      <c r="W3089" s="3">
        <f>VALUE(LEFT(LEFT(O3089,5),SUM(LEN(LEFT(O3089,5))-LEN(SUBSTITUTE(LEFT(O3089,5),{"0","1","2","3","4","5","6","7","8","9","."},"")))))</f>
        <v>13</v>
      </c>
      <c r="X3089" s="3" t="e">
        <f>LEFT(L3089, SEARCH("MHz",L3089)-1)</f>
        <v>#VALUE!</v>
      </c>
      <c r="Y3089" t="e">
        <f>IF(RIGHT(X3089,1)=" ",RIGHT(X3089,4),RIGHT(X3089,3))</f>
        <v>#VALUE!</v>
      </c>
      <c r="Z3089">
        <f>VLOOKUP(G3089,[1]Sheet1!$A$1:$B$12,2,0)</f>
        <v>2</v>
      </c>
      <c r="AA3089" t="str">
        <f>CONCATENATE(F3089," ",Z3089)</f>
        <v>2016 2</v>
      </c>
      <c r="AB3089">
        <f>VLOOKUP(AA3089,[1]Sheet3!$A:$B,2,0)</f>
        <v>87</v>
      </c>
    </row>
    <row r="3090" spans="1:28" x14ac:dyDescent="0.25">
      <c r="A3090" t="s">
        <v>6003</v>
      </c>
      <c r="B3090" t="s">
        <v>6028</v>
      </c>
      <c r="C3090" t="s">
        <v>50</v>
      </c>
      <c r="D3090" t="str">
        <f>CONCATENATE(C3090,".")</f>
        <v>2016  February.</v>
      </c>
      <c r="E3090" t="str">
        <f>LEFT(D3090, SEARCH(".",D3090)-1)</f>
        <v>2016  February</v>
      </c>
      <c r="F3090">
        <v>2016</v>
      </c>
      <c r="G3090" t="str">
        <f>RIGHT(E3090,LEN(E3090)-6)</f>
        <v>February</v>
      </c>
      <c r="H3090">
        <v>164.4</v>
      </c>
      <c r="I3090" t="s">
        <v>358</v>
      </c>
      <c r="J3090" t="s">
        <v>80</v>
      </c>
      <c r="K3090" t="s">
        <v>1758</v>
      </c>
      <c r="L3090" t="s">
        <v>402</v>
      </c>
      <c r="M3090" t="s">
        <v>28</v>
      </c>
      <c r="N3090" t="s">
        <v>6029</v>
      </c>
      <c r="O3090" t="s">
        <v>6019</v>
      </c>
      <c r="P3090">
        <v>420</v>
      </c>
      <c r="Q3090" s="2">
        <f>VALUE(LEFT(LEFT(N3090,5),SUM(LEN(LEFT(N3090,5))-LEN(SUBSTITUTE(LEFT(N3090,5),{"0","1","2","3","4","5","6","7","8","9","."},"")))))</f>
        <v>3</v>
      </c>
      <c r="R3090">
        <f>IF(Q3090&gt;5,Q3090/1024,Q3090)</f>
        <v>3</v>
      </c>
      <c r="S3090" t="str">
        <f>MID(K3091,9,3)</f>
        <v>6.0</v>
      </c>
      <c r="T3090" s="2" t="str">
        <f>LEFT(J3090,3)</f>
        <v>5.0</v>
      </c>
      <c r="U3090">
        <f>VALUE(LEFT(LEFT(M3090,5),SUM(LEN(LEFT(M3090,5))-LEN(SUBSTITUTE(LEFT(M3090,5),{"0","1","2","3","4","5","6","7","8","9","."},"")))))</f>
        <v>32</v>
      </c>
      <c r="V3090">
        <f>IF(U3090&lt;100,U3090,U3090/1024)</f>
        <v>32</v>
      </c>
      <c r="W3090" s="3">
        <f>VALUE(LEFT(LEFT(O3090,5),SUM(LEN(LEFT(O3090,5))-LEN(SUBSTITUTE(LEFT(O3090,5),{"0","1","2","3","4","5","6","7","8","9","."},"")))))</f>
        <v>23</v>
      </c>
      <c r="X3090" s="3" t="e">
        <f>LEFT(L3090, SEARCH("MHz",L3090)-1)</f>
        <v>#VALUE!</v>
      </c>
      <c r="Y3090" t="e">
        <f>IF(RIGHT(X3090,1)=" ",RIGHT(X3090,4),RIGHT(X3090,3))</f>
        <v>#VALUE!</v>
      </c>
      <c r="Z3090">
        <f>VLOOKUP(G3090,[1]Sheet1!$A$1:$B$12,2,0)</f>
        <v>2</v>
      </c>
      <c r="AA3090" t="str">
        <f>CONCATENATE(F3090," ",Z3090)</f>
        <v>2016 2</v>
      </c>
      <c r="AB3090">
        <f>VLOOKUP(AA3090,[1]Sheet3!$A:$B,2,0)</f>
        <v>87</v>
      </c>
    </row>
    <row r="3091" spans="1:28" x14ac:dyDescent="0.25">
      <c r="A3091" t="s">
        <v>6003</v>
      </c>
      <c r="B3091" t="s">
        <v>6030</v>
      </c>
      <c r="C3091" t="s">
        <v>50</v>
      </c>
      <c r="D3091" t="str">
        <f>CONCATENATE(C3091,".")</f>
        <v>2016  February.</v>
      </c>
      <c r="E3091" t="str">
        <f>LEFT(D3091, SEARCH(".",D3091)-1)</f>
        <v>2016  February</v>
      </c>
      <c r="F3091">
        <v>2016</v>
      </c>
      <c r="G3091" t="str">
        <f>RIGHT(E3091,LEN(E3091)-6)</f>
        <v>February</v>
      </c>
      <c r="H3091">
        <v>153</v>
      </c>
      <c r="I3091" t="s">
        <v>358</v>
      </c>
      <c r="J3091" t="s">
        <v>116</v>
      </c>
      <c r="K3091" t="s">
        <v>1758</v>
      </c>
      <c r="L3091" t="s">
        <v>1113</v>
      </c>
      <c r="M3091" t="s">
        <v>28</v>
      </c>
      <c r="N3091" t="s">
        <v>6031</v>
      </c>
      <c r="O3091" t="s">
        <v>6019</v>
      </c>
      <c r="P3091">
        <v>350</v>
      </c>
      <c r="Q3091" s="2">
        <f>VALUE(LEFT(LEFT(N3091,5),SUM(LEN(LEFT(N3091,5))-LEN(SUBSTITUTE(LEFT(N3091,5),{"0","1","2","3","4","5","6","7","8","9","."},"")))))</f>
        <v>3</v>
      </c>
      <c r="R3091">
        <f>IF(Q3091&gt;5,Q3091/1024,Q3091)</f>
        <v>3</v>
      </c>
      <c r="S3091" t="str">
        <f>MID(K3092,9,3)</f>
        <v>5.0</v>
      </c>
      <c r="T3091" s="2" t="str">
        <f>LEFT(J3091,3)</f>
        <v>5.0</v>
      </c>
      <c r="U3091">
        <f>VALUE(LEFT(LEFT(M3091,5),SUM(LEN(LEFT(M3091,5))-LEN(SUBSTITUTE(LEFT(M3091,5),{"0","1","2","3","4","5","6","7","8","9","."},"")))))</f>
        <v>32</v>
      </c>
      <c r="V3091">
        <f>IF(U3091&lt;100,U3091,U3091/1024)</f>
        <v>32</v>
      </c>
      <c r="W3091" s="3">
        <f>VALUE(LEFT(LEFT(O3091,5),SUM(LEN(LEFT(O3091,5))-LEN(SUBSTITUTE(LEFT(O3091,5),{"0","1","2","3","4","5","6","7","8","9","."},"")))))</f>
        <v>23</v>
      </c>
      <c r="X3091" s="3" t="e">
        <f>LEFT(L3091, SEARCH("MHz",L3091)-1)</f>
        <v>#VALUE!</v>
      </c>
      <c r="Y3091" t="e">
        <f>IF(RIGHT(X3091,1)=" ",RIGHT(X3091,4),RIGHT(X3091,3))</f>
        <v>#VALUE!</v>
      </c>
      <c r="Z3091">
        <f>VLOOKUP(G3091,[1]Sheet1!$A$1:$B$12,2,0)</f>
        <v>2</v>
      </c>
      <c r="AA3091" t="str">
        <f>CONCATENATE(F3091," ",Z3091)</f>
        <v>2016 2</v>
      </c>
      <c r="AB3091">
        <f>VLOOKUP(AA3091,[1]Sheet3!$A:$B,2,0)</f>
        <v>87</v>
      </c>
    </row>
    <row r="3092" spans="1:28" x14ac:dyDescent="0.25">
      <c r="A3092" t="s">
        <v>2096</v>
      </c>
      <c r="B3092" t="s">
        <v>971</v>
      </c>
      <c r="C3092" t="s">
        <v>790</v>
      </c>
      <c r="D3092" t="str">
        <f>CONCATENATE(C3092,".")</f>
        <v>2016  March.</v>
      </c>
      <c r="E3092" t="str">
        <f>LEFT(D3092, SEARCH(".",D3092)-1)</f>
        <v>2016  March</v>
      </c>
      <c r="F3092">
        <v>2016</v>
      </c>
      <c r="G3092" t="str">
        <f>RIGHT(E3092,LEN(E3092)-6)</f>
        <v>March</v>
      </c>
      <c r="H3092">
        <v>153</v>
      </c>
      <c r="I3092" t="s">
        <v>156</v>
      </c>
      <c r="J3092" t="s">
        <v>796</v>
      </c>
      <c r="K3092" t="s">
        <v>66</v>
      </c>
      <c r="L3092" t="s">
        <v>91</v>
      </c>
      <c r="M3092" t="s">
        <v>34</v>
      </c>
      <c r="N3092" t="s">
        <v>35</v>
      </c>
      <c r="O3092" t="s">
        <v>73</v>
      </c>
      <c r="P3092">
        <v>90</v>
      </c>
      <c r="Q3092" s="2">
        <f>VALUE(LEFT(LEFT(N3092,5),SUM(LEN(LEFT(N3092,5))-LEN(SUBSTITUTE(LEFT(N3092,5),{"0","1","2","3","4","5","6","7","8","9","."},"")))))</f>
        <v>1</v>
      </c>
      <c r="R3092">
        <f>IF(Q3092&gt;5,Q3092/1024,Q3092)</f>
        <v>1</v>
      </c>
      <c r="S3092" t="str">
        <f>MID(K3093,9,3)</f>
        <v>5.1</v>
      </c>
      <c r="T3092" s="2" t="str">
        <f>LEFT(J3092,3)</f>
        <v>4.5</v>
      </c>
      <c r="U3092">
        <f>VALUE(LEFT(LEFT(M3092,5),SUM(LEN(LEFT(M3092,5))-LEN(SUBSTITUTE(LEFT(M3092,5),{"0","1","2","3","4","5","6","7","8","9","."},"")))))</f>
        <v>8</v>
      </c>
      <c r="V3092">
        <f>IF(U3092&lt;100,U3092,U3092/1024)</f>
        <v>8</v>
      </c>
      <c r="W3092" s="3">
        <f>VALUE(LEFT(LEFT(O3092,5),SUM(LEN(LEFT(O3092,5))-LEN(SUBSTITUTE(LEFT(O3092,5),{"0","1","2","3","4","5","6","7","8","9","."},"")))))</f>
        <v>5</v>
      </c>
      <c r="X3092" s="3" t="e">
        <f>LEFT(L3092, SEARCH("MHz",L3092)-1)</f>
        <v>#VALUE!</v>
      </c>
      <c r="Y3092" t="e">
        <f>IF(RIGHT(X3092,1)=" ",RIGHT(X3092,4),RIGHT(X3092,3))</f>
        <v>#VALUE!</v>
      </c>
      <c r="Z3092">
        <f>VLOOKUP(G3092,[1]Sheet1!$A$1:$B$12,2,0)</f>
        <v>3</v>
      </c>
      <c r="AA3092" t="str">
        <f>CONCATENATE(F3092," ",Z3092)</f>
        <v>2016 3</v>
      </c>
      <c r="AB3092">
        <f>VLOOKUP(AA3092,[1]Sheet3!$A:$B,2,0)</f>
        <v>88</v>
      </c>
    </row>
    <row r="3093" spans="1:28" x14ac:dyDescent="0.25">
      <c r="A3093" t="s">
        <v>751</v>
      </c>
      <c r="B3093" t="s">
        <v>789</v>
      </c>
      <c r="C3093" t="s">
        <v>790</v>
      </c>
      <c r="D3093" t="str">
        <f>CONCATENATE(C3093,".")</f>
        <v>2016  March.</v>
      </c>
      <c r="E3093" t="str">
        <f>LEFT(D3093, SEARCH(".",D3093)-1)</f>
        <v>2016  March</v>
      </c>
      <c r="F3093">
        <v>2016</v>
      </c>
      <c r="G3093" t="str">
        <f>RIGHT(E3093,LEN(E3093)-6)</f>
        <v>March</v>
      </c>
      <c r="H3093">
        <v>510</v>
      </c>
      <c r="I3093" t="s">
        <v>124</v>
      </c>
      <c r="J3093" t="s">
        <v>791</v>
      </c>
      <c r="K3093" t="s">
        <v>47</v>
      </c>
      <c r="L3093" t="s">
        <v>792</v>
      </c>
      <c r="M3093" t="s">
        <v>34</v>
      </c>
      <c r="N3093" t="s">
        <v>35</v>
      </c>
      <c r="O3093" t="s">
        <v>178</v>
      </c>
      <c r="Q3093" s="2">
        <f>VALUE(LEFT(LEFT(N3093,5),SUM(LEN(LEFT(N3093,5))-LEN(SUBSTITUTE(LEFT(N3093,5),{"0","1","2","3","4","5","6","7","8","9","."},"")))))</f>
        <v>1</v>
      </c>
      <c r="R3093">
        <f>IF(Q3093&gt;5,Q3093/1024,Q3093)</f>
        <v>1</v>
      </c>
      <c r="S3093" t="str">
        <f>MID(K3094,9,3)</f>
        <v>5.1</v>
      </c>
      <c r="T3093" s="2" t="str">
        <f>LEFT(J3093,3)</f>
        <v>10.</v>
      </c>
      <c r="U3093">
        <f>VALUE(LEFT(LEFT(M3093,5),SUM(LEN(LEFT(M3093,5))-LEN(SUBSTITUTE(LEFT(M3093,5),{"0","1","2","3","4","5","6","7","8","9","."},"")))))</f>
        <v>8</v>
      </c>
      <c r="V3093">
        <f>IF(U3093&lt;100,U3093,U3093/1024)</f>
        <v>8</v>
      </c>
      <c r="W3093" s="3">
        <f>VALUE(LEFT(LEFT(O3093,5),SUM(LEN(LEFT(O3093,5))-LEN(SUBSTITUTE(LEFT(O3093,5),{"0","1","2","3","4","5","6","7","8","9","."},"")))))</f>
        <v>5</v>
      </c>
      <c r="X3093" s="3" t="e">
        <f>LEFT(L3093, SEARCH("MHz",L3093)-1)</f>
        <v>#VALUE!</v>
      </c>
      <c r="Y3093" t="e">
        <f>IF(RIGHT(X3093,1)=" ",RIGHT(X3093,4),RIGHT(X3093,3))</f>
        <v>#VALUE!</v>
      </c>
      <c r="Z3093">
        <f>VLOOKUP(G3093,[1]Sheet1!$A$1:$B$12,2,0)</f>
        <v>3</v>
      </c>
      <c r="AA3093" t="str">
        <f>CONCATENATE(F3093," ",Z3093)</f>
        <v>2016 3</v>
      </c>
      <c r="AB3093">
        <f>VLOOKUP(AA3093,[1]Sheet3!$A:$B,2,0)</f>
        <v>88</v>
      </c>
    </row>
    <row r="3094" spans="1:28" x14ac:dyDescent="0.25">
      <c r="A3094" t="s">
        <v>751</v>
      </c>
      <c r="B3094" t="s">
        <v>797</v>
      </c>
      <c r="C3094" t="s">
        <v>790</v>
      </c>
      <c r="D3094" t="str">
        <f>CONCATENATE(C3094,".")</f>
        <v>2016  March.</v>
      </c>
      <c r="E3094" t="str">
        <f>LEFT(D3094, SEARCH(".",D3094)-1)</f>
        <v>2016  March</v>
      </c>
      <c r="F3094">
        <v>2016</v>
      </c>
      <c r="G3094" t="str">
        <f>RIGHT(E3094,LEN(E3094)-6)</f>
        <v>March</v>
      </c>
      <c r="H3094">
        <v>138</v>
      </c>
      <c r="I3094" t="s">
        <v>128</v>
      </c>
      <c r="J3094" t="s">
        <v>798</v>
      </c>
      <c r="K3094" t="s">
        <v>47</v>
      </c>
      <c r="L3094" t="s">
        <v>91</v>
      </c>
      <c r="M3094" t="s">
        <v>34</v>
      </c>
      <c r="N3094" t="s">
        <v>35</v>
      </c>
      <c r="O3094" t="s">
        <v>36</v>
      </c>
      <c r="Q3094" s="2">
        <f>VALUE(LEFT(LEFT(N3094,5),SUM(LEN(LEFT(N3094,5))-LEN(SUBSTITUTE(LEFT(N3094,5),{"0","1","2","3","4","5","6","7","8","9","."},"")))))</f>
        <v>1</v>
      </c>
      <c r="R3094">
        <f>IF(Q3094&gt;5,Q3094/1024,Q3094)</f>
        <v>1</v>
      </c>
      <c r="S3094" t="str">
        <f>MID(K3095,9,3)</f>
        <v>5.1</v>
      </c>
      <c r="T3094" s="2" t="str">
        <f>LEFT(J3094,3)</f>
        <v>5.0</v>
      </c>
      <c r="U3094">
        <f>VALUE(LEFT(LEFT(M3094,5),SUM(LEN(LEFT(M3094,5))-LEN(SUBSTITUTE(LEFT(M3094,5),{"0","1","2","3","4","5","6","7","8","9","."},"")))))</f>
        <v>8</v>
      </c>
      <c r="V3094">
        <f>IF(U3094&lt;100,U3094,U3094/1024)</f>
        <v>8</v>
      </c>
      <c r="W3094" s="3">
        <f>VALUE(LEFT(LEFT(O3094,5),SUM(LEN(LEFT(O3094,5))-LEN(SUBSTITUTE(LEFT(O3094,5),{"0","1","2","3","4","5","6","7","8","9","."},"")))))</f>
        <v>8</v>
      </c>
      <c r="X3094" s="3" t="e">
        <f>LEFT(L3094, SEARCH("MHz",L3094)-1)</f>
        <v>#VALUE!</v>
      </c>
      <c r="Y3094" t="e">
        <f>IF(RIGHT(X3094,1)=" ",RIGHT(X3094,4),RIGHT(X3094,3))</f>
        <v>#VALUE!</v>
      </c>
      <c r="Z3094">
        <f>VLOOKUP(G3094,[1]Sheet1!$A$1:$B$12,2,0)</f>
        <v>3</v>
      </c>
      <c r="AA3094" t="str">
        <f>CONCATENATE(F3094," ",Z3094)</f>
        <v>2016 3</v>
      </c>
      <c r="AB3094">
        <f>VLOOKUP(AA3094,[1]Sheet3!$A:$B,2,0)</f>
        <v>88</v>
      </c>
    </row>
    <row r="3095" spans="1:28" x14ac:dyDescent="0.25">
      <c r="A3095" t="s">
        <v>751</v>
      </c>
      <c r="B3095" t="s">
        <v>807</v>
      </c>
      <c r="C3095" t="s">
        <v>790</v>
      </c>
      <c r="D3095" t="str">
        <f>CONCATENATE(C3095,".")</f>
        <v>2016  March.</v>
      </c>
      <c r="E3095" t="str">
        <f>LEFT(D3095, SEARCH(".",D3095)-1)</f>
        <v>2016  March</v>
      </c>
      <c r="F3095">
        <v>2016</v>
      </c>
      <c r="G3095" t="str">
        <f>RIGHT(E3095,LEN(E3095)-6)</f>
        <v>March</v>
      </c>
      <c r="H3095">
        <v>138</v>
      </c>
      <c r="I3095" t="s">
        <v>128</v>
      </c>
      <c r="J3095" t="s">
        <v>798</v>
      </c>
      <c r="K3095" t="s">
        <v>47</v>
      </c>
      <c r="L3095" t="s">
        <v>91</v>
      </c>
      <c r="M3095" t="s">
        <v>57</v>
      </c>
      <c r="N3095" t="s">
        <v>35</v>
      </c>
      <c r="O3095" t="s">
        <v>36</v>
      </c>
      <c r="Q3095" s="2">
        <f>VALUE(LEFT(LEFT(N3095,5),SUM(LEN(LEFT(N3095,5))-LEN(SUBSTITUTE(LEFT(N3095,5),{"0","1","2","3","4","5","6","7","8","9","."},"")))))</f>
        <v>1</v>
      </c>
      <c r="R3095">
        <f>IF(Q3095&gt;5,Q3095/1024,Q3095)</f>
        <v>1</v>
      </c>
      <c r="S3095" t="str">
        <f>MID(K3096,9,3)</f>
        <v>5.1</v>
      </c>
      <c r="T3095" s="2" t="str">
        <f>LEFT(J3095,3)</f>
        <v>5.0</v>
      </c>
      <c r="U3095">
        <f>VALUE(LEFT(LEFT(M3095,5),SUM(LEN(LEFT(M3095,5))-LEN(SUBSTITUTE(LEFT(M3095,5),{"0","1","2","3","4","5","6","7","8","9","."},"")))))</f>
        <v>16</v>
      </c>
      <c r="V3095">
        <f>IF(U3095&lt;100,U3095,U3095/1024)</f>
        <v>16</v>
      </c>
      <c r="W3095" s="3">
        <f>VALUE(LEFT(LEFT(O3095,5),SUM(LEN(LEFT(O3095,5))-LEN(SUBSTITUTE(LEFT(O3095,5),{"0","1","2","3","4","5","6","7","8","9","."},"")))))</f>
        <v>8</v>
      </c>
      <c r="X3095" s="3" t="e">
        <f>LEFT(L3095, SEARCH("MHz",L3095)-1)</f>
        <v>#VALUE!</v>
      </c>
      <c r="Y3095" t="e">
        <f>IF(RIGHT(X3095,1)=" ",RIGHT(X3095,4),RIGHT(X3095,3))</f>
        <v>#VALUE!</v>
      </c>
      <c r="Z3095">
        <f>VLOOKUP(G3095,[1]Sheet1!$A$1:$B$12,2,0)</f>
        <v>3</v>
      </c>
      <c r="AA3095" t="str">
        <f>CONCATENATE(F3095," ",Z3095)</f>
        <v>2016 3</v>
      </c>
      <c r="AB3095">
        <f>VLOOKUP(AA3095,[1]Sheet3!$A:$B,2,0)</f>
        <v>88</v>
      </c>
    </row>
    <row r="3096" spans="1:28" x14ac:dyDescent="0.25">
      <c r="A3096" t="s">
        <v>751</v>
      </c>
      <c r="B3096" t="s">
        <v>808</v>
      </c>
      <c r="C3096" t="s">
        <v>790</v>
      </c>
      <c r="D3096" t="str">
        <f>CONCATENATE(C3096,".")</f>
        <v>2016  March.</v>
      </c>
      <c r="E3096" t="str">
        <f>LEFT(D3096, SEARCH(".",D3096)-1)</f>
        <v>2016  March</v>
      </c>
      <c r="F3096">
        <v>2016</v>
      </c>
      <c r="G3096" t="str">
        <f>RIGHT(E3096,LEN(E3096)-6)</f>
        <v>March</v>
      </c>
      <c r="H3096">
        <v>105</v>
      </c>
      <c r="I3096" t="s">
        <v>128</v>
      </c>
      <c r="J3096" t="s">
        <v>809</v>
      </c>
      <c r="K3096" t="s">
        <v>47</v>
      </c>
      <c r="L3096" t="s">
        <v>91</v>
      </c>
      <c r="M3096" t="s">
        <v>34</v>
      </c>
      <c r="N3096" t="s">
        <v>35</v>
      </c>
      <c r="O3096" t="s">
        <v>73</v>
      </c>
      <c r="Q3096" s="2">
        <f>VALUE(LEFT(LEFT(N3096,5),SUM(LEN(LEFT(N3096,5))-LEN(SUBSTITUTE(LEFT(N3096,5),{"0","1","2","3","4","5","6","7","8","9","."},"")))))</f>
        <v>1</v>
      </c>
      <c r="R3096">
        <f>IF(Q3096&gt;5,Q3096/1024,Q3096)</f>
        <v>1</v>
      </c>
      <c r="S3096" t="str">
        <f>MID(K3097,9,3)</f>
        <v>5.1</v>
      </c>
      <c r="T3096" s="2" t="str">
        <f>LEFT(J3096,3)</f>
        <v>4.5</v>
      </c>
      <c r="U3096">
        <f>VALUE(LEFT(LEFT(M3096,5),SUM(LEN(LEFT(M3096,5))-LEN(SUBSTITUTE(LEFT(M3096,5),{"0","1","2","3","4","5","6","7","8","9","."},"")))))</f>
        <v>8</v>
      </c>
      <c r="V3096">
        <f>IF(U3096&lt;100,U3096,U3096/1024)</f>
        <v>8</v>
      </c>
      <c r="W3096" s="3">
        <f>VALUE(LEFT(LEFT(O3096,5),SUM(LEN(LEFT(O3096,5))-LEN(SUBSTITUTE(LEFT(O3096,5),{"0","1","2","3","4","5","6","7","8","9","."},"")))))</f>
        <v>5</v>
      </c>
      <c r="X3096" s="3" t="e">
        <f>LEFT(L3096, SEARCH("MHz",L3096)-1)</f>
        <v>#VALUE!</v>
      </c>
      <c r="Y3096" t="e">
        <f>IF(RIGHT(X3096,1)=" ",RIGHT(X3096,4),RIGHT(X3096,3))</f>
        <v>#VALUE!</v>
      </c>
      <c r="Z3096">
        <f>VLOOKUP(G3096,[1]Sheet1!$A$1:$B$12,2,0)</f>
        <v>3</v>
      </c>
      <c r="AA3096" t="str">
        <f>CONCATENATE(F3096," ",Z3096)</f>
        <v>2016 3</v>
      </c>
      <c r="AB3096">
        <f>VLOOKUP(AA3096,[1]Sheet3!$A:$B,2,0)</f>
        <v>88</v>
      </c>
    </row>
    <row r="3097" spans="1:28" x14ac:dyDescent="0.25">
      <c r="A3097" t="s">
        <v>751</v>
      </c>
      <c r="B3097" t="s">
        <v>810</v>
      </c>
      <c r="C3097" t="s">
        <v>790</v>
      </c>
      <c r="D3097" t="str">
        <f>CONCATENATE(C3097,".")</f>
        <v>2016  March.</v>
      </c>
      <c r="E3097" t="str">
        <f>LEFT(D3097, SEARCH(".",D3097)-1)</f>
        <v>2016  March</v>
      </c>
      <c r="F3097">
        <v>2016</v>
      </c>
      <c r="G3097" t="str">
        <f>RIGHT(E3097,LEN(E3097)-6)</f>
        <v>March</v>
      </c>
      <c r="H3097">
        <v>105</v>
      </c>
      <c r="I3097" t="s">
        <v>811</v>
      </c>
      <c r="J3097" t="s">
        <v>812</v>
      </c>
      <c r="K3097" t="s">
        <v>47</v>
      </c>
      <c r="L3097" t="s">
        <v>91</v>
      </c>
      <c r="M3097" t="s">
        <v>34</v>
      </c>
      <c r="N3097" t="s">
        <v>35</v>
      </c>
      <c r="O3097" t="s">
        <v>178</v>
      </c>
      <c r="Q3097" s="2">
        <f>VALUE(LEFT(LEFT(N3097,5),SUM(LEN(LEFT(N3097,5))-LEN(SUBSTITUTE(LEFT(N3097,5),{"0","1","2","3","4","5","6","7","8","9","."},"")))))</f>
        <v>1</v>
      </c>
      <c r="R3097">
        <f>IF(Q3097&gt;5,Q3097/1024,Q3097)</f>
        <v>1</v>
      </c>
      <c r="S3097" t="str">
        <f>MID(K3098,9,3)</f>
        <v>5.1</v>
      </c>
      <c r="T3097" s="2" t="str">
        <f>LEFT(J3097,3)</f>
        <v>4.0</v>
      </c>
      <c r="U3097">
        <f>VALUE(LEFT(LEFT(M3097,5),SUM(LEN(LEFT(M3097,5))-LEN(SUBSTITUTE(LEFT(M3097,5),{"0","1","2","3","4","5","6","7","8","9","."},"")))))</f>
        <v>8</v>
      </c>
      <c r="V3097">
        <f>IF(U3097&lt;100,U3097,U3097/1024)</f>
        <v>8</v>
      </c>
      <c r="W3097" s="3">
        <f>VALUE(LEFT(LEFT(O3097,5),SUM(LEN(LEFT(O3097,5))-LEN(SUBSTITUTE(LEFT(O3097,5),{"0","1","2","3","4","5","6","7","8","9","."},"")))))</f>
        <v>5</v>
      </c>
      <c r="X3097" s="3" t="e">
        <f>LEFT(L3097, SEARCH("MHz",L3097)-1)</f>
        <v>#VALUE!</v>
      </c>
      <c r="Y3097" t="e">
        <f>IF(RIGHT(X3097,1)=" ",RIGHT(X3097,4),RIGHT(X3097,3))</f>
        <v>#VALUE!</v>
      </c>
      <c r="Z3097">
        <f>VLOOKUP(G3097,[1]Sheet1!$A$1:$B$12,2,0)</f>
        <v>3</v>
      </c>
      <c r="AA3097" t="str">
        <f>CONCATENATE(F3097," ",Z3097)</f>
        <v>2016 3</v>
      </c>
      <c r="AB3097">
        <f>VLOOKUP(AA3097,[1]Sheet3!$A:$B,2,0)</f>
        <v>88</v>
      </c>
    </row>
    <row r="3098" spans="1:28" x14ac:dyDescent="0.25">
      <c r="A3098" t="s">
        <v>1437</v>
      </c>
      <c r="B3098" t="s">
        <v>1531</v>
      </c>
      <c r="C3098" t="s">
        <v>790</v>
      </c>
      <c r="D3098" t="str">
        <f>CONCATENATE(C3098,".")</f>
        <v>2016  March.</v>
      </c>
      <c r="E3098" t="str">
        <f>LEFT(D3098, SEARCH(".",D3098)-1)</f>
        <v>2016  March</v>
      </c>
      <c r="F3098">
        <v>2016</v>
      </c>
      <c r="G3098" t="str">
        <f>RIGHT(E3098,LEN(E3098)-6)</f>
        <v>March</v>
      </c>
      <c r="H3098">
        <v>183</v>
      </c>
      <c r="I3098" t="s">
        <v>128</v>
      </c>
      <c r="J3098" t="s">
        <v>1532</v>
      </c>
      <c r="K3098" t="s">
        <v>47</v>
      </c>
      <c r="L3098" t="s">
        <v>91</v>
      </c>
      <c r="M3098" t="s">
        <v>34</v>
      </c>
      <c r="N3098" t="s">
        <v>35</v>
      </c>
      <c r="O3098" t="s">
        <v>1533</v>
      </c>
      <c r="Q3098" s="2">
        <f>VALUE(LEFT(LEFT(N3098,5),SUM(LEN(LEFT(N3098,5))-LEN(SUBSTITUTE(LEFT(N3098,5),{"0","1","2","3","4","5","6","7","8","9","."},"")))))</f>
        <v>1</v>
      </c>
      <c r="R3098">
        <f>IF(Q3098&gt;5,Q3098/1024,Q3098)</f>
        <v>1</v>
      </c>
      <c r="S3098" t="str">
        <f>MID(K3099,9,3)</f>
        <v>5.1</v>
      </c>
      <c r="T3098" s="2" t="str">
        <f>LEFT(J3098,3)</f>
        <v>6.0</v>
      </c>
      <c r="U3098">
        <f>VALUE(LEFT(LEFT(M3098,5),SUM(LEN(LEFT(M3098,5))-LEN(SUBSTITUTE(LEFT(M3098,5),{"0","1","2","3","4","5","6","7","8","9","."},"")))))</f>
        <v>8</v>
      </c>
      <c r="V3098">
        <f>IF(U3098&lt;100,U3098,U3098/1024)</f>
        <v>8</v>
      </c>
      <c r="W3098" s="3">
        <f>VALUE(LEFT(LEFT(O3098,5),SUM(LEN(LEFT(O3098,5))-LEN(SUBSTITUTE(LEFT(O3098,5),{"0","1","2","3","4","5","6","7","8","9","."},"")))))</f>
        <v>8</v>
      </c>
      <c r="X3098" s="3" t="e">
        <f>LEFT(L3098, SEARCH("MHz",L3098)-1)</f>
        <v>#VALUE!</v>
      </c>
      <c r="Y3098" t="e">
        <f>IF(RIGHT(X3098,1)=" ",RIGHT(X3098,4),RIGHT(X3098,3))</f>
        <v>#VALUE!</v>
      </c>
      <c r="Z3098">
        <f>VLOOKUP(G3098,[1]Sheet1!$A$1:$B$12,2,0)</f>
        <v>3</v>
      </c>
      <c r="AA3098" t="str">
        <f>CONCATENATE(F3098," ",Z3098)</f>
        <v>2016 3</v>
      </c>
      <c r="AB3098">
        <f>VLOOKUP(AA3098,[1]Sheet3!$A:$B,2,0)</f>
        <v>88</v>
      </c>
    </row>
    <row r="3099" spans="1:28" x14ac:dyDescent="0.25">
      <c r="A3099" t="s">
        <v>1437</v>
      </c>
      <c r="B3099" t="s">
        <v>1541</v>
      </c>
      <c r="C3099" t="s">
        <v>790</v>
      </c>
      <c r="D3099" t="str">
        <f>CONCATENATE(C3099,".")</f>
        <v>2016  March.</v>
      </c>
      <c r="E3099" t="str">
        <f>LEFT(D3099, SEARCH(".",D3099)-1)</f>
        <v>2016  March</v>
      </c>
      <c r="F3099">
        <v>2016</v>
      </c>
      <c r="G3099" t="str">
        <f>RIGHT(E3099,LEN(E3099)-6)</f>
        <v>March</v>
      </c>
      <c r="H3099">
        <v>122</v>
      </c>
      <c r="I3099" t="s">
        <v>128</v>
      </c>
      <c r="J3099" t="s">
        <v>1301</v>
      </c>
      <c r="K3099" t="s">
        <v>47</v>
      </c>
      <c r="L3099" t="s">
        <v>458</v>
      </c>
      <c r="M3099" t="s">
        <v>34</v>
      </c>
      <c r="N3099" t="s">
        <v>35</v>
      </c>
      <c r="O3099" t="s">
        <v>1542</v>
      </c>
      <c r="Q3099" s="2">
        <f>VALUE(LEFT(LEFT(N3099,5),SUM(LEN(LEFT(N3099,5))-LEN(SUBSTITUTE(LEFT(N3099,5),{"0","1","2","3","4","5","6","7","8","9","."},"")))))</f>
        <v>1</v>
      </c>
      <c r="R3099">
        <f>IF(Q3099&gt;5,Q3099/1024,Q3099)</f>
        <v>1</v>
      </c>
      <c r="S3099" t="str">
        <f>MID(K3100,9,3)</f>
        <v>5.1</v>
      </c>
      <c r="T3099" s="2" t="str">
        <f>LEFT(J3099,3)</f>
        <v>4.5</v>
      </c>
      <c r="U3099">
        <f>VALUE(LEFT(LEFT(M3099,5),SUM(LEN(LEFT(M3099,5))-LEN(SUBSTITUTE(LEFT(M3099,5),{"0","1","2","3","4","5","6","7","8","9","."},"")))))</f>
        <v>8</v>
      </c>
      <c r="V3099">
        <f>IF(U3099&lt;100,U3099,U3099/1024)</f>
        <v>8</v>
      </c>
      <c r="W3099" s="3">
        <f>VALUE(LEFT(LEFT(O3099,5),SUM(LEN(LEFT(O3099,5))-LEN(SUBSTITUTE(LEFT(O3099,5),{"0","1","2","3","4","5","6","7","8","9","."},"")))))</f>
        <v>5</v>
      </c>
      <c r="X3099" s="3" t="e">
        <f>LEFT(L3099, SEARCH("MHz",L3099)-1)</f>
        <v>#VALUE!</v>
      </c>
      <c r="Y3099" t="e">
        <f>IF(RIGHT(X3099,1)=" ",RIGHT(X3099,4),RIGHT(X3099,3))</f>
        <v>#VALUE!</v>
      </c>
      <c r="Z3099">
        <f>VLOOKUP(G3099,[1]Sheet1!$A$1:$B$12,2,0)</f>
        <v>3</v>
      </c>
      <c r="AA3099" t="str">
        <f>CONCATENATE(F3099," ",Z3099)</f>
        <v>2016 3</v>
      </c>
      <c r="AB3099">
        <f>VLOOKUP(AA3099,[1]Sheet3!$A:$B,2,0)</f>
        <v>88</v>
      </c>
    </row>
    <row r="3100" spans="1:28" x14ac:dyDescent="0.25">
      <c r="A3100" t="s">
        <v>1437</v>
      </c>
      <c r="B3100" t="s">
        <v>1543</v>
      </c>
      <c r="C3100" t="s">
        <v>790</v>
      </c>
      <c r="D3100" t="str">
        <f>CONCATENATE(C3100,".")</f>
        <v>2016  March.</v>
      </c>
      <c r="E3100" t="str">
        <f>LEFT(D3100, SEARCH(".",D3100)-1)</f>
        <v>2016  March</v>
      </c>
      <c r="F3100">
        <v>2016</v>
      </c>
      <c r="G3100" t="str">
        <f>RIGHT(E3100,LEN(E3100)-6)</f>
        <v>March</v>
      </c>
      <c r="H3100">
        <v>150</v>
      </c>
      <c r="I3100" t="s">
        <v>128</v>
      </c>
      <c r="J3100" t="s">
        <v>786</v>
      </c>
      <c r="K3100" t="s">
        <v>47</v>
      </c>
      <c r="L3100" t="s">
        <v>20</v>
      </c>
      <c r="M3100" t="s">
        <v>57</v>
      </c>
      <c r="N3100" t="s">
        <v>22</v>
      </c>
      <c r="O3100" t="s">
        <v>364</v>
      </c>
      <c r="Q3100" s="2">
        <f>VALUE(LEFT(LEFT(N3100,5),SUM(LEN(LEFT(N3100,5))-LEN(SUBSTITUTE(LEFT(N3100,5),{"0","1","2","3","4","5","6","7","8","9","."},"")))))</f>
        <v>2</v>
      </c>
      <c r="R3100">
        <f>IF(Q3100&gt;5,Q3100/1024,Q3100)</f>
        <v>2</v>
      </c>
      <c r="S3100" t="str">
        <f>MID(K3101,9,3)</f>
        <v>5.1</v>
      </c>
      <c r="T3100" s="2" t="str">
        <f>LEFT(J3100,3)</f>
        <v>5.0</v>
      </c>
      <c r="U3100">
        <f>VALUE(LEFT(LEFT(M3100,5),SUM(LEN(LEFT(M3100,5))-LEN(SUBSTITUTE(LEFT(M3100,5),{"0","1","2","3","4","5","6","7","8","9","."},"")))))</f>
        <v>16</v>
      </c>
      <c r="V3100">
        <f>IF(U3100&lt;100,U3100,U3100/1024)</f>
        <v>16</v>
      </c>
      <c r="W3100" s="3">
        <f>VALUE(LEFT(LEFT(O3100,5),SUM(LEN(LEFT(O3100,5))-LEN(SUBSTITUTE(LEFT(O3100,5),{"0","1","2","3","4","5","6","7","8","9","."},"")))))</f>
        <v>13</v>
      </c>
      <c r="X3100" s="3" t="e">
        <f>LEFT(L3100, SEARCH("MHz",L3100)-1)</f>
        <v>#VALUE!</v>
      </c>
      <c r="Y3100" t="e">
        <f>IF(RIGHT(X3100,1)=" ",RIGHT(X3100,4),RIGHT(X3100,3))</f>
        <v>#VALUE!</v>
      </c>
      <c r="Z3100">
        <f>VLOOKUP(G3100,[1]Sheet1!$A$1:$B$12,2,0)</f>
        <v>3</v>
      </c>
      <c r="AA3100" t="str">
        <f>CONCATENATE(F3100," ",Z3100)</f>
        <v>2016 3</v>
      </c>
      <c r="AB3100">
        <f>VLOOKUP(AA3100,[1]Sheet3!$A:$B,2,0)</f>
        <v>88</v>
      </c>
    </row>
    <row r="3101" spans="1:28" x14ac:dyDescent="0.25">
      <c r="A3101" t="s">
        <v>1437</v>
      </c>
      <c r="B3101" t="s">
        <v>1547</v>
      </c>
      <c r="C3101" t="s">
        <v>790</v>
      </c>
      <c r="D3101" t="str">
        <f>CONCATENATE(C3101,".")</f>
        <v>2016  March.</v>
      </c>
      <c r="E3101" t="str">
        <f>LEFT(D3101, SEARCH(".",D3101)-1)</f>
        <v>2016  March</v>
      </c>
      <c r="F3101">
        <v>2016</v>
      </c>
      <c r="G3101" t="str">
        <f>RIGHT(E3101,LEN(E3101)-6)</f>
        <v>March</v>
      </c>
      <c r="H3101">
        <v>190</v>
      </c>
      <c r="I3101" t="s">
        <v>128</v>
      </c>
      <c r="J3101" t="s">
        <v>1548</v>
      </c>
      <c r="K3101" t="s">
        <v>47</v>
      </c>
      <c r="L3101" t="s">
        <v>458</v>
      </c>
      <c r="M3101" t="s">
        <v>34</v>
      </c>
      <c r="N3101" t="s">
        <v>35</v>
      </c>
      <c r="O3101" t="s">
        <v>1533</v>
      </c>
      <c r="Q3101" s="2">
        <f>VALUE(LEFT(LEFT(N3101,5),SUM(LEN(LEFT(N3101,5))-LEN(SUBSTITUTE(LEFT(N3101,5),{"0","1","2","3","4","5","6","7","8","9","."},"")))))</f>
        <v>1</v>
      </c>
      <c r="R3101">
        <f>IF(Q3101&gt;5,Q3101/1024,Q3101)</f>
        <v>1</v>
      </c>
      <c r="S3101" t="str">
        <f>MID(K3102,9,3)</f>
        <v>5.1</v>
      </c>
      <c r="T3101" s="2" t="str">
        <f>LEFT(J3101,3)</f>
        <v>5.5</v>
      </c>
      <c r="U3101">
        <f>VALUE(LEFT(LEFT(M3101,5),SUM(LEN(LEFT(M3101,5))-LEN(SUBSTITUTE(LEFT(M3101,5),{"0","1","2","3","4","5","6","7","8","9","."},"")))))</f>
        <v>8</v>
      </c>
      <c r="V3101">
        <f>IF(U3101&lt;100,U3101,U3101/1024)</f>
        <v>8</v>
      </c>
      <c r="W3101" s="3">
        <f>VALUE(LEFT(LEFT(O3101,5),SUM(LEN(LEFT(O3101,5))-LEN(SUBSTITUTE(LEFT(O3101,5),{"0","1","2","3","4","5","6","7","8","9","."},"")))))</f>
        <v>8</v>
      </c>
      <c r="X3101" s="3" t="e">
        <f>LEFT(L3101, SEARCH("MHz",L3101)-1)</f>
        <v>#VALUE!</v>
      </c>
      <c r="Y3101" t="e">
        <f>IF(RIGHT(X3101,1)=" ",RIGHT(X3101,4),RIGHT(X3101,3))</f>
        <v>#VALUE!</v>
      </c>
      <c r="Z3101">
        <f>VLOOKUP(G3101,[1]Sheet1!$A$1:$B$12,2,0)</f>
        <v>3</v>
      </c>
      <c r="AA3101" t="str">
        <f>CONCATENATE(F3101," ",Z3101)</f>
        <v>2016 3</v>
      </c>
      <c r="AB3101">
        <f>VLOOKUP(AA3101,[1]Sheet3!$A:$B,2,0)</f>
        <v>88</v>
      </c>
    </row>
    <row r="3102" spans="1:28" x14ac:dyDescent="0.25">
      <c r="A3102" t="s">
        <v>1437</v>
      </c>
      <c r="B3102" t="s">
        <v>1549</v>
      </c>
      <c r="C3102" t="s">
        <v>790</v>
      </c>
      <c r="D3102" t="str">
        <f>CONCATENATE(C3102,".")</f>
        <v>2016  March.</v>
      </c>
      <c r="E3102" t="str">
        <f>LEFT(D3102, SEARCH(".",D3102)-1)</f>
        <v>2016  March</v>
      </c>
      <c r="F3102">
        <v>2016</v>
      </c>
      <c r="G3102" t="str">
        <f>RIGHT(E3102,LEN(E3102)-6)</f>
        <v>March</v>
      </c>
      <c r="H3102">
        <v>183</v>
      </c>
      <c r="I3102" t="s">
        <v>156</v>
      </c>
      <c r="J3102" t="s">
        <v>1550</v>
      </c>
      <c r="K3102" t="s">
        <v>47</v>
      </c>
      <c r="L3102" t="s">
        <v>20</v>
      </c>
      <c r="M3102" t="s">
        <v>57</v>
      </c>
      <c r="N3102" t="s">
        <v>35</v>
      </c>
      <c r="O3102" t="s">
        <v>1533</v>
      </c>
      <c r="Q3102" s="2">
        <f>VALUE(LEFT(LEFT(N3102,5),SUM(LEN(LEFT(N3102,5))-LEN(SUBSTITUTE(LEFT(N3102,5),{"0","1","2","3","4","5","6","7","8","9","."},"")))))</f>
        <v>1</v>
      </c>
      <c r="R3102">
        <f>IF(Q3102&gt;5,Q3102/1024,Q3102)</f>
        <v>1</v>
      </c>
      <c r="S3102" t="str">
        <f>MID(K3103,9,3)</f>
        <v>5.1</v>
      </c>
      <c r="T3102" s="2" t="str">
        <f>LEFT(J3102,3)</f>
        <v>5.0</v>
      </c>
      <c r="U3102">
        <f>VALUE(LEFT(LEFT(M3102,5),SUM(LEN(LEFT(M3102,5))-LEN(SUBSTITUTE(LEFT(M3102,5),{"0","1","2","3","4","5","6","7","8","9","."},"")))))</f>
        <v>16</v>
      </c>
      <c r="V3102">
        <f>IF(U3102&lt;100,U3102,U3102/1024)</f>
        <v>16</v>
      </c>
      <c r="W3102" s="3">
        <f>VALUE(LEFT(LEFT(O3102,5),SUM(LEN(LEFT(O3102,5))-LEN(SUBSTITUTE(LEFT(O3102,5),{"0","1","2","3","4","5","6","7","8","9","."},"")))))</f>
        <v>8</v>
      </c>
      <c r="X3102" s="3" t="e">
        <f>LEFT(L3102, SEARCH("MHz",L3102)-1)</f>
        <v>#VALUE!</v>
      </c>
      <c r="Y3102" t="e">
        <f>IF(RIGHT(X3102,1)=" ",RIGHT(X3102,4),RIGHT(X3102,3))</f>
        <v>#VALUE!</v>
      </c>
      <c r="Z3102">
        <f>VLOOKUP(G3102,[1]Sheet1!$A$1:$B$12,2,0)</f>
        <v>3</v>
      </c>
      <c r="AA3102" t="str">
        <f>CONCATENATE(F3102," ",Z3102)</f>
        <v>2016 3</v>
      </c>
      <c r="AB3102">
        <f>VLOOKUP(AA3102,[1]Sheet3!$A:$B,2,0)</f>
        <v>88</v>
      </c>
    </row>
    <row r="3103" spans="1:28" x14ac:dyDescent="0.25">
      <c r="A3103" t="s">
        <v>1437</v>
      </c>
      <c r="B3103" t="s">
        <v>1552</v>
      </c>
      <c r="C3103" t="s">
        <v>790</v>
      </c>
      <c r="D3103" t="str">
        <f>CONCATENATE(C3103,".")</f>
        <v>2016  March.</v>
      </c>
      <c r="E3103" t="str">
        <f>LEFT(D3103, SEARCH(".",D3103)-1)</f>
        <v>2016  March</v>
      </c>
      <c r="F3103">
        <v>2016</v>
      </c>
      <c r="G3103" t="str">
        <f>RIGHT(E3103,LEN(E3103)-6)</f>
        <v>March</v>
      </c>
      <c r="H3103">
        <v>183</v>
      </c>
      <c r="I3103" t="s">
        <v>1553</v>
      </c>
      <c r="J3103" t="s">
        <v>374</v>
      </c>
      <c r="K3103" t="s">
        <v>47</v>
      </c>
      <c r="L3103" t="s">
        <v>91</v>
      </c>
      <c r="M3103" t="s">
        <v>34</v>
      </c>
      <c r="N3103" t="s">
        <v>35</v>
      </c>
      <c r="O3103" t="s">
        <v>1554</v>
      </c>
      <c r="Q3103" s="2">
        <f>VALUE(LEFT(LEFT(N3103,5),SUM(LEN(LEFT(N3103,5))-LEN(SUBSTITUTE(LEFT(N3103,5),{"0","1","2","3","4","5","6","7","8","9","."},"")))))</f>
        <v>1</v>
      </c>
      <c r="R3103">
        <f>IF(Q3103&gt;5,Q3103/1024,Q3103)</f>
        <v>1</v>
      </c>
      <c r="S3103" t="str">
        <f>MID(K3104,9,3)</f>
        <v>5.1</v>
      </c>
      <c r="T3103" s="2" t="str">
        <f>LEFT(J3103,3)</f>
        <v>5.5</v>
      </c>
      <c r="U3103">
        <f>VALUE(LEFT(LEFT(M3103,5),SUM(LEN(LEFT(M3103,5))-LEN(SUBSTITUTE(LEFT(M3103,5),{"0","1","2","3","4","5","6","7","8","9","."},"")))))</f>
        <v>8</v>
      </c>
      <c r="V3103">
        <f>IF(U3103&lt;100,U3103,U3103/1024)</f>
        <v>8</v>
      </c>
      <c r="W3103" s="3">
        <f>VALUE(LEFT(LEFT(O3103,5),SUM(LEN(LEFT(O3103,5))-LEN(SUBSTITUTE(LEFT(O3103,5),{"0","1","2","3","4","5","6","7","8","9","."},"")))))</f>
        <v>5</v>
      </c>
      <c r="X3103" s="3" t="e">
        <f>LEFT(L3103, SEARCH("MHz",L3103)-1)</f>
        <v>#VALUE!</v>
      </c>
      <c r="Y3103" t="e">
        <f>IF(RIGHT(X3103,1)=" ",RIGHT(X3103,4),RIGHT(X3103,3))</f>
        <v>#VALUE!</v>
      </c>
      <c r="Z3103">
        <f>VLOOKUP(G3103,[1]Sheet1!$A$1:$B$12,2,0)</f>
        <v>3</v>
      </c>
      <c r="AA3103" t="str">
        <f>CONCATENATE(F3103," ",Z3103)</f>
        <v>2016 3</v>
      </c>
      <c r="AB3103">
        <f>VLOOKUP(AA3103,[1]Sheet3!$A:$B,2,0)</f>
        <v>88</v>
      </c>
    </row>
    <row r="3104" spans="1:28" x14ac:dyDescent="0.25">
      <c r="A3104" t="s">
        <v>2096</v>
      </c>
      <c r="B3104" t="s">
        <v>2133</v>
      </c>
      <c r="C3104" t="s">
        <v>790</v>
      </c>
      <c r="D3104" t="str">
        <f>CONCATENATE(C3104,".")</f>
        <v>2016  March.</v>
      </c>
      <c r="E3104" t="str">
        <f>LEFT(D3104, SEARCH(".",D3104)-1)</f>
        <v>2016  March</v>
      </c>
      <c r="F3104">
        <v>2016</v>
      </c>
      <c r="G3104" t="str">
        <f>RIGHT(E3104,LEN(E3104)-6)</f>
        <v>March</v>
      </c>
      <c r="H3104">
        <v>207.7</v>
      </c>
      <c r="I3104" t="s">
        <v>124</v>
      </c>
      <c r="J3104" t="s">
        <v>2134</v>
      </c>
      <c r="K3104" t="s">
        <v>47</v>
      </c>
      <c r="L3104" t="s">
        <v>758</v>
      </c>
      <c r="M3104" t="s">
        <v>403</v>
      </c>
      <c r="N3104" t="s">
        <v>404</v>
      </c>
      <c r="O3104" t="s">
        <v>883</v>
      </c>
      <c r="P3104">
        <v>550</v>
      </c>
      <c r="Q3104" s="2">
        <f>VALUE(LEFT(LEFT(N3104,5),SUM(LEN(LEFT(N3104,5))-LEN(SUBSTITUTE(LEFT(N3104,5),{"0","1","2","3","4","5","6","7","8","9","."},"")))))</f>
        <v>4</v>
      </c>
      <c r="R3104">
        <f>IF(Q3104&gt;5,Q3104/1024,Q3104)</f>
        <v>4</v>
      </c>
      <c r="S3104" t="str">
        <f>MID(K3105,9,3)</f>
        <v>5.1</v>
      </c>
      <c r="T3104" s="2" t="str">
        <f>LEFT(J3104,3)</f>
        <v>4.2</v>
      </c>
      <c r="U3104">
        <f>VALUE(LEFT(LEFT(M3104,5),SUM(LEN(LEFT(M3104,5))-LEN(SUBSTITUTE(LEFT(M3104,5),{"0","1","2","3","4","5","6","7","8","9","."},"")))))</f>
        <v>64</v>
      </c>
      <c r="V3104">
        <f>IF(U3104&lt;100,U3104,U3104/1024)</f>
        <v>64</v>
      </c>
      <c r="W3104" s="3">
        <f>VALUE(LEFT(LEFT(O3104,5),SUM(LEN(LEFT(O3104,5))-LEN(SUBSTITUTE(LEFT(O3104,5),{"0","1","2","3","4","5","6","7","8","9","."},"")))))</f>
        <v>16</v>
      </c>
      <c r="X3104" s="3" t="e">
        <f>LEFT(L3104, SEARCH("MHz",L3104)-1)</f>
        <v>#VALUE!</v>
      </c>
      <c r="Y3104" t="e">
        <f>IF(RIGHT(X3104,1)=" ",RIGHT(X3104,4),RIGHT(X3104,3))</f>
        <v>#VALUE!</v>
      </c>
      <c r="Z3104">
        <f>VLOOKUP(G3104,[1]Sheet1!$A$1:$B$12,2,0)</f>
        <v>3</v>
      </c>
      <c r="AA3104" t="str">
        <f>CONCATENATE(F3104," ",Z3104)</f>
        <v>2016 3</v>
      </c>
      <c r="AB3104">
        <f>VLOOKUP(AA3104,[1]Sheet3!$A:$B,2,0)</f>
        <v>88</v>
      </c>
    </row>
    <row r="3105" spans="1:28" x14ac:dyDescent="0.25">
      <c r="A3105" t="s">
        <v>3179</v>
      </c>
      <c r="B3105" t="s">
        <v>3212</v>
      </c>
      <c r="C3105" t="s">
        <v>790</v>
      </c>
      <c r="D3105" t="str">
        <f>CONCATENATE(C3105,".")</f>
        <v>2016  March.</v>
      </c>
      <c r="E3105" t="str">
        <f>LEFT(D3105, SEARCH(".",D3105)-1)</f>
        <v>2016  March</v>
      </c>
      <c r="F3105">
        <v>2016</v>
      </c>
      <c r="G3105" t="str">
        <f>RIGHT(E3105,LEN(E3105)-6)</f>
        <v>March</v>
      </c>
      <c r="I3105" t="s">
        <v>128</v>
      </c>
      <c r="J3105" t="s">
        <v>794</v>
      </c>
      <c r="K3105" t="s">
        <v>47</v>
      </c>
      <c r="L3105" t="s">
        <v>91</v>
      </c>
      <c r="M3105" t="s">
        <v>34</v>
      </c>
      <c r="N3105" t="s">
        <v>139</v>
      </c>
      <c r="O3105" t="s">
        <v>3213</v>
      </c>
      <c r="P3105">
        <v>60</v>
      </c>
      <c r="Q3105" s="2">
        <f>VALUE(LEFT(LEFT(N3105,5),SUM(LEN(LEFT(N3105,5))-LEN(SUBSTITUTE(LEFT(N3105,5),{"0","1","2","3","4","5","6","7","8","9","."},"")))))</f>
        <v>512</v>
      </c>
      <c r="R3105">
        <f>IF(Q3105&gt;5,Q3105/1024,Q3105)</f>
        <v>0.5</v>
      </c>
      <c r="S3105" t="str">
        <f>MID(K3106,9,3)</f>
        <v>5.1</v>
      </c>
      <c r="T3105" s="2" t="str">
        <f>LEFT(J3105,3)</f>
        <v>5.0</v>
      </c>
      <c r="U3105">
        <f>VALUE(LEFT(LEFT(M3105,5),SUM(LEN(LEFT(M3105,5))-LEN(SUBSTITUTE(LEFT(M3105,5),{"0","1","2","3","4","5","6","7","8","9","."},"")))))</f>
        <v>8</v>
      </c>
      <c r="V3105">
        <f>IF(U3105&lt;100,U3105,U3105/1024)</f>
        <v>8</v>
      </c>
      <c r="W3105" s="3">
        <f>VALUE(LEFT(LEFT(O3105,5),SUM(LEN(LEFT(O3105,5))-LEN(SUBSTITUTE(LEFT(O3105,5),{"0","1","2","3","4","5","6","7","8","9","."},"")))))</f>
        <v>5</v>
      </c>
      <c r="X3105" s="3" t="e">
        <f>LEFT(L3105, SEARCH("MHz",L3105)-1)</f>
        <v>#VALUE!</v>
      </c>
      <c r="Y3105" t="e">
        <f>IF(RIGHT(X3105,1)=" ",RIGHT(X3105,4),RIGHT(X3105,3))</f>
        <v>#VALUE!</v>
      </c>
      <c r="Z3105">
        <f>VLOOKUP(G3105,[1]Sheet1!$A$1:$B$12,2,0)</f>
        <v>3</v>
      </c>
      <c r="AA3105" t="str">
        <f>CONCATENATE(F3105," ",Z3105)</f>
        <v>2016 3</v>
      </c>
      <c r="AB3105">
        <f>VLOOKUP(AA3105,[1]Sheet3!$A:$B,2,0)</f>
        <v>88</v>
      </c>
    </row>
    <row r="3106" spans="1:28" x14ac:dyDescent="0.25">
      <c r="A3106" t="s">
        <v>4730</v>
      </c>
      <c r="B3106" t="s">
        <v>4747</v>
      </c>
      <c r="C3106" t="s">
        <v>790</v>
      </c>
      <c r="D3106" t="str">
        <f>CONCATENATE(C3106,".")</f>
        <v>2016  March.</v>
      </c>
      <c r="E3106" t="str">
        <f>LEFT(D3106, SEARCH(".",D3106)-1)</f>
        <v>2016  March</v>
      </c>
      <c r="F3106">
        <v>2016</v>
      </c>
      <c r="G3106" t="str">
        <f>RIGHT(E3106,LEN(E3106)-6)</f>
        <v>March</v>
      </c>
      <c r="H3106">
        <v>145</v>
      </c>
      <c r="I3106" t="s">
        <v>51</v>
      </c>
      <c r="J3106" t="s">
        <v>2783</v>
      </c>
      <c r="K3106" t="s">
        <v>47</v>
      </c>
      <c r="L3106" t="s">
        <v>758</v>
      </c>
      <c r="M3106" t="s">
        <v>403</v>
      </c>
      <c r="N3106" t="s">
        <v>404</v>
      </c>
      <c r="O3106" t="s">
        <v>4736</v>
      </c>
      <c r="P3106">
        <v>350</v>
      </c>
      <c r="Q3106" s="2">
        <f>VALUE(LEFT(LEFT(N3106,5),SUM(LEN(LEFT(N3106,5))-LEN(SUBSTITUTE(LEFT(N3106,5),{"0","1","2","3","4","5","6","7","8","9","."},"")))))</f>
        <v>4</v>
      </c>
      <c r="R3106">
        <f>IF(Q3106&gt;5,Q3106/1024,Q3106)</f>
        <v>4</v>
      </c>
      <c r="S3106" t="str">
        <f>MID(K3107,9,3)</f>
        <v>5.1</v>
      </c>
      <c r="T3106" s="2" t="str">
        <f>LEFT(J3106,3)</f>
        <v>5.5</v>
      </c>
      <c r="U3106">
        <f>VALUE(LEFT(LEFT(M3106,5),SUM(LEN(LEFT(M3106,5))-LEN(SUBSTITUTE(LEFT(M3106,5),{"0","1","2","3","4","5","6","7","8","9","."},"")))))</f>
        <v>64</v>
      </c>
      <c r="V3106">
        <f>IF(U3106&lt;100,U3106,U3106/1024)</f>
        <v>64</v>
      </c>
      <c r="W3106" s="3">
        <f>VALUE(LEFT(LEFT(O3106,5),SUM(LEN(LEFT(O3106,5))-LEN(SUBSTITUTE(LEFT(O3106,5),{"0","1","2","3","4","5","6","7","8","9","."},"")))))</f>
        <v>13</v>
      </c>
      <c r="X3106" s="3" t="e">
        <f>LEFT(L3106, SEARCH("MHz",L3106)-1)</f>
        <v>#VALUE!</v>
      </c>
      <c r="Y3106" t="e">
        <f>IF(RIGHT(X3106,1)=" ",RIGHT(X3106,4),RIGHT(X3106,3))</f>
        <v>#VALUE!</v>
      </c>
      <c r="Z3106">
        <f>VLOOKUP(G3106,[1]Sheet1!$A$1:$B$12,2,0)</f>
        <v>3</v>
      </c>
      <c r="AA3106" t="str">
        <f>CONCATENATE(F3106," ",Z3106)</f>
        <v>2016 3</v>
      </c>
      <c r="AB3106">
        <f>VLOOKUP(AA3106,[1]Sheet3!$A:$B,2,0)</f>
        <v>88</v>
      </c>
    </row>
    <row r="3107" spans="1:28" x14ac:dyDescent="0.25">
      <c r="A3107" t="s">
        <v>4819</v>
      </c>
      <c r="B3107" t="s">
        <v>4844</v>
      </c>
      <c r="C3107" t="s">
        <v>790</v>
      </c>
      <c r="D3107" t="str">
        <f>CONCATENATE(C3107,".")</f>
        <v>2016  March.</v>
      </c>
      <c r="E3107" t="str">
        <f>LEFT(D3107, SEARCH(".",D3107)-1)</f>
        <v>2016  March</v>
      </c>
      <c r="F3107">
        <v>2016</v>
      </c>
      <c r="G3107" t="str">
        <f>RIGHT(E3107,LEN(E3107)-6)</f>
        <v>March</v>
      </c>
      <c r="I3107" t="s">
        <v>156</v>
      </c>
      <c r="J3107" t="s">
        <v>589</v>
      </c>
      <c r="K3107" t="s">
        <v>47</v>
      </c>
      <c r="L3107" t="s">
        <v>261</v>
      </c>
      <c r="M3107" t="s">
        <v>34</v>
      </c>
      <c r="N3107" t="s">
        <v>35</v>
      </c>
      <c r="O3107" t="s">
        <v>73</v>
      </c>
      <c r="P3107">
        <v>70</v>
      </c>
      <c r="Q3107" s="2">
        <f>VALUE(LEFT(LEFT(N3107,5),SUM(LEN(LEFT(N3107,5))-LEN(SUBSTITUTE(LEFT(N3107,5),{"0","1","2","3","4","5","6","7","8","9","."},"")))))</f>
        <v>1</v>
      </c>
      <c r="R3107">
        <f>IF(Q3107&gt;5,Q3107/1024,Q3107)</f>
        <v>1</v>
      </c>
      <c r="S3107" t="str">
        <f>MID(K3108,9,3)</f>
        <v>5.1</v>
      </c>
      <c r="T3107" s="2" t="str">
        <f>LEFT(J3107,3)</f>
        <v>4.5</v>
      </c>
      <c r="U3107">
        <f>VALUE(LEFT(LEFT(M3107,5),SUM(LEN(LEFT(M3107,5))-LEN(SUBSTITUTE(LEFT(M3107,5),{"0","1","2","3","4","5","6","7","8","9","."},"")))))</f>
        <v>8</v>
      </c>
      <c r="V3107">
        <f>IF(U3107&lt;100,U3107,U3107/1024)</f>
        <v>8</v>
      </c>
      <c r="W3107" s="3">
        <f>VALUE(LEFT(LEFT(O3107,5),SUM(LEN(LEFT(O3107,5))-LEN(SUBSTITUTE(LEFT(O3107,5),{"0","1","2","3","4","5","6","7","8","9","."},"")))))</f>
        <v>5</v>
      </c>
      <c r="X3107" s="3" t="e">
        <f>LEFT(L3107, SEARCH("MHz",L3107)-1)</f>
        <v>#VALUE!</v>
      </c>
      <c r="Y3107" t="e">
        <f>IF(RIGHT(X3107,1)=" ",RIGHT(X3107,4),RIGHT(X3107,3))</f>
        <v>#VALUE!</v>
      </c>
      <c r="Z3107">
        <f>VLOOKUP(G3107,[1]Sheet1!$A$1:$B$12,2,0)</f>
        <v>3</v>
      </c>
      <c r="AA3107" t="str">
        <f>CONCATENATE(F3107," ",Z3107)</f>
        <v>2016 3</v>
      </c>
      <c r="AB3107">
        <f>VLOOKUP(AA3107,[1]Sheet3!$A:$B,2,0)</f>
        <v>88</v>
      </c>
    </row>
    <row r="3108" spans="1:28" x14ac:dyDescent="0.25">
      <c r="A3108" t="s">
        <v>4991</v>
      </c>
      <c r="B3108" t="s">
        <v>4997</v>
      </c>
      <c r="C3108" t="s">
        <v>790</v>
      </c>
      <c r="D3108" t="str">
        <f>CONCATENATE(C3108,".")</f>
        <v>2016  March.</v>
      </c>
      <c r="E3108" t="str">
        <f>LEFT(D3108, SEARCH(".",D3108)-1)</f>
        <v>2016  March</v>
      </c>
      <c r="F3108">
        <v>2016</v>
      </c>
      <c r="G3108" t="str">
        <f>RIGHT(E3108,LEN(E3108)-6)</f>
        <v>March</v>
      </c>
      <c r="H3108">
        <v>509</v>
      </c>
      <c r="I3108" t="s">
        <v>1529</v>
      </c>
      <c r="J3108" t="s">
        <v>4998</v>
      </c>
      <c r="K3108" t="s">
        <v>47</v>
      </c>
      <c r="L3108" t="s">
        <v>91</v>
      </c>
      <c r="M3108" t="s">
        <v>34</v>
      </c>
      <c r="N3108" t="s">
        <v>35</v>
      </c>
      <c r="O3108" t="s">
        <v>42</v>
      </c>
      <c r="Q3108" s="2">
        <f>VALUE(LEFT(LEFT(N3108,5),SUM(LEN(LEFT(N3108,5))-LEN(SUBSTITUTE(LEFT(N3108,5),{"0","1","2","3","4","5","6","7","8","9","."},"")))))</f>
        <v>1</v>
      </c>
      <c r="R3108">
        <f>IF(Q3108&gt;5,Q3108/1024,Q3108)</f>
        <v>1</v>
      </c>
      <c r="S3108" t="str">
        <f>MID(K3109,9,3)</f>
        <v>5.1</v>
      </c>
      <c r="T3108" s="2" t="str">
        <f>LEFT(J3108,3)</f>
        <v>10.</v>
      </c>
      <c r="U3108">
        <f>VALUE(LEFT(LEFT(M3108,5),SUM(LEN(LEFT(M3108,5))-LEN(SUBSTITUTE(LEFT(M3108,5),{"0","1","2","3","4","5","6","7","8","9","."},"")))))</f>
        <v>8</v>
      </c>
      <c r="V3108">
        <f>IF(U3108&lt;100,U3108,U3108/1024)</f>
        <v>8</v>
      </c>
      <c r="W3108" s="3">
        <f>VALUE(LEFT(LEFT(O3108,5),SUM(LEN(LEFT(O3108,5))-LEN(SUBSTITUTE(LEFT(O3108,5),{"0","1","2","3","4","5","6","7","8","9","."},"")))))</f>
        <v>5</v>
      </c>
      <c r="X3108" s="3" t="e">
        <f>LEFT(L3108, SEARCH("MHz",L3108)-1)</f>
        <v>#VALUE!</v>
      </c>
      <c r="Y3108" t="e">
        <f>IF(RIGHT(X3108,1)=" ",RIGHT(X3108,4),RIGHT(X3108,3))</f>
        <v>#VALUE!</v>
      </c>
      <c r="Z3108">
        <f>VLOOKUP(G3108,[1]Sheet1!$A$1:$B$12,2,0)</f>
        <v>3</v>
      </c>
      <c r="AA3108" t="str">
        <f>CONCATENATE(F3108," ",Z3108)</f>
        <v>2016 3</v>
      </c>
      <c r="AB3108">
        <f>VLOOKUP(AA3108,[1]Sheet3!$A:$B,2,0)</f>
        <v>88</v>
      </c>
    </row>
    <row r="3109" spans="1:28" x14ac:dyDescent="0.25">
      <c r="A3109" t="s">
        <v>4991</v>
      </c>
      <c r="B3109" t="s">
        <v>4999</v>
      </c>
      <c r="C3109" t="s">
        <v>790</v>
      </c>
      <c r="D3109" t="str">
        <f>CONCATENATE(C3109,".")</f>
        <v>2016  March.</v>
      </c>
      <c r="E3109" t="str">
        <f>LEFT(D3109, SEARCH(".",D3109)-1)</f>
        <v>2016  March</v>
      </c>
      <c r="F3109">
        <v>2016</v>
      </c>
      <c r="G3109" t="str">
        <f>RIGHT(E3109,LEN(E3109)-6)</f>
        <v>March</v>
      </c>
      <c r="H3109">
        <v>305</v>
      </c>
      <c r="I3109" t="s">
        <v>128</v>
      </c>
      <c r="J3109" t="s">
        <v>907</v>
      </c>
      <c r="K3109" t="s">
        <v>47</v>
      </c>
      <c r="L3109" t="s">
        <v>91</v>
      </c>
      <c r="M3109" t="s">
        <v>34</v>
      </c>
      <c r="N3109" t="s">
        <v>35</v>
      </c>
      <c r="O3109" t="s">
        <v>42</v>
      </c>
      <c r="Q3109" s="2">
        <f>VALUE(LEFT(LEFT(N3109,5),SUM(LEN(LEFT(N3109,5))-LEN(SUBSTITUTE(LEFT(N3109,5),{"0","1","2","3","4","5","6","7","8","9","."},"")))))</f>
        <v>1</v>
      </c>
      <c r="R3109">
        <f>IF(Q3109&gt;5,Q3109/1024,Q3109)</f>
        <v>1</v>
      </c>
      <c r="S3109" t="str">
        <f>MID(K3110,9,3)</f>
        <v>5.1</v>
      </c>
      <c r="T3109" s="2" t="str">
        <f>LEFT(J3109,3)</f>
        <v>8.0</v>
      </c>
      <c r="U3109">
        <f>VALUE(LEFT(LEFT(M3109,5),SUM(LEN(LEFT(M3109,5))-LEN(SUBSTITUTE(LEFT(M3109,5),{"0","1","2","3","4","5","6","7","8","9","."},"")))))</f>
        <v>8</v>
      </c>
      <c r="V3109">
        <f>IF(U3109&lt;100,U3109,U3109/1024)</f>
        <v>8</v>
      </c>
      <c r="W3109" s="3">
        <f>VALUE(LEFT(LEFT(O3109,5),SUM(LEN(LEFT(O3109,5))-LEN(SUBSTITUTE(LEFT(O3109,5),{"0","1","2","3","4","5","6","7","8","9","."},"")))))</f>
        <v>5</v>
      </c>
      <c r="X3109" s="3" t="e">
        <f>LEFT(L3109, SEARCH("MHz",L3109)-1)</f>
        <v>#VALUE!</v>
      </c>
      <c r="Y3109" t="e">
        <f>IF(RIGHT(X3109,1)=" ",RIGHT(X3109,4),RIGHT(X3109,3))</f>
        <v>#VALUE!</v>
      </c>
      <c r="Z3109">
        <f>VLOOKUP(G3109,[1]Sheet1!$A$1:$B$12,2,0)</f>
        <v>3</v>
      </c>
      <c r="AA3109" t="str">
        <f>CONCATENATE(F3109," ",Z3109)</f>
        <v>2016 3</v>
      </c>
      <c r="AB3109">
        <f>VLOOKUP(AA3109,[1]Sheet3!$A:$B,2,0)</f>
        <v>88</v>
      </c>
    </row>
    <row r="3110" spans="1:28" x14ac:dyDescent="0.25">
      <c r="A3110" t="s">
        <v>4991</v>
      </c>
      <c r="B3110" t="s">
        <v>5000</v>
      </c>
      <c r="C3110" t="s">
        <v>790</v>
      </c>
      <c r="D3110" t="str">
        <f>CONCATENATE(C3110,".")</f>
        <v>2016  March.</v>
      </c>
      <c r="E3110" t="str">
        <f>LEFT(D3110, SEARCH(".",D3110)-1)</f>
        <v>2016  March</v>
      </c>
      <c r="F3110">
        <v>2016</v>
      </c>
      <c r="G3110" t="str">
        <f>RIGHT(E3110,LEN(E3110)-6)</f>
        <v>March</v>
      </c>
      <c r="H3110">
        <v>276</v>
      </c>
      <c r="I3110" t="s">
        <v>156</v>
      </c>
      <c r="J3110" t="s">
        <v>911</v>
      </c>
      <c r="K3110" t="s">
        <v>47</v>
      </c>
      <c r="L3110" t="s">
        <v>91</v>
      </c>
      <c r="M3110" t="s">
        <v>34</v>
      </c>
      <c r="N3110" t="s">
        <v>35</v>
      </c>
      <c r="O3110" t="s">
        <v>42</v>
      </c>
      <c r="Q3110" s="2">
        <f>VALUE(LEFT(LEFT(N3110,5),SUM(LEN(LEFT(N3110,5))-LEN(SUBSTITUTE(LEFT(N3110,5),{"0","1","2","3","4","5","6","7","8","9","."},"")))))</f>
        <v>1</v>
      </c>
      <c r="R3110">
        <f>IF(Q3110&gt;5,Q3110/1024,Q3110)</f>
        <v>1</v>
      </c>
      <c r="S3110" t="str">
        <f>MID(K3111,9,3)</f>
        <v>5.1</v>
      </c>
      <c r="T3110" s="2" t="str">
        <f>LEFT(J3110,3)</f>
        <v>7.0</v>
      </c>
      <c r="U3110">
        <f>VALUE(LEFT(LEFT(M3110,5),SUM(LEN(LEFT(M3110,5))-LEN(SUBSTITUTE(LEFT(M3110,5),{"0","1","2","3","4","5","6","7","8","9","."},"")))))</f>
        <v>8</v>
      </c>
      <c r="V3110">
        <f>IF(U3110&lt;100,U3110,U3110/1024)</f>
        <v>8</v>
      </c>
      <c r="W3110" s="3">
        <f>VALUE(LEFT(LEFT(O3110,5),SUM(LEN(LEFT(O3110,5))-LEN(SUBSTITUTE(LEFT(O3110,5),{"0","1","2","3","4","5","6","7","8","9","."},"")))))</f>
        <v>5</v>
      </c>
      <c r="X3110" s="3" t="e">
        <f>LEFT(L3110, SEARCH("MHz",L3110)-1)</f>
        <v>#VALUE!</v>
      </c>
      <c r="Y3110" t="e">
        <f>IF(RIGHT(X3110,1)=" ",RIGHT(X3110,4),RIGHT(X3110,3))</f>
        <v>#VALUE!</v>
      </c>
      <c r="Z3110">
        <f>VLOOKUP(G3110,[1]Sheet1!$A$1:$B$12,2,0)</f>
        <v>3</v>
      </c>
      <c r="AA3110" t="str">
        <f>CONCATENATE(F3110," ",Z3110)</f>
        <v>2016 3</v>
      </c>
      <c r="AB3110">
        <f>VLOOKUP(AA3110,[1]Sheet3!$A:$B,2,0)</f>
        <v>88</v>
      </c>
    </row>
    <row r="3111" spans="1:28" x14ac:dyDescent="0.25">
      <c r="A3111" t="s">
        <v>4991</v>
      </c>
      <c r="B3111" t="s">
        <v>5001</v>
      </c>
      <c r="C3111" t="s">
        <v>790</v>
      </c>
      <c r="D3111" t="str">
        <f>CONCATENATE(C3111,".")</f>
        <v>2016  March.</v>
      </c>
      <c r="E3111" t="str">
        <f>LEFT(D3111, SEARCH(".",D3111)-1)</f>
        <v>2016  March</v>
      </c>
      <c r="F3111">
        <v>2016</v>
      </c>
      <c r="G3111" t="str">
        <f>RIGHT(E3111,LEN(E3111)-6)</f>
        <v>March</v>
      </c>
      <c r="H3111">
        <v>116.2</v>
      </c>
      <c r="I3111" t="s">
        <v>1553</v>
      </c>
      <c r="J3111" t="s">
        <v>1468</v>
      </c>
      <c r="K3111" t="s">
        <v>47</v>
      </c>
      <c r="L3111" t="s">
        <v>133</v>
      </c>
      <c r="M3111" t="s">
        <v>1279</v>
      </c>
      <c r="N3111" t="s">
        <v>139</v>
      </c>
      <c r="O3111" t="s">
        <v>1560</v>
      </c>
      <c r="Q3111" s="2">
        <f>VALUE(LEFT(LEFT(N3111,5),SUM(LEN(LEFT(N3111,5))-LEN(SUBSTITUTE(LEFT(N3111,5),{"0","1","2","3","4","5","6","7","8","9","."},"")))))</f>
        <v>512</v>
      </c>
      <c r="R3111">
        <f>IF(Q3111&gt;5,Q3111/1024,Q3111)</f>
        <v>0.5</v>
      </c>
      <c r="S3111" t="str">
        <f>MID(K3112,9,3)</f>
        <v>5.1</v>
      </c>
      <c r="T3111" s="2" t="str">
        <f>LEFT(J3111,3)</f>
        <v>5.0</v>
      </c>
      <c r="U3111" t="e">
        <f>VALUE(LEFT(LEFT(M3111,5),SUM(LEN(LEFT(M3111,5))-LEN(SUBSTITUTE(LEFT(M3111,5),{"0","1","2","3","4","5","6","7","8","9","."},"")))))</f>
        <v>#VALUE!</v>
      </c>
      <c r="V3111" t="e">
        <f>IF(U3111&lt;100,U3111,U3111/1024)</f>
        <v>#VALUE!</v>
      </c>
      <c r="W3111" s="3">
        <f>VALUE(LEFT(LEFT(O3111,5),SUM(LEN(LEFT(O3111,5))-LEN(SUBSTITUTE(LEFT(O3111,5),{"0","1","2","3","4","5","6","7","8","9","."},"")))))</f>
        <v>8</v>
      </c>
      <c r="X3111" s="3" t="e">
        <f>LEFT(L3111, SEARCH("MHz",L3111)-1)</f>
        <v>#VALUE!</v>
      </c>
      <c r="Y3111" t="e">
        <f>IF(RIGHT(X3111,1)=" ",RIGHT(X3111,4),RIGHT(X3111,3))</f>
        <v>#VALUE!</v>
      </c>
      <c r="Z3111">
        <f>VLOOKUP(G3111,[1]Sheet1!$A$1:$B$12,2,0)</f>
        <v>3</v>
      </c>
      <c r="AA3111" t="str">
        <f>CONCATENATE(F3111," ",Z3111)</f>
        <v>2016 3</v>
      </c>
      <c r="AB3111">
        <f>VLOOKUP(AA3111,[1]Sheet3!$A:$B,2,0)</f>
        <v>88</v>
      </c>
    </row>
    <row r="3112" spans="1:28" x14ac:dyDescent="0.25">
      <c r="A3112" t="s">
        <v>5057</v>
      </c>
      <c r="B3112" t="s">
        <v>5066</v>
      </c>
      <c r="C3112" t="s">
        <v>790</v>
      </c>
      <c r="D3112" t="str">
        <f>CONCATENATE(C3112,".")</f>
        <v>2016  March.</v>
      </c>
      <c r="E3112" t="str">
        <f>LEFT(D3112, SEARCH(".",D3112)-1)</f>
        <v>2016  March</v>
      </c>
      <c r="F3112">
        <v>2016</v>
      </c>
      <c r="G3112" t="str">
        <f>RIGHT(E3112,LEN(E3112)-6)</f>
        <v>March</v>
      </c>
      <c r="H3112">
        <v>167.5</v>
      </c>
      <c r="I3112" t="s">
        <v>128</v>
      </c>
      <c r="J3112" t="s">
        <v>1607</v>
      </c>
      <c r="K3112" t="s">
        <v>47</v>
      </c>
      <c r="L3112" t="s">
        <v>2235</v>
      </c>
      <c r="M3112" t="s">
        <v>57</v>
      </c>
      <c r="N3112" t="s">
        <v>29</v>
      </c>
      <c r="O3112" t="s">
        <v>1533</v>
      </c>
      <c r="Q3112" s="2">
        <f>VALUE(LEFT(LEFT(N3112,5),SUM(LEN(LEFT(N3112,5))-LEN(SUBSTITUTE(LEFT(N3112,5),{"0","1","2","3","4","5","6","7","8","9","."},"")))))</f>
        <v>3</v>
      </c>
      <c r="R3112">
        <f>IF(Q3112&gt;5,Q3112/1024,Q3112)</f>
        <v>3</v>
      </c>
      <c r="S3112" t="str">
        <f>MID(K3113,9,3)</f>
        <v>5.1</v>
      </c>
      <c r="T3112" s="2" t="str">
        <f>LEFT(J3112,3)</f>
        <v>5.0</v>
      </c>
      <c r="U3112">
        <f>VALUE(LEFT(LEFT(M3112,5),SUM(LEN(LEFT(M3112,5))-LEN(SUBSTITUTE(LEFT(M3112,5),{"0","1","2","3","4","5","6","7","8","9","."},"")))))</f>
        <v>16</v>
      </c>
      <c r="V3112">
        <f>IF(U3112&lt;100,U3112,U3112/1024)</f>
        <v>16</v>
      </c>
      <c r="W3112" s="3">
        <f>VALUE(LEFT(LEFT(O3112,5),SUM(LEN(LEFT(O3112,5))-LEN(SUBSTITUTE(LEFT(O3112,5),{"0","1","2","3","4","5","6","7","8","9","."},"")))))</f>
        <v>8</v>
      </c>
      <c r="X3112" s="3" t="e">
        <f>LEFT(L3112, SEARCH("MHz",L3112)-1)</f>
        <v>#VALUE!</v>
      </c>
      <c r="Y3112" t="e">
        <f>IF(RIGHT(X3112,1)=" ",RIGHT(X3112,4),RIGHT(X3112,3))</f>
        <v>#VALUE!</v>
      </c>
      <c r="Z3112">
        <f>VLOOKUP(G3112,[1]Sheet1!$A$1:$B$12,2,0)</f>
        <v>3</v>
      </c>
      <c r="AA3112" t="str">
        <f>CONCATENATE(F3112," ",Z3112)</f>
        <v>2016 3</v>
      </c>
      <c r="AB3112">
        <f>VLOOKUP(AA3112,[1]Sheet3!$A:$B,2,0)</f>
        <v>88</v>
      </c>
    </row>
    <row r="3113" spans="1:28" x14ac:dyDescent="0.25">
      <c r="A3113" t="s">
        <v>5057</v>
      </c>
      <c r="B3113" t="s">
        <v>5067</v>
      </c>
      <c r="C3113" t="s">
        <v>790</v>
      </c>
      <c r="D3113" t="str">
        <f>CONCATENATE(C3113,".")</f>
        <v>2016  March.</v>
      </c>
      <c r="E3113" t="str">
        <f>LEFT(D3113, SEARCH(".",D3113)-1)</f>
        <v>2016  March</v>
      </c>
      <c r="F3113">
        <v>2016</v>
      </c>
      <c r="G3113" t="str">
        <f>RIGHT(E3113,LEN(E3113)-6)</f>
        <v>March</v>
      </c>
      <c r="H3113">
        <v>230</v>
      </c>
      <c r="I3113" t="s">
        <v>128</v>
      </c>
      <c r="J3113" t="s">
        <v>5068</v>
      </c>
      <c r="K3113" t="s">
        <v>47</v>
      </c>
      <c r="L3113" t="s">
        <v>27</v>
      </c>
      <c r="M3113" t="s">
        <v>68</v>
      </c>
      <c r="N3113" t="s">
        <v>29</v>
      </c>
      <c r="O3113" t="s">
        <v>2298</v>
      </c>
      <c r="Q3113" s="2">
        <f>VALUE(LEFT(LEFT(N3113,5),SUM(LEN(LEFT(N3113,5))-LEN(SUBSTITUTE(LEFT(N3113,5),{"0","1","2","3","4","5","6","7","8","9","."},"")))))</f>
        <v>3</v>
      </c>
      <c r="R3113">
        <f>IF(Q3113&gt;5,Q3113/1024,Q3113)</f>
        <v>3</v>
      </c>
      <c r="S3113" t="str">
        <f>MID(K3114,9,3)</f>
        <v>5.1</v>
      </c>
      <c r="T3113" s="2" t="str">
        <f>LEFT(J3113,3)</f>
        <v>6.4</v>
      </c>
      <c r="U3113" t="e">
        <f>VALUE(LEFT(LEFT(M3113,5),SUM(LEN(LEFT(M3113,5))-LEN(SUBSTITUTE(LEFT(M3113,5),{"0","1","2","3","4","5","6","7","8","9","."},"")))))</f>
        <v>#VALUE!</v>
      </c>
      <c r="V3113" t="e">
        <f>IF(U3113&lt;100,U3113,U3113/1024)</f>
        <v>#VALUE!</v>
      </c>
      <c r="W3113" s="3">
        <f>VALUE(LEFT(LEFT(O3113,5),SUM(LEN(LEFT(O3113,5))-LEN(SUBSTITUTE(LEFT(O3113,5),{"0","1","2","3","4","5","6","7","8","9","."},"")))))</f>
        <v>13</v>
      </c>
      <c r="X3113" s="3" t="e">
        <f>LEFT(L3113, SEARCH("MHz",L3113)-1)</f>
        <v>#VALUE!</v>
      </c>
      <c r="Y3113" t="e">
        <f>IF(RIGHT(X3113,1)=" ",RIGHT(X3113,4),RIGHT(X3113,3))</f>
        <v>#VALUE!</v>
      </c>
      <c r="Z3113">
        <f>VLOOKUP(G3113,[1]Sheet1!$A$1:$B$12,2,0)</f>
        <v>3</v>
      </c>
      <c r="AA3113" t="str">
        <f>CONCATENATE(F3113," ",Z3113)</f>
        <v>2016 3</v>
      </c>
      <c r="AB3113">
        <f>VLOOKUP(AA3113,[1]Sheet3!$A:$B,2,0)</f>
        <v>88</v>
      </c>
    </row>
    <row r="3114" spans="1:28" x14ac:dyDescent="0.25">
      <c r="A3114" t="s">
        <v>5174</v>
      </c>
      <c r="B3114" t="s">
        <v>5184</v>
      </c>
      <c r="C3114" t="s">
        <v>790</v>
      </c>
      <c r="D3114" t="str">
        <f>CONCATENATE(C3114,".")</f>
        <v>2016  March.</v>
      </c>
      <c r="E3114" t="str">
        <f>LEFT(D3114, SEARCH(".",D3114)-1)</f>
        <v>2016  March</v>
      </c>
      <c r="F3114">
        <v>2016</v>
      </c>
      <c r="G3114" t="str">
        <f>RIGHT(E3114,LEN(E3114)-6)</f>
        <v>March</v>
      </c>
      <c r="H3114">
        <v>133</v>
      </c>
      <c r="I3114" t="s">
        <v>156</v>
      </c>
      <c r="J3114" t="s">
        <v>2860</v>
      </c>
      <c r="K3114" t="s">
        <v>47</v>
      </c>
      <c r="L3114" t="s">
        <v>469</v>
      </c>
      <c r="M3114" t="s">
        <v>57</v>
      </c>
      <c r="N3114" t="s">
        <v>22</v>
      </c>
      <c r="O3114" t="s">
        <v>382</v>
      </c>
      <c r="Q3114" s="2">
        <f>VALUE(LEFT(LEFT(N3114,5),SUM(LEN(LEFT(N3114,5))-LEN(SUBSTITUTE(LEFT(N3114,5),{"0","1","2","3","4","5","6","7","8","9","."},"")))))</f>
        <v>2</v>
      </c>
      <c r="R3114">
        <f>IF(Q3114&gt;5,Q3114/1024,Q3114)</f>
        <v>2</v>
      </c>
      <c r="S3114" t="str">
        <f>MID(K3115,9,3)</f>
        <v>5.1</v>
      </c>
      <c r="T3114" s="2" t="str">
        <f>LEFT(J3114,3)</f>
        <v>5.0</v>
      </c>
      <c r="U3114">
        <f>VALUE(LEFT(LEFT(M3114,5),SUM(LEN(LEFT(M3114,5))-LEN(SUBSTITUTE(LEFT(M3114,5),{"0","1","2","3","4","5","6","7","8","9","."},"")))))</f>
        <v>16</v>
      </c>
      <c r="V3114">
        <f>IF(U3114&lt;100,U3114,U3114/1024)</f>
        <v>16</v>
      </c>
      <c r="W3114" s="3">
        <f>VALUE(LEFT(LEFT(O3114,5),SUM(LEN(LEFT(O3114,5))-LEN(SUBSTITUTE(LEFT(O3114,5),{"0","1","2","3","4","5","6","7","8","9","."},"")))))</f>
        <v>13</v>
      </c>
      <c r="X3114" s="3" t="e">
        <f>LEFT(L3114, SEARCH("MHz",L3114)-1)</f>
        <v>#VALUE!</v>
      </c>
      <c r="Y3114" t="e">
        <f>IF(RIGHT(X3114,1)=" ",RIGHT(X3114,4),RIGHT(X3114,3))</f>
        <v>#VALUE!</v>
      </c>
      <c r="Z3114">
        <f>VLOOKUP(G3114,[1]Sheet1!$A$1:$B$12,2,0)</f>
        <v>3</v>
      </c>
      <c r="AA3114" t="str">
        <f>CONCATENATE(F3114," ",Z3114)</f>
        <v>2016 3</v>
      </c>
      <c r="AB3114">
        <f>VLOOKUP(AA3114,[1]Sheet3!$A:$B,2,0)</f>
        <v>88</v>
      </c>
    </row>
    <row r="3115" spans="1:28" x14ac:dyDescent="0.25">
      <c r="A3115" t="s">
        <v>6512</v>
      </c>
      <c r="B3115" t="s">
        <v>6534</v>
      </c>
      <c r="C3115" t="s">
        <v>790</v>
      </c>
      <c r="D3115" t="str">
        <f>CONCATENATE(C3115,".")</f>
        <v>2016  March.</v>
      </c>
      <c r="E3115" t="str">
        <f>LEFT(D3115, SEARCH(".",D3115)-1)</f>
        <v>2016  March</v>
      </c>
      <c r="F3115">
        <v>2016</v>
      </c>
      <c r="G3115" t="str">
        <f>RIGHT(E3115,LEN(E3115)-6)</f>
        <v>March</v>
      </c>
      <c r="H3115">
        <v>172.5</v>
      </c>
      <c r="I3115" t="s">
        <v>156</v>
      </c>
      <c r="J3115" t="s">
        <v>6535</v>
      </c>
      <c r="K3115" t="s">
        <v>47</v>
      </c>
      <c r="L3115" t="s">
        <v>408</v>
      </c>
      <c r="M3115" t="s">
        <v>403</v>
      </c>
      <c r="N3115" t="s">
        <v>404</v>
      </c>
      <c r="O3115" t="s">
        <v>771</v>
      </c>
      <c r="P3115">
        <v>410</v>
      </c>
      <c r="Q3115" s="2">
        <f>VALUE(LEFT(LEFT(N3115,5),SUM(LEN(LEFT(N3115,5))-LEN(SUBSTITUTE(LEFT(N3115,5),{"0","1","2","3","4","5","6","7","8","9","."},"")))))</f>
        <v>4</v>
      </c>
      <c r="R3115">
        <f>IF(Q3115&gt;5,Q3115/1024,Q3115)</f>
        <v>4</v>
      </c>
      <c r="S3115" t="str">
        <f>MID(K3116,9,3)</f>
        <v>5.1</v>
      </c>
      <c r="T3115" s="2" t="str">
        <f>LEFT(J3115,3)</f>
        <v>5.7</v>
      </c>
      <c r="U3115">
        <f>VALUE(LEFT(LEFT(M3115,5),SUM(LEN(LEFT(M3115,5))-LEN(SUBSTITUTE(LEFT(M3115,5),{"0","1","2","3","4","5","6","7","8","9","."},"")))))</f>
        <v>64</v>
      </c>
      <c r="V3115">
        <f>IF(U3115&lt;100,U3115,U3115/1024)</f>
        <v>64</v>
      </c>
      <c r="W3115" s="3">
        <f>VALUE(LEFT(LEFT(O3115,5),SUM(LEN(LEFT(O3115,5))-LEN(SUBSTITUTE(LEFT(O3115,5),{"0","1","2","3","4","5","6","7","8","9","."},"")))))</f>
        <v>16</v>
      </c>
      <c r="X3115" s="3" t="e">
        <f>LEFT(L3115, SEARCH("MHz",L3115)-1)</f>
        <v>#VALUE!</v>
      </c>
      <c r="Y3115" t="e">
        <f>IF(RIGHT(X3115,1)=" ",RIGHT(X3115,4),RIGHT(X3115,3))</f>
        <v>#VALUE!</v>
      </c>
      <c r="Z3115">
        <f>VLOOKUP(G3115,[1]Sheet1!$A$1:$B$12,2,0)</f>
        <v>3</v>
      </c>
      <c r="AA3115" t="str">
        <f>CONCATENATE(F3115," ",Z3115)</f>
        <v>2016 3</v>
      </c>
      <c r="AB3115">
        <f>VLOOKUP(AA3115,[1]Sheet3!$A:$B,2,0)</f>
        <v>88</v>
      </c>
    </row>
    <row r="3116" spans="1:28" x14ac:dyDescent="0.25">
      <c r="A3116" t="s">
        <v>6512</v>
      </c>
      <c r="B3116" t="s">
        <v>6536</v>
      </c>
      <c r="C3116" t="s">
        <v>790</v>
      </c>
      <c r="D3116" t="str">
        <f>CONCATENATE(C3116,".")</f>
        <v>2016  March.</v>
      </c>
      <c r="E3116" t="str">
        <f>LEFT(D3116, SEARCH(".",D3116)-1)</f>
        <v>2016  March</v>
      </c>
      <c r="F3116">
        <v>2016</v>
      </c>
      <c r="G3116" t="str">
        <f>RIGHT(E3116,LEN(E3116)-6)</f>
        <v>March</v>
      </c>
      <c r="H3116">
        <v>140.5</v>
      </c>
      <c r="I3116" t="s">
        <v>453</v>
      </c>
      <c r="J3116" t="s">
        <v>6537</v>
      </c>
      <c r="K3116" t="s">
        <v>47</v>
      </c>
      <c r="L3116" t="s">
        <v>408</v>
      </c>
      <c r="M3116" t="s">
        <v>403</v>
      </c>
      <c r="N3116" t="s">
        <v>404</v>
      </c>
      <c r="O3116" t="s">
        <v>1481</v>
      </c>
      <c r="P3116">
        <v>350</v>
      </c>
      <c r="Q3116" s="2">
        <f>VALUE(LEFT(LEFT(N3116,5),SUM(LEN(LEFT(N3116,5))-LEN(SUBSTITUTE(LEFT(N3116,5),{"0","1","2","3","4","5","6","7","8","9","."},"")))))</f>
        <v>4</v>
      </c>
      <c r="R3116">
        <f>IF(Q3116&gt;5,Q3116/1024,Q3116)</f>
        <v>4</v>
      </c>
      <c r="S3116" t="str">
        <f>MID(K3117,9,3)</f>
        <v>5.1</v>
      </c>
      <c r="T3116" s="2" t="str">
        <f>LEFT(J3116,3)</f>
        <v>5.2</v>
      </c>
      <c r="U3116">
        <f>VALUE(LEFT(LEFT(M3116,5),SUM(LEN(LEFT(M3116,5))-LEN(SUBSTITUTE(LEFT(M3116,5),{"0","1","2","3","4","5","6","7","8","9","."},"")))))</f>
        <v>64</v>
      </c>
      <c r="V3116">
        <f>IF(U3116&lt;100,U3116,U3116/1024)</f>
        <v>64</v>
      </c>
      <c r="W3116" s="3">
        <f>VALUE(LEFT(LEFT(O3116,5),SUM(LEN(LEFT(O3116,5))-LEN(SUBSTITUTE(LEFT(O3116,5),{"0","1","2","3","4","5","6","7","8","9","."},"")))))</f>
        <v>13</v>
      </c>
      <c r="X3116" s="3" t="e">
        <f>LEFT(L3116, SEARCH("MHz",L3116)-1)</f>
        <v>#VALUE!</v>
      </c>
      <c r="Y3116" t="e">
        <f>IF(RIGHT(X3116,1)=" ",RIGHT(X3116,4),RIGHT(X3116,3))</f>
        <v>#VALUE!</v>
      </c>
      <c r="Z3116">
        <f>VLOOKUP(G3116,[1]Sheet1!$A$1:$B$12,2,0)</f>
        <v>3</v>
      </c>
      <c r="AA3116" t="str">
        <f>CONCATENATE(F3116," ",Z3116)</f>
        <v>2016 3</v>
      </c>
      <c r="AB3116">
        <f>VLOOKUP(AA3116,[1]Sheet3!$A:$B,2,0)</f>
        <v>88</v>
      </c>
    </row>
    <row r="3117" spans="1:28" x14ac:dyDescent="0.25">
      <c r="A3117" t="s">
        <v>6512</v>
      </c>
      <c r="B3117" t="s">
        <v>6540</v>
      </c>
      <c r="C3117" t="s">
        <v>790</v>
      </c>
      <c r="D3117" t="str">
        <f>CONCATENATE(C3117,".")</f>
        <v>2016  March.</v>
      </c>
      <c r="E3117" t="str">
        <f>LEFT(D3117, SEARCH(".",D3117)-1)</f>
        <v>2016  March</v>
      </c>
      <c r="F3117">
        <v>2016</v>
      </c>
      <c r="G3117" t="str">
        <f>RIGHT(E3117,LEN(E3117)-6)</f>
        <v>March</v>
      </c>
      <c r="H3117">
        <v>167.8</v>
      </c>
      <c r="I3117" t="s">
        <v>51</v>
      </c>
      <c r="J3117" t="s">
        <v>6539</v>
      </c>
      <c r="K3117" t="s">
        <v>47</v>
      </c>
      <c r="L3117" t="s">
        <v>408</v>
      </c>
      <c r="M3117" t="s">
        <v>2117</v>
      </c>
      <c r="N3117" t="s">
        <v>404</v>
      </c>
      <c r="O3117" t="s">
        <v>409</v>
      </c>
      <c r="P3117">
        <v>520</v>
      </c>
      <c r="Q3117" s="2">
        <f>VALUE(LEFT(LEFT(N3117,5),SUM(LEN(LEFT(N3117,5))-LEN(SUBSTITUTE(LEFT(N3117,5),{"0","1","2","3","4","5","6","7","8","9","."},"")))))</f>
        <v>4</v>
      </c>
      <c r="R3117">
        <f>IF(Q3117&gt;5,Q3117/1024,Q3117)</f>
        <v>4</v>
      </c>
      <c r="S3117" t="str">
        <f>MID(K3118,9,3)</f>
        <v>5.1</v>
      </c>
      <c r="T3117" s="2" t="str">
        <f>LEFT(J3117,3)</f>
        <v>5.4</v>
      </c>
      <c r="U3117">
        <f>VALUE(LEFT(LEFT(M3117,5),SUM(LEN(LEFT(M3117,5))-LEN(SUBSTITUTE(LEFT(M3117,5),{"0","1","2","3","4","5","6","7","8","9","."},"")))))</f>
        <v>128</v>
      </c>
      <c r="V3117">
        <f>IF(U3117&lt;100,U3117,U3117/1024)</f>
        <v>0.125</v>
      </c>
      <c r="W3117" s="3">
        <f>VALUE(LEFT(LEFT(O3117,5),SUM(LEN(LEFT(O3117,5))-LEN(SUBSTITUTE(LEFT(O3117,5),{"0","1","2","3","4","5","6","7","8","9","."},"")))))</f>
        <v>16</v>
      </c>
      <c r="X3117" s="3" t="e">
        <f>LEFT(L3117, SEARCH("MHz",L3117)-1)</f>
        <v>#VALUE!</v>
      </c>
      <c r="Y3117" t="e">
        <f>IF(RIGHT(X3117,1)=" ",RIGHT(X3117,4),RIGHT(X3117,3))</f>
        <v>#VALUE!</v>
      </c>
      <c r="Z3117">
        <f>VLOOKUP(G3117,[1]Sheet1!$A$1:$B$12,2,0)</f>
        <v>3</v>
      </c>
      <c r="AA3117" t="str">
        <f>CONCATENATE(F3117," ",Z3117)</f>
        <v>2016 3</v>
      </c>
      <c r="AB3117">
        <f>VLOOKUP(AA3117,[1]Sheet3!$A:$B,2,0)</f>
        <v>88</v>
      </c>
    </row>
    <row r="3118" spans="1:28" x14ac:dyDescent="0.25">
      <c r="A3118" t="s">
        <v>6641</v>
      </c>
      <c r="B3118" t="s">
        <v>6686</v>
      </c>
      <c r="C3118" t="s">
        <v>790</v>
      </c>
      <c r="D3118" t="str">
        <f>CONCATENATE(C3118,".")</f>
        <v>2016  March.</v>
      </c>
      <c r="E3118" t="str">
        <f>LEFT(D3118, SEARCH(".",D3118)-1)</f>
        <v>2016  March</v>
      </c>
      <c r="F3118">
        <v>2016</v>
      </c>
      <c r="G3118" t="str">
        <f>RIGHT(E3118,LEN(E3118)-6)</f>
        <v>March</v>
      </c>
      <c r="H3118">
        <v>144</v>
      </c>
      <c r="I3118" t="s">
        <v>379</v>
      </c>
      <c r="J3118" t="s">
        <v>129</v>
      </c>
      <c r="K3118" t="s">
        <v>47</v>
      </c>
      <c r="L3118" t="s">
        <v>1401</v>
      </c>
      <c r="M3118" t="s">
        <v>28</v>
      </c>
      <c r="N3118" t="s">
        <v>29</v>
      </c>
      <c r="O3118" t="s">
        <v>6035</v>
      </c>
      <c r="P3118">
        <v>250</v>
      </c>
      <c r="Q3118" s="2">
        <f>VALUE(LEFT(LEFT(N3118,5),SUM(LEN(LEFT(N3118,5))-LEN(SUBSTITUTE(LEFT(N3118,5),{"0","1","2","3","4","5","6","7","8","9","."},"")))))</f>
        <v>3</v>
      </c>
      <c r="R3118">
        <f>IF(Q3118&gt;5,Q3118/1024,Q3118)</f>
        <v>3</v>
      </c>
      <c r="S3118" t="str">
        <f>MID(K3119,9,3)</f>
        <v>5.1</v>
      </c>
      <c r="T3118" s="2" t="str">
        <f>LEFT(J3118,3)</f>
        <v>5.0</v>
      </c>
      <c r="U3118">
        <f>VALUE(LEFT(LEFT(M3118,5),SUM(LEN(LEFT(M3118,5))-LEN(SUBSTITUTE(LEFT(M3118,5),{"0","1","2","3","4","5","6","7","8","9","."},"")))))</f>
        <v>32</v>
      </c>
      <c r="V3118">
        <f>IF(U3118&lt;100,U3118,U3118/1024)</f>
        <v>32</v>
      </c>
      <c r="W3118" s="3">
        <f>VALUE(LEFT(LEFT(O3118,5),SUM(LEN(LEFT(O3118,5))-LEN(SUBSTITUTE(LEFT(O3118,5),{"0","1","2","3","4","5","6","7","8","9","."},"")))))</f>
        <v>13</v>
      </c>
      <c r="X3118" s="3" t="e">
        <f>LEFT(L3118, SEARCH("MHz",L3118)-1)</f>
        <v>#VALUE!</v>
      </c>
      <c r="Y3118" t="e">
        <f>IF(RIGHT(X3118,1)=" ",RIGHT(X3118,4),RIGHT(X3118,3))</f>
        <v>#VALUE!</v>
      </c>
      <c r="Z3118">
        <f>VLOOKUP(G3118,[1]Sheet1!$A$1:$B$12,2,0)</f>
        <v>3</v>
      </c>
      <c r="AA3118" t="str">
        <f>CONCATENATE(F3118," ",Z3118)</f>
        <v>2016 3</v>
      </c>
      <c r="AB3118">
        <f>VLOOKUP(AA3118,[1]Sheet3!$A:$B,2,0)</f>
        <v>88</v>
      </c>
    </row>
    <row r="3119" spans="1:28" x14ac:dyDescent="0.25">
      <c r="A3119" t="s">
        <v>4730</v>
      </c>
      <c r="B3119" t="s">
        <v>4745</v>
      </c>
      <c r="C3119" t="s">
        <v>790</v>
      </c>
      <c r="D3119" t="str">
        <f>CONCATENATE(C3119,".")</f>
        <v>2016  March.</v>
      </c>
      <c r="E3119" t="str">
        <f>LEFT(D3119, SEARCH(".",D3119)-1)</f>
        <v>2016  March</v>
      </c>
      <c r="F3119">
        <v>2016</v>
      </c>
      <c r="G3119" t="str">
        <f>RIGHT(E3119,LEN(E3119)-6)</f>
        <v>March</v>
      </c>
      <c r="H3119">
        <v>185</v>
      </c>
      <c r="I3119" t="s">
        <v>51</v>
      </c>
      <c r="J3119" t="s">
        <v>4746</v>
      </c>
      <c r="K3119" t="s">
        <v>3189</v>
      </c>
      <c r="L3119" t="s">
        <v>2293</v>
      </c>
      <c r="M3119" t="s">
        <v>1211</v>
      </c>
      <c r="N3119" t="s">
        <v>404</v>
      </c>
      <c r="O3119" t="s">
        <v>771</v>
      </c>
      <c r="P3119">
        <v>550</v>
      </c>
      <c r="Q3119" s="2">
        <f>VALUE(LEFT(LEFT(N3119,5),SUM(LEN(LEFT(N3119,5))-LEN(SUBSTITUTE(LEFT(N3119,5),{"0","1","2","3","4","5","6","7","8","9","."},"")))))</f>
        <v>4</v>
      </c>
      <c r="R3119">
        <f>IF(Q3119&gt;5,Q3119/1024,Q3119)</f>
        <v>4</v>
      </c>
      <c r="S3119" t="str">
        <f>MID(K3120,9,3)</f>
        <v>5.1</v>
      </c>
      <c r="T3119" s="2" t="str">
        <f>LEFT(J3119,3)</f>
        <v>6.0</v>
      </c>
      <c r="U3119" t="e">
        <f>VALUE(LEFT(LEFT(M3119,5),SUM(LEN(LEFT(M3119,5))-LEN(SUBSTITUTE(LEFT(M3119,5),{"0","1","2","3","4","5","6","7","8","9","."},"")))))</f>
        <v>#VALUE!</v>
      </c>
      <c r="V3119" t="e">
        <f>IF(U3119&lt;100,U3119,U3119/1024)</f>
        <v>#VALUE!</v>
      </c>
      <c r="W3119" s="3">
        <f>VALUE(LEFT(LEFT(O3119,5),SUM(LEN(LEFT(O3119,5))-LEN(SUBSTITUTE(LEFT(O3119,5),{"0","1","2","3","4","5","6","7","8","9","."},"")))))</f>
        <v>16</v>
      </c>
      <c r="X3119" s="3" t="e">
        <f>LEFT(L3119, SEARCH("MHz",L3119)-1)</f>
        <v>#VALUE!</v>
      </c>
      <c r="Y3119" t="e">
        <f>IF(RIGHT(X3119,1)=" ",RIGHT(X3119,4),RIGHT(X3119,3))</f>
        <v>#VALUE!</v>
      </c>
      <c r="Z3119">
        <f>VLOOKUP(G3119,[1]Sheet1!$A$1:$B$12,2,0)</f>
        <v>3</v>
      </c>
      <c r="AA3119" t="str">
        <f>CONCATENATE(F3119," ",Z3119)</f>
        <v>2016 3</v>
      </c>
      <c r="AB3119">
        <f>VLOOKUP(AA3119,[1]Sheet3!$A:$B,2,0)</f>
        <v>88</v>
      </c>
    </row>
    <row r="3120" spans="1:28" x14ac:dyDescent="0.25">
      <c r="A3120" t="s">
        <v>3572</v>
      </c>
      <c r="B3120" t="s">
        <v>3627</v>
      </c>
      <c r="C3120" t="s">
        <v>790</v>
      </c>
      <c r="D3120" t="str">
        <f>CONCATENATE(C3120,".")</f>
        <v>2016  March.</v>
      </c>
      <c r="E3120" t="str">
        <f>LEFT(D3120, SEARCH(".",D3120)-1)</f>
        <v>2016  March</v>
      </c>
      <c r="F3120">
        <v>2016</v>
      </c>
      <c r="G3120" t="str">
        <f>RIGHT(E3120,LEN(E3120)-6)</f>
        <v>March</v>
      </c>
      <c r="H3120">
        <v>128</v>
      </c>
      <c r="I3120" t="s">
        <v>25</v>
      </c>
      <c r="J3120" t="s">
        <v>60</v>
      </c>
      <c r="K3120" t="s">
        <v>440</v>
      </c>
      <c r="L3120" t="s">
        <v>91</v>
      </c>
      <c r="M3120" t="s">
        <v>34</v>
      </c>
      <c r="N3120" t="s">
        <v>35</v>
      </c>
      <c r="O3120" t="s">
        <v>1542</v>
      </c>
      <c r="P3120">
        <v>120</v>
      </c>
      <c r="Q3120" s="2">
        <f>VALUE(LEFT(LEFT(N3120,5),SUM(LEN(LEFT(N3120,5))-LEN(SUBSTITUTE(LEFT(N3120,5),{"0","1","2","3","4","5","6","7","8","9","."},"")))))</f>
        <v>1</v>
      </c>
      <c r="R3120">
        <f>IF(Q3120&gt;5,Q3120/1024,Q3120)</f>
        <v>1</v>
      </c>
      <c r="S3120" t="str">
        <f>MID(K3121,9,3)</f>
        <v>5.1</v>
      </c>
      <c r="T3120" s="2" t="str">
        <f>LEFT(J3120,3)</f>
        <v>5.0</v>
      </c>
      <c r="U3120">
        <f>VALUE(LEFT(LEFT(M3120,5),SUM(LEN(LEFT(M3120,5))-LEN(SUBSTITUTE(LEFT(M3120,5),{"0","1","2","3","4","5","6","7","8","9","."},"")))))</f>
        <v>8</v>
      </c>
      <c r="V3120">
        <f>IF(U3120&lt;100,U3120,U3120/1024)</f>
        <v>8</v>
      </c>
      <c r="W3120" s="3">
        <f>VALUE(LEFT(LEFT(O3120,5),SUM(LEN(LEFT(O3120,5))-LEN(SUBSTITUTE(LEFT(O3120,5),{"0","1","2","3","4","5","6","7","8","9","."},"")))))</f>
        <v>5</v>
      </c>
      <c r="X3120" s="3" t="e">
        <f>LEFT(L3120, SEARCH("MHz",L3120)-1)</f>
        <v>#VALUE!</v>
      </c>
      <c r="Y3120" t="e">
        <f>IF(RIGHT(X3120,1)=" ",RIGHT(X3120,4),RIGHT(X3120,3))</f>
        <v>#VALUE!</v>
      </c>
      <c r="Z3120">
        <f>VLOOKUP(G3120,[1]Sheet1!$A$1:$B$12,2,0)</f>
        <v>3</v>
      </c>
      <c r="AA3120" t="str">
        <f>CONCATENATE(F3120," ",Z3120)</f>
        <v>2016 3</v>
      </c>
      <c r="AB3120">
        <f>VLOOKUP(AA3120,[1]Sheet3!$A:$B,2,0)</f>
        <v>88</v>
      </c>
    </row>
    <row r="3121" spans="1:28" x14ac:dyDescent="0.25">
      <c r="A3121" t="s">
        <v>5174</v>
      </c>
      <c r="B3121" t="s">
        <v>5185</v>
      </c>
      <c r="C3121" t="s">
        <v>790</v>
      </c>
      <c r="D3121" t="str">
        <f>CONCATENATE(C3121,".")</f>
        <v>2016  March.</v>
      </c>
      <c r="E3121" t="str">
        <f>LEFT(D3121, SEARCH(".",D3121)-1)</f>
        <v>2016  March</v>
      </c>
      <c r="F3121">
        <v>2016</v>
      </c>
      <c r="G3121" t="str">
        <f>RIGHT(E3121,LEN(E3121)-6)</f>
        <v>March</v>
      </c>
      <c r="H3121">
        <v>158</v>
      </c>
      <c r="I3121" t="s">
        <v>156</v>
      </c>
      <c r="J3121" t="s">
        <v>2144</v>
      </c>
      <c r="K3121" t="s">
        <v>440</v>
      </c>
      <c r="L3121" t="s">
        <v>27</v>
      </c>
      <c r="M3121" t="s">
        <v>57</v>
      </c>
      <c r="N3121" t="s">
        <v>22</v>
      </c>
      <c r="O3121" t="s">
        <v>364</v>
      </c>
      <c r="Q3121" s="2">
        <f>VALUE(LEFT(LEFT(N3121,5),SUM(LEN(LEFT(N3121,5))-LEN(SUBSTITUTE(LEFT(N3121,5),{"0","1","2","3","4","5","6","7","8","9","."},"")))))</f>
        <v>2</v>
      </c>
      <c r="R3121">
        <f>IF(Q3121&gt;5,Q3121/1024,Q3121)</f>
        <v>2</v>
      </c>
      <c r="S3121" t="str">
        <f>MID(K3122,9,3)</f>
        <v>5.1</v>
      </c>
      <c r="T3121" s="2" t="str">
        <f>LEFT(J3121,3)</f>
        <v>5.5</v>
      </c>
      <c r="U3121">
        <f>VALUE(LEFT(LEFT(M3121,5),SUM(LEN(LEFT(M3121,5))-LEN(SUBSTITUTE(LEFT(M3121,5),{"0","1","2","3","4","5","6","7","8","9","."},"")))))</f>
        <v>16</v>
      </c>
      <c r="V3121">
        <f>IF(U3121&lt;100,U3121,U3121/1024)</f>
        <v>16</v>
      </c>
      <c r="W3121" s="3">
        <f>VALUE(LEFT(LEFT(O3121,5),SUM(LEN(LEFT(O3121,5))-LEN(SUBSTITUTE(LEFT(O3121,5),{"0","1","2","3","4","5","6","7","8","9","."},"")))))</f>
        <v>13</v>
      </c>
      <c r="X3121" s="3" t="e">
        <f>LEFT(L3121, SEARCH("MHz",L3121)-1)</f>
        <v>#VALUE!</v>
      </c>
      <c r="Y3121" t="e">
        <f>IF(RIGHT(X3121,1)=" ",RIGHT(X3121,4),RIGHT(X3121,3))</f>
        <v>#VALUE!</v>
      </c>
      <c r="Z3121">
        <f>VLOOKUP(G3121,[1]Sheet1!$A$1:$B$12,2,0)</f>
        <v>3</v>
      </c>
      <c r="AA3121" t="str">
        <f>CONCATENATE(F3121," ",Z3121)</f>
        <v>2016 3</v>
      </c>
      <c r="AB3121">
        <f>VLOOKUP(AA3121,[1]Sheet3!$A:$B,2,0)</f>
        <v>88</v>
      </c>
    </row>
    <row r="3122" spans="1:28" x14ac:dyDescent="0.25">
      <c r="A3122" t="s">
        <v>5257</v>
      </c>
      <c r="B3122" t="s">
        <v>5345</v>
      </c>
      <c r="C3122" t="s">
        <v>790</v>
      </c>
      <c r="D3122" t="str">
        <f>CONCATENATE(C3122,".")</f>
        <v>2016  March.</v>
      </c>
      <c r="E3122" t="str">
        <f>LEFT(D3122, SEARCH(".",D3122)-1)</f>
        <v>2016  March</v>
      </c>
      <c r="F3122">
        <v>2016</v>
      </c>
      <c r="G3122" t="str">
        <f>RIGHT(E3122,LEN(E3122)-6)</f>
        <v>March</v>
      </c>
      <c r="H3122">
        <v>283</v>
      </c>
      <c r="I3122" t="s">
        <v>124</v>
      </c>
      <c r="J3122" t="s">
        <v>5323</v>
      </c>
      <c r="K3122" t="s">
        <v>440</v>
      </c>
      <c r="L3122" t="s">
        <v>20</v>
      </c>
      <c r="M3122" t="s">
        <v>34</v>
      </c>
      <c r="N3122" t="s">
        <v>363</v>
      </c>
      <c r="O3122" t="s">
        <v>4429</v>
      </c>
      <c r="P3122">
        <v>130</v>
      </c>
      <c r="Q3122" s="2">
        <f>VALUE(LEFT(LEFT(N3122,5),SUM(LEN(LEFT(N3122,5))-LEN(SUBSTITUTE(LEFT(N3122,5),{"0","1","2","3","4","5","6","7","8","9","."},"")))))</f>
        <v>1.5</v>
      </c>
      <c r="R3122">
        <f>IF(Q3122&gt;5,Q3122/1024,Q3122)</f>
        <v>1.5</v>
      </c>
      <c r="S3122" t="str">
        <f>MID(K3123,9,3)</f>
        <v>6.0</v>
      </c>
      <c r="T3122" s="2" t="str">
        <f>LEFT(J3122,3)</f>
        <v>7.0</v>
      </c>
      <c r="U3122">
        <f>VALUE(LEFT(LEFT(M3122,5),SUM(LEN(LEFT(M3122,5))-LEN(SUBSTITUTE(LEFT(M3122,5),{"0","1","2","3","4","5","6","7","8","9","."},"")))))</f>
        <v>8</v>
      </c>
      <c r="V3122">
        <f>IF(U3122&lt;100,U3122,U3122/1024)</f>
        <v>8</v>
      </c>
      <c r="W3122" s="3">
        <f>VALUE(LEFT(LEFT(O3122,5),SUM(LEN(LEFT(O3122,5))-LEN(SUBSTITUTE(LEFT(O3122,5),{"0","1","2","3","4","5","6","7","8","9","."},"")))))</f>
        <v>5</v>
      </c>
      <c r="X3122" s="3" t="e">
        <f>LEFT(L3122, SEARCH("MHz",L3122)-1)</f>
        <v>#VALUE!</v>
      </c>
      <c r="Y3122" t="e">
        <f>IF(RIGHT(X3122,1)=" ",RIGHT(X3122,4),RIGHT(X3122,3))</f>
        <v>#VALUE!</v>
      </c>
      <c r="Z3122">
        <f>VLOOKUP(G3122,[1]Sheet1!$A$1:$B$12,2,0)</f>
        <v>3</v>
      </c>
      <c r="AA3122" t="str">
        <f>CONCATENATE(F3122," ",Z3122)</f>
        <v>2016 3</v>
      </c>
      <c r="AB3122">
        <f>VLOOKUP(AA3122,[1]Sheet3!$A:$B,2,0)</f>
        <v>88</v>
      </c>
    </row>
    <row r="3123" spans="1:28" x14ac:dyDescent="0.25">
      <c r="A3123" t="s">
        <v>1042</v>
      </c>
      <c r="B3123" t="s">
        <v>1054</v>
      </c>
      <c r="C3123" t="s">
        <v>790</v>
      </c>
      <c r="D3123" t="str">
        <f>CONCATENATE(C3123,".")</f>
        <v>2016  March.</v>
      </c>
      <c r="E3123" t="str">
        <f>LEFT(D3123, SEARCH(".",D3123)-1)</f>
        <v>2016  March</v>
      </c>
      <c r="F3123">
        <v>2016</v>
      </c>
      <c r="G3123" t="str">
        <f>RIGHT(E3123,LEN(E3123)-6)</f>
        <v>March</v>
      </c>
      <c r="H3123">
        <v>193</v>
      </c>
      <c r="I3123" t="s">
        <v>128</v>
      </c>
      <c r="J3123" t="s">
        <v>1055</v>
      </c>
      <c r="K3123" t="s">
        <v>19</v>
      </c>
      <c r="L3123" t="s">
        <v>758</v>
      </c>
      <c r="M3123" t="s">
        <v>403</v>
      </c>
      <c r="N3123" t="s">
        <v>404</v>
      </c>
      <c r="O3123" t="s">
        <v>1056</v>
      </c>
      <c r="P3123">
        <v>250</v>
      </c>
      <c r="Q3123" s="2">
        <f>VALUE(LEFT(LEFT(N3123,5),SUM(LEN(LEFT(N3123,5))-LEN(SUBSTITUTE(LEFT(N3123,5),{"0","1","2","3","4","5","6","7","8","9","."},"")))))</f>
        <v>4</v>
      </c>
      <c r="R3123">
        <f>IF(Q3123&gt;5,Q3123/1024,Q3123)</f>
        <v>4</v>
      </c>
      <c r="S3123" t="str">
        <f>MID(K3124,9,3)</f>
        <v>6.0</v>
      </c>
      <c r="T3123" s="2" t="str">
        <f>LEFT(J3123,3)</f>
        <v>5.5</v>
      </c>
      <c r="U3123">
        <f>VALUE(LEFT(LEFT(M3123,5),SUM(LEN(LEFT(M3123,5))-LEN(SUBSTITUTE(LEFT(M3123,5),{"0","1","2","3","4","5","6","7","8","9","."},"")))))</f>
        <v>64</v>
      </c>
      <c r="V3123">
        <f>IF(U3123&lt;100,U3123,U3123/1024)</f>
        <v>64</v>
      </c>
      <c r="W3123" s="3">
        <f>VALUE(LEFT(LEFT(O3123,5),SUM(LEN(LEFT(O3123,5))-LEN(SUBSTITUTE(LEFT(O3123,5),{"0","1","2","3","4","5","6","7","8","9","."},"")))))</f>
        <v>20.7</v>
      </c>
      <c r="X3123" s="3" t="e">
        <f>LEFT(L3123, SEARCH("MHz",L3123)-1)</f>
        <v>#VALUE!</v>
      </c>
      <c r="Y3123" t="e">
        <f>IF(RIGHT(X3123,1)=" ",RIGHT(X3123,4),RIGHT(X3123,3))</f>
        <v>#VALUE!</v>
      </c>
      <c r="Z3123">
        <f>VLOOKUP(G3123,[1]Sheet1!$A$1:$B$12,2,0)</f>
        <v>3</v>
      </c>
      <c r="AA3123" t="str">
        <f>CONCATENATE(F3123," ",Z3123)</f>
        <v>2016 3</v>
      </c>
      <c r="AB3123">
        <f>VLOOKUP(AA3123,[1]Sheet3!$A:$B,2,0)</f>
        <v>88</v>
      </c>
    </row>
    <row r="3124" spans="1:28" x14ac:dyDescent="0.25">
      <c r="A3124" t="s">
        <v>3179</v>
      </c>
      <c r="B3124" t="s">
        <v>3207</v>
      </c>
      <c r="C3124" t="s">
        <v>790</v>
      </c>
      <c r="D3124" t="str">
        <f>CONCATENATE(C3124,".")</f>
        <v>2016  March.</v>
      </c>
      <c r="E3124" t="str">
        <f>LEFT(D3124, SEARCH(".",D3124)-1)</f>
        <v>2016  March</v>
      </c>
      <c r="F3124">
        <v>2016</v>
      </c>
      <c r="G3124" t="str">
        <f>RIGHT(E3124,LEN(E3124)-6)</f>
        <v>March</v>
      </c>
      <c r="I3124" t="s">
        <v>156</v>
      </c>
      <c r="J3124" t="s">
        <v>380</v>
      </c>
      <c r="K3124" t="s">
        <v>19</v>
      </c>
      <c r="M3124" t="s">
        <v>57</v>
      </c>
      <c r="N3124" t="s">
        <v>29</v>
      </c>
      <c r="O3124" t="s">
        <v>1763</v>
      </c>
      <c r="Q3124" s="2">
        <f>VALUE(LEFT(LEFT(N3124,5),SUM(LEN(LEFT(N3124,5))-LEN(SUBSTITUTE(LEFT(N3124,5),{"0","1","2","3","4","5","6","7","8","9","."},"")))))</f>
        <v>3</v>
      </c>
      <c r="R3124">
        <f>IF(Q3124&gt;5,Q3124/1024,Q3124)</f>
        <v>3</v>
      </c>
      <c r="S3124" t="str">
        <f>MID(K3125,9,3)</f>
        <v>6.0</v>
      </c>
      <c r="T3124" s="2" t="str">
        <f>LEFT(J3124,3)</f>
        <v>5.0</v>
      </c>
      <c r="U3124">
        <f>VALUE(LEFT(LEFT(M3124,5),SUM(LEN(LEFT(M3124,5))-LEN(SUBSTITUTE(LEFT(M3124,5),{"0","1","2","3","4","5","6","7","8","9","."},"")))))</f>
        <v>16</v>
      </c>
      <c r="V3124">
        <f>IF(U3124&lt;100,U3124,U3124/1024)</f>
        <v>16</v>
      </c>
      <c r="W3124" s="3">
        <f>VALUE(LEFT(LEFT(O3124,5),SUM(LEN(LEFT(O3124,5))-LEN(SUBSTITUTE(LEFT(O3124,5),{"0","1","2","3","4","5","6","7","8","9","."},"")))))</f>
        <v>13</v>
      </c>
      <c r="X3124" s="3" t="e">
        <f>LEFT(L3124, SEARCH("MHz",L3124)-1)</f>
        <v>#VALUE!</v>
      </c>
      <c r="Y3124" t="e">
        <f>IF(RIGHT(X3124,1)=" ",RIGHT(X3124,4),RIGHT(X3124,3))</f>
        <v>#VALUE!</v>
      </c>
      <c r="Z3124">
        <f>VLOOKUP(G3124,[1]Sheet1!$A$1:$B$12,2,0)</f>
        <v>3</v>
      </c>
      <c r="AA3124" t="str">
        <f>CONCATENATE(F3124," ",Z3124)</f>
        <v>2016 3</v>
      </c>
      <c r="AB3124">
        <f>VLOOKUP(AA3124,[1]Sheet3!$A:$B,2,0)</f>
        <v>88</v>
      </c>
    </row>
    <row r="3125" spans="1:28" x14ac:dyDescent="0.25">
      <c r="A3125" t="s">
        <v>6512</v>
      </c>
      <c r="B3125" t="s">
        <v>6538</v>
      </c>
      <c r="C3125" t="s">
        <v>790</v>
      </c>
      <c r="D3125" t="str">
        <f>CONCATENATE(C3125,".")</f>
        <v>2016  March.</v>
      </c>
      <c r="E3125" t="str">
        <f>LEFT(D3125, SEARCH(".",D3125)-1)</f>
        <v>2016  March</v>
      </c>
      <c r="F3125">
        <v>2016</v>
      </c>
      <c r="G3125" t="str">
        <f>RIGHT(E3125,LEN(E3125)-6)</f>
        <v>March</v>
      </c>
      <c r="H3125">
        <v>167.8</v>
      </c>
      <c r="I3125" t="s">
        <v>51</v>
      </c>
      <c r="J3125" t="s">
        <v>6539</v>
      </c>
      <c r="K3125" t="s">
        <v>19</v>
      </c>
      <c r="L3125" t="s">
        <v>402</v>
      </c>
      <c r="M3125" t="s">
        <v>2117</v>
      </c>
      <c r="N3125" t="s">
        <v>2110</v>
      </c>
      <c r="O3125" t="s">
        <v>4695</v>
      </c>
      <c r="P3125">
        <v>610</v>
      </c>
      <c r="Q3125" s="2">
        <f>VALUE(LEFT(LEFT(N3125,5),SUM(LEN(LEFT(N3125,5))-LEN(SUBSTITUTE(LEFT(N3125,5),{"0","1","2","3","4","5","6","7","8","9","."},"")))))</f>
        <v>6</v>
      </c>
      <c r="R3125">
        <f>IF(Q3125&gt;5,Q3125/1024,Q3125)</f>
        <v>5.859375E-3</v>
      </c>
      <c r="S3125" t="str">
        <f>MID(K3126,9,3)</f>
        <v>6.0</v>
      </c>
      <c r="T3125" s="2" t="str">
        <f>LEFT(J3125,3)</f>
        <v>5.4</v>
      </c>
      <c r="U3125">
        <f>VALUE(LEFT(LEFT(M3125,5),SUM(LEN(LEFT(M3125,5))-LEN(SUBSTITUTE(LEFT(M3125,5),{"0","1","2","3","4","5","6","7","8","9","."},"")))))</f>
        <v>128</v>
      </c>
      <c r="V3125">
        <f>IF(U3125&lt;100,U3125,U3125/1024)</f>
        <v>0.125</v>
      </c>
      <c r="W3125" s="3">
        <f>VALUE(LEFT(LEFT(O3125,5),SUM(LEN(LEFT(O3125,5))-LEN(SUBSTITUTE(LEFT(O3125,5),{"0","1","2","3","4","5","6","7","8","9","."},"")))))</f>
        <v>16</v>
      </c>
      <c r="X3125" s="3" t="e">
        <f>LEFT(L3125, SEARCH("MHz",L3125)-1)</f>
        <v>#VALUE!</v>
      </c>
      <c r="Y3125" t="e">
        <f>IF(RIGHT(X3125,1)=" ",RIGHT(X3125,4),RIGHT(X3125,3))</f>
        <v>#VALUE!</v>
      </c>
      <c r="Z3125">
        <f>VLOOKUP(G3125,[1]Sheet1!$A$1:$B$12,2,0)</f>
        <v>3</v>
      </c>
      <c r="AA3125" t="str">
        <f>CONCATENATE(F3125," ",Z3125)</f>
        <v>2016 3</v>
      </c>
      <c r="AB3125">
        <f>VLOOKUP(AA3125,[1]Sheet3!$A:$B,2,0)</f>
        <v>88</v>
      </c>
    </row>
    <row r="3126" spans="1:28" x14ac:dyDescent="0.25">
      <c r="A3126" t="s">
        <v>5257</v>
      </c>
      <c r="B3126" t="s">
        <v>5336</v>
      </c>
      <c r="C3126" t="s">
        <v>790</v>
      </c>
      <c r="D3126" t="str">
        <f>CONCATENATE(C3126,".")</f>
        <v>2016  March.</v>
      </c>
      <c r="E3126" t="str">
        <f>LEFT(D3126, SEARCH(".",D3126)-1)</f>
        <v>2016  March</v>
      </c>
      <c r="F3126">
        <v>2016</v>
      </c>
      <c r="G3126" t="str">
        <f>RIGHT(E3126,LEN(E3126)-6)</f>
        <v>March</v>
      </c>
      <c r="H3126">
        <v>210</v>
      </c>
      <c r="I3126" t="s">
        <v>358</v>
      </c>
      <c r="J3126" t="s">
        <v>5337</v>
      </c>
      <c r="K3126" t="s">
        <v>394</v>
      </c>
      <c r="L3126" t="s">
        <v>408</v>
      </c>
      <c r="M3126" t="s">
        <v>28</v>
      </c>
      <c r="N3126" t="s">
        <v>404</v>
      </c>
      <c r="O3126" t="s">
        <v>5338</v>
      </c>
      <c r="P3126">
        <v>500</v>
      </c>
      <c r="Q3126" s="2">
        <f>VALUE(LEFT(LEFT(N3126,5),SUM(LEN(LEFT(N3126,5))-LEN(SUBSTITUTE(LEFT(N3126,5),{"0","1","2","3","4","5","6","7","8","9","."},"")))))</f>
        <v>4</v>
      </c>
      <c r="R3126">
        <f>IF(Q3126&gt;5,Q3126/1024,Q3126)</f>
        <v>4</v>
      </c>
      <c r="S3126" t="str">
        <f>MID(K3127,9,3)</f>
        <v>6.0</v>
      </c>
      <c r="T3126" s="2" t="str">
        <f>LEFT(J3126,3)</f>
        <v>6.0</v>
      </c>
      <c r="U3126">
        <f>VALUE(LEFT(LEFT(M3126,5),SUM(LEN(LEFT(M3126,5))-LEN(SUBSTITUTE(LEFT(M3126,5),{"0","1","2","3","4","5","6","7","8","9","."},"")))))</f>
        <v>32</v>
      </c>
      <c r="V3126">
        <f>IF(U3126&lt;100,U3126,U3126/1024)</f>
        <v>32</v>
      </c>
      <c r="W3126" s="3">
        <f>VALUE(LEFT(LEFT(O3126,5),SUM(LEN(LEFT(O3126,5))-LEN(SUBSTITUTE(LEFT(O3126,5),{"0","1","2","3","4","5","6","7","8","9","."},"")))))</f>
        <v>16</v>
      </c>
      <c r="X3126" s="3" t="e">
        <f>LEFT(L3126, SEARCH("MHz",L3126)-1)</f>
        <v>#VALUE!</v>
      </c>
      <c r="Y3126" t="e">
        <f>IF(RIGHT(X3126,1)=" ",RIGHT(X3126,4),RIGHT(X3126,3))</f>
        <v>#VALUE!</v>
      </c>
      <c r="Z3126">
        <f>VLOOKUP(G3126,[1]Sheet1!$A$1:$B$12,2,0)</f>
        <v>3</v>
      </c>
      <c r="AA3126" t="str">
        <f>CONCATENATE(F3126," ",Z3126)</f>
        <v>2016 3</v>
      </c>
      <c r="AB3126">
        <f>VLOOKUP(AA3126,[1]Sheet3!$A:$B,2,0)</f>
        <v>88</v>
      </c>
    </row>
    <row r="3127" spans="1:28" x14ac:dyDescent="0.25">
      <c r="A3127" t="s">
        <v>5257</v>
      </c>
      <c r="B3127" t="s">
        <v>5339</v>
      </c>
      <c r="C3127" t="s">
        <v>790</v>
      </c>
      <c r="D3127" t="str">
        <f>CONCATENATE(C3127,".")</f>
        <v>2016  March.</v>
      </c>
      <c r="E3127" t="str">
        <f>LEFT(D3127, SEARCH(".",D3127)-1)</f>
        <v>2016  March</v>
      </c>
      <c r="F3127">
        <v>2016</v>
      </c>
      <c r="G3127" t="str">
        <f>RIGHT(E3127,LEN(E3127)-6)</f>
        <v>March</v>
      </c>
      <c r="H3127">
        <v>170</v>
      </c>
      <c r="I3127" t="s">
        <v>25</v>
      </c>
      <c r="J3127" t="s">
        <v>1134</v>
      </c>
      <c r="K3127" t="s">
        <v>394</v>
      </c>
      <c r="L3127" t="s">
        <v>3617</v>
      </c>
      <c r="M3127" t="s">
        <v>57</v>
      </c>
      <c r="N3127" t="s">
        <v>22</v>
      </c>
      <c r="O3127" t="s">
        <v>5340</v>
      </c>
      <c r="P3127">
        <v>230</v>
      </c>
      <c r="Q3127" s="2">
        <f>VALUE(LEFT(LEFT(N3127,5),SUM(LEN(LEFT(N3127,5))-LEN(SUBSTITUTE(LEFT(N3127,5),{"0","1","2","3","4","5","6","7","8","9","."},"")))))</f>
        <v>2</v>
      </c>
      <c r="R3127">
        <f>IF(Q3127&gt;5,Q3127/1024,Q3127)</f>
        <v>2</v>
      </c>
      <c r="S3127" t="str">
        <f>MID(K3128,9,3)</f>
        <v>6.0</v>
      </c>
      <c r="T3127" s="2" t="str">
        <f>LEFT(J3127,3)</f>
        <v>5.5</v>
      </c>
      <c r="U3127">
        <f>VALUE(LEFT(LEFT(M3127,5),SUM(LEN(LEFT(M3127,5))-LEN(SUBSTITUTE(LEFT(M3127,5),{"0","1","2","3","4","5","6","7","8","9","."},"")))))</f>
        <v>16</v>
      </c>
      <c r="V3127">
        <f>IF(U3127&lt;100,U3127,U3127/1024)</f>
        <v>16</v>
      </c>
      <c r="W3127" s="3">
        <f>VALUE(LEFT(LEFT(O3127,5),SUM(LEN(LEFT(O3127,5))-LEN(SUBSTITUTE(LEFT(O3127,5),{"0","1","2","3","4","5","6","7","8","9","."},"")))))</f>
        <v>13</v>
      </c>
      <c r="X3127" s="3" t="e">
        <f>LEFT(L3127, SEARCH("MHz",L3127)-1)</f>
        <v>#VALUE!</v>
      </c>
      <c r="Y3127" t="e">
        <f>IF(RIGHT(X3127,1)=" ",RIGHT(X3127,4),RIGHT(X3127,3))</f>
        <v>#VALUE!</v>
      </c>
      <c r="Z3127">
        <f>VLOOKUP(G3127,[1]Sheet1!$A$1:$B$12,2,0)</f>
        <v>3</v>
      </c>
      <c r="AA3127" t="str">
        <f>CONCATENATE(F3127," ",Z3127)</f>
        <v>2016 3</v>
      </c>
      <c r="AB3127">
        <f>VLOOKUP(AA3127,[1]Sheet3!$A:$B,2,0)</f>
        <v>88</v>
      </c>
    </row>
    <row r="3128" spans="1:28" x14ac:dyDescent="0.25">
      <c r="A3128" t="s">
        <v>5257</v>
      </c>
      <c r="B3128" t="s">
        <v>5341</v>
      </c>
      <c r="C3128" t="s">
        <v>790</v>
      </c>
      <c r="D3128" t="str">
        <f>CONCATENATE(C3128,".")</f>
        <v>2016  March.</v>
      </c>
      <c r="E3128" t="str">
        <f>LEFT(D3128, SEARCH(".",D3128)-1)</f>
        <v>2016  March</v>
      </c>
      <c r="F3128">
        <v>2016</v>
      </c>
      <c r="G3128" t="str">
        <f>RIGHT(E3128,LEN(E3128)-6)</f>
        <v>March</v>
      </c>
      <c r="H3128">
        <v>159</v>
      </c>
      <c r="I3128" t="s">
        <v>25</v>
      </c>
      <c r="J3128" t="s">
        <v>2684</v>
      </c>
      <c r="K3128" t="s">
        <v>394</v>
      </c>
      <c r="L3128" t="s">
        <v>462</v>
      </c>
      <c r="M3128" t="s">
        <v>57</v>
      </c>
      <c r="N3128" t="s">
        <v>22</v>
      </c>
      <c r="O3128" t="s">
        <v>5340</v>
      </c>
      <c r="P3128">
        <v>190</v>
      </c>
      <c r="Q3128" s="2">
        <f>VALUE(LEFT(LEFT(N3128,5),SUM(LEN(LEFT(N3128,5))-LEN(SUBSTITUTE(LEFT(N3128,5),{"0","1","2","3","4","5","6","7","8","9","."},"")))))</f>
        <v>2</v>
      </c>
      <c r="R3128">
        <f>IF(Q3128&gt;5,Q3128/1024,Q3128)</f>
        <v>2</v>
      </c>
      <c r="S3128" t="str">
        <f>MID(K3129,9,3)</f>
        <v>4.4</v>
      </c>
      <c r="T3128" s="2" t="str">
        <f>LEFT(J3128,3)</f>
        <v>5.2</v>
      </c>
      <c r="U3128">
        <f>VALUE(LEFT(LEFT(M3128,5),SUM(LEN(LEFT(M3128,5))-LEN(SUBSTITUTE(LEFT(M3128,5),{"0","1","2","3","4","5","6","7","8","9","."},"")))))</f>
        <v>16</v>
      </c>
      <c r="V3128">
        <f>IF(U3128&lt;100,U3128,U3128/1024)</f>
        <v>16</v>
      </c>
      <c r="W3128" s="3">
        <f>VALUE(LEFT(LEFT(O3128,5),SUM(LEN(LEFT(O3128,5))-LEN(SUBSTITUTE(LEFT(O3128,5),{"0","1","2","3","4","5","6","7","8","9","."},"")))))</f>
        <v>13</v>
      </c>
      <c r="X3128" s="3" t="e">
        <f>LEFT(L3128, SEARCH("MHz",L3128)-1)</f>
        <v>#VALUE!</v>
      </c>
      <c r="Y3128" t="e">
        <f>IF(RIGHT(X3128,1)=" ",RIGHT(X3128,4),RIGHT(X3128,3))</f>
        <v>#VALUE!</v>
      </c>
      <c r="Z3128">
        <f>VLOOKUP(G3128,[1]Sheet1!$A$1:$B$12,2,0)</f>
        <v>3</v>
      </c>
      <c r="AA3128" t="str">
        <f>CONCATENATE(F3128," ",Z3128)</f>
        <v>2016 3</v>
      </c>
      <c r="AB3128">
        <f>VLOOKUP(AA3128,[1]Sheet3!$A:$B,2,0)</f>
        <v>88</v>
      </c>
    </row>
    <row r="3129" spans="1:28" x14ac:dyDescent="0.25">
      <c r="A3129" t="s">
        <v>1099</v>
      </c>
      <c r="B3129" t="s">
        <v>1178</v>
      </c>
      <c r="C3129" t="s">
        <v>38</v>
      </c>
      <c r="D3129" t="str">
        <f>CONCATENATE(C3129,".")</f>
        <v>2016  April.</v>
      </c>
      <c r="E3129" t="str">
        <f>LEFT(D3129, SEARCH(".",D3129)-1)</f>
        <v>2016  April</v>
      </c>
      <c r="F3129">
        <v>2016</v>
      </c>
      <c r="G3129" t="str">
        <f>RIGHT(E3129,LEN(E3129)-6)</f>
        <v>April</v>
      </c>
      <c r="H3129">
        <v>153</v>
      </c>
      <c r="I3129" t="s">
        <v>128</v>
      </c>
      <c r="J3129" t="s">
        <v>1096</v>
      </c>
      <c r="K3129" t="s">
        <v>90</v>
      </c>
      <c r="L3129" t="s">
        <v>462</v>
      </c>
      <c r="M3129" t="s">
        <v>57</v>
      </c>
      <c r="N3129" t="s">
        <v>22</v>
      </c>
      <c r="O3129" t="s">
        <v>36</v>
      </c>
      <c r="P3129">
        <v>110</v>
      </c>
      <c r="Q3129" s="2">
        <f>VALUE(LEFT(LEFT(N3129,5),SUM(LEN(LEFT(N3129,5))-LEN(SUBSTITUTE(LEFT(N3129,5),{"0","1","2","3","4","5","6","7","8","9","."},"")))))</f>
        <v>2</v>
      </c>
      <c r="R3129">
        <f>IF(Q3129&gt;5,Q3129/1024,Q3129)</f>
        <v>2</v>
      </c>
      <c r="S3129" t="str">
        <f>MID(K3130,9,3)</f>
        <v>4.4</v>
      </c>
      <c r="T3129" s="2" t="str">
        <f>LEFT(J3129,3)</f>
        <v>5.0</v>
      </c>
      <c r="U3129">
        <f>VALUE(LEFT(LEFT(M3129,5),SUM(LEN(LEFT(M3129,5))-LEN(SUBSTITUTE(LEFT(M3129,5),{"0","1","2","3","4","5","6","7","8","9","."},"")))))</f>
        <v>16</v>
      </c>
      <c r="V3129">
        <f>IF(U3129&lt;100,U3129,U3129/1024)</f>
        <v>16</v>
      </c>
      <c r="W3129" s="3">
        <f>VALUE(LEFT(LEFT(O3129,5),SUM(LEN(LEFT(O3129,5))-LEN(SUBSTITUTE(LEFT(O3129,5),{"0","1","2","3","4","5","6","7","8","9","."},"")))))</f>
        <v>8</v>
      </c>
      <c r="X3129" s="3" t="e">
        <f>LEFT(L3129, SEARCH("MHz",L3129)-1)</f>
        <v>#VALUE!</v>
      </c>
      <c r="Y3129" t="e">
        <f>IF(RIGHT(X3129,1)=" ",RIGHT(X3129,4),RIGHT(X3129,3))</f>
        <v>#VALUE!</v>
      </c>
      <c r="Z3129">
        <f>VLOOKUP(G3129,[1]Sheet1!$A$1:$B$12,2,0)</f>
        <v>4</v>
      </c>
      <c r="AA3129" t="str">
        <f>CONCATENATE(F3129," ",Z3129)</f>
        <v>2016 4</v>
      </c>
      <c r="AB3129">
        <f>VLOOKUP(AA3129,[1]Sheet3!$A:$B,2,0)</f>
        <v>89</v>
      </c>
    </row>
    <row r="3130" spans="1:28" x14ac:dyDescent="0.25">
      <c r="A3130" t="s">
        <v>6824</v>
      </c>
      <c r="B3130" t="s">
        <v>6830</v>
      </c>
      <c r="C3130" t="s">
        <v>38</v>
      </c>
      <c r="D3130" t="str">
        <f>CONCATENATE(C3130,".")</f>
        <v>2016  April.</v>
      </c>
      <c r="E3130" t="str">
        <f>LEFT(D3130, SEARCH(".",D3130)-1)</f>
        <v>2016  April</v>
      </c>
      <c r="F3130">
        <v>2016</v>
      </c>
      <c r="G3130" t="str">
        <f>RIGHT(E3130,LEN(E3130)-6)</f>
        <v>April</v>
      </c>
      <c r="H3130">
        <v>120</v>
      </c>
      <c r="I3130" t="s">
        <v>128</v>
      </c>
      <c r="J3130" t="s">
        <v>862</v>
      </c>
      <c r="K3130" t="s">
        <v>90</v>
      </c>
      <c r="L3130" t="s">
        <v>133</v>
      </c>
      <c r="M3130" t="s">
        <v>34</v>
      </c>
      <c r="N3130" t="s">
        <v>35</v>
      </c>
      <c r="O3130" t="s">
        <v>36</v>
      </c>
      <c r="Q3130" s="2">
        <f>VALUE(LEFT(LEFT(N3130,5),SUM(LEN(LEFT(N3130,5))-LEN(SUBSTITUTE(LEFT(N3130,5),{"0","1","2","3","4","5","6","7","8","9","."},"")))))</f>
        <v>1</v>
      </c>
      <c r="R3130">
        <f>IF(Q3130&gt;5,Q3130/1024,Q3130)</f>
        <v>1</v>
      </c>
      <c r="S3130" t="str">
        <f>MID(K3131,9,3)</f>
        <v>4.4</v>
      </c>
      <c r="T3130" s="2" t="str">
        <f>LEFT(J3130,3)</f>
        <v>4.7</v>
      </c>
      <c r="U3130">
        <f>VALUE(LEFT(LEFT(M3130,5),SUM(LEN(LEFT(M3130,5))-LEN(SUBSTITUTE(LEFT(M3130,5),{"0","1","2","3","4","5","6","7","8","9","."},"")))))</f>
        <v>8</v>
      </c>
      <c r="V3130">
        <f>IF(U3130&lt;100,U3130,U3130/1024)</f>
        <v>8</v>
      </c>
      <c r="W3130" s="3">
        <f>VALUE(LEFT(LEFT(O3130,5),SUM(LEN(LEFT(O3130,5))-LEN(SUBSTITUTE(LEFT(O3130,5),{"0","1","2","3","4","5","6","7","8","9","."},"")))))</f>
        <v>8</v>
      </c>
      <c r="X3130" s="3" t="e">
        <f>LEFT(L3130, SEARCH("MHz",L3130)-1)</f>
        <v>#VALUE!</v>
      </c>
      <c r="Y3130" t="e">
        <f>IF(RIGHT(X3130,1)=" ",RIGHT(X3130,4),RIGHT(X3130,3))</f>
        <v>#VALUE!</v>
      </c>
      <c r="Z3130">
        <f>VLOOKUP(G3130,[1]Sheet1!$A$1:$B$12,2,0)</f>
        <v>4</v>
      </c>
      <c r="AA3130" t="str">
        <f>CONCATENATE(F3130," ",Z3130)</f>
        <v>2016 4</v>
      </c>
      <c r="AB3130">
        <f>VLOOKUP(AA3130,[1]Sheet3!$A:$B,2,0)</f>
        <v>89</v>
      </c>
    </row>
    <row r="3131" spans="1:28" x14ac:dyDescent="0.25">
      <c r="A3131" t="s">
        <v>2637</v>
      </c>
      <c r="B3131" t="s">
        <v>2743</v>
      </c>
      <c r="C3131" t="s">
        <v>38</v>
      </c>
      <c r="D3131" t="str">
        <f>CONCATENATE(C3131,".")</f>
        <v>2016  April.</v>
      </c>
      <c r="E3131" t="str">
        <f>LEFT(D3131, SEARCH(".",D3131)-1)</f>
        <v>2016  April</v>
      </c>
      <c r="F3131">
        <v>2016</v>
      </c>
      <c r="G3131" t="str">
        <f>RIGHT(E3131,LEN(E3131)-6)</f>
        <v>April</v>
      </c>
      <c r="H3131">
        <v>278</v>
      </c>
      <c r="I3131" t="s">
        <v>124</v>
      </c>
      <c r="J3131" t="s">
        <v>2730</v>
      </c>
      <c r="K3131" t="s">
        <v>103</v>
      </c>
      <c r="L3131" t="s">
        <v>133</v>
      </c>
      <c r="M3131" t="s">
        <v>57</v>
      </c>
      <c r="N3131" t="s">
        <v>22</v>
      </c>
      <c r="O3131" t="s">
        <v>92</v>
      </c>
      <c r="P3131">
        <v>100</v>
      </c>
      <c r="Q3131" s="2">
        <f>VALUE(LEFT(LEFT(N3131,5),SUM(LEN(LEFT(N3131,5))-LEN(SUBSTITUTE(LEFT(N3131,5),{"0","1","2","3","4","5","6","7","8","9","."},"")))))</f>
        <v>2</v>
      </c>
      <c r="R3131">
        <f>IF(Q3131&gt;5,Q3131/1024,Q3131)</f>
        <v>2</v>
      </c>
      <c r="S3131" t="str">
        <f>MID(K3132,9,3)</f>
        <v>5.0</v>
      </c>
      <c r="T3131" s="2" t="str">
        <f>LEFT(J3131,3)</f>
        <v>7.0</v>
      </c>
      <c r="U3131">
        <f>VALUE(LEFT(LEFT(M3131,5),SUM(LEN(LEFT(M3131,5))-LEN(SUBSTITUTE(LEFT(M3131,5),{"0","1","2","3","4","5","6","7","8","9","."},"")))))</f>
        <v>16</v>
      </c>
      <c r="V3131">
        <f>IF(U3131&lt;100,U3131,U3131/1024)</f>
        <v>16</v>
      </c>
      <c r="W3131" s="3">
        <f>VALUE(LEFT(LEFT(O3131,5),SUM(LEN(LEFT(O3131,5))-LEN(SUBSTITUTE(LEFT(O3131,5),{"0","1","2","3","4","5","6","7","8","9","."},"")))))</f>
        <v>5</v>
      </c>
      <c r="X3131" s="3" t="e">
        <f>LEFT(L3131, SEARCH("MHz",L3131)-1)</f>
        <v>#VALUE!</v>
      </c>
      <c r="Y3131" t="e">
        <f>IF(RIGHT(X3131,1)=" ",RIGHT(X3131,4),RIGHT(X3131,3))</f>
        <v>#VALUE!</v>
      </c>
      <c r="Z3131">
        <f>VLOOKUP(G3131,[1]Sheet1!$A$1:$B$12,2,0)</f>
        <v>4</v>
      </c>
      <c r="AA3131" t="str">
        <f>CONCATENATE(F3131," ",Z3131)</f>
        <v>2016 4</v>
      </c>
      <c r="AB3131">
        <f>VLOOKUP(AA3131,[1]Sheet3!$A:$B,2,0)</f>
        <v>89</v>
      </c>
    </row>
    <row r="3132" spans="1:28" x14ac:dyDescent="0.25">
      <c r="A3132" t="s">
        <v>4079</v>
      </c>
      <c r="B3132" t="s">
        <v>4092</v>
      </c>
      <c r="C3132" t="s">
        <v>38</v>
      </c>
      <c r="D3132" t="str">
        <f>CONCATENATE(C3132,".")</f>
        <v>2016  April.</v>
      </c>
      <c r="E3132" t="str">
        <f>LEFT(D3132, SEARCH(".",D3132)-1)</f>
        <v>2016  April</v>
      </c>
      <c r="F3132">
        <v>2016</v>
      </c>
      <c r="G3132" t="str">
        <f>RIGHT(E3132,LEN(E3132)-6)</f>
        <v>April</v>
      </c>
      <c r="H3132">
        <v>149</v>
      </c>
      <c r="I3132" t="s">
        <v>51</v>
      </c>
      <c r="J3132" t="s">
        <v>3297</v>
      </c>
      <c r="K3132" t="s">
        <v>490</v>
      </c>
      <c r="L3132" t="s">
        <v>865</v>
      </c>
      <c r="M3132" t="s">
        <v>21</v>
      </c>
      <c r="N3132" t="s">
        <v>29</v>
      </c>
      <c r="O3132" t="s">
        <v>4093</v>
      </c>
      <c r="P3132">
        <v>190</v>
      </c>
      <c r="Q3132" s="2">
        <f>VALUE(LEFT(LEFT(N3132,5),SUM(LEN(LEFT(N3132,5))-LEN(SUBSTITUTE(LEFT(N3132,5),{"0","1","2","3","4","5","6","7","8","9","."},"")))))</f>
        <v>3</v>
      </c>
      <c r="R3132">
        <f>IF(Q3132&gt;5,Q3132/1024,Q3132)</f>
        <v>3</v>
      </c>
      <c r="S3132" t="str">
        <f>MID(K3133,9,3)</f>
        <v>5.1</v>
      </c>
      <c r="T3132" s="2" t="str">
        <f>LEFT(J3132,3)</f>
        <v>5.5</v>
      </c>
      <c r="U3132">
        <f>VALUE(LEFT(LEFT(M3132,5),SUM(LEN(LEFT(M3132,5))-LEN(SUBSTITUTE(LEFT(M3132,5),{"0","1","2","3","4","5","6","7","8","9","."},"")))))</f>
        <v>43540</v>
      </c>
      <c r="V3132">
        <f>IF(U3132&lt;100,U3132,U3132/1024)</f>
        <v>42.51953125</v>
      </c>
      <c r="W3132" s="3">
        <f>VALUE(LEFT(LEFT(O3132,5),SUM(LEN(LEFT(O3132,5))-LEN(SUBSTITUTE(LEFT(O3132,5),{"0","1","2","3","4","5","6","7","8","9","."},"")))))</f>
        <v>16</v>
      </c>
      <c r="X3132" s="3" t="e">
        <f>LEFT(L3132, SEARCH("MHz",L3132)-1)</f>
        <v>#VALUE!</v>
      </c>
      <c r="Y3132" t="e">
        <f>IF(RIGHT(X3132,1)=" ",RIGHT(X3132,4),RIGHT(X3132,3))</f>
        <v>#VALUE!</v>
      </c>
      <c r="Z3132">
        <f>VLOOKUP(G3132,[1]Sheet1!$A$1:$B$12,2,0)</f>
        <v>4</v>
      </c>
      <c r="AA3132" t="str">
        <f>CONCATENATE(F3132," ",Z3132)</f>
        <v>2016 4</v>
      </c>
      <c r="AB3132">
        <f>VLOOKUP(AA3132,[1]Sheet3!$A:$B,2,0)</f>
        <v>89</v>
      </c>
    </row>
    <row r="3133" spans="1:28" x14ac:dyDescent="0.25">
      <c r="A3133" t="s">
        <v>751</v>
      </c>
      <c r="B3133" t="s">
        <v>793</v>
      </c>
      <c r="C3133" t="s">
        <v>38</v>
      </c>
      <c r="D3133" t="str">
        <f>CONCATENATE(C3133,".")</f>
        <v>2016  April.</v>
      </c>
      <c r="E3133" t="str">
        <f>LEFT(D3133, SEARCH(".",D3133)-1)</f>
        <v>2016  April</v>
      </c>
      <c r="F3133">
        <v>2016</v>
      </c>
      <c r="G3133" t="str">
        <f>RIGHT(E3133,LEN(E3133)-6)</f>
        <v>April</v>
      </c>
      <c r="H3133">
        <v>144.5</v>
      </c>
      <c r="I3133" t="s">
        <v>128</v>
      </c>
      <c r="J3133" t="s">
        <v>794</v>
      </c>
      <c r="K3133" t="s">
        <v>47</v>
      </c>
      <c r="L3133" t="s">
        <v>20</v>
      </c>
      <c r="M3133" t="s">
        <v>57</v>
      </c>
      <c r="N3133" t="s">
        <v>22</v>
      </c>
      <c r="O3133" t="s">
        <v>36</v>
      </c>
      <c r="Q3133" s="2">
        <f>VALUE(LEFT(LEFT(N3133,5),SUM(LEN(LEFT(N3133,5))-LEN(SUBSTITUTE(LEFT(N3133,5),{"0","1","2","3","4","5","6","7","8","9","."},"")))))</f>
        <v>2</v>
      </c>
      <c r="R3133">
        <f>IF(Q3133&gt;5,Q3133/1024,Q3133)</f>
        <v>2</v>
      </c>
      <c r="S3133" t="str">
        <f>MID(K3134,9,3)</f>
        <v>5.1</v>
      </c>
      <c r="T3133" s="2" t="str">
        <f>LEFT(J3133,3)</f>
        <v>5.0</v>
      </c>
      <c r="U3133">
        <f>VALUE(LEFT(LEFT(M3133,5),SUM(LEN(LEFT(M3133,5))-LEN(SUBSTITUTE(LEFT(M3133,5),{"0","1","2","3","4","5","6","7","8","9","."},"")))))</f>
        <v>16</v>
      </c>
      <c r="V3133">
        <f>IF(U3133&lt;100,U3133,U3133/1024)</f>
        <v>16</v>
      </c>
      <c r="W3133" s="3">
        <f>VALUE(LEFT(LEFT(O3133,5),SUM(LEN(LEFT(O3133,5))-LEN(SUBSTITUTE(LEFT(O3133,5),{"0","1","2","3","4","5","6","7","8","9","."},"")))))</f>
        <v>8</v>
      </c>
      <c r="X3133" s="3" t="e">
        <f>LEFT(L3133, SEARCH("MHz",L3133)-1)</f>
        <v>#VALUE!</v>
      </c>
      <c r="Y3133" t="e">
        <f>IF(RIGHT(X3133,1)=" ",RIGHT(X3133,4),RIGHT(X3133,3))</f>
        <v>#VALUE!</v>
      </c>
      <c r="Z3133">
        <f>VLOOKUP(G3133,[1]Sheet1!$A$1:$B$12,2,0)</f>
        <v>4</v>
      </c>
      <c r="AA3133" t="str">
        <f>CONCATENATE(F3133," ",Z3133)</f>
        <v>2016 4</v>
      </c>
      <c r="AB3133">
        <f>VLOOKUP(AA3133,[1]Sheet3!$A:$B,2,0)</f>
        <v>89</v>
      </c>
    </row>
    <row r="3134" spans="1:28" x14ac:dyDescent="0.25">
      <c r="A3134" t="s">
        <v>751</v>
      </c>
      <c r="B3134" t="s">
        <v>795</v>
      </c>
      <c r="C3134" t="s">
        <v>38</v>
      </c>
      <c r="D3134" t="str">
        <f>CONCATENATE(C3134,".")</f>
        <v>2016  April.</v>
      </c>
      <c r="E3134" t="str">
        <f>LEFT(D3134, SEARCH(".",D3134)-1)</f>
        <v>2016  April</v>
      </c>
      <c r="F3134">
        <v>2016</v>
      </c>
      <c r="G3134" t="str">
        <f>RIGHT(E3134,LEN(E3134)-6)</f>
        <v>April</v>
      </c>
      <c r="H3134">
        <v>133.19999999999999</v>
      </c>
      <c r="I3134" t="s">
        <v>128</v>
      </c>
      <c r="J3134" t="s">
        <v>796</v>
      </c>
      <c r="K3134" t="s">
        <v>47</v>
      </c>
      <c r="L3134" t="s">
        <v>91</v>
      </c>
      <c r="M3134" t="s">
        <v>34</v>
      </c>
      <c r="N3134" t="s">
        <v>35</v>
      </c>
      <c r="O3134" t="s">
        <v>73</v>
      </c>
      <c r="Q3134" s="2">
        <f>VALUE(LEFT(LEFT(N3134,5),SUM(LEN(LEFT(N3134,5))-LEN(SUBSTITUTE(LEFT(N3134,5),{"0","1","2","3","4","5","6","7","8","9","."},"")))))</f>
        <v>1</v>
      </c>
      <c r="R3134">
        <f>IF(Q3134&gt;5,Q3134/1024,Q3134)</f>
        <v>1</v>
      </c>
      <c r="S3134" t="str">
        <f>MID(K3135,9,3)</f>
        <v>5.1</v>
      </c>
      <c r="T3134" s="2" t="str">
        <f>LEFT(J3134,3)</f>
        <v>4.5</v>
      </c>
      <c r="U3134">
        <f>VALUE(LEFT(LEFT(M3134,5),SUM(LEN(LEFT(M3134,5))-LEN(SUBSTITUTE(LEFT(M3134,5),{"0","1","2","3","4","5","6","7","8","9","."},"")))))</f>
        <v>8</v>
      </c>
      <c r="V3134">
        <f>IF(U3134&lt;100,U3134,U3134/1024)</f>
        <v>8</v>
      </c>
      <c r="W3134" s="3">
        <f>VALUE(LEFT(LEFT(O3134,5),SUM(LEN(LEFT(O3134,5))-LEN(SUBSTITUTE(LEFT(O3134,5),{"0","1","2","3","4","5","6","7","8","9","."},"")))))</f>
        <v>5</v>
      </c>
      <c r="X3134" s="3" t="e">
        <f>LEFT(L3134, SEARCH("MHz",L3134)-1)</f>
        <v>#VALUE!</v>
      </c>
      <c r="Y3134" t="e">
        <f>IF(RIGHT(X3134,1)=" ",RIGHT(X3134,4),RIGHT(X3134,3))</f>
        <v>#VALUE!</v>
      </c>
      <c r="Z3134">
        <f>VLOOKUP(G3134,[1]Sheet1!$A$1:$B$12,2,0)</f>
        <v>4</v>
      </c>
      <c r="AA3134" t="str">
        <f>CONCATENATE(F3134," ",Z3134)</f>
        <v>2016 4</v>
      </c>
      <c r="AB3134">
        <f>VLOOKUP(AA3134,[1]Sheet3!$A:$B,2,0)</f>
        <v>89</v>
      </c>
    </row>
    <row r="3135" spans="1:28" x14ac:dyDescent="0.25">
      <c r="A3135" t="s">
        <v>1099</v>
      </c>
      <c r="B3135" t="s">
        <v>1174</v>
      </c>
      <c r="C3135" t="s">
        <v>38</v>
      </c>
      <c r="D3135" t="str">
        <f>CONCATENATE(C3135,".")</f>
        <v>2016  April.</v>
      </c>
      <c r="E3135" t="str">
        <f>LEFT(D3135, SEARCH(".",D3135)-1)</f>
        <v>2016  April</v>
      </c>
      <c r="F3135">
        <v>2016</v>
      </c>
      <c r="G3135" t="str">
        <f>RIGHT(E3135,LEN(E3135)-6)</f>
        <v>April</v>
      </c>
      <c r="H3135">
        <v>125</v>
      </c>
      <c r="I3135" t="s">
        <v>128</v>
      </c>
      <c r="J3135" t="s">
        <v>691</v>
      </c>
      <c r="K3135" t="s">
        <v>47</v>
      </c>
      <c r="L3135" t="s">
        <v>133</v>
      </c>
      <c r="M3135" t="s">
        <v>34</v>
      </c>
      <c r="N3135" t="s">
        <v>35</v>
      </c>
      <c r="O3135" t="s">
        <v>1127</v>
      </c>
      <c r="P3135">
        <v>90</v>
      </c>
      <c r="Q3135" s="2">
        <f>VALUE(LEFT(LEFT(N3135,5),SUM(LEN(LEFT(N3135,5))-LEN(SUBSTITUTE(LEFT(N3135,5),{"0","1","2","3","4","5","6","7","8","9","."},"")))))</f>
        <v>1</v>
      </c>
      <c r="R3135">
        <f>IF(Q3135&gt;5,Q3135/1024,Q3135)</f>
        <v>1</v>
      </c>
      <c r="S3135" t="str">
        <f>MID(K3136,9,3)</f>
        <v>5.1</v>
      </c>
      <c r="T3135" s="2" t="str">
        <f>LEFT(J3135,3)</f>
        <v>4.5</v>
      </c>
      <c r="U3135">
        <f>VALUE(LEFT(LEFT(M3135,5),SUM(LEN(LEFT(M3135,5))-LEN(SUBSTITUTE(LEFT(M3135,5),{"0","1","2","3","4","5","6","7","8","9","."},"")))))</f>
        <v>8</v>
      </c>
      <c r="V3135">
        <f>IF(U3135&lt;100,U3135,U3135/1024)</f>
        <v>8</v>
      </c>
      <c r="W3135" s="3">
        <f>VALUE(LEFT(LEFT(O3135,5),SUM(LEN(LEFT(O3135,5))-LEN(SUBSTITUTE(LEFT(O3135,5),{"0","1","2","3","4","5","6","7","8","9","."},"")))))</f>
        <v>5</v>
      </c>
      <c r="X3135" s="3" t="e">
        <f>LEFT(L3135, SEARCH("MHz",L3135)-1)</f>
        <v>#VALUE!</v>
      </c>
      <c r="Y3135" t="e">
        <f>IF(RIGHT(X3135,1)=" ",RIGHT(X3135,4),RIGHT(X3135,3))</f>
        <v>#VALUE!</v>
      </c>
      <c r="Z3135">
        <f>VLOOKUP(G3135,[1]Sheet1!$A$1:$B$12,2,0)</f>
        <v>4</v>
      </c>
      <c r="AA3135" t="str">
        <f>CONCATENATE(F3135," ",Z3135)</f>
        <v>2016 4</v>
      </c>
      <c r="AB3135">
        <f>VLOOKUP(AA3135,[1]Sheet3!$A:$B,2,0)</f>
        <v>89</v>
      </c>
    </row>
    <row r="3136" spans="1:28" x14ac:dyDescent="0.25">
      <c r="A3136" t="s">
        <v>1099</v>
      </c>
      <c r="B3136" t="s">
        <v>1175</v>
      </c>
      <c r="C3136" t="s">
        <v>38</v>
      </c>
      <c r="D3136" t="str">
        <f>CONCATENATE(C3136,".")</f>
        <v>2016  April.</v>
      </c>
      <c r="E3136" t="str">
        <f>LEFT(D3136, SEARCH(".",D3136)-1)</f>
        <v>2016  April</v>
      </c>
      <c r="F3136">
        <v>2016</v>
      </c>
      <c r="G3136" t="str">
        <f>RIGHT(E3136,LEN(E3136)-6)</f>
        <v>April</v>
      </c>
      <c r="H3136">
        <v>160</v>
      </c>
      <c r="I3136" t="s">
        <v>128</v>
      </c>
      <c r="J3136" t="s">
        <v>376</v>
      </c>
      <c r="K3136" t="s">
        <v>47</v>
      </c>
      <c r="L3136" t="s">
        <v>1176</v>
      </c>
      <c r="M3136" t="s">
        <v>21</v>
      </c>
      <c r="N3136" t="s">
        <v>22</v>
      </c>
      <c r="O3136" t="s">
        <v>1177</v>
      </c>
      <c r="P3136">
        <v>150</v>
      </c>
      <c r="Q3136" s="2">
        <f>VALUE(LEFT(LEFT(N3136,5),SUM(LEN(LEFT(N3136,5))-LEN(SUBSTITUTE(LEFT(N3136,5),{"0","1","2","3","4","5","6","7","8","9","."},"")))))</f>
        <v>2</v>
      </c>
      <c r="R3136">
        <f>IF(Q3136&gt;5,Q3136/1024,Q3136)</f>
        <v>2</v>
      </c>
      <c r="S3136" t="str">
        <f>MID(K3137,9,3)</f>
        <v>5.1</v>
      </c>
      <c r="T3136" s="2" t="str">
        <f>LEFT(J3136,3)</f>
        <v>5.5</v>
      </c>
      <c r="U3136">
        <f>VALUE(LEFT(LEFT(M3136,5),SUM(LEN(LEFT(M3136,5))-LEN(SUBSTITUTE(LEFT(M3136,5),{"0","1","2","3","4","5","6","7","8","9","."},"")))))</f>
        <v>43540</v>
      </c>
      <c r="V3136">
        <f>IF(U3136&lt;100,U3136,U3136/1024)</f>
        <v>42.51953125</v>
      </c>
      <c r="W3136" s="3">
        <f>VALUE(LEFT(LEFT(O3136,5),SUM(LEN(LEFT(O3136,5))-LEN(SUBSTITUTE(LEFT(O3136,5),{"0","1","2","3","4","5","6","7","8","9","."},"")))))</f>
        <v>8</v>
      </c>
      <c r="X3136" s="3" t="e">
        <f>LEFT(L3136, SEARCH("MHz",L3136)-1)</f>
        <v>#VALUE!</v>
      </c>
      <c r="Y3136" t="e">
        <f>IF(RIGHT(X3136,1)=" ",RIGHT(X3136,4),RIGHT(X3136,3))</f>
        <v>#VALUE!</v>
      </c>
      <c r="Z3136">
        <f>VLOOKUP(G3136,[1]Sheet1!$A$1:$B$12,2,0)</f>
        <v>4</v>
      </c>
      <c r="AA3136" t="str">
        <f>CONCATENATE(F3136," ",Z3136)</f>
        <v>2016 4</v>
      </c>
      <c r="AB3136">
        <f>VLOOKUP(AA3136,[1]Sheet3!$A:$B,2,0)</f>
        <v>89</v>
      </c>
    </row>
    <row r="3137" spans="1:28" x14ac:dyDescent="0.25">
      <c r="A3137" t="s">
        <v>2637</v>
      </c>
      <c r="B3137" t="s">
        <v>2749</v>
      </c>
      <c r="C3137" t="s">
        <v>38</v>
      </c>
      <c r="D3137" t="str">
        <f>CONCATENATE(C3137,".")</f>
        <v>2016  April.</v>
      </c>
      <c r="E3137" t="str">
        <f>LEFT(D3137, SEARCH(".",D3137)-1)</f>
        <v>2016  April</v>
      </c>
      <c r="F3137">
        <v>2016</v>
      </c>
      <c r="G3137" t="str">
        <f>RIGHT(E3137,LEN(E3137)-6)</f>
        <v>April</v>
      </c>
      <c r="H3137">
        <v>150</v>
      </c>
      <c r="I3137" t="s">
        <v>128</v>
      </c>
      <c r="J3137" t="s">
        <v>2750</v>
      </c>
      <c r="K3137" t="s">
        <v>47</v>
      </c>
      <c r="L3137" t="s">
        <v>2751</v>
      </c>
      <c r="M3137" t="s">
        <v>34</v>
      </c>
      <c r="N3137" t="s">
        <v>35</v>
      </c>
      <c r="O3137" t="s">
        <v>2546</v>
      </c>
      <c r="P3137">
        <v>80</v>
      </c>
      <c r="Q3137" s="2">
        <f>VALUE(LEFT(LEFT(N3137,5),SUM(LEN(LEFT(N3137,5))-LEN(SUBSTITUTE(LEFT(N3137,5),{"0","1","2","3","4","5","6","7","8","9","."},"")))))</f>
        <v>1</v>
      </c>
      <c r="R3137">
        <f>IF(Q3137&gt;5,Q3137/1024,Q3137)</f>
        <v>1</v>
      </c>
      <c r="S3137" t="str">
        <f>MID(K3138,9,3)</f>
        <v>5.1</v>
      </c>
      <c r="T3137" s="2" t="str">
        <f>LEFT(J3137,3)</f>
        <v>4.5</v>
      </c>
      <c r="U3137">
        <f>VALUE(LEFT(LEFT(M3137,5),SUM(LEN(LEFT(M3137,5))-LEN(SUBSTITUTE(LEFT(M3137,5),{"0","1","2","3","4","5","6","7","8","9","."},"")))))</f>
        <v>8</v>
      </c>
      <c r="V3137">
        <f>IF(U3137&lt;100,U3137,U3137/1024)</f>
        <v>8</v>
      </c>
      <c r="W3137" s="3">
        <f>VALUE(LEFT(LEFT(O3137,5),SUM(LEN(LEFT(O3137,5))-LEN(SUBSTITUTE(LEFT(O3137,5),{"0","1","2","3","4","5","6","7","8","9","."},"")))))</f>
        <v>5</v>
      </c>
      <c r="X3137" s="3" t="e">
        <f>LEFT(L3137, SEARCH("MHz",L3137)-1)</f>
        <v>#VALUE!</v>
      </c>
      <c r="Y3137" t="e">
        <f>IF(RIGHT(X3137,1)=" ",RIGHT(X3137,4),RIGHT(X3137,3))</f>
        <v>#VALUE!</v>
      </c>
      <c r="Z3137">
        <f>VLOOKUP(G3137,[1]Sheet1!$A$1:$B$12,2,0)</f>
        <v>4</v>
      </c>
      <c r="AA3137" t="str">
        <f>CONCATENATE(F3137," ",Z3137)</f>
        <v>2016 4</v>
      </c>
      <c r="AB3137">
        <f>VLOOKUP(AA3137,[1]Sheet3!$A:$B,2,0)</f>
        <v>89</v>
      </c>
    </row>
    <row r="3138" spans="1:28" x14ac:dyDescent="0.25">
      <c r="A3138" t="s">
        <v>2637</v>
      </c>
      <c r="B3138" t="s">
        <v>2752</v>
      </c>
      <c r="C3138" t="s">
        <v>38</v>
      </c>
      <c r="D3138" t="str">
        <f>CONCATENATE(C3138,".")</f>
        <v>2016  April.</v>
      </c>
      <c r="E3138" t="str">
        <f>LEFT(D3138, SEARCH(".",D3138)-1)</f>
        <v>2016  April</v>
      </c>
      <c r="F3138">
        <v>2016</v>
      </c>
      <c r="G3138" t="str">
        <f>RIGHT(E3138,LEN(E3138)-6)</f>
        <v>April</v>
      </c>
      <c r="H3138">
        <v>135</v>
      </c>
      <c r="I3138" t="s">
        <v>128</v>
      </c>
      <c r="J3138" t="s">
        <v>1607</v>
      </c>
      <c r="K3138" t="s">
        <v>47</v>
      </c>
      <c r="L3138" t="s">
        <v>2753</v>
      </c>
      <c r="M3138" t="s">
        <v>34</v>
      </c>
      <c r="N3138" t="s">
        <v>35</v>
      </c>
      <c r="O3138" t="s">
        <v>62</v>
      </c>
      <c r="P3138">
        <v>110</v>
      </c>
      <c r="Q3138" s="2">
        <f>VALUE(LEFT(LEFT(N3138,5),SUM(LEN(LEFT(N3138,5))-LEN(SUBSTITUTE(LEFT(N3138,5),{"0","1","2","3","4","5","6","7","8","9","."},"")))))</f>
        <v>1</v>
      </c>
      <c r="R3138">
        <f>IF(Q3138&gt;5,Q3138/1024,Q3138)</f>
        <v>1</v>
      </c>
      <c r="S3138" t="str">
        <f>MID(K3139,9,3)</f>
        <v>5.1</v>
      </c>
      <c r="T3138" s="2" t="str">
        <f>LEFT(J3138,3)</f>
        <v>5.0</v>
      </c>
      <c r="U3138">
        <f>VALUE(LEFT(LEFT(M3138,5),SUM(LEN(LEFT(M3138,5))-LEN(SUBSTITUTE(LEFT(M3138,5),{"0","1","2","3","4","5","6","7","8","9","."},"")))))</f>
        <v>8</v>
      </c>
      <c r="V3138">
        <f>IF(U3138&lt;100,U3138,U3138/1024)</f>
        <v>8</v>
      </c>
      <c r="W3138" s="3">
        <f>VALUE(LEFT(LEFT(O3138,5),SUM(LEN(LEFT(O3138,5))-LEN(SUBSTITUTE(LEFT(O3138,5),{"0","1","2","3","4","5","6","7","8","9","."},"")))))</f>
        <v>8</v>
      </c>
      <c r="X3138" s="3" t="e">
        <f>LEFT(L3138, SEARCH("MHz",L3138)-1)</f>
        <v>#VALUE!</v>
      </c>
      <c r="Y3138" t="e">
        <f>IF(RIGHT(X3138,1)=" ",RIGHT(X3138,4),RIGHT(X3138,3))</f>
        <v>#VALUE!</v>
      </c>
      <c r="Z3138">
        <f>VLOOKUP(G3138,[1]Sheet1!$A$1:$B$12,2,0)</f>
        <v>4</v>
      </c>
      <c r="AA3138" t="str">
        <f>CONCATENATE(F3138," ",Z3138)</f>
        <v>2016 4</v>
      </c>
      <c r="AB3138">
        <f>VLOOKUP(AA3138,[1]Sheet3!$A:$B,2,0)</f>
        <v>89</v>
      </c>
    </row>
    <row r="3139" spans="1:28" x14ac:dyDescent="0.25">
      <c r="A3139" t="s">
        <v>3179</v>
      </c>
      <c r="B3139" t="s">
        <v>3208</v>
      </c>
      <c r="C3139" t="s">
        <v>38</v>
      </c>
      <c r="D3139" t="str">
        <f>CONCATENATE(C3139,".")</f>
        <v>2016  April.</v>
      </c>
      <c r="E3139" t="str">
        <f>LEFT(D3139, SEARCH(".",D3139)-1)</f>
        <v>2016  April</v>
      </c>
      <c r="F3139">
        <v>2016</v>
      </c>
      <c r="G3139" t="str">
        <f>RIGHT(E3139,LEN(E3139)-6)</f>
        <v>April</v>
      </c>
      <c r="H3139">
        <v>135</v>
      </c>
      <c r="I3139" t="s">
        <v>156</v>
      </c>
      <c r="J3139" t="s">
        <v>3209</v>
      </c>
      <c r="K3139" t="s">
        <v>47</v>
      </c>
      <c r="L3139" t="s">
        <v>990</v>
      </c>
      <c r="M3139" t="s">
        <v>34</v>
      </c>
      <c r="N3139" t="s">
        <v>35</v>
      </c>
      <c r="O3139" t="s">
        <v>178</v>
      </c>
      <c r="Q3139" s="2">
        <f>VALUE(LEFT(LEFT(N3139,5),SUM(LEN(LEFT(N3139,5))-LEN(SUBSTITUTE(LEFT(N3139,5),{"0","1","2","3","4","5","6","7","8","9","."},"")))))</f>
        <v>1</v>
      </c>
      <c r="R3139">
        <f>IF(Q3139&gt;5,Q3139/1024,Q3139)</f>
        <v>1</v>
      </c>
      <c r="S3139" t="str">
        <f>MID(K3140,9,3)</f>
        <v>5.1</v>
      </c>
      <c r="T3139" s="2" t="str">
        <f>LEFT(J3139,3)</f>
        <v>4.5</v>
      </c>
      <c r="U3139">
        <f>VALUE(LEFT(LEFT(M3139,5),SUM(LEN(LEFT(M3139,5))-LEN(SUBSTITUTE(LEFT(M3139,5),{"0","1","2","3","4","5","6","7","8","9","."},"")))))</f>
        <v>8</v>
      </c>
      <c r="V3139">
        <f>IF(U3139&lt;100,U3139,U3139/1024)</f>
        <v>8</v>
      </c>
      <c r="W3139" s="3">
        <f>VALUE(LEFT(LEFT(O3139,5),SUM(LEN(LEFT(O3139,5))-LEN(SUBSTITUTE(LEFT(O3139,5),{"0","1","2","3","4","5","6","7","8","9","."},"")))))</f>
        <v>5</v>
      </c>
      <c r="X3139" s="3" t="e">
        <f>LEFT(L3139, SEARCH("MHz",L3139)-1)</f>
        <v>#VALUE!</v>
      </c>
      <c r="Y3139" t="e">
        <f>IF(RIGHT(X3139,1)=" ",RIGHT(X3139,4),RIGHT(X3139,3))</f>
        <v>#VALUE!</v>
      </c>
      <c r="Z3139">
        <f>VLOOKUP(G3139,[1]Sheet1!$A$1:$B$12,2,0)</f>
        <v>4</v>
      </c>
      <c r="AA3139" t="str">
        <f>CONCATENATE(F3139," ",Z3139)</f>
        <v>2016 4</v>
      </c>
      <c r="AB3139">
        <f>VLOOKUP(AA3139,[1]Sheet3!$A:$B,2,0)</f>
        <v>89</v>
      </c>
    </row>
    <row r="3140" spans="1:28" x14ac:dyDescent="0.25">
      <c r="A3140" t="s">
        <v>4079</v>
      </c>
      <c r="B3140" t="s">
        <v>4107</v>
      </c>
      <c r="C3140" t="s">
        <v>38</v>
      </c>
      <c r="D3140" t="str">
        <f>CONCATENATE(C3140,".")</f>
        <v>2016  April.</v>
      </c>
      <c r="E3140" t="str">
        <f>LEFT(D3140, SEARCH(".",D3140)-1)</f>
        <v>2016  April</v>
      </c>
      <c r="F3140">
        <v>2016</v>
      </c>
      <c r="G3140" t="str">
        <f>RIGHT(E3140,LEN(E3140)-6)</f>
        <v>April</v>
      </c>
      <c r="H3140">
        <v>132</v>
      </c>
      <c r="I3140" t="s">
        <v>51</v>
      </c>
      <c r="J3140" t="s">
        <v>875</v>
      </c>
      <c r="K3140" t="s">
        <v>47</v>
      </c>
      <c r="L3140" t="s">
        <v>118</v>
      </c>
      <c r="M3140" t="s">
        <v>57</v>
      </c>
      <c r="N3140" t="s">
        <v>390</v>
      </c>
      <c r="O3140" t="s">
        <v>3373</v>
      </c>
      <c r="P3140">
        <v>130</v>
      </c>
      <c r="Q3140" s="2">
        <f>VALUE(LEFT(LEFT(N3140,5),SUM(LEN(LEFT(N3140,5))-LEN(SUBSTITUTE(LEFT(N3140,5),{"0","1","2","3","4","5","6","7","8","9","."},"")))))</f>
        <v>2</v>
      </c>
      <c r="R3140">
        <f>IF(Q3140&gt;5,Q3140/1024,Q3140)</f>
        <v>2</v>
      </c>
      <c r="S3140" t="str">
        <f>MID(K3141,9,3)</f>
        <v>5.1</v>
      </c>
      <c r="T3140" s="2" t="str">
        <f>LEFT(J3140,3)</f>
        <v>5.0</v>
      </c>
      <c r="U3140">
        <f>VALUE(LEFT(LEFT(M3140,5),SUM(LEN(LEFT(M3140,5))-LEN(SUBSTITUTE(LEFT(M3140,5),{"0","1","2","3","4","5","6","7","8","9","."},"")))))</f>
        <v>16</v>
      </c>
      <c r="V3140">
        <f>IF(U3140&lt;100,U3140,U3140/1024)</f>
        <v>16</v>
      </c>
      <c r="W3140" s="3">
        <f>VALUE(LEFT(LEFT(O3140,5),SUM(LEN(LEFT(O3140,5))-LEN(SUBSTITUTE(LEFT(O3140,5),{"0","1","2","3","4","5","6","7","8","9","."},"")))))</f>
        <v>13</v>
      </c>
      <c r="X3140" s="3" t="e">
        <f>LEFT(L3140, SEARCH("MHz",L3140)-1)</f>
        <v>#VALUE!</v>
      </c>
      <c r="Y3140" t="e">
        <f>IF(RIGHT(X3140,1)=" ",RIGHT(X3140,4),RIGHT(X3140,3))</f>
        <v>#VALUE!</v>
      </c>
      <c r="Z3140">
        <f>VLOOKUP(G3140,[1]Sheet1!$A$1:$B$12,2,0)</f>
        <v>4</v>
      </c>
      <c r="AA3140" t="str">
        <f>CONCATENATE(F3140," ",Z3140)</f>
        <v>2016 4</v>
      </c>
      <c r="AB3140">
        <f>VLOOKUP(AA3140,[1]Sheet3!$A:$B,2,0)</f>
        <v>89</v>
      </c>
    </row>
    <row r="3141" spans="1:28" x14ac:dyDescent="0.25">
      <c r="A3141" t="s">
        <v>4079</v>
      </c>
      <c r="B3141" t="s">
        <v>4111</v>
      </c>
      <c r="C3141" t="s">
        <v>38</v>
      </c>
      <c r="D3141" t="str">
        <f>CONCATENATE(C3141,".")</f>
        <v>2016  April.</v>
      </c>
      <c r="E3141" t="str">
        <f>LEFT(D3141, SEARCH(".",D3141)-1)</f>
        <v>2016  April</v>
      </c>
      <c r="F3141">
        <v>2016</v>
      </c>
      <c r="G3141" t="str">
        <f>RIGHT(E3141,LEN(E3141)-6)</f>
        <v>April</v>
      </c>
      <c r="H3141">
        <v>163</v>
      </c>
      <c r="I3141" t="s">
        <v>51</v>
      </c>
      <c r="J3141" t="s">
        <v>1106</v>
      </c>
      <c r="K3141" t="s">
        <v>47</v>
      </c>
      <c r="L3141" t="s">
        <v>389</v>
      </c>
      <c r="M3141" t="s">
        <v>57</v>
      </c>
      <c r="N3141" t="s">
        <v>390</v>
      </c>
      <c r="O3141" t="s">
        <v>3379</v>
      </c>
      <c r="P3141">
        <v>180</v>
      </c>
      <c r="Q3141" s="2">
        <f>VALUE(LEFT(LEFT(N3141,5),SUM(LEN(LEFT(N3141,5))-LEN(SUBSTITUTE(LEFT(N3141,5),{"0","1","2","3","4","5","6","7","8","9","."},"")))))</f>
        <v>2</v>
      </c>
      <c r="R3141">
        <f>IF(Q3141&gt;5,Q3141/1024,Q3141)</f>
        <v>2</v>
      </c>
      <c r="S3141" t="str">
        <f>MID(K3142,9,3)</f>
        <v>5.1</v>
      </c>
      <c r="T3141" s="2" t="str">
        <f>LEFT(J3141,3)</f>
        <v>5.5</v>
      </c>
      <c r="U3141">
        <f>VALUE(LEFT(LEFT(M3141,5),SUM(LEN(LEFT(M3141,5))-LEN(SUBSTITUTE(LEFT(M3141,5),{"0","1","2","3","4","5","6","7","8","9","."},"")))))</f>
        <v>16</v>
      </c>
      <c r="V3141">
        <f>IF(U3141&lt;100,U3141,U3141/1024)</f>
        <v>16</v>
      </c>
      <c r="W3141" s="3">
        <f>VALUE(LEFT(LEFT(O3141,5),SUM(LEN(LEFT(O3141,5))-LEN(SUBSTITUTE(LEFT(O3141,5),{"0","1","2","3","4","5","6","7","8","9","."},"")))))</f>
        <v>13</v>
      </c>
      <c r="X3141" s="3" t="e">
        <f>LEFT(L3141, SEARCH("MHz",L3141)-1)</f>
        <v>#VALUE!</v>
      </c>
      <c r="Y3141" t="e">
        <f>IF(RIGHT(X3141,1)=" ",RIGHT(X3141,4),RIGHT(X3141,3))</f>
        <v>#VALUE!</v>
      </c>
      <c r="Z3141">
        <f>VLOOKUP(G3141,[1]Sheet1!$A$1:$B$12,2,0)</f>
        <v>4</v>
      </c>
      <c r="AA3141" t="str">
        <f>CONCATENATE(F3141," ",Z3141)</f>
        <v>2016 4</v>
      </c>
      <c r="AB3141">
        <f>VLOOKUP(AA3141,[1]Sheet3!$A:$B,2,0)</f>
        <v>89</v>
      </c>
    </row>
    <row r="3142" spans="1:28" x14ac:dyDescent="0.25">
      <c r="A3142" t="s">
        <v>4141</v>
      </c>
      <c r="B3142" t="s">
        <v>4176</v>
      </c>
      <c r="C3142" t="s">
        <v>38</v>
      </c>
      <c r="D3142" t="str">
        <f>CONCATENATE(C3142,".")</f>
        <v>2016  April.</v>
      </c>
      <c r="E3142" t="str">
        <f>LEFT(D3142, SEARCH(".",D3142)-1)</f>
        <v>2016  April</v>
      </c>
      <c r="F3142">
        <v>2016</v>
      </c>
      <c r="G3142" t="str">
        <f>RIGHT(E3142,LEN(E3142)-6)</f>
        <v>April</v>
      </c>
      <c r="I3142" t="s">
        <v>379</v>
      </c>
      <c r="J3142" t="s">
        <v>52</v>
      </c>
      <c r="K3142" t="s">
        <v>47</v>
      </c>
      <c r="L3142" t="s">
        <v>865</v>
      </c>
      <c r="M3142" t="s">
        <v>57</v>
      </c>
      <c r="N3142" t="s">
        <v>404</v>
      </c>
      <c r="O3142" t="s">
        <v>755</v>
      </c>
      <c r="P3142">
        <v>180</v>
      </c>
      <c r="Q3142" s="2">
        <f>VALUE(LEFT(LEFT(N3142,5),SUM(LEN(LEFT(N3142,5))-LEN(SUBSTITUTE(LEFT(N3142,5),{"0","1","2","3","4","5","6","7","8","9","."},"")))))</f>
        <v>4</v>
      </c>
      <c r="R3142">
        <f>IF(Q3142&gt;5,Q3142/1024,Q3142)</f>
        <v>4</v>
      </c>
      <c r="S3142" t="str">
        <f>MID(K3143,9,3)</f>
        <v>5.1</v>
      </c>
      <c r="T3142" s="2" t="str">
        <f>LEFT(J3142,3)</f>
        <v>5.5</v>
      </c>
      <c r="U3142">
        <f>VALUE(LEFT(LEFT(M3142,5),SUM(LEN(LEFT(M3142,5))-LEN(SUBSTITUTE(LEFT(M3142,5),{"0","1","2","3","4","5","6","7","8","9","."},"")))))</f>
        <v>16</v>
      </c>
      <c r="V3142">
        <f>IF(U3142&lt;100,U3142,U3142/1024)</f>
        <v>16</v>
      </c>
      <c r="W3142" s="3">
        <f>VALUE(LEFT(LEFT(O3142,5),SUM(LEN(LEFT(O3142,5))-LEN(SUBSTITUTE(LEFT(O3142,5),{"0","1","2","3","4","5","6","7","8","9","."},"")))))</f>
        <v>13</v>
      </c>
      <c r="X3142" s="3" t="e">
        <f>LEFT(L3142, SEARCH("MHz",L3142)-1)</f>
        <v>#VALUE!</v>
      </c>
      <c r="Y3142" t="e">
        <f>IF(RIGHT(X3142,1)=" ",RIGHT(X3142,4),RIGHT(X3142,3))</f>
        <v>#VALUE!</v>
      </c>
      <c r="Z3142">
        <f>VLOOKUP(G3142,[1]Sheet1!$A$1:$B$12,2,0)</f>
        <v>4</v>
      </c>
      <c r="AA3142" t="str">
        <f>CONCATENATE(F3142," ",Z3142)</f>
        <v>2016 4</v>
      </c>
      <c r="AB3142">
        <f>VLOOKUP(AA3142,[1]Sheet3!$A:$B,2,0)</f>
        <v>89</v>
      </c>
    </row>
    <row r="3143" spans="1:28" x14ac:dyDescent="0.25">
      <c r="A3143" t="s">
        <v>4141</v>
      </c>
      <c r="B3143" t="s">
        <v>4177</v>
      </c>
      <c r="C3143" t="s">
        <v>38</v>
      </c>
      <c r="D3143" t="str">
        <f>CONCATENATE(C3143,".")</f>
        <v>2016  April.</v>
      </c>
      <c r="E3143" t="str">
        <f>LEFT(D3143, SEARCH(".",D3143)-1)</f>
        <v>2016  April</v>
      </c>
      <c r="F3143">
        <v>2016</v>
      </c>
      <c r="G3143" t="str">
        <f>RIGHT(E3143,LEN(E3143)-6)</f>
        <v>April</v>
      </c>
      <c r="I3143" t="s">
        <v>379</v>
      </c>
      <c r="J3143" t="s">
        <v>52</v>
      </c>
      <c r="K3143" t="s">
        <v>47</v>
      </c>
      <c r="L3143" t="s">
        <v>865</v>
      </c>
      <c r="M3143" t="s">
        <v>28</v>
      </c>
      <c r="N3143" t="s">
        <v>29</v>
      </c>
      <c r="O3143" t="s">
        <v>1490</v>
      </c>
      <c r="Q3143" s="2">
        <f>VALUE(LEFT(LEFT(N3143,5),SUM(LEN(LEFT(N3143,5))-LEN(SUBSTITUTE(LEFT(N3143,5),{"0","1","2","3","4","5","6","7","8","9","."},"")))))</f>
        <v>3</v>
      </c>
      <c r="R3143">
        <f>IF(Q3143&gt;5,Q3143/1024,Q3143)</f>
        <v>3</v>
      </c>
      <c r="S3143" t="str">
        <f>MID(K3144,9,3)</f>
        <v>5.1</v>
      </c>
      <c r="T3143" s="2" t="str">
        <f>LEFT(J3143,3)</f>
        <v>5.5</v>
      </c>
      <c r="U3143">
        <f>VALUE(LEFT(LEFT(M3143,5),SUM(LEN(LEFT(M3143,5))-LEN(SUBSTITUTE(LEFT(M3143,5),{"0","1","2","3","4","5","6","7","8","9","."},"")))))</f>
        <v>32</v>
      </c>
      <c r="V3143">
        <f>IF(U3143&lt;100,U3143,U3143/1024)</f>
        <v>32</v>
      </c>
      <c r="W3143" s="3">
        <f>VALUE(LEFT(LEFT(O3143,5),SUM(LEN(LEFT(O3143,5))-LEN(SUBSTITUTE(LEFT(O3143,5),{"0","1","2","3","4","5","6","7","8","9","."},"")))))</f>
        <v>13</v>
      </c>
      <c r="X3143" s="3" t="e">
        <f>LEFT(L3143, SEARCH("MHz",L3143)-1)</f>
        <v>#VALUE!</v>
      </c>
      <c r="Y3143" t="e">
        <f>IF(RIGHT(X3143,1)=" ",RIGHT(X3143,4),RIGHT(X3143,3))</f>
        <v>#VALUE!</v>
      </c>
      <c r="Z3143">
        <f>VLOOKUP(G3143,[1]Sheet1!$A$1:$B$12,2,0)</f>
        <v>4</v>
      </c>
      <c r="AA3143" t="str">
        <f>CONCATENATE(F3143," ",Z3143)</f>
        <v>2016 4</v>
      </c>
      <c r="AB3143">
        <f>VLOOKUP(AA3143,[1]Sheet3!$A:$B,2,0)</f>
        <v>89</v>
      </c>
    </row>
    <row r="3144" spans="1:28" x14ac:dyDescent="0.25">
      <c r="A3144" t="s">
        <v>4819</v>
      </c>
      <c r="B3144" t="s">
        <v>4837</v>
      </c>
      <c r="C3144" t="s">
        <v>38</v>
      </c>
      <c r="D3144" t="str">
        <f>CONCATENATE(C3144,".")</f>
        <v>2016  April.</v>
      </c>
      <c r="E3144" t="str">
        <f>LEFT(D3144, SEARCH(".",D3144)-1)</f>
        <v>2016  April</v>
      </c>
      <c r="F3144">
        <v>2016</v>
      </c>
      <c r="G3144" t="str">
        <f>RIGHT(E3144,LEN(E3144)-6)</f>
        <v>April</v>
      </c>
      <c r="H3144">
        <v>167.5</v>
      </c>
      <c r="I3144" t="s">
        <v>156</v>
      </c>
      <c r="J3144" t="s">
        <v>1607</v>
      </c>
      <c r="K3144" t="s">
        <v>47</v>
      </c>
      <c r="L3144" t="s">
        <v>458</v>
      </c>
      <c r="M3144" t="s">
        <v>57</v>
      </c>
      <c r="N3144" t="s">
        <v>29</v>
      </c>
      <c r="O3144" t="s">
        <v>36</v>
      </c>
      <c r="P3144">
        <v>150</v>
      </c>
      <c r="Q3144" s="2">
        <f>VALUE(LEFT(LEFT(N3144,5),SUM(LEN(LEFT(N3144,5))-LEN(SUBSTITUTE(LEFT(N3144,5),{"0","1","2","3","4","5","6","7","8","9","."},"")))))</f>
        <v>3</v>
      </c>
      <c r="R3144">
        <f>IF(Q3144&gt;5,Q3144/1024,Q3144)</f>
        <v>3</v>
      </c>
      <c r="S3144" t="str">
        <f>MID(K3145,9,3)</f>
        <v>5.1</v>
      </c>
      <c r="T3144" s="2" t="str">
        <f>LEFT(J3144,3)</f>
        <v>5.0</v>
      </c>
      <c r="U3144">
        <f>VALUE(LEFT(LEFT(M3144,5),SUM(LEN(LEFT(M3144,5))-LEN(SUBSTITUTE(LEFT(M3144,5),{"0","1","2","3","4","5","6","7","8","9","."},"")))))</f>
        <v>16</v>
      </c>
      <c r="V3144">
        <f>IF(U3144&lt;100,U3144,U3144/1024)</f>
        <v>16</v>
      </c>
      <c r="W3144" s="3">
        <f>VALUE(LEFT(LEFT(O3144,5),SUM(LEN(LEFT(O3144,5))-LEN(SUBSTITUTE(LEFT(O3144,5),{"0","1","2","3","4","5","6","7","8","9","."},"")))))</f>
        <v>8</v>
      </c>
      <c r="X3144" s="3" t="e">
        <f>LEFT(L3144, SEARCH("MHz",L3144)-1)</f>
        <v>#VALUE!</v>
      </c>
      <c r="Y3144" t="e">
        <f>IF(RIGHT(X3144,1)=" ",RIGHT(X3144,4),RIGHT(X3144,3))</f>
        <v>#VALUE!</v>
      </c>
      <c r="Z3144">
        <f>VLOOKUP(G3144,[1]Sheet1!$A$1:$B$12,2,0)</f>
        <v>4</v>
      </c>
      <c r="AA3144" t="str">
        <f>CONCATENATE(F3144," ",Z3144)</f>
        <v>2016 4</v>
      </c>
      <c r="AB3144">
        <f>VLOOKUP(AA3144,[1]Sheet3!$A:$B,2,0)</f>
        <v>89</v>
      </c>
    </row>
    <row r="3145" spans="1:28" x14ac:dyDescent="0.25">
      <c r="A3145" t="s">
        <v>4819</v>
      </c>
      <c r="B3145" t="s">
        <v>4838</v>
      </c>
      <c r="C3145" t="s">
        <v>38</v>
      </c>
      <c r="D3145" t="str">
        <f>CONCATENATE(C3145,".")</f>
        <v>2016  April.</v>
      </c>
      <c r="E3145" t="str">
        <f>LEFT(D3145, SEARCH(".",D3145)-1)</f>
        <v>2016  April</v>
      </c>
      <c r="F3145">
        <v>2016</v>
      </c>
      <c r="G3145" t="str">
        <f>RIGHT(E3145,LEN(E3145)-6)</f>
        <v>April</v>
      </c>
      <c r="I3145" t="s">
        <v>156</v>
      </c>
      <c r="J3145" t="s">
        <v>26</v>
      </c>
      <c r="K3145" t="s">
        <v>47</v>
      </c>
      <c r="L3145" t="s">
        <v>261</v>
      </c>
      <c r="M3145" t="s">
        <v>57</v>
      </c>
      <c r="N3145" t="s">
        <v>22</v>
      </c>
      <c r="O3145" t="s">
        <v>30</v>
      </c>
      <c r="P3145">
        <v>150</v>
      </c>
      <c r="Q3145" s="2">
        <f>VALUE(LEFT(LEFT(N3145,5),SUM(LEN(LEFT(N3145,5))-LEN(SUBSTITUTE(LEFT(N3145,5),{"0","1","2","3","4","5","6","7","8","9","."},"")))))</f>
        <v>2</v>
      </c>
      <c r="R3145">
        <f>IF(Q3145&gt;5,Q3145/1024,Q3145)</f>
        <v>2</v>
      </c>
      <c r="S3145" t="str">
        <f>MID(K3146,9,3)</f>
        <v>5.1</v>
      </c>
      <c r="T3145" s="2" t="str">
        <f>LEFT(J3145,3)</f>
        <v>5.5</v>
      </c>
      <c r="U3145">
        <f>VALUE(LEFT(LEFT(M3145,5),SUM(LEN(LEFT(M3145,5))-LEN(SUBSTITUTE(LEFT(M3145,5),{"0","1","2","3","4","5","6","7","8","9","."},"")))))</f>
        <v>16</v>
      </c>
      <c r="V3145">
        <f>IF(U3145&lt;100,U3145,U3145/1024)</f>
        <v>16</v>
      </c>
      <c r="W3145" s="3">
        <f>VALUE(LEFT(LEFT(O3145,5),SUM(LEN(LEFT(O3145,5))-LEN(SUBSTITUTE(LEFT(O3145,5),{"0","1","2","3","4","5","6","7","8","9","."},"")))))</f>
        <v>13</v>
      </c>
      <c r="X3145" s="3" t="e">
        <f>LEFT(L3145, SEARCH("MHz",L3145)-1)</f>
        <v>#VALUE!</v>
      </c>
      <c r="Y3145" t="e">
        <f>IF(RIGHT(X3145,1)=" ",RIGHT(X3145,4),RIGHT(X3145,3))</f>
        <v>#VALUE!</v>
      </c>
      <c r="Z3145">
        <f>VLOOKUP(G3145,[1]Sheet1!$A$1:$B$12,2,0)</f>
        <v>4</v>
      </c>
      <c r="AA3145" t="str">
        <f>CONCATENATE(F3145," ",Z3145)</f>
        <v>2016 4</v>
      </c>
      <c r="AB3145">
        <f>VLOOKUP(AA3145,[1]Sheet3!$A:$B,2,0)</f>
        <v>89</v>
      </c>
    </row>
    <row r="3146" spans="1:28" x14ac:dyDescent="0.25">
      <c r="A3146" t="s">
        <v>4819</v>
      </c>
      <c r="B3146" t="s">
        <v>4841</v>
      </c>
      <c r="C3146" t="s">
        <v>38</v>
      </c>
      <c r="D3146" t="str">
        <f>CONCATENATE(C3146,".")</f>
        <v>2016  April.</v>
      </c>
      <c r="E3146" t="str">
        <f>LEFT(D3146, SEARCH(".",D3146)-1)</f>
        <v>2016  April</v>
      </c>
      <c r="F3146">
        <v>2016</v>
      </c>
      <c r="G3146" t="str">
        <f>RIGHT(E3146,LEN(E3146)-6)</f>
        <v>April</v>
      </c>
      <c r="I3146" t="s">
        <v>156</v>
      </c>
      <c r="J3146" t="s">
        <v>2184</v>
      </c>
      <c r="K3146" t="s">
        <v>47</v>
      </c>
      <c r="L3146" t="s">
        <v>462</v>
      </c>
      <c r="M3146" t="s">
        <v>57</v>
      </c>
      <c r="N3146" t="s">
        <v>22</v>
      </c>
      <c r="O3146" t="s">
        <v>36</v>
      </c>
      <c r="Q3146" s="2">
        <f>VALUE(LEFT(LEFT(N3146,5),SUM(LEN(LEFT(N3146,5))-LEN(SUBSTITUTE(LEFT(N3146,5),{"0","1","2","3","4","5","6","7","8","9","."},"")))))</f>
        <v>2</v>
      </c>
      <c r="R3146">
        <f>IF(Q3146&gt;5,Q3146/1024,Q3146)</f>
        <v>2</v>
      </c>
      <c r="S3146" t="str">
        <f>MID(K3147,9,3)</f>
        <v>5.1</v>
      </c>
      <c r="T3146" s="2" t="str">
        <f>LEFT(J3146,3)</f>
        <v>4.7</v>
      </c>
      <c r="U3146">
        <f>VALUE(LEFT(LEFT(M3146,5),SUM(LEN(LEFT(M3146,5))-LEN(SUBSTITUTE(LEFT(M3146,5),{"0","1","2","3","4","5","6","7","8","9","."},"")))))</f>
        <v>16</v>
      </c>
      <c r="V3146">
        <f>IF(U3146&lt;100,U3146,U3146/1024)</f>
        <v>16</v>
      </c>
      <c r="W3146" s="3">
        <f>VALUE(LEFT(LEFT(O3146,5),SUM(LEN(LEFT(O3146,5))-LEN(SUBSTITUTE(LEFT(O3146,5),{"0","1","2","3","4","5","6","7","8","9","."},"")))))</f>
        <v>8</v>
      </c>
      <c r="X3146" s="3" t="e">
        <f>LEFT(L3146, SEARCH("MHz",L3146)-1)</f>
        <v>#VALUE!</v>
      </c>
      <c r="Y3146" t="e">
        <f>IF(RIGHT(X3146,1)=" ",RIGHT(X3146,4),RIGHT(X3146,3))</f>
        <v>#VALUE!</v>
      </c>
      <c r="Z3146">
        <f>VLOOKUP(G3146,[1]Sheet1!$A$1:$B$12,2,0)</f>
        <v>4</v>
      </c>
      <c r="AA3146" t="str">
        <f>CONCATENATE(F3146," ",Z3146)</f>
        <v>2016 4</v>
      </c>
      <c r="AB3146">
        <f>VLOOKUP(AA3146,[1]Sheet3!$A:$B,2,0)</f>
        <v>89</v>
      </c>
    </row>
    <row r="3147" spans="1:28" x14ac:dyDescent="0.25">
      <c r="A3147" t="s">
        <v>6512</v>
      </c>
      <c r="B3147" t="s">
        <v>6531</v>
      </c>
      <c r="C3147" t="s">
        <v>38</v>
      </c>
      <c r="D3147" t="str">
        <f>CONCATENATE(C3147,".")</f>
        <v>2016  April.</v>
      </c>
      <c r="E3147" t="str">
        <f>LEFT(D3147, SEARCH(".",D3147)-1)</f>
        <v>2016  April</v>
      </c>
      <c r="F3147">
        <v>2016</v>
      </c>
      <c r="G3147" t="str">
        <f>RIGHT(E3147,LEN(E3147)-6)</f>
        <v>April</v>
      </c>
      <c r="H3147">
        <v>168</v>
      </c>
      <c r="I3147" t="s">
        <v>156</v>
      </c>
      <c r="J3147" t="s">
        <v>56</v>
      </c>
      <c r="K3147" t="s">
        <v>47</v>
      </c>
      <c r="L3147" t="s">
        <v>408</v>
      </c>
      <c r="M3147" t="s">
        <v>28</v>
      </c>
      <c r="N3147" t="s">
        <v>404</v>
      </c>
      <c r="O3147" t="s">
        <v>6528</v>
      </c>
      <c r="P3147">
        <v>300</v>
      </c>
      <c r="Q3147" s="2">
        <f>VALUE(LEFT(LEFT(N3147,5),SUM(LEN(LEFT(N3147,5))-LEN(SUBSTITUTE(LEFT(N3147,5),{"0","1","2","3","4","5","6","7","8","9","."},"")))))</f>
        <v>4</v>
      </c>
      <c r="R3147">
        <f>IF(Q3147&gt;5,Q3147/1024,Q3147)</f>
        <v>4</v>
      </c>
      <c r="S3147" t="str">
        <f>MID(K3148,9,3)</f>
        <v>5.1</v>
      </c>
      <c r="T3147" s="2" t="str">
        <f>LEFT(J3147,3)</f>
        <v>5.5</v>
      </c>
      <c r="U3147">
        <f>VALUE(LEFT(LEFT(M3147,5),SUM(LEN(LEFT(M3147,5))-LEN(SUBSTITUTE(LEFT(M3147,5),{"0","1","2","3","4","5","6","7","8","9","."},"")))))</f>
        <v>32</v>
      </c>
      <c r="V3147">
        <f>IF(U3147&lt;100,U3147,U3147/1024)</f>
        <v>32</v>
      </c>
      <c r="W3147" s="3">
        <f>VALUE(LEFT(LEFT(O3147,5),SUM(LEN(LEFT(O3147,5))-LEN(SUBSTITUTE(LEFT(O3147,5),{"0","1","2","3","4","5","6","7","8","9","."},"")))))</f>
        <v>13</v>
      </c>
      <c r="X3147" s="3" t="e">
        <f>LEFT(L3147, SEARCH("MHz",L3147)-1)</f>
        <v>#VALUE!</v>
      </c>
      <c r="Y3147" t="e">
        <f>IF(RIGHT(X3147,1)=" ",RIGHT(X3147,4),RIGHT(X3147,3))</f>
        <v>#VALUE!</v>
      </c>
      <c r="Z3147">
        <f>VLOOKUP(G3147,[1]Sheet1!$A$1:$B$12,2,0)</f>
        <v>4</v>
      </c>
      <c r="AA3147" t="str">
        <f>CONCATENATE(F3147," ",Z3147)</f>
        <v>2016 4</v>
      </c>
      <c r="AB3147">
        <f>VLOOKUP(AA3147,[1]Sheet3!$A:$B,2,0)</f>
        <v>89</v>
      </c>
    </row>
    <row r="3148" spans="1:28" x14ac:dyDescent="0.25">
      <c r="A3148" t="s">
        <v>6512</v>
      </c>
      <c r="B3148" t="s">
        <v>6532</v>
      </c>
      <c r="C3148" t="s">
        <v>38</v>
      </c>
      <c r="D3148" t="str">
        <f>CONCATENATE(C3148,".")</f>
        <v>2016  April.</v>
      </c>
      <c r="E3148" t="str">
        <f>LEFT(D3148, SEARCH(".",D3148)-1)</f>
        <v>2016  April</v>
      </c>
      <c r="F3148">
        <v>2016</v>
      </c>
      <c r="G3148" t="str">
        <f>RIGHT(E3148,LEN(E3148)-6)</f>
        <v>April</v>
      </c>
      <c r="H3148">
        <v>138</v>
      </c>
      <c r="I3148" t="s">
        <v>156</v>
      </c>
      <c r="J3148" t="s">
        <v>457</v>
      </c>
      <c r="K3148" t="s">
        <v>47</v>
      </c>
      <c r="L3148" t="s">
        <v>447</v>
      </c>
      <c r="M3148" t="s">
        <v>21</v>
      </c>
      <c r="N3148" t="s">
        <v>29</v>
      </c>
      <c r="O3148" t="s">
        <v>6533</v>
      </c>
      <c r="P3148">
        <v>260</v>
      </c>
      <c r="Q3148" s="2">
        <f>VALUE(LEFT(LEFT(N3148,5),SUM(LEN(LEFT(N3148,5))-LEN(SUBSTITUTE(LEFT(N3148,5),{"0","1","2","3","4","5","6","7","8","9","."},"")))))</f>
        <v>3</v>
      </c>
      <c r="R3148">
        <f>IF(Q3148&gt;5,Q3148/1024,Q3148)</f>
        <v>3</v>
      </c>
      <c r="S3148" t="str">
        <f>MID(K3149,9,3)</f>
        <v>5.1</v>
      </c>
      <c r="T3148" s="2" t="str">
        <f>LEFT(J3148,3)</f>
        <v>5.0</v>
      </c>
      <c r="U3148">
        <f>VALUE(LEFT(LEFT(M3148,5),SUM(LEN(LEFT(M3148,5))-LEN(SUBSTITUTE(LEFT(M3148,5),{"0","1","2","3","4","5","6","7","8","9","."},"")))))</f>
        <v>43540</v>
      </c>
      <c r="V3148">
        <f>IF(U3148&lt;100,U3148,U3148/1024)</f>
        <v>42.51953125</v>
      </c>
      <c r="W3148" s="3">
        <f>VALUE(LEFT(LEFT(O3148,5),SUM(LEN(LEFT(O3148,5))-LEN(SUBSTITUTE(LEFT(O3148,5),{"0","1","2","3","4","5","6","7","8","9","."},"")))))</f>
        <v>13</v>
      </c>
      <c r="X3148" s="3" t="e">
        <f>LEFT(L3148, SEARCH("MHz",L3148)-1)</f>
        <v>#VALUE!</v>
      </c>
      <c r="Y3148" t="e">
        <f>IF(RIGHT(X3148,1)=" ",RIGHT(X3148,4),RIGHT(X3148,3))</f>
        <v>#VALUE!</v>
      </c>
      <c r="Z3148">
        <f>VLOOKUP(G3148,[1]Sheet1!$A$1:$B$12,2,0)</f>
        <v>4</v>
      </c>
      <c r="AA3148" t="str">
        <f>CONCATENATE(F3148," ",Z3148)</f>
        <v>2016 4</v>
      </c>
      <c r="AB3148">
        <f>VLOOKUP(AA3148,[1]Sheet3!$A:$B,2,0)</f>
        <v>89</v>
      </c>
    </row>
    <row r="3149" spans="1:28" x14ac:dyDescent="0.25">
      <c r="A3149" t="s">
        <v>6908</v>
      </c>
      <c r="B3149" t="s">
        <v>6959</v>
      </c>
      <c r="C3149" t="s">
        <v>38</v>
      </c>
      <c r="D3149" t="str">
        <f>CONCATENATE(C3149,".")</f>
        <v>2016  April.</v>
      </c>
      <c r="E3149" t="str">
        <f>LEFT(D3149, SEARCH(".",D3149)-1)</f>
        <v>2016  April</v>
      </c>
      <c r="F3149">
        <v>2016</v>
      </c>
      <c r="G3149" t="str">
        <f>RIGHT(E3149,LEN(E3149)-6)</f>
        <v>April</v>
      </c>
      <c r="H3149">
        <v>160</v>
      </c>
      <c r="I3149" t="s">
        <v>156</v>
      </c>
      <c r="J3149" t="s">
        <v>1562</v>
      </c>
      <c r="K3149" t="s">
        <v>47</v>
      </c>
      <c r="L3149" t="s">
        <v>91</v>
      </c>
      <c r="M3149" t="s">
        <v>34</v>
      </c>
      <c r="N3149" t="s">
        <v>35</v>
      </c>
      <c r="O3149" t="s">
        <v>36</v>
      </c>
      <c r="P3149">
        <v>90</v>
      </c>
      <c r="Q3149" s="2">
        <f>VALUE(LEFT(LEFT(N3149,5),SUM(LEN(LEFT(N3149,5))-LEN(SUBSTITUTE(LEFT(N3149,5),{"0","1","2","3","4","5","6","7","8","9","."},"")))))</f>
        <v>1</v>
      </c>
      <c r="R3149">
        <f>IF(Q3149&gt;5,Q3149/1024,Q3149)</f>
        <v>1</v>
      </c>
      <c r="S3149" t="str">
        <f>MID(K3150,9,3)</f>
        <v>5.1</v>
      </c>
      <c r="T3149" s="2" t="str">
        <f>LEFT(J3149,3)</f>
        <v>5.0</v>
      </c>
      <c r="U3149">
        <f>VALUE(LEFT(LEFT(M3149,5),SUM(LEN(LEFT(M3149,5))-LEN(SUBSTITUTE(LEFT(M3149,5),{"0","1","2","3","4","5","6","7","8","9","."},"")))))</f>
        <v>8</v>
      </c>
      <c r="V3149">
        <f>IF(U3149&lt;100,U3149,U3149/1024)</f>
        <v>8</v>
      </c>
      <c r="W3149" s="3">
        <f>VALUE(LEFT(LEFT(O3149,5),SUM(LEN(LEFT(O3149,5))-LEN(SUBSTITUTE(LEFT(O3149,5),{"0","1","2","3","4","5","6","7","8","9","."},"")))))</f>
        <v>8</v>
      </c>
      <c r="X3149" s="3" t="e">
        <f>LEFT(L3149, SEARCH("MHz",L3149)-1)</f>
        <v>#VALUE!</v>
      </c>
      <c r="Y3149" t="e">
        <f>IF(RIGHT(X3149,1)=" ",RIGHT(X3149,4),RIGHT(X3149,3))</f>
        <v>#VALUE!</v>
      </c>
      <c r="Z3149">
        <f>VLOOKUP(G3149,[1]Sheet1!$A$1:$B$12,2,0)</f>
        <v>4</v>
      </c>
      <c r="AA3149" t="str">
        <f>CONCATENATE(F3149," ",Z3149)</f>
        <v>2016 4</v>
      </c>
      <c r="AB3149">
        <f>VLOOKUP(AA3149,[1]Sheet3!$A:$B,2,0)</f>
        <v>89</v>
      </c>
    </row>
    <row r="3150" spans="1:28" x14ac:dyDescent="0.25">
      <c r="A3150" t="s">
        <v>3179</v>
      </c>
      <c r="B3150" t="s">
        <v>3210</v>
      </c>
      <c r="C3150" t="s">
        <v>38</v>
      </c>
      <c r="D3150" t="str">
        <f>CONCATENATE(C3150,".")</f>
        <v>2016  April.</v>
      </c>
      <c r="E3150" t="str">
        <f>LEFT(D3150, SEARCH(".",D3150)-1)</f>
        <v>2016  April</v>
      </c>
      <c r="F3150">
        <v>2016</v>
      </c>
      <c r="G3150" t="str">
        <f>RIGHT(E3150,LEN(E3150)-6)</f>
        <v>April</v>
      </c>
      <c r="H3150">
        <v>142</v>
      </c>
      <c r="I3150" t="s">
        <v>156</v>
      </c>
      <c r="J3150" t="s">
        <v>1049</v>
      </c>
      <c r="K3150" t="s">
        <v>3189</v>
      </c>
      <c r="L3150" t="s">
        <v>990</v>
      </c>
      <c r="M3150" t="s">
        <v>34</v>
      </c>
      <c r="N3150" t="s">
        <v>35</v>
      </c>
      <c r="O3150" t="s">
        <v>178</v>
      </c>
      <c r="Q3150" s="2">
        <f>VALUE(LEFT(LEFT(N3150,5),SUM(LEN(LEFT(N3150,5))-LEN(SUBSTITUTE(LEFT(N3150,5),{"0","1","2","3","4","5","6","7","8","9","."},"")))))</f>
        <v>1</v>
      </c>
      <c r="R3150">
        <f>IF(Q3150&gt;5,Q3150/1024,Q3150)</f>
        <v>1</v>
      </c>
      <c r="S3150" t="str">
        <f>MID(K3151,9,3)</f>
        <v>5.1</v>
      </c>
      <c r="T3150" s="2" t="str">
        <f>LEFT(J3150,3)</f>
        <v>5.0</v>
      </c>
      <c r="U3150">
        <f>VALUE(LEFT(LEFT(M3150,5),SUM(LEN(LEFT(M3150,5))-LEN(SUBSTITUTE(LEFT(M3150,5),{"0","1","2","3","4","5","6","7","8","9","."},"")))))</f>
        <v>8</v>
      </c>
      <c r="V3150">
        <f>IF(U3150&lt;100,U3150,U3150/1024)</f>
        <v>8</v>
      </c>
      <c r="W3150" s="3">
        <f>VALUE(LEFT(LEFT(O3150,5),SUM(LEN(LEFT(O3150,5))-LEN(SUBSTITUTE(LEFT(O3150,5),{"0","1","2","3","4","5","6","7","8","9","."},"")))))</f>
        <v>5</v>
      </c>
      <c r="X3150" s="3" t="e">
        <f>LEFT(L3150, SEARCH("MHz",L3150)-1)</f>
        <v>#VALUE!</v>
      </c>
      <c r="Y3150" t="e">
        <f>IF(RIGHT(X3150,1)=" ",RIGHT(X3150,4),RIGHT(X3150,3))</f>
        <v>#VALUE!</v>
      </c>
      <c r="Z3150">
        <f>VLOOKUP(G3150,[1]Sheet1!$A$1:$B$12,2,0)</f>
        <v>4</v>
      </c>
      <c r="AA3150" t="str">
        <f>CONCATENATE(F3150," ",Z3150)</f>
        <v>2016 4</v>
      </c>
      <c r="AB3150">
        <f>VLOOKUP(AA3150,[1]Sheet3!$A:$B,2,0)</f>
        <v>89</v>
      </c>
    </row>
    <row r="3151" spans="1:28" x14ac:dyDescent="0.25">
      <c r="A3151" t="s">
        <v>3179</v>
      </c>
      <c r="B3151" t="s">
        <v>3206</v>
      </c>
      <c r="C3151" t="s">
        <v>38</v>
      </c>
      <c r="D3151" t="str">
        <f>CONCATENATE(C3151,".")</f>
        <v>2016  April.</v>
      </c>
      <c r="E3151" t="str">
        <f>LEFT(D3151, SEARCH(".",D3151)-1)</f>
        <v>2016  April</v>
      </c>
      <c r="F3151">
        <v>2016</v>
      </c>
      <c r="G3151" t="str">
        <f>RIGHT(E3151,LEN(E3151)-6)</f>
        <v>April</v>
      </c>
      <c r="H3151">
        <v>129</v>
      </c>
      <c r="I3151" t="s">
        <v>156</v>
      </c>
      <c r="J3151" t="s">
        <v>380</v>
      </c>
      <c r="K3151" t="s">
        <v>440</v>
      </c>
      <c r="M3151" t="s">
        <v>34</v>
      </c>
      <c r="N3151" t="s">
        <v>22</v>
      </c>
      <c r="O3151" t="s">
        <v>1769</v>
      </c>
      <c r="Q3151" s="2">
        <f>VALUE(LEFT(LEFT(N3151,5),SUM(LEN(LEFT(N3151,5))-LEN(SUBSTITUTE(LEFT(N3151,5),{"0","1","2","3","4","5","6","7","8","9","."},"")))))</f>
        <v>2</v>
      </c>
      <c r="R3151">
        <f>IF(Q3151&gt;5,Q3151/1024,Q3151)</f>
        <v>2</v>
      </c>
      <c r="S3151" t="str">
        <f>MID(K3152,9,3)</f>
        <v>5.1</v>
      </c>
      <c r="T3151" s="2" t="str">
        <f>LEFT(J3151,3)</f>
        <v>5.0</v>
      </c>
      <c r="U3151">
        <f>VALUE(LEFT(LEFT(M3151,5),SUM(LEN(LEFT(M3151,5))-LEN(SUBSTITUTE(LEFT(M3151,5),{"0","1","2","3","4","5","6","7","8","9","."},"")))))</f>
        <v>8</v>
      </c>
      <c r="V3151">
        <f>IF(U3151&lt;100,U3151,U3151/1024)</f>
        <v>8</v>
      </c>
      <c r="W3151" s="3">
        <f>VALUE(LEFT(LEFT(O3151,5),SUM(LEN(LEFT(O3151,5))-LEN(SUBSTITUTE(LEFT(O3151,5),{"0","1","2","3","4","5","6","7","8","9","."},"")))))</f>
        <v>8</v>
      </c>
      <c r="X3151" s="3" t="e">
        <f>LEFT(L3151, SEARCH("MHz",L3151)-1)</f>
        <v>#VALUE!</v>
      </c>
      <c r="Y3151" t="e">
        <f>IF(RIGHT(X3151,1)=" ",RIGHT(X3151,4),RIGHT(X3151,3))</f>
        <v>#VALUE!</v>
      </c>
      <c r="Z3151">
        <f>VLOOKUP(G3151,[1]Sheet1!$A$1:$B$12,2,0)</f>
        <v>4</v>
      </c>
      <c r="AA3151" t="str">
        <f>CONCATENATE(F3151," ",Z3151)</f>
        <v>2016 4</v>
      </c>
      <c r="AB3151">
        <f>VLOOKUP(AA3151,[1]Sheet3!$A:$B,2,0)</f>
        <v>89</v>
      </c>
    </row>
    <row r="3152" spans="1:28" x14ac:dyDescent="0.25">
      <c r="A3152" t="s">
        <v>6893</v>
      </c>
      <c r="B3152" t="s">
        <v>6899</v>
      </c>
      <c r="C3152" t="s">
        <v>38</v>
      </c>
      <c r="D3152" t="str">
        <f>CONCATENATE(C3152,".")</f>
        <v>2016  April.</v>
      </c>
      <c r="E3152" t="str">
        <f>LEFT(D3152, SEARCH(".",D3152)-1)</f>
        <v>2016  April</v>
      </c>
      <c r="F3152">
        <v>2016</v>
      </c>
      <c r="G3152" t="str">
        <f>RIGHT(E3152,LEN(E3152)-6)</f>
        <v>April</v>
      </c>
      <c r="I3152" t="s">
        <v>128</v>
      </c>
      <c r="J3152" t="s">
        <v>4159</v>
      </c>
      <c r="K3152" t="s">
        <v>440</v>
      </c>
      <c r="L3152" t="s">
        <v>118</v>
      </c>
      <c r="M3152" t="s">
        <v>57</v>
      </c>
      <c r="N3152" t="s">
        <v>29</v>
      </c>
      <c r="O3152" t="s">
        <v>6604</v>
      </c>
      <c r="P3152">
        <v>180</v>
      </c>
      <c r="Q3152" s="2">
        <f>VALUE(LEFT(LEFT(N3152,5),SUM(LEN(LEFT(N3152,5))-LEN(SUBSTITUTE(LEFT(N3152,5),{"0","1","2","3","4","5","6","7","8","9","."},"")))))</f>
        <v>3</v>
      </c>
      <c r="R3152">
        <f>IF(Q3152&gt;5,Q3152/1024,Q3152)</f>
        <v>3</v>
      </c>
      <c r="S3152" t="str">
        <f>MID(K3153,9,3)</f>
        <v>5.1</v>
      </c>
      <c r="T3152" s="2" t="str">
        <f>LEFT(J3152,3)</f>
        <v>6.0</v>
      </c>
      <c r="U3152">
        <f>VALUE(LEFT(LEFT(M3152,5),SUM(LEN(LEFT(M3152,5))-LEN(SUBSTITUTE(LEFT(M3152,5),{"0","1","2","3","4","5","6","7","8","9","."},"")))))</f>
        <v>16</v>
      </c>
      <c r="V3152">
        <f>IF(U3152&lt;100,U3152,U3152/1024)</f>
        <v>16</v>
      </c>
      <c r="W3152" s="3">
        <f>VALUE(LEFT(LEFT(O3152,5),SUM(LEN(LEFT(O3152,5))-LEN(SUBSTITUTE(LEFT(O3152,5),{"0","1","2","3","4","5","6","7","8","9","."},"")))))</f>
        <v>13</v>
      </c>
      <c r="X3152" s="3" t="e">
        <f>LEFT(L3152, SEARCH("MHz",L3152)-1)</f>
        <v>#VALUE!</v>
      </c>
      <c r="Y3152" t="e">
        <f>IF(RIGHT(X3152,1)=" ",RIGHT(X3152,4),RIGHT(X3152,3))</f>
        <v>#VALUE!</v>
      </c>
      <c r="Z3152">
        <f>VLOOKUP(G3152,[1]Sheet1!$A$1:$B$12,2,0)</f>
        <v>4</v>
      </c>
      <c r="AA3152" t="str">
        <f>CONCATENATE(F3152," ",Z3152)</f>
        <v>2016 4</v>
      </c>
      <c r="AB3152">
        <f>VLOOKUP(AA3152,[1]Sheet3!$A:$B,2,0)</f>
        <v>89</v>
      </c>
    </row>
    <row r="3153" spans="1:28" x14ac:dyDescent="0.25">
      <c r="A3153" t="s">
        <v>6908</v>
      </c>
      <c r="B3153" t="s">
        <v>6958</v>
      </c>
      <c r="C3153" t="s">
        <v>38</v>
      </c>
      <c r="D3153" t="str">
        <f>CONCATENATE(C3153,".")</f>
        <v>2016  April.</v>
      </c>
      <c r="E3153" t="str">
        <f>LEFT(D3153, SEARCH(".",D3153)-1)</f>
        <v>2016  April</v>
      </c>
      <c r="F3153">
        <v>2016</v>
      </c>
      <c r="G3153" t="str">
        <f>RIGHT(E3153,LEN(E3153)-6)</f>
        <v>April</v>
      </c>
      <c r="H3153">
        <v>138</v>
      </c>
      <c r="I3153" t="s">
        <v>51</v>
      </c>
      <c r="J3153" t="s">
        <v>2853</v>
      </c>
      <c r="K3153" t="s">
        <v>440</v>
      </c>
      <c r="L3153" t="s">
        <v>1783</v>
      </c>
      <c r="M3153" t="s">
        <v>403</v>
      </c>
      <c r="N3153" t="s">
        <v>29</v>
      </c>
      <c r="O3153" t="s">
        <v>771</v>
      </c>
      <c r="P3153">
        <v>250</v>
      </c>
      <c r="Q3153" s="2">
        <f>VALUE(LEFT(LEFT(N3153,5),SUM(LEN(LEFT(N3153,5))-LEN(SUBSTITUTE(LEFT(N3153,5),{"0","1","2","3","4","5","6","7","8","9","."},"")))))</f>
        <v>3</v>
      </c>
      <c r="R3153">
        <f>IF(Q3153&gt;5,Q3153/1024,Q3153)</f>
        <v>3</v>
      </c>
      <c r="S3153" t="str">
        <f>MID(K3154,9,3)</f>
        <v>6.0</v>
      </c>
      <c r="T3153" s="2" t="str">
        <f>LEFT(J3153,3)</f>
        <v>5.0</v>
      </c>
      <c r="U3153">
        <f>VALUE(LEFT(LEFT(M3153,5),SUM(LEN(LEFT(M3153,5))-LEN(SUBSTITUTE(LEFT(M3153,5),{"0","1","2","3","4","5","6","7","8","9","."},"")))))</f>
        <v>64</v>
      </c>
      <c r="V3153">
        <f>IF(U3153&lt;100,U3153,U3153/1024)</f>
        <v>64</v>
      </c>
      <c r="W3153" s="3">
        <f>VALUE(LEFT(LEFT(O3153,5),SUM(LEN(LEFT(O3153,5))-LEN(SUBSTITUTE(LEFT(O3153,5),{"0","1","2","3","4","5","6","7","8","9","."},"")))))</f>
        <v>16</v>
      </c>
      <c r="X3153" s="3" t="e">
        <f>LEFT(L3153, SEARCH("MHz",L3153)-1)</f>
        <v>#VALUE!</v>
      </c>
      <c r="Y3153" t="e">
        <f>IF(RIGHT(X3153,1)=" ",RIGHT(X3153,4),RIGHT(X3153,3))</f>
        <v>#VALUE!</v>
      </c>
      <c r="Z3153">
        <f>VLOOKUP(G3153,[1]Sheet1!$A$1:$B$12,2,0)</f>
        <v>4</v>
      </c>
      <c r="AA3153" t="str">
        <f>CONCATENATE(F3153," ",Z3153)</f>
        <v>2016 4</v>
      </c>
      <c r="AB3153">
        <f>VLOOKUP(AA3153,[1]Sheet3!$A:$B,2,0)</f>
        <v>89</v>
      </c>
    </row>
    <row r="3154" spans="1:28" x14ac:dyDescent="0.25">
      <c r="A3154" t="s">
        <v>14</v>
      </c>
      <c r="B3154" t="s">
        <v>37</v>
      </c>
      <c r="C3154" t="s">
        <v>38</v>
      </c>
      <c r="D3154" t="str">
        <f>CONCATENATE(C3154,".")</f>
        <v>2016  April.</v>
      </c>
      <c r="E3154" t="str">
        <f>LEFT(D3154, SEARCH(".",D3154)-1)</f>
        <v>2016  April</v>
      </c>
      <c r="F3154">
        <v>2016</v>
      </c>
      <c r="G3154" t="str">
        <f>RIGHT(E3154,LEN(E3154)-6)</f>
        <v>April</v>
      </c>
      <c r="I3154" t="s">
        <v>39</v>
      </c>
      <c r="J3154" t="s">
        <v>40</v>
      </c>
      <c r="K3154" t="s">
        <v>19</v>
      </c>
      <c r="L3154" t="s">
        <v>20</v>
      </c>
      <c r="M3154" t="s">
        <v>41</v>
      </c>
      <c r="N3154" t="s">
        <v>22</v>
      </c>
      <c r="O3154" t="s">
        <v>42</v>
      </c>
      <c r="P3154">
        <v>230</v>
      </c>
      <c r="Q3154" s="2">
        <f>VALUE(LEFT(LEFT(N3154,5),SUM(LEN(LEFT(N3154,5))-LEN(SUBSTITUTE(LEFT(N3154,5),{"0","1","2","3","4","5","6","7","8","9","."},"")))))</f>
        <v>2</v>
      </c>
      <c r="R3154">
        <f>IF(Q3154&gt;5,Q3154/1024,Q3154)</f>
        <v>2</v>
      </c>
      <c r="S3154" t="str">
        <f>MID(K3155,9,3)</f>
        <v>6.0</v>
      </c>
      <c r="T3154" s="2" t="str">
        <f>LEFT(J3154,3)</f>
        <v>10.</v>
      </c>
      <c r="U3154">
        <f>VALUE(LEFT(LEFT(M3154,5),SUM(LEN(LEFT(M3154,5))-LEN(SUBSTITUTE(LEFT(M3154,5),{"0","1","2","3","4","5","6","7","8","9","."},"")))))</f>
        <v>43540</v>
      </c>
      <c r="V3154">
        <f>IF(U3154&lt;100,U3154,U3154/1024)</f>
        <v>42.51953125</v>
      </c>
      <c r="W3154" s="3">
        <f>VALUE(LEFT(LEFT(O3154,5),SUM(LEN(LEFT(O3154,5))-LEN(SUBSTITUTE(LEFT(O3154,5),{"0","1","2","3","4","5","6","7","8","9","."},"")))))</f>
        <v>5</v>
      </c>
      <c r="X3154" s="3" t="e">
        <f>LEFT(L3154, SEARCH("MHz",L3154)-1)</f>
        <v>#VALUE!</v>
      </c>
      <c r="Y3154" t="e">
        <f>IF(RIGHT(X3154,1)=" ",RIGHT(X3154,4),RIGHT(X3154,3))</f>
        <v>#VALUE!</v>
      </c>
      <c r="Z3154">
        <f>VLOOKUP(G3154,[1]Sheet1!$A$1:$B$12,2,0)</f>
        <v>4</v>
      </c>
      <c r="AA3154" t="str">
        <f>CONCATENATE(F3154," ",Z3154)</f>
        <v>2016 4</v>
      </c>
      <c r="AB3154">
        <f>VLOOKUP(AA3154,[1]Sheet3!$A:$B,2,0)</f>
        <v>89</v>
      </c>
    </row>
    <row r="3155" spans="1:28" x14ac:dyDescent="0.25">
      <c r="A3155" t="s">
        <v>14</v>
      </c>
      <c r="B3155" t="s">
        <v>55</v>
      </c>
      <c r="C3155" t="s">
        <v>38</v>
      </c>
      <c r="D3155" t="str">
        <f>CONCATENATE(C3155,".")</f>
        <v>2016  April.</v>
      </c>
      <c r="E3155" t="str">
        <f>LEFT(D3155, SEARCH(".",D3155)-1)</f>
        <v>2016  April</v>
      </c>
      <c r="F3155">
        <v>2016</v>
      </c>
      <c r="G3155" t="str">
        <f>RIGHT(E3155,LEN(E3155)-6)</f>
        <v>April</v>
      </c>
      <c r="I3155" t="s">
        <v>25</v>
      </c>
      <c r="J3155" t="s">
        <v>56</v>
      </c>
      <c r="K3155" t="s">
        <v>19</v>
      </c>
      <c r="L3155" t="s">
        <v>20</v>
      </c>
      <c r="M3155" t="s">
        <v>57</v>
      </c>
      <c r="N3155" t="s">
        <v>22</v>
      </c>
      <c r="O3155" t="s">
        <v>58</v>
      </c>
      <c r="P3155">
        <v>200</v>
      </c>
      <c r="Q3155" s="2">
        <f>VALUE(LEFT(LEFT(N3155,5),SUM(LEN(LEFT(N3155,5))-LEN(SUBSTITUTE(LEFT(N3155,5),{"0","1","2","3","4","5","6","7","8","9","."},"")))))</f>
        <v>2</v>
      </c>
      <c r="R3155">
        <f>IF(Q3155&gt;5,Q3155/1024,Q3155)</f>
        <v>2</v>
      </c>
      <c r="S3155" t="str">
        <f>MID(K3156,9,3)</f>
        <v>6.0</v>
      </c>
      <c r="T3155" s="2" t="str">
        <f>LEFT(J3155,3)</f>
        <v>5.5</v>
      </c>
      <c r="U3155">
        <f>VALUE(LEFT(LEFT(M3155,5),SUM(LEN(LEFT(M3155,5))-LEN(SUBSTITUTE(LEFT(M3155,5),{"0","1","2","3","4","5","6","7","8","9","."},"")))))</f>
        <v>16</v>
      </c>
      <c r="V3155">
        <f>IF(U3155&lt;100,U3155,U3155/1024)</f>
        <v>16</v>
      </c>
      <c r="W3155" s="3">
        <f>VALUE(LEFT(LEFT(O3155,5),SUM(LEN(LEFT(O3155,5))-LEN(SUBSTITUTE(LEFT(O3155,5),{"0","1","2","3","4","5","6","7","8","9","."},"")))))</f>
        <v>13</v>
      </c>
      <c r="X3155" s="3" t="e">
        <f>LEFT(L3155, SEARCH("MHz",L3155)-1)</f>
        <v>#VALUE!</v>
      </c>
      <c r="Y3155" t="e">
        <f>IF(RIGHT(X3155,1)=" ",RIGHT(X3155,4),RIGHT(X3155,3))</f>
        <v>#VALUE!</v>
      </c>
      <c r="Z3155">
        <f>VLOOKUP(G3155,[1]Sheet1!$A$1:$B$12,2,0)</f>
        <v>4</v>
      </c>
      <c r="AA3155" t="str">
        <f>CONCATENATE(F3155," ",Z3155)</f>
        <v>2016 4</v>
      </c>
      <c r="AB3155">
        <f>VLOOKUP(AA3155,[1]Sheet3!$A:$B,2,0)</f>
        <v>89</v>
      </c>
    </row>
    <row r="3156" spans="1:28" x14ac:dyDescent="0.25">
      <c r="A3156" t="s">
        <v>1437</v>
      </c>
      <c r="B3156" t="s">
        <v>1537</v>
      </c>
      <c r="C3156" t="s">
        <v>38</v>
      </c>
      <c r="D3156" t="str">
        <f>CONCATENATE(C3156,".")</f>
        <v>2016  April.</v>
      </c>
      <c r="E3156" t="str">
        <f>LEFT(D3156, SEARCH(".",D3156)-1)</f>
        <v>2016  April</v>
      </c>
      <c r="F3156">
        <v>2016</v>
      </c>
      <c r="G3156" t="str">
        <f>RIGHT(E3156,LEN(E3156)-6)</f>
        <v>April</v>
      </c>
      <c r="H3156">
        <v>122</v>
      </c>
      <c r="I3156" t="s">
        <v>231</v>
      </c>
      <c r="J3156" t="s">
        <v>1538</v>
      </c>
      <c r="K3156" t="s">
        <v>19</v>
      </c>
      <c r="L3156" t="s">
        <v>91</v>
      </c>
      <c r="M3156" t="s">
        <v>109</v>
      </c>
      <c r="N3156" t="s">
        <v>139</v>
      </c>
      <c r="O3156" t="s">
        <v>515</v>
      </c>
      <c r="Q3156" s="2">
        <f>VALUE(LEFT(LEFT(N3156,5),SUM(LEN(LEFT(N3156,5))-LEN(SUBSTITUTE(LEFT(N3156,5),{"0","1","2","3","4","5","6","7","8","9","."},"")))))</f>
        <v>512</v>
      </c>
      <c r="R3156">
        <f>IF(Q3156&gt;5,Q3156/1024,Q3156)</f>
        <v>0.5</v>
      </c>
      <c r="S3156" t="str">
        <f>MID(K3157,9,3)</f>
        <v>6.0</v>
      </c>
      <c r="T3156" s="2" t="str">
        <f>LEFT(J3156,3)</f>
        <v>4.0</v>
      </c>
      <c r="U3156">
        <f>VALUE(LEFT(LEFT(M3156,5),SUM(LEN(LEFT(M3156,5))-LEN(SUBSTITUTE(LEFT(M3156,5),{"0","1","2","3","4","5","6","7","8","9","."},"")))))</f>
        <v>4</v>
      </c>
      <c r="V3156">
        <f>IF(U3156&lt;100,U3156,U3156/1024)</f>
        <v>4</v>
      </c>
      <c r="W3156" s="3">
        <f>VALUE(LEFT(LEFT(O3156,5),SUM(LEN(LEFT(O3156,5))-LEN(SUBSTITUTE(LEFT(O3156,5),{"0","1","2","3","4","5","6","7","8","9","."},"")))))</f>
        <v>3.15</v>
      </c>
      <c r="X3156" s="3" t="e">
        <f>LEFT(L3156, SEARCH("MHz",L3156)-1)</f>
        <v>#VALUE!</v>
      </c>
      <c r="Y3156" t="e">
        <f>IF(RIGHT(X3156,1)=" ",RIGHT(X3156,4),RIGHT(X3156,3))</f>
        <v>#VALUE!</v>
      </c>
      <c r="Z3156">
        <f>VLOOKUP(G3156,[1]Sheet1!$A$1:$B$12,2,0)</f>
        <v>4</v>
      </c>
      <c r="AA3156" t="str">
        <f>CONCATENATE(F3156," ",Z3156)</f>
        <v>2016 4</v>
      </c>
      <c r="AB3156">
        <f>VLOOKUP(AA3156,[1]Sheet3!$A:$B,2,0)</f>
        <v>89</v>
      </c>
    </row>
    <row r="3157" spans="1:28" x14ac:dyDescent="0.25">
      <c r="A3157" t="s">
        <v>1437</v>
      </c>
      <c r="B3157" t="s">
        <v>1539</v>
      </c>
      <c r="C3157" t="s">
        <v>38</v>
      </c>
      <c r="D3157" t="str">
        <f>CONCATENATE(C3157,".")</f>
        <v>2016  April.</v>
      </c>
      <c r="E3157" t="str">
        <f>LEFT(D3157, SEARCH(".",D3157)-1)</f>
        <v>2016  April</v>
      </c>
      <c r="F3157">
        <v>2016</v>
      </c>
      <c r="G3157" t="str">
        <f>RIGHT(E3157,LEN(E3157)-6)</f>
        <v>April</v>
      </c>
      <c r="H3157">
        <v>174</v>
      </c>
      <c r="I3157" t="s">
        <v>128</v>
      </c>
      <c r="J3157" t="s">
        <v>753</v>
      </c>
      <c r="K3157" t="s">
        <v>19</v>
      </c>
      <c r="L3157" t="s">
        <v>91</v>
      </c>
      <c r="M3157" t="s">
        <v>34</v>
      </c>
      <c r="N3157" t="s">
        <v>35</v>
      </c>
      <c r="O3157" t="s">
        <v>36</v>
      </c>
      <c r="Q3157" s="2">
        <f>VALUE(LEFT(LEFT(N3157,5),SUM(LEN(LEFT(N3157,5))-LEN(SUBSTITUTE(LEFT(N3157,5),{"0","1","2","3","4","5","6","7","8","9","."},"")))))</f>
        <v>1</v>
      </c>
      <c r="R3157">
        <f>IF(Q3157&gt;5,Q3157/1024,Q3157)</f>
        <v>1</v>
      </c>
      <c r="S3157" t="str">
        <f>MID(K3158,9,3)</f>
        <v>6.0</v>
      </c>
      <c r="T3157" s="2" t="str">
        <f>LEFT(J3157,3)</f>
        <v>5.0</v>
      </c>
      <c r="U3157">
        <f>VALUE(LEFT(LEFT(M3157,5),SUM(LEN(LEFT(M3157,5))-LEN(SUBSTITUTE(LEFT(M3157,5),{"0","1","2","3","4","5","6","7","8","9","."},"")))))</f>
        <v>8</v>
      </c>
      <c r="V3157">
        <f>IF(U3157&lt;100,U3157,U3157/1024)</f>
        <v>8</v>
      </c>
      <c r="W3157" s="3">
        <f>VALUE(LEFT(LEFT(O3157,5),SUM(LEN(LEFT(O3157,5))-LEN(SUBSTITUTE(LEFT(O3157,5),{"0","1","2","3","4","5","6","7","8","9","."},"")))))</f>
        <v>8</v>
      </c>
      <c r="X3157" s="3" t="e">
        <f>LEFT(L3157, SEARCH("MHz",L3157)-1)</f>
        <v>#VALUE!</v>
      </c>
      <c r="Y3157" t="e">
        <f>IF(RIGHT(X3157,1)=" ",RIGHT(X3157,4),RIGHT(X3157,3))</f>
        <v>#VALUE!</v>
      </c>
      <c r="Z3157">
        <f>VLOOKUP(G3157,[1]Sheet1!$A$1:$B$12,2,0)</f>
        <v>4</v>
      </c>
      <c r="AA3157" t="str">
        <f>CONCATENATE(F3157," ",Z3157)</f>
        <v>2016 4</v>
      </c>
      <c r="AB3157">
        <f>VLOOKUP(AA3157,[1]Sheet3!$A:$B,2,0)</f>
        <v>89</v>
      </c>
    </row>
    <row r="3158" spans="1:28" x14ac:dyDescent="0.25">
      <c r="A3158" t="s">
        <v>1437</v>
      </c>
      <c r="B3158" t="s">
        <v>1540</v>
      </c>
      <c r="C3158" t="s">
        <v>38</v>
      </c>
      <c r="D3158" t="str">
        <f>CONCATENATE(C3158,".")</f>
        <v>2016  April.</v>
      </c>
      <c r="E3158" t="str">
        <f>LEFT(D3158, SEARCH(".",D3158)-1)</f>
        <v>2016  April</v>
      </c>
      <c r="F3158">
        <v>2016</v>
      </c>
      <c r="G3158" t="str">
        <f>RIGHT(E3158,LEN(E3158)-6)</f>
        <v>April</v>
      </c>
      <c r="H3158">
        <v>172</v>
      </c>
      <c r="I3158" t="s">
        <v>128</v>
      </c>
      <c r="J3158" t="s">
        <v>1096</v>
      </c>
      <c r="K3158" t="s">
        <v>19</v>
      </c>
      <c r="L3158" t="s">
        <v>91</v>
      </c>
      <c r="M3158" t="s">
        <v>109</v>
      </c>
      <c r="N3158" t="s">
        <v>139</v>
      </c>
      <c r="O3158" t="s">
        <v>178</v>
      </c>
      <c r="Q3158" s="2">
        <f>VALUE(LEFT(LEFT(N3158,5),SUM(LEN(LEFT(N3158,5))-LEN(SUBSTITUTE(LEFT(N3158,5),{"0","1","2","3","4","5","6","7","8","9","."},"")))))</f>
        <v>512</v>
      </c>
      <c r="R3158">
        <f>IF(Q3158&gt;5,Q3158/1024,Q3158)</f>
        <v>0.5</v>
      </c>
      <c r="S3158" t="str">
        <f>MID(K3159,9,3)</f>
        <v>6.0</v>
      </c>
      <c r="T3158" s="2" t="str">
        <f>LEFT(J3158,3)</f>
        <v>5.0</v>
      </c>
      <c r="U3158">
        <f>VALUE(LEFT(LEFT(M3158,5),SUM(LEN(LEFT(M3158,5))-LEN(SUBSTITUTE(LEFT(M3158,5),{"0","1","2","3","4","5","6","7","8","9","."},"")))))</f>
        <v>4</v>
      </c>
      <c r="V3158">
        <f>IF(U3158&lt;100,U3158,U3158/1024)</f>
        <v>4</v>
      </c>
      <c r="W3158" s="3">
        <f>VALUE(LEFT(LEFT(O3158,5),SUM(LEN(LEFT(O3158,5))-LEN(SUBSTITUTE(LEFT(O3158,5),{"0","1","2","3","4","5","6","7","8","9","."},"")))))</f>
        <v>5</v>
      </c>
      <c r="X3158" s="3" t="e">
        <f>LEFT(L3158, SEARCH("MHz",L3158)-1)</f>
        <v>#VALUE!</v>
      </c>
      <c r="Y3158" t="e">
        <f>IF(RIGHT(X3158,1)=" ",RIGHT(X3158,4),RIGHT(X3158,3))</f>
        <v>#VALUE!</v>
      </c>
      <c r="Z3158">
        <f>VLOOKUP(G3158,[1]Sheet1!$A$1:$B$12,2,0)</f>
        <v>4</v>
      </c>
      <c r="AA3158" t="str">
        <f>CONCATENATE(F3158," ",Z3158)</f>
        <v>2016 4</v>
      </c>
      <c r="AB3158">
        <f>VLOOKUP(AA3158,[1]Sheet3!$A:$B,2,0)</f>
        <v>89</v>
      </c>
    </row>
    <row r="3159" spans="1:28" x14ac:dyDescent="0.25">
      <c r="A3159" t="s">
        <v>2256</v>
      </c>
      <c r="B3159" t="s">
        <v>2290</v>
      </c>
      <c r="C3159" t="s">
        <v>38</v>
      </c>
      <c r="D3159" t="str">
        <f>CONCATENATE(C3159,".")</f>
        <v>2016  April.</v>
      </c>
      <c r="E3159" t="str">
        <f>LEFT(D3159, SEARCH(".",D3159)-1)</f>
        <v>2016  April</v>
      </c>
      <c r="F3159">
        <v>2016</v>
      </c>
      <c r="G3159" t="str">
        <f>RIGHT(E3159,LEN(E3159)-6)</f>
        <v>April</v>
      </c>
      <c r="H3159">
        <v>158</v>
      </c>
      <c r="I3159" t="s">
        <v>181</v>
      </c>
      <c r="J3159" t="s">
        <v>371</v>
      </c>
      <c r="K3159" t="s">
        <v>19</v>
      </c>
      <c r="L3159" t="s">
        <v>865</v>
      </c>
      <c r="M3159" t="s">
        <v>57</v>
      </c>
      <c r="N3159" t="s">
        <v>22</v>
      </c>
      <c r="O3159" t="s">
        <v>2286</v>
      </c>
      <c r="P3159">
        <v>270</v>
      </c>
      <c r="Q3159" s="2">
        <f>VALUE(LEFT(LEFT(N3159,5),SUM(LEN(LEFT(N3159,5))-LEN(SUBSTITUTE(LEFT(N3159,5),{"0","1","2","3","4","5","6","7","8","9","."},"")))))</f>
        <v>2</v>
      </c>
      <c r="R3159">
        <f>IF(Q3159&gt;5,Q3159/1024,Q3159)</f>
        <v>2</v>
      </c>
      <c r="S3159" t="str">
        <f>MID(K3160,9,3)</f>
        <v>6.0</v>
      </c>
      <c r="T3159" s="2" t="str">
        <f>LEFT(J3159,3)</f>
        <v>5.0</v>
      </c>
      <c r="U3159">
        <f>VALUE(LEFT(LEFT(M3159,5),SUM(LEN(LEFT(M3159,5))-LEN(SUBSTITUTE(LEFT(M3159,5),{"0","1","2","3","4","5","6","7","8","9","."},"")))))</f>
        <v>16</v>
      </c>
      <c r="V3159">
        <f>IF(U3159&lt;100,U3159,U3159/1024)</f>
        <v>16</v>
      </c>
      <c r="W3159" s="3">
        <f>VALUE(LEFT(LEFT(O3159,5),SUM(LEN(LEFT(O3159,5))-LEN(SUBSTITUTE(LEFT(O3159,5),{"0","1","2","3","4","5","6","7","8","9","."},"")))))</f>
        <v>13</v>
      </c>
      <c r="X3159" s="3" t="e">
        <f>LEFT(L3159, SEARCH("MHz",L3159)-1)</f>
        <v>#VALUE!</v>
      </c>
      <c r="Y3159" t="e">
        <f>IF(RIGHT(X3159,1)=" ",RIGHT(X3159,4),RIGHT(X3159,3))</f>
        <v>#VALUE!</v>
      </c>
      <c r="Z3159">
        <f>VLOOKUP(G3159,[1]Sheet1!$A$1:$B$12,2,0)</f>
        <v>4</v>
      </c>
      <c r="AA3159" t="str">
        <f>CONCATENATE(F3159," ",Z3159)</f>
        <v>2016 4</v>
      </c>
      <c r="AB3159">
        <f>VLOOKUP(AA3159,[1]Sheet3!$A:$B,2,0)</f>
        <v>89</v>
      </c>
    </row>
    <row r="3160" spans="1:28" x14ac:dyDescent="0.25">
      <c r="A3160" t="s">
        <v>3290</v>
      </c>
      <c r="B3160" t="s">
        <v>3307</v>
      </c>
      <c r="C3160" t="s">
        <v>38</v>
      </c>
      <c r="D3160" t="str">
        <f>CONCATENATE(C3160,".")</f>
        <v>2016  April.</v>
      </c>
      <c r="E3160" t="str">
        <f>LEFT(D3160, SEARCH(".",D3160)-1)</f>
        <v>2016  April</v>
      </c>
      <c r="F3160">
        <v>2016</v>
      </c>
      <c r="G3160" t="str">
        <f>RIGHT(E3160,LEN(E3160)-6)</f>
        <v>April</v>
      </c>
      <c r="H3160">
        <v>185</v>
      </c>
      <c r="I3160" t="s">
        <v>51</v>
      </c>
      <c r="J3160" t="s">
        <v>2669</v>
      </c>
      <c r="K3160" t="s">
        <v>19</v>
      </c>
      <c r="L3160" t="s">
        <v>402</v>
      </c>
      <c r="M3160" t="s">
        <v>68</v>
      </c>
      <c r="N3160" t="s">
        <v>3298</v>
      </c>
      <c r="O3160" t="s">
        <v>3308</v>
      </c>
      <c r="P3160">
        <v>350</v>
      </c>
      <c r="Q3160" s="2">
        <f>VALUE(LEFT(LEFT(N3160,5),SUM(LEN(LEFT(N3160,5))-LEN(SUBSTITUTE(LEFT(N3160,5),{"0","1","2","3","4","5","6","7","8","9","."},"")))))</f>
        <v>4</v>
      </c>
      <c r="R3160">
        <f>IF(Q3160&gt;5,Q3160/1024,Q3160)</f>
        <v>4</v>
      </c>
      <c r="S3160" t="str">
        <f>MID(K3161,9,3)</f>
        <v>6.0</v>
      </c>
      <c r="T3160" s="2" t="str">
        <f>LEFT(J3160,3)</f>
        <v>5.7</v>
      </c>
      <c r="U3160" t="e">
        <f>VALUE(LEFT(LEFT(M3160,5),SUM(LEN(LEFT(M3160,5))-LEN(SUBSTITUTE(LEFT(M3160,5),{"0","1","2","3","4","5","6","7","8","9","."},"")))))</f>
        <v>#VALUE!</v>
      </c>
      <c r="V3160" t="e">
        <f>IF(U3160&lt;100,U3160,U3160/1024)</f>
        <v>#VALUE!</v>
      </c>
      <c r="W3160" s="3">
        <f>VALUE(LEFT(LEFT(O3160,5),SUM(LEN(LEFT(O3160,5))-LEN(SUBSTITUTE(LEFT(O3160,5),{"0","1","2","3","4","5","6","7","8","9","."},"")))))</f>
        <v>21</v>
      </c>
      <c r="X3160" s="3" t="e">
        <f>LEFT(L3160, SEARCH("MHz",L3160)-1)</f>
        <v>#VALUE!</v>
      </c>
      <c r="Y3160" t="e">
        <f>IF(RIGHT(X3160,1)=" ",RIGHT(X3160,4),RIGHT(X3160,3))</f>
        <v>#VALUE!</v>
      </c>
      <c r="Z3160">
        <f>VLOOKUP(G3160,[1]Sheet1!$A$1:$B$12,2,0)</f>
        <v>4</v>
      </c>
      <c r="AA3160" t="str">
        <f>CONCATENATE(F3160," ",Z3160)</f>
        <v>2016 4</v>
      </c>
      <c r="AB3160">
        <f>VLOOKUP(AA3160,[1]Sheet3!$A:$B,2,0)</f>
        <v>89</v>
      </c>
    </row>
    <row r="3161" spans="1:28" x14ac:dyDescent="0.25">
      <c r="A3161" t="s">
        <v>3290</v>
      </c>
      <c r="B3161" t="s">
        <v>3309</v>
      </c>
      <c r="C3161" t="s">
        <v>38</v>
      </c>
      <c r="D3161" t="str">
        <f>CONCATENATE(C3161,".")</f>
        <v>2016  April.</v>
      </c>
      <c r="E3161" t="str">
        <f>LEFT(D3161, SEARCH(".",D3161)-1)</f>
        <v>2016  April</v>
      </c>
      <c r="F3161">
        <v>2016</v>
      </c>
      <c r="G3161" t="str">
        <f>RIGHT(E3161,LEN(E3161)-6)</f>
        <v>April</v>
      </c>
      <c r="H3161">
        <v>153</v>
      </c>
      <c r="I3161" t="s">
        <v>51</v>
      </c>
      <c r="J3161" t="s">
        <v>3300</v>
      </c>
      <c r="K3161" t="s">
        <v>19</v>
      </c>
      <c r="L3161" t="s">
        <v>3310</v>
      </c>
      <c r="M3161" t="s">
        <v>28</v>
      </c>
      <c r="N3161" t="s">
        <v>404</v>
      </c>
      <c r="O3161" t="s">
        <v>1399</v>
      </c>
      <c r="P3161">
        <v>260</v>
      </c>
      <c r="Q3161" s="2">
        <f>VALUE(LEFT(LEFT(N3161,5),SUM(LEN(LEFT(N3161,5))-LEN(SUBSTITUTE(LEFT(N3161,5),{"0","1","2","3","4","5","6","7","8","9","."},"")))))</f>
        <v>4</v>
      </c>
      <c r="R3161">
        <f>IF(Q3161&gt;5,Q3161/1024,Q3161)</f>
        <v>4</v>
      </c>
      <c r="S3161" t="str">
        <f>MID(K3162,9,3)</f>
        <v>6.0</v>
      </c>
      <c r="T3161" s="2" t="str">
        <f>LEFT(J3161,3)</f>
        <v>5.5</v>
      </c>
      <c r="U3161">
        <f>VALUE(LEFT(LEFT(M3161,5),SUM(LEN(LEFT(M3161,5))-LEN(SUBSTITUTE(LEFT(M3161,5),{"0","1","2","3","4","5","6","7","8","9","."},"")))))</f>
        <v>32</v>
      </c>
      <c r="V3161">
        <f>IF(U3161&lt;100,U3161,U3161/1024)</f>
        <v>32</v>
      </c>
      <c r="W3161" s="3">
        <f>VALUE(LEFT(LEFT(O3161,5),SUM(LEN(LEFT(O3161,5))-LEN(SUBSTITUTE(LEFT(O3161,5),{"0","1","2","3","4","5","6","7","8","9","."},"")))))</f>
        <v>21</v>
      </c>
      <c r="X3161" s="3" t="e">
        <f>LEFT(L3161, SEARCH("MHz",L3161)-1)</f>
        <v>#VALUE!</v>
      </c>
      <c r="Y3161" t="e">
        <f>IF(RIGHT(X3161,1)=" ",RIGHT(X3161,4),RIGHT(X3161,3))</f>
        <v>#VALUE!</v>
      </c>
      <c r="Z3161">
        <f>VLOOKUP(G3161,[1]Sheet1!$A$1:$B$12,2,0)</f>
        <v>4</v>
      </c>
      <c r="AA3161" t="str">
        <f>CONCATENATE(F3161," ",Z3161)</f>
        <v>2016 4</v>
      </c>
      <c r="AB3161">
        <f>VLOOKUP(AA3161,[1]Sheet3!$A:$B,2,0)</f>
        <v>89</v>
      </c>
    </row>
    <row r="3162" spans="1:28" x14ac:dyDescent="0.25">
      <c r="A3162" t="s">
        <v>3290</v>
      </c>
      <c r="B3162" t="s">
        <v>3311</v>
      </c>
      <c r="C3162" t="s">
        <v>38</v>
      </c>
      <c r="D3162" t="str">
        <f>CONCATENATE(C3162,".")</f>
        <v>2016  April.</v>
      </c>
      <c r="E3162" t="str">
        <f>LEFT(D3162, SEARCH(".",D3162)-1)</f>
        <v>2016  April</v>
      </c>
      <c r="F3162">
        <v>2016</v>
      </c>
      <c r="G3162" t="str">
        <f>RIGHT(E3162,LEN(E3162)-6)</f>
        <v>April</v>
      </c>
      <c r="H3162">
        <v>153</v>
      </c>
      <c r="I3162" t="s">
        <v>51</v>
      </c>
      <c r="J3162" t="s">
        <v>3300</v>
      </c>
      <c r="K3162" t="s">
        <v>19</v>
      </c>
      <c r="L3162" t="s">
        <v>3312</v>
      </c>
      <c r="M3162" t="s">
        <v>68</v>
      </c>
      <c r="N3162" t="s">
        <v>29</v>
      </c>
      <c r="O3162" t="s">
        <v>409</v>
      </c>
      <c r="P3162">
        <v>190</v>
      </c>
      <c r="Q3162" s="2">
        <f>VALUE(LEFT(LEFT(N3162,5),SUM(LEN(LEFT(N3162,5))-LEN(SUBSTITUTE(LEFT(N3162,5),{"0","1","2","3","4","5","6","7","8","9","."},"")))))</f>
        <v>3</v>
      </c>
      <c r="R3162">
        <f>IF(Q3162&gt;5,Q3162/1024,Q3162)</f>
        <v>3</v>
      </c>
      <c r="S3162" t="str">
        <f>MID(K3163,9,3)</f>
        <v>6.0</v>
      </c>
      <c r="T3162" s="2" t="str">
        <f>LEFT(J3162,3)</f>
        <v>5.5</v>
      </c>
      <c r="U3162" t="e">
        <f>VALUE(LEFT(LEFT(M3162,5),SUM(LEN(LEFT(M3162,5))-LEN(SUBSTITUTE(LEFT(M3162,5),{"0","1","2","3","4","5","6","7","8","9","."},"")))))</f>
        <v>#VALUE!</v>
      </c>
      <c r="V3162" t="e">
        <f>IF(U3162&lt;100,U3162,U3162/1024)</f>
        <v>#VALUE!</v>
      </c>
      <c r="W3162" s="3">
        <f>VALUE(LEFT(LEFT(O3162,5),SUM(LEN(LEFT(O3162,5))-LEN(SUBSTITUTE(LEFT(O3162,5),{"0","1","2","3","4","5","6","7","8","9","."},"")))))</f>
        <v>16</v>
      </c>
      <c r="X3162" s="3" t="e">
        <f>LEFT(L3162, SEARCH("MHz",L3162)-1)</f>
        <v>#VALUE!</v>
      </c>
      <c r="Y3162" t="e">
        <f>IF(RIGHT(X3162,1)=" ",RIGHT(X3162,4),RIGHT(X3162,3))</f>
        <v>#VALUE!</v>
      </c>
      <c r="Z3162">
        <f>VLOOKUP(G3162,[1]Sheet1!$A$1:$B$12,2,0)</f>
        <v>4</v>
      </c>
      <c r="AA3162" t="str">
        <f>CONCATENATE(F3162," ",Z3162)</f>
        <v>2016 4</v>
      </c>
      <c r="AB3162">
        <f>VLOOKUP(AA3162,[1]Sheet3!$A:$B,2,0)</f>
        <v>89</v>
      </c>
    </row>
    <row r="3163" spans="1:28" x14ac:dyDescent="0.25">
      <c r="A3163" t="s">
        <v>3572</v>
      </c>
      <c r="B3163" t="s">
        <v>3626</v>
      </c>
      <c r="C3163" t="s">
        <v>38</v>
      </c>
      <c r="D3163" t="str">
        <f>CONCATENATE(C3163,".")</f>
        <v>2016  April.</v>
      </c>
      <c r="E3163" t="str">
        <f>LEFT(D3163, SEARCH(".",D3163)-1)</f>
        <v>2016  April</v>
      </c>
      <c r="F3163">
        <v>2016</v>
      </c>
      <c r="G3163" t="str">
        <f>RIGHT(E3163,LEN(E3163)-6)</f>
        <v>April</v>
      </c>
      <c r="H3163">
        <v>144.6</v>
      </c>
      <c r="I3163" t="s">
        <v>181</v>
      </c>
      <c r="J3163" t="s">
        <v>125</v>
      </c>
      <c r="K3163" t="s">
        <v>19</v>
      </c>
      <c r="L3163" t="s">
        <v>462</v>
      </c>
      <c r="M3163" t="s">
        <v>57</v>
      </c>
      <c r="N3163" t="s">
        <v>22</v>
      </c>
      <c r="O3163" t="s">
        <v>30</v>
      </c>
      <c r="P3163">
        <v>150</v>
      </c>
      <c r="Q3163" s="2">
        <f>VALUE(LEFT(LEFT(N3163,5),SUM(LEN(LEFT(N3163,5))-LEN(SUBSTITUTE(LEFT(N3163,5),{"0","1","2","3","4","5","6","7","8","9","."},"")))))</f>
        <v>2</v>
      </c>
      <c r="R3163">
        <f>IF(Q3163&gt;5,Q3163/1024,Q3163)</f>
        <v>2</v>
      </c>
      <c r="S3163" t="str">
        <f>MID(K3164,9,3)</f>
        <v>6.0</v>
      </c>
      <c r="T3163" s="2" t="str">
        <f>LEFT(J3163,3)</f>
        <v>5.7</v>
      </c>
      <c r="U3163">
        <f>VALUE(LEFT(LEFT(M3163,5),SUM(LEN(LEFT(M3163,5))-LEN(SUBSTITUTE(LEFT(M3163,5),{"0","1","2","3","4","5","6","7","8","9","."},"")))))</f>
        <v>16</v>
      </c>
      <c r="V3163">
        <f>IF(U3163&lt;100,U3163,U3163/1024)</f>
        <v>16</v>
      </c>
      <c r="W3163" s="3">
        <f>VALUE(LEFT(LEFT(O3163,5),SUM(LEN(LEFT(O3163,5))-LEN(SUBSTITUTE(LEFT(O3163,5),{"0","1","2","3","4","5","6","7","8","9","."},"")))))</f>
        <v>13</v>
      </c>
      <c r="X3163" s="3" t="e">
        <f>LEFT(L3163, SEARCH("MHz",L3163)-1)</f>
        <v>#VALUE!</v>
      </c>
      <c r="Y3163" t="e">
        <f>IF(RIGHT(X3163,1)=" ",RIGHT(X3163,4),RIGHT(X3163,3))</f>
        <v>#VALUE!</v>
      </c>
      <c r="Z3163">
        <f>VLOOKUP(G3163,[1]Sheet1!$A$1:$B$12,2,0)</f>
        <v>4</v>
      </c>
      <c r="AA3163" t="str">
        <f>CONCATENATE(F3163," ",Z3163)</f>
        <v>2016 4</v>
      </c>
      <c r="AB3163">
        <f>VLOOKUP(AA3163,[1]Sheet3!$A:$B,2,0)</f>
        <v>89</v>
      </c>
    </row>
    <row r="3164" spans="1:28" x14ac:dyDescent="0.25">
      <c r="A3164" t="s">
        <v>4079</v>
      </c>
      <c r="B3164" t="s">
        <v>4108</v>
      </c>
      <c r="C3164" t="s">
        <v>38</v>
      </c>
      <c r="D3164" t="str">
        <f>CONCATENATE(C3164,".")</f>
        <v>2016  April.</v>
      </c>
      <c r="E3164" t="str">
        <f>LEFT(D3164, SEARCH(".",D3164)-1)</f>
        <v>2016  April</v>
      </c>
      <c r="F3164">
        <v>2016</v>
      </c>
      <c r="G3164" t="str">
        <f>RIGHT(E3164,LEN(E3164)-6)</f>
        <v>April</v>
      </c>
      <c r="H3164">
        <v>160</v>
      </c>
      <c r="I3164" t="s">
        <v>51</v>
      </c>
      <c r="J3164" t="s">
        <v>4109</v>
      </c>
      <c r="K3164" t="s">
        <v>19</v>
      </c>
      <c r="L3164" t="s">
        <v>3310</v>
      </c>
      <c r="M3164" t="s">
        <v>68</v>
      </c>
      <c r="N3164" t="s">
        <v>404</v>
      </c>
      <c r="O3164" t="s">
        <v>4110</v>
      </c>
      <c r="P3164">
        <v>410</v>
      </c>
      <c r="Q3164" s="2">
        <f>VALUE(LEFT(LEFT(N3164,5),SUM(LEN(LEFT(N3164,5))-LEN(SUBSTITUTE(LEFT(N3164,5),{"0","1","2","3","4","5","6","7","8","9","."},"")))))</f>
        <v>4</v>
      </c>
      <c r="R3164">
        <f>IF(Q3164&gt;5,Q3164/1024,Q3164)</f>
        <v>4</v>
      </c>
      <c r="S3164" t="str">
        <f>MID(K3165,9,3)</f>
        <v>6.0</v>
      </c>
      <c r="T3164" s="2" t="str">
        <f>LEFT(J3164,3)</f>
        <v>5.2</v>
      </c>
      <c r="U3164" t="e">
        <f>VALUE(LEFT(LEFT(M3164,5),SUM(LEN(LEFT(M3164,5))-LEN(SUBSTITUTE(LEFT(M3164,5),{"0","1","2","3","4","5","6","7","8","9","."},"")))))</f>
        <v>#VALUE!</v>
      </c>
      <c r="V3164" t="e">
        <f>IF(U3164&lt;100,U3164,U3164/1024)</f>
        <v>#VALUE!</v>
      </c>
      <c r="W3164" s="3">
        <f>VALUE(LEFT(LEFT(O3164,5),SUM(LEN(LEFT(O3164,5))-LEN(SUBSTITUTE(LEFT(O3164,5),{"0","1","2","3","4","5","6","7","8","9","."},"")))))</f>
        <v>21</v>
      </c>
      <c r="X3164" s="3" t="e">
        <f>LEFT(L3164, SEARCH("MHz",L3164)-1)</f>
        <v>#VALUE!</v>
      </c>
      <c r="Y3164" t="e">
        <f>IF(RIGHT(X3164,1)=" ",RIGHT(X3164,4),RIGHT(X3164,3))</f>
        <v>#VALUE!</v>
      </c>
      <c r="Z3164">
        <f>VLOOKUP(G3164,[1]Sheet1!$A$1:$B$12,2,0)</f>
        <v>4</v>
      </c>
      <c r="AA3164" t="str">
        <f>CONCATENATE(F3164," ",Z3164)</f>
        <v>2016 4</v>
      </c>
      <c r="AB3164">
        <f>VLOOKUP(AA3164,[1]Sheet3!$A:$B,2,0)</f>
        <v>89</v>
      </c>
    </row>
    <row r="3165" spans="1:28" x14ac:dyDescent="0.25">
      <c r="A3165" t="s">
        <v>5257</v>
      </c>
      <c r="B3165" t="s">
        <v>5328</v>
      </c>
      <c r="C3165" t="s">
        <v>38</v>
      </c>
      <c r="D3165" t="str">
        <f>CONCATENATE(C3165,".")</f>
        <v>2016  April.</v>
      </c>
      <c r="E3165" t="str">
        <f>LEFT(D3165, SEARCH(".",D3165)-1)</f>
        <v>2016  April</v>
      </c>
      <c r="F3165">
        <v>2016</v>
      </c>
      <c r="G3165" t="str">
        <f>RIGHT(E3165,LEN(E3165)-6)</f>
        <v>April</v>
      </c>
      <c r="H3165">
        <v>154</v>
      </c>
      <c r="I3165" t="s">
        <v>124</v>
      </c>
      <c r="J3165" t="s">
        <v>1622</v>
      </c>
      <c r="K3165" t="s">
        <v>19</v>
      </c>
      <c r="L3165" t="s">
        <v>20</v>
      </c>
      <c r="M3165" t="s">
        <v>34</v>
      </c>
      <c r="N3165" t="s">
        <v>363</v>
      </c>
      <c r="O3165" t="s">
        <v>73</v>
      </c>
      <c r="Q3165" s="2">
        <f>VALUE(LEFT(LEFT(N3165,5),SUM(LEN(LEFT(N3165,5))-LEN(SUBSTITUTE(LEFT(N3165,5),{"0","1","2","3","4","5","6","7","8","9","."},"")))))</f>
        <v>1.5</v>
      </c>
      <c r="R3165">
        <f>IF(Q3165&gt;5,Q3165/1024,Q3165)</f>
        <v>1.5</v>
      </c>
      <c r="S3165" t="str">
        <f>MID(K3166,9,3)</f>
        <v>6.0</v>
      </c>
      <c r="T3165" s="2" t="str">
        <f>LEFT(J3165,3)</f>
        <v>4.5</v>
      </c>
      <c r="U3165">
        <f>VALUE(LEFT(LEFT(M3165,5),SUM(LEN(LEFT(M3165,5))-LEN(SUBSTITUTE(LEFT(M3165,5),{"0","1","2","3","4","5","6","7","8","9","."},"")))))</f>
        <v>8</v>
      </c>
      <c r="V3165">
        <f>IF(U3165&lt;100,U3165,U3165/1024)</f>
        <v>8</v>
      </c>
      <c r="W3165" s="3">
        <f>VALUE(LEFT(LEFT(O3165,5),SUM(LEN(LEFT(O3165,5))-LEN(SUBSTITUTE(LEFT(O3165,5),{"0","1","2","3","4","5","6","7","8","9","."},"")))))</f>
        <v>5</v>
      </c>
      <c r="X3165" s="3" t="e">
        <f>LEFT(L3165, SEARCH("MHz",L3165)-1)</f>
        <v>#VALUE!</v>
      </c>
      <c r="Y3165" t="e">
        <f>IF(RIGHT(X3165,1)=" ",RIGHT(X3165,4),RIGHT(X3165,3))</f>
        <v>#VALUE!</v>
      </c>
      <c r="Z3165">
        <f>VLOOKUP(G3165,[1]Sheet1!$A$1:$B$12,2,0)</f>
        <v>4</v>
      </c>
      <c r="AA3165" t="str">
        <f>CONCATENATE(F3165," ",Z3165)</f>
        <v>2016 4</v>
      </c>
      <c r="AB3165">
        <f>VLOOKUP(AA3165,[1]Sheet3!$A:$B,2,0)</f>
        <v>89</v>
      </c>
    </row>
    <row r="3166" spans="1:28" x14ac:dyDescent="0.25">
      <c r="A3166" t="s">
        <v>5257</v>
      </c>
      <c r="B3166" t="s">
        <v>5367</v>
      </c>
      <c r="C3166" t="s">
        <v>38</v>
      </c>
      <c r="D3166" t="str">
        <f>CONCATENATE(C3166,".")</f>
        <v>2016  April.</v>
      </c>
      <c r="E3166" t="str">
        <f>LEFT(D3166, SEARCH(".",D3166)-1)</f>
        <v>2016  April</v>
      </c>
      <c r="F3166">
        <v>2016</v>
      </c>
      <c r="G3166" t="str">
        <f>RIGHT(E3166,LEN(E3166)-6)</f>
        <v>April</v>
      </c>
      <c r="H3166">
        <v>138.9</v>
      </c>
      <c r="I3166" t="s">
        <v>124</v>
      </c>
      <c r="J3166" t="s">
        <v>355</v>
      </c>
      <c r="K3166" t="s">
        <v>19</v>
      </c>
      <c r="L3166" t="s">
        <v>91</v>
      </c>
      <c r="N3166" t="s">
        <v>3612</v>
      </c>
      <c r="O3166" t="s">
        <v>1503</v>
      </c>
      <c r="P3166">
        <v>110</v>
      </c>
      <c r="Q3166" s="2">
        <f>VALUE(LEFT(LEFT(N3166,5),SUM(LEN(LEFT(N3166,5))-LEN(SUBSTITUTE(LEFT(N3166,5),{"0","1","2","3","4","5","6","7","8","9","."},"")))))</f>
        <v>16</v>
      </c>
      <c r="R3166">
        <f>IF(Q3166&gt;5,Q3166/1024,Q3166)</f>
        <v>1.5625E-2</v>
      </c>
      <c r="S3166" t="str">
        <f>MID(K3167,9,3)</f>
        <v>6.0</v>
      </c>
      <c r="T3166" s="2" t="str">
        <f>LEFT(J3166,3)</f>
        <v>5.0</v>
      </c>
      <c r="U3166" t="e">
        <f>VALUE(LEFT(LEFT(M3166,5),SUM(LEN(LEFT(M3166,5))-LEN(SUBSTITUTE(LEFT(M3166,5),{"0","1","2","3","4","5","6","7","8","9","."},"")))))</f>
        <v>#VALUE!</v>
      </c>
      <c r="V3166" t="e">
        <f>IF(U3166&lt;100,U3166,U3166/1024)</f>
        <v>#VALUE!</v>
      </c>
      <c r="W3166" s="3">
        <f>VALUE(LEFT(LEFT(O3166,5),SUM(LEN(LEFT(O3166,5))-LEN(SUBSTITUTE(LEFT(O3166,5),{"0","1","2","3","4","5","6","7","8","9","."},"")))))</f>
        <v>5</v>
      </c>
      <c r="X3166" s="3" t="e">
        <f>LEFT(L3166, SEARCH("MHz",L3166)-1)</f>
        <v>#VALUE!</v>
      </c>
      <c r="Y3166" t="e">
        <f>IF(RIGHT(X3166,1)=" ",RIGHT(X3166,4),RIGHT(X3166,3))</f>
        <v>#VALUE!</v>
      </c>
      <c r="Z3166">
        <f>VLOOKUP(G3166,[1]Sheet1!$A$1:$B$12,2,0)</f>
        <v>4</v>
      </c>
      <c r="AA3166" t="str">
        <f>CONCATENATE(F3166," ",Z3166)</f>
        <v>2016 4</v>
      </c>
      <c r="AB3166">
        <f>VLOOKUP(AA3166,[1]Sheet3!$A:$B,2,0)</f>
        <v>89</v>
      </c>
    </row>
    <row r="3167" spans="1:28" x14ac:dyDescent="0.25">
      <c r="A3167" t="s">
        <v>2637</v>
      </c>
      <c r="B3167" t="s">
        <v>2745</v>
      </c>
      <c r="C3167" t="s">
        <v>38</v>
      </c>
      <c r="D3167" t="str">
        <f>CONCATENATE(C3167,".")</f>
        <v>2016  April.</v>
      </c>
      <c r="E3167" t="str">
        <f>LEFT(D3167, SEARCH(".",D3167)-1)</f>
        <v>2016  April</v>
      </c>
      <c r="F3167">
        <v>2016</v>
      </c>
      <c r="G3167" t="str">
        <f>RIGHT(E3167,LEN(E3167)-6)</f>
        <v>April</v>
      </c>
      <c r="H3167">
        <v>156</v>
      </c>
      <c r="I3167" t="s">
        <v>51</v>
      </c>
      <c r="J3167" t="s">
        <v>2267</v>
      </c>
      <c r="K3167" t="s">
        <v>2746</v>
      </c>
      <c r="L3167" t="s">
        <v>2747</v>
      </c>
      <c r="M3167" t="s">
        <v>57</v>
      </c>
      <c r="N3167" t="s">
        <v>22</v>
      </c>
      <c r="O3167" t="s">
        <v>2748</v>
      </c>
      <c r="P3167">
        <v>170</v>
      </c>
      <c r="Q3167" s="2">
        <f>VALUE(LEFT(LEFT(N3167,5),SUM(LEN(LEFT(N3167,5))-LEN(SUBSTITUTE(LEFT(N3167,5),{"0","1","2","3","4","5","6","7","8","9","."},"")))))</f>
        <v>2</v>
      </c>
      <c r="R3167">
        <f>IF(Q3167&gt;5,Q3167/1024,Q3167)</f>
        <v>2</v>
      </c>
      <c r="S3167" t="str">
        <f>MID(K3168,9,3)</f>
        <v>6.0</v>
      </c>
      <c r="T3167" s="2" t="str">
        <f>LEFT(J3167,3)</f>
        <v>5.2</v>
      </c>
      <c r="U3167">
        <f>VALUE(LEFT(LEFT(M3167,5),SUM(LEN(LEFT(M3167,5))-LEN(SUBSTITUTE(LEFT(M3167,5),{"0","1","2","3","4","5","6","7","8","9","."},"")))))</f>
        <v>16</v>
      </c>
      <c r="V3167">
        <f>IF(U3167&lt;100,U3167,U3167/1024)</f>
        <v>16</v>
      </c>
      <c r="W3167" s="3">
        <f>VALUE(LEFT(LEFT(O3167,5),SUM(LEN(LEFT(O3167,5))-LEN(SUBSTITUTE(LEFT(O3167,5),{"0","1","2","3","4","5","6","7","8","9","."},"")))))</f>
        <v>13</v>
      </c>
      <c r="X3167" s="3" t="e">
        <f>LEFT(L3167, SEARCH("MHz",L3167)-1)</f>
        <v>#VALUE!</v>
      </c>
      <c r="Y3167" t="e">
        <f>IF(RIGHT(X3167,1)=" ",RIGHT(X3167,4),RIGHT(X3167,3))</f>
        <v>#VALUE!</v>
      </c>
      <c r="Z3167">
        <f>VLOOKUP(G3167,[1]Sheet1!$A$1:$B$12,2,0)</f>
        <v>4</v>
      </c>
      <c r="AA3167" t="str">
        <f>CONCATENATE(F3167," ",Z3167)</f>
        <v>2016 4</v>
      </c>
      <c r="AB3167">
        <f>VLOOKUP(AA3167,[1]Sheet3!$A:$B,2,0)</f>
        <v>89</v>
      </c>
    </row>
    <row r="3168" spans="1:28" x14ac:dyDescent="0.25">
      <c r="A3168" t="s">
        <v>1099</v>
      </c>
      <c r="B3168" t="s">
        <v>1199</v>
      </c>
      <c r="C3168" t="s">
        <v>38</v>
      </c>
      <c r="D3168" t="str">
        <f>CONCATENATE(C3168,".")</f>
        <v>2016  April.</v>
      </c>
      <c r="E3168" t="str">
        <f>LEFT(D3168, SEARCH(".",D3168)-1)</f>
        <v>2016  April</v>
      </c>
      <c r="F3168">
        <v>2016</v>
      </c>
      <c r="G3168" t="str">
        <f>RIGHT(E3168,LEN(E3168)-6)</f>
        <v>April</v>
      </c>
      <c r="H3168">
        <v>350</v>
      </c>
      <c r="I3168" t="s">
        <v>39</v>
      </c>
      <c r="J3168" t="s">
        <v>586</v>
      </c>
      <c r="K3168" t="s">
        <v>1200</v>
      </c>
      <c r="M3168" t="s">
        <v>34</v>
      </c>
      <c r="N3168" t="s">
        <v>35</v>
      </c>
      <c r="O3168" t="s">
        <v>92</v>
      </c>
      <c r="Q3168" s="2">
        <f>VALUE(LEFT(LEFT(N3168,5),SUM(LEN(LEFT(N3168,5))-LEN(SUBSTITUTE(LEFT(N3168,5),{"0","1","2","3","4","5","6","7","8","9","."},"")))))</f>
        <v>1</v>
      </c>
      <c r="R3168">
        <f>IF(Q3168&gt;5,Q3168/1024,Q3168)</f>
        <v>1</v>
      </c>
      <c r="S3168" t="str">
        <f>MID(K3169,9,3)</f>
        <v>6.0</v>
      </c>
      <c r="T3168" s="2" t="str">
        <f>LEFT(J3168,3)</f>
        <v>8.0</v>
      </c>
      <c r="U3168">
        <f>VALUE(LEFT(LEFT(M3168,5),SUM(LEN(LEFT(M3168,5))-LEN(SUBSTITUTE(LEFT(M3168,5),{"0","1","2","3","4","5","6","7","8","9","."},"")))))</f>
        <v>8</v>
      </c>
      <c r="V3168">
        <f>IF(U3168&lt;100,U3168,U3168/1024)</f>
        <v>8</v>
      </c>
      <c r="W3168" s="3">
        <f>VALUE(LEFT(LEFT(O3168,5),SUM(LEN(LEFT(O3168,5))-LEN(SUBSTITUTE(LEFT(O3168,5),{"0","1","2","3","4","5","6","7","8","9","."},"")))))</f>
        <v>5</v>
      </c>
      <c r="X3168" s="3" t="e">
        <f>LEFT(L3168, SEARCH("MHz",L3168)-1)</f>
        <v>#VALUE!</v>
      </c>
      <c r="Y3168" t="e">
        <f>IF(RIGHT(X3168,1)=" ",RIGHT(X3168,4),RIGHT(X3168,3))</f>
        <v>#VALUE!</v>
      </c>
      <c r="Z3168">
        <f>VLOOKUP(G3168,[1]Sheet1!$A$1:$B$12,2,0)</f>
        <v>4</v>
      </c>
      <c r="AA3168" t="str">
        <f>CONCATENATE(F3168," ",Z3168)</f>
        <v>2016 4</v>
      </c>
      <c r="AB3168">
        <f>VLOOKUP(AA3168,[1]Sheet3!$A:$B,2,0)</f>
        <v>89</v>
      </c>
    </row>
    <row r="3169" spans="1:28" x14ac:dyDescent="0.25">
      <c r="A3169" t="s">
        <v>2637</v>
      </c>
      <c r="B3169" t="s">
        <v>2754</v>
      </c>
      <c r="C3169" t="s">
        <v>38</v>
      </c>
      <c r="D3169" t="str">
        <f>CONCATENATE(C3169,".")</f>
        <v>2016  April.</v>
      </c>
      <c r="E3169" t="str">
        <f>LEFT(D3169, SEARCH(".",D3169)-1)</f>
        <v>2016  April</v>
      </c>
      <c r="F3169">
        <v>2016</v>
      </c>
      <c r="G3169" t="str">
        <f>RIGHT(E3169,LEN(E3169)-6)</f>
        <v>April</v>
      </c>
      <c r="H3169">
        <v>147</v>
      </c>
      <c r="I3169" t="s">
        <v>51</v>
      </c>
      <c r="J3169" t="s">
        <v>412</v>
      </c>
      <c r="K3169" t="s">
        <v>1200</v>
      </c>
      <c r="L3169" t="s">
        <v>2747</v>
      </c>
      <c r="M3169" t="s">
        <v>57</v>
      </c>
      <c r="N3169" t="s">
        <v>754</v>
      </c>
      <c r="O3169" t="s">
        <v>2748</v>
      </c>
      <c r="P3169">
        <v>250</v>
      </c>
      <c r="Q3169" s="2" t="e">
        <f>VALUE(LEFT(LEFT(N3169,5),SUM(LEN(LEFT(N3169,5))-LEN(SUBSTITUTE(LEFT(N3169,5),{"0","1","2","3","4","5","6","7","8","9","."},"")))))</f>
        <v>#VALUE!</v>
      </c>
      <c r="R3169" t="e">
        <f>IF(Q3169&gt;5,Q3169/1024,Q3169)</f>
        <v>#VALUE!</v>
      </c>
      <c r="S3169" t="str">
        <f>MID(K3170,9,3)</f>
        <v>6.0</v>
      </c>
      <c r="T3169" s="2" t="str">
        <f>LEFT(J3169,3)</f>
        <v>5.2</v>
      </c>
      <c r="U3169">
        <f>VALUE(LEFT(LEFT(M3169,5),SUM(LEN(LEFT(M3169,5))-LEN(SUBSTITUTE(LEFT(M3169,5),{"0","1","2","3","4","5","6","7","8","9","."},"")))))</f>
        <v>16</v>
      </c>
      <c r="V3169">
        <f>IF(U3169&lt;100,U3169,U3169/1024)</f>
        <v>16</v>
      </c>
      <c r="W3169" s="3">
        <f>VALUE(LEFT(LEFT(O3169,5),SUM(LEN(LEFT(O3169,5))-LEN(SUBSTITUTE(LEFT(O3169,5),{"0","1","2","3","4","5","6","7","8","9","."},"")))))</f>
        <v>13</v>
      </c>
      <c r="X3169" s="3" t="e">
        <f>LEFT(L3169, SEARCH("MHz",L3169)-1)</f>
        <v>#VALUE!</v>
      </c>
      <c r="Y3169" t="e">
        <f>IF(RIGHT(X3169,1)=" ",RIGHT(X3169,4),RIGHT(X3169,3))</f>
        <v>#VALUE!</v>
      </c>
      <c r="Z3169">
        <f>VLOOKUP(G3169,[1]Sheet1!$A$1:$B$12,2,0)</f>
        <v>4</v>
      </c>
      <c r="AA3169" t="str">
        <f>CONCATENATE(F3169," ",Z3169)</f>
        <v>2016 4</v>
      </c>
      <c r="AB3169">
        <f>VLOOKUP(AA3169,[1]Sheet3!$A:$B,2,0)</f>
        <v>89</v>
      </c>
    </row>
    <row r="3170" spans="1:28" x14ac:dyDescent="0.25">
      <c r="A3170" t="s">
        <v>2637</v>
      </c>
      <c r="B3170" t="s">
        <v>2755</v>
      </c>
      <c r="C3170" t="s">
        <v>38</v>
      </c>
      <c r="D3170" t="str">
        <f>CONCATENATE(C3170,".")</f>
        <v>2016  April.</v>
      </c>
      <c r="E3170" t="str">
        <f>LEFT(D3170, SEARCH(".",D3170)-1)</f>
        <v>2016  April</v>
      </c>
      <c r="F3170">
        <v>2016</v>
      </c>
      <c r="G3170" t="str">
        <f>RIGHT(E3170,LEN(E3170)-6)</f>
        <v>April</v>
      </c>
      <c r="H3170">
        <v>162</v>
      </c>
      <c r="I3170" t="s">
        <v>358</v>
      </c>
      <c r="J3170" t="s">
        <v>446</v>
      </c>
      <c r="K3170" t="s">
        <v>1200</v>
      </c>
      <c r="L3170" t="s">
        <v>2736</v>
      </c>
      <c r="M3170" t="s">
        <v>403</v>
      </c>
      <c r="N3170" t="s">
        <v>404</v>
      </c>
      <c r="O3170" t="s">
        <v>2756</v>
      </c>
      <c r="P3170">
        <v>580</v>
      </c>
      <c r="Q3170" s="2">
        <f>VALUE(LEFT(LEFT(N3170,5),SUM(LEN(LEFT(N3170,5))-LEN(SUBSTITUTE(LEFT(N3170,5),{"0","1","2","3","4","5","6","7","8","9","."},"")))))</f>
        <v>4</v>
      </c>
      <c r="R3170">
        <f>IF(Q3170&gt;5,Q3170/1024,Q3170)</f>
        <v>4</v>
      </c>
      <c r="S3170" t="str">
        <f>MID(K3171,9,3)</f>
        <v>6.0</v>
      </c>
      <c r="T3170" s="2" t="str">
        <f>LEFT(J3170,3)</f>
        <v>5.5</v>
      </c>
      <c r="U3170">
        <f>VALUE(LEFT(LEFT(M3170,5),SUM(LEN(LEFT(M3170,5))-LEN(SUBSTITUTE(LEFT(M3170,5),{"0","1","2","3","4","5","6","7","8","9","."},"")))))</f>
        <v>64</v>
      </c>
      <c r="V3170">
        <f>IF(U3170&lt;100,U3170,U3170/1024)</f>
        <v>64</v>
      </c>
      <c r="W3170" s="3" t="e">
        <f>VALUE(LEFT(LEFT(O3170,5),SUM(LEN(LEFT(O3170,5))-LEN(SUBSTITUTE(LEFT(O3170,5),{"0","1","2","3","4","5","6","7","8","9","."},"")))))</f>
        <v>#VALUE!</v>
      </c>
      <c r="X3170" s="3" t="e">
        <f>LEFT(L3170, SEARCH("MHz",L3170)-1)</f>
        <v>#VALUE!</v>
      </c>
      <c r="Y3170" t="e">
        <f>IF(RIGHT(X3170,1)=" ",RIGHT(X3170,4),RIGHT(X3170,3))</f>
        <v>#VALUE!</v>
      </c>
      <c r="Z3170">
        <f>VLOOKUP(G3170,[1]Sheet1!$A$1:$B$12,2,0)</f>
        <v>4</v>
      </c>
      <c r="AA3170" t="str">
        <f>CONCATENATE(F3170," ",Z3170)</f>
        <v>2016 4</v>
      </c>
      <c r="AB3170">
        <f>VLOOKUP(AA3170,[1]Sheet3!$A:$B,2,0)</f>
        <v>89</v>
      </c>
    </row>
    <row r="3171" spans="1:28" x14ac:dyDescent="0.25">
      <c r="A3171" t="s">
        <v>2637</v>
      </c>
      <c r="B3171" t="s">
        <v>2757</v>
      </c>
      <c r="C3171" t="s">
        <v>38</v>
      </c>
      <c r="D3171" t="str">
        <f>CONCATENATE(C3171,".")</f>
        <v>2016  April.</v>
      </c>
      <c r="E3171" t="str">
        <f>LEFT(D3171, SEARCH(".",D3171)-1)</f>
        <v>2016  April</v>
      </c>
      <c r="F3171">
        <v>2016</v>
      </c>
      <c r="G3171" t="str">
        <f>RIGHT(E3171,LEN(E3171)-6)</f>
        <v>April</v>
      </c>
      <c r="H3171">
        <v>144</v>
      </c>
      <c r="I3171" t="s">
        <v>358</v>
      </c>
      <c r="J3171" t="s">
        <v>2758</v>
      </c>
      <c r="K3171" t="s">
        <v>1200</v>
      </c>
      <c r="L3171" t="s">
        <v>2736</v>
      </c>
      <c r="M3171" t="s">
        <v>28</v>
      </c>
      <c r="N3171" t="s">
        <v>2759</v>
      </c>
      <c r="O3171" t="s">
        <v>2756</v>
      </c>
      <c r="P3171">
        <v>400</v>
      </c>
      <c r="Q3171" s="2">
        <f>VALUE(LEFT(LEFT(N3171,5),SUM(LEN(LEFT(N3171,5))-LEN(SUBSTITUTE(LEFT(N3171,5),{"0","1","2","3","4","5","6","7","8","9","."},"")))))</f>
        <v>3</v>
      </c>
      <c r="R3171">
        <f>IF(Q3171&gt;5,Q3171/1024,Q3171)</f>
        <v>3</v>
      </c>
      <c r="S3171" t="str">
        <f>MID(K3172,9,3)</f>
        <v>6.0</v>
      </c>
      <c r="T3171" s="2" t="str">
        <f>LEFT(J3171,3)</f>
        <v>5.2</v>
      </c>
      <c r="U3171">
        <f>VALUE(LEFT(LEFT(M3171,5),SUM(LEN(LEFT(M3171,5))-LEN(SUBSTITUTE(LEFT(M3171,5),{"0","1","2","3","4","5","6","7","8","9","."},"")))))</f>
        <v>32</v>
      </c>
      <c r="V3171">
        <f>IF(U3171&lt;100,U3171,U3171/1024)</f>
        <v>32</v>
      </c>
      <c r="W3171" s="3" t="e">
        <f>VALUE(LEFT(LEFT(O3171,5),SUM(LEN(LEFT(O3171,5))-LEN(SUBSTITUTE(LEFT(O3171,5),{"0","1","2","3","4","5","6","7","8","9","."},"")))))</f>
        <v>#VALUE!</v>
      </c>
      <c r="X3171" s="3" t="e">
        <f>LEFT(L3171, SEARCH("MHz",L3171)-1)</f>
        <v>#VALUE!</v>
      </c>
      <c r="Y3171" t="e">
        <f>IF(RIGHT(X3171,1)=" ",RIGHT(X3171,4),RIGHT(X3171,3))</f>
        <v>#VALUE!</v>
      </c>
      <c r="Z3171">
        <f>VLOOKUP(G3171,[1]Sheet1!$A$1:$B$12,2,0)</f>
        <v>4</v>
      </c>
      <c r="AA3171" t="str">
        <f>CONCATENATE(F3171," ",Z3171)</f>
        <v>2016 4</v>
      </c>
      <c r="AB3171">
        <f>VLOOKUP(AA3171,[1]Sheet3!$A:$B,2,0)</f>
        <v>89</v>
      </c>
    </row>
    <row r="3172" spans="1:28" x14ac:dyDescent="0.25">
      <c r="A3172" t="s">
        <v>347</v>
      </c>
      <c r="B3172" t="s">
        <v>392</v>
      </c>
      <c r="C3172" t="s">
        <v>38</v>
      </c>
      <c r="D3172" t="str">
        <f>CONCATENATE(C3172,".")</f>
        <v>2016  April.</v>
      </c>
      <c r="E3172" t="str">
        <f>LEFT(D3172, SEARCH(".",D3172)-1)</f>
        <v>2016  April</v>
      </c>
      <c r="F3172">
        <v>2016</v>
      </c>
      <c r="G3172" t="str">
        <f>RIGHT(E3172,LEN(E3172)-6)</f>
        <v>April</v>
      </c>
      <c r="H3172">
        <v>295.10000000000002</v>
      </c>
      <c r="I3172" t="s">
        <v>124</v>
      </c>
      <c r="J3172" t="s">
        <v>393</v>
      </c>
      <c r="K3172" t="s">
        <v>394</v>
      </c>
      <c r="L3172" t="s">
        <v>395</v>
      </c>
      <c r="M3172" t="s">
        <v>34</v>
      </c>
      <c r="N3172" t="s">
        <v>35</v>
      </c>
      <c r="O3172" t="s">
        <v>42</v>
      </c>
      <c r="P3172">
        <v>130</v>
      </c>
      <c r="Q3172" s="2">
        <f>VALUE(LEFT(LEFT(N3172,5),SUM(LEN(LEFT(N3172,5))-LEN(SUBSTITUTE(LEFT(N3172,5),{"0","1","2","3","4","5","6","7","8","9","."},"")))))</f>
        <v>1</v>
      </c>
      <c r="R3172">
        <f>IF(Q3172&gt;5,Q3172/1024,Q3172)</f>
        <v>1</v>
      </c>
      <c r="S3172" t="str">
        <f>MID(K3173,9,3)</f>
        <v>6.0</v>
      </c>
      <c r="T3172" s="2" t="str">
        <f>LEFT(J3172,3)</f>
        <v>7.0</v>
      </c>
      <c r="U3172">
        <f>VALUE(LEFT(LEFT(M3172,5),SUM(LEN(LEFT(M3172,5))-LEN(SUBSTITUTE(LEFT(M3172,5),{"0","1","2","3","4","5","6","7","8","9","."},"")))))</f>
        <v>8</v>
      </c>
      <c r="V3172">
        <f>IF(U3172&lt;100,U3172,U3172/1024)</f>
        <v>8</v>
      </c>
      <c r="W3172" s="3">
        <f>VALUE(LEFT(LEFT(O3172,5),SUM(LEN(LEFT(O3172,5))-LEN(SUBSTITUTE(LEFT(O3172,5),{"0","1","2","3","4","5","6","7","8","9","."},"")))))</f>
        <v>5</v>
      </c>
      <c r="X3172" s="3" t="e">
        <f>LEFT(L3172, SEARCH("MHz",L3172)-1)</f>
        <v>#VALUE!</v>
      </c>
      <c r="Y3172" t="e">
        <f>IF(RIGHT(X3172,1)=" ",RIGHT(X3172,4),RIGHT(X3172,3))</f>
        <v>#VALUE!</v>
      </c>
      <c r="Z3172">
        <f>VLOOKUP(G3172,[1]Sheet1!$A$1:$B$12,2,0)</f>
        <v>4</v>
      </c>
      <c r="AA3172" t="str">
        <f>CONCATENATE(F3172," ",Z3172)</f>
        <v>2016 4</v>
      </c>
      <c r="AB3172">
        <f>VLOOKUP(AA3172,[1]Sheet3!$A:$B,2,0)</f>
        <v>89</v>
      </c>
    </row>
    <row r="3173" spans="1:28" x14ac:dyDescent="0.25">
      <c r="A3173" t="s">
        <v>6908</v>
      </c>
      <c r="B3173" t="s">
        <v>6941</v>
      </c>
      <c r="C3173" t="s">
        <v>38</v>
      </c>
      <c r="D3173" t="str">
        <f>CONCATENATE(C3173,".")</f>
        <v>2016  April.</v>
      </c>
      <c r="E3173" t="str">
        <f>LEFT(D3173, SEARCH(".",D3173)-1)</f>
        <v>2016  April</v>
      </c>
      <c r="F3173">
        <v>2016</v>
      </c>
      <c r="G3173" t="str">
        <f>RIGHT(E3173,LEN(E3173)-6)</f>
        <v>April</v>
      </c>
      <c r="I3173" t="s">
        <v>51</v>
      </c>
      <c r="J3173" t="s">
        <v>762</v>
      </c>
      <c r="K3173" t="s">
        <v>394</v>
      </c>
      <c r="L3173" t="s">
        <v>6942</v>
      </c>
      <c r="M3173" t="s">
        <v>28</v>
      </c>
      <c r="N3173" t="s">
        <v>1164</v>
      </c>
      <c r="O3173" t="s">
        <v>409</v>
      </c>
      <c r="P3173">
        <v>330</v>
      </c>
      <c r="Q3173" s="2" t="e">
        <f>VALUE(LEFT(LEFT(N3173,5),SUM(LEN(LEFT(N3173,5))-LEN(SUBSTITUTE(LEFT(N3173,5),{"0","1","2","3","4","5","6","7","8","9","."},"")))))</f>
        <v>#VALUE!</v>
      </c>
      <c r="R3173" t="e">
        <f>IF(Q3173&gt;5,Q3173/1024,Q3173)</f>
        <v>#VALUE!</v>
      </c>
      <c r="S3173" t="str">
        <f>MID(K3174,9,3)</f>
        <v>6.0</v>
      </c>
      <c r="T3173" s="2" t="str">
        <f>LEFT(J3173,3)</f>
        <v>5.5</v>
      </c>
      <c r="U3173">
        <f>VALUE(LEFT(LEFT(M3173,5),SUM(LEN(LEFT(M3173,5))-LEN(SUBSTITUTE(LEFT(M3173,5),{"0","1","2","3","4","5","6","7","8","9","."},"")))))</f>
        <v>32</v>
      </c>
      <c r="V3173">
        <f>IF(U3173&lt;100,U3173,U3173/1024)</f>
        <v>32</v>
      </c>
      <c r="W3173" s="3">
        <f>VALUE(LEFT(LEFT(O3173,5),SUM(LEN(LEFT(O3173,5))-LEN(SUBSTITUTE(LEFT(O3173,5),{"0","1","2","3","4","5","6","7","8","9","."},"")))))</f>
        <v>16</v>
      </c>
      <c r="X3173" s="3" t="e">
        <f>LEFT(L3173, SEARCH("MHz",L3173)-1)</f>
        <v>#VALUE!</v>
      </c>
      <c r="Y3173" t="e">
        <f>IF(RIGHT(X3173,1)=" ",RIGHT(X3173,4),RIGHT(X3173,3))</f>
        <v>#VALUE!</v>
      </c>
      <c r="Z3173">
        <f>VLOOKUP(G3173,[1]Sheet1!$A$1:$B$12,2,0)</f>
        <v>4</v>
      </c>
      <c r="AA3173" t="str">
        <f>CONCATENATE(F3173," ",Z3173)</f>
        <v>2016 4</v>
      </c>
      <c r="AB3173">
        <f>VLOOKUP(AA3173,[1]Sheet3!$A:$B,2,0)</f>
        <v>89</v>
      </c>
    </row>
    <row r="3174" spans="1:28" x14ac:dyDescent="0.25">
      <c r="A3174" t="s">
        <v>2256</v>
      </c>
      <c r="B3174" t="s">
        <v>2291</v>
      </c>
      <c r="C3174" t="s">
        <v>38</v>
      </c>
      <c r="D3174" t="str">
        <f>CONCATENATE(C3174,".")</f>
        <v>2016  April.</v>
      </c>
      <c r="E3174" t="str">
        <f>LEFT(D3174, SEARCH(".",D3174)-1)</f>
        <v>2016  April</v>
      </c>
      <c r="F3174">
        <v>2016</v>
      </c>
      <c r="G3174" t="str">
        <f>RIGHT(E3174,LEN(E3174)-6)</f>
        <v>April</v>
      </c>
      <c r="H3174">
        <v>161</v>
      </c>
      <c r="I3174" t="s">
        <v>181</v>
      </c>
      <c r="J3174" t="s">
        <v>2292</v>
      </c>
      <c r="K3174" t="s">
        <v>1140</v>
      </c>
      <c r="L3174" t="s">
        <v>2293</v>
      </c>
      <c r="M3174" t="s">
        <v>28</v>
      </c>
      <c r="N3174" t="s">
        <v>29</v>
      </c>
      <c r="O3174" t="s">
        <v>2294</v>
      </c>
      <c r="P3174">
        <v>420</v>
      </c>
      <c r="Q3174" s="2">
        <f>VALUE(LEFT(LEFT(N3174,5),SUM(LEN(LEFT(N3174,5))-LEN(SUBSTITUTE(LEFT(N3174,5),{"0","1","2","3","4","5","6","7","8","9","."},"")))))</f>
        <v>3</v>
      </c>
      <c r="R3174">
        <f>IF(Q3174&gt;5,Q3174/1024,Q3174)</f>
        <v>3</v>
      </c>
      <c r="S3174" t="str">
        <f>MID(K3175,9,3)</f>
        <v>6.0</v>
      </c>
      <c r="T3174" s="2" t="str">
        <f>LEFT(J3174,3)</f>
        <v>5.2</v>
      </c>
      <c r="U3174">
        <f>VALUE(LEFT(LEFT(M3174,5),SUM(LEN(LEFT(M3174,5))-LEN(SUBSTITUTE(LEFT(M3174,5),{"0","1","2","3","4","5","6","7","8","9","."},"")))))</f>
        <v>32</v>
      </c>
      <c r="V3174">
        <f>IF(U3174&lt;100,U3174,U3174/1024)</f>
        <v>32</v>
      </c>
      <c r="W3174" s="3">
        <f>VALUE(LEFT(LEFT(O3174,5),SUM(LEN(LEFT(O3174,5))-LEN(SUBSTITUTE(LEFT(O3174,5),{"0","1","2","3","4","5","6","7","8","9","."},"")))))</f>
        <v>12</v>
      </c>
      <c r="X3174" s="3" t="e">
        <f>LEFT(L3174, SEARCH("MHz",L3174)-1)</f>
        <v>#VALUE!</v>
      </c>
      <c r="Y3174" t="e">
        <f>IF(RIGHT(X3174,1)=" ",RIGHT(X3174,4),RIGHT(X3174,3))</f>
        <v>#VALUE!</v>
      </c>
      <c r="Z3174">
        <f>VLOOKUP(G3174,[1]Sheet1!$A$1:$B$12,2,0)</f>
        <v>4</v>
      </c>
      <c r="AA3174" t="str">
        <f>CONCATENATE(F3174," ",Z3174)</f>
        <v>2016 4</v>
      </c>
      <c r="AB3174">
        <f>VLOOKUP(AA3174,[1]Sheet3!$A:$B,2,0)</f>
        <v>89</v>
      </c>
    </row>
    <row r="3175" spans="1:28" x14ac:dyDescent="0.25">
      <c r="A3175" t="s">
        <v>2256</v>
      </c>
      <c r="B3175">
        <v>10</v>
      </c>
      <c r="C3175" t="s">
        <v>38</v>
      </c>
      <c r="D3175" t="str">
        <f>CONCATENATE(C3175,".")</f>
        <v>2016  April.</v>
      </c>
      <c r="E3175" t="str">
        <f>LEFT(D3175, SEARCH(".",D3175)-1)</f>
        <v>2016  April</v>
      </c>
      <c r="F3175">
        <v>2016</v>
      </c>
      <c r="G3175" t="str">
        <f>RIGHT(E3175,LEN(E3175)-6)</f>
        <v>April</v>
      </c>
      <c r="H3175">
        <v>161</v>
      </c>
      <c r="I3175" t="s">
        <v>181</v>
      </c>
      <c r="J3175" t="s">
        <v>2292</v>
      </c>
      <c r="K3175" t="s">
        <v>1140</v>
      </c>
      <c r="L3175" t="s">
        <v>402</v>
      </c>
      <c r="M3175" t="s">
        <v>68</v>
      </c>
      <c r="N3175" t="s">
        <v>404</v>
      </c>
      <c r="O3175" t="s">
        <v>2295</v>
      </c>
      <c r="P3175">
        <v>500</v>
      </c>
      <c r="Q3175" s="2">
        <f>VALUE(LEFT(LEFT(N3175,5),SUM(LEN(LEFT(N3175,5))-LEN(SUBSTITUTE(LEFT(N3175,5),{"0","1","2","3","4","5","6","7","8","9","."},"")))))</f>
        <v>4</v>
      </c>
      <c r="R3175">
        <f>IF(Q3175&gt;5,Q3175/1024,Q3175)</f>
        <v>4</v>
      </c>
      <c r="S3175" t="str">
        <f>MID(K3176,9,3)</f>
        <v>6.0</v>
      </c>
      <c r="T3175" s="2" t="str">
        <f>LEFT(J3175,3)</f>
        <v>5.2</v>
      </c>
      <c r="U3175" t="e">
        <f>VALUE(LEFT(LEFT(M3175,5),SUM(LEN(LEFT(M3175,5))-LEN(SUBSTITUTE(LEFT(M3175,5),{"0","1","2","3","4","5","6","7","8","9","."},"")))))</f>
        <v>#VALUE!</v>
      </c>
      <c r="V3175" t="e">
        <f>IF(U3175&lt;100,U3175,U3175/1024)</f>
        <v>#VALUE!</v>
      </c>
      <c r="W3175" s="3">
        <f>VALUE(LEFT(LEFT(O3175,5),SUM(LEN(LEFT(O3175,5))-LEN(SUBSTITUTE(LEFT(O3175,5),{"0","1","2","3","4","5","6","7","8","9","."},"")))))</f>
        <v>12</v>
      </c>
      <c r="X3175" s="3" t="e">
        <f>LEFT(L3175, SEARCH("MHz",L3175)-1)</f>
        <v>#VALUE!</v>
      </c>
      <c r="Y3175" t="e">
        <f>IF(RIGHT(X3175,1)=" ",RIGHT(X3175,4),RIGHT(X3175,3))</f>
        <v>#VALUE!</v>
      </c>
      <c r="Z3175">
        <f>VLOOKUP(G3175,[1]Sheet1!$A$1:$B$12,2,0)</f>
        <v>4</v>
      </c>
      <c r="AA3175" t="str">
        <f>CONCATENATE(F3175," ",Z3175)</f>
        <v>2016 4</v>
      </c>
      <c r="AB3175">
        <f>VLOOKUP(AA3175,[1]Sheet3!$A:$B,2,0)</f>
        <v>89</v>
      </c>
    </row>
    <row r="3176" spans="1:28" x14ac:dyDescent="0.25">
      <c r="A3176" t="s">
        <v>3318</v>
      </c>
      <c r="B3176" t="s">
        <v>3358</v>
      </c>
      <c r="C3176" t="s">
        <v>38</v>
      </c>
      <c r="D3176" t="str">
        <f>CONCATENATE(C3176,".")</f>
        <v>2016  April.</v>
      </c>
      <c r="E3176" t="str">
        <f>LEFT(D3176, SEARCH(".",D3176)-1)</f>
        <v>2016  April</v>
      </c>
      <c r="F3176">
        <v>2016</v>
      </c>
      <c r="G3176" t="str">
        <f>RIGHT(E3176,LEN(E3176)-6)</f>
        <v>April</v>
      </c>
      <c r="H3176">
        <v>145</v>
      </c>
      <c r="I3176" t="s">
        <v>51</v>
      </c>
      <c r="J3176" t="s">
        <v>3359</v>
      </c>
      <c r="K3176" t="s">
        <v>1140</v>
      </c>
      <c r="L3176" t="s">
        <v>402</v>
      </c>
      <c r="M3176" t="s">
        <v>403</v>
      </c>
      <c r="N3176" t="s">
        <v>1964</v>
      </c>
      <c r="O3176" t="s">
        <v>3360</v>
      </c>
      <c r="P3176">
        <v>520</v>
      </c>
      <c r="Q3176" s="2">
        <f>VALUE(LEFT(LEFT(N3176,5),SUM(LEN(LEFT(N3176,5))-LEN(SUBSTITUTE(LEFT(N3176,5),{"0","1","2","3","4","5","6","7","8","9","."},"")))))</f>
        <v>4</v>
      </c>
      <c r="R3176">
        <f>IF(Q3176&gt;5,Q3176/1024,Q3176)</f>
        <v>4</v>
      </c>
      <c r="S3176" t="str">
        <f>MID(K3177,9,3)</f>
        <v>6.0</v>
      </c>
      <c r="T3176" s="2" t="str">
        <f>LEFT(J3176,3)</f>
        <v>5.2</v>
      </c>
      <c r="U3176">
        <f>VALUE(LEFT(LEFT(M3176,5),SUM(LEN(LEFT(M3176,5))-LEN(SUBSTITUTE(LEFT(M3176,5),{"0","1","2","3","4","5","6","7","8","9","."},"")))))</f>
        <v>64</v>
      </c>
      <c r="V3176">
        <f>IF(U3176&lt;100,U3176,U3176/1024)</f>
        <v>64</v>
      </c>
      <c r="W3176" s="3">
        <f>VALUE(LEFT(LEFT(O3176,5),SUM(LEN(LEFT(O3176,5))-LEN(SUBSTITUTE(LEFT(O3176,5),{"0","1","2","3","4","5","6","7","8","9","."},"")))))</f>
        <v>13</v>
      </c>
      <c r="X3176" s="3" t="e">
        <f>LEFT(L3176, SEARCH("MHz",L3176)-1)</f>
        <v>#VALUE!</v>
      </c>
      <c r="Y3176" t="e">
        <f>IF(RIGHT(X3176,1)=" ",RIGHT(X3176,4),RIGHT(X3176,3))</f>
        <v>#VALUE!</v>
      </c>
      <c r="Z3176">
        <f>VLOOKUP(G3176,[1]Sheet1!$A$1:$B$12,2,0)</f>
        <v>4</v>
      </c>
      <c r="AA3176" t="str">
        <f>CONCATENATE(F3176," ",Z3176)</f>
        <v>2016 4</v>
      </c>
      <c r="AB3176">
        <f>VLOOKUP(AA3176,[1]Sheet3!$A:$B,2,0)</f>
        <v>89</v>
      </c>
    </row>
    <row r="3177" spans="1:28" x14ac:dyDescent="0.25">
      <c r="A3177" t="s">
        <v>3572</v>
      </c>
      <c r="B3177" t="s">
        <v>3630</v>
      </c>
      <c r="C3177" t="s">
        <v>38</v>
      </c>
      <c r="D3177" t="str">
        <f>CONCATENATE(C3177,".")</f>
        <v>2016  April.</v>
      </c>
      <c r="E3177" t="str">
        <f>LEFT(D3177, SEARCH(".",D3177)-1)</f>
        <v>2016  April</v>
      </c>
      <c r="F3177">
        <v>2016</v>
      </c>
      <c r="G3177" t="str">
        <f>RIGHT(E3177,LEN(E3177)-6)</f>
        <v>April</v>
      </c>
      <c r="H3177">
        <v>156</v>
      </c>
      <c r="I3177" t="s">
        <v>358</v>
      </c>
      <c r="J3177" t="s">
        <v>3631</v>
      </c>
      <c r="K3177" t="s">
        <v>1140</v>
      </c>
      <c r="L3177" t="s">
        <v>2293</v>
      </c>
      <c r="M3177" t="s">
        <v>28</v>
      </c>
      <c r="N3177" t="s">
        <v>29</v>
      </c>
      <c r="O3177" t="s">
        <v>3632</v>
      </c>
      <c r="P3177">
        <v>350</v>
      </c>
      <c r="Q3177" s="2">
        <f>VALUE(LEFT(LEFT(N3177,5),SUM(LEN(LEFT(N3177,5))-LEN(SUBSTITUTE(LEFT(N3177,5),{"0","1","2","3","4","5","6","7","8","9","."},"")))))</f>
        <v>3</v>
      </c>
      <c r="R3177">
        <f>IF(Q3177&gt;5,Q3177/1024,Q3177)</f>
        <v>3</v>
      </c>
      <c r="S3177" t="str">
        <f>MID(K3178,9,3)</f>
        <v>4.4</v>
      </c>
      <c r="T3177" s="2" t="str">
        <f>LEFT(J3177,3)</f>
        <v>5.3</v>
      </c>
      <c r="U3177">
        <f>VALUE(LEFT(LEFT(M3177,5),SUM(LEN(LEFT(M3177,5))-LEN(SUBSTITUTE(LEFT(M3177,5),{"0","1","2","3","4","5","6","7","8","9","."},"")))))</f>
        <v>32</v>
      </c>
      <c r="V3177">
        <f>IF(U3177&lt;100,U3177,U3177/1024)</f>
        <v>32</v>
      </c>
      <c r="W3177" s="3" t="e">
        <f>VALUE(LEFT(LEFT(O3177,5),SUM(LEN(LEFT(O3177,5))-LEN(SUBSTITUTE(LEFT(O3177,5),{"0","1","2","3","4","5","6","7","8","9","."},"")))))</f>
        <v>#VALUE!</v>
      </c>
      <c r="X3177" s="3" t="e">
        <f>LEFT(L3177, SEARCH("MHz",L3177)-1)</f>
        <v>#VALUE!</v>
      </c>
      <c r="Y3177" t="e">
        <f>IF(RIGHT(X3177,1)=" ",RIGHT(X3177,4),RIGHT(X3177,3))</f>
        <v>#VALUE!</v>
      </c>
      <c r="Z3177">
        <f>VLOOKUP(G3177,[1]Sheet1!$A$1:$B$12,2,0)</f>
        <v>4</v>
      </c>
      <c r="AA3177" t="str">
        <f>CONCATENATE(F3177," ",Z3177)</f>
        <v>2016 4</v>
      </c>
      <c r="AB3177">
        <f>VLOOKUP(AA3177,[1]Sheet3!$A:$B,2,0)</f>
        <v>89</v>
      </c>
    </row>
    <row r="3178" spans="1:28" x14ac:dyDescent="0.25">
      <c r="A3178" t="s">
        <v>6386</v>
      </c>
      <c r="B3178" t="s">
        <v>6393</v>
      </c>
      <c r="C3178" t="s">
        <v>387</v>
      </c>
      <c r="D3178" t="str">
        <f>CONCATENATE(C3178,".")</f>
        <v>2016  May.</v>
      </c>
      <c r="E3178" t="str">
        <f>LEFT(D3178, SEARCH(".",D3178)-1)</f>
        <v>2016  May</v>
      </c>
      <c r="F3178">
        <v>2016</v>
      </c>
      <c r="G3178" t="str">
        <f>RIGHT(E3178,LEN(E3178)-6)</f>
        <v>May</v>
      </c>
      <c r="H3178">
        <v>113</v>
      </c>
      <c r="I3178" t="s">
        <v>25</v>
      </c>
      <c r="J3178" t="s">
        <v>1041</v>
      </c>
      <c r="K3178" t="s">
        <v>90</v>
      </c>
      <c r="L3178" t="s">
        <v>5508</v>
      </c>
      <c r="M3178" t="s">
        <v>109</v>
      </c>
      <c r="N3178" t="s">
        <v>139</v>
      </c>
      <c r="O3178" t="s">
        <v>6394</v>
      </c>
      <c r="Q3178" s="2">
        <f>VALUE(LEFT(LEFT(N3178,5),SUM(LEN(LEFT(N3178,5))-LEN(SUBSTITUTE(LEFT(N3178,5),{"0","1","2","3","4","5","6","7","8","9","."},"")))))</f>
        <v>512</v>
      </c>
      <c r="R3178">
        <f>IF(Q3178&gt;5,Q3178/1024,Q3178)</f>
        <v>0.5</v>
      </c>
      <c r="S3178" t="str">
        <f>MID(K3179,9,3)</f>
        <v>5.0</v>
      </c>
      <c r="T3178" s="2" t="str">
        <f>LEFT(J3178,3)</f>
        <v>3.5</v>
      </c>
      <c r="U3178">
        <f>VALUE(LEFT(LEFT(M3178,5),SUM(LEN(LEFT(M3178,5))-LEN(SUBSTITUTE(LEFT(M3178,5),{"0","1","2","3","4","5","6","7","8","9","."},"")))))</f>
        <v>4</v>
      </c>
      <c r="V3178">
        <f>IF(U3178&lt;100,U3178,U3178/1024)</f>
        <v>4</v>
      </c>
      <c r="W3178" s="3">
        <f>VALUE(LEFT(LEFT(O3178,5),SUM(LEN(LEFT(O3178,5))-LEN(SUBSTITUTE(LEFT(O3178,5),{"0","1","2","3","4","5","6","7","8","9","."},"")))))</f>
        <v>3</v>
      </c>
      <c r="X3178" s="3" t="e">
        <f>LEFT(L3178, SEARCH("MHz",L3178)-1)</f>
        <v>#VALUE!</v>
      </c>
      <c r="Y3178" t="e">
        <f>IF(RIGHT(X3178,1)=" ",RIGHT(X3178,4),RIGHT(X3178,3))</f>
        <v>#VALUE!</v>
      </c>
      <c r="Z3178">
        <f>VLOOKUP(G3178,[1]Sheet1!$A$1:$B$12,2,0)</f>
        <v>5</v>
      </c>
      <c r="AA3178" t="str">
        <f>CONCATENATE(F3178," ",Z3178)</f>
        <v>2016 5</v>
      </c>
      <c r="AB3178">
        <f>VLOOKUP(AA3178,[1]Sheet3!$A:$B,2,0)</f>
        <v>90</v>
      </c>
    </row>
    <row r="3179" spans="1:28" x14ac:dyDescent="0.25">
      <c r="A3179" t="s">
        <v>2256</v>
      </c>
      <c r="B3179" t="s">
        <v>2285</v>
      </c>
      <c r="C3179" t="s">
        <v>387</v>
      </c>
      <c r="D3179" t="str">
        <f>CONCATENATE(C3179,".")</f>
        <v>2016  May.</v>
      </c>
      <c r="E3179" t="str">
        <f>LEFT(D3179, SEARCH(".",D3179)-1)</f>
        <v>2016  May</v>
      </c>
      <c r="F3179">
        <v>2016</v>
      </c>
      <c r="G3179" t="str">
        <f>RIGHT(E3179,LEN(E3179)-6)</f>
        <v>May</v>
      </c>
      <c r="H3179">
        <v>158</v>
      </c>
      <c r="I3179" t="s">
        <v>181</v>
      </c>
      <c r="J3179" t="s">
        <v>371</v>
      </c>
      <c r="K3179" t="s">
        <v>66</v>
      </c>
      <c r="L3179" t="s">
        <v>1750</v>
      </c>
      <c r="M3179" t="s">
        <v>57</v>
      </c>
      <c r="N3179" t="s">
        <v>22</v>
      </c>
      <c r="O3179" t="s">
        <v>2286</v>
      </c>
      <c r="P3179">
        <v>390</v>
      </c>
      <c r="Q3179" s="2">
        <f>VALUE(LEFT(LEFT(N3179,5),SUM(LEN(LEFT(N3179,5))-LEN(SUBSTITUTE(LEFT(N3179,5),{"0","1","2","3","4","5","6","7","8","9","."},"")))))</f>
        <v>2</v>
      </c>
      <c r="R3179">
        <f>IF(Q3179&gt;5,Q3179/1024,Q3179)</f>
        <v>2</v>
      </c>
      <c r="S3179" t="str">
        <f>MID(K3180,9,3)</f>
        <v>5.1</v>
      </c>
      <c r="T3179" s="2" t="str">
        <f>LEFT(J3179,3)</f>
        <v>5.0</v>
      </c>
      <c r="U3179">
        <f>VALUE(LEFT(LEFT(M3179,5),SUM(LEN(LEFT(M3179,5))-LEN(SUBSTITUTE(LEFT(M3179,5),{"0","1","2","3","4","5","6","7","8","9","."},"")))))</f>
        <v>16</v>
      </c>
      <c r="V3179">
        <f>IF(U3179&lt;100,U3179,U3179/1024)</f>
        <v>16</v>
      </c>
      <c r="W3179" s="3">
        <f>VALUE(LEFT(LEFT(O3179,5),SUM(LEN(LEFT(O3179,5))-LEN(SUBSTITUTE(LEFT(O3179,5),{"0","1","2","3","4","5","6","7","8","9","."},"")))))</f>
        <v>13</v>
      </c>
      <c r="X3179" s="3" t="e">
        <f>LEFT(L3179, SEARCH("MHz",L3179)-1)</f>
        <v>#VALUE!</v>
      </c>
      <c r="Y3179" t="e">
        <f>IF(RIGHT(X3179,1)=" ",RIGHT(X3179,4),RIGHT(X3179,3))</f>
        <v>#VALUE!</v>
      </c>
      <c r="Z3179">
        <f>VLOOKUP(G3179,[1]Sheet1!$A$1:$B$12,2,0)</f>
        <v>5</v>
      </c>
      <c r="AA3179" t="str">
        <f>CONCATENATE(F3179," ",Z3179)</f>
        <v>2016 5</v>
      </c>
      <c r="AB3179">
        <f>VLOOKUP(AA3179,[1]Sheet3!$A:$B,2,0)</f>
        <v>90</v>
      </c>
    </row>
    <row r="3180" spans="1:28" x14ac:dyDescent="0.25">
      <c r="A3180" t="s">
        <v>1437</v>
      </c>
      <c r="B3180" t="s">
        <v>1530</v>
      </c>
      <c r="C3180" t="s">
        <v>387</v>
      </c>
      <c r="D3180" t="str">
        <f>CONCATENATE(C3180,".")</f>
        <v>2016  May.</v>
      </c>
      <c r="E3180" t="str">
        <f>LEFT(D3180, SEARCH(".",D3180)-1)</f>
        <v>2016  May</v>
      </c>
      <c r="F3180">
        <v>2016</v>
      </c>
      <c r="G3180" t="str">
        <f>RIGHT(E3180,LEN(E3180)-6)</f>
        <v>May</v>
      </c>
      <c r="H3180">
        <v>153</v>
      </c>
      <c r="I3180" t="s">
        <v>128</v>
      </c>
      <c r="J3180" t="s">
        <v>1049</v>
      </c>
      <c r="K3180" t="s">
        <v>47</v>
      </c>
      <c r="L3180" t="s">
        <v>91</v>
      </c>
      <c r="M3180" t="s">
        <v>34</v>
      </c>
      <c r="N3180" t="s">
        <v>35</v>
      </c>
      <c r="O3180" t="s">
        <v>73</v>
      </c>
      <c r="Q3180" s="2">
        <f>VALUE(LEFT(LEFT(N3180,5),SUM(LEN(LEFT(N3180,5))-LEN(SUBSTITUTE(LEFT(N3180,5),{"0","1","2","3","4","5","6","7","8","9","."},"")))))</f>
        <v>1</v>
      </c>
      <c r="R3180">
        <f>IF(Q3180&gt;5,Q3180/1024,Q3180)</f>
        <v>1</v>
      </c>
      <c r="S3180" t="str">
        <f>MID(K3181,9,3)</f>
        <v>5.1</v>
      </c>
      <c r="T3180" s="2" t="str">
        <f>LEFT(J3180,3)</f>
        <v>5.0</v>
      </c>
      <c r="U3180">
        <f>VALUE(LEFT(LEFT(M3180,5),SUM(LEN(LEFT(M3180,5))-LEN(SUBSTITUTE(LEFT(M3180,5),{"0","1","2","3","4","5","6","7","8","9","."},"")))))</f>
        <v>8</v>
      </c>
      <c r="V3180">
        <f>IF(U3180&lt;100,U3180,U3180/1024)</f>
        <v>8</v>
      </c>
      <c r="W3180" s="3">
        <f>VALUE(LEFT(LEFT(O3180,5),SUM(LEN(LEFT(O3180,5))-LEN(SUBSTITUTE(LEFT(O3180,5),{"0","1","2","3","4","5","6","7","8","9","."},"")))))</f>
        <v>5</v>
      </c>
      <c r="X3180" s="3" t="e">
        <f>LEFT(L3180, SEARCH("MHz",L3180)-1)</f>
        <v>#VALUE!</v>
      </c>
      <c r="Y3180" t="e">
        <f>IF(RIGHT(X3180,1)=" ",RIGHT(X3180,4),RIGHT(X3180,3))</f>
        <v>#VALUE!</v>
      </c>
      <c r="Z3180">
        <f>VLOOKUP(G3180,[1]Sheet1!$A$1:$B$12,2,0)</f>
        <v>5</v>
      </c>
      <c r="AA3180" t="str">
        <f>CONCATENATE(F3180," ",Z3180)</f>
        <v>2016 5</v>
      </c>
      <c r="AB3180">
        <f>VLOOKUP(AA3180,[1]Sheet3!$A:$B,2,0)</f>
        <v>90</v>
      </c>
    </row>
    <row r="3181" spans="1:28" x14ac:dyDescent="0.25">
      <c r="A3181" t="s">
        <v>1437</v>
      </c>
      <c r="B3181" t="s">
        <v>1534</v>
      </c>
      <c r="C3181" t="s">
        <v>387</v>
      </c>
      <c r="D3181" t="str">
        <f>CONCATENATE(C3181,".")</f>
        <v>2016  May.</v>
      </c>
      <c r="E3181" t="str">
        <f>LEFT(D3181, SEARCH(".",D3181)-1)</f>
        <v>2016  May</v>
      </c>
      <c r="F3181">
        <v>2016</v>
      </c>
      <c r="G3181" t="str">
        <f>RIGHT(E3181,LEN(E3181)-6)</f>
        <v>May</v>
      </c>
      <c r="H3181">
        <v>151</v>
      </c>
      <c r="I3181" t="s">
        <v>128</v>
      </c>
      <c r="J3181" t="s">
        <v>1510</v>
      </c>
      <c r="K3181" t="s">
        <v>47</v>
      </c>
      <c r="L3181" t="s">
        <v>91</v>
      </c>
      <c r="M3181" t="s">
        <v>109</v>
      </c>
      <c r="N3181" t="s">
        <v>139</v>
      </c>
      <c r="O3181" t="s">
        <v>178</v>
      </c>
      <c r="Q3181" s="2">
        <f>VALUE(LEFT(LEFT(N3181,5),SUM(LEN(LEFT(N3181,5))-LEN(SUBSTITUTE(LEFT(N3181,5),{"0","1","2","3","4","5","6","7","8","9","."},"")))))</f>
        <v>512</v>
      </c>
      <c r="R3181">
        <f>IF(Q3181&gt;5,Q3181/1024,Q3181)</f>
        <v>0.5</v>
      </c>
      <c r="S3181" t="str">
        <f>MID(K3182,9,3)</f>
        <v>5.1</v>
      </c>
      <c r="T3181" s="2" t="str">
        <f>LEFT(J3181,3)</f>
        <v>5.0</v>
      </c>
      <c r="U3181">
        <f>VALUE(LEFT(LEFT(M3181,5),SUM(LEN(LEFT(M3181,5))-LEN(SUBSTITUTE(LEFT(M3181,5),{"0","1","2","3","4","5","6","7","8","9","."},"")))))</f>
        <v>4</v>
      </c>
      <c r="V3181">
        <f>IF(U3181&lt;100,U3181,U3181/1024)</f>
        <v>4</v>
      </c>
      <c r="W3181" s="3">
        <f>VALUE(LEFT(LEFT(O3181,5),SUM(LEN(LEFT(O3181,5))-LEN(SUBSTITUTE(LEFT(O3181,5),{"0","1","2","3","4","5","6","7","8","9","."},"")))))</f>
        <v>5</v>
      </c>
      <c r="X3181" s="3" t="e">
        <f>LEFT(L3181, SEARCH("MHz",L3181)-1)</f>
        <v>#VALUE!</v>
      </c>
      <c r="Y3181" t="e">
        <f>IF(RIGHT(X3181,1)=" ",RIGHT(X3181,4),RIGHT(X3181,3))</f>
        <v>#VALUE!</v>
      </c>
      <c r="Z3181">
        <f>VLOOKUP(G3181,[1]Sheet1!$A$1:$B$12,2,0)</f>
        <v>5</v>
      </c>
      <c r="AA3181" t="str">
        <f>CONCATENATE(F3181," ",Z3181)</f>
        <v>2016 5</v>
      </c>
      <c r="AB3181">
        <f>VLOOKUP(AA3181,[1]Sheet3!$A:$B,2,0)</f>
        <v>90</v>
      </c>
    </row>
    <row r="3182" spans="1:28" x14ac:dyDescent="0.25">
      <c r="A3182" t="s">
        <v>1437</v>
      </c>
      <c r="B3182" t="s">
        <v>1535</v>
      </c>
      <c r="C3182" t="s">
        <v>387</v>
      </c>
      <c r="D3182" t="str">
        <f>CONCATENATE(C3182,".")</f>
        <v>2016  May.</v>
      </c>
      <c r="E3182" t="str">
        <f>LEFT(D3182, SEARCH(".",D3182)-1)</f>
        <v>2016  May</v>
      </c>
      <c r="F3182">
        <v>2016</v>
      </c>
      <c r="G3182" t="str">
        <f>RIGHT(E3182,LEN(E3182)-6)</f>
        <v>May</v>
      </c>
      <c r="H3182">
        <v>144</v>
      </c>
      <c r="I3182" t="s">
        <v>128</v>
      </c>
      <c r="J3182" t="s">
        <v>132</v>
      </c>
      <c r="K3182" t="s">
        <v>47</v>
      </c>
      <c r="L3182" t="s">
        <v>469</v>
      </c>
      <c r="M3182" t="s">
        <v>109</v>
      </c>
      <c r="N3182" t="s">
        <v>139</v>
      </c>
      <c r="O3182" t="s">
        <v>178</v>
      </c>
      <c r="Q3182" s="2">
        <f>VALUE(LEFT(LEFT(N3182,5),SUM(LEN(LEFT(N3182,5))-LEN(SUBSTITUTE(LEFT(N3182,5),{"0","1","2","3","4","5","6","7","8","9","."},"")))))</f>
        <v>512</v>
      </c>
      <c r="R3182">
        <f>IF(Q3182&gt;5,Q3182/1024,Q3182)</f>
        <v>0.5</v>
      </c>
      <c r="S3182" t="str">
        <f>MID(K3183,9,3)</f>
        <v>5.1</v>
      </c>
      <c r="T3182" s="2" t="str">
        <f>LEFT(J3182,3)</f>
        <v>5.0</v>
      </c>
      <c r="U3182">
        <f>VALUE(LEFT(LEFT(M3182,5),SUM(LEN(LEFT(M3182,5))-LEN(SUBSTITUTE(LEFT(M3182,5),{"0","1","2","3","4","5","6","7","8","9","."},"")))))</f>
        <v>4</v>
      </c>
      <c r="V3182">
        <f>IF(U3182&lt;100,U3182,U3182/1024)</f>
        <v>4</v>
      </c>
      <c r="W3182" s="3">
        <f>VALUE(LEFT(LEFT(O3182,5),SUM(LEN(LEFT(O3182,5))-LEN(SUBSTITUTE(LEFT(O3182,5),{"0","1","2","3","4","5","6","7","8","9","."},"")))))</f>
        <v>5</v>
      </c>
      <c r="X3182" s="3" t="e">
        <f>LEFT(L3182, SEARCH("MHz",L3182)-1)</f>
        <v>#VALUE!</v>
      </c>
      <c r="Y3182" t="e">
        <f>IF(RIGHT(X3182,1)=" ",RIGHT(X3182,4),RIGHT(X3182,3))</f>
        <v>#VALUE!</v>
      </c>
      <c r="Z3182">
        <f>VLOOKUP(G3182,[1]Sheet1!$A$1:$B$12,2,0)</f>
        <v>5</v>
      </c>
      <c r="AA3182" t="str">
        <f>CONCATENATE(F3182," ",Z3182)</f>
        <v>2016 5</v>
      </c>
      <c r="AB3182">
        <f>VLOOKUP(AA3182,[1]Sheet3!$A:$B,2,0)</f>
        <v>90</v>
      </c>
    </row>
    <row r="3183" spans="1:28" x14ac:dyDescent="0.25">
      <c r="A3183" t="s">
        <v>1954</v>
      </c>
      <c r="B3183" t="s">
        <v>1975</v>
      </c>
      <c r="C3183" t="s">
        <v>387</v>
      </c>
      <c r="D3183" t="str">
        <f>CONCATENATE(C3183,".")</f>
        <v>2016  May.</v>
      </c>
      <c r="E3183" t="str">
        <f>LEFT(D3183, SEARCH(".",D3183)-1)</f>
        <v>2016  May</v>
      </c>
      <c r="F3183">
        <v>2016</v>
      </c>
      <c r="G3183" t="str">
        <f>RIGHT(E3183,LEN(E3183)-6)</f>
        <v>May</v>
      </c>
      <c r="H3183">
        <v>168</v>
      </c>
      <c r="I3183" t="s">
        <v>128</v>
      </c>
      <c r="J3183" t="s">
        <v>397</v>
      </c>
      <c r="K3183" t="s">
        <v>47</v>
      </c>
      <c r="L3183" t="s">
        <v>27</v>
      </c>
      <c r="M3183" t="s">
        <v>57</v>
      </c>
      <c r="N3183" t="s">
        <v>29</v>
      </c>
      <c r="O3183" t="s">
        <v>364</v>
      </c>
      <c r="P3183">
        <v>120</v>
      </c>
      <c r="Q3183" s="2">
        <f>VALUE(LEFT(LEFT(N3183,5),SUM(LEN(LEFT(N3183,5))-LEN(SUBSTITUTE(LEFT(N3183,5),{"0","1","2","3","4","5","6","7","8","9","."},"")))))</f>
        <v>3</v>
      </c>
      <c r="R3183">
        <f>IF(Q3183&gt;5,Q3183/1024,Q3183)</f>
        <v>3</v>
      </c>
      <c r="S3183" t="str">
        <f>MID(K3184,9,3)</f>
        <v>5.1</v>
      </c>
      <c r="T3183" s="2" t="str">
        <f>LEFT(J3183,3)</f>
        <v>5.5</v>
      </c>
      <c r="U3183">
        <f>VALUE(LEFT(LEFT(M3183,5),SUM(LEN(LEFT(M3183,5))-LEN(SUBSTITUTE(LEFT(M3183,5),{"0","1","2","3","4","5","6","7","8","9","."},"")))))</f>
        <v>16</v>
      </c>
      <c r="V3183">
        <f>IF(U3183&lt;100,U3183,U3183/1024)</f>
        <v>16</v>
      </c>
      <c r="W3183" s="3">
        <f>VALUE(LEFT(LEFT(O3183,5),SUM(LEN(LEFT(O3183,5))-LEN(SUBSTITUTE(LEFT(O3183,5),{"0","1","2","3","4","5","6","7","8","9","."},"")))))</f>
        <v>13</v>
      </c>
      <c r="X3183" s="3" t="e">
        <f>LEFT(L3183, SEARCH("MHz",L3183)-1)</f>
        <v>#VALUE!</v>
      </c>
      <c r="Y3183" t="e">
        <f>IF(RIGHT(X3183,1)=" ",RIGHT(X3183,4),RIGHT(X3183,3))</f>
        <v>#VALUE!</v>
      </c>
      <c r="Z3183">
        <f>VLOOKUP(G3183,[1]Sheet1!$A$1:$B$12,2,0)</f>
        <v>5</v>
      </c>
      <c r="AA3183" t="str">
        <f>CONCATENATE(F3183," ",Z3183)</f>
        <v>2016 5</v>
      </c>
      <c r="AB3183">
        <f>VLOOKUP(AA3183,[1]Sheet3!$A:$B,2,0)</f>
        <v>90</v>
      </c>
    </row>
    <row r="3184" spans="1:28" x14ac:dyDescent="0.25">
      <c r="A3184" t="s">
        <v>2256</v>
      </c>
      <c r="B3184" t="s">
        <v>2284</v>
      </c>
      <c r="C3184" t="s">
        <v>387</v>
      </c>
      <c r="D3184" t="str">
        <f>CONCATENATE(C3184,".")</f>
        <v>2016  May.</v>
      </c>
      <c r="E3184" t="str">
        <f>LEFT(D3184, SEARCH(".",D3184)-1)</f>
        <v>2016  May</v>
      </c>
      <c r="F3184">
        <v>2016</v>
      </c>
      <c r="G3184" t="str">
        <f>RIGHT(E3184,LEN(E3184)-6)</f>
        <v>May</v>
      </c>
      <c r="H3184">
        <v>142</v>
      </c>
      <c r="I3184" t="s">
        <v>51</v>
      </c>
      <c r="J3184" t="s">
        <v>1382</v>
      </c>
      <c r="K3184" t="s">
        <v>47</v>
      </c>
      <c r="L3184" t="s">
        <v>27</v>
      </c>
      <c r="M3184" t="s">
        <v>28</v>
      </c>
      <c r="N3184" t="s">
        <v>29</v>
      </c>
      <c r="O3184" t="s">
        <v>2275</v>
      </c>
      <c r="P3184">
        <v>200</v>
      </c>
      <c r="Q3184" s="2">
        <f>VALUE(LEFT(LEFT(N3184,5),SUM(LEN(LEFT(N3184,5))-LEN(SUBSTITUTE(LEFT(N3184,5),{"0","1","2","3","4","5","6","7","8","9","."},"")))))</f>
        <v>3</v>
      </c>
      <c r="R3184">
        <f>IF(Q3184&gt;5,Q3184/1024,Q3184)</f>
        <v>3</v>
      </c>
      <c r="S3184" t="str">
        <f>MID(K3185,9,3)</f>
        <v>5.1</v>
      </c>
      <c r="T3184" s="2" t="str">
        <f>LEFT(J3184,3)</f>
        <v>5.0</v>
      </c>
      <c r="U3184">
        <f>VALUE(LEFT(LEFT(M3184,5),SUM(LEN(LEFT(M3184,5))-LEN(SUBSTITUTE(LEFT(M3184,5),{"0","1","2","3","4","5","6","7","8","9","."},"")))))</f>
        <v>32</v>
      </c>
      <c r="V3184">
        <f>IF(U3184&lt;100,U3184,U3184/1024)</f>
        <v>32</v>
      </c>
      <c r="W3184" s="3">
        <f>VALUE(LEFT(LEFT(O3184,5),SUM(LEN(LEFT(O3184,5))-LEN(SUBSTITUTE(LEFT(O3184,5),{"0","1","2","3","4","5","6","7","8","9","."},"")))))</f>
        <v>13</v>
      </c>
      <c r="X3184" s="3" t="e">
        <f>LEFT(L3184, SEARCH("MHz",L3184)-1)</f>
        <v>#VALUE!</v>
      </c>
      <c r="Y3184" t="e">
        <f>IF(RIGHT(X3184,1)=" ",RIGHT(X3184,4),RIGHT(X3184,3))</f>
        <v>#VALUE!</v>
      </c>
      <c r="Z3184">
        <f>VLOOKUP(G3184,[1]Sheet1!$A$1:$B$12,2,0)</f>
        <v>5</v>
      </c>
      <c r="AA3184" t="str">
        <f>CONCATENATE(F3184," ",Z3184)</f>
        <v>2016 5</v>
      </c>
      <c r="AB3184">
        <f>VLOOKUP(AA3184,[1]Sheet3!$A:$B,2,0)</f>
        <v>90</v>
      </c>
    </row>
    <row r="3185" spans="1:28" x14ac:dyDescent="0.25">
      <c r="A3185" t="s">
        <v>3179</v>
      </c>
      <c r="B3185" t="s">
        <v>1927</v>
      </c>
      <c r="C3185" t="s">
        <v>387</v>
      </c>
      <c r="D3185" t="str">
        <f>CONCATENATE(C3185,".")</f>
        <v>2016  May.</v>
      </c>
      <c r="E3185" t="str">
        <f>LEFT(D3185, SEARCH(".",D3185)-1)</f>
        <v>2016  May</v>
      </c>
      <c r="F3185">
        <v>2016</v>
      </c>
      <c r="G3185" t="str">
        <f>RIGHT(E3185,LEN(E3185)-6)</f>
        <v>May</v>
      </c>
      <c r="H3185">
        <v>157</v>
      </c>
      <c r="I3185" t="s">
        <v>156</v>
      </c>
      <c r="J3185" t="s">
        <v>1049</v>
      </c>
      <c r="K3185" t="s">
        <v>47</v>
      </c>
      <c r="L3185" t="s">
        <v>990</v>
      </c>
      <c r="M3185" t="s">
        <v>34</v>
      </c>
      <c r="N3185" t="s">
        <v>35</v>
      </c>
      <c r="O3185" t="s">
        <v>178</v>
      </c>
      <c r="Q3185" s="2">
        <f>VALUE(LEFT(LEFT(N3185,5),SUM(LEN(LEFT(N3185,5))-LEN(SUBSTITUTE(LEFT(N3185,5),{"0","1","2","3","4","5","6","7","8","9","."},"")))))</f>
        <v>1</v>
      </c>
      <c r="R3185">
        <f>IF(Q3185&gt;5,Q3185/1024,Q3185)</f>
        <v>1</v>
      </c>
      <c r="S3185" t="str">
        <f>MID(K3186,9,3)</f>
        <v>5.1</v>
      </c>
      <c r="T3185" s="2" t="str">
        <f>LEFT(J3185,3)</f>
        <v>5.0</v>
      </c>
      <c r="U3185">
        <f>VALUE(LEFT(LEFT(M3185,5),SUM(LEN(LEFT(M3185,5))-LEN(SUBSTITUTE(LEFT(M3185,5),{"0","1","2","3","4","5","6","7","8","9","."},"")))))</f>
        <v>8</v>
      </c>
      <c r="V3185">
        <f>IF(U3185&lt;100,U3185,U3185/1024)</f>
        <v>8</v>
      </c>
      <c r="W3185" s="3">
        <f>VALUE(LEFT(LEFT(O3185,5),SUM(LEN(LEFT(O3185,5))-LEN(SUBSTITUTE(LEFT(O3185,5),{"0","1","2","3","4","5","6","7","8","9","."},"")))))</f>
        <v>5</v>
      </c>
      <c r="X3185" s="3" t="e">
        <f>LEFT(L3185, SEARCH("MHz",L3185)-1)</f>
        <v>#VALUE!</v>
      </c>
      <c r="Y3185" t="e">
        <f>IF(RIGHT(X3185,1)=" ",RIGHT(X3185,4),RIGHT(X3185,3))</f>
        <v>#VALUE!</v>
      </c>
      <c r="Z3185">
        <f>VLOOKUP(G3185,[1]Sheet1!$A$1:$B$12,2,0)</f>
        <v>5</v>
      </c>
      <c r="AA3185" t="str">
        <f>CONCATENATE(F3185," ",Z3185)</f>
        <v>2016 5</v>
      </c>
      <c r="AB3185">
        <f>VLOOKUP(AA3185,[1]Sheet3!$A:$B,2,0)</f>
        <v>90</v>
      </c>
    </row>
    <row r="3186" spans="1:28" x14ac:dyDescent="0.25">
      <c r="A3186" t="s">
        <v>3179</v>
      </c>
      <c r="B3186" t="s">
        <v>1910</v>
      </c>
      <c r="C3186" t="s">
        <v>387</v>
      </c>
      <c r="D3186" t="str">
        <f>CONCATENATE(C3186,".")</f>
        <v>2016  May.</v>
      </c>
      <c r="E3186" t="str">
        <f>LEFT(D3186, SEARCH(".",D3186)-1)</f>
        <v>2016  May</v>
      </c>
      <c r="F3186">
        <v>2016</v>
      </c>
      <c r="G3186" t="str">
        <f>RIGHT(E3186,LEN(E3186)-6)</f>
        <v>May</v>
      </c>
      <c r="H3186">
        <v>134</v>
      </c>
      <c r="I3186" t="s">
        <v>156</v>
      </c>
      <c r="J3186" t="s">
        <v>877</v>
      </c>
      <c r="K3186" t="s">
        <v>47</v>
      </c>
      <c r="L3186" t="s">
        <v>200</v>
      </c>
      <c r="M3186" t="s">
        <v>34</v>
      </c>
      <c r="N3186" t="s">
        <v>35</v>
      </c>
      <c r="O3186" t="s">
        <v>178</v>
      </c>
      <c r="Q3186" s="2">
        <f>VALUE(LEFT(LEFT(N3186,5),SUM(LEN(LEFT(N3186,5))-LEN(SUBSTITUTE(LEFT(N3186,5),{"0","1","2","3","4","5","6","7","8","9","."},"")))))</f>
        <v>1</v>
      </c>
      <c r="R3186">
        <f>IF(Q3186&gt;5,Q3186/1024,Q3186)</f>
        <v>1</v>
      </c>
      <c r="S3186" t="str">
        <f>MID(K3187,9,3)</f>
        <v>5.1</v>
      </c>
      <c r="T3186" s="2" t="str">
        <f>LEFT(J3186,3)</f>
        <v>5.5</v>
      </c>
      <c r="U3186">
        <f>VALUE(LEFT(LEFT(M3186,5),SUM(LEN(LEFT(M3186,5))-LEN(SUBSTITUTE(LEFT(M3186,5),{"0","1","2","3","4","5","6","7","8","9","."},"")))))</f>
        <v>8</v>
      </c>
      <c r="V3186">
        <f>IF(U3186&lt;100,U3186,U3186/1024)</f>
        <v>8</v>
      </c>
      <c r="W3186" s="3">
        <f>VALUE(LEFT(LEFT(O3186,5),SUM(LEN(LEFT(O3186,5))-LEN(SUBSTITUTE(LEFT(O3186,5),{"0","1","2","3","4","5","6","7","8","9","."},"")))))</f>
        <v>5</v>
      </c>
      <c r="X3186" s="3" t="e">
        <f>LEFT(L3186, SEARCH("MHz",L3186)-1)</f>
        <v>#VALUE!</v>
      </c>
      <c r="Y3186" t="e">
        <f>IF(RIGHT(X3186,1)=" ",RIGHT(X3186,4),RIGHT(X3186,3))</f>
        <v>#VALUE!</v>
      </c>
      <c r="Z3186">
        <f>VLOOKUP(G3186,[1]Sheet1!$A$1:$B$12,2,0)</f>
        <v>5</v>
      </c>
      <c r="AA3186" t="str">
        <f>CONCATENATE(F3186," ",Z3186)</f>
        <v>2016 5</v>
      </c>
      <c r="AB3186">
        <f>VLOOKUP(AA3186,[1]Sheet3!$A:$B,2,0)</f>
        <v>90</v>
      </c>
    </row>
    <row r="3187" spans="1:28" x14ac:dyDescent="0.25">
      <c r="A3187" t="s">
        <v>3179</v>
      </c>
      <c r="B3187" t="s">
        <v>1906</v>
      </c>
      <c r="C3187" t="s">
        <v>387</v>
      </c>
      <c r="D3187" t="str">
        <f>CONCATENATE(C3187,".")</f>
        <v>2016  May.</v>
      </c>
      <c r="E3187" t="str">
        <f>LEFT(D3187, SEARCH(".",D3187)-1)</f>
        <v>2016  May</v>
      </c>
      <c r="F3187">
        <v>2016</v>
      </c>
      <c r="G3187" t="str">
        <f>RIGHT(E3187,LEN(E3187)-6)</f>
        <v>May</v>
      </c>
      <c r="H3187">
        <v>155</v>
      </c>
      <c r="I3187" t="s">
        <v>156</v>
      </c>
      <c r="J3187" t="s">
        <v>851</v>
      </c>
      <c r="K3187" t="s">
        <v>47</v>
      </c>
      <c r="L3187" t="s">
        <v>261</v>
      </c>
      <c r="M3187" t="s">
        <v>109</v>
      </c>
      <c r="N3187" t="s">
        <v>139</v>
      </c>
      <c r="O3187" t="s">
        <v>178</v>
      </c>
      <c r="Q3187" s="2">
        <f>VALUE(LEFT(LEFT(N3187,5),SUM(LEN(LEFT(N3187,5))-LEN(SUBSTITUTE(LEFT(N3187,5),{"0","1","2","3","4","5","6","7","8","9","."},"")))))</f>
        <v>512</v>
      </c>
      <c r="R3187">
        <f>IF(Q3187&gt;5,Q3187/1024,Q3187)</f>
        <v>0.5</v>
      </c>
      <c r="S3187" t="str">
        <f>MID(K3188,9,3)</f>
        <v>5.1</v>
      </c>
      <c r="T3187" s="2" t="str">
        <f>LEFT(J3187,3)</f>
        <v>4.5</v>
      </c>
      <c r="U3187">
        <f>VALUE(LEFT(LEFT(M3187,5),SUM(LEN(LEFT(M3187,5))-LEN(SUBSTITUTE(LEFT(M3187,5),{"0","1","2","3","4","5","6","7","8","9","."},"")))))</f>
        <v>4</v>
      </c>
      <c r="V3187">
        <f>IF(U3187&lt;100,U3187,U3187/1024)</f>
        <v>4</v>
      </c>
      <c r="W3187" s="3">
        <f>VALUE(LEFT(LEFT(O3187,5),SUM(LEN(LEFT(O3187,5))-LEN(SUBSTITUTE(LEFT(O3187,5),{"0","1","2","3","4","5","6","7","8","9","."},"")))))</f>
        <v>5</v>
      </c>
      <c r="X3187" s="3" t="e">
        <f>LEFT(L3187, SEARCH("MHz",L3187)-1)</f>
        <v>#VALUE!</v>
      </c>
      <c r="Y3187" t="e">
        <f>IF(RIGHT(X3187,1)=" ",RIGHT(X3187,4),RIGHT(X3187,3))</f>
        <v>#VALUE!</v>
      </c>
      <c r="Z3187">
        <f>VLOOKUP(G3187,[1]Sheet1!$A$1:$B$12,2,0)</f>
        <v>5</v>
      </c>
      <c r="AA3187" t="str">
        <f>CONCATENATE(F3187," ",Z3187)</f>
        <v>2016 5</v>
      </c>
      <c r="AB3187">
        <f>VLOOKUP(AA3187,[1]Sheet3!$A:$B,2,0)</f>
        <v>90</v>
      </c>
    </row>
    <row r="3188" spans="1:28" x14ac:dyDescent="0.25">
      <c r="A3188" t="s">
        <v>3179</v>
      </c>
      <c r="B3188" t="s">
        <v>1900</v>
      </c>
      <c r="C3188" t="s">
        <v>387</v>
      </c>
      <c r="D3188" t="str">
        <f>CONCATENATE(C3188,".")</f>
        <v>2016  May.</v>
      </c>
      <c r="E3188" t="str">
        <f>LEFT(D3188, SEARCH(".",D3188)-1)</f>
        <v>2016  May</v>
      </c>
      <c r="F3188">
        <v>2016</v>
      </c>
      <c r="G3188" t="str">
        <f>RIGHT(E3188,LEN(E3188)-6)</f>
        <v>May</v>
      </c>
      <c r="H3188">
        <v>152</v>
      </c>
      <c r="I3188" t="s">
        <v>156</v>
      </c>
      <c r="J3188" t="s">
        <v>1049</v>
      </c>
      <c r="K3188" t="s">
        <v>47</v>
      </c>
      <c r="L3188" t="s">
        <v>261</v>
      </c>
      <c r="M3188" t="s">
        <v>109</v>
      </c>
      <c r="N3188" t="s">
        <v>139</v>
      </c>
      <c r="O3188" t="s">
        <v>178</v>
      </c>
      <c r="Q3188" s="2">
        <f>VALUE(LEFT(LEFT(N3188,5),SUM(LEN(LEFT(N3188,5))-LEN(SUBSTITUTE(LEFT(N3188,5),{"0","1","2","3","4","5","6","7","8","9","."},"")))))</f>
        <v>512</v>
      </c>
      <c r="R3188">
        <f>IF(Q3188&gt;5,Q3188/1024,Q3188)</f>
        <v>0.5</v>
      </c>
      <c r="S3188" t="str">
        <f>MID(K3189,9,3)</f>
        <v>5.1</v>
      </c>
      <c r="T3188" s="2" t="str">
        <f>LEFT(J3188,3)</f>
        <v>5.0</v>
      </c>
      <c r="U3188">
        <f>VALUE(LEFT(LEFT(M3188,5),SUM(LEN(LEFT(M3188,5))-LEN(SUBSTITUTE(LEFT(M3188,5),{"0","1","2","3","4","5","6","7","8","9","."},"")))))</f>
        <v>4</v>
      </c>
      <c r="V3188">
        <f>IF(U3188&lt;100,U3188,U3188/1024)</f>
        <v>4</v>
      </c>
      <c r="W3188" s="3">
        <f>VALUE(LEFT(LEFT(O3188,5),SUM(LEN(LEFT(O3188,5))-LEN(SUBSTITUTE(LEFT(O3188,5),{"0","1","2","3","4","5","6","7","8","9","."},"")))))</f>
        <v>5</v>
      </c>
      <c r="X3188" s="3" t="e">
        <f>LEFT(L3188, SEARCH("MHz",L3188)-1)</f>
        <v>#VALUE!</v>
      </c>
      <c r="Y3188" t="e">
        <f>IF(RIGHT(X3188,1)=" ",RIGHT(X3188,4),RIGHT(X3188,3))</f>
        <v>#VALUE!</v>
      </c>
      <c r="Z3188">
        <f>VLOOKUP(G3188,[1]Sheet1!$A$1:$B$12,2,0)</f>
        <v>5</v>
      </c>
      <c r="AA3188" t="str">
        <f>CONCATENATE(F3188," ",Z3188)</f>
        <v>2016 5</v>
      </c>
      <c r="AB3188">
        <f>VLOOKUP(AA3188,[1]Sheet3!$A:$B,2,0)</f>
        <v>90</v>
      </c>
    </row>
    <row r="3189" spans="1:28" x14ac:dyDescent="0.25">
      <c r="A3189" t="s">
        <v>4141</v>
      </c>
      <c r="B3189" t="s">
        <v>4163</v>
      </c>
      <c r="C3189" t="s">
        <v>387</v>
      </c>
      <c r="D3189" t="str">
        <f>CONCATENATE(C3189,".")</f>
        <v>2016  May.</v>
      </c>
      <c r="E3189" t="str">
        <f>LEFT(D3189, SEARCH(".",D3189)-1)</f>
        <v>2016  May</v>
      </c>
      <c r="F3189">
        <v>2016</v>
      </c>
      <c r="G3189" t="str">
        <f>RIGHT(E3189,LEN(E3189)-6)</f>
        <v>May</v>
      </c>
      <c r="I3189" t="s">
        <v>128</v>
      </c>
      <c r="J3189" t="s">
        <v>32</v>
      </c>
      <c r="K3189" t="s">
        <v>47</v>
      </c>
      <c r="L3189" t="s">
        <v>2235</v>
      </c>
      <c r="M3189" t="s">
        <v>57</v>
      </c>
      <c r="N3189" t="s">
        <v>29</v>
      </c>
      <c r="O3189" t="s">
        <v>36</v>
      </c>
      <c r="Q3189" s="2">
        <f>VALUE(LEFT(LEFT(N3189,5),SUM(LEN(LEFT(N3189,5))-LEN(SUBSTITUTE(LEFT(N3189,5),{"0","1","2","3","4","5","6","7","8","9","."},"")))))</f>
        <v>3</v>
      </c>
      <c r="R3189">
        <f>IF(Q3189&gt;5,Q3189/1024,Q3189)</f>
        <v>3</v>
      </c>
      <c r="S3189" t="str">
        <f>MID(K3190,9,3)</f>
        <v>5.1</v>
      </c>
      <c r="T3189" s="2" t="str">
        <f>LEFT(J3189,3)</f>
        <v>5.0</v>
      </c>
      <c r="U3189">
        <f>VALUE(LEFT(LEFT(M3189,5),SUM(LEN(LEFT(M3189,5))-LEN(SUBSTITUTE(LEFT(M3189,5),{"0","1","2","3","4","5","6","7","8","9","."},"")))))</f>
        <v>16</v>
      </c>
      <c r="V3189">
        <f>IF(U3189&lt;100,U3189,U3189/1024)</f>
        <v>16</v>
      </c>
      <c r="W3189" s="3">
        <f>VALUE(LEFT(LEFT(O3189,5),SUM(LEN(LEFT(O3189,5))-LEN(SUBSTITUTE(LEFT(O3189,5),{"0","1","2","3","4","5","6","7","8","9","."},"")))))</f>
        <v>8</v>
      </c>
      <c r="X3189" s="3" t="e">
        <f>LEFT(L3189, SEARCH("MHz",L3189)-1)</f>
        <v>#VALUE!</v>
      </c>
      <c r="Y3189" t="e">
        <f>IF(RIGHT(X3189,1)=" ",RIGHT(X3189,4),RIGHT(X3189,3))</f>
        <v>#VALUE!</v>
      </c>
      <c r="Z3189">
        <f>VLOOKUP(G3189,[1]Sheet1!$A$1:$B$12,2,0)</f>
        <v>5</v>
      </c>
      <c r="AA3189" t="str">
        <f>CONCATENATE(F3189," ",Z3189)</f>
        <v>2016 5</v>
      </c>
      <c r="AB3189">
        <f>VLOOKUP(AA3189,[1]Sheet3!$A:$B,2,0)</f>
        <v>90</v>
      </c>
    </row>
    <row r="3190" spans="1:28" x14ac:dyDescent="0.25">
      <c r="A3190" t="s">
        <v>4141</v>
      </c>
      <c r="B3190" t="s">
        <v>4164</v>
      </c>
      <c r="C3190" t="s">
        <v>387</v>
      </c>
      <c r="D3190" t="str">
        <f>CONCATENATE(C3190,".")</f>
        <v>2016  May.</v>
      </c>
      <c r="E3190" t="str">
        <f>LEFT(D3190, SEARCH(".",D3190)-1)</f>
        <v>2016  May</v>
      </c>
      <c r="F3190">
        <v>2016</v>
      </c>
      <c r="G3190" t="str">
        <f>RIGHT(E3190,LEN(E3190)-6)</f>
        <v>May</v>
      </c>
      <c r="I3190" t="s">
        <v>128</v>
      </c>
      <c r="J3190" t="s">
        <v>664</v>
      </c>
      <c r="K3190" t="s">
        <v>47</v>
      </c>
      <c r="L3190" t="s">
        <v>200</v>
      </c>
      <c r="M3190" t="s">
        <v>109</v>
      </c>
      <c r="N3190" t="s">
        <v>139</v>
      </c>
      <c r="O3190" t="s">
        <v>430</v>
      </c>
      <c r="Q3190" s="2">
        <f>VALUE(LEFT(LEFT(N3190,5),SUM(LEN(LEFT(N3190,5))-LEN(SUBSTITUTE(LEFT(N3190,5),{"0","1","2","3","4","5","6","7","8","9","."},"")))))</f>
        <v>512</v>
      </c>
      <c r="R3190">
        <f>IF(Q3190&gt;5,Q3190/1024,Q3190)</f>
        <v>0.5</v>
      </c>
      <c r="S3190" t="str">
        <f>MID(K3191,9,3)</f>
        <v>5.1</v>
      </c>
      <c r="T3190" s="2" t="str">
        <f>LEFT(J3190,3)</f>
        <v>4.0</v>
      </c>
      <c r="U3190">
        <f>VALUE(LEFT(LEFT(M3190,5),SUM(LEN(LEFT(M3190,5))-LEN(SUBSTITUTE(LEFT(M3190,5),{"0","1","2","3","4","5","6","7","8","9","."},"")))))</f>
        <v>4</v>
      </c>
      <c r="V3190">
        <f>IF(U3190&lt;100,U3190,U3190/1024)</f>
        <v>4</v>
      </c>
      <c r="W3190" s="3">
        <f>VALUE(LEFT(LEFT(O3190,5),SUM(LEN(LEFT(O3190,5))-LEN(SUBSTITUTE(LEFT(O3190,5),{"0","1","2","3","4","5","6","7","8","9","."},"")))))</f>
        <v>2</v>
      </c>
      <c r="X3190" s="3" t="e">
        <f>LEFT(L3190, SEARCH("MHz",L3190)-1)</f>
        <v>#VALUE!</v>
      </c>
      <c r="Y3190" t="e">
        <f>IF(RIGHT(X3190,1)=" ",RIGHT(X3190,4),RIGHT(X3190,3))</f>
        <v>#VALUE!</v>
      </c>
      <c r="Z3190">
        <f>VLOOKUP(G3190,[1]Sheet1!$A$1:$B$12,2,0)</f>
        <v>5</v>
      </c>
      <c r="AA3190" t="str">
        <f>CONCATENATE(F3190," ",Z3190)</f>
        <v>2016 5</v>
      </c>
      <c r="AB3190">
        <f>VLOOKUP(AA3190,[1]Sheet3!$A:$B,2,0)</f>
        <v>90</v>
      </c>
    </row>
    <row r="3191" spans="1:28" x14ac:dyDescent="0.25">
      <c r="A3191" t="s">
        <v>4141</v>
      </c>
      <c r="B3191" t="s">
        <v>4165</v>
      </c>
      <c r="C3191" t="s">
        <v>387</v>
      </c>
      <c r="D3191" t="str">
        <f>CONCATENATE(C3191,".")</f>
        <v>2016  May.</v>
      </c>
      <c r="E3191" t="str">
        <f>LEFT(D3191, SEARCH(".",D3191)-1)</f>
        <v>2016  May</v>
      </c>
      <c r="F3191">
        <v>2016</v>
      </c>
      <c r="G3191" t="str">
        <f>RIGHT(E3191,LEN(E3191)-6)</f>
        <v>May</v>
      </c>
      <c r="I3191" t="s">
        <v>128</v>
      </c>
      <c r="J3191" t="s">
        <v>1879</v>
      </c>
      <c r="K3191" t="s">
        <v>47</v>
      </c>
      <c r="L3191" t="s">
        <v>200</v>
      </c>
      <c r="M3191" t="s">
        <v>109</v>
      </c>
      <c r="N3191" t="s">
        <v>139</v>
      </c>
      <c r="O3191" t="s">
        <v>430</v>
      </c>
      <c r="Q3191" s="2">
        <f>VALUE(LEFT(LEFT(N3191,5),SUM(LEN(LEFT(N3191,5))-LEN(SUBSTITUTE(LEFT(N3191,5),{"0","1","2","3","4","5","6","7","8","9","."},"")))))</f>
        <v>512</v>
      </c>
      <c r="R3191">
        <f>IF(Q3191&gt;5,Q3191/1024,Q3191)</f>
        <v>0.5</v>
      </c>
      <c r="S3191" t="str">
        <f>MID(K3192,9,3)</f>
        <v>5.1</v>
      </c>
      <c r="T3191" s="2" t="str">
        <f>LEFT(J3191,3)</f>
        <v>3.5</v>
      </c>
      <c r="U3191">
        <f>VALUE(LEFT(LEFT(M3191,5),SUM(LEN(LEFT(M3191,5))-LEN(SUBSTITUTE(LEFT(M3191,5),{"0","1","2","3","4","5","6","7","8","9","."},"")))))</f>
        <v>4</v>
      </c>
      <c r="V3191">
        <f>IF(U3191&lt;100,U3191,U3191/1024)</f>
        <v>4</v>
      </c>
      <c r="W3191" s="3">
        <f>VALUE(LEFT(LEFT(O3191,5),SUM(LEN(LEFT(O3191,5))-LEN(SUBSTITUTE(LEFT(O3191,5),{"0","1","2","3","4","5","6","7","8","9","."},"")))))</f>
        <v>2</v>
      </c>
      <c r="X3191" s="3" t="e">
        <f>LEFT(L3191, SEARCH("MHz",L3191)-1)</f>
        <v>#VALUE!</v>
      </c>
      <c r="Y3191" t="e">
        <f>IF(RIGHT(X3191,1)=" ",RIGHT(X3191,4),RIGHT(X3191,3))</f>
        <v>#VALUE!</v>
      </c>
      <c r="Z3191">
        <f>VLOOKUP(G3191,[1]Sheet1!$A$1:$B$12,2,0)</f>
        <v>5</v>
      </c>
      <c r="AA3191" t="str">
        <f>CONCATENATE(F3191," ",Z3191)</f>
        <v>2016 5</v>
      </c>
      <c r="AB3191">
        <f>VLOOKUP(AA3191,[1]Sheet3!$A:$B,2,0)</f>
        <v>90</v>
      </c>
    </row>
    <row r="3192" spans="1:28" x14ac:dyDescent="0.25">
      <c r="A3192" t="s">
        <v>4141</v>
      </c>
      <c r="B3192" t="s">
        <v>4166</v>
      </c>
      <c r="C3192" t="s">
        <v>387</v>
      </c>
      <c r="D3192" t="str">
        <f>CONCATENATE(C3192,".")</f>
        <v>2016  May.</v>
      </c>
      <c r="E3192" t="str">
        <f>LEFT(D3192, SEARCH(".",D3192)-1)</f>
        <v>2016  May</v>
      </c>
      <c r="F3192">
        <v>2016</v>
      </c>
      <c r="G3192" t="str">
        <f>RIGHT(E3192,LEN(E3192)-6)</f>
        <v>May</v>
      </c>
      <c r="I3192" t="s">
        <v>379</v>
      </c>
      <c r="J3192" t="s">
        <v>52</v>
      </c>
      <c r="K3192" t="s">
        <v>47</v>
      </c>
      <c r="L3192" t="s">
        <v>381</v>
      </c>
      <c r="M3192" t="s">
        <v>57</v>
      </c>
      <c r="N3192" t="s">
        <v>29</v>
      </c>
      <c r="O3192" t="s">
        <v>1394</v>
      </c>
      <c r="Q3192" s="2">
        <f>VALUE(LEFT(LEFT(N3192,5),SUM(LEN(LEFT(N3192,5))-LEN(SUBSTITUTE(LEFT(N3192,5),{"0","1","2","3","4","5","6","7","8","9","."},"")))))</f>
        <v>3</v>
      </c>
      <c r="R3192">
        <f>IF(Q3192&gt;5,Q3192/1024,Q3192)</f>
        <v>3</v>
      </c>
      <c r="S3192" t="str">
        <f>MID(K3193,9,3)</f>
        <v>5.1</v>
      </c>
      <c r="T3192" s="2" t="str">
        <f>LEFT(J3192,3)</f>
        <v>5.5</v>
      </c>
      <c r="U3192">
        <f>VALUE(LEFT(LEFT(M3192,5),SUM(LEN(LEFT(M3192,5))-LEN(SUBSTITUTE(LEFT(M3192,5),{"0","1","2","3","4","5","6","7","8","9","."},"")))))</f>
        <v>16</v>
      </c>
      <c r="V3192">
        <f>IF(U3192&lt;100,U3192,U3192/1024)</f>
        <v>16</v>
      </c>
      <c r="W3192" s="3">
        <f>VALUE(LEFT(LEFT(O3192,5),SUM(LEN(LEFT(O3192,5))-LEN(SUBSTITUTE(LEFT(O3192,5),{"0","1","2","3","4","5","6","7","8","9","."},"")))))</f>
        <v>13</v>
      </c>
      <c r="X3192" s="3" t="e">
        <f>LEFT(L3192, SEARCH("MHz",L3192)-1)</f>
        <v>#VALUE!</v>
      </c>
      <c r="Y3192" t="e">
        <f>IF(RIGHT(X3192,1)=" ",RIGHT(X3192,4),RIGHT(X3192,3))</f>
        <v>#VALUE!</v>
      </c>
      <c r="Z3192">
        <f>VLOOKUP(G3192,[1]Sheet1!$A$1:$B$12,2,0)</f>
        <v>5</v>
      </c>
      <c r="AA3192" t="str">
        <f>CONCATENATE(F3192," ",Z3192)</f>
        <v>2016 5</v>
      </c>
      <c r="AB3192">
        <f>VLOOKUP(AA3192,[1]Sheet3!$A:$B,2,0)</f>
        <v>90</v>
      </c>
    </row>
    <row r="3193" spans="1:28" x14ac:dyDescent="0.25">
      <c r="A3193" t="s">
        <v>4141</v>
      </c>
      <c r="B3193" t="s">
        <v>4167</v>
      </c>
      <c r="C3193" t="s">
        <v>387</v>
      </c>
      <c r="D3193" t="str">
        <f>CONCATENATE(C3193,".")</f>
        <v>2016  May.</v>
      </c>
      <c r="E3193" t="str">
        <f>LEFT(D3193, SEARCH(".",D3193)-1)</f>
        <v>2016  May</v>
      </c>
      <c r="F3193">
        <v>2016</v>
      </c>
      <c r="G3193" t="str">
        <f>RIGHT(E3193,LEN(E3193)-6)</f>
        <v>May</v>
      </c>
      <c r="I3193" t="s">
        <v>128</v>
      </c>
      <c r="J3193" t="s">
        <v>1877</v>
      </c>
      <c r="K3193" t="s">
        <v>47</v>
      </c>
      <c r="L3193" t="s">
        <v>2235</v>
      </c>
      <c r="M3193" t="s">
        <v>34</v>
      </c>
      <c r="N3193" t="s">
        <v>35</v>
      </c>
      <c r="O3193" t="s">
        <v>73</v>
      </c>
      <c r="Q3193" s="2">
        <f>VALUE(LEFT(LEFT(N3193,5),SUM(LEN(LEFT(N3193,5))-LEN(SUBSTITUTE(LEFT(N3193,5),{"0","1","2","3","4","5","6","7","8","9","."},"")))))</f>
        <v>1</v>
      </c>
      <c r="R3193">
        <f>IF(Q3193&gt;5,Q3193/1024,Q3193)</f>
        <v>1</v>
      </c>
      <c r="S3193" t="str">
        <f>MID(K3194,9,3)</f>
        <v>5.1</v>
      </c>
      <c r="T3193" s="2" t="str">
        <f>LEFT(J3193,3)</f>
        <v>4.5</v>
      </c>
      <c r="U3193">
        <f>VALUE(LEFT(LEFT(M3193,5),SUM(LEN(LEFT(M3193,5))-LEN(SUBSTITUTE(LEFT(M3193,5),{"0","1","2","3","4","5","6","7","8","9","."},"")))))</f>
        <v>8</v>
      </c>
      <c r="V3193">
        <f>IF(U3193&lt;100,U3193,U3193/1024)</f>
        <v>8</v>
      </c>
      <c r="W3193" s="3">
        <f>VALUE(LEFT(LEFT(O3193,5),SUM(LEN(LEFT(O3193,5))-LEN(SUBSTITUTE(LEFT(O3193,5),{"0","1","2","3","4","5","6","7","8","9","."},"")))))</f>
        <v>5</v>
      </c>
      <c r="X3193" s="3" t="e">
        <f>LEFT(L3193, SEARCH("MHz",L3193)-1)</f>
        <v>#VALUE!</v>
      </c>
      <c r="Y3193" t="e">
        <f>IF(RIGHT(X3193,1)=" ",RIGHT(X3193,4),RIGHT(X3193,3))</f>
        <v>#VALUE!</v>
      </c>
      <c r="Z3193">
        <f>VLOOKUP(G3193,[1]Sheet1!$A$1:$B$12,2,0)</f>
        <v>5</v>
      </c>
      <c r="AA3193" t="str">
        <f>CONCATENATE(F3193," ",Z3193)</f>
        <v>2016 5</v>
      </c>
      <c r="AB3193">
        <f>VLOOKUP(AA3193,[1]Sheet3!$A:$B,2,0)</f>
        <v>90</v>
      </c>
    </row>
    <row r="3194" spans="1:28" x14ac:dyDescent="0.25">
      <c r="A3194" t="s">
        <v>4819</v>
      </c>
      <c r="B3194" t="s">
        <v>4839</v>
      </c>
      <c r="C3194" t="s">
        <v>387</v>
      </c>
      <c r="D3194" t="str">
        <f>CONCATENATE(C3194,".")</f>
        <v>2016  May.</v>
      </c>
      <c r="E3194" t="str">
        <f>LEFT(D3194, SEARCH(".",D3194)-1)</f>
        <v>2016  May</v>
      </c>
      <c r="F3194">
        <v>2016</v>
      </c>
      <c r="G3194" t="str">
        <f>RIGHT(E3194,LEN(E3194)-6)</f>
        <v>May</v>
      </c>
      <c r="I3194" t="s">
        <v>156</v>
      </c>
      <c r="J3194" t="s">
        <v>443</v>
      </c>
      <c r="K3194" t="s">
        <v>47</v>
      </c>
      <c r="L3194" t="s">
        <v>2235</v>
      </c>
      <c r="M3194" t="s">
        <v>57</v>
      </c>
      <c r="N3194" t="s">
        <v>4840</v>
      </c>
      <c r="O3194" t="s">
        <v>36</v>
      </c>
      <c r="P3194">
        <v>130</v>
      </c>
      <c r="Q3194" s="2">
        <f>VALUE(LEFT(LEFT(N3194,5),SUM(LEN(LEFT(N3194,5))-LEN(SUBSTITUTE(LEFT(N3194,5),{"0","1","2","3","4","5","6","7","8","9","."},"")))))</f>
        <v>2</v>
      </c>
      <c r="R3194">
        <f>IF(Q3194&gt;5,Q3194/1024,Q3194)</f>
        <v>2</v>
      </c>
      <c r="S3194" t="str">
        <f>MID(K3195,9,3)</f>
        <v>5.1</v>
      </c>
      <c r="T3194" s="2" t="str">
        <f>LEFT(J3194,3)</f>
        <v>5.0</v>
      </c>
      <c r="U3194">
        <f>VALUE(LEFT(LEFT(M3194,5),SUM(LEN(LEFT(M3194,5))-LEN(SUBSTITUTE(LEFT(M3194,5),{"0","1","2","3","4","5","6","7","8","9","."},"")))))</f>
        <v>16</v>
      </c>
      <c r="V3194">
        <f>IF(U3194&lt;100,U3194,U3194/1024)</f>
        <v>16</v>
      </c>
      <c r="W3194" s="3">
        <f>VALUE(LEFT(LEFT(O3194,5),SUM(LEN(LEFT(O3194,5))-LEN(SUBSTITUTE(LEFT(O3194,5),{"0","1","2","3","4","5","6","7","8","9","."},"")))))</f>
        <v>8</v>
      </c>
      <c r="X3194" s="3" t="e">
        <f>LEFT(L3194, SEARCH("MHz",L3194)-1)</f>
        <v>#VALUE!</v>
      </c>
      <c r="Y3194" t="e">
        <f>IF(RIGHT(X3194,1)=" ",RIGHT(X3194,4),RIGHT(X3194,3))</f>
        <v>#VALUE!</v>
      </c>
      <c r="Z3194">
        <f>VLOOKUP(G3194,[1]Sheet1!$A$1:$B$12,2,0)</f>
        <v>5</v>
      </c>
      <c r="AA3194" t="str">
        <f>CONCATENATE(F3194," ",Z3194)</f>
        <v>2016 5</v>
      </c>
      <c r="AB3194">
        <f>VLOOKUP(AA3194,[1]Sheet3!$A:$B,2,0)</f>
        <v>90</v>
      </c>
    </row>
    <row r="3195" spans="1:28" x14ac:dyDescent="0.25">
      <c r="A3195" t="s">
        <v>5174</v>
      </c>
      <c r="B3195" t="s">
        <v>5183</v>
      </c>
      <c r="C3195" t="s">
        <v>387</v>
      </c>
      <c r="D3195" t="str">
        <f>CONCATENATE(C3195,".")</f>
        <v>2016  May.</v>
      </c>
      <c r="E3195" t="str">
        <f>LEFT(D3195, SEARCH(".",D3195)-1)</f>
        <v>2016  May</v>
      </c>
      <c r="F3195">
        <v>2016</v>
      </c>
      <c r="G3195" t="str">
        <f>RIGHT(E3195,LEN(E3195)-6)</f>
        <v>May</v>
      </c>
      <c r="I3195" t="s">
        <v>811</v>
      </c>
      <c r="J3195" t="s">
        <v>355</v>
      </c>
      <c r="K3195" t="s">
        <v>47</v>
      </c>
      <c r="L3195" t="s">
        <v>20</v>
      </c>
      <c r="M3195" t="s">
        <v>28</v>
      </c>
      <c r="N3195" t="s">
        <v>29</v>
      </c>
      <c r="O3195" t="s">
        <v>30</v>
      </c>
      <c r="Q3195" s="2">
        <f>VALUE(LEFT(LEFT(N3195,5),SUM(LEN(LEFT(N3195,5))-LEN(SUBSTITUTE(LEFT(N3195,5),{"0","1","2","3","4","5","6","7","8","9","."},"")))))</f>
        <v>3</v>
      </c>
      <c r="R3195">
        <f>IF(Q3195&gt;5,Q3195/1024,Q3195)</f>
        <v>3</v>
      </c>
      <c r="S3195" t="str">
        <f>MID(K3196,9,3)</f>
        <v>5.1</v>
      </c>
      <c r="T3195" s="2" t="str">
        <f>LEFT(J3195,3)</f>
        <v>5.0</v>
      </c>
      <c r="U3195">
        <f>VALUE(LEFT(LEFT(M3195,5),SUM(LEN(LEFT(M3195,5))-LEN(SUBSTITUTE(LEFT(M3195,5),{"0","1","2","3","4","5","6","7","8","9","."},"")))))</f>
        <v>32</v>
      </c>
      <c r="V3195">
        <f>IF(U3195&lt;100,U3195,U3195/1024)</f>
        <v>32</v>
      </c>
      <c r="W3195" s="3">
        <f>VALUE(LEFT(LEFT(O3195,5),SUM(LEN(LEFT(O3195,5))-LEN(SUBSTITUTE(LEFT(O3195,5),{"0","1","2","3","4","5","6","7","8","9","."},"")))))</f>
        <v>13</v>
      </c>
      <c r="X3195" s="3" t="e">
        <f>LEFT(L3195, SEARCH("MHz",L3195)-1)</f>
        <v>#VALUE!</v>
      </c>
      <c r="Y3195" t="e">
        <f>IF(RIGHT(X3195,1)=" ",RIGHT(X3195,4),RIGHT(X3195,3))</f>
        <v>#VALUE!</v>
      </c>
      <c r="Z3195">
        <f>VLOOKUP(G3195,[1]Sheet1!$A$1:$B$12,2,0)</f>
        <v>5</v>
      </c>
      <c r="AA3195" t="str">
        <f>CONCATENATE(F3195," ",Z3195)</f>
        <v>2016 5</v>
      </c>
      <c r="AB3195">
        <f>VLOOKUP(AA3195,[1]Sheet3!$A:$B,2,0)</f>
        <v>90</v>
      </c>
    </row>
    <row r="3196" spans="1:28" x14ac:dyDescent="0.25">
      <c r="A3196" t="s">
        <v>6386</v>
      </c>
      <c r="B3196" t="s">
        <v>6387</v>
      </c>
      <c r="C3196" t="s">
        <v>387</v>
      </c>
      <c r="D3196" t="str">
        <f>CONCATENATE(C3196,".")</f>
        <v>2016  May.</v>
      </c>
      <c r="E3196" t="str">
        <f>LEFT(D3196, SEARCH(".",D3196)-1)</f>
        <v>2016  May</v>
      </c>
      <c r="F3196">
        <v>2016</v>
      </c>
      <c r="G3196" t="str">
        <f>RIGHT(E3196,LEN(E3196)-6)</f>
        <v>May</v>
      </c>
      <c r="H3196">
        <v>113</v>
      </c>
      <c r="I3196" t="s">
        <v>128</v>
      </c>
      <c r="J3196" t="s">
        <v>1812</v>
      </c>
      <c r="K3196" t="s">
        <v>47</v>
      </c>
      <c r="L3196" t="s">
        <v>200</v>
      </c>
      <c r="M3196" t="s">
        <v>34</v>
      </c>
      <c r="N3196" t="s">
        <v>35</v>
      </c>
      <c r="O3196" t="s">
        <v>6388</v>
      </c>
      <c r="Q3196" s="2">
        <f>VALUE(LEFT(LEFT(N3196,5),SUM(LEN(LEFT(N3196,5))-LEN(SUBSTITUTE(LEFT(N3196,5),{"0","1","2","3","4","5","6","7","8","9","."},"")))))</f>
        <v>1</v>
      </c>
      <c r="R3196">
        <f>IF(Q3196&gt;5,Q3196/1024,Q3196)</f>
        <v>1</v>
      </c>
      <c r="S3196" t="str">
        <f>MID(K3197,9,3)</f>
        <v>5.1</v>
      </c>
      <c r="T3196" s="2" t="str">
        <f>LEFT(J3196,3)</f>
        <v>4.0</v>
      </c>
      <c r="U3196">
        <f>VALUE(LEFT(LEFT(M3196,5),SUM(LEN(LEFT(M3196,5))-LEN(SUBSTITUTE(LEFT(M3196,5),{"0","1","2","3","4","5","6","7","8","9","."},"")))))</f>
        <v>8</v>
      </c>
      <c r="V3196">
        <f>IF(U3196&lt;100,U3196,U3196/1024)</f>
        <v>8</v>
      </c>
      <c r="W3196" s="3">
        <f>VALUE(LEFT(LEFT(O3196,5),SUM(LEN(LEFT(O3196,5))-LEN(SUBSTITUTE(LEFT(O3196,5),{"0","1","2","3","4","5","6","7","8","9","."},"")))))</f>
        <v>5</v>
      </c>
      <c r="X3196" s="3" t="e">
        <f>LEFT(L3196, SEARCH("MHz",L3196)-1)</f>
        <v>#VALUE!</v>
      </c>
      <c r="Y3196" t="e">
        <f>IF(RIGHT(X3196,1)=" ",RIGHT(X3196,4),RIGHT(X3196,3))</f>
        <v>#VALUE!</v>
      </c>
      <c r="Z3196">
        <f>VLOOKUP(G3196,[1]Sheet1!$A$1:$B$12,2,0)</f>
        <v>5</v>
      </c>
      <c r="AA3196" t="str">
        <f>CONCATENATE(F3196," ",Z3196)</f>
        <v>2016 5</v>
      </c>
      <c r="AB3196">
        <f>VLOOKUP(AA3196,[1]Sheet3!$A:$B,2,0)</f>
        <v>90</v>
      </c>
    </row>
    <row r="3197" spans="1:28" x14ac:dyDescent="0.25">
      <c r="A3197" t="s">
        <v>6386</v>
      </c>
      <c r="B3197" t="s">
        <v>6389</v>
      </c>
      <c r="C3197" t="s">
        <v>387</v>
      </c>
      <c r="D3197" t="str">
        <f>CONCATENATE(C3197,".")</f>
        <v>2016  May.</v>
      </c>
      <c r="E3197" t="str">
        <f>LEFT(D3197, SEARCH(".",D3197)-1)</f>
        <v>2016  May</v>
      </c>
      <c r="F3197">
        <v>2016</v>
      </c>
      <c r="G3197" t="str">
        <f>RIGHT(E3197,LEN(E3197)-6)</f>
        <v>May</v>
      </c>
      <c r="H3197">
        <v>177</v>
      </c>
      <c r="I3197" t="s">
        <v>25</v>
      </c>
      <c r="J3197" t="s">
        <v>80</v>
      </c>
      <c r="K3197" t="s">
        <v>47</v>
      </c>
      <c r="L3197" t="s">
        <v>91</v>
      </c>
      <c r="M3197" t="s">
        <v>34</v>
      </c>
      <c r="N3197" t="s">
        <v>35</v>
      </c>
      <c r="O3197" t="s">
        <v>6390</v>
      </c>
      <c r="Q3197" s="2">
        <f>VALUE(LEFT(LEFT(N3197,5),SUM(LEN(LEFT(N3197,5))-LEN(SUBSTITUTE(LEFT(N3197,5),{"0","1","2","3","4","5","6","7","8","9","."},"")))))</f>
        <v>1</v>
      </c>
      <c r="R3197">
        <f>IF(Q3197&gt;5,Q3197/1024,Q3197)</f>
        <v>1</v>
      </c>
      <c r="S3197" t="str">
        <f>MID(K3198,9,3)</f>
        <v>5.1</v>
      </c>
      <c r="T3197" s="2" t="str">
        <f>LEFT(J3197,3)</f>
        <v>5.0</v>
      </c>
      <c r="U3197">
        <f>VALUE(LEFT(LEFT(M3197,5),SUM(LEN(LEFT(M3197,5))-LEN(SUBSTITUTE(LEFT(M3197,5),{"0","1","2","3","4","5","6","7","8","9","."},"")))))</f>
        <v>8</v>
      </c>
      <c r="V3197">
        <f>IF(U3197&lt;100,U3197,U3197/1024)</f>
        <v>8</v>
      </c>
      <c r="W3197" s="3">
        <f>VALUE(LEFT(LEFT(O3197,5),SUM(LEN(LEFT(O3197,5))-LEN(SUBSTITUTE(LEFT(O3197,5),{"0","1","2","3","4","5","6","7","8","9","."},"")))))</f>
        <v>8</v>
      </c>
      <c r="X3197" s="3" t="e">
        <f>LEFT(L3197, SEARCH("MHz",L3197)-1)</f>
        <v>#VALUE!</v>
      </c>
      <c r="Y3197" t="e">
        <f>IF(RIGHT(X3197,1)=" ",RIGHT(X3197,4),RIGHT(X3197,3))</f>
        <v>#VALUE!</v>
      </c>
      <c r="Z3197">
        <f>VLOOKUP(G3197,[1]Sheet1!$A$1:$B$12,2,0)</f>
        <v>5</v>
      </c>
      <c r="AA3197" t="str">
        <f>CONCATENATE(F3197," ",Z3197)</f>
        <v>2016 5</v>
      </c>
      <c r="AB3197">
        <f>VLOOKUP(AA3197,[1]Sheet3!$A:$B,2,0)</f>
        <v>90</v>
      </c>
    </row>
    <row r="3198" spans="1:28" x14ac:dyDescent="0.25">
      <c r="A3198" t="s">
        <v>6386</v>
      </c>
      <c r="B3198" t="s">
        <v>6392</v>
      </c>
      <c r="C3198" t="s">
        <v>387</v>
      </c>
      <c r="D3198" t="str">
        <f>CONCATENATE(C3198,".")</f>
        <v>2016  May.</v>
      </c>
      <c r="E3198" t="str">
        <f>LEFT(D3198, SEARCH(".",D3198)-1)</f>
        <v>2016  May</v>
      </c>
      <c r="F3198">
        <v>2016</v>
      </c>
      <c r="G3198" t="str">
        <f>RIGHT(E3198,LEN(E3198)-6)</f>
        <v>May</v>
      </c>
      <c r="H3198">
        <v>163</v>
      </c>
      <c r="I3198" t="s">
        <v>25</v>
      </c>
      <c r="J3198" t="s">
        <v>1035</v>
      </c>
      <c r="K3198" t="s">
        <v>47</v>
      </c>
      <c r="L3198" t="s">
        <v>91</v>
      </c>
      <c r="M3198" t="s">
        <v>34</v>
      </c>
      <c r="N3198" t="s">
        <v>35</v>
      </c>
      <c r="O3198" t="s">
        <v>6388</v>
      </c>
      <c r="Q3198" s="2">
        <f>VALUE(LEFT(LEFT(N3198,5),SUM(LEN(LEFT(N3198,5))-LEN(SUBSTITUTE(LEFT(N3198,5),{"0","1","2","3","4","5","6","7","8","9","."},"")))))</f>
        <v>1</v>
      </c>
      <c r="R3198">
        <f>IF(Q3198&gt;5,Q3198/1024,Q3198)</f>
        <v>1</v>
      </c>
      <c r="S3198" t="str">
        <f>MID(K3199,9,3)</f>
        <v>5.1</v>
      </c>
      <c r="T3198" s="2" t="str">
        <f>LEFT(J3198,3)</f>
        <v>4.0</v>
      </c>
      <c r="U3198">
        <f>VALUE(LEFT(LEFT(M3198,5),SUM(LEN(LEFT(M3198,5))-LEN(SUBSTITUTE(LEFT(M3198,5),{"0","1","2","3","4","5","6","7","8","9","."},"")))))</f>
        <v>8</v>
      </c>
      <c r="V3198">
        <f>IF(U3198&lt;100,U3198,U3198/1024)</f>
        <v>8</v>
      </c>
      <c r="W3198" s="3">
        <f>VALUE(LEFT(LEFT(O3198,5),SUM(LEN(LEFT(O3198,5))-LEN(SUBSTITUTE(LEFT(O3198,5),{"0","1","2","3","4","5","6","7","8","9","."},"")))))</f>
        <v>5</v>
      </c>
      <c r="X3198" s="3" t="e">
        <f>LEFT(L3198, SEARCH("MHz",L3198)-1)</f>
        <v>#VALUE!</v>
      </c>
      <c r="Y3198" t="e">
        <f>IF(RIGHT(X3198,1)=" ",RIGHT(X3198,4),RIGHT(X3198,3))</f>
        <v>#VALUE!</v>
      </c>
      <c r="Z3198">
        <f>VLOOKUP(G3198,[1]Sheet1!$A$1:$B$12,2,0)</f>
        <v>5</v>
      </c>
      <c r="AA3198" t="str">
        <f>CONCATENATE(F3198," ",Z3198)</f>
        <v>2016 5</v>
      </c>
      <c r="AB3198">
        <f>VLOOKUP(AA3198,[1]Sheet3!$A:$B,2,0)</f>
        <v>90</v>
      </c>
    </row>
    <row r="3199" spans="1:28" x14ac:dyDescent="0.25">
      <c r="A3199" t="s">
        <v>6566</v>
      </c>
      <c r="B3199" t="s">
        <v>6574</v>
      </c>
      <c r="C3199" t="s">
        <v>387</v>
      </c>
      <c r="D3199" t="str">
        <f>CONCATENATE(C3199,".")</f>
        <v>2016  May.</v>
      </c>
      <c r="E3199" t="str">
        <f>LEFT(D3199, SEARCH(".",D3199)-1)</f>
        <v>2016  May</v>
      </c>
      <c r="F3199">
        <v>2016</v>
      </c>
      <c r="G3199" t="str">
        <f>RIGHT(E3199,LEN(E3199)-6)</f>
        <v>May</v>
      </c>
      <c r="H3199">
        <v>110</v>
      </c>
      <c r="I3199" t="s">
        <v>213</v>
      </c>
      <c r="J3199" t="s">
        <v>984</v>
      </c>
      <c r="K3199" t="s">
        <v>47</v>
      </c>
      <c r="L3199" t="s">
        <v>91</v>
      </c>
      <c r="M3199" t="s">
        <v>109</v>
      </c>
      <c r="N3199" t="s">
        <v>139</v>
      </c>
      <c r="O3199" t="s">
        <v>140</v>
      </c>
      <c r="P3199">
        <v>30</v>
      </c>
      <c r="Q3199" s="2">
        <f>VALUE(LEFT(LEFT(N3199,5),SUM(LEN(LEFT(N3199,5))-LEN(SUBSTITUTE(LEFT(N3199,5),{"0","1","2","3","4","5","6","7","8","9","."},"")))))</f>
        <v>512</v>
      </c>
      <c r="R3199">
        <f>IF(Q3199&gt;5,Q3199/1024,Q3199)</f>
        <v>0.5</v>
      </c>
      <c r="S3199" t="str">
        <f>MID(K3200,9,3)</f>
        <v>5.1</v>
      </c>
      <c r="T3199" s="2" t="str">
        <f>LEFT(J3199,3)</f>
        <v>3.5</v>
      </c>
      <c r="U3199">
        <f>VALUE(LEFT(LEFT(M3199,5),SUM(LEN(LEFT(M3199,5))-LEN(SUBSTITUTE(LEFT(M3199,5),{"0","1","2","3","4","5","6","7","8","9","."},"")))))</f>
        <v>4</v>
      </c>
      <c r="V3199">
        <f>IF(U3199&lt;100,U3199,U3199/1024)</f>
        <v>4</v>
      </c>
      <c r="W3199" s="3">
        <f>VALUE(LEFT(LEFT(O3199,5),SUM(LEN(LEFT(O3199,5))-LEN(SUBSTITUTE(LEFT(O3199,5),{"0","1","2","3","4","5","6","7","8","9","."},"")))))</f>
        <v>2</v>
      </c>
      <c r="X3199" s="3" t="e">
        <f>LEFT(L3199, SEARCH("MHz",L3199)-1)</f>
        <v>#VALUE!</v>
      </c>
      <c r="Y3199" t="e">
        <f>IF(RIGHT(X3199,1)=" ",RIGHT(X3199,4),RIGHT(X3199,3))</f>
        <v>#VALUE!</v>
      </c>
      <c r="Z3199">
        <f>VLOOKUP(G3199,[1]Sheet1!$A$1:$B$12,2,0)</f>
        <v>5</v>
      </c>
      <c r="AA3199" t="str">
        <f>CONCATENATE(F3199," ",Z3199)</f>
        <v>2016 5</v>
      </c>
      <c r="AB3199">
        <f>VLOOKUP(AA3199,[1]Sheet3!$A:$B,2,0)</f>
        <v>90</v>
      </c>
    </row>
    <row r="3200" spans="1:28" x14ac:dyDescent="0.25">
      <c r="A3200" t="s">
        <v>2637</v>
      </c>
      <c r="B3200" t="s">
        <v>2744</v>
      </c>
      <c r="C3200" t="s">
        <v>387</v>
      </c>
      <c r="D3200" t="str">
        <f>CONCATENATE(C3200,".")</f>
        <v>2016  May.</v>
      </c>
      <c r="E3200" t="str">
        <f>LEFT(D3200, SEARCH(".",D3200)-1)</f>
        <v>2016  May</v>
      </c>
      <c r="F3200">
        <v>2016</v>
      </c>
      <c r="G3200" t="str">
        <f>RIGHT(E3200,LEN(E3200)-6)</f>
        <v>May</v>
      </c>
      <c r="I3200" t="s">
        <v>156</v>
      </c>
      <c r="J3200" t="s">
        <v>561</v>
      </c>
      <c r="K3200" t="s">
        <v>440</v>
      </c>
      <c r="L3200" t="s">
        <v>447</v>
      </c>
      <c r="M3200" t="s">
        <v>21</v>
      </c>
      <c r="N3200" t="s">
        <v>29</v>
      </c>
      <c r="O3200" t="s">
        <v>364</v>
      </c>
      <c r="P3200">
        <v>250</v>
      </c>
      <c r="Q3200" s="2">
        <f>VALUE(LEFT(LEFT(N3200,5),SUM(LEN(LEFT(N3200,5))-LEN(SUBSTITUTE(LEFT(N3200,5),{"0","1","2","3","4","5","6","7","8","9","."},"")))))</f>
        <v>3</v>
      </c>
      <c r="R3200">
        <f>IF(Q3200&gt;5,Q3200/1024,Q3200)</f>
        <v>3</v>
      </c>
      <c r="S3200" t="str">
        <f>MID(K3201,9,3)</f>
        <v>5.1</v>
      </c>
      <c r="T3200" s="2" t="str">
        <f>LEFT(J3200,3)</f>
        <v>7.0</v>
      </c>
      <c r="U3200">
        <f>VALUE(LEFT(LEFT(M3200,5),SUM(LEN(LEFT(M3200,5))-LEN(SUBSTITUTE(LEFT(M3200,5),{"0","1","2","3","4","5","6","7","8","9","."},"")))))</f>
        <v>43540</v>
      </c>
      <c r="V3200">
        <f>IF(U3200&lt;100,U3200,U3200/1024)</f>
        <v>42.51953125</v>
      </c>
      <c r="W3200" s="3">
        <f>VALUE(LEFT(LEFT(O3200,5),SUM(LEN(LEFT(O3200,5))-LEN(SUBSTITUTE(LEFT(O3200,5),{"0","1","2","3","4","5","6","7","8","9","."},"")))))</f>
        <v>13</v>
      </c>
      <c r="X3200" s="3" t="e">
        <f>LEFT(L3200, SEARCH("MHz",L3200)-1)</f>
        <v>#VALUE!</v>
      </c>
      <c r="Y3200" t="e">
        <f>IF(RIGHT(X3200,1)=" ",RIGHT(X3200,4),RIGHT(X3200,3))</f>
        <v>#VALUE!</v>
      </c>
      <c r="Z3200">
        <f>VLOOKUP(G3200,[1]Sheet1!$A$1:$B$12,2,0)</f>
        <v>5</v>
      </c>
      <c r="AA3200" t="str">
        <f>CONCATENATE(F3200," ",Z3200)</f>
        <v>2016 5</v>
      </c>
      <c r="AB3200">
        <f>VLOOKUP(AA3200,[1]Sheet3!$A:$B,2,0)</f>
        <v>90</v>
      </c>
    </row>
    <row r="3201" spans="1:28" x14ac:dyDescent="0.25">
      <c r="A3201" t="s">
        <v>3318</v>
      </c>
      <c r="B3201" t="s">
        <v>3356</v>
      </c>
      <c r="C3201" t="s">
        <v>387</v>
      </c>
      <c r="D3201" t="str">
        <f>CONCATENATE(C3201,".")</f>
        <v>2016  May.</v>
      </c>
      <c r="E3201" t="str">
        <f>LEFT(D3201, SEARCH(".",D3201)-1)</f>
        <v>2016  May</v>
      </c>
      <c r="F3201">
        <v>2016</v>
      </c>
      <c r="G3201" t="str">
        <f>RIGHT(E3201,LEN(E3201)-6)</f>
        <v>May</v>
      </c>
      <c r="H3201">
        <v>166</v>
      </c>
      <c r="I3201" t="s">
        <v>128</v>
      </c>
      <c r="J3201" t="s">
        <v>3357</v>
      </c>
      <c r="K3201" t="s">
        <v>440</v>
      </c>
      <c r="L3201" t="s">
        <v>72</v>
      </c>
      <c r="M3201" t="s">
        <v>34</v>
      </c>
      <c r="N3201" t="s">
        <v>35</v>
      </c>
      <c r="O3201" t="s">
        <v>73</v>
      </c>
      <c r="P3201">
        <v>90</v>
      </c>
      <c r="Q3201" s="2">
        <f>VALUE(LEFT(LEFT(N3201,5),SUM(LEN(LEFT(N3201,5))-LEN(SUBSTITUTE(LEFT(N3201,5),{"0","1","2","3","4","5","6","7","8","9","."},"")))))</f>
        <v>1</v>
      </c>
      <c r="R3201">
        <f>IF(Q3201&gt;5,Q3201/1024,Q3201)</f>
        <v>1</v>
      </c>
      <c r="S3201" t="str">
        <f>MID(K3202,9,3)</f>
        <v>5.1</v>
      </c>
      <c r="T3201" s="2" t="str">
        <f>LEFT(J3201,3)</f>
        <v>5.0</v>
      </c>
      <c r="U3201">
        <f>VALUE(LEFT(LEFT(M3201,5),SUM(LEN(LEFT(M3201,5))-LEN(SUBSTITUTE(LEFT(M3201,5),{"0","1","2","3","4","5","6","7","8","9","."},"")))))</f>
        <v>8</v>
      </c>
      <c r="V3201">
        <f>IF(U3201&lt;100,U3201,U3201/1024)</f>
        <v>8</v>
      </c>
      <c r="W3201" s="3">
        <f>VALUE(LEFT(LEFT(O3201,5),SUM(LEN(LEFT(O3201,5))-LEN(SUBSTITUTE(LEFT(O3201,5),{"0","1","2","3","4","5","6","7","8","9","."},"")))))</f>
        <v>5</v>
      </c>
      <c r="X3201" s="3" t="e">
        <f>LEFT(L3201, SEARCH("MHz",L3201)-1)</f>
        <v>#VALUE!</v>
      </c>
      <c r="Y3201" t="e">
        <f>IF(RIGHT(X3201,1)=" ",RIGHT(X3201,4),RIGHT(X3201,3))</f>
        <v>#VALUE!</v>
      </c>
      <c r="Z3201">
        <f>VLOOKUP(G3201,[1]Sheet1!$A$1:$B$12,2,0)</f>
        <v>5</v>
      </c>
      <c r="AA3201" t="str">
        <f>CONCATENATE(F3201," ",Z3201)</f>
        <v>2016 5</v>
      </c>
      <c r="AB3201">
        <f>VLOOKUP(AA3201,[1]Sheet3!$A:$B,2,0)</f>
        <v>90</v>
      </c>
    </row>
    <row r="3202" spans="1:28" x14ac:dyDescent="0.25">
      <c r="A3202" t="s">
        <v>6893</v>
      </c>
      <c r="B3202" t="s">
        <v>6898</v>
      </c>
      <c r="C3202" t="s">
        <v>387</v>
      </c>
      <c r="D3202" t="str">
        <f>CONCATENATE(C3202,".")</f>
        <v>2016  May.</v>
      </c>
      <c r="E3202" t="str">
        <f>LEFT(D3202, SEARCH(".",D3202)-1)</f>
        <v>2016  May</v>
      </c>
      <c r="F3202">
        <v>2016</v>
      </c>
      <c r="G3202" t="str">
        <f>RIGHT(E3202,LEN(E3202)-6)</f>
        <v>May</v>
      </c>
      <c r="H3202">
        <v>172</v>
      </c>
      <c r="I3202" t="s">
        <v>51</v>
      </c>
      <c r="J3202" t="s">
        <v>2261</v>
      </c>
      <c r="K3202" t="s">
        <v>440</v>
      </c>
      <c r="L3202" t="s">
        <v>389</v>
      </c>
      <c r="M3202" t="s">
        <v>28</v>
      </c>
      <c r="N3202" t="s">
        <v>404</v>
      </c>
      <c r="O3202" t="s">
        <v>3373</v>
      </c>
      <c r="P3202">
        <v>180</v>
      </c>
      <c r="Q3202" s="2">
        <f>VALUE(LEFT(LEFT(N3202,5),SUM(LEN(LEFT(N3202,5))-LEN(SUBSTITUTE(LEFT(N3202,5),{"0","1","2","3","4","5","6","7","8","9","."},"")))))</f>
        <v>4</v>
      </c>
      <c r="R3202">
        <f>IF(Q3202&gt;5,Q3202/1024,Q3202)</f>
        <v>4</v>
      </c>
      <c r="S3202" t="str">
        <f>MID(K3203,9,3)</f>
        <v>6.0</v>
      </c>
      <c r="T3202" s="2" t="str">
        <f>LEFT(J3202,3)</f>
        <v>5.5</v>
      </c>
      <c r="U3202">
        <f>VALUE(LEFT(LEFT(M3202,5),SUM(LEN(LEFT(M3202,5))-LEN(SUBSTITUTE(LEFT(M3202,5),{"0","1","2","3","4","5","6","7","8","9","."},"")))))</f>
        <v>32</v>
      </c>
      <c r="V3202">
        <f>IF(U3202&lt;100,U3202,U3202/1024)</f>
        <v>32</v>
      </c>
      <c r="W3202" s="3">
        <f>VALUE(LEFT(LEFT(O3202,5),SUM(LEN(LEFT(O3202,5))-LEN(SUBSTITUTE(LEFT(O3202,5),{"0","1","2","3","4","5","6","7","8","9","."},"")))))</f>
        <v>13</v>
      </c>
      <c r="X3202" s="3" t="e">
        <f>LEFT(L3202, SEARCH("MHz",L3202)-1)</f>
        <v>#VALUE!</v>
      </c>
      <c r="Y3202" t="e">
        <f>IF(RIGHT(X3202,1)=" ",RIGHT(X3202,4),RIGHT(X3202,3))</f>
        <v>#VALUE!</v>
      </c>
      <c r="Z3202">
        <f>VLOOKUP(G3202,[1]Sheet1!$A$1:$B$12,2,0)</f>
        <v>5</v>
      </c>
      <c r="AA3202" t="str">
        <f>CONCATENATE(F3202," ",Z3202)</f>
        <v>2016 5</v>
      </c>
      <c r="AB3202">
        <f>VLOOKUP(AA3202,[1]Sheet3!$A:$B,2,0)</f>
        <v>90</v>
      </c>
    </row>
    <row r="3203" spans="1:28" x14ac:dyDescent="0.25">
      <c r="A3203" t="s">
        <v>347</v>
      </c>
      <c r="B3203" t="s">
        <v>386</v>
      </c>
      <c r="C3203" t="s">
        <v>387</v>
      </c>
      <c r="D3203" t="str">
        <f>CONCATENATE(C3203,".")</f>
        <v>2016  May.</v>
      </c>
      <c r="E3203" t="str">
        <f>LEFT(D3203, SEARCH(".",D3203)-1)</f>
        <v>2016  May</v>
      </c>
      <c r="F3203">
        <v>2016</v>
      </c>
      <c r="G3203" t="str">
        <f>RIGHT(E3203,LEN(E3203)-6)</f>
        <v>May</v>
      </c>
      <c r="H3203">
        <v>157</v>
      </c>
      <c r="I3203" t="s">
        <v>128</v>
      </c>
      <c r="J3203" t="s">
        <v>388</v>
      </c>
      <c r="K3203" t="s">
        <v>19</v>
      </c>
      <c r="L3203" t="s">
        <v>389</v>
      </c>
      <c r="M3203" t="s">
        <v>57</v>
      </c>
      <c r="N3203" t="s">
        <v>390</v>
      </c>
      <c r="O3203" t="s">
        <v>391</v>
      </c>
      <c r="P3203">
        <v>140</v>
      </c>
      <c r="Q3203" s="2">
        <f>VALUE(LEFT(LEFT(N3203,5),SUM(LEN(LEFT(N3203,5))-LEN(SUBSTITUTE(LEFT(N3203,5),{"0","1","2","3","4","5","6","7","8","9","."},"")))))</f>
        <v>2</v>
      </c>
      <c r="R3203">
        <f>IF(Q3203&gt;5,Q3203/1024,Q3203)</f>
        <v>2</v>
      </c>
      <c r="S3203" t="str">
        <f>MID(K3204,9,3)</f>
        <v>6.0</v>
      </c>
      <c r="T3203" s="2" t="str">
        <f>LEFT(J3203,3)</f>
        <v>5.5</v>
      </c>
      <c r="U3203">
        <f>VALUE(LEFT(LEFT(M3203,5),SUM(LEN(LEFT(M3203,5))-LEN(SUBSTITUTE(LEFT(M3203,5),{"0","1","2","3","4","5","6","7","8","9","."},"")))))</f>
        <v>16</v>
      </c>
      <c r="V3203">
        <f>IF(U3203&lt;100,U3203,U3203/1024)</f>
        <v>16</v>
      </c>
      <c r="W3203" s="3">
        <f>VALUE(LEFT(LEFT(O3203,5),SUM(LEN(LEFT(O3203,5))-LEN(SUBSTITUTE(LEFT(O3203,5),{"0","1","2","3","4","5","6","7","8","9","."},"")))))</f>
        <v>13</v>
      </c>
      <c r="X3203" s="3" t="e">
        <f>LEFT(L3203, SEARCH("MHz",L3203)-1)</f>
        <v>#VALUE!</v>
      </c>
      <c r="Y3203" t="e">
        <f>IF(RIGHT(X3203,1)=" ",RIGHT(X3203,4),RIGHT(X3203,3))</f>
        <v>#VALUE!</v>
      </c>
      <c r="Z3203">
        <f>VLOOKUP(G3203,[1]Sheet1!$A$1:$B$12,2,0)</f>
        <v>5</v>
      </c>
      <c r="AA3203" t="str">
        <f>CONCATENATE(F3203," ",Z3203)</f>
        <v>2016 5</v>
      </c>
      <c r="AB3203">
        <f>VLOOKUP(AA3203,[1]Sheet3!$A:$B,2,0)</f>
        <v>90</v>
      </c>
    </row>
    <row r="3204" spans="1:28" x14ac:dyDescent="0.25">
      <c r="A3204" t="s">
        <v>1099</v>
      </c>
      <c r="B3204" t="s">
        <v>1201</v>
      </c>
      <c r="C3204" t="s">
        <v>387</v>
      </c>
      <c r="D3204" t="str">
        <f>CONCATENATE(C3204,".")</f>
        <v>2016  May.</v>
      </c>
      <c r="E3204" t="str">
        <f>LEFT(D3204, SEARCH(".",D3204)-1)</f>
        <v>2016  May</v>
      </c>
      <c r="F3204">
        <v>2016</v>
      </c>
      <c r="G3204" t="str">
        <f>RIGHT(E3204,LEN(E3204)-6)</f>
        <v>May</v>
      </c>
      <c r="H3204">
        <v>490</v>
      </c>
      <c r="I3204" t="s">
        <v>39</v>
      </c>
      <c r="J3204" t="s">
        <v>40</v>
      </c>
      <c r="K3204" t="s">
        <v>19</v>
      </c>
      <c r="L3204" t="s">
        <v>98</v>
      </c>
      <c r="M3204" t="s">
        <v>21</v>
      </c>
      <c r="N3204" t="s">
        <v>22</v>
      </c>
      <c r="O3204" t="s">
        <v>92</v>
      </c>
      <c r="Q3204" s="2">
        <f>VALUE(LEFT(LEFT(N3204,5),SUM(LEN(LEFT(N3204,5))-LEN(SUBSTITUTE(LEFT(N3204,5),{"0","1","2","3","4","5","6","7","8","9","."},"")))))</f>
        <v>2</v>
      </c>
      <c r="R3204">
        <f>IF(Q3204&gt;5,Q3204/1024,Q3204)</f>
        <v>2</v>
      </c>
      <c r="S3204" t="str">
        <f>MID(K3205,9,3)</f>
        <v>6.0</v>
      </c>
      <c r="T3204" s="2" t="str">
        <f>LEFT(J3204,3)</f>
        <v>10.</v>
      </c>
      <c r="U3204">
        <f>VALUE(LEFT(LEFT(M3204,5),SUM(LEN(LEFT(M3204,5))-LEN(SUBSTITUTE(LEFT(M3204,5),{"0","1","2","3","4","5","6","7","8","9","."},"")))))</f>
        <v>43540</v>
      </c>
      <c r="V3204">
        <f>IF(U3204&lt;100,U3204,U3204/1024)</f>
        <v>42.51953125</v>
      </c>
      <c r="W3204" s="3">
        <f>VALUE(LEFT(LEFT(O3204,5),SUM(LEN(LEFT(O3204,5))-LEN(SUBSTITUTE(LEFT(O3204,5),{"0","1","2","3","4","5","6","7","8","9","."},"")))))</f>
        <v>5</v>
      </c>
      <c r="X3204" s="3" t="e">
        <f>LEFT(L3204, SEARCH("MHz",L3204)-1)</f>
        <v>#VALUE!</v>
      </c>
      <c r="Y3204" t="e">
        <f>IF(RIGHT(X3204,1)=" ",RIGHT(X3204,4),RIGHT(X3204,3))</f>
        <v>#VALUE!</v>
      </c>
      <c r="Z3204">
        <f>VLOOKUP(G3204,[1]Sheet1!$A$1:$B$12,2,0)</f>
        <v>5</v>
      </c>
      <c r="AA3204" t="str">
        <f>CONCATENATE(F3204," ",Z3204)</f>
        <v>2016 5</v>
      </c>
      <c r="AB3204">
        <f>VLOOKUP(AA3204,[1]Sheet3!$A:$B,2,0)</f>
        <v>90</v>
      </c>
    </row>
    <row r="3205" spans="1:28" x14ac:dyDescent="0.25">
      <c r="A3205" t="s">
        <v>2256</v>
      </c>
      <c r="B3205" t="s">
        <v>2287</v>
      </c>
      <c r="C3205" t="s">
        <v>387</v>
      </c>
      <c r="D3205" t="str">
        <f>CONCATENATE(C3205,".")</f>
        <v>2016  May.</v>
      </c>
      <c r="E3205" t="str">
        <f>LEFT(D3205, SEARCH(".",D3205)-1)</f>
        <v>2016  May</v>
      </c>
      <c r="F3205">
        <v>2016</v>
      </c>
      <c r="G3205" t="str">
        <f>RIGHT(E3205,LEN(E3205)-6)</f>
        <v>May</v>
      </c>
      <c r="H3205">
        <v>156</v>
      </c>
      <c r="I3205" t="s">
        <v>51</v>
      </c>
      <c r="J3205" t="s">
        <v>2288</v>
      </c>
      <c r="K3205" t="s">
        <v>19</v>
      </c>
      <c r="L3205" t="s">
        <v>118</v>
      </c>
      <c r="M3205" t="s">
        <v>28</v>
      </c>
      <c r="N3205" t="s">
        <v>29</v>
      </c>
      <c r="O3205" t="s">
        <v>2289</v>
      </c>
      <c r="P3205">
        <v>280</v>
      </c>
      <c r="Q3205" s="2">
        <f>VALUE(LEFT(LEFT(N3205,5),SUM(LEN(LEFT(N3205,5))-LEN(SUBSTITUTE(LEFT(N3205,5),{"0","1","2","3","4","5","6","7","8","9","."},"")))))</f>
        <v>3</v>
      </c>
      <c r="R3205">
        <f>IF(Q3205&gt;5,Q3205/1024,Q3205)</f>
        <v>3</v>
      </c>
      <c r="S3205" t="str">
        <f>MID(K3206,9,3)</f>
        <v>6.0</v>
      </c>
      <c r="T3205" s="2" t="str">
        <f>LEFT(J3205,3)</f>
        <v>5.5</v>
      </c>
      <c r="U3205">
        <f>VALUE(LEFT(LEFT(M3205,5),SUM(LEN(LEFT(M3205,5))-LEN(SUBSTITUTE(LEFT(M3205,5),{"0","1","2","3","4","5","6","7","8","9","."},"")))))</f>
        <v>32</v>
      </c>
      <c r="V3205">
        <f>IF(U3205&lt;100,U3205,U3205/1024)</f>
        <v>32</v>
      </c>
      <c r="W3205" s="3">
        <f>VALUE(LEFT(LEFT(O3205,5),SUM(LEN(LEFT(O3205,5))-LEN(SUBSTITUTE(LEFT(O3205,5),{"0","1","2","3","4","5","6","7","8","9","."},"")))))</f>
        <v>13</v>
      </c>
      <c r="X3205" s="3" t="e">
        <f>LEFT(L3205, SEARCH("MHz",L3205)-1)</f>
        <v>#VALUE!</v>
      </c>
      <c r="Y3205" t="e">
        <f>IF(RIGHT(X3205,1)=" ",RIGHT(X3205,4),RIGHT(X3205,3))</f>
        <v>#VALUE!</v>
      </c>
      <c r="Z3205">
        <f>VLOOKUP(G3205,[1]Sheet1!$A$1:$B$12,2,0)</f>
        <v>5</v>
      </c>
      <c r="AA3205" t="str">
        <f>CONCATENATE(F3205," ",Z3205)</f>
        <v>2016 5</v>
      </c>
      <c r="AB3205">
        <f>VLOOKUP(AA3205,[1]Sheet3!$A:$B,2,0)</f>
        <v>90</v>
      </c>
    </row>
    <row r="3206" spans="1:28" x14ac:dyDescent="0.25">
      <c r="A3206" t="s">
        <v>2637</v>
      </c>
      <c r="B3206" t="s">
        <v>2705</v>
      </c>
      <c r="C3206" t="s">
        <v>387</v>
      </c>
      <c r="D3206" t="str">
        <f>CONCATENATE(C3206,".")</f>
        <v>2016  May.</v>
      </c>
      <c r="E3206" t="str">
        <f>LEFT(D3206, SEARCH(".",D3206)-1)</f>
        <v>2016  May</v>
      </c>
      <c r="F3206">
        <v>2016</v>
      </c>
      <c r="G3206" t="str">
        <f>RIGHT(E3206,LEN(E3206)-6)</f>
        <v>May</v>
      </c>
      <c r="H3206">
        <v>170</v>
      </c>
      <c r="I3206" t="s">
        <v>51</v>
      </c>
      <c r="J3206" t="s">
        <v>2706</v>
      </c>
      <c r="K3206" t="s">
        <v>19</v>
      </c>
      <c r="L3206" t="s">
        <v>2692</v>
      </c>
      <c r="M3206" t="s">
        <v>28</v>
      </c>
      <c r="N3206" t="s">
        <v>2707</v>
      </c>
      <c r="O3206" t="s">
        <v>2708</v>
      </c>
      <c r="P3206">
        <v>450</v>
      </c>
      <c r="Q3206" s="2">
        <f>VALUE(LEFT(LEFT(N3206,5),SUM(LEN(LEFT(N3206,5))-LEN(SUBSTITUTE(LEFT(N3206,5),{"0","1","2","3","4","5","6","7","8","9","."},"")))))</f>
        <v>4</v>
      </c>
      <c r="R3206">
        <f>IF(Q3206&gt;5,Q3206/1024,Q3206)</f>
        <v>4</v>
      </c>
      <c r="S3206" t="str">
        <f>MID(K3207,9,3)</f>
        <v>6.0</v>
      </c>
      <c r="T3206" s="2" t="str">
        <f>LEFT(J3206,3)</f>
        <v>5.7</v>
      </c>
      <c r="U3206">
        <f>VALUE(LEFT(LEFT(M3206,5),SUM(LEN(LEFT(M3206,5))-LEN(SUBSTITUTE(LEFT(M3206,5),{"0","1","2","3","4","5","6","7","8","9","."},"")))))</f>
        <v>32</v>
      </c>
      <c r="V3206">
        <f>IF(U3206&lt;100,U3206,U3206/1024)</f>
        <v>32</v>
      </c>
      <c r="W3206" s="3" t="e">
        <f>VALUE(LEFT(LEFT(O3206,5),SUM(LEN(LEFT(O3206,5))-LEN(SUBSTITUTE(LEFT(O3206,5),{"0","1","2","3","4","5","6","7","8","9","."},"")))))</f>
        <v>#VALUE!</v>
      </c>
      <c r="X3206" s="3" t="e">
        <f>LEFT(L3206, SEARCH("MHz",L3206)-1)</f>
        <v>#VALUE!</v>
      </c>
      <c r="Y3206" t="e">
        <f>IF(RIGHT(X3206,1)=" ",RIGHT(X3206,4),RIGHT(X3206,3))</f>
        <v>#VALUE!</v>
      </c>
      <c r="Z3206">
        <f>VLOOKUP(G3206,[1]Sheet1!$A$1:$B$12,2,0)</f>
        <v>5</v>
      </c>
      <c r="AA3206" t="str">
        <f>CONCATENATE(F3206," ",Z3206)</f>
        <v>2016 5</v>
      </c>
      <c r="AB3206">
        <f>VLOOKUP(AA3206,[1]Sheet3!$A:$B,2,0)</f>
        <v>90</v>
      </c>
    </row>
    <row r="3207" spans="1:28" x14ac:dyDescent="0.25">
      <c r="A3207" t="s">
        <v>4141</v>
      </c>
      <c r="B3207" t="s">
        <v>4169</v>
      </c>
      <c r="C3207" t="s">
        <v>387</v>
      </c>
      <c r="D3207" t="str">
        <f>CONCATENATE(C3207,".")</f>
        <v>2016  May.</v>
      </c>
      <c r="E3207" t="str">
        <f>LEFT(D3207, SEARCH(".",D3207)-1)</f>
        <v>2016  May</v>
      </c>
      <c r="F3207">
        <v>2016</v>
      </c>
      <c r="G3207" t="str">
        <f>RIGHT(E3207,LEN(E3207)-6)</f>
        <v>May</v>
      </c>
      <c r="I3207" t="s">
        <v>128</v>
      </c>
      <c r="J3207" t="s">
        <v>32</v>
      </c>
      <c r="K3207" t="s">
        <v>19</v>
      </c>
      <c r="L3207" t="s">
        <v>91</v>
      </c>
      <c r="M3207" t="s">
        <v>34</v>
      </c>
      <c r="N3207" t="s">
        <v>35</v>
      </c>
      <c r="O3207" t="s">
        <v>36</v>
      </c>
      <c r="Q3207" s="2">
        <f>VALUE(LEFT(LEFT(N3207,5),SUM(LEN(LEFT(N3207,5))-LEN(SUBSTITUTE(LEFT(N3207,5),{"0","1","2","3","4","5","6","7","8","9","."},"")))))</f>
        <v>1</v>
      </c>
      <c r="R3207">
        <f>IF(Q3207&gt;5,Q3207/1024,Q3207)</f>
        <v>1</v>
      </c>
      <c r="S3207" t="str">
        <f>MID(K3208,9,3)</f>
        <v>6.0</v>
      </c>
      <c r="T3207" s="2" t="str">
        <f>LEFT(J3207,3)</f>
        <v>5.0</v>
      </c>
      <c r="U3207">
        <f>VALUE(LEFT(LEFT(M3207,5),SUM(LEN(LEFT(M3207,5))-LEN(SUBSTITUTE(LEFT(M3207,5),{"0","1","2","3","4","5","6","7","8","9","."},"")))))</f>
        <v>8</v>
      </c>
      <c r="V3207">
        <f>IF(U3207&lt;100,U3207,U3207/1024)</f>
        <v>8</v>
      </c>
      <c r="W3207" s="3">
        <f>VALUE(LEFT(LEFT(O3207,5),SUM(LEN(LEFT(O3207,5))-LEN(SUBSTITUTE(LEFT(O3207,5),{"0","1","2","3","4","5","6","7","8","9","."},"")))))</f>
        <v>8</v>
      </c>
      <c r="X3207" s="3" t="e">
        <f>LEFT(L3207, SEARCH("MHz",L3207)-1)</f>
        <v>#VALUE!</v>
      </c>
      <c r="Y3207" t="e">
        <f>IF(RIGHT(X3207,1)=" ",RIGHT(X3207,4),RIGHT(X3207,3))</f>
        <v>#VALUE!</v>
      </c>
      <c r="Z3207">
        <f>VLOOKUP(G3207,[1]Sheet1!$A$1:$B$12,2,0)</f>
        <v>5</v>
      </c>
      <c r="AA3207" t="str">
        <f>CONCATENATE(F3207," ",Z3207)</f>
        <v>2016 5</v>
      </c>
      <c r="AB3207">
        <f>VLOOKUP(AA3207,[1]Sheet3!$A:$B,2,0)</f>
        <v>90</v>
      </c>
    </row>
    <row r="3208" spans="1:28" x14ac:dyDescent="0.25">
      <c r="A3208" t="s">
        <v>4991</v>
      </c>
      <c r="B3208" t="s">
        <v>4996</v>
      </c>
      <c r="C3208" t="s">
        <v>387</v>
      </c>
      <c r="D3208" t="str">
        <f>CONCATENATE(C3208,".")</f>
        <v>2016  May.</v>
      </c>
      <c r="E3208" t="str">
        <f>LEFT(D3208, SEARCH(".",D3208)-1)</f>
        <v>2016  May</v>
      </c>
      <c r="F3208">
        <v>2016</v>
      </c>
      <c r="G3208" t="str">
        <f>RIGHT(E3208,LEN(E3208)-6)</f>
        <v>May</v>
      </c>
      <c r="H3208">
        <v>108.5</v>
      </c>
      <c r="I3208" t="s">
        <v>156</v>
      </c>
      <c r="J3208" t="s">
        <v>870</v>
      </c>
      <c r="K3208" t="s">
        <v>19</v>
      </c>
      <c r="L3208" t="s">
        <v>91</v>
      </c>
      <c r="M3208" t="s">
        <v>34</v>
      </c>
      <c r="N3208" t="s">
        <v>139</v>
      </c>
      <c r="O3208" t="s">
        <v>73</v>
      </c>
      <c r="Q3208" s="2">
        <f>VALUE(LEFT(LEFT(N3208,5),SUM(LEN(LEFT(N3208,5))-LEN(SUBSTITUTE(LEFT(N3208,5),{"0","1","2","3","4","5","6","7","8","9","."},"")))))</f>
        <v>512</v>
      </c>
      <c r="R3208">
        <f>IF(Q3208&gt;5,Q3208/1024,Q3208)</f>
        <v>0.5</v>
      </c>
      <c r="S3208" t="str">
        <f>MID(K3209,9,3)</f>
        <v>6.0</v>
      </c>
      <c r="T3208" s="2" t="str">
        <f>LEFT(J3208,3)</f>
        <v>4.0</v>
      </c>
      <c r="U3208">
        <f>VALUE(LEFT(LEFT(M3208,5),SUM(LEN(LEFT(M3208,5))-LEN(SUBSTITUTE(LEFT(M3208,5),{"0","1","2","3","4","5","6","7","8","9","."},"")))))</f>
        <v>8</v>
      </c>
      <c r="V3208">
        <f>IF(U3208&lt;100,U3208,U3208/1024)</f>
        <v>8</v>
      </c>
      <c r="W3208" s="3">
        <f>VALUE(LEFT(LEFT(O3208,5),SUM(LEN(LEFT(O3208,5))-LEN(SUBSTITUTE(LEFT(O3208,5),{"0","1","2","3","4","5","6","7","8","9","."},"")))))</f>
        <v>5</v>
      </c>
      <c r="X3208" s="3" t="e">
        <f>LEFT(L3208, SEARCH("MHz",L3208)-1)</f>
        <v>#VALUE!</v>
      </c>
      <c r="Y3208" t="e">
        <f>IF(RIGHT(X3208,1)=" ",RIGHT(X3208,4),RIGHT(X3208,3))</f>
        <v>#VALUE!</v>
      </c>
      <c r="Z3208">
        <f>VLOOKUP(G3208,[1]Sheet1!$A$1:$B$12,2,0)</f>
        <v>5</v>
      </c>
      <c r="AA3208" t="str">
        <f>CONCATENATE(F3208," ",Z3208)</f>
        <v>2016 5</v>
      </c>
      <c r="AB3208">
        <f>VLOOKUP(AA3208,[1]Sheet3!$A:$B,2,0)</f>
        <v>90</v>
      </c>
    </row>
    <row r="3209" spans="1:28" x14ac:dyDescent="0.25">
      <c r="A3209" t="s">
        <v>5174</v>
      </c>
      <c r="B3209" t="s">
        <v>5182</v>
      </c>
      <c r="C3209" t="s">
        <v>387</v>
      </c>
      <c r="D3209" t="str">
        <f>CONCATENATE(C3209,".")</f>
        <v>2016  May.</v>
      </c>
      <c r="E3209" t="str">
        <f>LEFT(D3209, SEARCH(".",D3209)-1)</f>
        <v>2016  May</v>
      </c>
      <c r="F3209">
        <v>2016</v>
      </c>
      <c r="G3209" t="str">
        <f>RIGHT(E3209,LEN(E3209)-6)</f>
        <v>May</v>
      </c>
      <c r="I3209" t="s">
        <v>156</v>
      </c>
      <c r="J3209" t="s">
        <v>753</v>
      </c>
      <c r="K3209" t="s">
        <v>19</v>
      </c>
      <c r="L3209" t="s">
        <v>91</v>
      </c>
      <c r="M3209" t="s">
        <v>57</v>
      </c>
      <c r="N3209" t="s">
        <v>35</v>
      </c>
      <c r="O3209" t="s">
        <v>36</v>
      </c>
      <c r="Q3209" s="2">
        <f>VALUE(LEFT(LEFT(N3209,5),SUM(LEN(LEFT(N3209,5))-LEN(SUBSTITUTE(LEFT(N3209,5),{"0","1","2","3","4","5","6","7","8","9","."},"")))))</f>
        <v>1</v>
      </c>
      <c r="R3209">
        <f>IF(Q3209&gt;5,Q3209/1024,Q3209)</f>
        <v>1</v>
      </c>
      <c r="S3209" t="str">
        <f>MID(K3210,9,3)</f>
        <v>6.0</v>
      </c>
      <c r="T3209" s="2" t="str">
        <f>LEFT(J3209,3)</f>
        <v>5.0</v>
      </c>
      <c r="U3209">
        <f>VALUE(LEFT(LEFT(M3209,5),SUM(LEN(LEFT(M3209,5))-LEN(SUBSTITUTE(LEFT(M3209,5),{"0","1","2","3","4","5","6","7","8","9","."},"")))))</f>
        <v>16</v>
      </c>
      <c r="V3209">
        <f>IF(U3209&lt;100,U3209,U3209/1024)</f>
        <v>16</v>
      </c>
      <c r="W3209" s="3">
        <f>VALUE(LEFT(LEFT(O3209,5),SUM(LEN(LEFT(O3209,5))-LEN(SUBSTITUTE(LEFT(O3209,5),{"0","1","2","3","4","5","6","7","8","9","."},"")))))</f>
        <v>8</v>
      </c>
      <c r="X3209" s="3" t="e">
        <f>LEFT(L3209, SEARCH("MHz",L3209)-1)</f>
        <v>#VALUE!</v>
      </c>
      <c r="Y3209" t="e">
        <f>IF(RIGHT(X3209,1)=" ",RIGHT(X3209,4),RIGHT(X3209,3))</f>
        <v>#VALUE!</v>
      </c>
      <c r="Z3209">
        <f>VLOOKUP(G3209,[1]Sheet1!$A$1:$B$12,2,0)</f>
        <v>5</v>
      </c>
      <c r="AA3209" t="str">
        <f>CONCATENATE(F3209," ",Z3209)</f>
        <v>2016 5</v>
      </c>
      <c r="AB3209">
        <f>VLOOKUP(AA3209,[1]Sheet3!$A:$B,2,0)</f>
        <v>90</v>
      </c>
    </row>
    <row r="3210" spans="1:28" x14ac:dyDescent="0.25">
      <c r="A3210" t="s">
        <v>6003</v>
      </c>
      <c r="B3210" t="s">
        <v>6025</v>
      </c>
      <c r="C3210" t="s">
        <v>387</v>
      </c>
      <c r="D3210" t="str">
        <f>CONCATENATE(C3210,".")</f>
        <v>2016  May.</v>
      </c>
      <c r="E3210" t="str">
        <f>LEFT(D3210, SEARCH(".",D3210)-1)</f>
        <v>2016  May</v>
      </c>
      <c r="F3210">
        <v>2016</v>
      </c>
      <c r="G3210" t="str">
        <f>RIGHT(E3210,LEN(E3210)-6)</f>
        <v>May</v>
      </c>
      <c r="H3210">
        <v>147</v>
      </c>
      <c r="I3210" t="s">
        <v>358</v>
      </c>
      <c r="J3210" t="s">
        <v>1765</v>
      </c>
      <c r="K3210" t="s">
        <v>19</v>
      </c>
      <c r="L3210" t="s">
        <v>20</v>
      </c>
      <c r="M3210" t="s">
        <v>57</v>
      </c>
      <c r="N3210" t="s">
        <v>363</v>
      </c>
      <c r="O3210" t="s">
        <v>2748</v>
      </c>
      <c r="P3210">
        <v>150</v>
      </c>
      <c r="Q3210" s="2">
        <f>VALUE(LEFT(LEFT(N3210,5),SUM(LEN(LEFT(N3210,5))-LEN(SUBSTITUTE(LEFT(N3210,5),{"0","1","2","3","4","5","6","7","8","9","."},"")))))</f>
        <v>1.5</v>
      </c>
      <c r="R3210">
        <f>IF(Q3210&gt;5,Q3210/1024,Q3210)</f>
        <v>1.5</v>
      </c>
      <c r="S3210" t="str">
        <f>MID(K3211,9,3)</f>
        <v>6.0</v>
      </c>
      <c r="T3210" s="2" t="str">
        <f>LEFT(J3210,3)</f>
        <v>5.0</v>
      </c>
      <c r="U3210">
        <f>VALUE(LEFT(LEFT(M3210,5),SUM(LEN(LEFT(M3210,5))-LEN(SUBSTITUTE(LEFT(M3210,5),{"0","1","2","3","4","5","6","7","8","9","."},"")))))</f>
        <v>16</v>
      </c>
      <c r="V3210">
        <f>IF(U3210&lt;100,U3210,U3210/1024)</f>
        <v>16</v>
      </c>
      <c r="W3210" s="3">
        <f>VALUE(LEFT(LEFT(O3210,5),SUM(LEN(LEFT(O3210,5))-LEN(SUBSTITUTE(LEFT(O3210,5),{"0","1","2","3","4","5","6","7","8","9","."},"")))))</f>
        <v>13</v>
      </c>
      <c r="X3210" s="3" t="e">
        <f>LEFT(L3210, SEARCH("MHz",L3210)-1)</f>
        <v>#VALUE!</v>
      </c>
      <c r="Y3210" t="e">
        <f>IF(RIGHT(X3210,1)=" ",RIGHT(X3210,4),RIGHT(X3210,3))</f>
        <v>#VALUE!</v>
      </c>
      <c r="Z3210">
        <f>VLOOKUP(G3210,[1]Sheet1!$A$1:$B$12,2,0)</f>
        <v>5</v>
      </c>
      <c r="AA3210" t="str">
        <f>CONCATENATE(F3210," ",Z3210)</f>
        <v>2016 5</v>
      </c>
      <c r="AB3210">
        <f>VLOOKUP(AA3210,[1]Sheet3!$A:$B,2,0)</f>
        <v>90</v>
      </c>
    </row>
    <row r="3211" spans="1:28" x14ac:dyDescent="0.25">
      <c r="A3211" t="s">
        <v>6641</v>
      </c>
      <c r="B3211" t="s">
        <v>6692</v>
      </c>
      <c r="C3211" t="s">
        <v>387</v>
      </c>
      <c r="D3211" t="str">
        <f>CONCATENATE(C3211,".")</f>
        <v>2016  May.</v>
      </c>
      <c r="E3211" t="str">
        <f>LEFT(D3211, SEARCH(".",D3211)-1)</f>
        <v>2016  May</v>
      </c>
      <c r="F3211">
        <v>2016</v>
      </c>
      <c r="G3211" t="str">
        <f>RIGHT(E3211,LEN(E3211)-6)</f>
        <v>May</v>
      </c>
      <c r="H3211">
        <v>203</v>
      </c>
      <c r="I3211" t="s">
        <v>453</v>
      </c>
      <c r="J3211" t="s">
        <v>6693</v>
      </c>
      <c r="K3211" t="s">
        <v>19</v>
      </c>
      <c r="L3211" t="s">
        <v>1113</v>
      </c>
      <c r="M3211" t="s">
        <v>68</v>
      </c>
      <c r="N3211" t="s">
        <v>29</v>
      </c>
      <c r="O3211" t="s">
        <v>4695</v>
      </c>
      <c r="P3211">
        <v>170</v>
      </c>
      <c r="Q3211" s="2">
        <f>VALUE(LEFT(LEFT(N3211,5),SUM(LEN(LEFT(N3211,5))-LEN(SUBSTITUTE(LEFT(N3211,5),{"0","1","2","3","4","5","6","7","8","9","."},"")))))</f>
        <v>3</v>
      </c>
      <c r="R3211">
        <f>IF(Q3211&gt;5,Q3211/1024,Q3211)</f>
        <v>3</v>
      </c>
      <c r="S3211" t="str">
        <f>MID(K3212,9,3)</f>
        <v>6.0</v>
      </c>
      <c r="T3211" s="2" t="str">
        <f>LEFT(J3211,3)</f>
        <v>6.4</v>
      </c>
      <c r="U3211" t="e">
        <f>VALUE(LEFT(LEFT(M3211,5),SUM(LEN(LEFT(M3211,5))-LEN(SUBSTITUTE(LEFT(M3211,5),{"0","1","2","3","4","5","6","7","8","9","."},"")))))</f>
        <v>#VALUE!</v>
      </c>
      <c r="V3211" t="e">
        <f>IF(U3211&lt;100,U3211,U3211/1024)</f>
        <v>#VALUE!</v>
      </c>
      <c r="W3211" s="3">
        <f>VALUE(LEFT(LEFT(O3211,5),SUM(LEN(LEFT(O3211,5))-LEN(SUBSTITUTE(LEFT(O3211,5),{"0","1","2","3","4","5","6","7","8","9","."},"")))))</f>
        <v>16</v>
      </c>
      <c r="X3211" s="3" t="e">
        <f>LEFT(L3211, SEARCH("MHz",L3211)-1)</f>
        <v>#VALUE!</v>
      </c>
      <c r="Y3211" t="e">
        <f>IF(RIGHT(X3211,1)=" ",RIGHT(X3211,4),RIGHT(X3211,3))</f>
        <v>#VALUE!</v>
      </c>
      <c r="Z3211">
        <f>VLOOKUP(G3211,[1]Sheet1!$A$1:$B$12,2,0)</f>
        <v>5</v>
      </c>
      <c r="AA3211" t="str">
        <f>CONCATENATE(F3211," ",Z3211)</f>
        <v>2016 5</v>
      </c>
      <c r="AB3211">
        <f>VLOOKUP(AA3211,[1]Sheet3!$A:$B,2,0)</f>
        <v>90</v>
      </c>
    </row>
    <row r="3212" spans="1:28" x14ac:dyDescent="0.25">
      <c r="A3212" t="s">
        <v>6908</v>
      </c>
      <c r="B3212" t="s">
        <v>6956</v>
      </c>
      <c r="C3212" t="s">
        <v>387</v>
      </c>
      <c r="D3212" t="str">
        <f>CONCATENATE(C3212,".")</f>
        <v>2016  May.</v>
      </c>
      <c r="E3212" t="str">
        <f>LEFT(D3212, SEARCH(".",D3212)-1)</f>
        <v>2016  May</v>
      </c>
      <c r="F3212">
        <v>2016</v>
      </c>
      <c r="G3212" t="str">
        <f>RIGHT(E3212,LEN(E3212)-6)</f>
        <v>May</v>
      </c>
      <c r="I3212" t="s">
        <v>181</v>
      </c>
      <c r="J3212" t="s">
        <v>2233</v>
      </c>
      <c r="K3212" t="s">
        <v>19</v>
      </c>
      <c r="L3212" t="s">
        <v>1401</v>
      </c>
      <c r="M3212" t="s">
        <v>57</v>
      </c>
      <c r="N3212" t="s">
        <v>22</v>
      </c>
      <c r="O3212" t="s">
        <v>6957</v>
      </c>
      <c r="P3212">
        <v>210</v>
      </c>
      <c r="Q3212" s="2">
        <f>VALUE(LEFT(LEFT(N3212,5),SUM(LEN(LEFT(N3212,5))-LEN(SUBSTITUTE(LEFT(N3212,5),{"0","1","2","3","4","5","6","7","8","9","."},"")))))</f>
        <v>2</v>
      </c>
      <c r="R3212">
        <f>IF(Q3212&gt;5,Q3212/1024,Q3212)</f>
        <v>2</v>
      </c>
      <c r="S3212" t="str">
        <f>MID(K3213,9,3)</f>
        <v>6.0</v>
      </c>
      <c r="T3212" s="2" t="str">
        <f>LEFT(J3212,3)</f>
        <v>6.0</v>
      </c>
      <c r="U3212">
        <f>VALUE(LEFT(LEFT(M3212,5),SUM(LEN(LEFT(M3212,5))-LEN(SUBSTITUTE(LEFT(M3212,5),{"0","1","2","3","4","5","6","7","8","9","."},"")))))</f>
        <v>16</v>
      </c>
      <c r="V3212">
        <f>IF(U3212&lt;100,U3212,U3212/1024)</f>
        <v>16</v>
      </c>
      <c r="W3212" s="3" t="e">
        <f>VALUE(LEFT(LEFT(O3212,5),SUM(LEN(LEFT(O3212,5))-LEN(SUBSTITUTE(LEFT(O3212,5),{"0","1","2","3","4","5","6","7","8","9","."},"")))))</f>
        <v>#VALUE!</v>
      </c>
      <c r="X3212" s="3" t="e">
        <f>LEFT(L3212, SEARCH("MHz",L3212)-1)</f>
        <v>#VALUE!</v>
      </c>
      <c r="Y3212" t="e">
        <f>IF(RIGHT(X3212,1)=" ",RIGHT(X3212,4),RIGHT(X3212,3))</f>
        <v>#VALUE!</v>
      </c>
      <c r="Z3212">
        <f>VLOOKUP(G3212,[1]Sheet1!$A$1:$B$12,2,0)</f>
        <v>5</v>
      </c>
      <c r="AA3212" t="str">
        <f>CONCATENATE(F3212," ",Z3212)</f>
        <v>2016 5</v>
      </c>
      <c r="AB3212">
        <f>VLOOKUP(AA3212,[1]Sheet3!$A:$B,2,0)</f>
        <v>90</v>
      </c>
    </row>
    <row r="3213" spans="1:28" x14ac:dyDescent="0.25">
      <c r="A3213" t="s">
        <v>3572</v>
      </c>
      <c r="B3213" t="s">
        <v>3622</v>
      </c>
      <c r="C3213" t="s">
        <v>387</v>
      </c>
      <c r="D3213" t="str">
        <f>CONCATENATE(C3213,".")</f>
        <v>2016  May.</v>
      </c>
      <c r="E3213" t="str">
        <f>LEFT(D3213, SEARCH(".",D3213)-1)</f>
        <v>2016  May</v>
      </c>
      <c r="F3213">
        <v>2016</v>
      </c>
      <c r="G3213" t="str">
        <f>RIGHT(E3213,LEN(E3213)-6)</f>
        <v>May</v>
      </c>
      <c r="H3213">
        <v>146</v>
      </c>
      <c r="I3213" t="s">
        <v>358</v>
      </c>
      <c r="J3213" t="s">
        <v>1116</v>
      </c>
      <c r="K3213" t="s">
        <v>1200</v>
      </c>
      <c r="L3213" t="s">
        <v>3623</v>
      </c>
      <c r="M3213" t="s">
        <v>21</v>
      </c>
      <c r="N3213" t="s">
        <v>3624</v>
      </c>
      <c r="O3213" t="s">
        <v>3625</v>
      </c>
      <c r="P3213">
        <v>250</v>
      </c>
      <c r="Q3213" s="2">
        <f>VALUE(LEFT(LEFT(N3213,5),SUM(LEN(LEFT(N3213,5))-LEN(SUBSTITUTE(LEFT(N3213,5),{"0","1","2","3","4","5","6","7","8","9","."},"")))))</f>
        <v>2</v>
      </c>
      <c r="R3213">
        <f>IF(Q3213&gt;5,Q3213/1024,Q3213)</f>
        <v>2</v>
      </c>
      <c r="S3213" t="str">
        <f>MID(K3214,9,3)</f>
        <v>6.0</v>
      </c>
      <c r="T3213" s="2" t="str">
        <f>LEFT(J3213,3)</f>
        <v>5.7</v>
      </c>
      <c r="U3213">
        <f>VALUE(LEFT(LEFT(M3213,5),SUM(LEN(LEFT(M3213,5))-LEN(SUBSTITUTE(LEFT(M3213,5),{"0","1","2","3","4","5","6","7","8","9","."},"")))))</f>
        <v>43540</v>
      </c>
      <c r="V3213">
        <f>IF(U3213&lt;100,U3213,U3213/1024)</f>
        <v>42.51953125</v>
      </c>
      <c r="W3213" s="3">
        <f>VALUE(LEFT(LEFT(O3213,5),SUM(LEN(LEFT(O3213,5))-LEN(SUBSTITUTE(LEFT(O3213,5),{"0","1","2","3","4","5","6","7","8","9","."},"")))))</f>
        <v>13</v>
      </c>
      <c r="X3213" s="3" t="e">
        <f>LEFT(L3213, SEARCH("MHz",L3213)-1)</f>
        <v>#VALUE!</v>
      </c>
      <c r="Y3213" t="e">
        <f>IF(RIGHT(X3213,1)=" ",RIGHT(X3213,4),RIGHT(X3213,3))</f>
        <v>#VALUE!</v>
      </c>
      <c r="Z3213">
        <f>VLOOKUP(G3213,[1]Sheet1!$A$1:$B$12,2,0)</f>
        <v>5</v>
      </c>
      <c r="AA3213" t="str">
        <f>CONCATENATE(F3213," ",Z3213)</f>
        <v>2016 5</v>
      </c>
      <c r="AB3213">
        <f>VLOOKUP(AA3213,[1]Sheet3!$A:$B,2,0)</f>
        <v>90</v>
      </c>
    </row>
    <row r="3214" spans="1:28" x14ac:dyDescent="0.25">
      <c r="A3214" t="s">
        <v>5257</v>
      </c>
      <c r="B3214" t="s">
        <v>5342</v>
      </c>
      <c r="C3214" t="s">
        <v>387</v>
      </c>
      <c r="D3214" t="str">
        <f>CONCATENATE(C3214,".")</f>
        <v>2016  May.</v>
      </c>
      <c r="E3214" t="str">
        <f>LEFT(D3214, SEARCH(".",D3214)-1)</f>
        <v>2016  May</v>
      </c>
      <c r="F3214">
        <v>2016</v>
      </c>
      <c r="G3214" t="str">
        <f>RIGHT(E3214,LEN(E3214)-6)</f>
        <v>May</v>
      </c>
      <c r="H3214">
        <v>525</v>
      </c>
      <c r="I3214" t="s">
        <v>181</v>
      </c>
      <c r="J3214" t="s">
        <v>5343</v>
      </c>
      <c r="K3214" t="s">
        <v>1200</v>
      </c>
      <c r="L3214" t="s">
        <v>3617</v>
      </c>
      <c r="M3214" t="s">
        <v>57</v>
      </c>
      <c r="N3214" t="s">
        <v>5344</v>
      </c>
      <c r="O3214" t="s">
        <v>5324</v>
      </c>
      <c r="P3214">
        <v>220</v>
      </c>
      <c r="Q3214" s="2">
        <f>VALUE(LEFT(LEFT(N3214,5),SUM(LEN(LEFT(N3214,5))-LEN(SUBSTITUTE(LEFT(N3214,5),{"0","1","2","3","4","5","6","7","8","9","."},"")))))</f>
        <v>2</v>
      </c>
      <c r="R3214">
        <f>IF(Q3214&gt;5,Q3214/1024,Q3214)</f>
        <v>2</v>
      </c>
      <c r="S3214" t="str">
        <f>MID(K3215,9,3)</f>
        <v>6.0</v>
      </c>
      <c r="T3214" s="2" t="str">
        <f>LEFT(J3214,3)</f>
        <v>10.</v>
      </c>
      <c r="U3214">
        <f>VALUE(LEFT(LEFT(M3214,5),SUM(LEN(LEFT(M3214,5))-LEN(SUBSTITUTE(LEFT(M3214,5),{"0","1","2","3","4","5","6","7","8","9","."},"")))))</f>
        <v>16</v>
      </c>
      <c r="V3214">
        <f>IF(U3214&lt;100,U3214,U3214/1024)</f>
        <v>16</v>
      </c>
      <c r="W3214" s="3">
        <f>VALUE(LEFT(LEFT(O3214,5),SUM(LEN(LEFT(O3214,5))-LEN(SUBSTITUTE(LEFT(O3214,5),{"0","1","2","3","4","5","6","7","8","9","."},"")))))</f>
        <v>8</v>
      </c>
      <c r="X3214" s="3" t="e">
        <f>LEFT(L3214, SEARCH("MHz",L3214)-1)</f>
        <v>#VALUE!</v>
      </c>
      <c r="Y3214" t="e">
        <f>IF(RIGHT(X3214,1)=" ",RIGHT(X3214,4),RIGHT(X3214,3))</f>
        <v>#VALUE!</v>
      </c>
      <c r="Z3214">
        <f>VLOOKUP(G3214,[1]Sheet1!$A$1:$B$12,2,0)</f>
        <v>5</v>
      </c>
      <c r="AA3214" t="str">
        <f>CONCATENATE(F3214," ",Z3214)</f>
        <v>2016 5</v>
      </c>
      <c r="AB3214">
        <f>VLOOKUP(AA3214,[1]Sheet3!$A:$B,2,0)</f>
        <v>90</v>
      </c>
    </row>
    <row r="3215" spans="1:28" x14ac:dyDescent="0.25">
      <c r="A3215" t="s">
        <v>1099</v>
      </c>
      <c r="B3215" t="s">
        <v>1162</v>
      </c>
      <c r="C3215" t="s">
        <v>387</v>
      </c>
      <c r="D3215" t="str">
        <f>CONCATENATE(C3215,".")</f>
        <v>2016  May.</v>
      </c>
      <c r="E3215" t="str">
        <f>LEFT(D3215, SEARCH(".",D3215)-1)</f>
        <v>2016  May</v>
      </c>
      <c r="F3215">
        <v>2016</v>
      </c>
      <c r="G3215" t="str">
        <f>RIGHT(E3215,LEN(E3215)-6)</f>
        <v>May</v>
      </c>
      <c r="H3215">
        <v>233</v>
      </c>
      <c r="I3215" t="s">
        <v>453</v>
      </c>
      <c r="J3215" t="s">
        <v>1163</v>
      </c>
      <c r="K3215" t="s">
        <v>394</v>
      </c>
      <c r="L3215" t="s">
        <v>408</v>
      </c>
      <c r="M3215" t="s">
        <v>1122</v>
      </c>
      <c r="N3215" t="s">
        <v>1164</v>
      </c>
      <c r="O3215" t="s">
        <v>1165</v>
      </c>
      <c r="P3215">
        <v>700</v>
      </c>
      <c r="Q3215" s="2" t="e">
        <f>VALUE(LEFT(LEFT(N3215,5),SUM(LEN(LEFT(N3215,5))-LEN(SUBSTITUTE(LEFT(N3215,5),{"0","1","2","3","4","5","6","7","8","9","."},"")))))</f>
        <v>#VALUE!</v>
      </c>
      <c r="R3215" t="e">
        <f>IF(Q3215&gt;5,Q3215/1024,Q3215)</f>
        <v>#VALUE!</v>
      </c>
      <c r="S3215" t="str">
        <f>MID(K3216,9,3)</f>
        <v>6.0</v>
      </c>
      <c r="T3215" s="2" t="str">
        <f>LEFT(J3215,3)</f>
        <v>6.8</v>
      </c>
      <c r="U3215" t="e">
        <f>VALUE(LEFT(LEFT(M3215,5),SUM(LEN(LEFT(M3215,5))-LEN(SUBSTITUTE(LEFT(M3215,5),{"0","1","2","3","4","5","6","7","8","9","."},"")))))</f>
        <v>#VALUE!</v>
      </c>
      <c r="V3215" t="e">
        <f>IF(U3215&lt;100,U3215,U3215/1024)</f>
        <v>#VALUE!</v>
      </c>
      <c r="W3215" s="3">
        <f>VALUE(LEFT(LEFT(O3215,5),SUM(LEN(LEFT(O3215,5))-LEN(SUBSTITUTE(LEFT(O3215,5),{"0","1","2","3","4","5","6","7","8","9","."},"")))))</f>
        <v>23</v>
      </c>
      <c r="X3215" s="3" t="e">
        <f>LEFT(L3215, SEARCH("MHz",L3215)-1)</f>
        <v>#VALUE!</v>
      </c>
      <c r="Y3215" t="e">
        <f>IF(RIGHT(X3215,1)=" ",RIGHT(X3215,4),RIGHT(X3215,3))</f>
        <v>#VALUE!</v>
      </c>
      <c r="Z3215">
        <f>VLOOKUP(G3215,[1]Sheet1!$A$1:$B$12,2,0)</f>
        <v>5</v>
      </c>
      <c r="AA3215" t="str">
        <f>CONCATENATE(F3215," ",Z3215)</f>
        <v>2016 5</v>
      </c>
      <c r="AB3215">
        <f>VLOOKUP(AA3215,[1]Sheet3!$A:$B,2,0)</f>
        <v>90</v>
      </c>
    </row>
    <row r="3216" spans="1:28" x14ac:dyDescent="0.25">
      <c r="A3216" t="s">
        <v>1099</v>
      </c>
      <c r="B3216" t="s">
        <v>1166</v>
      </c>
      <c r="C3216" t="s">
        <v>387</v>
      </c>
      <c r="D3216" t="str">
        <f>CONCATENATE(C3216,".")</f>
        <v>2016  May.</v>
      </c>
      <c r="E3216" t="str">
        <f>LEFT(D3216, SEARCH(".",D3216)-1)</f>
        <v>2016  May</v>
      </c>
      <c r="F3216">
        <v>2016</v>
      </c>
      <c r="G3216" t="str">
        <f>RIGHT(E3216,LEN(E3216)-6)</f>
        <v>May</v>
      </c>
      <c r="H3216">
        <v>170</v>
      </c>
      <c r="I3216" t="s">
        <v>1139</v>
      </c>
      <c r="J3216" t="s">
        <v>1167</v>
      </c>
      <c r="K3216" t="s">
        <v>394</v>
      </c>
      <c r="L3216" t="s">
        <v>402</v>
      </c>
      <c r="M3216" t="s">
        <v>1118</v>
      </c>
      <c r="N3216" t="s">
        <v>1168</v>
      </c>
      <c r="O3216" t="s">
        <v>1165</v>
      </c>
      <c r="P3216">
        <v>690</v>
      </c>
      <c r="Q3216" s="2" t="e">
        <f>VALUE(LEFT(LEFT(N3216,5),SUM(LEN(LEFT(N3216,5))-LEN(SUBSTITUTE(LEFT(N3216,5),{"0","1","2","3","4","5","6","7","8","9","."},"")))))</f>
        <v>#VALUE!</v>
      </c>
      <c r="R3216" t="e">
        <f>IF(Q3216&gt;5,Q3216/1024,Q3216)</f>
        <v>#VALUE!</v>
      </c>
      <c r="S3216" t="str">
        <f>MID(K3217,9,3)</f>
        <v>6.0</v>
      </c>
      <c r="T3216" s="2" t="str">
        <f>LEFT(J3216,3)</f>
        <v>5.7</v>
      </c>
      <c r="U3216" t="e">
        <f>VALUE(LEFT(LEFT(M3216,5),SUM(LEN(LEFT(M3216,5))-LEN(SUBSTITUTE(LEFT(M3216,5),{"0","1","2","3","4","5","6","7","8","9","."},"")))))</f>
        <v>#VALUE!</v>
      </c>
      <c r="V3216" t="e">
        <f>IF(U3216&lt;100,U3216,U3216/1024)</f>
        <v>#VALUE!</v>
      </c>
      <c r="W3216" s="3">
        <f>VALUE(LEFT(LEFT(O3216,5),SUM(LEN(LEFT(O3216,5))-LEN(SUBSTITUTE(LEFT(O3216,5),{"0","1","2","3","4","5","6","7","8","9","."},"")))))</f>
        <v>23</v>
      </c>
      <c r="X3216" s="3" t="e">
        <f>LEFT(L3216, SEARCH("MHz",L3216)-1)</f>
        <v>#VALUE!</v>
      </c>
      <c r="Y3216" t="e">
        <f>IF(RIGHT(X3216,1)=" ",RIGHT(X3216,4),RIGHT(X3216,3))</f>
        <v>#VALUE!</v>
      </c>
      <c r="Z3216">
        <f>VLOOKUP(G3216,[1]Sheet1!$A$1:$B$12,2,0)</f>
        <v>5</v>
      </c>
      <c r="AA3216" t="str">
        <f>CONCATENATE(F3216," ",Z3216)</f>
        <v>2016 5</v>
      </c>
      <c r="AB3216">
        <f>VLOOKUP(AA3216,[1]Sheet3!$A:$B,2,0)</f>
        <v>90</v>
      </c>
    </row>
    <row r="3217" spans="1:28" x14ac:dyDescent="0.25">
      <c r="A3217" t="s">
        <v>1099</v>
      </c>
      <c r="B3217" t="s">
        <v>1171</v>
      </c>
      <c r="C3217" t="s">
        <v>387</v>
      </c>
      <c r="D3217" t="str">
        <f>CONCATENATE(C3217,".")</f>
        <v>2016  May.</v>
      </c>
      <c r="E3217" t="str">
        <f>LEFT(D3217, SEARCH(".",D3217)-1)</f>
        <v>2016  May</v>
      </c>
      <c r="F3217">
        <v>2016</v>
      </c>
      <c r="G3217" t="str">
        <f>RIGHT(E3217,LEN(E3217)-6)</f>
        <v>May</v>
      </c>
      <c r="H3217">
        <v>202</v>
      </c>
      <c r="I3217" t="s">
        <v>128</v>
      </c>
      <c r="J3217" t="s">
        <v>46</v>
      </c>
      <c r="K3217" t="s">
        <v>394</v>
      </c>
      <c r="L3217" t="s">
        <v>447</v>
      </c>
      <c r="M3217" t="s">
        <v>28</v>
      </c>
      <c r="N3217" t="s">
        <v>1172</v>
      </c>
      <c r="O3217" t="s">
        <v>1154</v>
      </c>
      <c r="P3217">
        <v>170</v>
      </c>
      <c r="Q3217" s="2">
        <f>VALUE(LEFT(LEFT(N3217,5),SUM(LEN(LEFT(N3217,5))-LEN(SUBSTITUTE(LEFT(N3217,5),{"0","1","2","3","4","5","6","7","8","9","."},"")))))</f>
        <v>2</v>
      </c>
      <c r="R3217">
        <f>IF(Q3217&gt;5,Q3217/1024,Q3217)</f>
        <v>2</v>
      </c>
      <c r="S3217" t="str">
        <f>MID(K3218,9,3)</f>
        <v>6.0</v>
      </c>
      <c r="T3217" s="2" t="str">
        <f>LEFT(J3217,3)</f>
        <v>5.5</v>
      </c>
      <c r="U3217">
        <f>VALUE(LEFT(LEFT(M3217,5),SUM(LEN(LEFT(M3217,5))-LEN(SUBSTITUTE(LEFT(M3217,5),{"0","1","2","3","4","5","6","7","8","9","."},"")))))</f>
        <v>32</v>
      </c>
      <c r="V3217">
        <f>IF(U3217&lt;100,U3217,U3217/1024)</f>
        <v>32</v>
      </c>
      <c r="W3217" s="3">
        <f>VALUE(LEFT(LEFT(O3217,5),SUM(LEN(LEFT(O3217,5))-LEN(SUBSTITUTE(LEFT(O3217,5),{"0","1","2","3","4","5","6","7","8","9","."},"")))))</f>
        <v>13</v>
      </c>
      <c r="X3217" s="3" t="e">
        <f>LEFT(L3217, SEARCH("MHz",L3217)-1)</f>
        <v>#VALUE!</v>
      </c>
      <c r="Y3217" t="e">
        <f>IF(RIGHT(X3217,1)=" ",RIGHT(X3217,4),RIGHT(X3217,3))</f>
        <v>#VALUE!</v>
      </c>
      <c r="Z3217">
        <f>VLOOKUP(G3217,[1]Sheet1!$A$1:$B$12,2,0)</f>
        <v>5</v>
      </c>
      <c r="AA3217" t="str">
        <f>CONCATENATE(F3217," ",Z3217)</f>
        <v>2016 5</v>
      </c>
      <c r="AB3217">
        <f>VLOOKUP(AA3217,[1]Sheet3!$A:$B,2,0)</f>
        <v>90</v>
      </c>
    </row>
    <row r="3218" spans="1:28" x14ac:dyDescent="0.25">
      <c r="A3218" t="s">
        <v>3572</v>
      </c>
      <c r="B3218" t="s">
        <v>3619</v>
      </c>
      <c r="C3218" t="s">
        <v>387</v>
      </c>
      <c r="D3218" t="str">
        <f>CONCATENATE(C3218,".")</f>
        <v>2016  May.</v>
      </c>
      <c r="E3218" t="str">
        <f>LEFT(D3218, SEARCH(".",D3218)-1)</f>
        <v>2016  May</v>
      </c>
      <c r="F3218">
        <v>2016</v>
      </c>
      <c r="G3218" t="str">
        <f>RIGHT(E3218,LEN(E3218)-6)</f>
        <v>May</v>
      </c>
      <c r="H3218">
        <v>139</v>
      </c>
      <c r="I3218" t="s">
        <v>358</v>
      </c>
      <c r="J3218" t="s">
        <v>3620</v>
      </c>
      <c r="K3218" t="s">
        <v>394</v>
      </c>
      <c r="L3218" t="s">
        <v>20</v>
      </c>
      <c r="M3218" t="s">
        <v>57</v>
      </c>
      <c r="N3218" t="s">
        <v>22</v>
      </c>
      <c r="O3218" t="s">
        <v>804</v>
      </c>
      <c r="P3218">
        <v>240</v>
      </c>
      <c r="Q3218" s="2">
        <f>VALUE(LEFT(LEFT(N3218,5),SUM(LEN(LEFT(N3218,5))-LEN(SUBSTITUTE(LEFT(N3218,5),{"0","1","2","3","4","5","6","7","8","9","."},"")))))</f>
        <v>2</v>
      </c>
      <c r="R3218">
        <f>IF(Q3218&gt;5,Q3218/1024,Q3218)</f>
        <v>2</v>
      </c>
      <c r="S3218" t="str">
        <f>MID(K3219,9,3)</f>
        <v>6.0</v>
      </c>
      <c r="T3218" s="2" t="str">
        <f>LEFT(J3218,3)</f>
        <v>5.3</v>
      </c>
      <c r="U3218">
        <f>VALUE(LEFT(LEFT(M3218,5),SUM(LEN(LEFT(M3218,5))-LEN(SUBSTITUTE(LEFT(M3218,5),{"0","1","2","3","4","5","6","7","8","9","."},"")))))</f>
        <v>16</v>
      </c>
      <c r="V3218">
        <f>IF(U3218&lt;100,U3218,U3218/1024)</f>
        <v>16</v>
      </c>
      <c r="W3218" s="3">
        <f>VALUE(LEFT(LEFT(O3218,5),SUM(LEN(LEFT(O3218,5))-LEN(SUBSTITUTE(LEFT(O3218,5),{"0","1","2","3","4","5","6","7","8","9","."},"")))))</f>
        <v>13</v>
      </c>
      <c r="X3218" s="3" t="e">
        <f>LEFT(L3218, SEARCH("MHz",L3218)-1)</f>
        <v>#VALUE!</v>
      </c>
      <c r="Y3218" t="e">
        <f>IF(RIGHT(X3218,1)=" ",RIGHT(X3218,4),RIGHT(X3218,3))</f>
        <v>#VALUE!</v>
      </c>
      <c r="Z3218">
        <f>VLOOKUP(G3218,[1]Sheet1!$A$1:$B$12,2,0)</f>
        <v>5</v>
      </c>
      <c r="AA3218" t="str">
        <f>CONCATENATE(F3218," ",Z3218)</f>
        <v>2016 5</v>
      </c>
      <c r="AB3218">
        <f>VLOOKUP(AA3218,[1]Sheet3!$A:$B,2,0)</f>
        <v>90</v>
      </c>
    </row>
    <row r="3219" spans="1:28" x14ac:dyDescent="0.25">
      <c r="A3219" t="s">
        <v>3572</v>
      </c>
      <c r="B3219" t="s">
        <v>3621</v>
      </c>
      <c r="C3219" t="s">
        <v>387</v>
      </c>
      <c r="D3219" t="str">
        <f>CONCATENATE(C3219,".")</f>
        <v>2016  May.</v>
      </c>
      <c r="E3219" t="str">
        <f>LEFT(D3219, SEARCH(".",D3219)-1)</f>
        <v>2016  May</v>
      </c>
      <c r="F3219">
        <v>2016</v>
      </c>
      <c r="G3219" t="str">
        <f>RIGHT(E3219,LEN(E3219)-6)</f>
        <v>May</v>
      </c>
      <c r="H3219">
        <v>121</v>
      </c>
      <c r="I3219" t="s">
        <v>25</v>
      </c>
      <c r="J3219" t="s">
        <v>794</v>
      </c>
      <c r="K3219" t="s">
        <v>394</v>
      </c>
      <c r="L3219" t="s">
        <v>91</v>
      </c>
      <c r="M3219" t="s">
        <v>57</v>
      </c>
      <c r="N3219" t="s">
        <v>363</v>
      </c>
      <c r="O3219" t="s">
        <v>36</v>
      </c>
      <c r="P3219">
        <v>200</v>
      </c>
      <c r="Q3219" s="2">
        <f>VALUE(LEFT(LEFT(N3219,5),SUM(LEN(LEFT(N3219,5))-LEN(SUBSTITUTE(LEFT(N3219,5),{"0","1","2","3","4","5","6","7","8","9","."},"")))))</f>
        <v>1.5</v>
      </c>
      <c r="R3219">
        <f>IF(Q3219&gt;5,Q3219/1024,Q3219)</f>
        <v>1.5</v>
      </c>
      <c r="S3219" t="str">
        <f>MID(K3220,9,3)</f>
        <v>6.0</v>
      </c>
      <c r="T3219" s="2" t="str">
        <f>LEFT(J3219,3)</f>
        <v>5.0</v>
      </c>
      <c r="U3219">
        <f>VALUE(LEFT(LEFT(M3219,5),SUM(LEN(LEFT(M3219,5))-LEN(SUBSTITUTE(LEFT(M3219,5),{"0","1","2","3","4","5","6","7","8","9","."},"")))))</f>
        <v>16</v>
      </c>
      <c r="V3219">
        <f>IF(U3219&lt;100,U3219,U3219/1024)</f>
        <v>16</v>
      </c>
      <c r="W3219" s="3">
        <f>VALUE(LEFT(LEFT(O3219,5),SUM(LEN(LEFT(O3219,5))-LEN(SUBSTITUTE(LEFT(O3219,5),{"0","1","2","3","4","5","6","7","8","9","."},"")))))</f>
        <v>8</v>
      </c>
      <c r="X3219" s="3" t="e">
        <f>LEFT(L3219, SEARCH("MHz",L3219)-1)</f>
        <v>#VALUE!</v>
      </c>
      <c r="Y3219" t="e">
        <f>IF(RIGHT(X3219,1)=" ",RIGHT(X3219,4),RIGHT(X3219,3))</f>
        <v>#VALUE!</v>
      </c>
      <c r="Z3219">
        <f>VLOOKUP(G3219,[1]Sheet1!$A$1:$B$12,2,0)</f>
        <v>5</v>
      </c>
      <c r="AA3219" t="str">
        <f>CONCATENATE(F3219," ",Z3219)</f>
        <v>2016 5</v>
      </c>
      <c r="AB3219">
        <f>VLOOKUP(AA3219,[1]Sheet3!$A:$B,2,0)</f>
        <v>90</v>
      </c>
    </row>
    <row r="3220" spans="1:28" x14ac:dyDescent="0.25">
      <c r="A3220" t="s">
        <v>5257</v>
      </c>
      <c r="B3220" t="s">
        <v>5332</v>
      </c>
      <c r="C3220" t="s">
        <v>387</v>
      </c>
      <c r="D3220" t="str">
        <f>CONCATENATE(C3220,".")</f>
        <v>2016  May.</v>
      </c>
      <c r="E3220" t="str">
        <f>LEFT(D3220, SEARCH(".",D3220)-1)</f>
        <v>2016  May</v>
      </c>
      <c r="F3220">
        <v>2016</v>
      </c>
      <c r="G3220" t="str">
        <f>RIGHT(E3220,LEN(E3220)-6)</f>
        <v>May</v>
      </c>
      <c r="H3220">
        <v>169</v>
      </c>
      <c r="I3220" t="s">
        <v>51</v>
      </c>
      <c r="J3220" t="s">
        <v>5292</v>
      </c>
      <c r="K3220" t="s">
        <v>394</v>
      </c>
      <c r="L3220" t="s">
        <v>865</v>
      </c>
      <c r="M3220" t="s">
        <v>68</v>
      </c>
      <c r="N3220" t="s">
        <v>404</v>
      </c>
      <c r="O3220" t="s">
        <v>5333</v>
      </c>
      <c r="P3220">
        <v>450</v>
      </c>
      <c r="Q3220" s="2">
        <f>VALUE(LEFT(LEFT(N3220,5),SUM(LEN(LEFT(N3220,5))-LEN(SUBSTITUTE(LEFT(N3220,5),{"0","1","2","3","4","5","6","7","8","9","."},"")))))</f>
        <v>4</v>
      </c>
      <c r="R3220">
        <f>IF(Q3220&gt;5,Q3220/1024,Q3220)</f>
        <v>4</v>
      </c>
      <c r="S3220" t="str">
        <f>MID(K3221,9,3)</f>
        <v>6.0</v>
      </c>
      <c r="T3220" s="2" t="str">
        <f>LEFT(J3220,3)</f>
        <v>5.7</v>
      </c>
      <c r="U3220" t="e">
        <f>VALUE(LEFT(LEFT(M3220,5),SUM(LEN(LEFT(M3220,5))-LEN(SUBSTITUTE(LEFT(M3220,5),{"0","1","2","3","4","5","6","7","8","9","."},"")))))</f>
        <v>#VALUE!</v>
      </c>
      <c r="V3220" t="e">
        <f>IF(U3220&lt;100,U3220,U3220/1024)</f>
        <v>#VALUE!</v>
      </c>
      <c r="W3220" s="3">
        <f>VALUE(LEFT(LEFT(O3220,5),SUM(LEN(LEFT(O3220,5))-LEN(SUBSTITUTE(LEFT(O3220,5),{"0","1","2","3","4","5","6","7","8","9","."},"")))))</f>
        <v>16</v>
      </c>
      <c r="X3220" s="3" t="e">
        <f>LEFT(L3220, SEARCH("MHz",L3220)-1)</f>
        <v>#VALUE!</v>
      </c>
      <c r="Y3220" t="e">
        <f>IF(RIGHT(X3220,1)=" ",RIGHT(X3220,4),RIGHT(X3220,3))</f>
        <v>#VALUE!</v>
      </c>
      <c r="Z3220">
        <f>VLOOKUP(G3220,[1]Sheet1!$A$1:$B$12,2,0)</f>
        <v>5</v>
      </c>
      <c r="AA3220" t="str">
        <f>CONCATENATE(F3220," ",Z3220)</f>
        <v>2016 5</v>
      </c>
      <c r="AB3220">
        <f>VLOOKUP(AA3220,[1]Sheet3!$A:$B,2,0)</f>
        <v>90</v>
      </c>
    </row>
    <row r="3221" spans="1:28" x14ac:dyDescent="0.25">
      <c r="A3221" t="s">
        <v>5257</v>
      </c>
      <c r="B3221" t="s">
        <v>5334</v>
      </c>
      <c r="C3221" t="s">
        <v>387</v>
      </c>
      <c r="D3221" t="str">
        <f>CONCATENATE(C3221,".")</f>
        <v>2016  May.</v>
      </c>
      <c r="E3221" t="str">
        <f>LEFT(D3221, SEARCH(".",D3221)-1)</f>
        <v>2016  May</v>
      </c>
      <c r="F3221">
        <v>2016</v>
      </c>
      <c r="G3221" t="str">
        <f>RIGHT(E3221,LEN(E3221)-6)</f>
        <v>May</v>
      </c>
      <c r="H3221">
        <v>143</v>
      </c>
      <c r="I3221" t="s">
        <v>51</v>
      </c>
      <c r="J3221" t="s">
        <v>5335</v>
      </c>
      <c r="K3221" t="s">
        <v>394</v>
      </c>
      <c r="L3221" t="s">
        <v>1401</v>
      </c>
      <c r="M3221" t="s">
        <v>68</v>
      </c>
      <c r="N3221" t="s">
        <v>404</v>
      </c>
      <c r="O3221" t="s">
        <v>5333</v>
      </c>
      <c r="P3221">
        <v>360</v>
      </c>
      <c r="Q3221" s="2">
        <f>VALUE(LEFT(LEFT(N3221,5),SUM(LEN(LEFT(N3221,5))-LEN(SUBSTITUTE(LEFT(N3221,5),{"0","1","2","3","4","5","6","7","8","9","."},"")))))</f>
        <v>4</v>
      </c>
      <c r="R3221">
        <f>IF(Q3221&gt;5,Q3221/1024,Q3221)</f>
        <v>4</v>
      </c>
      <c r="S3221" t="str">
        <f>MID(K3222,9,3)</f>
        <v>6.0</v>
      </c>
      <c r="T3221" s="2" t="str">
        <f>LEFT(J3221,3)</f>
        <v>5.2</v>
      </c>
      <c r="U3221" t="e">
        <f>VALUE(LEFT(LEFT(M3221,5),SUM(LEN(LEFT(M3221,5))-LEN(SUBSTITUTE(LEFT(M3221,5),{"0","1","2","3","4","5","6","7","8","9","."},"")))))</f>
        <v>#VALUE!</v>
      </c>
      <c r="V3221" t="e">
        <f>IF(U3221&lt;100,U3221,U3221/1024)</f>
        <v>#VALUE!</v>
      </c>
      <c r="W3221" s="3">
        <f>VALUE(LEFT(LEFT(O3221,5),SUM(LEN(LEFT(O3221,5))-LEN(SUBSTITUTE(LEFT(O3221,5),{"0","1","2","3","4","5","6","7","8","9","."},"")))))</f>
        <v>16</v>
      </c>
      <c r="X3221" s="3" t="e">
        <f>LEFT(L3221, SEARCH("MHz",L3221)-1)</f>
        <v>#VALUE!</v>
      </c>
      <c r="Y3221" t="e">
        <f>IF(RIGHT(X3221,1)=" ",RIGHT(X3221,4),RIGHT(X3221,3))</f>
        <v>#VALUE!</v>
      </c>
      <c r="Z3221">
        <f>VLOOKUP(G3221,[1]Sheet1!$A$1:$B$12,2,0)</f>
        <v>5</v>
      </c>
      <c r="AA3221" t="str">
        <f>CONCATENATE(F3221," ",Z3221)</f>
        <v>2016 5</v>
      </c>
      <c r="AB3221">
        <f>VLOOKUP(AA3221,[1]Sheet3!$A:$B,2,0)</f>
        <v>90</v>
      </c>
    </row>
    <row r="3222" spans="1:28" x14ac:dyDescent="0.25">
      <c r="A3222" t="s">
        <v>6566</v>
      </c>
      <c r="B3222" t="s">
        <v>6573</v>
      </c>
      <c r="C3222" t="s">
        <v>387</v>
      </c>
      <c r="D3222" t="str">
        <f>CONCATENATE(C3222,".")</f>
        <v>2016  May.</v>
      </c>
      <c r="E3222" t="str">
        <f>LEFT(D3222, SEARCH(".",D3222)-1)</f>
        <v>2016  May</v>
      </c>
      <c r="F3222">
        <v>2016</v>
      </c>
      <c r="G3222" t="str">
        <f>RIGHT(E3222,LEN(E3222)-6)</f>
        <v>May</v>
      </c>
      <c r="H3222">
        <v>128</v>
      </c>
      <c r="I3222" t="s">
        <v>124</v>
      </c>
      <c r="J3222" t="s">
        <v>824</v>
      </c>
      <c r="K3222" t="s">
        <v>394</v>
      </c>
      <c r="L3222" t="s">
        <v>72</v>
      </c>
      <c r="M3222" t="s">
        <v>34</v>
      </c>
      <c r="N3222" t="s">
        <v>35</v>
      </c>
      <c r="O3222" t="s">
        <v>36</v>
      </c>
      <c r="P3222">
        <v>100</v>
      </c>
      <c r="Q3222" s="2">
        <f>VALUE(LEFT(LEFT(N3222,5),SUM(LEN(LEFT(N3222,5))-LEN(SUBSTITUTE(LEFT(N3222,5),{"0","1","2","3","4","5","6","7","8","9","."},"")))))</f>
        <v>1</v>
      </c>
      <c r="R3222">
        <f>IF(Q3222&gt;5,Q3222/1024,Q3222)</f>
        <v>1</v>
      </c>
      <c r="S3222" t="str">
        <f>MID(K3223,9,3)</f>
        <v>6.0</v>
      </c>
      <c r="T3222" s="2" t="str">
        <f>LEFT(J3222,3)</f>
        <v>5.0</v>
      </c>
      <c r="U3222">
        <f>VALUE(LEFT(LEFT(M3222,5),SUM(LEN(LEFT(M3222,5))-LEN(SUBSTITUTE(LEFT(M3222,5),{"0","1","2","3","4","5","6","7","8","9","."},"")))))</f>
        <v>8</v>
      </c>
      <c r="V3222">
        <f>IF(U3222&lt;100,U3222,U3222/1024)</f>
        <v>8</v>
      </c>
      <c r="W3222" s="3">
        <f>VALUE(LEFT(LEFT(O3222,5),SUM(LEN(LEFT(O3222,5))-LEN(SUBSTITUTE(LEFT(O3222,5),{"0","1","2","3","4","5","6","7","8","9","."},"")))))</f>
        <v>8</v>
      </c>
      <c r="X3222" s="3" t="e">
        <f>LEFT(L3222, SEARCH("MHz",L3222)-1)</f>
        <v>#VALUE!</v>
      </c>
      <c r="Y3222" t="e">
        <f>IF(RIGHT(X3222,1)=" ",RIGHT(X3222,4),RIGHT(X3222,3))</f>
        <v>#VALUE!</v>
      </c>
      <c r="Z3222">
        <f>VLOOKUP(G3222,[1]Sheet1!$A$1:$B$12,2,0)</f>
        <v>5</v>
      </c>
      <c r="AA3222" t="str">
        <f>CONCATENATE(F3222," ",Z3222)</f>
        <v>2016 5</v>
      </c>
      <c r="AB3222">
        <f>VLOOKUP(AA3222,[1]Sheet3!$A:$B,2,0)</f>
        <v>90</v>
      </c>
    </row>
    <row r="3223" spans="1:28" x14ac:dyDescent="0.25">
      <c r="A3223" t="s">
        <v>4367</v>
      </c>
      <c r="B3223" t="s">
        <v>4400</v>
      </c>
      <c r="C3223" t="s">
        <v>387</v>
      </c>
      <c r="D3223" t="str">
        <f>CONCATENATE(C3223,".")</f>
        <v>2016  May.</v>
      </c>
      <c r="E3223" t="str">
        <f>LEFT(D3223, SEARCH(".",D3223)-1)</f>
        <v>2016  May</v>
      </c>
      <c r="F3223">
        <v>2016</v>
      </c>
      <c r="G3223" t="str">
        <f>RIGHT(E3223,LEN(E3223)-6)</f>
        <v>May</v>
      </c>
      <c r="H3223">
        <v>137</v>
      </c>
      <c r="I3223" t="s">
        <v>25</v>
      </c>
      <c r="J3223" t="s">
        <v>1283</v>
      </c>
      <c r="K3223" t="s">
        <v>1754</v>
      </c>
      <c r="L3223" t="s">
        <v>462</v>
      </c>
      <c r="M3223" t="s">
        <v>173</v>
      </c>
      <c r="N3223" t="s">
        <v>1052</v>
      </c>
      <c r="O3223" t="s">
        <v>1556</v>
      </c>
      <c r="P3223">
        <v>140</v>
      </c>
      <c r="Q3223" s="2" t="e">
        <f>VALUE(LEFT(LEFT(N3223,5),SUM(LEN(LEFT(N3223,5))-LEN(SUBSTITUTE(LEFT(N3223,5),{"0","1","2","3","4","5","6","7","8","9","."},"")))))</f>
        <v>#VALUE!</v>
      </c>
      <c r="R3223" t="e">
        <f>IF(Q3223&gt;5,Q3223/1024,Q3223)</f>
        <v>#VALUE!</v>
      </c>
      <c r="S3223" t="str">
        <f>MID(K3224,9,3)</f>
        <v>6.0</v>
      </c>
      <c r="T3223" s="2" t="str">
        <f>LEFT(J3223,3)</f>
        <v>5.0</v>
      </c>
      <c r="U3223">
        <f>VALUE(LEFT(LEFT(M3223,5),SUM(LEN(LEFT(M3223,5))-LEN(SUBSTITUTE(LEFT(M3223,5),{"0","1","2","3","4","5","6","7","8","9","."},"")))))</f>
        <v>43473</v>
      </c>
      <c r="V3223">
        <f>IF(U3223&lt;100,U3223,U3223/1024)</f>
        <v>42.4541015625</v>
      </c>
      <c r="W3223" s="3">
        <f>VALUE(LEFT(LEFT(O3223,5),SUM(LEN(LEFT(O3223,5))-LEN(SUBSTITUTE(LEFT(O3223,5),{"0","1","2","3","4","5","6","7","8","9","."},"")))))</f>
        <v>8</v>
      </c>
      <c r="X3223" s="3" t="e">
        <f>LEFT(L3223, SEARCH("MHz",L3223)-1)</f>
        <v>#VALUE!</v>
      </c>
      <c r="Y3223" t="e">
        <f>IF(RIGHT(X3223,1)=" ",RIGHT(X3223,4),RIGHT(X3223,3))</f>
        <v>#VALUE!</v>
      </c>
      <c r="Z3223">
        <f>VLOOKUP(G3223,[1]Sheet1!$A$1:$B$12,2,0)</f>
        <v>5</v>
      </c>
      <c r="AA3223" t="str">
        <f>CONCATENATE(F3223," ",Z3223)</f>
        <v>2016 5</v>
      </c>
      <c r="AB3223">
        <f>VLOOKUP(AA3223,[1]Sheet3!$A:$B,2,0)</f>
        <v>90</v>
      </c>
    </row>
    <row r="3224" spans="1:28" x14ac:dyDescent="0.25">
      <c r="A3224" t="s">
        <v>6003</v>
      </c>
      <c r="B3224" t="s">
        <v>6026</v>
      </c>
      <c r="C3224" t="s">
        <v>387</v>
      </c>
      <c r="D3224" t="str">
        <f>CONCATENATE(C3224,".")</f>
        <v>2016  May.</v>
      </c>
      <c r="E3224" t="str">
        <f>LEFT(D3224, SEARCH(".",D3224)-1)</f>
        <v>2016  May</v>
      </c>
      <c r="F3224">
        <v>2016</v>
      </c>
      <c r="G3224" t="str">
        <f>RIGHT(E3224,LEN(E3224)-6)</f>
        <v>May</v>
      </c>
      <c r="H3224">
        <v>202</v>
      </c>
      <c r="I3224" t="s">
        <v>358</v>
      </c>
      <c r="J3224" t="s">
        <v>4761</v>
      </c>
      <c r="K3224" t="s">
        <v>1754</v>
      </c>
      <c r="L3224" t="s">
        <v>758</v>
      </c>
      <c r="M3224" t="s">
        <v>57</v>
      </c>
      <c r="N3224" t="s">
        <v>29</v>
      </c>
      <c r="O3224" t="s">
        <v>6027</v>
      </c>
      <c r="P3224">
        <v>380</v>
      </c>
      <c r="Q3224" s="2">
        <f>VALUE(LEFT(LEFT(N3224,5),SUM(LEN(LEFT(N3224,5))-LEN(SUBSTITUTE(LEFT(N3224,5),{"0","1","2","3","4","5","6","7","8","9","."},"")))))</f>
        <v>3</v>
      </c>
      <c r="R3224">
        <f>IF(Q3224&gt;5,Q3224/1024,Q3224)</f>
        <v>3</v>
      </c>
      <c r="S3224" t="str">
        <f>MID(K3225,9,3)</f>
        <v>6.0</v>
      </c>
      <c r="T3224" s="2" t="str">
        <f>LEFT(J3224,3)</f>
        <v>6.0</v>
      </c>
      <c r="U3224">
        <f>VALUE(LEFT(LEFT(M3224,5),SUM(LEN(LEFT(M3224,5))-LEN(SUBSTITUTE(LEFT(M3224,5),{"0","1","2","3","4","5","6","7","8","9","."},"")))))</f>
        <v>16</v>
      </c>
      <c r="V3224">
        <f>IF(U3224&lt;100,U3224,U3224/1024)</f>
        <v>16</v>
      </c>
      <c r="W3224" s="3">
        <f>VALUE(LEFT(LEFT(O3224,5),SUM(LEN(LEFT(O3224,5))-LEN(SUBSTITUTE(LEFT(O3224,5),{"0","1","2","3","4","5","6","7","8","9","."},"")))))</f>
        <v>21.5</v>
      </c>
      <c r="X3224" s="3" t="e">
        <f>LEFT(L3224, SEARCH("MHz",L3224)-1)</f>
        <v>#VALUE!</v>
      </c>
      <c r="Y3224" t="e">
        <f>IF(RIGHT(X3224,1)=" ",RIGHT(X3224,4),RIGHT(X3224,3))</f>
        <v>#VALUE!</v>
      </c>
      <c r="Z3224">
        <f>VLOOKUP(G3224,[1]Sheet1!$A$1:$B$12,2,0)</f>
        <v>5</v>
      </c>
      <c r="AA3224" t="str">
        <f>CONCATENATE(F3224," ",Z3224)</f>
        <v>2016 5</v>
      </c>
      <c r="AB3224">
        <f>VLOOKUP(AA3224,[1]Sheet3!$A:$B,2,0)</f>
        <v>90</v>
      </c>
    </row>
    <row r="3225" spans="1:28" x14ac:dyDescent="0.25">
      <c r="A3225" t="s">
        <v>1099</v>
      </c>
      <c r="B3225" t="s">
        <v>1169</v>
      </c>
      <c r="C3225" t="s">
        <v>387</v>
      </c>
      <c r="D3225" t="str">
        <f>CONCATENATE(C3225,".")</f>
        <v>2016  May.</v>
      </c>
      <c r="E3225" t="str">
        <f>LEFT(D3225, SEARCH(".",D3225)-1)</f>
        <v>2016  May</v>
      </c>
      <c r="F3225">
        <v>2016</v>
      </c>
      <c r="G3225" t="str">
        <f>RIGHT(E3225,LEN(E3225)-6)</f>
        <v>May</v>
      </c>
      <c r="H3225">
        <v>155</v>
      </c>
      <c r="I3225" t="s">
        <v>453</v>
      </c>
      <c r="J3225" t="s">
        <v>416</v>
      </c>
      <c r="K3225" t="s">
        <v>1140</v>
      </c>
      <c r="L3225" t="s">
        <v>865</v>
      </c>
      <c r="M3225" t="s">
        <v>28</v>
      </c>
      <c r="N3225" t="s">
        <v>1104</v>
      </c>
      <c r="O3225" t="s">
        <v>1170</v>
      </c>
      <c r="P3225">
        <v>450</v>
      </c>
      <c r="Q3225" s="2">
        <f>VALUE(LEFT(LEFT(N3225,5),SUM(LEN(LEFT(N3225,5))-LEN(SUBSTITUTE(LEFT(N3225,5),{"0","1","2","3","4","5","6","7","8","9","."},"")))))</f>
        <v>3</v>
      </c>
      <c r="R3225">
        <f>IF(Q3225&gt;5,Q3225/1024,Q3225)</f>
        <v>3</v>
      </c>
      <c r="S3225" t="str">
        <f>MID(K3226,9,3)</f>
        <v>6.0</v>
      </c>
      <c r="T3225" s="2" t="str">
        <f>LEFT(J3225,3)</f>
        <v>5.5</v>
      </c>
      <c r="U3225">
        <f>VALUE(LEFT(LEFT(M3225,5),SUM(LEN(LEFT(M3225,5))-LEN(SUBSTITUTE(LEFT(M3225,5),{"0","1","2","3","4","5","6","7","8","9","."},"")))))</f>
        <v>32</v>
      </c>
      <c r="V3225">
        <f>IF(U3225&lt;100,U3225,U3225/1024)</f>
        <v>32</v>
      </c>
      <c r="W3225" s="3">
        <f>VALUE(LEFT(LEFT(O3225,5),SUM(LEN(LEFT(O3225,5))-LEN(SUBSTITUTE(LEFT(O3225,5),{"0","1","2","3","4","5","6","7","8","9","."},"")))))</f>
        <v>16</v>
      </c>
      <c r="X3225" s="3" t="e">
        <f>LEFT(L3225, SEARCH("MHz",L3225)-1)</f>
        <v>#VALUE!</v>
      </c>
      <c r="Y3225" t="e">
        <f>IF(RIGHT(X3225,1)=" ",RIGHT(X3225,4),RIGHT(X3225,3))</f>
        <v>#VALUE!</v>
      </c>
      <c r="Z3225">
        <f>VLOOKUP(G3225,[1]Sheet1!$A$1:$B$12,2,0)</f>
        <v>5</v>
      </c>
      <c r="AA3225" t="str">
        <f>CONCATENATE(F3225," ",Z3225)</f>
        <v>2016 5</v>
      </c>
      <c r="AB3225">
        <f>VLOOKUP(AA3225,[1]Sheet3!$A:$B,2,0)</f>
        <v>90</v>
      </c>
    </row>
    <row r="3226" spans="1:28" x14ac:dyDescent="0.25">
      <c r="A3226" t="s">
        <v>3318</v>
      </c>
      <c r="B3226" t="s">
        <v>3355</v>
      </c>
      <c r="C3226" t="s">
        <v>387</v>
      </c>
      <c r="D3226" t="str">
        <f>CONCATENATE(C3226,".")</f>
        <v>2016  May.</v>
      </c>
      <c r="E3226" t="str">
        <f>LEFT(D3226, SEARCH(".",D3226)-1)</f>
        <v>2016  May</v>
      </c>
      <c r="F3226">
        <v>2016</v>
      </c>
      <c r="G3226" t="str">
        <f>RIGHT(E3226,LEN(E3226)-6)</f>
        <v>May</v>
      </c>
      <c r="H3226">
        <v>149</v>
      </c>
      <c r="I3226" t="s">
        <v>51</v>
      </c>
      <c r="J3226" t="s">
        <v>2721</v>
      </c>
      <c r="K3226" t="s">
        <v>1140</v>
      </c>
      <c r="L3226" t="s">
        <v>402</v>
      </c>
      <c r="M3226" t="s">
        <v>403</v>
      </c>
      <c r="N3226" t="s">
        <v>404</v>
      </c>
      <c r="O3226" t="s">
        <v>1481</v>
      </c>
      <c r="P3226">
        <v>220</v>
      </c>
      <c r="Q3226" s="2">
        <f>VALUE(LEFT(LEFT(N3226,5),SUM(LEN(LEFT(N3226,5))-LEN(SUBSTITUTE(LEFT(N3226,5),{"0","1","2","3","4","5","6","7","8","9","."},"")))))</f>
        <v>4</v>
      </c>
      <c r="R3226">
        <f>IF(Q3226&gt;5,Q3226/1024,Q3226)</f>
        <v>4</v>
      </c>
      <c r="S3226" t="str">
        <f>MID(K3227,9,3)</f>
        <v>6.0</v>
      </c>
      <c r="T3226" s="2" t="str">
        <f>LEFT(J3226,3)</f>
        <v>5.0</v>
      </c>
      <c r="U3226">
        <f>VALUE(LEFT(LEFT(M3226,5),SUM(LEN(LEFT(M3226,5))-LEN(SUBSTITUTE(LEFT(M3226,5),{"0","1","2","3","4","5","6","7","8","9","."},"")))))</f>
        <v>64</v>
      </c>
      <c r="V3226">
        <f>IF(U3226&lt;100,U3226,U3226/1024)</f>
        <v>64</v>
      </c>
      <c r="W3226" s="3">
        <f>VALUE(LEFT(LEFT(O3226,5),SUM(LEN(LEFT(O3226,5))-LEN(SUBSTITUTE(LEFT(O3226,5),{"0","1","2","3","4","5","6","7","8","9","."},"")))))</f>
        <v>13</v>
      </c>
      <c r="X3226" s="3" t="e">
        <f>LEFT(L3226, SEARCH("MHz",L3226)-1)</f>
        <v>#VALUE!</v>
      </c>
      <c r="Y3226" t="e">
        <f>IF(RIGHT(X3226,1)=" ",RIGHT(X3226,4),RIGHT(X3226,3))</f>
        <v>#VALUE!</v>
      </c>
      <c r="Z3226">
        <f>VLOOKUP(G3226,[1]Sheet1!$A$1:$B$12,2,0)</f>
        <v>5</v>
      </c>
      <c r="AA3226" t="str">
        <f>CONCATENATE(F3226," ",Z3226)</f>
        <v>2016 5</v>
      </c>
      <c r="AB3226">
        <f>VLOOKUP(AA3226,[1]Sheet3!$A:$B,2,0)</f>
        <v>90</v>
      </c>
    </row>
    <row r="3227" spans="1:28" x14ac:dyDescent="0.25">
      <c r="A3227" t="s">
        <v>3572</v>
      </c>
      <c r="B3227" t="s">
        <v>3615</v>
      </c>
      <c r="C3227" t="s">
        <v>387</v>
      </c>
      <c r="D3227" t="str">
        <f>CONCATENATE(C3227,".")</f>
        <v>2016  May.</v>
      </c>
      <c r="E3227" t="str">
        <f>LEFT(D3227, SEARCH(".",D3227)-1)</f>
        <v>2016  May</v>
      </c>
      <c r="F3227">
        <v>2016</v>
      </c>
      <c r="G3227" t="str">
        <f>RIGHT(E3227,LEN(E3227)-6)</f>
        <v>May</v>
      </c>
      <c r="I3227" t="s">
        <v>181</v>
      </c>
      <c r="J3227" t="s">
        <v>3616</v>
      </c>
      <c r="K3227" t="s">
        <v>1140</v>
      </c>
      <c r="L3227" t="s">
        <v>3617</v>
      </c>
      <c r="M3227" t="s">
        <v>57</v>
      </c>
      <c r="N3227" t="s">
        <v>22</v>
      </c>
      <c r="O3227" t="s">
        <v>92</v>
      </c>
      <c r="P3227">
        <v>350</v>
      </c>
      <c r="Q3227" s="2">
        <f>VALUE(LEFT(LEFT(N3227,5),SUM(LEN(LEFT(N3227,5))-LEN(SUBSTITUTE(LEFT(N3227,5),{"0","1","2","3","4","5","6","7","8","9","."},"")))))</f>
        <v>2</v>
      </c>
      <c r="R3227">
        <f>IF(Q3227&gt;5,Q3227/1024,Q3227)</f>
        <v>2</v>
      </c>
      <c r="S3227" t="str">
        <f>MID(K3228,9,3)</f>
        <v>6.0</v>
      </c>
      <c r="T3227" s="2" t="str">
        <f>LEFT(J3227,3)</f>
        <v>8.0</v>
      </c>
      <c r="U3227">
        <f>VALUE(LEFT(LEFT(M3227,5),SUM(LEN(LEFT(M3227,5))-LEN(SUBSTITUTE(LEFT(M3227,5),{"0","1","2","3","4","5","6","7","8","9","."},"")))))</f>
        <v>16</v>
      </c>
      <c r="V3227">
        <f>IF(U3227&lt;100,U3227,U3227/1024)</f>
        <v>16</v>
      </c>
      <c r="W3227" s="3">
        <f>VALUE(LEFT(LEFT(O3227,5),SUM(LEN(LEFT(O3227,5))-LEN(SUBSTITUTE(LEFT(O3227,5),{"0","1","2","3","4","5","6","7","8","9","."},"")))))</f>
        <v>5</v>
      </c>
      <c r="X3227" s="3" t="e">
        <f>LEFT(L3227, SEARCH("MHz",L3227)-1)</f>
        <v>#VALUE!</v>
      </c>
      <c r="Y3227" t="e">
        <f>IF(RIGHT(X3227,1)=" ",RIGHT(X3227,4),RIGHT(X3227,3))</f>
        <v>#VALUE!</v>
      </c>
      <c r="Z3227">
        <f>VLOOKUP(G3227,[1]Sheet1!$A$1:$B$12,2,0)</f>
        <v>5</v>
      </c>
      <c r="AA3227" t="str">
        <f>CONCATENATE(F3227," ",Z3227)</f>
        <v>2016 5</v>
      </c>
      <c r="AB3227">
        <f>VLOOKUP(AA3227,[1]Sheet3!$A:$B,2,0)</f>
        <v>90</v>
      </c>
    </row>
    <row r="3228" spans="1:28" x14ac:dyDescent="0.25">
      <c r="A3228" t="s">
        <v>4367</v>
      </c>
      <c r="B3228" t="s">
        <v>4397</v>
      </c>
      <c r="C3228" t="s">
        <v>387</v>
      </c>
      <c r="D3228" t="str">
        <f>CONCATENATE(C3228,".")</f>
        <v>2016  May.</v>
      </c>
      <c r="E3228" t="str">
        <f>LEFT(D3228, SEARCH(".",D3228)-1)</f>
        <v>2016  May</v>
      </c>
      <c r="F3228">
        <v>2016</v>
      </c>
      <c r="G3228" t="str">
        <f>RIGHT(E3228,LEN(E3228)-6)</f>
        <v>May</v>
      </c>
      <c r="H3228">
        <v>155</v>
      </c>
      <c r="I3228" t="s">
        <v>25</v>
      </c>
      <c r="J3228" t="s">
        <v>1106</v>
      </c>
      <c r="K3228" t="s">
        <v>1140</v>
      </c>
      <c r="L3228" t="s">
        <v>1401</v>
      </c>
      <c r="M3228" t="s">
        <v>57</v>
      </c>
      <c r="N3228" t="s">
        <v>4082</v>
      </c>
      <c r="O3228" t="s">
        <v>4398</v>
      </c>
      <c r="P3228">
        <v>230</v>
      </c>
      <c r="Q3228" s="2">
        <f>VALUE(LEFT(LEFT(N3228,5),SUM(LEN(LEFT(N3228,5))-LEN(SUBSTITUTE(LEFT(N3228,5),{"0","1","2","3","4","5","6","7","8","9","."},"")))))</f>
        <v>2</v>
      </c>
      <c r="R3228">
        <f>IF(Q3228&gt;5,Q3228/1024,Q3228)</f>
        <v>2</v>
      </c>
      <c r="S3228" t="str">
        <f>MID(K3229,9,3)</f>
        <v>6.0</v>
      </c>
      <c r="T3228" s="2" t="str">
        <f>LEFT(J3228,3)</f>
        <v>5.5</v>
      </c>
      <c r="U3228">
        <f>VALUE(LEFT(LEFT(M3228,5),SUM(LEN(LEFT(M3228,5))-LEN(SUBSTITUTE(LEFT(M3228,5),{"0","1","2","3","4","5","6","7","8","9","."},"")))))</f>
        <v>16</v>
      </c>
      <c r="V3228">
        <f>IF(U3228&lt;100,U3228,U3228/1024)</f>
        <v>16</v>
      </c>
      <c r="W3228" s="3">
        <f>VALUE(LEFT(LEFT(O3228,5),SUM(LEN(LEFT(O3228,5))-LEN(SUBSTITUTE(LEFT(O3228,5),{"0","1","2","3","4","5","6","7","8","9","."},"")))))</f>
        <v>16</v>
      </c>
      <c r="X3228" s="3" t="e">
        <f>LEFT(L3228, SEARCH("MHz",L3228)-1)</f>
        <v>#VALUE!</v>
      </c>
      <c r="Y3228" t="e">
        <f>IF(RIGHT(X3228,1)=" ",RIGHT(X3228,4),RIGHT(X3228,3))</f>
        <v>#VALUE!</v>
      </c>
      <c r="Z3228">
        <f>VLOOKUP(G3228,[1]Sheet1!$A$1:$B$12,2,0)</f>
        <v>5</v>
      </c>
      <c r="AA3228" t="str">
        <f>CONCATENATE(F3228," ",Z3228)</f>
        <v>2016 5</v>
      </c>
      <c r="AB3228">
        <f>VLOOKUP(AA3228,[1]Sheet3!$A:$B,2,0)</f>
        <v>90</v>
      </c>
    </row>
    <row r="3229" spans="1:28" x14ac:dyDescent="0.25">
      <c r="A3229" t="s">
        <v>4367</v>
      </c>
      <c r="B3229" t="s">
        <v>4399</v>
      </c>
      <c r="C3229" t="s">
        <v>387</v>
      </c>
      <c r="D3229" t="str">
        <f>CONCATENATE(C3229,".")</f>
        <v>2016  May.</v>
      </c>
      <c r="E3229" t="str">
        <f>LEFT(D3229, SEARCH(".",D3229)-1)</f>
        <v>2016  May</v>
      </c>
      <c r="F3229">
        <v>2016</v>
      </c>
      <c r="G3229" t="str">
        <f>RIGHT(E3229,LEN(E3229)-6)</f>
        <v>May</v>
      </c>
      <c r="H3229">
        <v>155</v>
      </c>
      <c r="I3229" t="s">
        <v>128</v>
      </c>
      <c r="J3229" t="s">
        <v>1106</v>
      </c>
      <c r="K3229" t="s">
        <v>1140</v>
      </c>
      <c r="L3229" t="s">
        <v>1401</v>
      </c>
      <c r="M3229" t="s">
        <v>21</v>
      </c>
      <c r="N3229" t="s">
        <v>22</v>
      </c>
      <c r="O3229" t="s">
        <v>1242</v>
      </c>
      <c r="P3229">
        <v>190</v>
      </c>
      <c r="Q3229" s="2">
        <f>VALUE(LEFT(LEFT(N3229,5),SUM(LEN(LEFT(N3229,5))-LEN(SUBSTITUTE(LEFT(N3229,5),{"0","1","2","3","4","5","6","7","8","9","."},"")))))</f>
        <v>2</v>
      </c>
      <c r="R3229">
        <f>IF(Q3229&gt;5,Q3229/1024,Q3229)</f>
        <v>2</v>
      </c>
      <c r="S3229" t="str">
        <f>MID(K3230,9,3)</f>
        <v>6.0</v>
      </c>
      <c r="T3229" s="2" t="str">
        <f>LEFT(J3229,3)</f>
        <v>5.5</v>
      </c>
      <c r="U3229">
        <f>VALUE(LEFT(LEFT(M3229,5),SUM(LEN(LEFT(M3229,5))-LEN(SUBSTITUTE(LEFT(M3229,5),{"0","1","2","3","4","5","6","7","8","9","."},"")))))</f>
        <v>43540</v>
      </c>
      <c r="V3229">
        <f>IF(U3229&lt;100,U3229,U3229/1024)</f>
        <v>42.51953125</v>
      </c>
      <c r="W3229" s="3">
        <f>VALUE(LEFT(LEFT(O3229,5),SUM(LEN(LEFT(O3229,5))-LEN(SUBSTITUTE(LEFT(O3229,5),{"0","1","2","3","4","5","6","7","8","9","."},"")))))</f>
        <v>13</v>
      </c>
      <c r="X3229" s="3" t="e">
        <f>LEFT(L3229, SEARCH("MHz",L3229)-1)</f>
        <v>#VALUE!</v>
      </c>
      <c r="Y3229" t="e">
        <f>IF(RIGHT(X3229,1)=" ",RIGHT(X3229,4),RIGHT(X3229,3))</f>
        <v>#VALUE!</v>
      </c>
      <c r="Z3229">
        <f>VLOOKUP(G3229,[1]Sheet1!$A$1:$B$12,2,0)</f>
        <v>5</v>
      </c>
      <c r="AA3229" t="str">
        <f>CONCATENATE(F3229," ",Z3229)</f>
        <v>2016 5</v>
      </c>
      <c r="AB3229">
        <f>VLOOKUP(AA3229,[1]Sheet3!$A:$B,2,0)</f>
        <v>90</v>
      </c>
    </row>
    <row r="3230" spans="1:28" x14ac:dyDescent="0.25">
      <c r="A3230" t="s">
        <v>6908</v>
      </c>
      <c r="B3230" t="s">
        <v>6952</v>
      </c>
      <c r="C3230" t="s">
        <v>387</v>
      </c>
      <c r="D3230" t="str">
        <f>CONCATENATE(C3230,".")</f>
        <v>2016  May.</v>
      </c>
      <c r="E3230" t="str">
        <f>LEFT(D3230, SEARCH(".",D3230)-1)</f>
        <v>2016  May</v>
      </c>
      <c r="F3230">
        <v>2016</v>
      </c>
      <c r="G3230" t="str">
        <f>RIGHT(E3230,LEN(E3230)-6)</f>
        <v>May</v>
      </c>
      <c r="H3230">
        <v>175</v>
      </c>
      <c r="I3230" t="s">
        <v>51</v>
      </c>
      <c r="J3230" t="s">
        <v>800</v>
      </c>
      <c r="K3230" t="s">
        <v>1758</v>
      </c>
      <c r="L3230" t="s">
        <v>402</v>
      </c>
      <c r="M3230" t="s">
        <v>403</v>
      </c>
      <c r="N3230" t="s">
        <v>404</v>
      </c>
      <c r="O3230" t="s">
        <v>6953</v>
      </c>
      <c r="P3230">
        <v>410</v>
      </c>
      <c r="Q3230" s="2">
        <f>VALUE(LEFT(LEFT(N3230,5),SUM(LEN(LEFT(N3230,5))-LEN(SUBSTITUTE(LEFT(N3230,5),{"0","1","2","3","4","5","6","7","8","9","."},"")))))</f>
        <v>4</v>
      </c>
      <c r="R3230">
        <f>IF(Q3230&gt;5,Q3230/1024,Q3230)</f>
        <v>4</v>
      </c>
      <c r="S3230" t="str">
        <f>MID(K3231,9,3)</f>
        <v>4.4</v>
      </c>
      <c r="T3230" s="2" t="str">
        <f>LEFT(J3230,3)</f>
        <v>5.5</v>
      </c>
      <c r="U3230">
        <f>VALUE(LEFT(LEFT(M3230,5),SUM(LEN(LEFT(M3230,5))-LEN(SUBSTITUTE(LEFT(M3230,5),{"0","1","2","3","4","5","6","7","8","9","."},"")))))</f>
        <v>64</v>
      </c>
      <c r="V3230">
        <f>IF(U3230&lt;100,U3230,U3230/1024)</f>
        <v>64</v>
      </c>
      <c r="W3230" s="3">
        <f>VALUE(LEFT(LEFT(O3230,5),SUM(LEN(LEFT(O3230,5))-LEN(SUBSTITUTE(LEFT(O3230,5),{"0","1","2","3","4","5","6","7","8","9","."},"")))))</f>
        <v>20</v>
      </c>
      <c r="X3230" s="3" t="e">
        <f>LEFT(L3230, SEARCH("MHz",L3230)-1)</f>
        <v>#VALUE!</v>
      </c>
      <c r="Y3230" t="e">
        <f>IF(RIGHT(X3230,1)=" ",RIGHT(X3230,4),RIGHT(X3230,3))</f>
        <v>#VALUE!</v>
      </c>
      <c r="Z3230">
        <f>VLOOKUP(G3230,[1]Sheet1!$A$1:$B$12,2,0)</f>
        <v>5</v>
      </c>
      <c r="AA3230" t="str">
        <f>CONCATENATE(F3230," ",Z3230)</f>
        <v>2016 5</v>
      </c>
      <c r="AB3230">
        <f>VLOOKUP(AA3230,[1]Sheet3!$A:$B,2,0)</f>
        <v>90</v>
      </c>
    </row>
    <row r="3231" spans="1:28" x14ac:dyDescent="0.25">
      <c r="A3231" t="s">
        <v>1437</v>
      </c>
      <c r="B3231" t="s">
        <v>1536</v>
      </c>
      <c r="C3231" t="s">
        <v>384</v>
      </c>
      <c r="D3231" t="str">
        <f>CONCATENATE(C3231,".")</f>
        <v>2016  June.</v>
      </c>
      <c r="E3231" t="str">
        <f>LEFT(D3231, SEARCH(".",D3231)-1)</f>
        <v>2016  June</v>
      </c>
      <c r="F3231">
        <v>2016</v>
      </c>
      <c r="G3231" t="str">
        <f>RIGHT(E3231,LEN(E3231)-6)</f>
        <v>June</v>
      </c>
      <c r="H3231">
        <v>136</v>
      </c>
      <c r="I3231" t="s">
        <v>379</v>
      </c>
      <c r="J3231" t="s">
        <v>1456</v>
      </c>
      <c r="K3231" t="s">
        <v>103</v>
      </c>
      <c r="L3231" t="s">
        <v>172</v>
      </c>
      <c r="M3231" t="s">
        <v>270</v>
      </c>
      <c r="N3231" t="s">
        <v>293</v>
      </c>
      <c r="O3231" t="s">
        <v>515</v>
      </c>
      <c r="Q3231" s="2">
        <f>VALUE(LEFT(LEFT(N3231,5),SUM(LEN(LEFT(N3231,5))-LEN(SUBSTITUTE(LEFT(N3231,5),{"0","1","2","3","4","5","6","7","8","9","."},"")))))</f>
        <v>256</v>
      </c>
      <c r="R3231">
        <f>IF(Q3231&gt;5,Q3231/1024,Q3231)</f>
        <v>0.25</v>
      </c>
      <c r="S3231" t="str">
        <f>MID(K3232,9,3)</f>
        <v>5.1</v>
      </c>
      <c r="T3231" s="2" t="str">
        <f>LEFT(J3231,3)</f>
        <v>4.0</v>
      </c>
      <c r="U3231">
        <f>VALUE(LEFT(LEFT(M3231,5),SUM(LEN(LEFT(M3231,5))-LEN(SUBSTITUTE(LEFT(M3231,5),{"0","1","2","3","4","5","6","7","8","9","."},"")))))</f>
        <v>512</v>
      </c>
      <c r="V3231">
        <f>IF(U3231&lt;100,U3231,U3231/1024)</f>
        <v>0.5</v>
      </c>
      <c r="W3231" s="3">
        <f>VALUE(LEFT(LEFT(O3231,5),SUM(LEN(LEFT(O3231,5))-LEN(SUBSTITUTE(LEFT(O3231,5),{"0","1","2","3","4","5","6","7","8","9","."},"")))))</f>
        <v>3.15</v>
      </c>
      <c r="X3231" s="3" t="e">
        <f>LEFT(L3231, SEARCH("MHz",L3231)-1)</f>
        <v>#VALUE!</v>
      </c>
      <c r="Y3231" t="e">
        <f>IF(RIGHT(X3231,1)=" ",RIGHT(X3231,4),RIGHT(X3231,3))</f>
        <v>#VALUE!</v>
      </c>
      <c r="Z3231">
        <f>VLOOKUP(G3231,[1]Sheet1!$A$1:$B$12,2,0)</f>
        <v>6</v>
      </c>
      <c r="AA3231" t="str">
        <f>CONCATENATE(F3231," ",Z3231)</f>
        <v>2016 6</v>
      </c>
      <c r="AB3231">
        <f>VLOOKUP(AA3231,[1]Sheet3!$A:$B,2,0)</f>
        <v>91</v>
      </c>
    </row>
    <row r="3232" spans="1:28" x14ac:dyDescent="0.25">
      <c r="A3232" t="s">
        <v>347</v>
      </c>
      <c r="B3232" t="s">
        <v>419</v>
      </c>
      <c r="C3232" t="s">
        <v>384</v>
      </c>
      <c r="D3232" t="str">
        <f>CONCATENATE(C3232,".")</f>
        <v>2016  June.</v>
      </c>
      <c r="E3232" t="str">
        <f>LEFT(D3232, SEARCH(".",D3232)-1)</f>
        <v>2016  June</v>
      </c>
      <c r="F3232">
        <v>2016</v>
      </c>
      <c r="G3232" t="str">
        <f>RIGHT(E3232,LEN(E3232)-6)</f>
        <v>June</v>
      </c>
      <c r="H3232">
        <v>179</v>
      </c>
      <c r="I3232" t="s">
        <v>128</v>
      </c>
      <c r="J3232" t="s">
        <v>420</v>
      </c>
      <c r="K3232" t="s">
        <v>47</v>
      </c>
      <c r="L3232" t="s">
        <v>261</v>
      </c>
      <c r="M3232" t="s">
        <v>34</v>
      </c>
      <c r="N3232" t="s">
        <v>35</v>
      </c>
      <c r="O3232" t="s">
        <v>30</v>
      </c>
      <c r="P3232">
        <v>120</v>
      </c>
      <c r="Q3232" s="2">
        <f>VALUE(LEFT(LEFT(N3232,5),SUM(LEN(LEFT(N3232,5))-LEN(SUBSTITUTE(LEFT(N3232,5),{"0","1","2","3","4","5","6","7","8","9","."},"")))))</f>
        <v>1</v>
      </c>
      <c r="R3232">
        <f>IF(Q3232&gt;5,Q3232/1024,Q3232)</f>
        <v>1</v>
      </c>
      <c r="S3232" t="str">
        <f>MID(K3233,9,3)</f>
        <v>5.1</v>
      </c>
      <c r="T3232" s="2" t="str">
        <f>LEFT(J3232,3)</f>
        <v>6.0</v>
      </c>
      <c r="U3232">
        <f>VALUE(LEFT(LEFT(M3232,5),SUM(LEN(LEFT(M3232,5))-LEN(SUBSTITUTE(LEFT(M3232,5),{"0","1","2","3","4","5","6","7","8","9","."},"")))))</f>
        <v>8</v>
      </c>
      <c r="V3232">
        <f>IF(U3232&lt;100,U3232,U3232/1024)</f>
        <v>8</v>
      </c>
      <c r="W3232" s="3">
        <f>VALUE(LEFT(LEFT(O3232,5),SUM(LEN(LEFT(O3232,5))-LEN(SUBSTITUTE(LEFT(O3232,5),{"0","1","2","3","4","5","6","7","8","9","."},"")))))</f>
        <v>13</v>
      </c>
      <c r="X3232" s="3" t="e">
        <f>LEFT(L3232, SEARCH("MHz",L3232)-1)</f>
        <v>#VALUE!</v>
      </c>
      <c r="Y3232" t="e">
        <f>IF(RIGHT(X3232,1)=" ",RIGHT(X3232,4),RIGHT(X3232,3))</f>
        <v>#VALUE!</v>
      </c>
      <c r="Z3232">
        <f>VLOOKUP(G3232,[1]Sheet1!$A$1:$B$12,2,0)</f>
        <v>6</v>
      </c>
      <c r="AA3232" t="str">
        <f>CONCATENATE(F3232," ",Z3232)</f>
        <v>2016 6</v>
      </c>
      <c r="AB3232">
        <f>VLOOKUP(AA3232,[1]Sheet3!$A:$B,2,0)</f>
        <v>91</v>
      </c>
    </row>
    <row r="3233" spans="1:28" x14ac:dyDescent="0.25">
      <c r="A3233" t="s">
        <v>751</v>
      </c>
      <c r="B3233" t="s">
        <v>788</v>
      </c>
      <c r="C3233" t="s">
        <v>384</v>
      </c>
      <c r="D3233" t="str">
        <f>CONCATENATE(C3233,".")</f>
        <v>2016  June.</v>
      </c>
      <c r="E3233" t="str">
        <f>LEFT(D3233, SEARCH(".",D3233)-1)</f>
        <v>2016  June</v>
      </c>
      <c r="F3233">
        <v>2016</v>
      </c>
      <c r="G3233" t="str">
        <f>RIGHT(E3233,LEN(E3233)-6)</f>
        <v>June</v>
      </c>
      <c r="H3233">
        <v>253.6</v>
      </c>
      <c r="I3233" t="s">
        <v>124</v>
      </c>
      <c r="J3233" t="s">
        <v>484</v>
      </c>
      <c r="K3233" t="s">
        <v>47</v>
      </c>
      <c r="L3233" t="s">
        <v>91</v>
      </c>
      <c r="M3233" t="s">
        <v>34</v>
      </c>
      <c r="N3233" t="s">
        <v>35</v>
      </c>
      <c r="O3233" t="s">
        <v>430</v>
      </c>
      <c r="Q3233" s="2">
        <f>VALUE(LEFT(LEFT(N3233,5),SUM(LEN(LEFT(N3233,5))-LEN(SUBSTITUTE(LEFT(N3233,5),{"0","1","2","3","4","5","6","7","8","9","."},"")))))</f>
        <v>1</v>
      </c>
      <c r="R3233">
        <f>IF(Q3233&gt;5,Q3233/1024,Q3233)</f>
        <v>1</v>
      </c>
      <c r="S3233" t="str">
        <f>MID(K3234,9,3)</f>
        <v>5.1</v>
      </c>
      <c r="T3233" s="2" t="str">
        <f>LEFT(J3233,3)</f>
        <v>7.0</v>
      </c>
      <c r="U3233">
        <f>VALUE(LEFT(LEFT(M3233,5),SUM(LEN(LEFT(M3233,5))-LEN(SUBSTITUTE(LEFT(M3233,5),{"0","1","2","3","4","5","6","7","8","9","."},"")))))</f>
        <v>8</v>
      </c>
      <c r="V3233">
        <f>IF(U3233&lt;100,U3233,U3233/1024)</f>
        <v>8</v>
      </c>
      <c r="W3233" s="3">
        <f>VALUE(LEFT(LEFT(O3233,5),SUM(LEN(LEFT(O3233,5))-LEN(SUBSTITUTE(LEFT(O3233,5),{"0","1","2","3","4","5","6","7","8","9","."},"")))))</f>
        <v>2</v>
      </c>
      <c r="X3233" s="3" t="e">
        <f>LEFT(L3233, SEARCH("MHz",L3233)-1)</f>
        <v>#VALUE!</v>
      </c>
      <c r="Y3233" t="e">
        <f>IF(RIGHT(X3233,1)=" ",RIGHT(X3233,4),RIGHT(X3233,3))</f>
        <v>#VALUE!</v>
      </c>
      <c r="Z3233">
        <f>VLOOKUP(G3233,[1]Sheet1!$A$1:$B$12,2,0)</f>
        <v>6</v>
      </c>
      <c r="AA3233" t="str">
        <f>CONCATENATE(F3233," ",Z3233)</f>
        <v>2016 6</v>
      </c>
      <c r="AB3233">
        <f>VLOOKUP(AA3233,[1]Sheet3!$A:$B,2,0)</f>
        <v>91</v>
      </c>
    </row>
    <row r="3234" spans="1:28" x14ac:dyDescent="0.25">
      <c r="A3234" t="s">
        <v>1437</v>
      </c>
      <c r="B3234" t="s">
        <v>1526</v>
      </c>
      <c r="C3234" t="s">
        <v>384</v>
      </c>
      <c r="D3234" t="str">
        <f>CONCATENATE(C3234,".")</f>
        <v>2016  June.</v>
      </c>
      <c r="E3234" t="str">
        <f>LEFT(D3234, SEARCH(".",D3234)-1)</f>
        <v>2016  June</v>
      </c>
      <c r="F3234">
        <v>2016</v>
      </c>
      <c r="G3234" t="str">
        <f>RIGHT(E3234,LEN(E3234)-6)</f>
        <v>June</v>
      </c>
      <c r="I3234" t="s">
        <v>156</v>
      </c>
      <c r="J3234" t="s">
        <v>561</v>
      </c>
      <c r="K3234" t="s">
        <v>47</v>
      </c>
      <c r="L3234" t="s">
        <v>133</v>
      </c>
      <c r="M3234" t="s">
        <v>34</v>
      </c>
      <c r="N3234" t="s">
        <v>35</v>
      </c>
      <c r="O3234" t="s">
        <v>140</v>
      </c>
      <c r="Q3234" s="2">
        <f>VALUE(LEFT(LEFT(N3234,5),SUM(LEN(LEFT(N3234,5))-LEN(SUBSTITUTE(LEFT(N3234,5),{"0","1","2","3","4","5","6","7","8","9","."},"")))))</f>
        <v>1</v>
      </c>
      <c r="R3234">
        <f>IF(Q3234&gt;5,Q3234/1024,Q3234)</f>
        <v>1</v>
      </c>
      <c r="S3234" t="str">
        <f>MID(K3235,9,3)</f>
        <v>5.1</v>
      </c>
      <c r="T3234" s="2" t="str">
        <f>LEFT(J3234,3)</f>
        <v>7.0</v>
      </c>
      <c r="U3234">
        <f>VALUE(LEFT(LEFT(M3234,5),SUM(LEN(LEFT(M3234,5))-LEN(SUBSTITUTE(LEFT(M3234,5),{"0","1","2","3","4","5","6","7","8","9","."},"")))))</f>
        <v>8</v>
      </c>
      <c r="V3234">
        <f>IF(U3234&lt;100,U3234,U3234/1024)</f>
        <v>8</v>
      </c>
      <c r="W3234" s="3">
        <f>VALUE(LEFT(LEFT(O3234,5),SUM(LEN(LEFT(O3234,5))-LEN(SUBSTITUTE(LEFT(O3234,5),{"0","1","2","3","4","5","6","7","8","9","."},"")))))</f>
        <v>2</v>
      </c>
      <c r="X3234" s="3" t="e">
        <f>LEFT(L3234, SEARCH("MHz",L3234)-1)</f>
        <v>#VALUE!</v>
      </c>
      <c r="Y3234" t="e">
        <f>IF(RIGHT(X3234,1)=" ",RIGHT(X3234,4),RIGHT(X3234,3))</f>
        <v>#VALUE!</v>
      </c>
      <c r="Z3234">
        <f>VLOOKUP(G3234,[1]Sheet1!$A$1:$B$12,2,0)</f>
        <v>6</v>
      </c>
      <c r="AA3234" t="str">
        <f>CONCATENATE(F3234," ",Z3234)</f>
        <v>2016 6</v>
      </c>
      <c r="AB3234">
        <f>VLOOKUP(AA3234,[1]Sheet3!$A:$B,2,0)</f>
        <v>91</v>
      </c>
    </row>
    <row r="3235" spans="1:28" x14ac:dyDescent="0.25">
      <c r="A3235" t="s">
        <v>1954</v>
      </c>
      <c r="B3235" t="s">
        <v>1976</v>
      </c>
      <c r="C3235" t="s">
        <v>384</v>
      </c>
      <c r="D3235" t="str">
        <f>CONCATENATE(C3235,".")</f>
        <v>2016  June.</v>
      </c>
      <c r="E3235" t="str">
        <f>LEFT(D3235, SEARCH(".",D3235)-1)</f>
        <v>2016  June</v>
      </c>
      <c r="F3235">
        <v>2016</v>
      </c>
      <c r="G3235" t="str">
        <f>RIGHT(E3235,LEN(E3235)-6)</f>
        <v>June</v>
      </c>
      <c r="H3235">
        <v>170</v>
      </c>
      <c r="I3235" t="s">
        <v>156</v>
      </c>
      <c r="J3235" t="s">
        <v>350</v>
      </c>
      <c r="K3235" t="s">
        <v>47</v>
      </c>
      <c r="L3235" t="s">
        <v>447</v>
      </c>
      <c r="M3235" t="s">
        <v>403</v>
      </c>
      <c r="N3235" t="s">
        <v>404</v>
      </c>
      <c r="O3235" t="s">
        <v>391</v>
      </c>
      <c r="P3235">
        <v>380</v>
      </c>
      <c r="Q3235" s="2">
        <f>VALUE(LEFT(LEFT(N3235,5),SUM(LEN(LEFT(N3235,5))-LEN(SUBSTITUTE(LEFT(N3235,5),{"0","1","2","3","4","5","6","7","8","9","."},"")))))</f>
        <v>4</v>
      </c>
      <c r="R3235">
        <f>IF(Q3235&gt;5,Q3235/1024,Q3235)</f>
        <v>4</v>
      </c>
      <c r="S3235" t="str">
        <f>MID(K3236,9,3)</f>
        <v>5.1</v>
      </c>
      <c r="T3235" s="2" t="str">
        <f>LEFT(J3235,3)</f>
        <v>5.5</v>
      </c>
      <c r="U3235">
        <f>VALUE(LEFT(LEFT(M3235,5),SUM(LEN(LEFT(M3235,5))-LEN(SUBSTITUTE(LEFT(M3235,5),{"0","1","2","3","4","5","6","7","8","9","."},"")))))</f>
        <v>64</v>
      </c>
      <c r="V3235">
        <f>IF(U3235&lt;100,U3235,U3235/1024)</f>
        <v>64</v>
      </c>
      <c r="W3235" s="3">
        <f>VALUE(LEFT(LEFT(O3235,5),SUM(LEN(LEFT(O3235,5))-LEN(SUBSTITUTE(LEFT(O3235,5),{"0","1","2","3","4","5","6","7","8","9","."},"")))))</f>
        <v>13</v>
      </c>
      <c r="X3235" s="3" t="e">
        <f>LEFT(L3235, SEARCH("MHz",L3235)-1)</f>
        <v>#VALUE!</v>
      </c>
      <c r="Y3235" t="e">
        <f>IF(RIGHT(X3235,1)=" ",RIGHT(X3235,4),RIGHT(X3235,3))</f>
        <v>#VALUE!</v>
      </c>
      <c r="Z3235">
        <f>VLOOKUP(G3235,[1]Sheet1!$A$1:$B$12,2,0)</f>
        <v>6</v>
      </c>
      <c r="AA3235" t="str">
        <f>CONCATENATE(F3235," ",Z3235)</f>
        <v>2016 6</v>
      </c>
      <c r="AB3235">
        <f>VLOOKUP(AA3235,[1]Sheet3!$A:$B,2,0)</f>
        <v>91</v>
      </c>
    </row>
    <row r="3236" spans="1:28" x14ac:dyDescent="0.25">
      <c r="A3236" t="s">
        <v>2637</v>
      </c>
      <c r="B3236" t="s">
        <v>2741</v>
      </c>
      <c r="C3236" t="s">
        <v>384</v>
      </c>
      <c r="D3236" t="str">
        <f>CONCATENATE(C3236,".")</f>
        <v>2016  June.</v>
      </c>
      <c r="E3236" t="str">
        <f>LEFT(D3236, SEARCH(".",D3236)-1)</f>
        <v>2016  June</v>
      </c>
      <c r="F3236">
        <v>2016</v>
      </c>
      <c r="G3236" t="str">
        <f>RIGHT(E3236,LEN(E3236)-6)</f>
        <v>June</v>
      </c>
      <c r="H3236">
        <v>140</v>
      </c>
      <c r="I3236" t="s">
        <v>128</v>
      </c>
      <c r="J3236" t="s">
        <v>1463</v>
      </c>
      <c r="K3236" t="s">
        <v>47</v>
      </c>
      <c r="L3236" t="s">
        <v>458</v>
      </c>
      <c r="M3236" t="s">
        <v>57</v>
      </c>
      <c r="N3236" t="s">
        <v>22</v>
      </c>
      <c r="O3236" t="s">
        <v>2742</v>
      </c>
      <c r="P3236">
        <v>120</v>
      </c>
      <c r="Q3236" s="2">
        <f>VALUE(LEFT(LEFT(N3236,5),SUM(LEN(LEFT(N3236,5))-LEN(SUBSTITUTE(LEFT(N3236,5),{"0","1","2","3","4","5","6","7","8","9","."},"")))))</f>
        <v>2</v>
      </c>
      <c r="R3236">
        <f>IF(Q3236&gt;5,Q3236/1024,Q3236)</f>
        <v>2</v>
      </c>
      <c r="S3236" t="str">
        <f>MID(K3237,9,3)</f>
        <v>5.1</v>
      </c>
      <c r="T3236" s="2" t="str">
        <f>LEFT(J3236,3)</f>
        <v>5.0</v>
      </c>
      <c r="U3236">
        <f>VALUE(LEFT(LEFT(M3236,5),SUM(LEN(LEFT(M3236,5))-LEN(SUBSTITUTE(LEFT(M3236,5),{"0","1","2","3","4","5","6","7","8","9","."},"")))))</f>
        <v>16</v>
      </c>
      <c r="V3236">
        <f>IF(U3236&lt;100,U3236,U3236/1024)</f>
        <v>16</v>
      </c>
      <c r="W3236" s="3">
        <f>VALUE(LEFT(LEFT(O3236,5),SUM(LEN(LEFT(O3236,5))-LEN(SUBSTITUTE(LEFT(O3236,5),{"0","1","2","3","4","5","6","7","8","9","."},"")))))</f>
        <v>13</v>
      </c>
      <c r="X3236" s="3" t="e">
        <f>LEFT(L3236, SEARCH("MHz",L3236)-1)</f>
        <v>#VALUE!</v>
      </c>
      <c r="Y3236" t="e">
        <f>IF(RIGHT(X3236,1)=" ",RIGHT(X3236,4),RIGHT(X3236,3))</f>
        <v>#VALUE!</v>
      </c>
      <c r="Z3236">
        <f>VLOOKUP(G3236,[1]Sheet1!$A$1:$B$12,2,0)</f>
        <v>6</v>
      </c>
      <c r="AA3236" t="str">
        <f>CONCATENATE(F3236," ",Z3236)</f>
        <v>2016 6</v>
      </c>
      <c r="AB3236">
        <f>VLOOKUP(AA3236,[1]Sheet3!$A:$B,2,0)</f>
        <v>91</v>
      </c>
    </row>
    <row r="3237" spans="1:28" x14ac:dyDescent="0.25">
      <c r="A3237" t="s">
        <v>3179</v>
      </c>
      <c r="B3237" t="s">
        <v>3205</v>
      </c>
      <c r="C3237" t="s">
        <v>384</v>
      </c>
      <c r="D3237" t="str">
        <f>CONCATENATE(C3237,".")</f>
        <v>2016  June.</v>
      </c>
      <c r="E3237" t="str">
        <f>LEFT(D3237, SEARCH(".",D3237)-1)</f>
        <v>2016  June</v>
      </c>
      <c r="F3237">
        <v>2016</v>
      </c>
      <c r="G3237" t="str">
        <f>RIGHT(E3237,LEN(E3237)-6)</f>
        <v>June</v>
      </c>
      <c r="I3237" t="s">
        <v>156</v>
      </c>
      <c r="J3237" t="s">
        <v>1049</v>
      </c>
      <c r="K3237" t="s">
        <v>47</v>
      </c>
      <c r="L3237" t="s">
        <v>200</v>
      </c>
      <c r="M3237" t="s">
        <v>34</v>
      </c>
      <c r="N3237" t="s">
        <v>35</v>
      </c>
      <c r="O3237" t="s">
        <v>178</v>
      </c>
      <c r="Q3237" s="2">
        <f>VALUE(LEFT(LEFT(N3237,5),SUM(LEN(LEFT(N3237,5))-LEN(SUBSTITUTE(LEFT(N3237,5),{"0","1","2","3","4","5","6","7","8","9","."},"")))))</f>
        <v>1</v>
      </c>
      <c r="R3237">
        <f>IF(Q3237&gt;5,Q3237/1024,Q3237)</f>
        <v>1</v>
      </c>
      <c r="S3237" t="str">
        <f>MID(K3238,9,3)</f>
        <v>5.1</v>
      </c>
      <c r="T3237" s="2" t="str">
        <f>LEFT(J3237,3)</f>
        <v>5.0</v>
      </c>
      <c r="U3237">
        <f>VALUE(LEFT(LEFT(M3237,5),SUM(LEN(LEFT(M3237,5))-LEN(SUBSTITUTE(LEFT(M3237,5),{"0","1","2","3","4","5","6","7","8","9","."},"")))))</f>
        <v>8</v>
      </c>
      <c r="V3237">
        <f>IF(U3237&lt;100,U3237,U3237/1024)</f>
        <v>8</v>
      </c>
      <c r="W3237" s="3">
        <f>VALUE(LEFT(LEFT(O3237,5),SUM(LEN(LEFT(O3237,5))-LEN(SUBSTITUTE(LEFT(O3237,5),{"0","1","2","3","4","5","6","7","8","9","."},"")))))</f>
        <v>5</v>
      </c>
      <c r="X3237" s="3" t="e">
        <f>LEFT(L3237, SEARCH("MHz",L3237)-1)</f>
        <v>#VALUE!</v>
      </c>
      <c r="Y3237" t="e">
        <f>IF(RIGHT(X3237,1)=" ",RIGHT(X3237,4),RIGHT(X3237,3))</f>
        <v>#VALUE!</v>
      </c>
      <c r="Z3237">
        <f>VLOOKUP(G3237,[1]Sheet1!$A$1:$B$12,2,0)</f>
        <v>6</v>
      </c>
      <c r="AA3237" t="str">
        <f>CONCATENATE(F3237," ",Z3237)</f>
        <v>2016 6</v>
      </c>
      <c r="AB3237">
        <f>VLOOKUP(AA3237,[1]Sheet3!$A:$B,2,0)</f>
        <v>91</v>
      </c>
    </row>
    <row r="3238" spans="1:28" x14ac:dyDescent="0.25">
      <c r="A3238" t="s">
        <v>4079</v>
      </c>
      <c r="B3238" t="s">
        <v>4106</v>
      </c>
      <c r="C3238" t="s">
        <v>384</v>
      </c>
      <c r="D3238" t="str">
        <f>CONCATENATE(C3238,".")</f>
        <v>2016  June.</v>
      </c>
      <c r="E3238" t="str">
        <f>LEFT(D3238, SEARCH(".",D3238)-1)</f>
        <v>2016  June</v>
      </c>
      <c r="F3238">
        <v>2016</v>
      </c>
      <c r="G3238" t="str">
        <f>RIGHT(E3238,LEN(E3238)-6)</f>
        <v>June</v>
      </c>
      <c r="H3238">
        <v>138</v>
      </c>
      <c r="I3238" t="s">
        <v>51</v>
      </c>
      <c r="J3238" t="s">
        <v>803</v>
      </c>
      <c r="K3238" t="s">
        <v>47</v>
      </c>
      <c r="L3238" t="s">
        <v>118</v>
      </c>
      <c r="M3238" t="s">
        <v>57</v>
      </c>
      <c r="N3238" t="s">
        <v>390</v>
      </c>
      <c r="O3238" t="s">
        <v>3373</v>
      </c>
      <c r="P3238">
        <v>120</v>
      </c>
      <c r="Q3238" s="2">
        <f>VALUE(LEFT(LEFT(N3238,5),SUM(LEN(LEFT(N3238,5))-LEN(SUBSTITUTE(LEFT(N3238,5),{"0","1","2","3","4","5","6","7","8","9","."},"")))))</f>
        <v>2</v>
      </c>
      <c r="R3238">
        <f>IF(Q3238&gt;5,Q3238/1024,Q3238)</f>
        <v>2</v>
      </c>
      <c r="S3238" t="str">
        <f>MID(K3239,9,3)</f>
        <v>5.1</v>
      </c>
      <c r="T3238" s="2" t="str">
        <f>LEFT(J3238,3)</f>
        <v>5.0</v>
      </c>
      <c r="U3238">
        <f>VALUE(LEFT(LEFT(M3238,5),SUM(LEN(LEFT(M3238,5))-LEN(SUBSTITUTE(LEFT(M3238,5),{"0","1","2","3","4","5","6","7","8","9","."},"")))))</f>
        <v>16</v>
      </c>
      <c r="V3238">
        <f>IF(U3238&lt;100,U3238,U3238/1024)</f>
        <v>16</v>
      </c>
      <c r="W3238" s="3">
        <f>VALUE(LEFT(LEFT(O3238,5),SUM(LEN(LEFT(O3238,5))-LEN(SUBSTITUTE(LEFT(O3238,5),{"0","1","2","3","4","5","6","7","8","9","."},"")))))</f>
        <v>13</v>
      </c>
      <c r="X3238" s="3" t="e">
        <f>LEFT(L3238, SEARCH("MHz",L3238)-1)</f>
        <v>#VALUE!</v>
      </c>
      <c r="Y3238" t="e">
        <f>IF(RIGHT(X3238,1)=" ",RIGHT(X3238,4),RIGHT(X3238,3))</f>
        <v>#VALUE!</v>
      </c>
      <c r="Z3238">
        <f>VLOOKUP(G3238,[1]Sheet1!$A$1:$B$12,2,0)</f>
        <v>6</v>
      </c>
      <c r="AA3238" t="str">
        <f>CONCATENATE(F3238," ",Z3238)</f>
        <v>2016 6</v>
      </c>
      <c r="AB3238">
        <f>VLOOKUP(AA3238,[1]Sheet3!$A:$B,2,0)</f>
        <v>91</v>
      </c>
    </row>
    <row r="3239" spans="1:28" x14ac:dyDescent="0.25">
      <c r="A3239" t="s">
        <v>4141</v>
      </c>
      <c r="B3239" t="s">
        <v>4174</v>
      </c>
      <c r="C3239" t="s">
        <v>384</v>
      </c>
      <c r="D3239" t="str">
        <f>CONCATENATE(C3239,".")</f>
        <v>2016  June.</v>
      </c>
      <c r="E3239" t="str">
        <f>LEFT(D3239, SEARCH(".",D3239)-1)</f>
        <v>2016  June</v>
      </c>
      <c r="F3239">
        <v>2016</v>
      </c>
      <c r="G3239" t="str">
        <f>RIGHT(E3239,LEN(E3239)-6)</f>
        <v>June</v>
      </c>
      <c r="I3239" t="s">
        <v>128</v>
      </c>
      <c r="J3239" t="s">
        <v>32</v>
      </c>
      <c r="K3239" t="s">
        <v>47</v>
      </c>
      <c r="L3239" t="s">
        <v>91</v>
      </c>
      <c r="M3239" t="s">
        <v>57</v>
      </c>
      <c r="N3239" t="s">
        <v>22</v>
      </c>
      <c r="O3239" t="s">
        <v>36</v>
      </c>
      <c r="Q3239" s="2">
        <f>VALUE(LEFT(LEFT(N3239,5),SUM(LEN(LEFT(N3239,5))-LEN(SUBSTITUTE(LEFT(N3239,5),{"0","1","2","3","4","5","6","7","8","9","."},"")))))</f>
        <v>2</v>
      </c>
      <c r="R3239">
        <f>IF(Q3239&gt;5,Q3239/1024,Q3239)</f>
        <v>2</v>
      </c>
      <c r="S3239" t="str">
        <f>MID(K3240,9,3)</f>
        <v>5.1</v>
      </c>
      <c r="T3239" s="2" t="str">
        <f>LEFT(J3239,3)</f>
        <v>5.0</v>
      </c>
      <c r="U3239">
        <f>VALUE(LEFT(LEFT(M3239,5),SUM(LEN(LEFT(M3239,5))-LEN(SUBSTITUTE(LEFT(M3239,5),{"0","1","2","3","4","5","6","7","8","9","."},"")))))</f>
        <v>16</v>
      </c>
      <c r="V3239">
        <f>IF(U3239&lt;100,U3239,U3239/1024)</f>
        <v>16</v>
      </c>
      <c r="W3239" s="3">
        <f>VALUE(LEFT(LEFT(O3239,5),SUM(LEN(LEFT(O3239,5))-LEN(SUBSTITUTE(LEFT(O3239,5),{"0","1","2","3","4","5","6","7","8","9","."},"")))))</f>
        <v>8</v>
      </c>
      <c r="X3239" s="3" t="e">
        <f>LEFT(L3239, SEARCH("MHz",L3239)-1)</f>
        <v>#VALUE!</v>
      </c>
      <c r="Y3239" t="e">
        <f>IF(RIGHT(X3239,1)=" ",RIGHT(X3239,4),RIGHT(X3239,3))</f>
        <v>#VALUE!</v>
      </c>
      <c r="Z3239">
        <f>VLOOKUP(G3239,[1]Sheet1!$A$1:$B$12,2,0)</f>
        <v>6</v>
      </c>
      <c r="AA3239" t="str">
        <f>CONCATENATE(F3239," ",Z3239)</f>
        <v>2016 6</v>
      </c>
      <c r="AB3239">
        <f>VLOOKUP(AA3239,[1]Sheet3!$A:$B,2,0)</f>
        <v>91</v>
      </c>
    </row>
    <row r="3240" spans="1:28" x14ac:dyDescent="0.25">
      <c r="A3240" t="s">
        <v>4730</v>
      </c>
      <c r="B3240" t="s">
        <v>3120</v>
      </c>
      <c r="C3240" t="s">
        <v>384</v>
      </c>
      <c r="D3240" t="str">
        <f>CONCATENATE(C3240,".")</f>
        <v>2016  June.</v>
      </c>
      <c r="E3240" t="str">
        <f>LEFT(D3240, SEARCH(".",D3240)-1)</f>
        <v>2016  June</v>
      </c>
      <c r="F3240">
        <v>2016</v>
      </c>
      <c r="G3240" t="str">
        <f>RIGHT(E3240,LEN(E3240)-6)</f>
        <v>June</v>
      </c>
      <c r="H3240">
        <v>136</v>
      </c>
      <c r="I3240" t="s">
        <v>51</v>
      </c>
      <c r="J3240" t="s">
        <v>508</v>
      </c>
      <c r="K3240" t="s">
        <v>47</v>
      </c>
      <c r="L3240" t="s">
        <v>462</v>
      </c>
      <c r="M3240" t="s">
        <v>57</v>
      </c>
      <c r="N3240" t="s">
        <v>22</v>
      </c>
      <c r="O3240" t="s">
        <v>62</v>
      </c>
      <c r="P3240">
        <v>220</v>
      </c>
      <c r="Q3240" s="2">
        <f>VALUE(LEFT(LEFT(N3240,5),SUM(LEN(LEFT(N3240,5))-LEN(SUBSTITUTE(LEFT(N3240,5),{"0","1","2","3","4","5","6","7","8","9","."},"")))))</f>
        <v>2</v>
      </c>
      <c r="R3240">
        <f>IF(Q3240&gt;5,Q3240/1024,Q3240)</f>
        <v>2</v>
      </c>
      <c r="S3240" t="str">
        <f>MID(K3241,9,3)</f>
        <v>5.1</v>
      </c>
      <c r="T3240" s="2" t="str">
        <f>LEFT(J3240,3)</f>
        <v>5.0</v>
      </c>
      <c r="U3240">
        <f>VALUE(LEFT(LEFT(M3240,5),SUM(LEN(LEFT(M3240,5))-LEN(SUBSTITUTE(LEFT(M3240,5),{"0","1","2","3","4","5","6","7","8","9","."},"")))))</f>
        <v>16</v>
      </c>
      <c r="V3240">
        <f>IF(U3240&lt;100,U3240,U3240/1024)</f>
        <v>16</v>
      </c>
      <c r="W3240" s="3">
        <f>VALUE(LEFT(LEFT(O3240,5),SUM(LEN(LEFT(O3240,5))-LEN(SUBSTITUTE(LEFT(O3240,5),{"0","1","2","3","4","5","6","7","8","9","."},"")))))</f>
        <v>8</v>
      </c>
      <c r="X3240" s="3" t="e">
        <f>LEFT(L3240, SEARCH("MHz",L3240)-1)</f>
        <v>#VALUE!</v>
      </c>
      <c r="Y3240" t="e">
        <f>IF(RIGHT(X3240,1)=" ",RIGHT(X3240,4),RIGHT(X3240,3))</f>
        <v>#VALUE!</v>
      </c>
      <c r="Z3240">
        <f>VLOOKUP(G3240,[1]Sheet1!$A$1:$B$12,2,0)</f>
        <v>6</v>
      </c>
      <c r="AA3240" t="str">
        <f>CONCATENATE(F3240," ",Z3240)</f>
        <v>2016 6</v>
      </c>
      <c r="AB3240">
        <f>VLOOKUP(AA3240,[1]Sheet3!$A:$B,2,0)</f>
        <v>91</v>
      </c>
    </row>
    <row r="3241" spans="1:28" x14ac:dyDescent="0.25">
      <c r="A3241" t="s">
        <v>4730</v>
      </c>
      <c r="B3241" t="s">
        <v>1906</v>
      </c>
      <c r="C3241" t="s">
        <v>384</v>
      </c>
      <c r="D3241" t="str">
        <f>CONCATENATE(C3241,".")</f>
        <v>2016  June.</v>
      </c>
      <c r="E3241" t="str">
        <f>LEFT(D3241, SEARCH(".",D3241)-1)</f>
        <v>2016  June</v>
      </c>
      <c r="F3241">
        <v>2016</v>
      </c>
      <c r="G3241" t="str">
        <f>RIGHT(E3241,LEN(E3241)-6)</f>
        <v>June</v>
      </c>
      <c r="H3241">
        <v>160</v>
      </c>
      <c r="I3241" t="s">
        <v>156</v>
      </c>
      <c r="J3241" t="s">
        <v>1058</v>
      </c>
      <c r="K3241" t="s">
        <v>47</v>
      </c>
      <c r="L3241" t="s">
        <v>118</v>
      </c>
      <c r="M3241" t="s">
        <v>28</v>
      </c>
      <c r="N3241" t="s">
        <v>29</v>
      </c>
      <c r="O3241" t="s">
        <v>1490</v>
      </c>
      <c r="P3241">
        <v>290</v>
      </c>
      <c r="Q3241" s="2">
        <f>VALUE(LEFT(LEFT(N3241,5),SUM(LEN(LEFT(N3241,5))-LEN(SUBSTITUTE(LEFT(N3241,5),{"0","1","2","3","4","5","6","7","8","9","."},"")))))</f>
        <v>3</v>
      </c>
      <c r="R3241">
        <f>IF(Q3241&gt;5,Q3241/1024,Q3241)</f>
        <v>3</v>
      </c>
      <c r="S3241" t="str">
        <f>MID(K3242,9,3)</f>
        <v>5.1</v>
      </c>
      <c r="T3241" s="2" t="str">
        <f>LEFT(J3241,3)</f>
        <v>5.5</v>
      </c>
      <c r="U3241">
        <f>VALUE(LEFT(LEFT(M3241,5),SUM(LEN(LEFT(M3241,5))-LEN(SUBSTITUTE(LEFT(M3241,5),{"0","1","2","3","4","5","6","7","8","9","."},"")))))</f>
        <v>32</v>
      </c>
      <c r="V3241">
        <f>IF(U3241&lt;100,U3241,U3241/1024)</f>
        <v>32</v>
      </c>
      <c r="W3241" s="3">
        <f>VALUE(LEFT(LEFT(O3241,5),SUM(LEN(LEFT(O3241,5))-LEN(SUBSTITUTE(LEFT(O3241,5),{"0","1","2","3","4","5","6","7","8","9","."},"")))))</f>
        <v>13</v>
      </c>
      <c r="X3241" s="3" t="e">
        <f>LEFT(L3241, SEARCH("MHz",L3241)-1)</f>
        <v>#VALUE!</v>
      </c>
      <c r="Y3241" t="e">
        <f>IF(RIGHT(X3241,1)=" ",RIGHT(X3241,4),RIGHT(X3241,3))</f>
        <v>#VALUE!</v>
      </c>
      <c r="Z3241">
        <f>VLOOKUP(G3241,[1]Sheet1!$A$1:$B$12,2,0)</f>
        <v>6</v>
      </c>
      <c r="AA3241" t="str">
        <f>CONCATENATE(F3241," ",Z3241)</f>
        <v>2016 6</v>
      </c>
      <c r="AB3241">
        <f>VLOOKUP(AA3241,[1]Sheet3!$A:$B,2,0)</f>
        <v>91</v>
      </c>
    </row>
    <row r="3242" spans="1:28" x14ac:dyDescent="0.25">
      <c r="A3242" t="s">
        <v>5174</v>
      </c>
      <c r="B3242" t="s">
        <v>5180</v>
      </c>
      <c r="C3242" t="s">
        <v>384</v>
      </c>
      <c r="D3242" t="str">
        <f>CONCATENATE(C3242,".")</f>
        <v>2016  June.</v>
      </c>
      <c r="E3242" t="str">
        <f>LEFT(D3242, SEARCH(".",D3242)-1)</f>
        <v>2016  June</v>
      </c>
      <c r="F3242">
        <v>2016</v>
      </c>
      <c r="G3242" t="str">
        <f>RIGHT(E3242,LEN(E3242)-6)</f>
        <v>June</v>
      </c>
      <c r="I3242" t="s">
        <v>156</v>
      </c>
      <c r="J3242" t="s">
        <v>824</v>
      </c>
      <c r="K3242" t="s">
        <v>47</v>
      </c>
      <c r="L3242" t="s">
        <v>20</v>
      </c>
      <c r="M3242" t="s">
        <v>57</v>
      </c>
      <c r="N3242" t="s">
        <v>29</v>
      </c>
      <c r="O3242" t="s">
        <v>5181</v>
      </c>
      <c r="Q3242" s="2">
        <f>VALUE(LEFT(LEFT(N3242,5),SUM(LEN(LEFT(N3242,5))-LEN(SUBSTITUTE(LEFT(N3242,5),{"0","1","2","3","4","5","6","7","8","9","."},"")))))</f>
        <v>3</v>
      </c>
      <c r="R3242">
        <f>IF(Q3242&gt;5,Q3242/1024,Q3242)</f>
        <v>3</v>
      </c>
      <c r="S3242" t="str">
        <f>MID(K3243,9,3)</f>
        <v>5.1</v>
      </c>
      <c r="T3242" s="2" t="str">
        <f>LEFT(J3242,3)</f>
        <v>5.0</v>
      </c>
      <c r="U3242">
        <f>VALUE(LEFT(LEFT(M3242,5),SUM(LEN(LEFT(M3242,5))-LEN(SUBSTITUTE(LEFT(M3242,5),{"0","1","2","3","4","5","6","7","8","9","."},"")))))</f>
        <v>16</v>
      </c>
      <c r="V3242">
        <f>IF(U3242&lt;100,U3242,U3242/1024)</f>
        <v>16</v>
      </c>
      <c r="W3242" s="3">
        <f>VALUE(LEFT(LEFT(O3242,5),SUM(LEN(LEFT(O3242,5))-LEN(SUBSTITUTE(LEFT(O3242,5),{"0","1","2","3","4","5","6","7","8","9","."},"")))))</f>
        <v>8</v>
      </c>
      <c r="X3242" s="3" t="e">
        <f>LEFT(L3242, SEARCH("MHz",L3242)-1)</f>
        <v>#VALUE!</v>
      </c>
      <c r="Y3242" t="e">
        <f>IF(RIGHT(X3242,1)=" ",RIGHT(X3242,4),RIGHT(X3242,3))</f>
        <v>#VALUE!</v>
      </c>
      <c r="Z3242">
        <f>VLOOKUP(G3242,[1]Sheet1!$A$1:$B$12,2,0)</f>
        <v>6</v>
      </c>
      <c r="AA3242" t="str">
        <f>CONCATENATE(F3242," ",Z3242)</f>
        <v>2016 6</v>
      </c>
      <c r="AB3242">
        <f>VLOOKUP(AA3242,[1]Sheet3!$A:$B,2,0)</f>
        <v>91</v>
      </c>
    </row>
    <row r="3243" spans="1:28" x14ac:dyDescent="0.25">
      <c r="A3243" t="s">
        <v>5257</v>
      </c>
      <c r="B3243" t="s">
        <v>5331</v>
      </c>
      <c r="C3243" t="s">
        <v>384</v>
      </c>
      <c r="D3243" t="str">
        <f>CONCATENATE(C3243,".")</f>
        <v>2016  June.</v>
      </c>
      <c r="E3243" t="str">
        <f>LEFT(D3243, SEARCH(".",D3243)-1)</f>
        <v>2016  June</v>
      </c>
      <c r="F3243">
        <v>2016</v>
      </c>
      <c r="G3243" t="str">
        <f>RIGHT(E3243,LEN(E3243)-6)</f>
        <v>June</v>
      </c>
      <c r="H3243">
        <v>139</v>
      </c>
      <c r="I3243" t="s">
        <v>128</v>
      </c>
      <c r="J3243" t="s">
        <v>521</v>
      </c>
      <c r="K3243" t="s">
        <v>47</v>
      </c>
      <c r="L3243" t="s">
        <v>462</v>
      </c>
      <c r="M3243" t="s">
        <v>57</v>
      </c>
      <c r="N3243" t="s">
        <v>22</v>
      </c>
      <c r="O3243" t="s">
        <v>1556</v>
      </c>
      <c r="P3243">
        <v>150</v>
      </c>
      <c r="Q3243" s="2">
        <f>VALUE(LEFT(LEFT(N3243,5),SUM(LEN(LEFT(N3243,5))-LEN(SUBSTITUTE(LEFT(N3243,5),{"0","1","2","3","4","5","6","7","8","9","."},"")))))</f>
        <v>2</v>
      </c>
      <c r="R3243">
        <f>IF(Q3243&gt;5,Q3243/1024,Q3243)</f>
        <v>2</v>
      </c>
      <c r="S3243" t="str">
        <f>MID(K3244,9,3)</f>
        <v>5.1</v>
      </c>
      <c r="T3243" s="2" t="str">
        <f>LEFT(J3243,3)</f>
        <v>5.0</v>
      </c>
      <c r="U3243">
        <f>VALUE(LEFT(LEFT(M3243,5),SUM(LEN(LEFT(M3243,5))-LEN(SUBSTITUTE(LEFT(M3243,5),{"0","1","2","3","4","5","6","7","8","9","."},"")))))</f>
        <v>16</v>
      </c>
      <c r="V3243">
        <f>IF(U3243&lt;100,U3243,U3243/1024)</f>
        <v>16</v>
      </c>
      <c r="W3243" s="3">
        <f>VALUE(LEFT(LEFT(O3243,5),SUM(LEN(LEFT(O3243,5))-LEN(SUBSTITUTE(LEFT(O3243,5),{"0","1","2","3","4","5","6","7","8","9","."},"")))))</f>
        <v>8</v>
      </c>
      <c r="X3243" s="3" t="e">
        <f>LEFT(L3243, SEARCH("MHz",L3243)-1)</f>
        <v>#VALUE!</v>
      </c>
      <c r="Y3243" t="e">
        <f>IF(RIGHT(X3243,1)=" ",RIGHT(X3243,4),RIGHT(X3243,3))</f>
        <v>#VALUE!</v>
      </c>
      <c r="Z3243">
        <f>VLOOKUP(G3243,[1]Sheet1!$A$1:$B$12,2,0)</f>
        <v>6</v>
      </c>
      <c r="AA3243" t="str">
        <f>CONCATENATE(F3243," ",Z3243)</f>
        <v>2016 6</v>
      </c>
      <c r="AB3243">
        <f>VLOOKUP(AA3243,[1]Sheet3!$A:$B,2,0)</f>
        <v>91</v>
      </c>
    </row>
    <row r="3244" spans="1:28" x14ac:dyDescent="0.25">
      <c r="A3244" t="s">
        <v>6386</v>
      </c>
      <c r="B3244" t="s">
        <v>6391</v>
      </c>
      <c r="C3244" t="s">
        <v>384</v>
      </c>
      <c r="D3244" t="str">
        <f>CONCATENATE(C3244,".")</f>
        <v>2016  June.</v>
      </c>
      <c r="E3244" t="str">
        <f>LEFT(D3244, SEARCH(".",D3244)-1)</f>
        <v>2016  June</v>
      </c>
      <c r="F3244">
        <v>2016</v>
      </c>
      <c r="G3244" t="str">
        <f>RIGHT(E3244,LEN(E3244)-6)</f>
        <v>June</v>
      </c>
      <c r="H3244">
        <v>170</v>
      </c>
      <c r="I3244" t="s">
        <v>128</v>
      </c>
      <c r="J3244" t="s">
        <v>1662</v>
      </c>
      <c r="K3244" t="s">
        <v>47</v>
      </c>
      <c r="L3244" t="s">
        <v>395</v>
      </c>
      <c r="M3244" t="s">
        <v>34</v>
      </c>
      <c r="N3244" t="s">
        <v>35</v>
      </c>
      <c r="O3244" t="s">
        <v>778</v>
      </c>
      <c r="Q3244" s="2">
        <f>VALUE(LEFT(LEFT(N3244,5),SUM(LEN(LEFT(N3244,5))-LEN(SUBSTITUTE(LEFT(N3244,5),{"0","1","2","3","4","5","6","7","8","9","."},"")))))</f>
        <v>1</v>
      </c>
      <c r="R3244">
        <f>IF(Q3244&gt;5,Q3244/1024,Q3244)</f>
        <v>1</v>
      </c>
      <c r="S3244" t="str">
        <f>MID(K3245,9,3)</f>
        <v>5.1</v>
      </c>
      <c r="T3244" s="2" t="str">
        <f>LEFT(J3244,3)</f>
        <v>5.0</v>
      </c>
      <c r="U3244">
        <f>VALUE(LEFT(LEFT(M3244,5),SUM(LEN(LEFT(M3244,5))-LEN(SUBSTITUTE(LEFT(M3244,5),{"0","1","2","3","4","5","6","7","8","9","."},"")))))</f>
        <v>8</v>
      </c>
      <c r="V3244">
        <f>IF(U3244&lt;100,U3244,U3244/1024)</f>
        <v>8</v>
      </c>
      <c r="W3244" s="3">
        <f>VALUE(LEFT(LEFT(O3244,5),SUM(LEN(LEFT(O3244,5))-LEN(SUBSTITUTE(LEFT(O3244,5),{"0","1","2","3","4","5","6","7","8","9","."},"")))))</f>
        <v>8</v>
      </c>
      <c r="X3244" s="3" t="e">
        <f>LEFT(L3244, SEARCH("MHz",L3244)-1)</f>
        <v>#VALUE!</v>
      </c>
      <c r="Y3244" t="e">
        <f>IF(RIGHT(X3244,1)=" ",RIGHT(X3244,4),RIGHT(X3244,3))</f>
        <v>#VALUE!</v>
      </c>
      <c r="Z3244">
        <f>VLOOKUP(G3244,[1]Sheet1!$A$1:$B$12,2,0)</f>
        <v>6</v>
      </c>
      <c r="AA3244" t="str">
        <f>CONCATENATE(F3244," ",Z3244)</f>
        <v>2016 6</v>
      </c>
      <c r="AB3244">
        <f>VLOOKUP(AA3244,[1]Sheet3!$A:$B,2,0)</f>
        <v>91</v>
      </c>
    </row>
    <row r="3245" spans="1:28" x14ac:dyDescent="0.25">
      <c r="A3245" t="s">
        <v>6422</v>
      </c>
      <c r="B3245" t="s">
        <v>6452</v>
      </c>
      <c r="C3245" t="s">
        <v>384</v>
      </c>
      <c r="D3245" t="str">
        <f>CONCATENATE(C3245,".")</f>
        <v>2016  June.</v>
      </c>
      <c r="E3245" t="str">
        <f>LEFT(D3245, SEARCH(".",D3245)-1)</f>
        <v>2016  June</v>
      </c>
      <c r="F3245">
        <v>2016</v>
      </c>
      <c r="G3245" t="str">
        <f>RIGHT(E3245,LEN(E3245)-6)</f>
        <v>June</v>
      </c>
      <c r="H3245">
        <v>156</v>
      </c>
      <c r="I3245" t="s">
        <v>379</v>
      </c>
      <c r="J3245" t="s">
        <v>1235</v>
      </c>
      <c r="K3245" t="s">
        <v>47</v>
      </c>
      <c r="L3245" t="s">
        <v>91</v>
      </c>
      <c r="M3245" t="s">
        <v>34</v>
      </c>
      <c r="N3245" t="s">
        <v>35</v>
      </c>
      <c r="O3245" t="s">
        <v>2298</v>
      </c>
      <c r="Q3245" s="2">
        <f>VALUE(LEFT(LEFT(N3245,5),SUM(LEN(LEFT(N3245,5))-LEN(SUBSTITUTE(LEFT(N3245,5),{"0","1","2","3","4","5","6","7","8","9","."},"")))))</f>
        <v>1</v>
      </c>
      <c r="R3245">
        <f>IF(Q3245&gt;5,Q3245/1024,Q3245)</f>
        <v>1</v>
      </c>
      <c r="S3245" t="str">
        <f>MID(K3246,9,3)</f>
        <v>5.1</v>
      </c>
      <c r="T3245" s="2" t="str">
        <f>LEFT(J3245,3)</f>
        <v>5.5</v>
      </c>
      <c r="U3245">
        <f>VALUE(LEFT(LEFT(M3245,5),SUM(LEN(LEFT(M3245,5))-LEN(SUBSTITUTE(LEFT(M3245,5),{"0","1","2","3","4","5","6","7","8","9","."},"")))))</f>
        <v>8</v>
      </c>
      <c r="V3245">
        <f>IF(U3245&lt;100,U3245,U3245/1024)</f>
        <v>8</v>
      </c>
      <c r="W3245" s="3">
        <f>VALUE(LEFT(LEFT(O3245,5),SUM(LEN(LEFT(O3245,5))-LEN(SUBSTITUTE(LEFT(O3245,5),{"0","1","2","3","4","5","6","7","8","9","."},"")))))</f>
        <v>13</v>
      </c>
      <c r="X3245" s="3" t="e">
        <f>LEFT(L3245, SEARCH("MHz",L3245)-1)</f>
        <v>#VALUE!</v>
      </c>
      <c r="Y3245" t="e">
        <f>IF(RIGHT(X3245,1)=" ",RIGHT(X3245,4),RIGHT(X3245,3))</f>
        <v>#VALUE!</v>
      </c>
      <c r="Z3245">
        <f>VLOOKUP(G3245,[1]Sheet1!$A$1:$B$12,2,0)</f>
        <v>6</v>
      </c>
      <c r="AA3245" t="str">
        <f>CONCATENATE(F3245," ",Z3245)</f>
        <v>2016 6</v>
      </c>
      <c r="AB3245">
        <f>VLOOKUP(AA3245,[1]Sheet3!$A:$B,2,0)</f>
        <v>91</v>
      </c>
    </row>
    <row r="3246" spans="1:28" x14ac:dyDescent="0.25">
      <c r="A3246" t="s">
        <v>6422</v>
      </c>
      <c r="B3246" t="s">
        <v>6453</v>
      </c>
      <c r="C3246" t="s">
        <v>384</v>
      </c>
      <c r="D3246" t="str">
        <f>CONCATENATE(C3246,".")</f>
        <v>2016  June.</v>
      </c>
      <c r="E3246" t="str">
        <f>LEFT(D3246, SEARCH(".",D3246)-1)</f>
        <v>2016  June</v>
      </c>
      <c r="F3246">
        <v>2016</v>
      </c>
      <c r="G3246" t="str">
        <f>RIGHT(E3246,LEN(E3246)-6)</f>
        <v>June</v>
      </c>
      <c r="H3246">
        <v>132</v>
      </c>
      <c r="I3246" t="s">
        <v>379</v>
      </c>
      <c r="J3246" t="s">
        <v>121</v>
      </c>
      <c r="K3246" t="s">
        <v>47</v>
      </c>
      <c r="L3246" t="s">
        <v>91</v>
      </c>
      <c r="M3246" t="s">
        <v>34</v>
      </c>
      <c r="N3246" t="s">
        <v>35</v>
      </c>
      <c r="O3246" t="s">
        <v>1560</v>
      </c>
      <c r="Q3246" s="2">
        <f>VALUE(LEFT(LEFT(N3246,5),SUM(LEN(LEFT(N3246,5))-LEN(SUBSTITUTE(LEFT(N3246,5),{"0","1","2","3","4","5","6","7","8","9","."},"")))))</f>
        <v>1</v>
      </c>
      <c r="R3246">
        <f>IF(Q3246&gt;5,Q3246/1024,Q3246)</f>
        <v>1</v>
      </c>
      <c r="S3246" t="str">
        <f>MID(K3247,9,3)</f>
        <v>5.1</v>
      </c>
      <c r="T3246" s="2" t="str">
        <f>LEFT(J3246,3)</f>
        <v>5.0</v>
      </c>
      <c r="U3246">
        <f>VALUE(LEFT(LEFT(M3246,5),SUM(LEN(LEFT(M3246,5))-LEN(SUBSTITUTE(LEFT(M3246,5),{"0","1","2","3","4","5","6","7","8","9","."},"")))))</f>
        <v>8</v>
      </c>
      <c r="V3246">
        <f>IF(U3246&lt;100,U3246,U3246/1024)</f>
        <v>8</v>
      </c>
      <c r="W3246" s="3">
        <f>VALUE(LEFT(LEFT(O3246,5),SUM(LEN(LEFT(O3246,5))-LEN(SUBSTITUTE(LEFT(O3246,5),{"0","1","2","3","4","5","6","7","8","9","."},"")))))</f>
        <v>8</v>
      </c>
      <c r="X3246" s="3" t="e">
        <f>LEFT(L3246, SEARCH("MHz",L3246)-1)</f>
        <v>#VALUE!</v>
      </c>
      <c r="Y3246" t="e">
        <f>IF(RIGHT(X3246,1)=" ",RIGHT(X3246,4),RIGHT(X3246,3))</f>
        <v>#VALUE!</v>
      </c>
      <c r="Z3246">
        <f>VLOOKUP(G3246,[1]Sheet1!$A$1:$B$12,2,0)</f>
        <v>6</v>
      </c>
      <c r="AA3246" t="str">
        <f>CONCATENATE(F3246," ",Z3246)</f>
        <v>2016 6</v>
      </c>
      <c r="AB3246">
        <f>VLOOKUP(AA3246,[1]Sheet3!$A:$B,2,0)</f>
        <v>91</v>
      </c>
    </row>
    <row r="3247" spans="1:28" x14ac:dyDescent="0.25">
      <c r="A3247" t="s">
        <v>6512</v>
      </c>
      <c r="B3247" t="s">
        <v>6529</v>
      </c>
      <c r="C3247" t="s">
        <v>384</v>
      </c>
      <c r="D3247" t="str">
        <f>CONCATENATE(C3247,".")</f>
        <v>2016  June.</v>
      </c>
      <c r="E3247" t="str">
        <f>LEFT(D3247, SEARCH(".",D3247)-1)</f>
        <v>2016  June</v>
      </c>
      <c r="F3247">
        <v>2016</v>
      </c>
      <c r="G3247" t="str">
        <f>RIGHT(E3247,LEN(E3247)-6)</f>
        <v>June</v>
      </c>
      <c r="H3247">
        <v>183.5</v>
      </c>
      <c r="I3247" t="s">
        <v>453</v>
      </c>
      <c r="J3247" t="s">
        <v>6530</v>
      </c>
      <c r="K3247" t="s">
        <v>47</v>
      </c>
      <c r="L3247" t="s">
        <v>408</v>
      </c>
      <c r="M3247" t="s">
        <v>403</v>
      </c>
      <c r="N3247" t="s">
        <v>404</v>
      </c>
      <c r="O3247" t="s">
        <v>771</v>
      </c>
      <c r="P3247">
        <v>680</v>
      </c>
      <c r="Q3247" s="2">
        <f>VALUE(LEFT(LEFT(N3247,5),SUM(LEN(LEFT(N3247,5))-LEN(SUBSTITUTE(LEFT(N3247,5),{"0","1","2","3","4","5","6","7","8","9","."},"")))))</f>
        <v>4</v>
      </c>
      <c r="R3247">
        <f>IF(Q3247&gt;5,Q3247/1024,Q3247)</f>
        <v>4</v>
      </c>
      <c r="S3247" t="str">
        <f>MID(K3248,9,3)</f>
        <v>5.1</v>
      </c>
      <c r="T3247" s="2" t="str">
        <f>LEFT(J3247,3)</f>
        <v>5.7</v>
      </c>
      <c r="U3247">
        <f>VALUE(LEFT(LEFT(M3247,5),SUM(LEN(LEFT(M3247,5))-LEN(SUBSTITUTE(LEFT(M3247,5),{"0","1","2","3","4","5","6","7","8","9","."},"")))))</f>
        <v>64</v>
      </c>
      <c r="V3247">
        <f>IF(U3247&lt;100,U3247,U3247/1024)</f>
        <v>64</v>
      </c>
      <c r="W3247" s="3">
        <f>VALUE(LEFT(LEFT(O3247,5),SUM(LEN(LEFT(O3247,5))-LEN(SUBSTITUTE(LEFT(O3247,5),{"0","1","2","3","4","5","6","7","8","9","."},"")))))</f>
        <v>16</v>
      </c>
      <c r="X3247" s="3" t="e">
        <f>LEFT(L3247, SEARCH("MHz",L3247)-1)</f>
        <v>#VALUE!</v>
      </c>
      <c r="Y3247" t="e">
        <f>IF(RIGHT(X3247,1)=" ",RIGHT(X3247,4),RIGHT(X3247,3))</f>
        <v>#VALUE!</v>
      </c>
      <c r="Z3247">
        <f>VLOOKUP(G3247,[1]Sheet1!$A$1:$B$12,2,0)</f>
        <v>6</v>
      </c>
      <c r="AA3247" t="str">
        <f>CONCATENATE(F3247," ",Z3247)</f>
        <v>2016 6</v>
      </c>
      <c r="AB3247">
        <f>VLOOKUP(AA3247,[1]Sheet3!$A:$B,2,0)</f>
        <v>91</v>
      </c>
    </row>
    <row r="3248" spans="1:28" x14ac:dyDescent="0.25">
      <c r="A3248" t="s">
        <v>6512</v>
      </c>
      <c r="B3248" t="s">
        <v>4721</v>
      </c>
      <c r="C3248" t="s">
        <v>384</v>
      </c>
      <c r="D3248" t="str">
        <f>CONCATENATE(C3248,".")</f>
        <v>2016  June.</v>
      </c>
      <c r="E3248" t="str">
        <f>LEFT(D3248, SEARCH(".",D3248)-1)</f>
        <v>2016  June</v>
      </c>
      <c r="F3248">
        <v>2016</v>
      </c>
      <c r="G3248" t="str">
        <f>RIGHT(E3248,LEN(E3248)-6)</f>
        <v>June</v>
      </c>
      <c r="H3248">
        <v>151</v>
      </c>
      <c r="I3248" t="s">
        <v>453</v>
      </c>
      <c r="J3248" t="s">
        <v>5335</v>
      </c>
      <c r="K3248" t="s">
        <v>47</v>
      </c>
      <c r="L3248" t="s">
        <v>408</v>
      </c>
      <c r="M3248" t="s">
        <v>403</v>
      </c>
      <c r="N3248" t="s">
        <v>404</v>
      </c>
      <c r="O3248" t="s">
        <v>1481</v>
      </c>
      <c r="P3248">
        <v>640</v>
      </c>
      <c r="Q3248" s="2">
        <f>VALUE(LEFT(LEFT(N3248,5),SUM(LEN(LEFT(N3248,5))-LEN(SUBSTITUTE(LEFT(N3248,5),{"0","1","2","3","4","5","6","7","8","9","."},"")))))</f>
        <v>4</v>
      </c>
      <c r="R3248">
        <f>IF(Q3248&gt;5,Q3248/1024,Q3248)</f>
        <v>4</v>
      </c>
      <c r="S3248" t="str">
        <f>MID(K3249,9,3)</f>
        <v>5.1</v>
      </c>
      <c r="T3248" s="2" t="str">
        <f>LEFT(J3248,3)</f>
        <v>5.2</v>
      </c>
      <c r="U3248">
        <f>VALUE(LEFT(LEFT(M3248,5),SUM(LEN(LEFT(M3248,5))-LEN(SUBSTITUTE(LEFT(M3248,5),{"0","1","2","3","4","5","6","7","8","9","."},"")))))</f>
        <v>64</v>
      </c>
      <c r="V3248">
        <f>IF(U3248&lt;100,U3248,U3248/1024)</f>
        <v>64</v>
      </c>
      <c r="W3248" s="3">
        <f>VALUE(LEFT(LEFT(O3248,5),SUM(LEN(LEFT(O3248,5))-LEN(SUBSTITUTE(LEFT(O3248,5),{"0","1","2","3","4","5","6","7","8","9","."},"")))))</f>
        <v>13</v>
      </c>
      <c r="X3248" s="3" t="e">
        <f>LEFT(L3248, SEARCH("MHz",L3248)-1)</f>
        <v>#VALUE!</v>
      </c>
      <c r="Y3248" t="e">
        <f>IF(RIGHT(X3248,1)=" ",RIGHT(X3248,4),RIGHT(X3248,3))</f>
        <v>#VALUE!</v>
      </c>
      <c r="Z3248">
        <f>VLOOKUP(G3248,[1]Sheet1!$A$1:$B$12,2,0)</f>
        <v>6</v>
      </c>
      <c r="AA3248" t="str">
        <f>CONCATENATE(F3248," ",Z3248)</f>
        <v>2016 6</v>
      </c>
      <c r="AB3248">
        <f>VLOOKUP(AA3248,[1]Sheet3!$A:$B,2,0)</f>
        <v>91</v>
      </c>
    </row>
    <row r="3249" spans="1:28" x14ac:dyDescent="0.25">
      <c r="A3249" t="s">
        <v>6908</v>
      </c>
      <c r="B3249" t="s">
        <v>6968</v>
      </c>
      <c r="C3249" t="s">
        <v>384</v>
      </c>
      <c r="D3249" t="str">
        <f>CONCATENATE(C3249,".")</f>
        <v>2016  June.</v>
      </c>
      <c r="E3249" t="str">
        <f>LEFT(D3249, SEARCH(".",D3249)-1)</f>
        <v>2016  June</v>
      </c>
      <c r="F3249">
        <v>2016</v>
      </c>
      <c r="G3249" t="str">
        <f>RIGHT(E3249,LEN(E3249)-6)</f>
        <v>June</v>
      </c>
      <c r="H3249">
        <v>135</v>
      </c>
      <c r="I3249" t="s">
        <v>51</v>
      </c>
      <c r="J3249" t="s">
        <v>436</v>
      </c>
      <c r="K3249" t="s">
        <v>1520</v>
      </c>
      <c r="L3249" t="s">
        <v>118</v>
      </c>
      <c r="M3249" t="s">
        <v>57</v>
      </c>
      <c r="N3249" t="s">
        <v>22</v>
      </c>
      <c r="O3249" t="s">
        <v>755</v>
      </c>
      <c r="P3249">
        <v>130</v>
      </c>
      <c r="Q3249" s="2">
        <f>VALUE(LEFT(LEFT(N3249,5),SUM(LEN(LEFT(N3249,5))-LEN(SUBSTITUTE(LEFT(N3249,5),{"0","1","2","3","4","5","6","7","8","9","."},"")))))</f>
        <v>2</v>
      </c>
      <c r="R3249">
        <f>IF(Q3249&gt;5,Q3249/1024,Q3249)</f>
        <v>2</v>
      </c>
      <c r="S3249" t="str">
        <f>MID(K3250,9,3)</f>
        <v>5.1</v>
      </c>
      <c r="T3249" s="2" t="str">
        <f>LEFT(J3249,3)</f>
        <v>5.0</v>
      </c>
      <c r="U3249">
        <f>VALUE(LEFT(LEFT(M3249,5),SUM(LEN(LEFT(M3249,5))-LEN(SUBSTITUTE(LEFT(M3249,5),{"0","1","2","3","4","5","6","7","8","9","."},"")))))</f>
        <v>16</v>
      </c>
      <c r="V3249">
        <f>IF(U3249&lt;100,U3249,U3249/1024)</f>
        <v>16</v>
      </c>
      <c r="W3249" s="3">
        <f>VALUE(LEFT(LEFT(O3249,5),SUM(LEN(LEFT(O3249,5))-LEN(SUBSTITUTE(LEFT(O3249,5),{"0","1","2","3","4","5","6","7","8","9","."},"")))))</f>
        <v>13</v>
      </c>
      <c r="X3249" s="3" t="e">
        <f>LEFT(L3249, SEARCH("MHz",L3249)-1)</f>
        <v>#VALUE!</v>
      </c>
      <c r="Y3249" t="e">
        <f>IF(RIGHT(X3249,1)=" ",RIGHT(X3249,4),RIGHT(X3249,3))</f>
        <v>#VALUE!</v>
      </c>
      <c r="Z3249">
        <f>VLOOKUP(G3249,[1]Sheet1!$A$1:$B$12,2,0)</f>
        <v>6</v>
      </c>
      <c r="AA3249" t="str">
        <f>CONCATENATE(F3249," ",Z3249)</f>
        <v>2016 6</v>
      </c>
      <c r="AB3249">
        <f>VLOOKUP(AA3249,[1]Sheet3!$A:$B,2,0)</f>
        <v>91</v>
      </c>
    </row>
    <row r="3250" spans="1:28" x14ac:dyDescent="0.25">
      <c r="A3250" t="s">
        <v>3179</v>
      </c>
      <c r="B3250" t="s">
        <v>3204</v>
      </c>
      <c r="C3250" t="s">
        <v>384</v>
      </c>
      <c r="D3250" t="str">
        <f>CONCATENATE(C3250,".")</f>
        <v>2016  June.</v>
      </c>
      <c r="E3250" t="str">
        <f>LEFT(D3250, SEARCH(".",D3250)-1)</f>
        <v>2016  June</v>
      </c>
      <c r="F3250">
        <v>2016</v>
      </c>
      <c r="G3250" t="str">
        <f>RIGHT(E3250,LEN(E3250)-6)</f>
        <v>June</v>
      </c>
      <c r="I3250" t="s">
        <v>156</v>
      </c>
      <c r="J3250" t="s">
        <v>773</v>
      </c>
      <c r="K3250" t="s">
        <v>423</v>
      </c>
      <c r="L3250" t="s">
        <v>261</v>
      </c>
      <c r="M3250" t="s">
        <v>34</v>
      </c>
      <c r="N3250" t="s">
        <v>22</v>
      </c>
      <c r="O3250" t="s">
        <v>1440</v>
      </c>
      <c r="Q3250" s="2">
        <f>VALUE(LEFT(LEFT(N3250,5),SUM(LEN(LEFT(N3250,5))-LEN(SUBSTITUTE(LEFT(N3250,5),{"0","1","2","3","4","5","6","7","8","9","."},"")))))</f>
        <v>2</v>
      </c>
      <c r="R3250">
        <f>IF(Q3250&gt;5,Q3250/1024,Q3250)</f>
        <v>2</v>
      </c>
      <c r="S3250" t="str">
        <f>MID(K3251,9,3)</f>
        <v>5.1</v>
      </c>
      <c r="T3250" s="2" t="str">
        <f>LEFT(J3250,3)</f>
        <v>5.0</v>
      </c>
      <c r="U3250">
        <f>VALUE(LEFT(LEFT(M3250,5),SUM(LEN(LEFT(M3250,5))-LEN(SUBSTITUTE(LEFT(M3250,5),{"0","1","2","3","4","5","6","7","8","9","."},"")))))</f>
        <v>8</v>
      </c>
      <c r="V3250">
        <f>IF(U3250&lt;100,U3250,U3250/1024)</f>
        <v>8</v>
      </c>
      <c r="W3250" s="3">
        <f>VALUE(LEFT(LEFT(O3250,5),SUM(LEN(LEFT(O3250,5))-LEN(SUBSTITUTE(LEFT(O3250,5),{"0","1","2","3","4","5","6","7","8","9","."},"")))))</f>
        <v>8</v>
      </c>
      <c r="X3250" s="3" t="e">
        <f>LEFT(L3250, SEARCH("MHz",L3250)-1)</f>
        <v>#VALUE!</v>
      </c>
      <c r="Y3250" t="e">
        <f>IF(RIGHT(X3250,1)=" ",RIGHT(X3250,4),RIGHT(X3250,3))</f>
        <v>#VALUE!</v>
      </c>
      <c r="Z3250">
        <f>VLOOKUP(G3250,[1]Sheet1!$A$1:$B$12,2,0)</f>
        <v>6</v>
      </c>
      <c r="AA3250" t="str">
        <f>CONCATENATE(F3250," ",Z3250)</f>
        <v>2016 6</v>
      </c>
      <c r="AB3250">
        <f>VLOOKUP(AA3250,[1]Sheet3!$A:$B,2,0)</f>
        <v>91</v>
      </c>
    </row>
    <row r="3251" spans="1:28" x14ac:dyDescent="0.25">
      <c r="A3251" t="s">
        <v>6908</v>
      </c>
      <c r="B3251" t="s">
        <v>6951</v>
      </c>
      <c r="C3251" t="s">
        <v>384</v>
      </c>
      <c r="D3251" t="str">
        <f>CONCATENATE(C3251,".")</f>
        <v>2016  June.</v>
      </c>
      <c r="E3251" t="str">
        <f>LEFT(D3251, SEARCH(".",D3251)-1)</f>
        <v>2016  June</v>
      </c>
      <c r="F3251">
        <v>2016</v>
      </c>
      <c r="G3251" t="str">
        <f>RIGHT(E3251,LEN(E3251)-6)</f>
        <v>June</v>
      </c>
      <c r="H3251">
        <v>185</v>
      </c>
      <c r="I3251" t="s">
        <v>51</v>
      </c>
      <c r="J3251" t="s">
        <v>4746</v>
      </c>
      <c r="K3251" t="s">
        <v>440</v>
      </c>
      <c r="L3251" t="s">
        <v>408</v>
      </c>
      <c r="M3251" t="s">
        <v>403</v>
      </c>
      <c r="N3251" t="s">
        <v>404</v>
      </c>
      <c r="O3251" t="s">
        <v>409</v>
      </c>
      <c r="P3251">
        <v>360</v>
      </c>
      <c r="Q3251" s="2">
        <f>VALUE(LEFT(LEFT(N3251,5),SUM(LEN(LEFT(N3251,5))-LEN(SUBSTITUTE(LEFT(N3251,5),{"0","1","2","3","4","5","6","7","8","9","."},"")))))</f>
        <v>4</v>
      </c>
      <c r="R3251">
        <f>IF(Q3251&gt;5,Q3251/1024,Q3251)</f>
        <v>4</v>
      </c>
      <c r="S3251" t="str">
        <f>MID(K3252,9,3)</f>
        <v>6.0</v>
      </c>
      <c r="T3251" s="2" t="str">
        <f>LEFT(J3251,3)</f>
        <v>6.0</v>
      </c>
      <c r="U3251">
        <f>VALUE(LEFT(LEFT(M3251,5),SUM(LEN(LEFT(M3251,5))-LEN(SUBSTITUTE(LEFT(M3251,5),{"0","1","2","3","4","5","6","7","8","9","."},"")))))</f>
        <v>64</v>
      </c>
      <c r="V3251">
        <f>IF(U3251&lt;100,U3251,U3251/1024)</f>
        <v>64</v>
      </c>
      <c r="W3251" s="3">
        <f>VALUE(LEFT(LEFT(O3251,5),SUM(LEN(LEFT(O3251,5))-LEN(SUBSTITUTE(LEFT(O3251,5),{"0","1","2","3","4","5","6","7","8","9","."},"")))))</f>
        <v>16</v>
      </c>
      <c r="X3251" s="3" t="e">
        <f>LEFT(L3251, SEARCH("MHz",L3251)-1)</f>
        <v>#VALUE!</v>
      </c>
      <c r="Y3251" t="e">
        <f>IF(RIGHT(X3251,1)=" ",RIGHT(X3251,4),RIGHT(X3251,3))</f>
        <v>#VALUE!</v>
      </c>
      <c r="Z3251">
        <f>VLOOKUP(G3251,[1]Sheet1!$A$1:$B$12,2,0)</f>
        <v>6</v>
      </c>
      <c r="AA3251" t="str">
        <f>CONCATENATE(F3251," ",Z3251)</f>
        <v>2016 6</v>
      </c>
      <c r="AB3251">
        <f>VLOOKUP(AA3251,[1]Sheet3!$A:$B,2,0)</f>
        <v>91</v>
      </c>
    </row>
    <row r="3252" spans="1:28" x14ac:dyDescent="0.25">
      <c r="A3252" t="s">
        <v>347</v>
      </c>
      <c r="B3252" t="s">
        <v>383</v>
      </c>
      <c r="C3252" t="s">
        <v>384</v>
      </c>
      <c r="D3252" t="str">
        <f>CONCATENATE(C3252,".")</f>
        <v>2016  June.</v>
      </c>
      <c r="E3252" t="str">
        <f>LEFT(D3252, SEARCH(".",D3252)-1)</f>
        <v>2016  June</v>
      </c>
      <c r="F3252">
        <v>2016</v>
      </c>
      <c r="G3252" t="str">
        <f>RIGHT(E3252,LEN(E3252)-6)</f>
        <v>June</v>
      </c>
      <c r="H3252">
        <v>148</v>
      </c>
      <c r="I3252" t="s">
        <v>124</v>
      </c>
      <c r="J3252" t="s">
        <v>385</v>
      </c>
      <c r="K3252" t="s">
        <v>19</v>
      </c>
      <c r="L3252" t="s">
        <v>261</v>
      </c>
      <c r="M3252" t="s">
        <v>34</v>
      </c>
      <c r="N3252" t="s">
        <v>35</v>
      </c>
      <c r="O3252" t="s">
        <v>36</v>
      </c>
      <c r="P3252">
        <v>60</v>
      </c>
      <c r="Q3252" s="2">
        <f>VALUE(LEFT(LEFT(N3252,5),SUM(LEN(LEFT(N3252,5))-LEN(SUBSTITUTE(LEFT(N3252,5),{"0","1","2","3","4","5","6","7","8","9","."},"")))))</f>
        <v>1</v>
      </c>
      <c r="R3252">
        <f>IF(Q3252&gt;5,Q3252/1024,Q3252)</f>
        <v>1</v>
      </c>
      <c r="S3252" t="str">
        <f>MID(K3253,9,3)</f>
        <v>6.0</v>
      </c>
      <c r="T3252" s="2" t="str">
        <f>LEFT(J3252,3)</f>
        <v>5.0</v>
      </c>
      <c r="U3252">
        <f>VALUE(LEFT(LEFT(M3252,5),SUM(LEN(LEFT(M3252,5))-LEN(SUBSTITUTE(LEFT(M3252,5),{"0","1","2","3","4","5","6","7","8","9","."},"")))))</f>
        <v>8</v>
      </c>
      <c r="V3252">
        <f>IF(U3252&lt;100,U3252,U3252/1024)</f>
        <v>8</v>
      </c>
      <c r="W3252" s="3">
        <f>VALUE(LEFT(LEFT(O3252,5),SUM(LEN(LEFT(O3252,5))-LEN(SUBSTITUTE(LEFT(O3252,5),{"0","1","2","3","4","5","6","7","8","9","."},"")))))</f>
        <v>8</v>
      </c>
      <c r="X3252" s="3" t="e">
        <f>LEFT(L3252, SEARCH("MHz",L3252)-1)</f>
        <v>#VALUE!</v>
      </c>
      <c r="Y3252" t="e">
        <f>IF(RIGHT(X3252,1)=" ",RIGHT(X3252,4),RIGHT(X3252,3))</f>
        <v>#VALUE!</v>
      </c>
      <c r="Z3252">
        <f>VLOOKUP(G3252,[1]Sheet1!$A$1:$B$12,2,0)</f>
        <v>6</v>
      </c>
      <c r="AA3252" t="str">
        <f>CONCATENATE(F3252," ",Z3252)</f>
        <v>2016 6</v>
      </c>
      <c r="AB3252">
        <f>VLOOKUP(AA3252,[1]Sheet3!$A:$B,2,0)</f>
        <v>91</v>
      </c>
    </row>
    <row r="3253" spans="1:28" x14ac:dyDescent="0.25">
      <c r="A3253" t="s">
        <v>751</v>
      </c>
      <c r="B3253" t="s">
        <v>779</v>
      </c>
      <c r="C3253" t="s">
        <v>384</v>
      </c>
      <c r="D3253" t="str">
        <f>CONCATENATE(C3253,".")</f>
        <v>2016  June.</v>
      </c>
      <c r="E3253" t="str">
        <f>LEFT(D3253, SEARCH(".",D3253)-1)</f>
        <v>2016  June</v>
      </c>
      <c r="F3253">
        <v>2016</v>
      </c>
      <c r="G3253" t="str">
        <f>RIGHT(E3253,LEN(E3253)-6)</f>
        <v>June</v>
      </c>
      <c r="H3253">
        <v>162.19999999999999</v>
      </c>
      <c r="I3253" t="s">
        <v>379</v>
      </c>
      <c r="J3253" t="s">
        <v>780</v>
      </c>
      <c r="K3253" t="s">
        <v>19</v>
      </c>
      <c r="L3253" t="s">
        <v>27</v>
      </c>
      <c r="M3253" t="s">
        <v>28</v>
      </c>
      <c r="N3253" t="s">
        <v>29</v>
      </c>
      <c r="O3253" t="s">
        <v>755</v>
      </c>
      <c r="Q3253" s="2">
        <f>VALUE(LEFT(LEFT(N3253,5),SUM(LEN(LEFT(N3253,5))-LEN(SUBSTITUTE(LEFT(N3253,5),{"0","1","2","3","4","5","6","7","8","9","."},"")))))</f>
        <v>3</v>
      </c>
      <c r="R3253">
        <f>IF(Q3253&gt;5,Q3253/1024,Q3253)</f>
        <v>3</v>
      </c>
      <c r="S3253" t="str">
        <f>MID(K3254,9,3)</f>
        <v>6.0</v>
      </c>
      <c r="T3253" s="2" t="str">
        <f>LEFT(J3253,3)</f>
        <v>5.5</v>
      </c>
      <c r="U3253">
        <f>VALUE(LEFT(LEFT(M3253,5),SUM(LEN(LEFT(M3253,5))-LEN(SUBSTITUTE(LEFT(M3253,5),{"0","1","2","3","4","5","6","7","8","9","."},"")))))</f>
        <v>32</v>
      </c>
      <c r="V3253">
        <f>IF(U3253&lt;100,U3253,U3253/1024)</f>
        <v>32</v>
      </c>
      <c r="W3253" s="3">
        <f>VALUE(LEFT(LEFT(O3253,5),SUM(LEN(LEFT(O3253,5))-LEN(SUBSTITUTE(LEFT(O3253,5),{"0","1","2","3","4","5","6","7","8","9","."},"")))))</f>
        <v>13</v>
      </c>
      <c r="X3253" s="3" t="e">
        <f>LEFT(L3253, SEARCH("MHz",L3253)-1)</f>
        <v>#VALUE!</v>
      </c>
      <c r="Y3253" t="e">
        <f>IF(RIGHT(X3253,1)=" ",RIGHT(X3253,4),RIGHT(X3253,3))</f>
        <v>#VALUE!</v>
      </c>
      <c r="Z3253">
        <f>VLOOKUP(G3253,[1]Sheet1!$A$1:$B$12,2,0)</f>
        <v>6</v>
      </c>
      <c r="AA3253" t="str">
        <f>CONCATENATE(F3253," ",Z3253)</f>
        <v>2016 6</v>
      </c>
      <c r="AB3253">
        <f>VLOOKUP(AA3253,[1]Sheet3!$A:$B,2,0)</f>
        <v>91</v>
      </c>
    </row>
    <row r="3254" spans="1:28" x14ac:dyDescent="0.25">
      <c r="A3254" t="s">
        <v>751</v>
      </c>
      <c r="B3254" t="s">
        <v>785</v>
      </c>
      <c r="C3254" t="s">
        <v>384</v>
      </c>
      <c r="D3254" t="str">
        <f>CONCATENATE(C3254,".")</f>
        <v>2016  June.</v>
      </c>
      <c r="E3254" t="str">
        <f>LEFT(D3254, SEARCH(".",D3254)-1)</f>
        <v>2016  June</v>
      </c>
      <c r="F3254">
        <v>2016</v>
      </c>
      <c r="G3254" t="str">
        <f>RIGHT(E3254,LEN(E3254)-6)</f>
        <v>June</v>
      </c>
      <c r="H3254">
        <v>142.69999999999999</v>
      </c>
      <c r="I3254" t="s">
        <v>128</v>
      </c>
      <c r="J3254" t="s">
        <v>786</v>
      </c>
      <c r="K3254" t="s">
        <v>19</v>
      </c>
      <c r="L3254" t="s">
        <v>20</v>
      </c>
      <c r="M3254" t="s">
        <v>57</v>
      </c>
      <c r="N3254" t="s">
        <v>29</v>
      </c>
      <c r="O3254" t="s">
        <v>755</v>
      </c>
      <c r="Q3254" s="2">
        <f>VALUE(LEFT(LEFT(N3254,5),SUM(LEN(LEFT(N3254,5))-LEN(SUBSTITUTE(LEFT(N3254,5),{"0","1","2","3","4","5","6","7","8","9","."},"")))))</f>
        <v>3</v>
      </c>
      <c r="R3254">
        <f>IF(Q3254&gt;5,Q3254/1024,Q3254)</f>
        <v>3</v>
      </c>
      <c r="S3254" t="str">
        <f>MID(K3255,9,3)</f>
        <v>6.0</v>
      </c>
      <c r="T3254" s="2" t="str">
        <f>LEFT(J3254,3)</f>
        <v>5.0</v>
      </c>
      <c r="U3254">
        <f>VALUE(LEFT(LEFT(M3254,5),SUM(LEN(LEFT(M3254,5))-LEN(SUBSTITUTE(LEFT(M3254,5),{"0","1","2","3","4","5","6","7","8","9","."},"")))))</f>
        <v>16</v>
      </c>
      <c r="V3254">
        <f>IF(U3254&lt;100,U3254,U3254/1024)</f>
        <v>16</v>
      </c>
      <c r="W3254" s="3">
        <f>VALUE(LEFT(LEFT(O3254,5),SUM(LEN(LEFT(O3254,5))-LEN(SUBSTITUTE(LEFT(O3254,5),{"0","1","2","3","4","5","6","7","8","9","."},"")))))</f>
        <v>13</v>
      </c>
      <c r="X3254" s="3" t="e">
        <f>LEFT(L3254, SEARCH("MHz",L3254)-1)</f>
        <v>#VALUE!</v>
      </c>
      <c r="Y3254" t="e">
        <f>IF(RIGHT(X3254,1)=" ",RIGHT(X3254,4),RIGHT(X3254,3))</f>
        <v>#VALUE!</v>
      </c>
      <c r="Z3254">
        <f>VLOOKUP(G3254,[1]Sheet1!$A$1:$B$12,2,0)</f>
        <v>6</v>
      </c>
      <c r="AA3254" t="str">
        <f>CONCATENATE(F3254," ",Z3254)</f>
        <v>2016 6</v>
      </c>
      <c r="AB3254">
        <f>VLOOKUP(AA3254,[1]Sheet3!$A:$B,2,0)</f>
        <v>91</v>
      </c>
    </row>
    <row r="3255" spans="1:28" x14ac:dyDescent="0.25">
      <c r="A3255" t="s">
        <v>751</v>
      </c>
      <c r="B3255" t="s">
        <v>787</v>
      </c>
      <c r="C3255" t="s">
        <v>384</v>
      </c>
      <c r="D3255" t="str">
        <f>CONCATENATE(C3255,".")</f>
        <v>2016  June.</v>
      </c>
      <c r="E3255" t="str">
        <f>LEFT(D3255, SEARCH(".",D3255)-1)</f>
        <v>2016  June</v>
      </c>
      <c r="F3255">
        <v>2016</v>
      </c>
      <c r="G3255" t="str">
        <f>RIGHT(E3255,LEN(E3255)-6)</f>
        <v>June</v>
      </c>
      <c r="H3255">
        <v>175</v>
      </c>
      <c r="I3255" t="s">
        <v>128</v>
      </c>
      <c r="J3255" t="s">
        <v>521</v>
      </c>
      <c r="K3255" t="s">
        <v>19</v>
      </c>
      <c r="L3255" t="s">
        <v>458</v>
      </c>
      <c r="M3255" t="s">
        <v>34</v>
      </c>
      <c r="N3255" t="s">
        <v>35</v>
      </c>
      <c r="O3255" t="s">
        <v>36</v>
      </c>
      <c r="Q3255" s="2">
        <f>VALUE(LEFT(LEFT(N3255,5),SUM(LEN(LEFT(N3255,5))-LEN(SUBSTITUTE(LEFT(N3255,5),{"0","1","2","3","4","5","6","7","8","9","."},"")))))</f>
        <v>1</v>
      </c>
      <c r="R3255">
        <f>IF(Q3255&gt;5,Q3255/1024,Q3255)</f>
        <v>1</v>
      </c>
      <c r="S3255" t="str">
        <f>MID(K3256,9,3)</f>
        <v>6.0</v>
      </c>
      <c r="T3255" s="2" t="str">
        <f>LEFT(J3255,3)</f>
        <v>5.0</v>
      </c>
      <c r="U3255">
        <f>VALUE(LEFT(LEFT(M3255,5),SUM(LEN(LEFT(M3255,5))-LEN(SUBSTITUTE(LEFT(M3255,5),{"0","1","2","3","4","5","6","7","8","9","."},"")))))</f>
        <v>8</v>
      </c>
      <c r="V3255">
        <f>IF(U3255&lt;100,U3255,U3255/1024)</f>
        <v>8</v>
      </c>
      <c r="W3255" s="3">
        <f>VALUE(LEFT(LEFT(O3255,5),SUM(LEN(LEFT(O3255,5))-LEN(SUBSTITUTE(LEFT(O3255,5),{"0","1","2","3","4","5","6","7","8","9","."},"")))))</f>
        <v>8</v>
      </c>
      <c r="X3255" s="3" t="e">
        <f>LEFT(L3255, SEARCH("MHz",L3255)-1)</f>
        <v>#VALUE!</v>
      </c>
      <c r="Y3255" t="e">
        <f>IF(RIGHT(X3255,1)=" ",RIGHT(X3255,4),RIGHT(X3255,3))</f>
        <v>#VALUE!</v>
      </c>
      <c r="Z3255">
        <f>VLOOKUP(G3255,[1]Sheet1!$A$1:$B$12,2,0)</f>
        <v>6</v>
      </c>
      <c r="AA3255" t="str">
        <f>CONCATENATE(F3255," ",Z3255)</f>
        <v>2016 6</v>
      </c>
      <c r="AB3255">
        <f>VLOOKUP(AA3255,[1]Sheet3!$A:$B,2,0)</f>
        <v>91</v>
      </c>
    </row>
    <row r="3256" spans="1:28" x14ac:dyDescent="0.25">
      <c r="A3256" t="s">
        <v>1099</v>
      </c>
      <c r="B3256" t="s">
        <v>1159</v>
      </c>
      <c r="C3256" t="s">
        <v>384</v>
      </c>
      <c r="D3256" t="str">
        <f>CONCATENATE(C3256,".")</f>
        <v>2016  June.</v>
      </c>
      <c r="E3256" t="str">
        <f>LEFT(D3256, SEARCH(".",D3256)-1)</f>
        <v>2016  June</v>
      </c>
      <c r="F3256">
        <v>2016</v>
      </c>
      <c r="G3256" t="str">
        <f>RIGHT(E3256,LEN(E3256)-6)</f>
        <v>June</v>
      </c>
      <c r="H3256">
        <v>320.10000000000002</v>
      </c>
      <c r="I3256" t="s">
        <v>1160</v>
      </c>
      <c r="J3256" t="s">
        <v>1161</v>
      </c>
      <c r="K3256" t="s">
        <v>19</v>
      </c>
      <c r="L3256" t="s">
        <v>1113</v>
      </c>
      <c r="M3256" t="s">
        <v>57</v>
      </c>
      <c r="N3256" t="s">
        <v>22</v>
      </c>
      <c r="O3256" t="s">
        <v>1130</v>
      </c>
      <c r="Q3256" s="2">
        <f>VALUE(LEFT(LEFT(N3256,5),SUM(LEN(LEFT(N3256,5))-LEN(SUBSTITUTE(LEFT(N3256,5),{"0","1","2","3","4","5","6","7","8","9","."},"")))))</f>
        <v>2</v>
      </c>
      <c r="R3256">
        <f>IF(Q3256&gt;5,Q3256/1024,Q3256)</f>
        <v>2</v>
      </c>
      <c r="S3256" t="str">
        <f>MID(K3257,9,3)</f>
        <v>6.0</v>
      </c>
      <c r="T3256" s="2" t="str">
        <f>LEFT(J3256,3)</f>
        <v>7.9</v>
      </c>
      <c r="U3256">
        <f>VALUE(LEFT(LEFT(M3256,5),SUM(LEN(LEFT(M3256,5))-LEN(SUBSTITUTE(LEFT(M3256,5),{"0","1","2","3","4","5","6","7","8","9","."},"")))))</f>
        <v>16</v>
      </c>
      <c r="V3256">
        <f>IF(U3256&lt;100,U3256,U3256/1024)</f>
        <v>16</v>
      </c>
      <c r="W3256" s="3">
        <f>VALUE(LEFT(LEFT(O3256,5),SUM(LEN(LEFT(O3256,5))-LEN(SUBSTITUTE(LEFT(O3256,5),{"0","1","2","3","4","5","6","7","8","9","."},"")))))</f>
        <v>8</v>
      </c>
      <c r="X3256" s="3" t="e">
        <f>LEFT(L3256, SEARCH("MHz",L3256)-1)</f>
        <v>#VALUE!</v>
      </c>
      <c r="Y3256" t="e">
        <f>IF(RIGHT(X3256,1)=" ",RIGHT(X3256,4),RIGHT(X3256,3))</f>
        <v>#VALUE!</v>
      </c>
      <c r="Z3256">
        <f>VLOOKUP(G3256,[1]Sheet1!$A$1:$B$12,2,0)</f>
        <v>6</v>
      </c>
      <c r="AA3256" t="str">
        <f>CONCATENATE(F3256," ",Z3256)</f>
        <v>2016 6</v>
      </c>
      <c r="AB3256">
        <f>VLOOKUP(AA3256,[1]Sheet3!$A:$B,2,0)</f>
        <v>91</v>
      </c>
    </row>
    <row r="3257" spans="1:28" x14ac:dyDescent="0.25">
      <c r="A3257" t="s">
        <v>1437</v>
      </c>
      <c r="B3257" t="s">
        <v>1515</v>
      </c>
      <c r="C3257" t="s">
        <v>384</v>
      </c>
      <c r="D3257" t="str">
        <f>CONCATENATE(C3257,".")</f>
        <v>2016  June.</v>
      </c>
      <c r="E3257" t="str">
        <f>LEFT(D3257, SEARCH(".",D3257)-1)</f>
        <v>2016  June</v>
      </c>
      <c r="F3257">
        <v>2016</v>
      </c>
      <c r="G3257" t="str">
        <f>RIGHT(E3257,LEN(E3257)-6)</f>
        <v>June</v>
      </c>
      <c r="H3257">
        <v>142</v>
      </c>
      <c r="I3257" t="s">
        <v>128</v>
      </c>
      <c r="J3257" t="s">
        <v>794</v>
      </c>
      <c r="K3257" t="s">
        <v>19</v>
      </c>
      <c r="L3257" t="s">
        <v>20</v>
      </c>
      <c r="M3257" t="s">
        <v>34</v>
      </c>
      <c r="N3257" t="s">
        <v>1516</v>
      </c>
      <c r="O3257" t="s">
        <v>62</v>
      </c>
      <c r="Q3257" s="2">
        <f>VALUE(LEFT(LEFT(N3257,5),SUM(LEN(LEFT(N3257,5))-LEN(SUBSTITUTE(LEFT(N3257,5),{"0","1","2","3","4","5","6","7","8","9","."},"")))))</f>
        <v>1</v>
      </c>
      <c r="R3257">
        <f>IF(Q3257&gt;5,Q3257/1024,Q3257)</f>
        <v>1</v>
      </c>
      <c r="S3257" t="str">
        <f>MID(K3258,9,3)</f>
        <v>6.0</v>
      </c>
      <c r="T3257" s="2" t="str">
        <f>LEFT(J3257,3)</f>
        <v>5.0</v>
      </c>
      <c r="U3257">
        <f>VALUE(LEFT(LEFT(M3257,5),SUM(LEN(LEFT(M3257,5))-LEN(SUBSTITUTE(LEFT(M3257,5),{"0","1","2","3","4","5","6","7","8","9","."},"")))))</f>
        <v>8</v>
      </c>
      <c r="V3257">
        <f>IF(U3257&lt;100,U3257,U3257/1024)</f>
        <v>8</v>
      </c>
      <c r="W3257" s="3">
        <f>VALUE(LEFT(LEFT(O3257,5),SUM(LEN(LEFT(O3257,5))-LEN(SUBSTITUTE(LEFT(O3257,5),{"0","1","2","3","4","5","6","7","8","9","."},"")))))</f>
        <v>8</v>
      </c>
      <c r="X3257" s="3" t="e">
        <f>LEFT(L3257, SEARCH("MHz",L3257)-1)</f>
        <v>#VALUE!</v>
      </c>
      <c r="Y3257" t="e">
        <f>IF(RIGHT(X3257,1)=" ",RIGHT(X3257,4),RIGHT(X3257,3))</f>
        <v>#VALUE!</v>
      </c>
      <c r="Z3257">
        <f>VLOOKUP(G3257,[1]Sheet1!$A$1:$B$12,2,0)</f>
        <v>6</v>
      </c>
      <c r="AA3257" t="str">
        <f>CONCATENATE(F3257," ",Z3257)</f>
        <v>2016 6</v>
      </c>
      <c r="AB3257">
        <f>VLOOKUP(AA3257,[1]Sheet3!$A:$B,2,0)</f>
        <v>91</v>
      </c>
    </row>
    <row r="3258" spans="1:28" x14ac:dyDescent="0.25">
      <c r="A3258" t="s">
        <v>1437</v>
      </c>
      <c r="B3258" t="s">
        <v>1527</v>
      </c>
      <c r="C3258" t="s">
        <v>384</v>
      </c>
      <c r="D3258" t="str">
        <f>CONCATENATE(C3258,".")</f>
        <v>2016  June.</v>
      </c>
      <c r="E3258" t="str">
        <f>LEFT(D3258, SEARCH(".",D3258)-1)</f>
        <v>2016  June</v>
      </c>
      <c r="F3258">
        <v>2016</v>
      </c>
      <c r="G3258" t="str">
        <f>RIGHT(E3258,LEN(E3258)-6)</f>
        <v>June</v>
      </c>
      <c r="H3258">
        <v>141</v>
      </c>
      <c r="I3258" t="s">
        <v>156</v>
      </c>
      <c r="J3258" t="s">
        <v>457</v>
      </c>
      <c r="K3258" t="s">
        <v>19</v>
      </c>
      <c r="L3258" t="s">
        <v>75</v>
      </c>
      <c r="M3258" t="s">
        <v>34</v>
      </c>
      <c r="N3258" t="s">
        <v>35</v>
      </c>
      <c r="O3258" t="s">
        <v>62</v>
      </c>
      <c r="Q3258" s="2">
        <f>VALUE(LEFT(LEFT(N3258,5),SUM(LEN(LEFT(N3258,5))-LEN(SUBSTITUTE(LEFT(N3258,5),{"0","1","2","3","4","5","6","7","8","9","."},"")))))</f>
        <v>1</v>
      </c>
      <c r="R3258">
        <f>IF(Q3258&gt;5,Q3258/1024,Q3258)</f>
        <v>1</v>
      </c>
      <c r="S3258" t="str">
        <f>MID(K3259,9,3)</f>
        <v>6.0</v>
      </c>
      <c r="T3258" s="2" t="str">
        <f>LEFT(J3258,3)</f>
        <v>5.0</v>
      </c>
      <c r="U3258">
        <f>VALUE(LEFT(LEFT(M3258,5),SUM(LEN(LEFT(M3258,5))-LEN(SUBSTITUTE(LEFT(M3258,5),{"0","1","2","3","4","5","6","7","8","9","."},"")))))</f>
        <v>8</v>
      </c>
      <c r="V3258">
        <f>IF(U3258&lt;100,U3258,U3258/1024)</f>
        <v>8</v>
      </c>
      <c r="W3258" s="3">
        <f>VALUE(LEFT(LEFT(O3258,5),SUM(LEN(LEFT(O3258,5))-LEN(SUBSTITUTE(LEFT(O3258,5),{"0","1","2","3","4","5","6","7","8","9","."},"")))))</f>
        <v>8</v>
      </c>
      <c r="X3258" s="3" t="e">
        <f>LEFT(L3258, SEARCH("MHz",L3258)-1)</f>
        <v>#VALUE!</v>
      </c>
      <c r="Y3258" t="e">
        <f>IF(RIGHT(X3258,1)=" ",RIGHT(X3258,4),RIGHT(X3258,3))</f>
        <v>#VALUE!</v>
      </c>
      <c r="Z3258">
        <f>VLOOKUP(G3258,[1]Sheet1!$A$1:$B$12,2,0)</f>
        <v>6</v>
      </c>
      <c r="AA3258" t="str">
        <f>CONCATENATE(F3258," ",Z3258)</f>
        <v>2016 6</v>
      </c>
      <c r="AB3258">
        <f>VLOOKUP(AA3258,[1]Sheet3!$A:$B,2,0)</f>
        <v>91</v>
      </c>
    </row>
    <row r="3259" spans="1:28" x14ac:dyDescent="0.25">
      <c r="A3259" t="s">
        <v>1437</v>
      </c>
      <c r="B3259" t="s">
        <v>1528</v>
      </c>
      <c r="C3259" t="s">
        <v>384</v>
      </c>
      <c r="D3259" t="str">
        <f>CONCATENATE(C3259,".")</f>
        <v>2016  June.</v>
      </c>
      <c r="E3259" t="str">
        <f>LEFT(D3259, SEARCH(".",D3259)-1)</f>
        <v>2016  June</v>
      </c>
      <c r="F3259">
        <v>2016</v>
      </c>
      <c r="G3259" t="str">
        <f>RIGHT(E3259,LEN(E3259)-6)</f>
        <v>June</v>
      </c>
      <c r="H3259">
        <v>123</v>
      </c>
      <c r="I3259" t="s">
        <v>1529</v>
      </c>
      <c r="J3259" t="s">
        <v>137</v>
      </c>
      <c r="K3259" t="s">
        <v>19</v>
      </c>
      <c r="L3259" t="s">
        <v>91</v>
      </c>
      <c r="M3259" t="s">
        <v>109</v>
      </c>
      <c r="N3259" t="s">
        <v>139</v>
      </c>
      <c r="O3259" t="s">
        <v>515</v>
      </c>
      <c r="Q3259" s="2">
        <f>VALUE(LEFT(LEFT(N3259,5),SUM(LEN(LEFT(N3259,5))-LEN(SUBSTITUTE(LEFT(N3259,5),{"0","1","2","3","4","5","6","7","8","9","."},"")))))</f>
        <v>512</v>
      </c>
      <c r="R3259">
        <f>IF(Q3259&gt;5,Q3259/1024,Q3259)</f>
        <v>0.5</v>
      </c>
      <c r="S3259" t="str">
        <f>MID(K3260,9,3)</f>
        <v>6.0</v>
      </c>
      <c r="T3259" s="2" t="str">
        <f>LEFT(J3259,3)</f>
        <v>4.0</v>
      </c>
      <c r="U3259">
        <f>VALUE(LEFT(LEFT(M3259,5),SUM(LEN(LEFT(M3259,5))-LEN(SUBSTITUTE(LEFT(M3259,5),{"0","1","2","3","4","5","6","7","8","9","."},"")))))</f>
        <v>4</v>
      </c>
      <c r="V3259">
        <f>IF(U3259&lt;100,U3259,U3259/1024)</f>
        <v>4</v>
      </c>
      <c r="W3259" s="3">
        <f>VALUE(LEFT(LEFT(O3259,5),SUM(LEN(LEFT(O3259,5))-LEN(SUBSTITUTE(LEFT(O3259,5),{"0","1","2","3","4","5","6","7","8","9","."},"")))))</f>
        <v>3.15</v>
      </c>
      <c r="X3259" s="3" t="e">
        <f>LEFT(L3259, SEARCH("MHz",L3259)-1)</f>
        <v>#VALUE!</v>
      </c>
      <c r="Y3259" t="e">
        <f>IF(RIGHT(X3259,1)=" ",RIGHT(X3259,4),RIGHT(X3259,3))</f>
        <v>#VALUE!</v>
      </c>
      <c r="Z3259">
        <f>VLOOKUP(G3259,[1]Sheet1!$A$1:$B$12,2,0)</f>
        <v>6</v>
      </c>
      <c r="AA3259" t="str">
        <f>CONCATENATE(F3259," ",Z3259)</f>
        <v>2016 6</v>
      </c>
      <c r="AB3259">
        <f>VLOOKUP(AA3259,[1]Sheet3!$A:$B,2,0)</f>
        <v>91</v>
      </c>
    </row>
    <row r="3260" spans="1:28" x14ac:dyDescent="0.25">
      <c r="A3260" t="s">
        <v>3179</v>
      </c>
      <c r="B3260" t="s">
        <v>3195</v>
      </c>
      <c r="C3260" t="s">
        <v>384</v>
      </c>
      <c r="D3260" t="str">
        <f>CONCATENATE(C3260,".")</f>
        <v>2016  June.</v>
      </c>
      <c r="E3260" t="str">
        <f>LEFT(D3260, SEARCH(".",D3260)-1)</f>
        <v>2016  June</v>
      </c>
      <c r="F3260">
        <v>2016</v>
      </c>
      <c r="G3260" t="str">
        <f>RIGHT(E3260,LEN(E3260)-6)</f>
        <v>June</v>
      </c>
      <c r="I3260" t="s">
        <v>156</v>
      </c>
      <c r="J3260" t="s">
        <v>1562</v>
      </c>
      <c r="K3260" t="s">
        <v>19</v>
      </c>
      <c r="L3260" t="s">
        <v>261</v>
      </c>
      <c r="M3260" t="s">
        <v>34</v>
      </c>
      <c r="N3260" t="s">
        <v>35</v>
      </c>
      <c r="O3260" t="s">
        <v>1440</v>
      </c>
      <c r="Q3260" s="2">
        <f>VALUE(LEFT(LEFT(N3260,5),SUM(LEN(LEFT(N3260,5))-LEN(SUBSTITUTE(LEFT(N3260,5),{"0","1","2","3","4","5","6","7","8","9","."},"")))))</f>
        <v>1</v>
      </c>
      <c r="R3260">
        <f>IF(Q3260&gt;5,Q3260/1024,Q3260)</f>
        <v>1</v>
      </c>
      <c r="S3260" t="str">
        <f>MID(K3261,9,3)</f>
        <v>6.0</v>
      </c>
      <c r="T3260" s="2" t="str">
        <f>LEFT(J3260,3)</f>
        <v>5.0</v>
      </c>
      <c r="U3260">
        <f>VALUE(LEFT(LEFT(M3260,5),SUM(LEN(LEFT(M3260,5))-LEN(SUBSTITUTE(LEFT(M3260,5),{"0","1","2","3","4","5","6","7","8","9","."},"")))))</f>
        <v>8</v>
      </c>
      <c r="V3260">
        <f>IF(U3260&lt;100,U3260,U3260/1024)</f>
        <v>8</v>
      </c>
      <c r="W3260" s="3">
        <f>VALUE(LEFT(LEFT(O3260,5),SUM(LEN(LEFT(O3260,5))-LEN(SUBSTITUTE(LEFT(O3260,5),{"0","1","2","3","4","5","6","7","8","9","."},"")))))</f>
        <v>8</v>
      </c>
      <c r="X3260" s="3" t="e">
        <f>LEFT(L3260, SEARCH("MHz",L3260)-1)</f>
        <v>#VALUE!</v>
      </c>
      <c r="Y3260" t="e">
        <f>IF(RIGHT(X3260,1)=" ",RIGHT(X3260,4),RIGHT(X3260,3))</f>
        <v>#VALUE!</v>
      </c>
      <c r="Z3260">
        <f>VLOOKUP(G3260,[1]Sheet1!$A$1:$B$12,2,0)</f>
        <v>6</v>
      </c>
      <c r="AA3260" t="str">
        <f>CONCATENATE(F3260," ",Z3260)</f>
        <v>2016 6</v>
      </c>
      <c r="AB3260">
        <f>VLOOKUP(AA3260,[1]Sheet3!$A:$B,2,0)</f>
        <v>91</v>
      </c>
    </row>
    <row r="3261" spans="1:28" x14ac:dyDescent="0.25">
      <c r="A3261" t="s">
        <v>3179</v>
      </c>
      <c r="B3261" t="s">
        <v>3200</v>
      </c>
      <c r="C3261" t="s">
        <v>384</v>
      </c>
      <c r="D3261" t="str">
        <f>CONCATENATE(C3261,".")</f>
        <v>2016  June.</v>
      </c>
      <c r="E3261" t="str">
        <f>LEFT(D3261, SEARCH(".",D3261)-1)</f>
        <v>2016  June</v>
      </c>
      <c r="F3261">
        <v>2016</v>
      </c>
      <c r="G3261" t="str">
        <f>RIGHT(E3261,LEN(E3261)-6)</f>
        <v>June</v>
      </c>
      <c r="I3261" t="s">
        <v>156</v>
      </c>
      <c r="J3261" t="s">
        <v>1877</v>
      </c>
      <c r="K3261" t="s">
        <v>19</v>
      </c>
      <c r="L3261" t="s">
        <v>200</v>
      </c>
      <c r="M3261" t="s">
        <v>34</v>
      </c>
      <c r="N3261" t="s">
        <v>35</v>
      </c>
      <c r="O3261" t="s">
        <v>178</v>
      </c>
      <c r="Q3261" s="2">
        <f>VALUE(LEFT(LEFT(N3261,5),SUM(LEN(LEFT(N3261,5))-LEN(SUBSTITUTE(LEFT(N3261,5),{"0","1","2","3","4","5","6","7","8","9","."},"")))))</f>
        <v>1</v>
      </c>
      <c r="R3261">
        <f>IF(Q3261&gt;5,Q3261/1024,Q3261)</f>
        <v>1</v>
      </c>
      <c r="S3261" t="str">
        <f>MID(K3262,9,3)</f>
        <v>6.0</v>
      </c>
      <c r="T3261" s="2" t="str">
        <f>LEFT(J3261,3)</f>
        <v>4.5</v>
      </c>
      <c r="U3261">
        <f>VALUE(LEFT(LEFT(M3261,5),SUM(LEN(LEFT(M3261,5))-LEN(SUBSTITUTE(LEFT(M3261,5),{"0","1","2","3","4","5","6","7","8","9","."},"")))))</f>
        <v>8</v>
      </c>
      <c r="V3261">
        <f>IF(U3261&lt;100,U3261,U3261/1024)</f>
        <v>8</v>
      </c>
      <c r="W3261" s="3">
        <f>VALUE(LEFT(LEFT(O3261,5),SUM(LEN(LEFT(O3261,5))-LEN(SUBSTITUTE(LEFT(O3261,5),{"0","1","2","3","4","5","6","7","8","9","."},"")))))</f>
        <v>5</v>
      </c>
      <c r="X3261" s="3" t="e">
        <f>LEFT(L3261, SEARCH("MHz",L3261)-1)</f>
        <v>#VALUE!</v>
      </c>
      <c r="Y3261" t="e">
        <f>IF(RIGHT(X3261,1)=" ",RIGHT(X3261,4),RIGHT(X3261,3))</f>
        <v>#VALUE!</v>
      </c>
      <c r="Z3261">
        <f>VLOOKUP(G3261,[1]Sheet1!$A$1:$B$12,2,0)</f>
        <v>6</v>
      </c>
      <c r="AA3261" t="str">
        <f>CONCATENATE(F3261," ",Z3261)</f>
        <v>2016 6</v>
      </c>
      <c r="AB3261">
        <f>VLOOKUP(AA3261,[1]Sheet3!$A:$B,2,0)</f>
        <v>91</v>
      </c>
    </row>
    <row r="3262" spans="1:28" x14ac:dyDescent="0.25">
      <c r="A3262" t="s">
        <v>3318</v>
      </c>
      <c r="B3262" t="s">
        <v>3347</v>
      </c>
      <c r="C3262" t="s">
        <v>384</v>
      </c>
      <c r="D3262" t="str">
        <f>CONCATENATE(C3262,".")</f>
        <v>2016  June.</v>
      </c>
      <c r="E3262" t="str">
        <f>LEFT(D3262, SEARCH(".",D3262)-1)</f>
        <v>2016  June</v>
      </c>
      <c r="F3262">
        <v>2016</v>
      </c>
      <c r="G3262" t="str">
        <f>RIGHT(E3262,LEN(E3262)-6)</f>
        <v>June</v>
      </c>
      <c r="H3262">
        <v>218</v>
      </c>
      <c r="I3262" t="s">
        <v>379</v>
      </c>
      <c r="J3262" t="s">
        <v>3348</v>
      </c>
      <c r="K3262" t="s">
        <v>19</v>
      </c>
      <c r="L3262" t="s">
        <v>27</v>
      </c>
      <c r="M3262" t="s">
        <v>28</v>
      </c>
      <c r="N3262" t="s">
        <v>29</v>
      </c>
      <c r="O3262" t="s">
        <v>3349</v>
      </c>
      <c r="P3262">
        <v>250</v>
      </c>
      <c r="Q3262" s="2">
        <f>VALUE(LEFT(LEFT(N3262,5),SUM(LEN(LEFT(N3262,5))-LEN(SUBSTITUTE(LEFT(N3262,5),{"0","1","2","3","4","5","6","7","8","9","."},"")))))</f>
        <v>3</v>
      </c>
      <c r="R3262">
        <f>IF(Q3262&gt;5,Q3262/1024,Q3262)</f>
        <v>3</v>
      </c>
      <c r="S3262" t="str">
        <f>MID(K3263,9,3)</f>
        <v>6.0</v>
      </c>
      <c r="T3262" s="2" t="str">
        <f>LEFT(J3262,3)</f>
        <v>6.4</v>
      </c>
      <c r="U3262">
        <f>VALUE(LEFT(LEFT(M3262,5),SUM(LEN(LEFT(M3262,5))-LEN(SUBSTITUTE(LEFT(M3262,5),{"0","1","2","3","4","5","6","7","8","9","."},"")))))</f>
        <v>32</v>
      </c>
      <c r="V3262">
        <f>IF(U3262&lt;100,U3262,U3262/1024)</f>
        <v>32</v>
      </c>
      <c r="W3262" s="3" t="e">
        <f>VALUE(LEFT(LEFT(O3262,5),SUM(LEN(LEFT(O3262,5))-LEN(SUBSTITUTE(LEFT(O3262,5),{"0","1","2","3","4","5","6","7","8","9","."},"")))))</f>
        <v>#VALUE!</v>
      </c>
      <c r="X3262" s="3" t="e">
        <f>LEFT(L3262, SEARCH("MHz",L3262)-1)</f>
        <v>#VALUE!</v>
      </c>
      <c r="Y3262" t="e">
        <f>IF(RIGHT(X3262,1)=" ",RIGHT(X3262,4),RIGHT(X3262,3))</f>
        <v>#VALUE!</v>
      </c>
      <c r="Z3262">
        <f>VLOOKUP(G3262,[1]Sheet1!$A$1:$B$12,2,0)</f>
        <v>6</v>
      </c>
      <c r="AA3262" t="str">
        <f>CONCATENATE(F3262," ",Z3262)</f>
        <v>2016 6</v>
      </c>
      <c r="AB3262">
        <f>VLOOKUP(AA3262,[1]Sheet3!$A:$B,2,0)</f>
        <v>91</v>
      </c>
    </row>
    <row r="3263" spans="1:28" x14ac:dyDescent="0.25">
      <c r="A3263" t="s">
        <v>3318</v>
      </c>
      <c r="B3263" t="s">
        <v>3350</v>
      </c>
      <c r="C3263" t="s">
        <v>384</v>
      </c>
      <c r="D3263" t="str">
        <f>CONCATENATE(C3263,".")</f>
        <v>2016  June.</v>
      </c>
      <c r="E3263" t="str">
        <f>LEFT(D3263, SEARCH(".",D3263)-1)</f>
        <v>2016  June</v>
      </c>
      <c r="F3263">
        <v>2016</v>
      </c>
      <c r="G3263" t="str">
        <f>RIGHT(E3263,LEN(E3263)-6)</f>
        <v>June</v>
      </c>
      <c r="H3263">
        <v>225</v>
      </c>
      <c r="I3263" t="s">
        <v>128</v>
      </c>
      <c r="J3263" t="s">
        <v>3351</v>
      </c>
      <c r="K3263" t="s">
        <v>19</v>
      </c>
      <c r="L3263" t="s">
        <v>20</v>
      </c>
      <c r="M3263" t="s">
        <v>28</v>
      </c>
      <c r="N3263" t="s">
        <v>29</v>
      </c>
      <c r="O3263" t="s">
        <v>1490</v>
      </c>
      <c r="P3263">
        <v>230</v>
      </c>
      <c r="Q3263" s="2">
        <f>VALUE(LEFT(LEFT(N3263,5),SUM(LEN(LEFT(N3263,5))-LEN(SUBSTITUTE(LEFT(N3263,5),{"0","1","2","3","4","5","6","7","8","9","."},"")))))</f>
        <v>3</v>
      </c>
      <c r="R3263">
        <f>IF(Q3263&gt;5,Q3263/1024,Q3263)</f>
        <v>3</v>
      </c>
      <c r="S3263" t="str">
        <f>MID(K3264,9,3)</f>
        <v>6.0</v>
      </c>
      <c r="T3263" s="2" t="str">
        <f>LEFT(J3263,3)</f>
        <v>6.4</v>
      </c>
      <c r="U3263">
        <f>VALUE(LEFT(LEFT(M3263,5),SUM(LEN(LEFT(M3263,5))-LEN(SUBSTITUTE(LEFT(M3263,5),{"0","1","2","3","4","5","6","7","8","9","."},"")))))</f>
        <v>32</v>
      </c>
      <c r="V3263">
        <f>IF(U3263&lt;100,U3263,U3263/1024)</f>
        <v>32</v>
      </c>
      <c r="W3263" s="3">
        <f>VALUE(LEFT(LEFT(O3263,5),SUM(LEN(LEFT(O3263,5))-LEN(SUBSTITUTE(LEFT(O3263,5),{"0","1","2","3","4","5","6","7","8","9","."},"")))))</f>
        <v>13</v>
      </c>
      <c r="X3263" s="3" t="e">
        <f>LEFT(L3263, SEARCH("MHz",L3263)-1)</f>
        <v>#VALUE!</v>
      </c>
      <c r="Y3263" t="e">
        <f>IF(RIGHT(X3263,1)=" ",RIGHT(X3263,4),RIGHT(X3263,3))</f>
        <v>#VALUE!</v>
      </c>
      <c r="Z3263">
        <f>VLOOKUP(G3263,[1]Sheet1!$A$1:$B$12,2,0)</f>
        <v>6</v>
      </c>
      <c r="AA3263" t="str">
        <f>CONCATENATE(F3263," ",Z3263)</f>
        <v>2016 6</v>
      </c>
      <c r="AB3263">
        <f>VLOOKUP(AA3263,[1]Sheet3!$A:$B,2,0)</f>
        <v>91</v>
      </c>
    </row>
    <row r="3264" spans="1:28" x14ac:dyDescent="0.25">
      <c r="A3264" t="s">
        <v>3318</v>
      </c>
      <c r="B3264" t="s">
        <v>3352</v>
      </c>
      <c r="C3264" t="s">
        <v>384</v>
      </c>
      <c r="D3264" t="str">
        <f>CONCATENATE(C3264,".")</f>
        <v>2016  June.</v>
      </c>
      <c r="E3264" t="str">
        <f>LEFT(D3264, SEARCH(".",D3264)-1)</f>
        <v>2016  June</v>
      </c>
      <c r="F3264">
        <v>2016</v>
      </c>
      <c r="G3264" t="str">
        <f>RIGHT(E3264,LEN(E3264)-6)</f>
        <v>June</v>
      </c>
      <c r="H3264">
        <v>259</v>
      </c>
      <c r="I3264" t="s">
        <v>51</v>
      </c>
      <c r="J3264" t="s">
        <v>3353</v>
      </c>
      <c r="K3264" t="s">
        <v>19</v>
      </c>
      <c r="L3264" t="s">
        <v>408</v>
      </c>
      <c r="M3264" t="s">
        <v>403</v>
      </c>
      <c r="N3264" t="s">
        <v>404</v>
      </c>
      <c r="O3264" t="s">
        <v>3354</v>
      </c>
      <c r="P3264">
        <v>550</v>
      </c>
      <c r="Q3264" s="2">
        <f>VALUE(LEFT(LEFT(N3264,5),SUM(LEN(LEFT(N3264,5))-LEN(SUBSTITUTE(LEFT(N3264,5),{"0","1","2","3","4","5","6","7","8","9","."},"")))))</f>
        <v>4</v>
      </c>
      <c r="R3264">
        <f>IF(Q3264&gt;5,Q3264/1024,Q3264)</f>
        <v>4</v>
      </c>
      <c r="S3264" t="str">
        <f>MID(K3265,9,3)</f>
        <v>6.0</v>
      </c>
      <c r="T3264" s="2" t="str">
        <f>LEFT(J3264,3)</f>
        <v>6.4</v>
      </c>
      <c r="U3264">
        <f>VALUE(LEFT(LEFT(M3264,5),SUM(LEN(LEFT(M3264,5))-LEN(SUBSTITUTE(LEFT(M3264,5),{"0","1","2","3","4","5","6","7","8","9","."},"")))))</f>
        <v>64</v>
      </c>
      <c r="V3264">
        <f>IF(U3264&lt;100,U3264,U3264/1024)</f>
        <v>64</v>
      </c>
      <c r="W3264" s="3">
        <f>VALUE(LEFT(LEFT(O3264,5),SUM(LEN(LEFT(O3264,5))-LEN(SUBSTITUTE(LEFT(O3264,5),{"0","1","2","3","4","5","6","7","8","9","."},"")))))</f>
        <v>16</v>
      </c>
      <c r="X3264" s="3" t="e">
        <f>LEFT(L3264, SEARCH("MHz",L3264)-1)</f>
        <v>#VALUE!</v>
      </c>
      <c r="Y3264" t="e">
        <f>IF(RIGHT(X3264,1)=" ",RIGHT(X3264,4),RIGHT(X3264,3))</f>
        <v>#VALUE!</v>
      </c>
      <c r="Z3264">
        <f>VLOOKUP(G3264,[1]Sheet1!$A$1:$B$12,2,0)</f>
        <v>6</v>
      </c>
      <c r="AA3264" t="str">
        <f>CONCATENATE(F3264," ",Z3264)</f>
        <v>2016 6</v>
      </c>
      <c r="AB3264">
        <f>VLOOKUP(AA3264,[1]Sheet3!$A:$B,2,0)</f>
        <v>91</v>
      </c>
    </row>
    <row r="3265" spans="1:28" x14ac:dyDescent="0.25">
      <c r="A3265" t="s">
        <v>4141</v>
      </c>
      <c r="B3265" t="s">
        <v>4172</v>
      </c>
      <c r="C3265" t="s">
        <v>384</v>
      </c>
      <c r="D3265" t="str">
        <f>CONCATENATE(C3265,".")</f>
        <v>2016  June.</v>
      </c>
      <c r="E3265" t="str">
        <f>LEFT(D3265, SEARCH(".",D3265)-1)</f>
        <v>2016  June</v>
      </c>
      <c r="F3265">
        <v>2016</v>
      </c>
      <c r="G3265" t="str">
        <f>RIGHT(E3265,LEN(E3265)-6)</f>
        <v>June</v>
      </c>
      <c r="I3265" t="s">
        <v>128</v>
      </c>
      <c r="J3265" t="s">
        <v>32</v>
      </c>
      <c r="K3265" t="s">
        <v>19</v>
      </c>
      <c r="L3265" t="s">
        <v>4173</v>
      </c>
      <c r="M3265" t="s">
        <v>34</v>
      </c>
      <c r="N3265" t="s">
        <v>35</v>
      </c>
      <c r="O3265" t="s">
        <v>36</v>
      </c>
      <c r="Q3265" s="2">
        <f>VALUE(LEFT(LEFT(N3265,5),SUM(LEN(LEFT(N3265,5))-LEN(SUBSTITUTE(LEFT(N3265,5),{"0","1","2","3","4","5","6","7","8","9","."},"")))))</f>
        <v>1</v>
      </c>
      <c r="R3265">
        <f>IF(Q3265&gt;5,Q3265/1024,Q3265)</f>
        <v>1</v>
      </c>
      <c r="S3265" t="str">
        <f>MID(K3266,9,3)</f>
        <v>6.0</v>
      </c>
      <c r="T3265" s="2" t="str">
        <f>LEFT(J3265,3)</f>
        <v>5.0</v>
      </c>
      <c r="U3265">
        <f>VALUE(LEFT(LEFT(M3265,5),SUM(LEN(LEFT(M3265,5))-LEN(SUBSTITUTE(LEFT(M3265,5),{"0","1","2","3","4","5","6","7","8","9","."},"")))))</f>
        <v>8</v>
      </c>
      <c r="V3265">
        <f>IF(U3265&lt;100,U3265,U3265/1024)</f>
        <v>8</v>
      </c>
      <c r="W3265" s="3">
        <f>VALUE(LEFT(LEFT(O3265,5),SUM(LEN(LEFT(O3265,5))-LEN(SUBSTITUTE(LEFT(O3265,5),{"0","1","2","3","4","5","6","7","8","9","."},"")))))</f>
        <v>8</v>
      </c>
      <c r="X3265" s="3" t="e">
        <f>LEFT(L3265, SEARCH("MHz",L3265)-1)</f>
        <v>#VALUE!</v>
      </c>
      <c r="Y3265" t="e">
        <f>IF(RIGHT(X3265,1)=" ",RIGHT(X3265,4),RIGHT(X3265,3))</f>
        <v>#VALUE!</v>
      </c>
      <c r="Z3265">
        <f>VLOOKUP(G3265,[1]Sheet1!$A$1:$B$12,2,0)</f>
        <v>6</v>
      </c>
      <c r="AA3265" t="str">
        <f>CONCATENATE(F3265," ",Z3265)</f>
        <v>2016 6</v>
      </c>
      <c r="AB3265">
        <f>VLOOKUP(AA3265,[1]Sheet3!$A:$B,2,0)</f>
        <v>91</v>
      </c>
    </row>
    <row r="3266" spans="1:28" x14ac:dyDescent="0.25">
      <c r="A3266" t="s">
        <v>4141</v>
      </c>
      <c r="B3266" t="s">
        <v>4175</v>
      </c>
      <c r="C3266" t="s">
        <v>384</v>
      </c>
      <c r="D3266" t="str">
        <f>CONCATENATE(C3266,".")</f>
        <v>2016  June.</v>
      </c>
      <c r="E3266" t="str">
        <f>LEFT(D3266, SEARCH(".",D3266)-1)</f>
        <v>2016  June</v>
      </c>
      <c r="F3266">
        <v>2016</v>
      </c>
      <c r="G3266" t="str">
        <f>RIGHT(E3266,LEN(E3266)-6)</f>
        <v>June</v>
      </c>
      <c r="I3266" t="s">
        <v>128</v>
      </c>
      <c r="J3266" t="s">
        <v>52</v>
      </c>
      <c r="K3266" t="s">
        <v>19</v>
      </c>
      <c r="L3266" t="s">
        <v>91</v>
      </c>
      <c r="M3266" t="s">
        <v>57</v>
      </c>
      <c r="N3266" t="s">
        <v>35</v>
      </c>
      <c r="O3266" t="s">
        <v>36</v>
      </c>
      <c r="P3266">
        <v>80</v>
      </c>
      <c r="Q3266" s="2">
        <f>VALUE(LEFT(LEFT(N3266,5),SUM(LEN(LEFT(N3266,5))-LEN(SUBSTITUTE(LEFT(N3266,5),{"0","1","2","3","4","5","6","7","8","9","."},"")))))</f>
        <v>1</v>
      </c>
      <c r="R3266">
        <f>IF(Q3266&gt;5,Q3266/1024,Q3266)</f>
        <v>1</v>
      </c>
      <c r="S3266" t="str">
        <f>MID(K3267,9,3)</f>
        <v>6.0</v>
      </c>
      <c r="T3266" s="2" t="str">
        <f>LEFT(J3266,3)</f>
        <v>5.5</v>
      </c>
      <c r="U3266">
        <f>VALUE(LEFT(LEFT(M3266,5),SUM(LEN(LEFT(M3266,5))-LEN(SUBSTITUTE(LEFT(M3266,5),{"0","1","2","3","4","5","6","7","8","9","."},"")))))</f>
        <v>16</v>
      </c>
      <c r="V3266">
        <f>IF(U3266&lt;100,U3266,U3266/1024)</f>
        <v>16</v>
      </c>
      <c r="W3266" s="3">
        <f>VALUE(LEFT(LEFT(O3266,5),SUM(LEN(LEFT(O3266,5))-LEN(SUBSTITUTE(LEFT(O3266,5),{"0","1","2","3","4","5","6","7","8","9","."},"")))))</f>
        <v>8</v>
      </c>
      <c r="X3266" s="3" t="e">
        <f>LEFT(L3266, SEARCH("MHz",L3266)-1)</f>
        <v>#VALUE!</v>
      </c>
      <c r="Y3266" t="e">
        <f>IF(RIGHT(X3266,1)=" ",RIGHT(X3266,4),RIGHT(X3266,3))</f>
        <v>#VALUE!</v>
      </c>
      <c r="Z3266">
        <f>VLOOKUP(G3266,[1]Sheet1!$A$1:$B$12,2,0)</f>
        <v>6</v>
      </c>
      <c r="AA3266" t="str">
        <f>CONCATENATE(F3266," ",Z3266)</f>
        <v>2016 6</v>
      </c>
      <c r="AB3266">
        <f>VLOOKUP(AA3266,[1]Sheet3!$A:$B,2,0)</f>
        <v>91</v>
      </c>
    </row>
    <row r="3267" spans="1:28" x14ac:dyDescent="0.25">
      <c r="A3267" t="s">
        <v>5174</v>
      </c>
      <c r="B3267" t="s">
        <v>5179</v>
      </c>
      <c r="C3267" t="s">
        <v>384</v>
      </c>
      <c r="D3267" t="str">
        <f>CONCATENATE(C3267,".")</f>
        <v>2016  June.</v>
      </c>
      <c r="E3267" t="str">
        <f>LEFT(D3267, SEARCH(".",D3267)-1)</f>
        <v>2016  June</v>
      </c>
      <c r="F3267">
        <v>2016</v>
      </c>
      <c r="G3267" t="str">
        <f>RIGHT(E3267,LEN(E3267)-6)</f>
        <v>June</v>
      </c>
      <c r="H3267">
        <v>150</v>
      </c>
      <c r="I3267" t="s">
        <v>156</v>
      </c>
      <c r="J3267" t="s">
        <v>1049</v>
      </c>
      <c r="K3267" t="s">
        <v>19</v>
      </c>
      <c r="L3267" t="s">
        <v>91</v>
      </c>
      <c r="M3267" t="s">
        <v>57</v>
      </c>
      <c r="N3267" t="s">
        <v>22</v>
      </c>
      <c r="O3267" t="s">
        <v>62</v>
      </c>
      <c r="Q3267" s="2">
        <f>VALUE(LEFT(LEFT(N3267,5),SUM(LEN(LEFT(N3267,5))-LEN(SUBSTITUTE(LEFT(N3267,5),{"0","1","2","3","4","5","6","7","8","9","."},"")))))</f>
        <v>2</v>
      </c>
      <c r="R3267">
        <f>IF(Q3267&gt;5,Q3267/1024,Q3267)</f>
        <v>2</v>
      </c>
      <c r="S3267" t="str">
        <f>MID(K3268,9,3)</f>
        <v>6.0</v>
      </c>
      <c r="T3267" s="2" t="str">
        <f>LEFT(J3267,3)</f>
        <v>5.0</v>
      </c>
      <c r="U3267">
        <f>VALUE(LEFT(LEFT(M3267,5),SUM(LEN(LEFT(M3267,5))-LEN(SUBSTITUTE(LEFT(M3267,5),{"0","1","2","3","4","5","6","7","8","9","."},"")))))</f>
        <v>16</v>
      </c>
      <c r="V3267">
        <f>IF(U3267&lt;100,U3267,U3267/1024)</f>
        <v>16</v>
      </c>
      <c r="W3267" s="3">
        <f>VALUE(LEFT(LEFT(O3267,5),SUM(LEN(LEFT(O3267,5))-LEN(SUBSTITUTE(LEFT(O3267,5),{"0","1","2","3","4","5","6","7","8","9","."},"")))))</f>
        <v>8</v>
      </c>
      <c r="X3267" s="3" t="e">
        <f>LEFT(L3267, SEARCH("MHz",L3267)-1)</f>
        <v>#VALUE!</v>
      </c>
      <c r="Y3267" t="e">
        <f>IF(RIGHT(X3267,1)=" ",RIGHT(X3267,4),RIGHT(X3267,3))</f>
        <v>#VALUE!</v>
      </c>
      <c r="Z3267">
        <f>VLOOKUP(G3267,[1]Sheet1!$A$1:$B$12,2,0)</f>
        <v>6</v>
      </c>
      <c r="AA3267" t="str">
        <f>CONCATENATE(F3267," ",Z3267)</f>
        <v>2016 6</v>
      </c>
      <c r="AB3267">
        <f>VLOOKUP(AA3267,[1]Sheet3!$A:$B,2,0)</f>
        <v>91</v>
      </c>
    </row>
    <row r="3268" spans="1:28" x14ac:dyDescent="0.25">
      <c r="A3268" t="s">
        <v>6824</v>
      </c>
      <c r="B3268" t="s">
        <v>6828</v>
      </c>
      <c r="C3268" t="s">
        <v>384</v>
      </c>
      <c r="D3268" t="str">
        <f>CONCATENATE(C3268,".")</f>
        <v>2016  June.</v>
      </c>
      <c r="E3268" t="str">
        <f>LEFT(D3268, SEARCH(".",D3268)-1)</f>
        <v>2016  June</v>
      </c>
      <c r="F3268">
        <v>2016</v>
      </c>
      <c r="G3268" t="str">
        <f>RIGHT(E3268,LEN(E3268)-6)</f>
        <v>June</v>
      </c>
      <c r="H3268">
        <v>153</v>
      </c>
      <c r="I3268" t="s">
        <v>897</v>
      </c>
      <c r="J3268" t="s">
        <v>3157</v>
      </c>
      <c r="K3268" t="s">
        <v>19</v>
      </c>
      <c r="L3268" t="s">
        <v>91</v>
      </c>
      <c r="M3268" t="s">
        <v>34</v>
      </c>
      <c r="N3268" t="s">
        <v>139</v>
      </c>
      <c r="O3268" t="s">
        <v>178</v>
      </c>
      <c r="Q3268" s="2">
        <f>VALUE(LEFT(LEFT(N3268,5),SUM(LEN(LEFT(N3268,5))-LEN(SUBSTITUTE(LEFT(N3268,5),{"0","1","2","3","4","5","6","7","8","9","."},"")))))</f>
        <v>512</v>
      </c>
      <c r="R3268">
        <f>IF(Q3268&gt;5,Q3268/1024,Q3268)</f>
        <v>0.5</v>
      </c>
      <c r="S3268" t="str">
        <f>MID(K3269,9,3)</f>
        <v>6.0</v>
      </c>
      <c r="T3268" s="2" t="str">
        <f>LEFT(J3268,3)</f>
        <v>5.0</v>
      </c>
      <c r="U3268">
        <f>VALUE(LEFT(LEFT(M3268,5),SUM(LEN(LEFT(M3268,5))-LEN(SUBSTITUTE(LEFT(M3268,5),{"0","1","2","3","4","5","6","7","8","9","."},"")))))</f>
        <v>8</v>
      </c>
      <c r="V3268">
        <f>IF(U3268&lt;100,U3268,U3268/1024)</f>
        <v>8</v>
      </c>
      <c r="W3268" s="3">
        <f>VALUE(LEFT(LEFT(O3268,5),SUM(LEN(LEFT(O3268,5))-LEN(SUBSTITUTE(LEFT(O3268,5),{"0","1","2","3","4","5","6","7","8","9","."},"")))))</f>
        <v>5</v>
      </c>
      <c r="X3268" s="3" t="e">
        <f>LEFT(L3268, SEARCH("MHz",L3268)-1)</f>
        <v>#VALUE!</v>
      </c>
      <c r="Y3268" t="e">
        <f>IF(RIGHT(X3268,1)=" ",RIGHT(X3268,4),RIGHT(X3268,3))</f>
        <v>#VALUE!</v>
      </c>
      <c r="Z3268">
        <f>VLOOKUP(G3268,[1]Sheet1!$A$1:$B$12,2,0)</f>
        <v>6</v>
      </c>
      <c r="AA3268" t="str">
        <f>CONCATENATE(F3268," ",Z3268)</f>
        <v>2016 6</v>
      </c>
      <c r="AB3268">
        <f>VLOOKUP(AA3268,[1]Sheet3!$A:$B,2,0)</f>
        <v>91</v>
      </c>
    </row>
    <row r="3269" spans="1:28" x14ac:dyDescent="0.25">
      <c r="A3269" t="s">
        <v>6824</v>
      </c>
      <c r="B3269" t="s">
        <v>6829</v>
      </c>
      <c r="C3269" t="s">
        <v>384</v>
      </c>
      <c r="D3269" t="str">
        <f>CONCATENATE(C3269,".")</f>
        <v>2016  June.</v>
      </c>
      <c r="E3269" t="str">
        <f>LEFT(D3269, SEARCH(".",D3269)-1)</f>
        <v>2016  June</v>
      </c>
      <c r="F3269">
        <v>2016</v>
      </c>
      <c r="G3269" t="str">
        <f>RIGHT(E3269,LEN(E3269)-6)</f>
        <v>June</v>
      </c>
      <c r="H3269">
        <v>153</v>
      </c>
      <c r="I3269" t="s">
        <v>1553</v>
      </c>
      <c r="J3269" t="s">
        <v>3157</v>
      </c>
      <c r="K3269" t="s">
        <v>19</v>
      </c>
      <c r="L3269" t="s">
        <v>91</v>
      </c>
      <c r="M3269" t="s">
        <v>34</v>
      </c>
      <c r="N3269" t="s">
        <v>139</v>
      </c>
      <c r="O3269" t="s">
        <v>42</v>
      </c>
      <c r="Q3269" s="2">
        <f>VALUE(LEFT(LEFT(N3269,5),SUM(LEN(LEFT(N3269,5))-LEN(SUBSTITUTE(LEFT(N3269,5),{"0","1","2","3","4","5","6","7","8","9","."},"")))))</f>
        <v>512</v>
      </c>
      <c r="R3269">
        <f>IF(Q3269&gt;5,Q3269/1024,Q3269)</f>
        <v>0.5</v>
      </c>
      <c r="S3269" t="str">
        <f>MID(K3270,9,3)</f>
        <v>6.0</v>
      </c>
      <c r="T3269" s="2" t="str">
        <f>LEFT(J3269,3)</f>
        <v>5.0</v>
      </c>
      <c r="U3269">
        <f>VALUE(LEFT(LEFT(M3269,5),SUM(LEN(LEFT(M3269,5))-LEN(SUBSTITUTE(LEFT(M3269,5),{"0","1","2","3","4","5","6","7","8","9","."},"")))))</f>
        <v>8</v>
      </c>
      <c r="V3269">
        <f>IF(U3269&lt;100,U3269,U3269/1024)</f>
        <v>8</v>
      </c>
      <c r="W3269" s="3">
        <f>VALUE(LEFT(LEFT(O3269,5),SUM(LEN(LEFT(O3269,5))-LEN(SUBSTITUTE(LEFT(O3269,5),{"0","1","2","3","4","5","6","7","8","9","."},"")))))</f>
        <v>5</v>
      </c>
      <c r="X3269" s="3" t="e">
        <f>LEFT(L3269, SEARCH("MHz",L3269)-1)</f>
        <v>#VALUE!</v>
      </c>
      <c r="Y3269" t="e">
        <f>IF(RIGHT(X3269,1)=" ",RIGHT(X3269,4),RIGHT(X3269,3))</f>
        <v>#VALUE!</v>
      </c>
      <c r="Z3269">
        <f>VLOOKUP(G3269,[1]Sheet1!$A$1:$B$12,2,0)</f>
        <v>6</v>
      </c>
      <c r="AA3269" t="str">
        <f>CONCATENATE(F3269," ",Z3269)</f>
        <v>2016 6</v>
      </c>
      <c r="AB3269">
        <f>VLOOKUP(AA3269,[1]Sheet3!$A:$B,2,0)</f>
        <v>91</v>
      </c>
    </row>
    <row r="3270" spans="1:28" x14ac:dyDescent="0.25">
      <c r="A3270" t="s">
        <v>5257</v>
      </c>
      <c r="B3270" t="s">
        <v>5329</v>
      </c>
      <c r="C3270" t="s">
        <v>384</v>
      </c>
      <c r="D3270" t="str">
        <f>CONCATENATE(C3270,".")</f>
        <v>2016  June.</v>
      </c>
      <c r="E3270" t="str">
        <f>LEFT(D3270, SEARCH(".",D3270)-1)</f>
        <v>2016  June</v>
      </c>
      <c r="F3270">
        <v>2016</v>
      </c>
      <c r="G3270" t="str">
        <f>RIGHT(E3270,LEN(E3270)-6)</f>
        <v>June</v>
      </c>
      <c r="H3270">
        <v>184.8</v>
      </c>
      <c r="I3270" t="s">
        <v>181</v>
      </c>
      <c r="J3270" t="s">
        <v>5330</v>
      </c>
      <c r="K3270" t="s">
        <v>1200</v>
      </c>
      <c r="L3270" t="s">
        <v>402</v>
      </c>
      <c r="M3270" t="s">
        <v>28</v>
      </c>
      <c r="N3270" t="s">
        <v>404</v>
      </c>
      <c r="O3270" t="s">
        <v>5314</v>
      </c>
      <c r="P3270">
        <v>710</v>
      </c>
      <c r="Q3270" s="2">
        <f>VALUE(LEFT(LEFT(N3270,5),SUM(LEN(LEFT(N3270,5))-LEN(SUBSTITUTE(LEFT(N3270,5),{"0","1","2","3","4","5","6","7","8","9","."},"")))))</f>
        <v>4</v>
      </c>
      <c r="R3270">
        <f>IF(Q3270&gt;5,Q3270/1024,Q3270)</f>
        <v>4</v>
      </c>
      <c r="S3270" t="str">
        <f>MID(K3271,9,3)</f>
        <v>6.0</v>
      </c>
      <c r="T3270" s="2" t="str">
        <f>LEFT(J3270,3)</f>
        <v>5.1</v>
      </c>
      <c r="U3270">
        <f>VALUE(LEFT(LEFT(M3270,5),SUM(LEN(LEFT(M3270,5))-LEN(SUBSTITUTE(LEFT(M3270,5),{"0","1","2","3","4","5","6","7","8","9","."},"")))))</f>
        <v>32</v>
      </c>
      <c r="V3270">
        <f>IF(U3270&lt;100,U3270,U3270/1024)</f>
        <v>32</v>
      </c>
      <c r="W3270" s="3">
        <f>VALUE(LEFT(LEFT(O3270,5),SUM(LEN(LEFT(O3270,5))-LEN(SUBSTITUTE(LEFT(O3270,5),{"0","1","2","3","4","5","6","7","8","9","."},"")))))</f>
        <v>12</v>
      </c>
      <c r="X3270" s="3" t="e">
        <f>LEFT(L3270, SEARCH("MHz",L3270)-1)</f>
        <v>#VALUE!</v>
      </c>
      <c r="Y3270" t="e">
        <f>IF(RIGHT(X3270,1)=" ",RIGHT(X3270,4),RIGHT(X3270,3))</f>
        <v>#VALUE!</v>
      </c>
      <c r="Z3270">
        <f>VLOOKUP(G3270,[1]Sheet1!$A$1:$B$12,2,0)</f>
        <v>6</v>
      </c>
      <c r="AA3270" t="str">
        <f>CONCATENATE(F3270," ",Z3270)</f>
        <v>2016 6</v>
      </c>
      <c r="AB3270">
        <f>VLOOKUP(AA3270,[1]Sheet3!$A:$B,2,0)</f>
        <v>91</v>
      </c>
    </row>
    <row r="3271" spans="1:28" x14ac:dyDescent="0.25">
      <c r="A3271" t="s">
        <v>1099</v>
      </c>
      <c r="B3271" t="s">
        <v>1158</v>
      </c>
      <c r="C3271" t="s">
        <v>384</v>
      </c>
      <c r="D3271" t="str">
        <f>CONCATENATE(C3271,".")</f>
        <v>2016  June.</v>
      </c>
      <c r="E3271" t="str">
        <f>LEFT(D3271, SEARCH(".",D3271)-1)</f>
        <v>2016  June</v>
      </c>
      <c r="F3271">
        <v>2016</v>
      </c>
      <c r="G3271" t="str">
        <f>RIGHT(E3271,LEN(E3271)-6)</f>
        <v>June</v>
      </c>
      <c r="H3271">
        <v>158.4</v>
      </c>
      <c r="I3271" t="s">
        <v>156</v>
      </c>
      <c r="J3271" t="s">
        <v>1151</v>
      </c>
      <c r="K3271" t="s">
        <v>394</v>
      </c>
      <c r="L3271" t="s">
        <v>20</v>
      </c>
      <c r="M3271" t="s">
        <v>57</v>
      </c>
      <c r="N3271" t="s">
        <v>390</v>
      </c>
      <c r="O3271" t="s">
        <v>804</v>
      </c>
      <c r="P3271">
        <v>210</v>
      </c>
      <c r="Q3271" s="2">
        <f>VALUE(LEFT(LEFT(N3271,5),SUM(LEN(LEFT(N3271,5))-LEN(SUBSTITUTE(LEFT(N3271,5),{"0","1","2","3","4","5","6","7","8","9","."},"")))))</f>
        <v>2</v>
      </c>
      <c r="R3271">
        <f>IF(Q3271&gt;5,Q3271/1024,Q3271)</f>
        <v>2</v>
      </c>
      <c r="S3271" t="str">
        <f>MID(K3272,9,3)</f>
        <v>6.0</v>
      </c>
      <c r="T3271" s="2" t="str">
        <f>LEFT(J3271,3)</f>
        <v>5.2</v>
      </c>
      <c r="U3271">
        <f>VALUE(LEFT(LEFT(M3271,5),SUM(LEN(LEFT(M3271,5))-LEN(SUBSTITUTE(LEFT(M3271,5),{"0","1","2","3","4","5","6","7","8","9","."},"")))))</f>
        <v>16</v>
      </c>
      <c r="V3271">
        <f>IF(U3271&lt;100,U3271,U3271/1024)</f>
        <v>16</v>
      </c>
      <c r="W3271" s="3">
        <f>VALUE(LEFT(LEFT(O3271,5),SUM(LEN(LEFT(O3271,5))-LEN(SUBSTITUTE(LEFT(O3271,5),{"0","1","2","3","4","5","6","7","8","9","."},"")))))</f>
        <v>13</v>
      </c>
      <c r="X3271" s="3" t="e">
        <f>LEFT(L3271, SEARCH("MHz",L3271)-1)</f>
        <v>#VALUE!</v>
      </c>
      <c r="Y3271" t="e">
        <f>IF(RIGHT(X3271,1)=" ",RIGHT(X3271,4),RIGHT(X3271,3))</f>
        <v>#VALUE!</v>
      </c>
      <c r="Z3271">
        <f>VLOOKUP(G3271,[1]Sheet1!$A$1:$B$12,2,0)</f>
        <v>6</v>
      </c>
      <c r="AA3271" t="str">
        <f>CONCATENATE(F3271," ",Z3271)</f>
        <v>2016 6</v>
      </c>
      <c r="AB3271">
        <f>VLOOKUP(AA3271,[1]Sheet3!$A:$B,2,0)</f>
        <v>91</v>
      </c>
    </row>
    <row r="3272" spans="1:28" x14ac:dyDescent="0.25">
      <c r="A3272" t="s">
        <v>2096</v>
      </c>
      <c r="B3272" t="s">
        <v>2131</v>
      </c>
      <c r="C3272" t="s">
        <v>384</v>
      </c>
      <c r="D3272" t="str">
        <f>CONCATENATE(C3272,".")</f>
        <v>2016  June.</v>
      </c>
      <c r="E3272" t="str">
        <f>LEFT(D3272, SEARCH(".",D3272)-1)</f>
        <v>2016  June</v>
      </c>
      <c r="F3272">
        <v>2016</v>
      </c>
      <c r="G3272" t="str">
        <f>RIGHT(E3272,LEN(E3272)-6)</f>
        <v>June</v>
      </c>
      <c r="H3272">
        <v>170</v>
      </c>
      <c r="I3272" t="s">
        <v>453</v>
      </c>
      <c r="J3272" t="s">
        <v>783</v>
      </c>
      <c r="K3272" t="s">
        <v>394</v>
      </c>
      <c r="L3272" t="s">
        <v>389</v>
      </c>
      <c r="M3272" t="s">
        <v>403</v>
      </c>
      <c r="N3272" t="s">
        <v>404</v>
      </c>
      <c r="O3272" t="s">
        <v>2132</v>
      </c>
      <c r="P3272">
        <v>390</v>
      </c>
      <c r="Q3272" s="2">
        <f>VALUE(LEFT(LEFT(N3272,5),SUM(LEN(LEFT(N3272,5))-LEN(SUBSTITUTE(LEFT(N3272,5),{"0","1","2","3","4","5","6","7","8","9","."},"")))))</f>
        <v>4</v>
      </c>
      <c r="R3272">
        <f>IF(Q3272&gt;5,Q3272/1024,Q3272)</f>
        <v>4</v>
      </c>
      <c r="S3272" t="str">
        <f>MID(K3273,9,3)</f>
        <v>6.0</v>
      </c>
      <c r="T3272" s="2" t="str">
        <f>LEFT(J3272,3)</f>
        <v>5.5</v>
      </c>
      <c r="U3272">
        <f>VALUE(LEFT(LEFT(M3272,5),SUM(LEN(LEFT(M3272,5))-LEN(SUBSTITUTE(LEFT(M3272,5),{"0","1","2","3","4","5","6","7","8","9","."},"")))))</f>
        <v>64</v>
      </c>
      <c r="V3272">
        <f>IF(U3272&lt;100,U3272,U3272/1024)</f>
        <v>64</v>
      </c>
      <c r="W3272" s="3">
        <f>VALUE(LEFT(LEFT(O3272,5),SUM(LEN(LEFT(O3272,5))-LEN(SUBSTITUTE(LEFT(O3272,5),{"0","1","2","3","4","5","6","7","8","9","."},"")))))</f>
        <v>13</v>
      </c>
      <c r="X3272" s="3" t="e">
        <f>LEFT(L3272, SEARCH("MHz",L3272)-1)</f>
        <v>#VALUE!</v>
      </c>
      <c r="Y3272" t="e">
        <f>IF(RIGHT(X3272,1)=" ",RIGHT(X3272,4),RIGHT(X3272,3))</f>
        <v>#VALUE!</v>
      </c>
      <c r="Z3272">
        <f>VLOOKUP(G3272,[1]Sheet1!$A$1:$B$12,2,0)</f>
        <v>6</v>
      </c>
      <c r="AA3272" t="str">
        <f>CONCATENATE(F3272," ",Z3272)</f>
        <v>2016 6</v>
      </c>
      <c r="AB3272">
        <f>VLOOKUP(AA3272,[1]Sheet3!$A:$B,2,0)</f>
        <v>91</v>
      </c>
    </row>
    <row r="3273" spans="1:28" x14ac:dyDescent="0.25">
      <c r="A3273" t="s">
        <v>3179</v>
      </c>
      <c r="B3273" t="s">
        <v>3203</v>
      </c>
      <c r="C3273" t="s">
        <v>384</v>
      </c>
      <c r="D3273" t="str">
        <f>CONCATENATE(C3273,".")</f>
        <v>2016  June.</v>
      </c>
      <c r="E3273" t="str">
        <f>LEFT(D3273, SEARCH(".",D3273)-1)</f>
        <v>2016  June</v>
      </c>
      <c r="F3273">
        <v>2016</v>
      </c>
      <c r="G3273" t="str">
        <f>RIGHT(E3273,LEN(E3273)-6)</f>
        <v>June</v>
      </c>
      <c r="I3273" t="s">
        <v>156</v>
      </c>
      <c r="J3273" t="s">
        <v>32</v>
      </c>
      <c r="K3273" t="s">
        <v>394</v>
      </c>
      <c r="L3273" t="s">
        <v>261</v>
      </c>
      <c r="M3273" t="s">
        <v>57</v>
      </c>
      <c r="N3273" t="s">
        <v>29</v>
      </c>
      <c r="O3273" t="s">
        <v>1763</v>
      </c>
      <c r="Q3273" s="2">
        <f>VALUE(LEFT(LEFT(N3273,5),SUM(LEN(LEFT(N3273,5))-LEN(SUBSTITUTE(LEFT(N3273,5),{"0","1","2","3","4","5","6","7","8","9","."},"")))))</f>
        <v>3</v>
      </c>
      <c r="R3273">
        <f>IF(Q3273&gt;5,Q3273/1024,Q3273)</f>
        <v>3</v>
      </c>
      <c r="S3273" t="str">
        <f>MID(K3274,9,3)</f>
        <v>6.0</v>
      </c>
      <c r="T3273" s="2" t="str">
        <f>LEFT(J3273,3)</f>
        <v>5.0</v>
      </c>
      <c r="U3273">
        <f>VALUE(LEFT(LEFT(M3273,5),SUM(LEN(LEFT(M3273,5))-LEN(SUBSTITUTE(LEFT(M3273,5),{"0","1","2","3","4","5","6","7","8","9","."},"")))))</f>
        <v>16</v>
      </c>
      <c r="V3273">
        <f>IF(U3273&lt;100,U3273,U3273/1024)</f>
        <v>16</v>
      </c>
      <c r="W3273" s="3">
        <f>VALUE(LEFT(LEFT(O3273,5),SUM(LEN(LEFT(O3273,5))-LEN(SUBSTITUTE(LEFT(O3273,5),{"0","1","2","3","4","5","6","7","8","9","."},"")))))</f>
        <v>13</v>
      </c>
      <c r="X3273" s="3" t="e">
        <f>LEFT(L3273, SEARCH("MHz",L3273)-1)</f>
        <v>#VALUE!</v>
      </c>
      <c r="Y3273" t="e">
        <f>IF(RIGHT(X3273,1)=" ",RIGHT(X3273,4),RIGHT(X3273,3))</f>
        <v>#VALUE!</v>
      </c>
      <c r="Z3273">
        <f>VLOOKUP(G3273,[1]Sheet1!$A$1:$B$12,2,0)</f>
        <v>6</v>
      </c>
      <c r="AA3273" t="str">
        <f>CONCATENATE(F3273," ",Z3273)</f>
        <v>2016 6</v>
      </c>
      <c r="AB3273">
        <f>VLOOKUP(AA3273,[1]Sheet3!$A:$B,2,0)</f>
        <v>91</v>
      </c>
    </row>
    <row r="3274" spans="1:28" x14ac:dyDescent="0.25">
      <c r="A3274" t="s">
        <v>3572</v>
      </c>
      <c r="B3274" t="s">
        <v>3611</v>
      </c>
      <c r="C3274" t="s">
        <v>384</v>
      </c>
      <c r="D3274" t="str">
        <f>CONCATENATE(C3274,".")</f>
        <v>2016  June.</v>
      </c>
      <c r="E3274" t="str">
        <f>LEFT(D3274, SEARCH(".",D3274)-1)</f>
        <v>2016  June</v>
      </c>
      <c r="F3274">
        <v>2016</v>
      </c>
      <c r="G3274" t="str">
        <f>RIGHT(E3274,LEN(E3274)-6)</f>
        <v>June</v>
      </c>
      <c r="H3274">
        <v>133</v>
      </c>
      <c r="I3274" t="s">
        <v>181</v>
      </c>
      <c r="J3274" t="s">
        <v>388</v>
      </c>
      <c r="K3274" t="s">
        <v>394</v>
      </c>
      <c r="L3274" t="s">
        <v>20</v>
      </c>
      <c r="N3274" t="s">
        <v>3612</v>
      </c>
      <c r="O3274" t="s">
        <v>30</v>
      </c>
      <c r="P3274">
        <v>200</v>
      </c>
      <c r="Q3274" s="2">
        <f>VALUE(LEFT(LEFT(N3274,5),SUM(LEN(LEFT(N3274,5))-LEN(SUBSTITUTE(LEFT(N3274,5),{"0","1","2","3","4","5","6","7","8","9","."},"")))))</f>
        <v>16</v>
      </c>
      <c r="R3274">
        <f>IF(Q3274&gt;5,Q3274/1024,Q3274)</f>
        <v>1.5625E-2</v>
      </c>
      <c r="S3274" t="str">
        <f>MID(K3275,9,3)</f>
        <v>6.0</v>
      </c>
      <c r="T3274" s="2" t="str">
        <f>LEFT(J3274,3)</f>
        <v>5.5</v>
      </c>
      <c r="U3274" t="e">
        <f>VALUE(LEFT(LEFT(M3274,5),SUM(LEN(LEFT(M3274,5))-LEN(SUBSTITUTE(LEFT(M3274,5),{"0","1","2","3","4","5","6","7","8","9","."},"")))))</f>
        <v>#VALUE!</v>
      </c>
      <c r="V3274" t="e">
        <f>IF(U3274&lt;100,U3274,U3274/1024)</f>
        <v>#VALUE!</v>
      </c>
      <c r="W3274" s="3">
        <f>VALUE(LEFT(LEFT(O3274,5),SUM(LEN(LEFT(O3274,5))-LEN(SUBSTITUTE(LEFT(O3274,5),{"0","1","2","3","4","5","6","7","8","9","."},"")))))</f>
        <v>13</v>
      </c>
      <c r="X3274" s="3" t="e">
        <f>LEFT(L3274, SEARCH("MHz",L3274)-1)</f>
        <v>#VALUE!</v>
      </c>
      <c r="Y3274" t="e">
        <f>IF(RIGHT(X3274,1)=" ",RIGHT(X3274,4),RIGHT(X3274,3))</f>
        <v>#VALUE!</v>
      </c>
      <c r="Z3274">
        <f>VLOOKUP(G3274,[1]Sheet1!$A$1:$B$12,2,0)</f>
        <v>6</v>
      </c>
      <c r="AA3274" t="str">
        <f>CONCATENATE(F3274," ",Z3274)</f>
        <v>2016 6</v>
      </c>
      <c r="AB3274">
        <f>VLOOKUP(AA3274,[1]Sheet3!$A:$B,2,0)</f>
        <v>91</v>
      </c>
    </row>
    <row r="3275" spans="1:28" x14ac:dyDescent="0.25">
      <c r="A3275" t="s">
        <v>3572</v>
      </c>
      <c r="B3275" t="s">
        <v>3613</v>
      </c>
      <c r="C3275" t="s">
        <v>384</v>
      </c>
      <c r="D3275" t="str">
        <f>CONCATENATE(C3275,".")</f>
        <v>2016  June.</v>
      </c>
      <c r="E3275" t="str">
        <f>LEFT(D3275, SEARCH(".",D3275)-1)</f>
        <v>2016  June</v>
      </c>
      <c r="F3275">
        <v>2016</v>
      </c>
      <c r="G3275" t="str">
        <f>RIGHT(E3275,LEN(E3275)-6)</f>
        <v>June</v>
      </c>
      <c r="H3275">
        <v>150</v>
      </c>
      <c r="I3275" t="s">
        <v>358</v>
      </c>
      <c r="J3275" t="s">
        <v>468</v>
      </c>
      <c r="K3275" t="s">
        <v>394</v>
      </c>
      <c r="L3275" t="s">
        <v>53</v>
      </c>
      <c r="M3275" t="s">
        <v>28</v>
      </c>
      <c r="N3275" t="s">
        <v>29</v>
      </c>
      <c r="O3275" t="s">
        <v>3614</v>
      </c>
      <c r="P3275">
        <v>480</v>
      </c>
      <c r="Q3275" s="2">
        <f>VALUE(LEFT(LEFT(N3275,5),SUM(LEN(LEFT(N3275,5))-LEN(SUBSTITUTE(LEFT(N3275,5),{"0","1","2","3","4","5","6","7","8","9","."},"")))))</f>
        <v>3</v>
      </c>
      <c r="R3275">
        <f>IF(Q3275&gt;5,Q3275/1024,Q3275)</f>
        <v>3</v>
      </c>
      <c r="S3275" t="str">
        <f>MID(K3276,9,3)</f>
        <v>6.0</v>
      </c>
      <c r="T3275" s="2" t="str">
        <f>LEFT(J3275,3)</f>
        <v>5.5</v>
      </c>
      <c r="U3275">
        <f>VALUE(LEFT(LEFT(M3275,5),SUM(LEN(LEFT(M3275,5))-LEN(SUBSTITUTE(LEFT(M3275,5),{"0","1","2","3","4","5","6","7","8","9","."},"")))))</f>
        <v>32</v>
      </c>
      <c r="V3275">
        <f>IF(U3275&lt;100,U3275,U3275/1024)</f>
        <v>32</v>
      </c>
      <c r="W3275" s="3">
        <f>VALUE(LEFT(LEFT(O3275,5),SUM(LEN(LEFT(O3275,5))-LEN(SUBSTITUTE(LEFT(O3275,5),{"0","1","2","3","4","5","6","7","8","9","."},"")))))</f>
        <v>12.3</v>
      </c>
      <c r="X3275" s="3" t="e">
        <f>LEFT(L3275, SEARCH("MHz",L3275)-1)</f>
        <v>#VALUE!</v>
      </c>
      <c r="Y3275" t="e">
        <f>IF(RIGHT(X3275,1)=" ",RIGHT(X3275,4),RIGHT(X3275,3))</f>
        <v>#VALUE!</v>
      </c>
      <c r="Z3275">
        <f>VLOOKUP(G3275,[1]Sheet1!$A$1:$B$12,2,0)</f>
        <v>6</v>
      </c>
      <c r="AA3275" t="str">
        <f>CONCATENATE(F3275," ",Z3275)</f>
        <v>2016 6</v>
      </c>
      <c r="AB3275">
        <f>VLOOKUP(AA3275,[1]Sheet3!$A:$B,2,0)</f>
        <v>91</v>
      </c>
    </row>
    <row r="3276" spans="1:28" x14ac:dyDescent="0.25">
      <c r="A3276" t="s">
        <v>3572</v>
      </c>
      <c r="B3276" t="s">
        <v>3618</v>
      </c>
      <c r="C3276" t="s">
        <v>384</v>
      </c>
      <c r="D3276" t="str">
        <f>CONCATENATE(C3276,".")</f>
        <v>2016  June.</v>
      </c>
      <c r="E3276" t="str">
        <f>LEFT(D3276, SEARCH(".",D3276)-1)</f>
        <v>2016  June</v>
      </c>
      <c r="F3276">
        <v>2016</v>
      </c>
      <c r="G3276" t="str">
        <f>RIGHT(E3276,LEN(E3276)-6)</f>
        <v>June</v>
      </c>
      <c r="H3276">
        <v>309</v>
      </c>
      <c r="I3276" t="s">
        <v>181</v>
      </c>
      <c r="J3276" t="s">
        <v>586</v>
      </c>
      <c r="K3276" t="s">
        <v>394</v>
      </c>
      <c r="L3276" t="s">
        <v>447</v>
      </c>
      <c r="M3276" t="s">
        <v>57</v>
      </c>
      <c r="N3276" t="s">
        <v>22</v>
      </c>
      <c r="O3276" t="s">
        <v>92</v>
      </c>
      <c r="P3276">
        <v>220</v>
      </c>
      <c r="Q3276" s="2">
        <f>VALUE(LEFT(LEFT(N3276,5),SUM(LEN(LEFT(N3276,5))-LEN(SUBSTITUTE(LEFT(N3276,5),{"0","1","2","3","4","5","6","7","8","9","."},"")))))</f>
        <v>2</v>
      </c>
      <c r="R3276">
        <f>IF(Q3276&gt;5,Q3276/1024,Q3276)</f>
        <v>2</v>
      </c>
      <c r="S3276" t="str">
        <f>MID(K3277,9,3)</f>
        <v>6.0</v>
      </c>
      <c r="T3276" s="2" t="str">
        <f>LEFT(J3276,3)</f>
        <v>8.0</v>
      </c>
      <c r="U3276">
        <f>VALUE(LEFT(LEFT(M3276,5),SUM(LEN(LEFT(M3276,5))-LEN(SUBSTITUTE(LEFT(M3276,5),{"0","1","2","3","4","5","6","7","8","9","."},"")))))</f>
        <v>16</v>
      </c>
      <c r="V3276">
        <f>IF(U3276&lt;100,U3276,U3276/1024)</f>
        <v>16</v>
      </c>
      <c r="W3276" s="3">
        <f>VALUE(LEFT(LEFT(O3276,5),SUM(LEN(LEFT(O3276,5))-LEN(SUBSTITUTE(LEFT(O3276,5),{"0","1","2","3","4","5","6","7","8","9","."},"")))))</f>
        <v>5</v>
      </c>
      <c r="X3276" s="3" t="e">
        <f>LEFT(L3276, SEARCH("MHz",L3276)-1)</f>
        <v>#VALUE!</v>
      </c>
      <c r="Y3276" t="e">
        <f>IF(RIGHT(X3276,1)=" ",RIGHT(X3276,4),RIGHT(X3276,3))</f>
        <v>#VALUE!</v>
      </c>
      <c r="Z3276">
        <f>VLOOKUP(G3276,[1]Sheet1!$A$1:$B$12,2,0)</f>
        <v>6</v>
      </c>
      <c r="AA3276" t="str">
        <f>CONCATENATE(F3276," ",Z3276)</f>
        <v>2016 6</v>
      </c>
      <c r="AB3276">
        <f>VLOOKUP(AA3276,[1]Sheet3!$A:$B,2,0)</f>
        <v>91</v>
      </c>
    </row>
    <row r="3277" spans="1:28" x14ac:dyDescent="0.25">
      <c r="A3277" t="s">
        <v>6566</v>
      </c>
      <c r="B3277" t="s">
        <v>6571</v>
      </c>
      <c r="C3277" t="s">
        <v>384</v>
      </c>
      <c r="D3277" t="str">
        <f>CONCATENATE(C3277,".")</f>
        <v>2016  June.</v>
      </c>
      <c r="E3277" t="str">
        <f>LEFT(D3277, SEARCH(".",D3277)-1)</f>
        <v>2016  June</v>
      </c>
      <c r="F3277">
        <v>2016</v>
      </c>
      <c r="G3277" t="str">
        <f>RIGHT(E3277,LEN(E3277)-6)</f>
        <v>June</v>
      </c>
      <c r="H3277">
        <v>155</v>
      </c>
      <c r="I3277" t="s">
        <v>181</v>
      </c>
      <c r="J3277" t="s">
        <v>388</v>
      </c>
      <c r="K3277" t="s">
        <v>394</v>
      </c>
      <c r="L3277" t="s">
        <v>2293</v>
      </c>
      <c r="M3277" t="s">
        <v>28</v>
      </c>
      <c r="N3277" t="s">
        <v>29</v>
      </c>
      <c r="O3277" t="s">
        <v>771</v>
      </c>
      <c r="P3277">
        <v>380</v>
      </c>
      <c r="Q3277" s="2">
        <f>VALUE(LEFT(LEFT(N3277,5),SUM(LEN(LEFT(N3277,5))-LEN(SUBSTITUTE(LEFT(N3277,5),{"0","1","2","3","4","5","6","7","8","9","."},"")))))</f>
        <v>3</v>
      </c>
      <c r="R3277">
        <f>IF(Q3277&gt;5,Q3277/1024,Q3277)</f>
        <v>3</v>
      </c>
      <c r="S3277" t="str">
        <f>MID(K3278,9,3)</f>
        <v>6.0</v>
      </c>
      <c r="T3277" s="2" t="str">
        <f>LEFT(J3277,3)</f>
        <v>5.5</v>
      </c>
      <c r="U3277">
        <f>VALUE(LEFT(LEFT(M3277,5),SUM(LEN(LEFT(M3277,5))-LEN(SUBSTITUTE(LEFT(M3277,5),{"0","1","2","3","4","5","6","7","8","9","."},"")))))</f>
        <v>32</v>
      </c>
      <c r="V3277">
        <f>IF(U3277&lt;100,U3277,U3277/1024)</f>
        <v>32</v>
      </c>
      <c r="W3277" s="3">
        <f>VALUE(LEFT(LEFT(O3277,5),SUM(LEN(LEFT(O3277,5))-LEN(SUBSTITUTE(LEFT(O3277,5),{"0","1","2","3","4","5","6","7","8","9","."},"")))))</f>
        <v>16</v>
      </c>
      <c r="X3277" s="3" t="e">
        <f>LEFT(L3277, SEARCH("MHz",L3277)-1)</f>
        <v>#VALUE!</v>
      </c>
      <c r="Y3277" t="e">
        <f>IF(RIGHT(X3277,1)=" ",RIGHT(X3277,4),RIGHT(X3277,3))</f>
        <v>#VALUE!</v>
      </c>
      <c r="Z3277">
        <f>VLOOKUP(G3277,[1]Sheet1!$A$1:$B$12,2,0)</f>
        <v>6</v>
      </c>
      <c r="AA3277" t="str">
        <f>CONCATENATE(F3277," ",Z3277)</f>
        <v>2016 6</v>
      </c>
      <c r="AB3277">
        <f>VLOOKUP(AA3277,[1]Sheet3!$A:$B,2,0)</f>
        <v>91</v>
      </c>
    </row>
    <row r="3278" spans="1:28" x14ac:dyDescent="0.25">
      <c r="A3278" t="s">
        <v>6566</v>
      </c>
      <c r="B3278" t="s">
        <v>6572</v>
      </c>
      <c r="C3278" t="s">
        <v>384</v>
      </c>
      <c r="D3278" t="str">
        <f>CONCATENATE(C3278,".")</f>
        <v>2016  June.</v>
      </c>
      <c r="E3278" t="str">
        <f>LEFT(D3278, SEARCH(".",D3278)-1)</f>
        <v>2016  June</v>
      </c>
      <c r="F3278">
        <v>2016</v>
      </c>
      <c r="G3278" t="str">
        <f>RIGHT(E3278,LEN(E3278)-6)</f>
        <v>June</v>
      </c>
      <c r="H3278">
        <v>150</v>
      </c>
      <c r="I3278" t="s">
        <v>124</v>
      </c>
      <c r="J3278" t="s">
        <v>69</v>
      </c>
      <c r="K3278" t="s">
        <v>394</v>
      </c>
      <c r="L3278" t="s">
        <v>389</v>
      </c>
      <c r="M3278" t="s">
        <v>57</v>
      </c>
      <c r="N3278" t="s">
        <v>22</v>
      </c>
      <c r="O3278" t="s">
        <v>30</v>
      </c>
      <c r="P3278">
        <v>160</v>
      </c>
      <c r="Q3278" s="2">
        <f>VALUE(LEFT(LEFT(N3278,5),SUM(LEN(LEFT(N3278,5))-LEN(SUBSTITUTE(LEFT(N3278,5),{"0","1","2","3","4","5","6","7","8","9","."},"")))))</f>
        <v>2</v>
      </c>
      <c r="R3278">
        <f>IF(Q3278&gt;5,Q3278/1024,Q3278)</f>
        <v>2</v>
      </c>
      <c r="S3278" t="str">
        <f>MID(K3279,9,3)</f>
        <v>6.0</v>
      </c>
      <c r="T3278" s="2" t="str">
        <f>LEFT(J3278,3)</f>
        <v>5.5</v>
      </c>
      <c r="U3278">
        <f>VALUE(LEFT(LEFT(M3278,5),SUM(LEN(LEFT(M3278,5))-LEN(SUBSTITUTE(LEFT(M3278,5),{"0","1","2","3","4","5","6","7","8","9","."},"")))))</f>
        <v>16</v>
      </c>
      <c r="V3278">
        <f>IF(U3278&lt;100,U3278,U3278/1024)</f>
        <v>16</v>
      </c>
      <c r="W3278" s="3">
        <f>VALUE(LEFT(LEFT(O3278,5),SUM(LEN(LEFT(O3278,5))-LEN(SUBSTITUTE(LEFT(O3278,5),{"0","1","2","3","4","5","6","7","8","9","."},"")))))</f>
        <v>13</v>
      </c>
      <c r="X3278" s="3" t="e">
        <f>LEFT(L3278, SEARCH("MHz",L3278)-1)</f>
        <v>#VALUE!</v>
      </c>
      <c r="Y3278" t="e">
        <f>IF(RIGHT(X3278,1)=" ",RIGHT(X3278,4),RIGHT(X3278,3))</f>
        <v>#VALUE!</v>
      </c>
      <c r="Z3278">
        <f>VLOOKUP(G3278,[1]Sheet1!$A$1:$B$12,2,0)</f>
        <v>6</v>
      </c>
      <c r="AA3278" t="str">
        <f>CONCATENATE(F3278," ",Z3278)</f>
        <v>2016 6</v>
      </c>
      <c r="AB3278">
        <f>VLOOKUP(AA3278,[1]Sheet3!$A:$B,2,0)</f>
        <v>91</v>
      </c>
    </row>
    <row r="3279" spans="1:28" x14ac:dyDescent="0.25">
      <c r="A3279" t="s">
        <v>6641</v>
      </c>
      <c r="B3279" t="s">
        <v>6683</v>
      </c>
      <c r="C3279" t="s">
        <v>384</v>
      </c>
      <c r="D3279" t="str">
        <f>CONCATENATE(C3279,".")</f>
        <v>2016  June.</v>
      </c>
      <c r="E3279" t="str">
        <f>LEFT(D3279, SEARCH(".",D3279)-1)</f>
        <v>2016  June</v>
      </c>
      <c r="F3279">
        <v>2016</v>
      </c>
      <c r="G3279" t="str">
        <f>RIGHT(E3279,LEN(E3279)-6)</f>
        <v>June</v>
      </c>
      <c r="H3279">
        <v>144</v>
      </c>
      <c r="I3279" t="s">
        <v>379</v>
      </c>
      <c r="J3279" t="s">
        <v>129</v>
      </c>
      <c r="K3279" t="s">
        <v>394</v>
      </c>
      <c r="L3279" t="s">
        <v>1135</v>
      </c>
      <c r="M3279" t="s">
        <v>28</v>
      </c>
      <c r="N3279" t="s">
        <v>22</v>
      </c>
      <c r="O3279" t="s">
        <v>1490</v>
      </c>
      <c r="P3279">
        <v>170</v>
      </c>
      <c r="Q3279" s="2">
        <f>VALUE(LEFT(LEFT(N3279,5),SUM(LEN(LEFT(N3279,5))-LEN(SUBSTITUTE(LEFT(N3279,5),{"0","1","2","3","4","5","6","7","8","9","."},"")))))</f>
        <v>2</v>
      </c>
      <c r="R3279">
        <f>IF(Q3279&gt;5,Q3279/1024,Q3279)</f>
        <v>2</v>
      </c>
      <c r="S3279" t="str">
        <f>MID(K3280,9,3)</f>
        <v>6.0</v>
      </c>
      <c r="T3279" s="2" t="str">
        <f>LEFT(J3279,3)</f>
        <v>5.0</v>
      </c>
      <c r="U3279">
        <f>VALUE(LEFT(LEFT(M3279,5),SUM(LEN(LEFT(M3279,5))-LEN(SUBSTITUTE(LEFT(M3279,5),{"0","1","2","3","4","5","6","7","8","9","."},"")))))</f>
        <v>32</v>
      </c>
      <c r="V3279">
        <f>IF(U3279&lt;100,U3279,U3279/1024)</f>
        <v>32</v>
      </c>
      <c r="W3279" s="3">
        <f>VALUE(LEFT(LEFT(O3279,5),SUM(LEN(LEFT(O3279,5))-LEN(SUBSTITUTE(LEFT(O3279,5),{"0","1","2","3","4","5","6","7","8","9","."},"")))))</f>
        <v>13</v>
      </c>
      <c r="X3279" s="3" t="e">
        <f>LEFT(L3279, SEARCH("MHz",L3279)-1)</f>
        <v>#VALUE!</v>
      </c>
      <c r="Y3279" t="e">
        <f>IF(RIGHT(X3279,1)=" ",RIGHT(X3279,4),RIGHT(X3279,3))</f>
        <v>#VALUE!</v>
      </c>
      <c r="Z3279">
        <f>VLOOKUP(G3279,[1]Sheet1!$A$1:$B$12,2,0)</f>
        <v>6</v>
      </c>
      <c r="AA3279" t="str">
        <f>CONCATENATE(F3279," ",Z3279)</f>
        <v>2016 6</v>
      </c>
      <c r="AB3279">
        <f>VLOOKUP(AA3279,[1]Sheet3!$A:$B,2,0)</f>
        <v>91</v>
      </c>
    </row>
    <row r="3280" spans="1:28" x14ac:dyDescent="0.25">
      <c r="A3280" t="s">
        <v>6641</v>
      </c>
      <c r="B3280" t="s">
        <v>6685</v>
      </c>
      <c r="C3280" t="s">
        <v>384</v>
      </c>
      <c r="D3280" t="str">
        <f>CONCATENATE(C3280,".")</f>
        <v>2016  June.</v>
      </c>
      <c r="E3280" t="str">
        <f>LEFT(D3280, SEARCH(".",D3280)-1)</f>
        <v>2016  June</v>
      </c>
      <c r="F3280">
        <v>2016</v>
      </c>
      <c r="G3280" t="str">
        <f>RIGHT(E3280,LEN(E3280)-6)</f>
        <v>June</v>
      </c>
      <c r="H3280">
        <v>144</v>
      </c>
      <c r="I3280" t="s">
        <v>379</v>
      </c>
      <c r="J3280" t="s">
        <v>129</v>
      </c>
      <c r="K3280" t="s">
        <v>394</v>
      </c>
      <c r="L3280" t="s">
        <v>1135</v>
      </c>
      <c r="M3280" t="s">
        <v>57</v>
      </c>
      <c r="N3280" t="s">
        <v>22</v>
      </c>
      <c r="O3280" t="s">
        <v>6035</v>
      </c>
      <c r="P3280">
        <v>120</v>
      </c>
      <c r="Q3280" s="2">
        <f>VALUE(LEFT(LEFT(N3280,5),SUM(LEN(LEFT(N3280,5))-LEN(SUBSTITUTE(LEFT(N3280,5),{"0","1","2","3","4","5","6","7","8","9","."},"")))))</f>
        <v>2</v>
      </c>
      <c r="R3280">
        <f>IF(Q3280&gt;5,Q3280/1024,Q3280)</f>
        <v>2</v>
      </c>
      <c r="S3280" t="str">
        <f>MID(K3281,9,3)</f>
        <v>6.0</v>
      </c>
      <c r="T3280" s="2" t="str">
        <f>LEFT(J3280,3)</f>
        <v>5.0</v>
      </c>
      <c r="U3280">
        <f>VALUE(LEFT(LEFT(M3280,5),SUM(LEN(LEFT(M3280,5))-LEN(SUBSTITUTE(LEFT(M3280,5),{"0","1","2","3","4","5","6","7","8","9","."},"")))))</f>
        <v>16</v>
      </c>
      <c r="V3280">
        <f>IF(U3280&lt;100,U3280,U3280/1024)</f>
        <v>16</v>
      </c>
      <c r="W3280" s="3">
        <f>VALUE(LEFT(LEFT(O3280,5),SUM(LEN(LEFT(O3280,5))-LEN(SUBSTITUTE(LEFT(O3280,5),{"0","1","2","3","4","5","6","7","8","9","."},"")))))</f>
        <v>13</v>
      </c>
      <c r="X3280" s="3" t="e">
        <f>LEFT(L3280, SEARCH("MHz",L3280)-1)</f>
        <v>#VALUE!</v>
      </c>
      <c r="Y3280" t="e">
        <f>IF(RIGHT(X3280,1)=" ",RIGHT(X3280,4),RIGHT(X3280,3))</f>
        <v>#VALUE!</v>
      </c>
      <c r="Z3280">
        <f>VLOOKUP(G3280,[1]Sheet1!$A$1:$B$12,2,0)</f>
        <v>6</v>
      </c>
      <c r="AA3280" t="str">
        <f>CONCATENATE(F3280," ",Z3280)</f>
        <v>2016 6</v>
      </c>
      <c r="AB3280">
        <f>VLOOKUP(AA3280,[1]Sheet3!$A:$B,2,0)</f>
        <v>91</v>
      </c>
    </row>
    <row r="3281" spans="1:28" x14ac:dyDescent="0.25">
      <c r="A3281" t="s">
        <v>6908</v>
      </c>
      <c r="B3281" t="s">
        <v>6954</v>
      </c>
      <c r="C3281" t="s">
        <v>384</v>
      </c>
      <c r="D3281" t="str">
        <f>CONCATENATE(C3281,".")</f>
        <v>2016  June.</v>
      </c>
      <c r="E3281" t="str">
        <f>LEFT(D3281, SEARCH(".",D3281)-1)</f>
        <v>2016  June</v>
      </c>
      <c r="F3281">
        <v>2016</v>
      </c>
      <c r="G3281" t="str">
        <f>RIGHT(E3281,LEN(E3281)-6)</f>
        <v>June</v>
      </c>
      <c r="H3281">
        <v>162</v>
      </c>
      <c r="I3281" t="s">
        <v>51</v>
      </c>
      <c r="J3281" t="s">
        <v>3755</v>
      </c>
      <c r="K3281" t="s">
        <v>394</v>
      </c>
      <c r="L3281" t="s">
        <v>402</v>
      </c>
      <c r="M3281" t="s">
        <v>403</v>
      </c>
      <c r="N3281" t="s">
        <v>1168</v>
      </c>
      <c r="O3281" t="s">
        <v>2719</v>
      </c>
      <c r="P3281">
        <v>450</v>
      </c>
      <c r="Q3281" s="2" t="e">
        <f>VALUE(LEFT(LEFT(N3281,5),SUM(LEN(LEFT(N3281,5))-LEN(SUBSTITUTE(LEFT(N3281,5),{"0","1","2","3","4","5","6","7","8","9","."},"")))))</f>
        <v>#VALUE!</v>
      </c>
      <c r="R3281" t="e">
        <f>IF(Q3281&gt;5,Q3281/1024,Q3281)</f>
        <v>#VALUE!</v>
      </c>
      <c r="S3281" t="str">
        <f>MID(K3282,9,3)</f>
        <v>6.0</v>
      </c>
      <c r="T3281" s="2" t="str">
        <f>LEFT(J3281,3)</f>
        <v>5.5</v>
      </c>
      <c r="U3281">
        <f>VALUE(LEFT(LEFT(M3281,5),SUM(LEN(LEFT(M3281,5))-LEN(SUBSTITUTE(LEFT(M3281,5),{"0","1","2","3","4","5","6","7","8","9","."},"")))))</f>
        <v>64</v>
      </c>
      <c r="V3281">
        <f>IF(U3281&lt;100,U3281,U3281/1024)</f>
        <v>64</v>
      </c>
      <c r="W3281" s="3">
        <f>VALUE(LEFT(LEFT(O3281,5),SUM(LEN(LEFT(O3281,5))-LEN(SUBSTITUTE(LEFT(O3281,5),{"0","1","2","3","4","5","6","7","8","9","."},"")))))</f>
        <v>16</v>
      </c>
      <c r="X3281" s="3" t="e">
        <f>LEFT(L3281, SEARCH("MHz",L3281)-1)</f>
        <v>#VALUE!</v>
      </c>
      <c r="Y3281" t="e">
        <f>IF(RIGHT(X3281,1)=" ",RIGHT(X3281,4),RIGHT(X3281,3))</f>
        <v>#VALUE!</v>
      </c>
      <c r="Z3281">
        <f>VLOOKUP(G3281,[1]Sheet1!$A$1:$B$12,2,0)</f>
        <v>6</v>
      </c>
      <c r="AA3281" t="str">
        <f>CONCATENATE(F3281," ",Z3281)</f>
        <v>2016 6</v>
      </c>
      <c r="AB3281">
        <f>VLOOKUP(AA3281,[1]Sheet3!$A:$B,2,0)</f>
        <v>91</v>
      </c>
    </row>
    <row r="3282" spans="1:28" x14ac:dyDescent="0.25">
      <c r="A3282" t="s">
        <v>4367</v>
      </c>
      <c r="B3282" t="s">
        <v>4392</v>
      </c>
      <c r="C3282" t="s">
        <v>384</v>
      </c>
      <c r="D3282" t="str">
        <f>CONCATENATE(C3282,".")</f>
        <v>2016  June.</v>
      </c>
      <c r="E3282" t="str">
        <f>LEFT(D3282, SEARCH(".",D3282)-1)</f>
        <v>2016  June</v>
      </c>
      <c r="F3282">
        <v>2016</v>
      </c>
      <c r="G3282" t="str">
        <f>RIGHT(E3282,LEN(E3282)-6)</f>
        <v>June</v>
      </c>
      <c r="H3282">
        <v>163</v>
      </c>
      <c r="I3282" t="s">
        <v>181</v>
      </c>
      <c r="J3282" t="s">
        <v>56</v>
      </c>
      <c r="K3282" t="s">
        <v>1140</v>
      </c>
      <c r="L3282" t="s">
        <v>402</v>
      </c>
      <c r="M3282" t="s">
        <v>68</v>
      </c>
      <c r="N3282" t="s">
        <v>404</v>
      </c>
      <c r="O3282" t="s">
        <v>4393</v>
      </c>
      <c r="P3282">
        <v>720</v>
      </c>
      <c r="Q3282" s="2">
        <f>VALUE(LEFT(LEFT(N3282,5),SUM(LEN(LEFT(N3282,5))-LEN(SUBSTITUTE(LEFT(N3282,5),{"0","1","2","3","4","5","6","7","8","9","."},"")))))</f>
        <v>4</v>
      </c>
      <c r="R3282">
        <f>IF(Q3282&gt;5,Q3282/1024,Q3282)</f>
        <v>4</v>
      </c>
      <c r="S3282" t="str">
        <f>MID(K3283,9,3)</f>
        <v>6.0</v>
      </c>
      <c r="T3282" s="2" t="str">
        <f>LEFT(J3282,3)</f>
        <v>5.5</v>
      </c>
      <c r="U3282" t="e">
        <f>VALUE(LEFT(LEFT(M3282,5),SUM(LEN(LEFT(M3282,5))-LEN(SUBSTITUTE(LEFT(M3282,5),{"0","1","2","3","4","5","6","7","8","9","."},"")))))</f>
        <v>#VALUE!</v>
      </c>
      <c r="V3282" t="e">
        <f>IF(U3282&lt;100,U3282,U3282/1024)</f>
        <v>#VALUE!</v>
      </c>
      <c r="W3282" s="3">
        <f>VALUE(LEFT(LEFT(O3282,5),SUM(LEN(LEFT(O3282,5))-LEN(SUBSTITUTE(LEFT(O3282,5),{"0","1","2","3","4","5","6","7","8","9","."},"")))))</f>
        <v>21</v>
      </c>
      <c r="X3282" s="3" t="e">
        <f>LEFT(L3282, SEARCH("MHz",L3282)-1)</f>
        <v>#VALUE!</v>
      </c>
      <c r="Y3282" t="e">
        <f>IF(RIGHT(X3282,1)=" ",RIGHT(X3282,4),RIGHT(X3282,3))</f>
        <v>#VALUE!</v>
      </c>
      <c r="Z3282">
        <f>VLOOKUP(G3282,[1]Sheet1!$A$1:$B$12,2,0)</f>
        <v>6</v>
      </c>
      <c r="AA3282" t="str">
        <f>CONCATENATE(F3282," ",Z3282)</f>
        <v>2016 6</v>
      </c>
      <c r="AB3282">
        <f>VLOOKUP(AA3282,[1]Sheet3!$A:$B,2,0)</f>
        <v>91</v>
      </c>
    </row>
    <row r="3283" spans="1:28" x14ac:dyDescent="0.25">
      <c r="A3283" t="s">
        <v>4367</v>
      </c>
      <c r="B3283" t="s">
        <v>4394</v>
      </c>
      <c r="C3283" t="s">
        <v>384</v>
      </c>
      <c r="D3283" t="str">
        <f>CONCATENATE(C3283,".")</f>
        <v>2016  June.</v>
      </c>
      <c r="E3283" t="str">
        <f>LEFT(D3283, SEARCH(".",D3283)-1)</f>
        <v>2016  June</v>
      </c>
      <c r="F3283">
        <v>2016</v>
      </c>
      <c r="G3283" t="str">
        <f>RIGHT(E3283,LEN(E3283)-6)</f>
        <v>June</v>
      </c>
      <c r="H3283">
        <v>136</v>
      </c>
      <c r="I3283" t="s">
        <v>358</v>
      </c>
      <c r="J3283" t="s">
        <v>468</v>
      </c>
      <c r="K3283" t="s">
        <v>1140</v>
      </c>
      <c r="L3283" t="s">
        <v>4395</v>
      </c>
      <c r="M3283" t="s">
        <v>68</v>
      </c>
      <c r="N3283" t="s">
        <v>404</v>
      </c>
      <c r="O3283" t="s">
        <v>4396</v>
      </c>
      <c r="P3283">
        <v>540</v>
      </c>
      <c r="Q3283" s="2">
        <f>VALUE(LEFT(LEFT(N3283,5),SUM(LEN(LEFT(N3283,5))-LEN(SUBSTITUTE(LEFT(N3283,5),{"0","1","2","3","4","5","6","7","8","9","."},"")))))</f>
        <v>4</v>
      </c>
      <c r="R3283">
        <f>IF(Q3283&gt;5,Q3283/1024,Q3283)</f>
        <v>4</v>
      </c>
      <c r="S3283" t="str">
        <f>MID(K3284,9,3)</f>
        <v>6.0</v>
      </c>
      <c r="T3283" s="2" t="str">
        <f>LEFT(J3283,3)</f>
        <v>5.5</v>
      </c>
      <c r="U3283" t="e">
        <f>VALUE(LEFT(LEFT(M3283,5),SUM(LEN(LEFT(M3283,5))-LEN(SUBSTITUTE(LEFT(M3283,5),{"0","1","2","3","4","5","6","7","8","9","."},"")))))</f>
        <v>#VALUE!</v>
      </c>
      <c r="V3283" t="e">
        <f>IF(U3283&lt;100,U3283,U3283/1024)</f>
        <v>#VALUE!</v>
      </c>
      <c r="W3283" s="3">
        <f>VALUE(LEFT(LEFT(O3283,5),SUM(LEN(LEFT(O3283,5))-LEN(SUBSTITUTE(LEFT(O3283,5),{"0","1","2","3","4","5","6","7","8","9","."},"")))))</f>
        <v>13</v>
      </c>
      <c r="X3283" s="3" t="e">
        <f>LEFT(L3283, SEARCH("MHz",L3283)-1)</f>
        <v>#VALUE!</v>
      </c>
      <c r="Y3283" t="e">
        <f>IF(RIGHT(X3283,1)=" ",RIGHT(X3283,4),RIGHT(X3283,3))</f>
        <v>#VALUE!</v>
      </c>
      <c r="Z3283">
        <f>VLOOKUP(G3283,[1]Sheet1!$A$1:$B$12,2,0)</f>
        <v>6</v>
      </c>
      <c r="AA3283" t="str">
        <f>CONCATENATE(F3283," ",Z3283)</f>
        <v>2016 6</v>
      </c>
      <c r="AB3283">
        <f>VLOOKUP(AA3283,[1]Sheet3!$A:$B,2,0)</f>
        <v>91</v>
      </c>
    </row>
    <row r="3284" spans="1:28" x14ac:dyDescent="0.25">
      <c r="A3284" t="s">
        <v>4722</v>
      </c>
      <c r="B3284">
        <v>3</v>
      </c>
      <c r="C3284" t="s">
        <v>384</v>
      </c>
      <c r="D3284" t="str">
        <f>CONCATENATE(C3284,".")</f>
        <v>2016  June.</v>
      </c>
      <c r="E3284" t="str">
        <f>LEFT(D3284, SEARCH(".",D3284)-1)</f>
        <v>2016  June</v>
      </c>
      <c r="F3284">
        <v>2016</v>
      </c>
      <c r="G3284" t="str">
        <f>RIGHT(E3284,LEN(E3284)-6)</f>
        <v>June</v>
      </c>
      <c r="H3284">
        <v>158</v>
      </c>
      <c r="I3284" t="s">
        <v>51</v>
      </c>
      <c r="J3284" t="s">
        <v>4384</v>
      </c>
      <c r="K3284" t="s">
        <v>1758</v>
      </c>
      <c r="L3284" t="s">
        <v>402</v>
      </c>
      <c r="M3284" t="s">
        <v>403</v>
      </c>
      <c r="N3284" t="s">
        <v>2110</v>
      </c>
      <c r="O3284" t="s">
        <v>4726</v>
      </c>
      <c r="P3284">
        <v>400</v>
      </c>
      <c r="Q3284" s="2">
        <f>VALUE(LEFT(LEFT(N3284,5),SUM(LEN(LEFT(N3284,5))-LEN(SUBSTITUTE(LEFT(N3284,5),{"0","1","2","3","4","5","6","7","8","9","."},"")))))</f>
        <v>6</v>
      </c>
      <c r="R3284">
        <f>IF(Q3284&gt;5,Q3284/1024,Q3284)</f>
        <v>5.859375E-3</v>
      </c>
      <c r="S3284" t="str">
        <f>MID(K3285,9,3)</f>
        <v>4.4</v>
      </c>
      <c r="T3284" s="2" t="str">
        <f>LEFT(J3284,3)</f>
        <v>5.5</v>
      </c>
      <c r="U3284">
        <f>VALUE(LEFT(LEFT(M3284,5),SUM(LEN(LEFT(M3284,5))-LEN(SUBSTITUTE(LEFT(M3284,5),{"0","1","2","3","4","5","6","7","8","9","."},"")))))</f>
        <v>64</v>
      </c>
      <c r="V3284">
        <f>IF(U3284&lt;100,U3284,U3284/1024)</f>
        <v>64</v>
      </c>
      <c r="W3284" s="3">
        <f>VALUE(LEFT(LEFT(O3284,5),SUM(LEN(LEFT(O3284,5))-LEN(SUBSTITUTE(LEFT(O3284,5),{"0","1","2","3","4","5","6","7","8","9","."},"")))))</f>
        <v>16</v>
      </c>
      <c r="X3284" s="3" t="e">
        <f>LEFT(L3284, SEARCH("MHz",L3284)-1)</f>
        <v>#VALUE!</v>
      </c>
      <c r="Y3284" t="e">
        <f>IF(RIGHT(X3284,1)=" ",RIGHT(X3284,4),RIGHT(X3284,3))</f>
        <v>#VALUE!</v>
      </c>
      <c r="Z3284">
        <f>VLOOKUP(G3284,[1]Sheet1!$A$1:$B$12,2,0)</f>
        <v>6</v>
      </c>
      <c r="AA3284" t="str">
        <f>CONCATENATE(F3284," ",Z3284)</f>
        <v>2016 6</v>
      </c>
      <c r="AB3284">
        <f>VLOOKUP(AA3284,[1]Sheet3!$A:$B,2,0)</f>
        <v>91</v>
      </c>
    </row>
    <row r="3285" spans="1:28" x14ac:dyDescent="0.25">
      <c r="A3285" t="s">
        <v>6422</v>
      </c>
      <c r="B3285" t="s">
        <v>6450</v>
      </c>
      <c r="C3285" t="s">
        <v>782</v>
      </c>
      <c r="D3285" t="str">
        <f>CONCATENATE(C3285,".")</f>
        <v>2016  July.</v>
      </c>
      <c r="E3285" t="str">
        <f>LEFT(D3285, SEARCH(".",D3285)-1)</f>
        <v>2016  July</v>
      </c>
      <c r="F3285">
        <v>2016</v>
      </c>
      <c r="G3285" t="str">
        <f>RIGHT(E3285,LEN(E3285)-6)</f>
        <v>July</v>
      </c>
      <c r="H3285">
        <v>113</v>
      </c>
      <c r="I3285" t="s">
        <v>811</v>
      </c>
      <c r="J3285" t="s">
        <v>137</v>
      </c>
      <c r="K3285" t="s">
        <v>90</v>
      </c>
      <c r="L3285" t="s">
        <v>164</v>
      </c>
      <c r="M3285" t="s">
        <v>109</v>
      </c>
      <c r="N3285" t="s">
        <v>139</v>
      </c>
      <c r="O3285" t="s">
        <v>6441</v>
      </c>
      <c r="Q3285" s="2">
        <f>VALUE(LEFT(LEFT(N3285,5),SUM(LEN(LEFT(N3285,5))-LEN(SUBSTITUTE(LEFT(N3285,5),{"0","1","2","3","4","5","6","7","8","9","."},"")))))</f>
        <v>512</v>
      </c>
      <c r="R3285">
        <f>IF(Q3285&gt;5,Q3285/1024,Q3285)</f>
        <v>0.5</v>
      </c>
      <c r="S3285" t="str">
        <f>MID(K3286,9,3)</f>
        <v>5.0</v>
      </c>
      <c r="T3285" s="2" t="str">
        <f>LEFT(J3285,3)</f>
        <v>4.0</v>
      </c>
      <c r="U3285">
        <f>VALUE(LEFT(LEFT(M3285,5),SUM(LEN(LEFT(M3285,5))-LEN(SUBSTITUTE(LEFT(M3285,5),{"0","1","2","3","4","5","6","7","8","9","."},"")))))</f>
        <v>4</v>
      </c>
      <c r="V3285">
        <f>IF(U3285&lt;100,U3285,U3285/1024)</f>
        <v>4</v>
      </c>
      <c r="W3285" s="3">
        <f>VALUE(LEFT(LEFT(O3285,5),SUM(LEN(LEFT(O3285,5))-LEN(SUBSTITUTE(LEFT(O3285,5),{"0","1","2","3","4","5","6","7","8","9","."},"")))))</f>
        <v>5</v>
      </c>
      <c r="X3285" s="3" t="e">
        <f>LEFT(L3285, SEARCH("MHz",L3285)-1)</f>
        <v>#VALUE!</v>
      </c>
      <c r="Y3285" t="e">
        <f>IF(RIGHT(X3285,1)=" ",RIGHT(X3285,4),RIGHT(X3285,3))</f>
        <v>#VALUE!</v>
      </c>
      <c r="Z3285">
        <f>VLOOKUP(G3285,[1]Sheet1!$A$1:$B$12,2,0)</f>
        <v>7</v>
      </c>
      <c r="AA3285" t="str">
        <f>CONCATENATE(F3285," ",Z3285)</f>
        <v>2016 7</v>
      </c>
      <c r="AB3285">
        <f>VLOOKUP(AA3285,[1]Sheet3!$A:$B,2,0)</f>
        <v>92</v>
      </c>
    </row>
    <row r="3286" spans="1:28" x14ac:dyDescent="0.25">
      <c r="A3286" t="s">
        <v>4141</v>
      </c>
      <c r="B3286" t="s">
        <v>4162</v>
      </c>
      <c r="C3286" t="s">
        <v>782</v>
      </c>
      <c r="D3286" t="str">
        <f>CONCATENATE(C3286,".")</f>
        <v>2016  July.</v>
      </c>
      <c r="E3286" t="str">
        <f>LEFT(D3286, SEARCH(".",D3286)-1)</f>
        <v>2016  July</v>
      </c>
      <c r="F3286">
        <v>2016</v>
      </c>
      <c r="G3286" t="str">
        <f>RIGHT(E3286,LEN(E3286)-6)</f>
        <v>July</v>
      </c>
      <c r="I3286" t="s">
        <v>156</v>
      </c>
      <c r="J3286" t="s">
        <v>32</v>
      </c>
      <c r="K3286" t="s">
        <v>1584</v>
      </c>
      <c r="L3286" t="s">
        <v>381</v>
      </c>
      <c r="M3286" t="s">
        <v>57</v>
      </c>
      <c r="N3286" t="s">
        <v>22</v>
      </c>
      <c r="O3286" t="s">
        <v>1394</v>
      </c>
      <c r="P3286">
        <v>100</v>
      </c>
      <c r="Q3286" s="2">
        <f>VALUE(LEFT(LEFT(N3286,5),SUM(LEN(LEFT(N3286,5))-LEN(SUBSTITUTE(LEFT(N3286,5),{"0","1","2","3","4","5","6","7","8","9","."},"")))))</f>
        <v>2</v>
      </c>
      <c r="R3286">
        <f>IF(Q3286&gt;5,Q3286/1024,Q3286)</f>
        <v>2</v>
      </c>
      <c r="S3286" t="str">
        <f>MID(K3287,9,3)</f>
        <v>5.1</v>
      </c>
      <c r="T3286" s="2" t="str">
        <f>LEFT(J3286,3)</f>
        <v>5.0</v>
      </c>
      <c r="U3286">
        <f>VALUE(LEFT(LEFT(M3286,5),SUM(LEN(LEFT(M3286,5))-LEN(SUBSTITUTE(LEFT(M3286,5),{"0","1","2","3","4","5","6","7","8","9","."},"")))))</f>
        <v>16</v>
      </c>
      <c r="V3286">
        <f>IF(U3286&lt;100,U3286,U3286/1024)</f>
        <v>16</v>
      </c>
      <c r="W3286" s="3">
        <f>VALUE(LEFT(LEFT(O3286,5),SUM(LEN(LEFT(O3286,5))-LEN(SUBSTITUTE(LEFT(O3286,5),{"0","1","2","3","4","5","6","7","8","9","."},"")))))</f>
        <v>13</v>
      </c>
      <c r="X3286" s="3" t="e">
        <f>LEFT(L3286, SEARCH("MHz",L3286)-1)</f>
        <v>#VALUE!</v>
      </c>
      <c r="Y3286" t="e">
        <f>IF(RIGHT(X3286,1)=" ",RIGHT(X3286,4),RIGHT(X3286,3))</f>
        <v>#VALUE!</v>
      </c>
      <c r="Z3286">
        <f>VLOOKUP(G3286,[1]Sheet1!$A$1:$B$12,2,0)</f>
        <v>7</v>
      </c>
      <c r="AA3286" t="str">
        <f>CONCATENATE(F3286," ",Z3286)</f>
        <v>2016 7</v>
      </c>
      <c r="AB3286">
        <f>VLOOKUP(AA3286,[1]Sheet3!$A:$B,2,0)</f>
        <v>92</v>
      </c>
    </row>
    <row r="3287" spans="1:28" x14ac:dyDescent="0.25">
      <c r="A3287" t="s">
        <v>1437</v>
      </c>
      <c r="B3287" t="s">
        <v>1521</v>
      </c>
      <c r="C3287" t="s">
        <v>782</v>
      </c>
      <c r="D3287" t="str">
        <f>CONCATENATE(C3287,".")</f>
        <v>2016  July.</v>
      </c>
      <c r="E3287" t="str">
        <f>LEFT(D3287, SEARCH(".",D3287)-1)</f>
        <v>2016  July</v>
      </c>
      <c r="F3287">
        <v>2016</v>
      </c>
      <c r="G3287" t="str">
        <f>RIGHT(E3287,LEN(E3287)-6)</f>
        <v>July</v>
      </c>
      <c r="H3287">
        <v>134</v>
      </c>
      <c r="I3287" t="s">
        <v>231</v>
      </c>
      <c r="J3287" t="s">
        <v>1522</v>
      </c>
      <c r="K3287" t="s">
        <v>47</v>
      </c>
      <c r="L3287" t="s">
        <v>91</v>
      </c>
      <c r="M3287" t="s">
        <v>109</v>
      </c>
      <c r="N3287" t="s">
        <v>139</v>
      </c>
      <c r="O3287" t="s">
        <v>515</v>
      </c>
      <c r="Q3287" s="2">
        <f>VALUE(LEFT(LEFT(N3287,5),SUM(LEN(LEFT(N3287,5))-LEN(SUBSTITUTE(LEFT(N3287,5),{"0","1","2","3","4","5","6","7","8","9","."},"")))))</f>
        <v>512</v>
      </c>
      <c r="R3287">
        <f>IF(Q3287&gt;5,Q3287/1024,Q3287)</f>
        <v>0.5</v>
      </c>
      <c r="S3287" t="str">
        <f>MID(K3288,9,3)</f>
        <v>5.1</v>
      </c>
      <c r="T3287" s="2" t="str">
        <f>LEFT(J3287,3)</f>
        <v>4.5</v>
      </c>
      <c r="U3287">
        <f>VALUE(LEFT(LEFT(M3287,5),SUM(LEN(LEFT(M3287,5))-LEN(SUBSTITUTE(LEFT(M3287,5),{"0","1","2","3","4","5","6","7","8","9","."},"")))))</f>
        <v>4</v>
      </c>
      <c r="V3287">
        <f>IF(U3287&lt;100,U3287,U3287/1024)</f>
        <v>4</v>
      </c>
      <c r="W3287" s="3">
        <f>VALUE(LEFT(LEFT(O3287,5),SUM(LEN(LEFT(O3287,5))-LEN(SUBSTITUTE(LEFT(O3287,5),{"0","1","2","3","4","5","6","7","8","9","."},"")))))</f>
        <v>3.15</v>
      </c>
      <c r="X3287" s="3" t="e">
        <f>LEFT(L3287, SEARCH("MHz",L3287)-1)</f>
        <v>#VALUE!</v>
      </c>
      <c r="Y3287" t="e">
        <f>IF(RIGHT(X3287,1)=" ",RIGHT(X3287,4),RIGHT(X3287,3))</f>
        <v>#VALUE!</v>
      </c>
      <c r="Z3287">
        <f>VLOOKUP(G3287,[1]Sheet1!$A$1:$B$12,2,0)</f>
        <v>7</v>
      </c>
      <c r="AA3287" t="str">
        <f>CONCATENATE(F3287," ",Z3287)</f>
        <v>2016 7</v>
      </c>
      <c r="AB3287">
        <f>VLOOKUP(AA3287,[1]Sheet3!$A:$B,2,0)</f>
        <v>92</v>
      </c>
    </row>
    <row r="3288" spans="1:28" x14ac:dyDescent="0.25">
      <c r="A3288" t="s">
        <v>1437</v>
      </c>
      <c r="B3288" t="s">
        <v>1525</v>
      </c>
      <c r="C3288" t="s">
        <v>782</v>
      </c>
      <c r="D3288" t="str">
        <f>CONCATENATE(C3288,".")</f>
        <v>2016  July.</v>
      </c>
      <c r="E3288" t="str">
        <f>LEFT(D3288, SEARCH(".",D3288)-1)</f>
        <v>2016  July</v>
      </c>
      <c r="F3288">
        <v>2016</v>
      </c>
      <c r="G3288" t="str">
        <f>RIGHT(E3288,LEN(E3288)-6)</f>
        <v>July</v>
      </c>
      <c r="H3288">
        <v>208</v>
      </c>
      <c r="I3288" t="s">
        <v>156</v>
      </c>
      <c r="J3288" t="s">
        <v>806</v>
      </c>
      <c r="K3288" t="s">
        <v>47</v>
      </c>
      <c r="L3288" t="s">
        <v>27</v>
      </c>
      <c r="M3288" t="s">
        <v>403</v>
      </c>
      <c r="N3288" t="s">
        <v>29</v>
      </c>
      <c r="O3288" t="s">
        <v>1481</v>
      </c>
      <c r="Q3288" s="2">
        <f>VALUE(LEFT(LEFT(N3288,5),SUM(LEN(LEFT(N3288,5))-LEN(SUBSTITUTE(LEFT(N3288,5),{"0","1","2","3","4","5","6","7","8","9","."},"")))))</f>
        <v>3</v>
      </c>
      <c r="R3288">
        <f>IF(Q3288&gt;5,Q3288/1024,Q3288)</f>
        <v>3</v>
      </c>
      <c r="S3288" t="str">
        <f>MID(K3289,9,3)</f>
        <v>5.1</v>
      </c>
      <c r="T3288" s="2" t="str">
        <f>LEFT(J3288,3)</f>
        <v>6.0</v>
      </c>
      <c r="U3288">
        <f>VALUE(LEFT(LEFT(M3288,5),SUM(LEN(LEFT(M3288,5))-LEN(SUBSTITUTE(LEFT(M3288,5),{"0","1","2","3","4","5","6","7","8","9","."},"")))))</f>
        <v>64</v>
      </c>
      <c r="V3288">
        <f>IF(U3288&lt;100,U3288,U3288/1024)</f>
        <v>64</v>
      </c>
      <c r="W3288" s="3">
        <f>VALUE(LEFT(LEFT(O3288,5),SUM(LEN(LEFT(O3288,5))-LEN(SUBSTITUTE(LEFT(O3288,5),{"0","1","2","3","4","5","6","7","8","9","."},"")))))</f>
        <v>13</v>
      </c>
      <c r="X3288" s="3" t="e">
        <f>LEFT(L3288, SEARCH("MHz",L3288)-1)</f>
        <v>#VALUE!</v>
      </c>
      <c r="Y3288" t="e">
        <f>IF(RIGHT(X3288,1)=" ",RIGHT(X3288,4),RIGHT(X3288,3))</f>
        <v>#VALUE!</v>
      </c>
      <c r="Z3288">
        <f>VLOOKUP(G3288,[1]Sheet1!$A$1:$B$12,2,0)</f>
        <v>7</v>
      </c>
      <c r="AA3288" t="str">
        <f>CONCATENATE(F3288," ",Z3288)</f>
        <v>2016 7</v>
      </c>
      <c r="AB3288">
        <f>VLOOKUP(AA3288,[1]Sheet3!$A:$B,2,0)</f>
        <v>92</v>
      </c>
    </row>
    <row r="3289" spans="1:28" x14ac:dyDescent="0.25">
      <c r="A3289" t="s">
        <v>1954</v>
      </c>
      <c r="B3289" t="s">
        <v>1973</v>
      </c>
      <c r="C3289" t="s">
        <v>782</v>
      </c>
      <c r="D3289" t="str">
        <f>CONCATENATE(C3289,".")</f>
        <v>2016  July.</v>
      </c>
      <c r="E3289" t="str">
        <f>LEFT(D3289, SEARCH(".",D3289)-1)</f>
        <v>2016  July</v>
      </c>
      <c r="F3289">
        <v>2016</v>
      </c>
      <c r="G3289" t="str">
        <f>RIGHT(E3289,LEN(E3289)-6)</f>
        <v>July</v>
      </c>
      <c r="H3289">
        <v>163</v>
      </c>
      <c r="I3289" t="s">
        <v>156</v>
      </c>
      <c r="J3289" t="s">
        <v>762</v>
      </c>
      <c r="K3289" t="s">
        <v>47</v>
      </c>
      <c r="L3289" t="s">
        <v>1974</v>
      </c>
      <c r="M3289" t="s">
        <v>57</v>
      </c>
      <c r="N3289" t="s">
        <v>29</v>
      </c>
      <c r="O3289" t="s">
        <v>804</v>
      </c>
      <c r="P3289">
        <v>200</v>
      </c>
      <c r="Q3289" s="2">
        <f>VALUE(LEFT(LEFT(N3289,5),SUM(LEN(LEFT(N3289,5))-LEN(SUBSTITUTE(LEFT(N3289,5),{"0","1","2","3","4","5","6","7","8","9","."},"")))))</f>
        <v>3</v>
      </c>
      <c r="R3289">
        <f>IF(Q3289&gt;5,Q3289/1024,Q3289)</f>
        <v>3</v>
      </c>
      <c r="S3289" t="str">
        <f>MID(K3290,9,3)</f>
        <v>5.1</v>
      </c>
      <c r="T3289" s="2" t="str">
        <f>LEFT(J3289,3)</f>
        <v>5.5</v>
      </c>
      <c r="U3289">
        <f>VALUE(LEFT(LEFT(M3289,5),SUM(LEN(LEFT(M3289,5))-LEN(SUBSTITUTE(LEFT(M3289,5),{"0","1","2","3","4","5","6","7","8","9","."},"")))))</f>
        <v>16</v>
      </c>
      <c r="V3289">
        <f>IF(U3289&lt;100,U3289,U3289/1024)</f>
        <v>16</v>
      </c>
      <c r="W3289" s="3">
        <f>VALUE(LEFT(LEFT(O3289,5),SUM(LEN(LEFT(O3289,5))-LEN(SUBSTITUTE(LEFT(O3289,5),{"0","1","2","3","4","5","6","7","8","9","."},"")))))</f>
        <v>13</v>
      </c>
      <c r="X3289" s="3" t="e">
        <f>LEFT(L3289, SEARCH("MHz",L3289)-1)</f>
        <v>#VALUE!</v>
      </c>
      <c r="Y3289" t="e">
        <f>IF(RIGHT(X3289,1)=" ",RIGHT(X3289,4),RIGHT(X3289,3))</f>
        <v>#VALUE!</v>
      </c>
      <c r="Z3289">
        <f>VLOOKUP(G3289,[1]Sheet1!$A$1:$B$12,2,0)</f>
        <v>7</v>
      </c>
      <c r="AA3289" t="str">
        <f>CONCATENATE(F3289," ",Z3289)</f>
        <v>2016 7</v>
      </c>
      <c r="AB3289">
        <f>VLOOKUP(AA3289,[1]Sheet3!$A:$B,2,0)</f>
        <v>92</v>
      </c>
    </row>
    <row r="3290" spans="1:28" x14ac:dyDescent="0.25">
      <c r="A3290" t="s">
        <v>3318</v>
      </c>
      <c r="B3290" t="s">
        <v>3345</v>
      </c>
      <c r="C3290" t="s">
        <v>782</v>
      </c>
      <c r="D3290" t="str">
        <f>CONCATENATE(C3290,".")</f>
        <v>2016  July.</v>
      </c>
      <c r="E3290" t="str">
        <f>LEFT(D3290, SEARCH(".",D3290)-1)</f>
        <v>2016  July</v>
      </c>
      <c r="F3290">
        <v>2016</v>
      </c>
      <c r="G3290" t="str">
        <f>RIGHT(E3290,LEN(E3290)-6)</f>
        <v>July</v>
      </c>
      <c r="H3290">
        <v>132</v>
      </c>
      <c r="I3290" t="s">
        <v>231</v>
      </c>
      <c r="J3290" t="s">
        <v>672</v>
      </c>
      <c r="K3290" t="s">
        <v>47</v>
      </c>
      <c r="L3290" t="s">
        <v>91</v>
      </c>
      <c r="M3290" t="s">
        <v>109</v>
      </c>
      <c r="N3290" t="s">
        <v>139</v>
      </c>
      <c r="O3290" t="s">
        <v>178</v>
      </c>
      <c r="P3290">
        <v>50</v>
      </c>
      <c r="Q3290" s="2">
        <f>VALUE(LEFT(LEFT(N3290,5),SUM(LEN(LEFT(N3290,5))-LEN(SUBSTITUTE(LEFT(N3290,5),{"0","1","2","3","4","5","6","7","8","9","."},"")))))</f>
        <v>512</v>
      </c>
      <c r="R3290">
        <f>IF(Q3290&gt;5,Q3290/1024,Q3290)</f>
        <v>0.5</v>
      </c>
      <c r="S3290" t="str">
        <f>MID(K3291,9,3)</f>
        <v>5.1</v>
      </c>
      <c r="T3290" s="2" t="str">
        <f>LEFT(J3290,3)</f>
        <v>4.0</v>
      </c>
      <c r="U3290">
        <f>VALUE(LEFT(LEFT(M3290,5),SUM(LEN(LEFT(M3290,5))-LEN(SUBSTITUTE(LEFT(M3290,5),{"0","1","2","3","4","5","6","7","8","9","."},"")))))</f>
        <v>4</v>
      </c>
      <c r="V3290">
        <f>IF(U3290&lt;100,U3290,U3290/1024)</f>
        <v>4</v>
      </c>
      <c r="W3290" s="3">
        <f>VALUE(LEFT(LEFT(O3290,5),SUM(LEN(LEFT(O3290,5))-LEN(SUBSTITUTE(LEFT(O3290,5),{"0","1","2","3","4","5","6","7","8","9","."},"")))))</f>
        <v>5</v>
      </c>
      <c r="X3290" s="3" t="e">
        <f>LEFT(L3290, SEARCH("MHz",L3290)-1)</f>
        <v>#VALUE!</v>
      </c>
      <c r="Y3290" t="e">
        <f>IF(RIGHT(X3290,1)=" ",RIGHT(X3290,4),RIGHT(X3290,3))</f>
        <v>#VALUE!</v>
      </c>
      <c r="Z3290">
        <f>VLOOKUP(G3290,[1]Sheet1!$A$1:$B$12,2,0)</f>
        <v>7</v>
      </c>
      <c r="AA3290" t="str">
        <f>CONCATENATE(F3290," ",Z3290)</f>
        <v>2016 7</v>
      </c>
      <c r="AB3290">
        <f>VLOOKUP(AA3290,[1]Sheet3!$A:$B,2,0)</f>
        <v>92</v>
      </c>
    </row>
    <row r="3291" spans="1:28" x14ac:dyDescent="0.25">
      <c r="A3291" t="s">
        <v>4035</v>
      </c>
      <c r="B3291" t="s">
        <v>4039</v>
      </c>
      <c r="C3291" t="s">
        <v>782</v>
      </c>
      <c r="D3291" t="str">
        <f>CONCATENATE(C3291,".")</f>
        <v>2016  July.</v>
      </c>
      <c r="E3291" t="str">
        <f>LEFT(D3291, SEARCH(".",D3291)-1)</f>
        <v>2016  July</v>
      </c>
      <c r="F3291">
        <v>2016</v>
      </c>
      <c r="G3291" t="str">
        <f>RIGHT(E3291,LEN(E3291)-6)</f>
        <v>July</v>
      </c>
      <c r="H3291">
        <v>150</v>
      </c>
      <c r="I3291" t="s">
        <v>509</v>
      </c>
      <c r="J3291" t="s">
        <v>1283</v>
      </c>
      <c r="K3291" t="s">
        <v>47</v>
      </c>
      <c r="L3291" t="s">
        <v>91</v>
      </c>
      <c r="M3291" t="s">
        <v>34</v>
      </c>
      <c r="N3291" t="s">
        <v>35</v>
      </c>
      <c r="O3291" t="s">
        <v>36</v>
      </c>
      <c r="Q3291" s="2">
        <f>VALUE(LEFT(LEFT(N3291,5),SUM(LEN(LEFT(N3291,5))-LEN(SUBSTITUTE(LEFT(N3291,5),{"0","1","2","3","4","5","6","7","8","9","."},"")))))</f>
        <v>1</v>
      </c>
      <c r="R3291">
        <f>IF(Q3291&gt;5,Q3291/1024,Q3291)</f>
        <v>1</v>
      </c>
      <c r="S3291" t="str">
        <f>MID(K3292,9,3)</f>
        <v>5.1</v>
      </c>
      <c r="T3291" s="2" t="str">
        <f>LEFT(J3291,3)</f>
        <v>5.0</v>
      </c>
      <c r="U3291">
        <f>VALUE(LEFT(LEFT(M3291,5),SUM(LEN(LEFT(M3291,5))-LEN(SUBSTITUTE(LEFT(M3291,5),{"0","1","2","3","4","5","6","7","8","9","."},"")))))</f>
        <v>8</v>
      </c>
      <c r="V3291">
        <f>IF(U3291&lt;100,U3291,U3291/1024)</f>
        <v>8</v>
      </c>
      <c r="W3291" s="3">
        <f>VALUE(LEFT(LEFT(O3291,5),SUM(LEN(LEFT(O3291,5))-LEN(SUBSTITUTE(LEFT(O3291,5),{"0","1","2","3","4","5","6","7","8","9","."},"")))))</f>
        <v>8</v>
      </c>
      <c r="X3291" s="3" t="e">
        <f>LEFT(L3291, SEARCH("MHz",L3291)-1)</f>
        <v>#VALUE!</v>
      </c>
      <c r="Y3291" t="e">
        <f>IF(RIGHT(X3291,1)=" ",RIGHT(X3291,4),RIGHT(X3291,3))</f>
        <v>#VALUE!</v>
      </c>
      <c r="Z3291">
        <f>VLOOKUP(G3291,[1]Sheet1!$A$1:$B$12,2,0)</f>
        <v>7</v>
      </c>
      <c r="AA3291" t="str">
        <f>CONCATENATE(F3291," ",Z3291)</f>
        <v>2016 7</v>
      </c>
      <c r="AB3291">
        <f>VLOOKUP(AA3291,[1]Sheet3!$A:$B,2,0)</f>
        <v>92</v>
      </c>
    </row>
    <row r="3292" spans="1:28" x14ac:dyDescent="0.25">
      <c r="A3292" t="s">
        <v>4141</v>
      </c>
      <c r="B3292" t="s">
        <v>4157</v>
      </c>
      <c r="C3292" t="s">
        <v>782</v>
      </c>
      <c r="D3292" t="str">
        <f>CONCATENATE(C3292,".")</f>
        <v>2016  July.</v>
      </c>
      <c r="E3292" t="str">
        <f>LEFT(D3292, SEARCH(".",D3292)-1)</f>
        <v>2016  July</v>
      </c>
      <c r="F3292">
        <v>2016</v>
      </c>
      <c r="G3292" t="str">
        <f>RIGHT(E3292,LEN(E3292)-6)</f>
        <v>July</v>
      </c>
      <c r="I3292" t="s">
        <v>1553</v>
      </c>
      <c r="J3292" t="s">
        <v>32</v>
      </c>
      <c r="K3292" t="s">
        <v>47</v>
      </c>
      <c r="L3292" t="s">
        <v>91</v>
      </c>
      <c r="M3292" t="s">
        <v>34</v>
      </c>
      <c r="N3292" t="s">
        <v>35</v>
      </c>
      <c r="O3292" t="s">
        <v>42</v>
      </c>
      <c r="Q3292" s="2">
        <f>VALUE(LEFT(LEFT(N3292,5),SUM(LEN(LEFT(N3292,5))-LEN(SUBSTITUTE(LEFT(N3292,5),{"0","1","2","3","4","5","6","7","8","9","."},"")))))</f>
        <v>1</v>
      </c>
      <c r="R3292">
        <f>IF(Q3292&gt;5,Q3292/1024,Q3292)</f>
        <v>1</v>
      </c>
      <c r="S3292" t="str">
        <f>MID(K3293,9,3)</f>
        <v>5.1</v>
      </c>
      <c r="T3292" s="2" t="str">
        <f>LEFT(J3292,3)</f>
        <v>5.0</v>
      </c>
      <c r="U3292">
        <f>VALUE(LEFT(LEFT(M3292,5),SUM(LEN(LEFT(M3292,5))-LEN(SUBSTITUTE(LEFT(M3292,5),{"0","1","2","3","4","5","6","7","8","9","."},"")))))</f>
        <v>8</v>
      </c>
      <c r="V3292">
        <f>IF(U3292&lt;100,U3292,U3292/1024)</f>
        <v>8</v>
      </c>
      <c r="W3292" s="3">
        <f>VALUE(LEFT(LEFT(O3292,5),SUM(LEN(LEFT(O3292,5))-LEN(SUBSTITUTE(LEFT(O3292,5),{"0","1","2","3","4","5","6","7","8","9","."},"")))))</f>
        <v>5</v>
      </c>
      <c r="X3292" s="3" t="e">
        <f>LEFT(L3292, SEARCH("MHz",L3292)-1)</f>
        <v>#VALUE!</v>
      </c>
      <c r="Y3292" t="e">
        <f>IF(RIGHT(X3292,1)=" ",RIGHT(X3292,4),RIGHT(X3292,3))</f>
        <v>#VALUE!</v>
      </c>
      <c r="Z3292">
        <f>VLOOKUP(G3292,[1]Sheet1!$A$1:$B$12,2,0)</f>
        <v>7</v>
      </c>
      <c r="AA3292" t="str">
        <f>CONCATENATE(F3292," ",Z3292)</f>
        <v>2016 7</v>
      </c>
      <c r="AB3292">
        <f>VLOOKUP(AA3292,[1]Sheet3!$A:$B,2,0)</f>
        <v>92</v>
      </c>
    </row>
    <row r="3293" spans="1:28" x14ac:dyDescent="0.25">
      <c r="A3293" t="s">
        <v>4141</v>
      </c>
      <c r="B3293" t="s">
        <v>4161</v>
      </c>
      <c r="C3293" t="s">
        <v>782</v>
      </c>
      <c r="D3293" t="str">
        <f>CONCATENATE(C3293,".")</f>
        <v>2016  July.</v>
      </c>
      <c r="E3293" t="str">
        <f>LEFT(D3293, SEARCH(".",D3293)-1)</f>
        <v>2016  July</v>
      </c>
      <c r="F3293">
        <v>2016</v>
      </c>
      <c r="G3293" t="str">
        <f>RIGHT(E3293,LEN(E3293)-6)</f>
        <v>July</v>
      </c>
      <c r="I3293" t="s">
        <v>128</v>
      </c>
      <c r="J3293" t="s">
        <v>32</v>
      </c>
      <c r="K3293" t="s">
        <v>47</v>
      </c>
      <c r="L3293" t="s">
        <v>91</v>
      </c>
      <c r="M3293" t="s">
        <v>34</v>
      </c>
      <c r="N3293" t="s">
        <v>35</v>
      </c>
      <c r="O3293" t="s">
        <v>36</v>
      </c>
      <c r="P3293">
        <v>70</v>
      </c>
      <c r="Q3293" s="2">
        <f>VALUE(LEFT(LEFT(N3293,5),SUM(LEN(LEFT(N3293,5))-LEN(SUBSTITUTE(LEFT(N3293,5),{"0","1","2","3","4","5","6","7","8","9","."},"")))))</f>
        <v>1</v>
      </c>
      <c r="R3293">
        <f>IF(Q3293&gt;5,Q3293/1024,Q3293)</f>
        <v>1</v>
      </c>
      <c r="S3293" t="str">
        <f>MID(K3294,9,3)</f>
        <v>5.1</v>
      </c>
      <c r="T3293" s="2" t="str">
        <f>LEFT(J3293,3)</f>
        <v>5.0</v>
      </c>
      <c r="U3293">
        <f>VALUE(LEFT(LEFT(M3293,5),SUM(LEN(LEFT(M3293,5))-LEN(SUBSTITUTE(LEFT(M3293,5),{"0","1","2","3","4","5","6","7","8","9","."},"")))))</f>
        <v>8</v>
      </c>
      <c r="V3293">
        <f>IF(U3293&lt;100,U3293,U3293/1024)</f>
        <v>8</v>
      </c>
      <c r="W3293" s="3">
        <f>VALUE(LEFT(LEFT(O3293,5),SUM(LEN(LEFT(O3293,5))-LEN(SUBSTITUTE(LEFT(O3293,5),{"0","1","2","3","4","5","6","7","8","9","."},"")))))</f>
        <v>8</v>
      </c>
      <c r="X3293" s="3" t="e">
        <f>LEFT(L3293, SEARCH("MHz",L3293)-1)</f>
        <v>#VALUE!</v>
      </c>
      <c r="Y3293" t="e">
        <f>IF(RIGHT(X3293,1)=" ",RIGHT(X3293,4),RIGHT(X3293,3))</f>
        <v>#VALUE!</v>
      </c>
      <c r="Z3293">
        <f>VLOOKUP(G3293,[1]Sheet1!$A$1:$B$12,2,0)</f>
        <v>7</v>
      </c>
      <c r="AA3293" t="str">
        <f>CONCATENATE(F3293," ",Z3293)</f>
        <v>2016 7</v>
      </c>
      <c r="AB3293">
        <f>VLOOKUP(AA3293,[1]Sheet3!$A:$B,2,0)</f>
        <v>92</v>
      </c>
    </row>
    <row r="3294" spans="1:28" x14ac:dyDescent="0.25">
      <c r="A3294" t="s">
        <v>5257</v>
      </c>
      <c r="B3294" t="s">
        <v>5322</v>
      </c>
      <c r="C3294" t="s">
        <v>782</v>
      </c>
      <c r="D3294" t="str">
        <f>CONCATENATE(C3294,".")</f>
        <v>2016  July.</v>
      </c>
      <c r="E3294" t="str">
        <f>LEFT(D3294, SEARCH(".",D3294)-1)</f>
        <v>2016  July</v>
      </c>
      <c r="F3294">
        <v>2016</v>
      </c>
      <c r="G3294" t="str">
        <f>RIGHT(E3294,LEN(E3294)-6)</f>
        <v>July</v>
      </c>
      <c r="H3294">
        <v>289</v>
      </c>
      <c r="I3294" t="s">
        <v>124</v>
      </c>
      <c r="J3294" t="s">
        <v>5323</v>
      </c>
      <c r="K3294" t="s">
        <v>47</v>
      </c>
      <c r="L3294" t="s">
        <v>94</v>
      </c>
      <c r="M3294" t="s">
        <v>34</v>
      </c>
      <c r="N3294" t="s">
        <v>363</v>
      </c>
      <c r="O3294" t="s">
        <v>5324</v>
      </c>
      <c r="Q3294" s="2">
        <f>VALUE(LEFT(LEFT(N3294,5),SUM(LEN(LEFT(N3294,5))-LEN(SUBSTITUTE(LEFT(N3294,5),{"0","1","2","3","4","5","6","7","8","9","."},"")))))</f>
        <v>1.5</v>
      </c>
      <c r="R3294">
        <f>IF(Q3294&gt;5,Q3294/1024,Q3294)</f>
        <v>1.5</v>
      </c>
      <c r="S3294" t="str">
        <f>MID(K3295,9,3)</f>
        <v>5.1</v>
      </c>
      <c r="T3294" s="2" t="str">
        <f>LEFT(J3294,3)</f>
        <v>7.0</v>
      </c>
      <c r="U3294">
        <f>VALUE(LEFT(LEFT(M3294,5),SUM(LEN(LEFT(M3294,5))-LEN(SUBSTITUTE(LEFT(M3294,5),{"0","1","2","3","4","5","6","7","8","9","."},"")))))</f>
        <v>8</v>
      </c>
      <c r="V3294">
        <f>IF(U3294&lt;100,U3294,U3294/1024)</f>
        <v>8</v>
      </c>
      <c r="W3294" s="3">
        <f>VALUE(LEFT(LEFT(O3294,5),SUM(LEN(LEFT(O3294,5))-LEN(SUBSTITUTE(LEFT(O3294,5),{"0","1","2","3","4","5","6","7","8","9","."},"")))))</f>
        <v>8</v>
      </c>
      <c r="X3294" s="3" t="e">
        <f>LEFT(L3294, SEARCH("MHz",L3294)-1)</f>
        <v>#VALUE!</v>
      </c>
      <c r="Y3294" t="e">
        <f>IF(RIGHT(X3294,1)=" ",RIGHT(X3294,4),RIGHT(X3294,3))</f>
        <v>#VALUE!</v>
      </c>
      <c r="Z3294">
        <f>VLOOKUP(G3294,[1]Sheet1!$A$1:$B$12,2,0)</f>
        <v>7</v>
      </c>
      <c r="AA3294" t="str">
        <f>CONCATENATE(F3294," ",Z3294)</f>
        <v>2016 7</v>
      </c>
      <c r="AB3294">
        <f>VLOOKUP(AA3294,[1]Sheet3!$A:$B,2,0)</f>
        <v>92</v>
      </c>
    </row>
    <row r="3295" spans="1:28" x14ac:dyDescent="0.25">
      <c r="A3295" t="s">
        <v>5257</v>
      </c>
      <c r="B3295" t="s">
        <v>5325</v>
      </c>
      <c r="C3295" t="s">
        <v>782</v>
      </c>
      <c r="D3295" t="str">
        <f>CONCATENATE(C3295,".")</f>
        <v>2016  July.</v>
      </c>
      <c r="E3295" t="str">
        <f>LEFT(D3295, SEARCH(".",D3295)-1)</f>
        <v>2016  July</v>
      </c>
      <c r="F3295">
        <v>2016</v>
      </c>
      <c r="G3295" t="str">
        <f>RIGHT(E3295,LEN(E3295)-6)</f>
        <v>July</v>
      </c>
      <c r="H3295">
        <v>289</v>
      </c>
      <c r="I3295" t="s">
        <v>51</v>
      </c>
      <c r="J3295" t="s">
        <v>5323</v>
      </c>
      <c r="K3295" t="s">
        <v>47</v>
      </c>
      <c r="L3295" t="s">
        <v>94</v>
      </c>
      <c r="M3295" t="s">
        <v>34</v>
      </c>
      <c r="N3295" t="s">
        <v>363</v>
      </c>
      <c r="O3295" t="s">
        <v>5324</v>
      </c>
      <c r="P3295">
        <v>220</v>
      </c>
      <c r="Q3295" s="2">
        <f>VALUE(LEFT(LEFT(N3295,5),SUM(LEN(LEFT(N3295,5))-LEN(SUBSTITUTE(LEFT(N3295,5),{"0","1","2","3","4","5","6","7","8","9","."},"")))))</f>
        <v>1.5</v>
      </c>
      <c r="R3295">
        <f>IF(Q3295&gt;5,Q3295/1024,Q3295)</f>
        <v>1.5</v>
      </c>
      <c r="S3295" t="str">
        <f>MID(K3296,9,3)</f>
        <v>5.1</v>
      </c>
      <c r="T3295" s="2" t="str">
        <f>LEFT(J3295,3)</f>
        <v>7.0</v>
      </c>
      <c r="U3295">
        <f>VALUE(LEFT(LEFT(M3295,5),SUM(LEN(LEFT(M3295,5))-LEN(SUBSTITUTE(LEFT(M3295,5),{"0","1","2","3","4","5","6","7","8","9","."},"")))))</f>
        <v>8</v>
      </c>
      <c r="V3295">
        <f>IF(U3295&lt;100,U3295,U3295/1024)</f>
        <v>8</v>
      </c>
      <c r="W3295" s="3">
        <f>VALUE(LEFT(LEFT(O3295,5),SUM(LEN(LEFT(O3295,5))-LEN(SUBSTITUTE(LEFT(O3295,5),{"0","1","2","3","4","5","6","7","8","9","."},"")))))</f>
        <v>8</v>
      </c>
      <c r="X3295" s="3" t="e">
        <f>LEFT(L3295, SEARCH("MHz",L3295)-1)</f>
        <v>#VALUE!</v>
      </c>
      <c r="Y3295" t="e">
        <f>IF(RIGHT(X3295,1)=" ",RIGHT(X3295,4),RIGHT(X3295,3))</f>
        <v>#VALUE!</v>
      </c>
      <c r="Z3295">
        <f>VLOOKUP(G3295,[1]Sheet1!$A$1:$B$12,2,0)</f>
        <v>7</v>
      </c>
      <c r="AA3295" t="str">
        <f>CONCATENATE(F3295," ",Z3295)</f>
        <v>2016 7</v>
      </c>
      <c r="AB3295">
        <f>VLOOKUP(AA3295,[1]Sheet3!$A:$B,2,0)</f>
        <v>92</v>
      </c>
    </row>
    <row r="3296" spans="1:28" x14ac:dyDescent="0.25">
      <c r="A3296" t="s">
        <v>6422</v>
      </c>
      <c r="B3296" t="s">
        <v>6449</v>
      </c>
      <c r="C3296" t="s">
        <v>782</v>
      </c>
      <c r="D3296" t="str">
        <f>CONCATENATE(C3296,".")</f>
        <v>2016  July.</v>
      </c>
      <c r="E3296" t="str">
        <f>LEFT(D3296, SEARCH(".",D3296)-1)</f>
        <v>2016  July</v>
      </c>
      <c r="F3296">
        <v>2016</v>
      </c>
      <c r="G3296" t="str">
        <f>RIGHT(E3296,LEN(E3296)-6)</f>
        <v>July</v>
      </c>
      <c r="H3296">
        <v>334</v>
      </c>
      <c r="I3296" t="s">
        <v>128</v>
      </c>
      <c r="J3296" t="s">
        <v>1268</v>
      </c>
      <c r="K3296" t="s">
        <v>47</v>
      </c>
      <c r="L3296" t="s">
        <v>458</v>
      </c>
      <c r="M3296" t="s">
        <v>34</v>
      </c>
      <c r="N3296" t="s">
        <v>35</v>
      </c>
      <c r="O3296" t="s">
        <v>1560</v>
      </c>
      <c r="Q3296" s="2">
        <f>VALUE(LEFT(LEFT(N3296,5),SUM(LEN(LEFT(N3296,5))-LEN(SUBSTITUTE(LEFT(N3296,5),{"0","1","2","3","4","5","6","7","8","9","."},"")))))</f>
        <v>1</v>
      </c>
      <c r="R3296">
        <f>IF(Q3296&gt;5,Q3296/1024,Q3296)</f>
        <v>1</v>
      </c>
      <c r="S3296" t="str">
        <f>MID(K3297,9,3)</f>
        <v>5.1</v>
      </c>
      <c r="T3296" s="2" t="str">
        <f>LEFT(J3296,3)</f>
        <v>8.0</v>
      </c>
      <c r="U3296">
        <f>VALUE(LEFT(LEFT(M3296,5),SUM(LEN(LEFT(M3296,5))-LEN(SUBSTITUTE(LEFT(M3296,5),{"0","1","2","3","4","5","6","7","8","9","."},"")))))</f>
        <v>8</v>
      </c>
      <c r="V3296">
        <f>IF(U3296&lt;100,U3296,U3296/1024)</f>
        <v>8</v>
      </c>
      <c r="W3296" s="3">
        <f>VALUE(LEFT(LEFT(O3296,5),SUM(LEN(LEFT(O3296,5))-LEN(SUBSTITUTE(LEFT(O3296,5),{"0","1","2","3","4","5","6","7","8","9","."},"")))))</f>
        <v>8</v>
      </c>
      <c r="X3296" s="3" t="e">
        <f>LEFT(L3296, SEARCH("MHz",L3296)-1)</f>
        <v>#VALUE!</v>
      </c>
      <c r="Y3296" t="e">
        <f>IF(RIGHT(X3296,1)=" ",RIGHT(X3296,4),RIGHT(X3296,3))</f>
        <v>#VALUE!</v>
      </c>
      <c r="Z3296">
        <f>VLOOKUP(G3296,[1]Sheet1!$A$1:$B$12,2,0)</f>
        <v>7</v>
      </c>
      <c r="AA3296" t="str">
        <f>CONCATENATE(F3296," ",Z3296)</f>
        <v>2016 7</v>
      </c>
      <c r="AB3296">
        <f>VLOOKUP(AA3296,[1]Sheet3!$A:$B,2,0)</f>
        <v>92</v>
      </c>
    </row>
    <row r="3297" spans="1:28" x14ac:dyDescent="0.25">
      <c r="A3297" t="s">
        <v>6908</v>
      </c>
      <c r="B3297" t="s">
        <v>6955</v>
      </c>
      <c r="C3297" t="s">
        <v>782</v>
      </c>
      <c r="D3297" t="str">
        <f>CONCATENATE(C3297,".")</f>
        <v>2016  July.</v>
      </c>
      <c r="E3297" t="str">
        <f>LEFT(D3297, SEARCH(".",D3297)-1)</f>
        <v>2016  July</v>
      </c>
      <c r="F3297">
        <v>2016</v>
      </c>
      <c r="G3297" t="str">
        <f>RIGHT(E3297,LEN(E3297)-6)</f>
        <v>July</v>
      </c>
      <c r="H3297">
        <v>110</v>
      </c>
      <c r="I3297" t="s">
        <v>124</v>
      </c>
      <c r="J3297" t="s">
        <v>3099</v>
      </c>
      <c r="K3297" t="s">
        <v>47</v>
      </c>
      <c r="L3297" t="s">
        <v>91</v>
      </c>
      <c r="M3297" t="s">
        <v>109</v>
      </c>
      <c r="N3297" t="s">
        <v>139</v>
      </c>
      <c r="O3297" t="s">
        <v>178</v>
      </c>
      <c r="P3297">
        <v>70</v>
      </c>
      <c r="Q3297" s="2">
        <f>VALUE(LEFT(LEFT(N3297,5),SUM(LEN(LEFT(N3297,5))-LEN(SUBSTITUTE(LEFT(N3297,5),{"0","1","2","3","4","5","6","7","8","9","."},"")))))</f>
        <v>512</v>
      </c>
      <c r="R3297">
        <f>IF(Q3297&gt;5,Q3297/1024,Q3297)</f>
        <v>0.5</v>
      </c>
      <c r="S3297" t="str">
        <f>MID(K3298,9,3)</f>
        <v>5.1</v>
      </c>
      <c r="T3297" s="2" t="str">
        <f>LEFT(J3297,3)</f>
        <v>4.0</v>
      </c>
      <c r="U3297">
        <f>VALUE(LEFT(LEFT(M3297,5),SUM(LEN(LEFT(M3297,5))-LEN(SUBSTITUTE(LEFT(M3297,5),{"0","1","2","3","4","5","6","7","8","9","."},"")))))</f>
        <v>4</v>
      </c>
      <c r="V3297">
        <f>IF(U3297&lt;100,U3297,U3297/1024)</f>
        <v>4</v>
      </c>
      <c r="W3297" s="3">
        <f>VALUE(LEFT(LEFT(O3297,5),SUM(LEN(LEFT(O3297,5))-LEN(SUBSTITUTE(LEFT(O3297,5),{"0","1","2","3","4","5","6","7","8","9","."},"")))))</f>
        <v>5</v>
      </c>
      <c r="X3297" s="3" t="e">
        <f>LEFT(L3297, SEARCH("MHz",L3297)-1)</f>
        <v>#VALUE!</v>
      </c>
      <c r="Y3297" t="e">
        <f>IF(RIGHT(X3297,1)=" ",RIGHT(X3297,4),RIGHT(X3297,3))</f>
        <v>#VALUE!</v>
      </c>
      <c r="Z3297">
        <f>VLOOKUP(G3297,[1]Sheet1!$A$1:$B$12,2,0)</f>
        <v>7</v>
      </c>
      <c r="AA3297" t="str">
        <f>CONCATENATE(F3297," ",Z3297)</f>
        <v>2016 7</v>
      </c>
      <c r="AB3297">
        <f>VLOOKUP(AA3297,[1]Sheet3!$A:$B,2,0)</f>
        <v>92</v>
      </c>
    </row>
    <row r="3298" spans="1:28" x14ac:dyDescent="0.25">
      <c r="A3298" t="s">
        <v>1437</v>
      </c>
      <c r="B3298" t="s">
        <v>1519</v>
      </c>
      <c r="C3298" t="s">
        <v>782</v>
      </c>
      <c r="D3298" t="str">
        <f>CONCATENATE(C3298,".")</f>
        <v>2016  July.</v>
      </c>
      <c r="E3298" t="str">
        <f>LEFT(D3298, SEARCH(".",D3298)-1)</f>
        <v>2016  July</v>
      </c>
      <c r="F3298">
        <v>2016</v>
      </c>
      <c r="G3298" t="str">
        <f>RIGHT(E3298,LEN(E3298)-6)</f>
        <v>July</v>
      </c>
      <c r="H3298">
        <v>142</v>
      </c>
      <c r="I3298" t="s">
        <v>231</v>
      </c>
      <c r="J3298" t="s">
        <v>1456</v>
      </c>
      <c r="K3298" t="s">
        <v>1520</v>
      </c>
      <c r="L3298" t="s">
        <v>91</v>
      </c>
      <c r="M3298" t="s">
        <v>109</v>
      </c>
      <c r="N3298" t="s">
        <v>139</v>
      </c>
      <c r="O3298" t="s">
        <v>73</v>
      </c>
      <c r="Q3298" s="2">
        <f>VALUE(LEFT(LEFT(N3298,5),SUM(LEN(LEFT(N3298,5))-LEN(SUBSTITUTE(LEFT(N3298,5),{"0","1","2","3","4","5","6","7","8","9","."},"")))))</f>
        <v>512</v>
      </c>
      <c r="R3298">
        <f>IF(Q3298&gt;5,Q3298/1024,Q3298)</f>
        <v>0.5</v>
      </c>
      <c r="S3298" t="str">
        <f>MID(K3299,9,3)</f>
        <v>5.1</v>
      </c>
      <c r="T3298" s="2" t="str">
        <f>LEFT(J3298,3)</f>
        <v>4.0</v>
      </c>
      <c r="U3298">
        <f>VALUE(LEFT(LEFT(M3298,5),SUM(LEN(LEFT(M3298,5))-LEN(SUBSTITUTE(LEFT(M3298,5),{"0","1","2","3","4","5","6","7","8","9","."},"")))))</f>
        <v>4</v>
      </c>
      <c r="V3298">
        <f>IF(U3298&lt;100,U3298,U3298/1024)</f>
        <v>4</v>
      </c>
      <c r="W3298" s="3">
        <f>VALUE(LEFT(LEFT(O3298,5),SUM(LEN(LEFT(O3298,5))-LEN(SUBSTITUTE(LEFT(O3298,5),{"0","1","2","3","4","5","6","7","8","9","."},"")))))</f>
        <v>5</v>
      </c>
      <c r="X3298" s="3" t="e">
        <f>LEFT(L3298, SEARCH("MHz",L3298)-1)</f>
        <v>#VALUE!</v>
      </c>
      <c r="Y3298" t="e">
        <f>IF(RIGHT(X3298,1)=" ",RIGHT(X3298,4),RIGHT(X3298,3))</f>
        <v>#VALUE!</v>
      </c>
      <c r="Z3298">
        <f>VLOOKUP(G3298,[1]Sheet1!$A$1:$B$12,2,0)</f>
        <v>7</v>
      </c>
      <c r="AA3298" t="str">
        <f>CONCATENATE(F3298," ",Z3298)</f>
        <v>2016 7</v>
      </c>
      <c r="AB3298">
        <f>VLOOKUP(AA3298,[1]Sheet3!$A:$B,2,0)</f>
        <v>92</v>
      </c>
    </row>
    <row r="3299" spans="1:28" x14ac:dyDescent="0.25">
      <c r="A3299" t="s">
        <v>3179</v>
      </c>
      <c r="B3299" t="s">
        <v>3201</v>
      </c>
      <c r="C3299" t="s">
        <v>782</v>
      </c>
      <c r="D3299" t="str">
        <f>CONCATENATE(C3299,".")</f>
        <v>2016  July.</v>
      </c>
      <c r="E3299" t="str">
        <f>LEFT(D3299, SEARCH(".",D3299)-1)</f>
        <v>2016  July</v>
      </c>
      <c r="F3299">
        <v>2016</v>
      </c>
      <c r="G3299" t="str">
        <f>RIGHT(E3299,LEN(E3299)-6)</f>
        <v>July</v>
      </c>
      <c r="I3299" t="s">
        <v>128</v>
      </c>
      <c r="J3299" t="s">
        <v>3188</v>
      </c>
      <c r="K3299" t="s">
        <v>3189</v>
      </c>
      <c r="L3299" t="s">
        <v>149</v>
      </c>
      <c r="M3299" t="s">
        <v>34</v>
      </c>
      <c r="N3299" t="s">
        <v>22</v>
      </c>
      <c r="O3299" t="s">
        <v>36</v>
      </c>
      <c r="Q3299" s="2">
        <f>VALUE(LEFT(LEFT(N3299,5),SUM(LEN(LEFT(N3299,5))-LEN(SUBSTITUTE(LEFT(N3299,5),{"0","1","2","3","4","5","6","7","8","9","."},"")))))</f>
        <v>2</v>
      </c>
      <c r="R3299">
        <f>IF(Q3299&gt;5,Q3299/1024,Q3299)</f>
        <v>2</v>
      </c>
      <c r="S3299" t="str">
        <f>MID(K3300,9,3)</f>
        <v>6.0</v>
      </c>
      <c r="T3299" s="2" t="str">
        <f>LEFT(J3299,3)</f>
        <v>5.5</v>
      </c>
      <c r="U3299">
        <f>VALUE(LEFT(LEFT(M3299,5),SUM(LEN(LEFT(M3299,5))-LEN(SUBSTITUTE(LEFT(M3299,5),{"0","1","2","3","4","5","6","7","8","9","."},"")))))</f>
        <v>8</v>
      </c>
      <c r="V3299">
        <f>IF(U3299&lt;100,U3299,U3299/1024)</f>
        <v>8</v>
      </c>
      <c r="W3299" s="3">
        <f>VALUE(LEFT(LEFT(O3299,5),SUM(LEN(LEFT(O3299,5))-LEN(SUBSTITUTE(LEFT(O3299,5),{"0","1","2","3","4","5","6","7","8","9","."},"")))))</f>
        <v>8</v>
      </c>
      <c r="X3299" s="3" t="e">
        <f>LEFT(L3299, SEARCH("MHz",L3299)-1)</f>
        <v>#VALUE!</v>
      </c>
      <c r="Y3299" t="e">
        <f>IF(RIGHT(X3299,1)=" ",RIGHT(X3299,4),RIGHT(X3299,3))</f>
        <v>#VALUE!</v>
      </c>
      <c r="Z3299">
        <f>VLOOKUP(G3299,[1]Sheet1!$A$1:$B$12,2,0)</f>
        <v>7</v>
      </c>
      <c r="AA3299" t="str">
        <f>CONCATENATE(F3299," ",Z3299)</f>
        <v>2016 7</v>
      </c>
      <c r="AB3299">
        <f>VLOOKUP(AA3299,[1]Sheet3!$A:$B,2,0)</f>
        <v>92</v>
      </c>
    </row>
    <row r="3300" spans="1:28" x14ac:dyDescent="0.25">
      <c r="A3300" t="s">
        <v>751</v>
      </c>
      <c r="B3300" t="s">
        <v>781</v>
      </c>
      <c r="C3300" t="s">
        <v>782</v>
      </c>
      <c r="D3300" t="str">
        <f>CONCATENATE(C3300,".")</f>
        <v>2016  July.</v>
      </c>
      <c r="E3300" t="str">
        <f>LEFT(D3300, SEARCH(".",D3300)-1)</f>
        <v>2016  July</v>
      </c>
      <c r="F3300">
        <v>2016</v>
      </c>
      <c r="G3300" t="str">
        <f>RIGHT(E3300,LEN(E3300)-6)</f>
        <v>July</v>
      </c>
      <c r="H3300">
        <v>175</v>
      </c>
      <c r="I3300" t="s">
        <v>379</v>
      </c>
      <c r="J3300" t="s">
        <v>783</v>
      </c>
      <c r="K3300" t="s">
        <v>19</v>
      </c>
      <c r="L3300" t="s">
        <v>389</v>
      </c>
      <c r="M3300" t="s">
        <v>28</v>
      </c>
      <c r="N3300" t="s">
        <v>404</v>
      </c>
      <c r="O3300" t="s">
        <v>784</v>
      </c>
      <c r="Q3300" s="2">
        <f>VALUE(LEFT(LEFT(N3300,5),SUM(LEN(LEFT(N3300,5))-LEN(SUBSTITUTE(LEFT(N3300,5),{"0","1","2","3","4","5","6","7","8","9","."},"")))))</f>
        <v>4</v>
      </c>
      <c r="R3300">
        <f>IF(Q3300&gt;5,Q3300/1024,Q3300)</f>
        <v>4</v>
      </c>
      <c r="S3300" t="str">
        <f>MID(K3301,9,3)</f>
        <v>6.0</v>
      </c>
      <c r="T3300" s="2" t="str">
        <f>LEFT(J3300,3)</f>
        <v>5.5</v>
      </c>
      <c r="U3300">
        <f>VALUE(LEFT(LEFT(M3300,5),SUM(LEN(LEFT(M3300,5))-LEN(SUBSTITUTE(LEFT(M3300,5),{"0","1","2","3","4","5","6","7","8","9","."},"")))))</f>
        <v>32</v>
      </c>
      <c r="V3300">
        <f>IF(U3300&lt;100,U3300,U3300/1024)</f>
        <v>32</v>
      </c>
      <c r="W3300" s="3">
        <f>VALUE(LEFT(LEFT(O3300,5),SUM(LEN(LEFT(O3300,5))-LEN(SUBSTITUTE(LEFT(O3300,5),{"0","1","2","3","4","5","6","7","8","9","."},"")))))</f>
        <v>13</v>
      </c>
      <c r="X3300" s="3" t="e">
        <f>LEFT(L3300, SEARCH("MHz",L3300)-1)</f>
        <v>#VALUE!</v>
      </c>
      <c r="Y3300" t="e">
        <f>IF(RIGHT(X3300,1)=" ",RIGHT(X3300,4),RIGHT(X3300,3))</f>
        <v>#VALUE!</v>
      </c>
      <c r="Z3300">
        <f>VLOOKUP(G3300,[1]Sheet1!$A$1:$B$12,2,0)</f>
        <v>7</v>
      </c>
      <c r="AA3300" t="str">
        <f>CONCATENATE(F3300," ",Z3300)</f>
        <v>2016 7</v>
      </c>
      <c r="AB3300">
        <f>VLOOKUP(AA3300,[1]Sheet3!$A:$B,2,0)</f>
        <v>92</v>
      </c>
    </row>
    <row r="3301" spans="1:28" x14ac:dyDescent="0.25">
      <c r="A3301" t="s">
        <v>1099</v>
      </c>
      <c r="B3301" t="s">
        <v>1147</v>
      </c>
      <c r="C3301" t="s">
        <v>782</v>
      </c>
      <c r="D3301" t="str">
        <f>CONCATENATE(C3301,".")</f>
        <v>2016  July.</v>
      </c>
      <c r="E3301" t="str">
        <f>LEFT(D3301, SEARCH(".",D3301)-1)</f>
        <v>2016  July</v>
      </c>
      <c r="F3301">
        <v>2016</v>
      </c>
      <c r="G3301" t="str">
        <f>RIGHT(E3301,LEN(E3301)-6)</f>
        <v>July</v>
      </c>
      <c r="H3301">
        <v>430</v>
      </c>
      <c r="I3301" t="s">
        <v>39</v>
      </c>
      <c r="J3301" t="s">
        <v>1148</v>
      </c>
      <c r="K3301" t="s">
        <v>19</v>
      </c>
      <c r="L3301" t="s">
        <v>1149</v>
      </c>
      <c r="M3301" t="s">
        <v>68</v>
      </c>
      <c r="N3301" t="s">
        <v>404</v>
      </c>
      <c r="O3301" t="s">
        <v>1130</v>
      </c>
      <c r="P3301">
        <v>400</v>
      </c>
      <c r="Q3301" s="2">
        <f>VALUE(LEFT(LEFT(N3301,5),SUM(LEN(LEFT(N3301,5))-LEN(SUBSTITUTE(LEFT(N3301,5),{"0","1","2","3","4","5","6","7","8","9","."},"")))))</f>
        <v>4</v>
      </c>
      <c r="R3301">
        <f>IF(Q3301&gt;5,Q3301/1024,Q3301)</f>
        <v>4</v>
      </c>
      <c r="S3301" t="str">
        <f>MID(K3302,9,3)</f>
        <v>6.0</v>
      </c>
      <c r="T3301" s="2" t="str">
        <f>LEFT(J3301,3)</f>
        <v>9.7</v>
      </c>
      <c r="U3301" t="e">
        <f>VALUE(LEFT(LEFT(M3301,5),SUM(LEN(LEFT(M3301,5))-LEN(SUBSTITUTE(LEFT(M3301,5),{"0","1","2","3","4","5","6","7","8","9","."},"")))))</f>
        <v>#VALUE!</v>
      </c>
      <c r="V3301" t="e">
        <f>IF(U3301&lt;100,U3301,U3301/1024)</f>
        <v>#VALUE!</v>
      </c>
      <c r="W3301" s="3">
        <f>VALUE(LEFT(LEFT(O3301,5),SUM(LEN(LEFT(O3301,5))-LEN(SUBSTITUTE(LEFT(O3301,5),{"0","1","2","3","4","5","6","7","8","9","."},"")))))</f>
        <v>8</v>
      </c>
      <c r="X3301" s="3" t="e">
        <f>LEFT(L3301, SEARCH("MHz",L3301)-1)</f>
        <v>#VALUE!</v>
      </c>
      <c r="Y3301" t="e">
        <f>IF(RIGHT(X3301,1)=" ",RIGHT(X3301,4),RIGHT(X3301,3))</f>
        <v>#VALUE!</v>
      </c>
      <c r="Z3301">
        <f>VLOOKUP(G3301,[1]Sheet1!$A$1:$B$12,2,0)</f>
        <v>7</v>
      </c>
      <c r="AA3301" t="str">
        <f>CONCATENATE(F3301," ",Z3301)</f>
        <v>2016 7</v>
      </c>
      <c r="AB3301">
        <f>VLOOKUP(AA3301,[1]Sheet3!$A:$B,2,0)</f>
        <v>92</v>
      </c>
    </row>
    <row r="3302" spans="1:28" x14ac:dyDescent="0.25">
      <c r="A3302" t="s">
        <v>1099</v>
      </c>
      <c r="B3302" t="s">
        <v>1173</v>
      </c>
      <c r="C3302" t="s">
        <v>782</v>
      </c>
      <c r="D3302" t="str">
        <f>CONCATENATE(C3302,".")</f>
        <v>2016  July.</v>
      </c>
      <c r="E3302" t="str">
        <f>LEFT(D3302, SEARCH(".",D3302)-1)</f>
        <v>2016  July</v>
      </c>
      <c r="F3302">
        <v>2016</v>
      </c>
      <c r="G3302" t="str">
        <f>RIGHT(E3302,LEN(E3302)-6)</f>
        <v>July</v>
      </c>
      <c r="H3302">
        <v>135</v>
      </c>
      <c r="I3302" t="s">
        <v>379</v>
      </c>
      <c r="J3302" t="s">
        <v>691</v>
      </c>
      <c r="K3302" t="s">
        <v>19</v>
      </c>
      <c r="L3302" t="s">
        <v>462</v>
      </c>
      <c r="M3302" t="s">
        <v>34</v>
      </c>
      <c r="N3302" t="s">
        <v>35</v>
      </c>
      <c r="O3302" t="s">
        <v>62</v>
      </c>
      <c r="P3302">
        <v>110</v>
      </c>
      <c r="Q3302" s="2">
        <f>VALUE(LEFT(LEFT(N3302,5),SUM(LEN(LEFT(N3302,5))-LEN(SUBSTITUTE(LEFT(N3302,5),{"0","1","2","3","4","5","6","7","8","9","."},"")))))</f>
        <v>1</v>
      </c>
      <c r="R3302">
        <f>IF(Q3302&gt;5,Q3302/1024,Q3302)</f>
        <v>1</v>
      </c>
      <c r="S3302" t="str">
        <f>MID(K3303,9,3)</f>
        <v>6.0</v>
      </c>
      <c r="T3302" s="2" t="str">
        <f>LEFT(J3302,3)</f>
        <v>4.5</v>
      </c>
      <c r="U3302">
        <f>VALUE(LEFT(LEFT(M3302,5),SUM(LEN(LEFT(M3302,5))-LEN(SUBSTITUTE(LEFT(M3302,5),{"0","1","2","3","4","5","6","7","8","9","."},"")))))</f>
        <v>8</v>
      </c>
      <c r="V3302">
        <f>IF(U3302&lt;100,U3302,U3302/1024)</f>
        <v>8</v>
      </c>
      <c r="W3302" s="3">
        <f>VALUE(LEFT(LEFT(O3302,5),SUM(LEN(LEFT(O3302,5))-LEN(SUBSTITUTE(LEFT(O3302,5),{"0","1","2","3","4","5","6","7","8","9","."},"")))))</f>
        <v>8</v>
      </c>
      <c r="X3302" s="3" t="e">
        <f>LEFT(L3302, SEARCH("MHz",L3302)-1)</f>
        <v>#VALUE!</v>
      </c>
      <c r="Y3302" t="e">
        <f>IF(RIGHT(X3302,1)=" ",RIGHT(X3302,4),RIGHT(X3302,3))</f>
        <v>#VALUE!</v>
      </c>
      <c r="Z3302">
        <f>VLOOKUP(G3302,[1]Sheet1!$A$1:$B$12,2,0)</f>
        <v>7</v>
      </c>
      <c r="AA3302" t="str">
        <f>CONCATENATE(F3302," ",Z3302)</f>
        <v>2016 7</v>
      </c>
      <c r="AB3302">
        <f>VLOOKUP(AA3302,[1]Sheet3!$A:$B,2,0)</f>
        <v>92</v>
      </c>
    </row>
    <row r="3303" spans="1:28" x14ac:dyDescent="0.25">
      <c r="A3303" t="s">
        <v>1391</v>
      </c>
      <c r="B3303" t="s">
        <v>1400</v>
      </c>
      <c r="C3303" t="s">
        <v>782</v>
      </c>
      <c r="D3303" t="str">
        <f>CONCATENATE(C3303,".")</f>
        <v>2016  July.</v>
      </c>
      <c r="E3303" t="str">
        <f>LEFT(D3303, SEARCH(".",D3303)-1)</f>
        <v>2016  July</v>
      </c>
      <c r="F3303">
        <v>2016</v>
      </c>
      <c r="G3303" t="str">
        <f>RIGHT(E3303,LEN(E3303)-6)</f>
        <v>July</v>
      </c>
      <c r="H3303">
        <v>135</v>
      </c>
      <c r="I3303" t="s">
        <v>181</v>
      </c>
      <c r="J3303" t="s">
        <v>412</v>
      </c>
      <c r="K3303" t="s">
        <v>19</v>
      </c>
      <c r="L3303" t="s">
        <v>1401</v>
      </c>
      <c r="M3303" t="s">
        <v>57</v>
      </c>
      <c r="N3303" t="s">
        <v>29</v>
      </c>
      <c r="O3303" t="s">
        <v>391</v>
      </c>
      <c r="P3303">
        <v>270</v>
      </c>
      <c r="Q3303" s="2">
        <f>VALUE(LEFT(LEFT(N3303,5),SUM(LEN(LEFT(N3303,5))-LEN(SUBSTITUTE(LEFT(N3303,5),{"0","1","2","3","4","5","6","7","8","9","."},"")))))</f>
        <v>3</v>
      </c>
      <c r="R3303">
        <f>IF(Q3303&gt;5,Q3303/1024,Q3303)</f>
        <v>3</v>
      </c>
      <c r="S3303" t="str">
        <f>MID(K3304,9,3)</f>
        <v>6.0</v>
      </c>
      <c r="T3303" s="2" t="str">
        <f>LEFT(J3303,3)</f>
        <v>5.2</v>
      </c>
      <c r="U3303">
        <f>VALUE(LEFT(LEFT(M3303,5),SUM(LEN(LEFT(M3303,5))-LEN(SUBSTITUTE(LEFT(M3303,5),{"0","1","2","3","4","5","6","7","8","9","."},"")))))</f>
        <v>16</v>
      </c>
      <c r="V3303">
        <f>IF(U3303&lt;100,U3303,U3303/1024)</f>
        <v>16</v>
      </c>
      <c r="W3303" s="3">
        <f>VALUE(LEFT(LEFT(O3303,5),SUM(LEN(LEFT(O3303,5))-LEN(SUBSTITUTE(LEFT(O3303,5),{"0","1","2","3","4","5","6","7","8","9","."},"")))))</f>
        <v>13</v>
      </c>
      <c r="X3303" s="3" t="e">
        <f>LEFT(L3303, SEARCH("MHz",L3303)-1)</f>
        <v>#VALUE!</v>
      </c>
      <c r="Y3303" t="e">
        <f>IF(RIGHT(X3303,1)=" ",RIGHT(X3303,4),RIGHT(X3303,3))</f>
        <v>#VALUE!</v>
      </c>
      <c r="Z3303">
        <f>VLOOKUP(G3303,[1]Sheet1!$A$1:$B$12,2,0)</f>
        <v>7</v>
      </c>
      <c r="AA3303" t="str">
        <f>CONCATENATE(F3303," ",Z3303)</f>
        <v>2016 7</v>
      </c>
      <c r="AB3303">
        <f>VLOOKUP(AA3303,[1]Sheet3!$A:$B,2,0)</f>
        <v>92</v>
      </c>
    </row>
    <row r="3304" spans="1:28" x14ac:dyDescent="0.25">
      <c r="A3304" t="s">
        <v>1437</v>
      </c>
      <c r="B3304" t="s">
        <v>1517</v>
      </c>
      <c r="C3304" t="s">
        <v>782</v>
      </c>
      <c r="D3304" t="str">
        <f>CONCATENATE(C3304,".")</f>
        <v>2016  July.</v>
      </c>
      <c r="E3304" t="str">
        <f>LEFT(D3304, SEARCH(".",D3304)-1)</f>
        <v>2016  July</v>
      </c>
      <c r="F3304">
        <v>2016</v>
      </c>
      <c r="G3304" t="str">
        <f>RIGHT(E3304,LEN(E3304)-6)</f>
        <v>July</v>
      </c>
      <c r="H3304">
        <v>188</v>
      </c>
      <c r="I3304" t="s">
        <v>128</v>
      </c>
      <c r="J3304" t="s">
        <v>1518</v>
      </c>
      <c r="K3304" t="s">
        <v>19</v>
      </c>
      <c r="L3304" t="s">
        <v>91</v>
      </c>
      <c r="M3304" t="s">
        <v>34</v>
      </c>
      <c r="N3304" t="s">
        <v>35</v>
      </c>
      <c r="O3304" t="s">
        <v>36</v>
      </c>
      <c r="Q3304" s="2">
        <f>VALUE(LEFT(LEFT(N3304,5),SUM(LEN(LEFT(N3304,5))-LEN(SUBSTITUTE(LEFT(N3304,5),{"0","1","2","3","4","5","6","7","8","9","."},"")))))</f>
        <v>1</v>
      </c>
      <c r="R3304">
        <f>IF(Q3304&gt;5,Q3304/1024,Q3304)</f>
        <v>1</v>
      </c>
      <c r="S3304" t="str">
        <f>MID(K3305,9,3)</f>
        <v>6.0</v>
      </c>
      <c r="T3304" s="2" t="str">
        <f>LEFT(J3304,3)</f>
        <v>5.5</v>
      </c>
      <c r="U3304">
        <f>VALUE(LEFT(LEFT(M3304,5),SUM(LEN(LEFT(M3304,5))-LEN(SUBSTITUTE(LEFT(M3304,5),{"0","1","2","3","4","5","6","7","8","9","."},"")))))</f>
        <v>8</v>
      </c>
      <c r="V3304">
        <f>IF(U3304&lt;100,U3304,U3304/1024)</f>
        <v>8</v>
      </c>
      <c r="W3304" s="3">
        <f>VALUE(LEFT(LEFT(O3304,5),SUM(LEN(LEFT(O3304,5))-LEN(SUBSTITUTE(LEFT(O3304,5),{"0","1","2","3","4","5","6","7","8","9","."},"")))))</f>
        <v>8</v>
      </c>
      <c r="X3304" s="3" t="e">
        <f>LEFT(L3304, SEARCH("MHz",L3304)-1)</f>
        <v>#VALUE!</v>
      </c>
      <c r="Y3304" t="e">
        <f>IF(RIGHT(X3304,1)=" ",RIGHT(X3304,4),RIGHT(X3304,3))</f>
        <v>#VALUE!</v>
      </c>
      <c r="Z3304">
        <f>VLOOKUP(G3304,[1]Sheet1!$A$1:$B$12,2,0)</f>
        <v>7</v>
      </c>
      <c r="AA3304" t="str">
        <f>CONCATENATE(F3304," ",Z3304)</f>
        <v>2016 7</v>
      </c>
      <c r="AB3304">
        <f>VLOOKUP(AA3304,[1]Sheet3!$A:$B,2,0)</f>
        <v>92</v>
      </c>
    </row>
    <row r="3305" spans="1:28" x14ac:dyDescent="0.25">
      <c r="A3305" t="s">
        <v>1437</v>
      </c>
      <c r="B3305" t="s">
        <v>1523</v>
      </c>
      <c r="C3305" t="s">
        <v>782</v>
      </c>
      <c r="D3305" t="str">
        <f>CONCATENATE(C3305,".")</f>
        <v>2016  July.</v>
      </c>
      <c r="E3305" t="str">
        <f>LEFT(D3305, SEARCH(".",D3305)-1)</f>
        <v>2016  July</v>
      </c>
      <c r="F3305">
        <v>2016</v>
      </c>
      <c r="G3305" t="str">
        <f>RIGHT(E3305,LEN(E3305)-6)</f>
        <v>July</v>
      </c>
      <c r="H3305">
        <v>151</v>
      </c>
      <c r="I3305" t="s">
        <v>128</v>
      </c>
      <c r="J3305" t="s">
        <v>1524</v>
      </c>
      <c r="K3305" t="s">
        <v>19</v>
      </c>
      <c r="L3305" t="s">
        <v>91</v>
      </c>
      <c r="M3305" t="s">
        <v>109</v>
      </c>
      <c r="N3305" t="s">
        <v>139</v>
      </c>
      <c r="O3305" t="s">
        <v>178</v>
      </c>
      <c r="Q3305" s="2">
        <f>VALUE(LEFT(LEFT(N3305,5),SUM(LEN(LEFT(N3305,5))-LEN(SUBSTITUTE(LEFT(N3305,5),{"0","1","2","3","4","5","6","7","8","9","."},"")))))</f>
        <v>512</v>
      </c>
      <c r="R3305">
        <f>IF(Q3305&gt;5,Q3305/1024,Q3305)</f>
        <v>0.5</v>
      </c>
      <c r="S3305" t="str">
        <f>MID(K3306,9,3)</f>
        <v>6.0</v>
      </c>
      <c r="T3305" s="2" t="str">
        <f>LEFT(J3305,3)</f>
        <v>4.5</v>
      </c>
      <c r="U3305">
        <f>VALUE(LEFT(LEFT(M3305,5),SUM(LEN(LEFT(M3305,5))-LEN(SUBSTITUTE(LEFT(M3305,5),{"0","1","2","3","4","5","6","7","8","9","."},"")))))</f>
        <v>4</v>
      </c>
      <c r="V3305">
        <f>IF(U3305&lt;100,U3305,U3305/1024)</f>
        <v>4</v>
      </c>
      <c r="W3305" s="3">
        <f>VALUE(LEFT(LEFT(O3305,5),SUM(LEN(LEFT(O3305,5))-LEN(SUBSTITUTE(LEFT(O3305,5),{"0","1","2","3","4","5","6","7","8","9","."},"")))))</f>
        <v>5</v>
      </c>
      <c r="X3305" s="3" t="e">
        <f>LEFT(L3305, SEARCH("MHz",L3305)-1)</f>
        <v>#VALUE!</v>
      </c>
      <c r="Y3305" t="e">
        <f>IF(RIGHT(X3305,1)=" ",RIGHT(X3305,4),RIGHT(X3305,3))</f>
        <v>#VALUE!</v>
      </c>
      <c r="Z3305">
        <f>VLOOKUP(G3305,[1]Sheet1!$A$1:$B$12,2,0)</f>
        <v>7</v>
      </c>
      <c r="AA3305" t="str">
        <f>CONCATENATE(F3305," ",Z3305)</f>
        <v>2016 7</v>
      </c>
      <c r="AB3305">
        <f>VLOOKUP(AA3305,[1]Sheet3!$A:$B,2,0)</f>
        <v>92</v>
      </c>
    </row>
    <row r="3306" spans="1:28" x14ac:dyDescent="0.25">
      <c r="A3306" t="s">
        <v>2096</v>
      </c>
      <c r="B3306" t="s">
        <v>2127</v>
      </c>
      <c r="C3306" t="s">
        <v>782</v>
      </c>
      <c r="D3306" t="str">
        <f>CONCATENATE(C3306,".")</f>
        <v>2016  July.</v>
      </c>
      <c r="E3306" t="str">
        <f>LEFT(D3306, SEARCH(".",D3306)-1)</f>
        <v>2016  July</v>
      </c>
      <c r="F3306">
        <v>2016</v>
      </c>
      <c r="G3306" t="str">
        <f>RIGHT(E3306,LEN(E3306)-6)</f>
        <v>July</v>
      </c>
      <c r="H3306">
        <v>215</v>
      </c>
      <c r="I3306" t="s">
        <v>128</v>
      </c>
      <c r="J3306" t="s">
        <v>2128</v>
      </c>
      <c r="K3306" t="s">
        <v>19</v>
      </c>
      <c r="L3306" t="s">
        <v>758</v>
      </c>
      <c r="M3306" t="s">
        <v>1211</v>
      </c>
      <c r="N3306" t="s">
        <v>404</v>
      </c>
      <c r="O3306" t="s">
        <v>2129</v>
      </c>
      <c r="Q3306" s="2">
        <f>VALUE(LEFT(LEFT(N3306,5),SUM(LEN(LEFT(N3306,5))-LEN(SUBSTITUTE(LEFT(N3306,5),{"0","1","2","3","4","5","6","7","8","9","."},"")))))</f>
        <v>4</v>
      </c>
      <c r="R3306">
        <f>IF(Q3306&gt;5,Q3306/1024,Q3306)</f>
        <v>4</v>
      </c>
      <c r="S3306" t="str">
        <f>MID(K3307,9,3)</f>
        <v>6.0</v>
      </c>
      <c r="T3306" s="2" t="str">
        <f>LEFT(J3306,3)</f>
        <v>6.0</v>
      </c>
      <c r="U3306" t="e">
        <f>VALUE(LEFT(LEFT(M3306,5),SUM(LEN(LEFT(M3306,5))-LEN(SUBSTITUTE(LEFT(M3306,5),{"0","1","2","3","4","5","6","7","8","9","."},"")))))</f>
        <v>#VALUE!</v>
      </c>
      <c r="V3306" t="e">
        <f>IF(U3306&lt;100,U3306,U3306/1024)</f>
        <v>#VALUE!</v>
      </c>
      <c r="W3306" s="3">
        <f>VALUE(LEFT(LEFT(O3306,5),SUM(LEN(LEFT(O3306,5))-LEN(SUBSTITUTE(LEFT(O3306,5),{"0","1","2","3","4","5","6","7","8","9","."},"")))))</f>
        <v>16</v>
      </c>
      <c r="X3306" s="3" t="e">
        <f>LEFT(L3306, SEARCH("MHz",L3306)-1)</f>
        <v>#VALUE!</v>
      </c>
      <c r="Y3306" t="e">
        <f>IF(RIGHT(X3306,1)=" ",RIGHT(X3306,4),RIGHT(X3306,3))</f>
        <v>#VALUE!</v>
      </c>
      <c r="Z3306">
        <f>VLOOKUP(G3306,[1]Sheet1!$A$1:$B$12,2,0)</f>
        <v>7</v>
      </c>
      <c r="AA3306" t="str">
        <f>CONCATENATE(F3306," ",Z3306)</f>
        <v>2016 7</v>
      </c>
      <c r="AB3306">
        <f>VLOOKUP(AA3306,[1]Sheet3!$A:$B,2,0)</f>
        <v>92</v>
      </c>
    </row>
    <row r="3307" spans="1:28" x14ac:dyDescent="0.25">
      <c r="A3307" t="s">
        <v>2096</v>
      </c>
      <c r="B3307" t="s">
        <v>2130</v>
      </c>
      <c r="C3307" t="s">
        <v>782</v>
      </c>
      <c r="D3307" t="str">
        <f>CONCATENATE(C3307,".")</f>
        <v>2016  July.</v>
      </c>
      <c r="E3307" t="str">
        <f>LEFT(D3307, SEARCH(".",D3307)-1)</f>
        <v>2016  July</v>
      </c>
      <c r="F3307">
        <v>2016</v>
      </c>
      <c r="G3307" t="str">
        <f>RIGHT(E3307,LEN(E3307)-6)</f>
        <v>July</v>
      </c>
      <c r="H3307">
        <v>180</v>
      </c>
      <c r="I3307" t="s">
        <v>128</v>
      </c>
      <c r="J3307" t="s">
        <v>446</v>
      </c>
      <c r="K3307" t="s">
        <v>19</v>
      </c>
      <c r="L3307" t="s">
        <v>389</v>
      </c>
      <c r="M3307" t="s">
        <v>1211</v>
      </c>
      <c r="N3307" t="s">
        <v>404</v>
      </c>
      <c r="O3307" t="s">
        <v>2099</v>
      </c>
      <c r="Q3307" s="2">
        <f>VALUE(LEFT(LEFT(N3307,5),SUM(LEN(LEFT(N3307,5))-LEN(SUBSTITUTE(LEFT(N3307,5),{"0","1","2","3","4","5","6","7","8","9","."},"")))))</f>
        <v>4</v>
      </c>
      <c r="R3307">
        <f>IF(Q3307&gt;5,Q3307/1024,Q3307)</f>
        <v>4</v>
      </c>
      <c r="S3307" t="str">
        <f>MID(K3308,9,3)</f>
        <v>6.0</v>
      </c>
      <c r="T3307" s="2" t="str">
        <f>LEFT(J3307,3)</f>
        <v>5.5</v>
      </c>
      <c r="U3307" t="e">
        <f>VALUE(LEFT(LEFT(M3307,5),SUM(LEN(LEFT(M3307,5))-LEN(SUBSTITUTE(LEFT(M3307,5),{"0","1","2","3","4","5","6","7","8","9","."},"")))))</f>
        <v>#VALUE!</v>
      </c>
      <c r="V3307" t="e">
        <f>IF(U3307&lt;100,U3307,U3307/1024)</f>
        <v>#VALUE!</v>
      </c>
      <c r="W3307" s="3">
        <f>VALUE(LEFT(LEFT(O3307,5),SUM(LEN(LEFT(O3307,5))-LEN(SUBSTITUTE(LEFT(O3307,5),{"0","1","2","3","4","5","6","7","8","9","."},"")))))</f>
        <v>13</v>
      </c>
      <c r="X3307" s="3" t="e">
        <f>LEFT(L3307, SEARCH("MHz",L3307)-1)</f>
        <v>#VALUE!</v>
      </c>
      <c r="Y3307" t="e">
        <f>IF(RIGHT(X3307,1)=" ",RIGHT(X3307,4),RIGHT(X3307,3))</f>
        <v>#VALUE!</v>
      </c>
      <c r="Z3307">
        <f>VLOOKUP(G3307,[1]Sheet1!$A$1:$B$12,2,0)</f>
        <v>7</v>
      </c>
      <c r="AA3307" t="str">
        <f>CONCATENATE(F3307," ",Z3307)</f>
        <v>2016 7</v>
      </c>
      <c r="AB3307">
        <f>VLOOKUP(AA3307,[1]Sheet3!$A:$B,2,0)</f>
        <v>92</v>
      </c>
    </row>
    <row r="3308" spans="1:28" x14ac:dyDescent="0.25">
      <c r="A3308" t="s">
        <v>3179</v>
      </c>
      <c r="B3308" t="s">
        <v>3197</v>
      </c>
      <c r="C3308" t="s">
        <v>782</v>
      </c>
      <c r="D3308" t="str">
        <f>CONCATENATE(C3308,".")</f>
        <v>2016  July.</v>
      </c>
      <c r="E3308" t="str">
        <f>LEFT(D3308, SEARCH(".",D3308)-1)</f>
        <v>2016  July</v>
      </c>
      <c r="F3308">
        <v>2016</v>
      </c>
      <c r="G3308" t="str">
        <f>RIGHT(E3308,LEN(E3308)-6)</f>
        <v>July</v>
      </c>
      <c r="I3308" t="s">
        <v>156</v>
      </c>
      <c r="J3308" t="s">
        <v>32</v>
      </c>
      <c r="K3308" t="s">
        <v>19</v>
      </c>
      <c r="L3308" t="s">
        <v>2235</v>
      </c>
      <c r="M3308" t="s">
        <v>34</v>
      </c>
      <c r="N3308" t="s">
        <v>35</v>
      </c>
      <c r="O3308" t="s">
        <v>1440</v>
      </c>
      <c r="Q3308" s="2">
        <f>VALUE(LEFT(LEFT(N3308,5),SUM(LEN(LEFT(N3308,5))-LEN(SUBSTITUTE(LEFT(N3308,5),{"0","1","2","3","4","5","6","7","8","9","."},"")))))</f>
        <v>1</v>
      </c>
      <c r="R3308">
        <f>IF(Q3308&gt;5,Q3308/1024,Q3308)</f>
        <v>1</v>
      </c>
      <c r="S3308" t="str">
        <f>MID(K3309,9,3)</f>
        <v>6.0</v>
      </c>
      <c r="T3308" s="2" t="str">
        <f>LEFT(J3308,3)</f>
        <v>5.0</v>
      </c>
      <c r="U3308">
        <f>VALUE(LEFT(LEFT(M3308,5),SUM(LEN(LEFT(M3308,5))-LEN(SUBSTITUTE(LEFT(M3308,5),{"0","1","2","3","4","5","6","7","8","9","."},"")))))</f>
        <v>8</v>
      </c>
      <c r="V3308">
        <f>IF(U3308&lt;100,U3308,U3308/1024)</f>
        <v>8</v>
      </c>
      <c r="W3308" s="3">
        <f>VALUE(LEFT(LEFT(O3308,5),SUM(LEN(LEFT(O3308,5))-LEN(SUBSTITUTE(LEFT(O3308,5),{"0","1","2","3","4","5","6","7","8","9","."},"")))))</f>
        <v>8</v>
      </c>
      <c r="X3308" s="3" t="e">
        <f>LEFT(L3308, SEARCH("MHz",L3308)-1)</f>
        <v>#VALUE!</v>
      </c>
      <c r="Y3308" t="e">
        <f>IF(RIGHT(X3308,1)=" ",RIGHT(X3308,4),RIGHT(X3308,3))</f>
        <v>#VALUE!</v>
      </c>
      <c r="Z3308">
        <f>VLOOKUP(G3308,[1]Sheet1!$A$1:$B$12,2,0)</f>
        <v>7</v>
      </c>
      <c r="AA3308" t="str">
        <f>CONCATENATE(F3308," ",Z3308)</f>
        <v>2016 7</v>
      </c>
      <c r="AB3308">
        <f>VLOOKUP(AA3308,[1]Sheet3!$A:$B,2,0)</f>
        <v>92</v>
      </c>
    </row>
    <row r="3309" spans="1:28" x14ac:dyDescent="0.25">
      <c r="A3309" t="s">
        <v>3318</v>
      </c>
      <c r="B3309" t="s">
        <v>1952</v>
      </c>
      <c r="C3309" t="s">
        <v>782</v>
      </c>
      <c r="D3309" t="str">
        <f>CONCATENATE(C3309,".")</f>
        <v>2016  July.</v>
      </c>
      <c r="E3309" t="str">
        <f>LEFT(D3309, SEARCH(".",D3309)-1)</f>
        <v>2016  July</v>
      </c>
      <c r="F3309">
        <v>2016</v>
      </c>
      <c r="G3309" t="str">
        <f>RIGHT(E3309,LEN(E3309)-6)</f>
        <v>July</v>
      </c>
      <c r="H3309">
        <v>139</v>
      </c>
      <c r="I3309" t="s">
        <v>128</v>
      </c>
      <c r="J3309" t="s">
        <v>2382</v>
      </c>
      <c r="K3309" t="s">
        <v>19</v>
      </c>
      <c r="L3309" t="s">
        <v>458</v>
      </c>
      <c r="M3309" t="s">
        <v>173</v>
      </c>
      <c r="N3309" t="s">
        <v>35</v>
      </c>
      <c r="O3309" t="s">
        <v>36</v>
      </c>
      <c r="P3309">
        <v>200</v>
      </c>
      <c r="Q3309" s="2">
        <f>VALUE(LEFT(LEFT(N3309,5),SUM(LEN(LEFT(N3309,5))-LEN(SUBSTITUTE(LEFT(N3309,5),{"0","1","2","3","4","5","6","7","8","9","."},"")))))</f>
        <v>1</v>
      </c>
      <c r="R3309">
        <f>IF(Q3309&gt;5,Q3309/1024,Q3309)</f>
        <v>1</v>
      </c>
      <c r="S3309" t="str">
        <f>MID(K3310,9,3)</f>
        <v>6.0</v>
      </c>
      <c r="T3309" s="2" t="str">
        <f>LEFT(J3309,3)</f>
        <v>5.0</v>
      </c>
      <c r="U3309">
        <f>VALUE(LEFT(LEFT(M3309,5),SUM(LEN(LEFT(M3309,5))-LEN(SUBSTITUTE(LEFT(M3309,5),{"0","1","2","3","4","5","6","7","8","9","."},"")))))</f>
        <v>43473</v>
      </c>
      <c r="V3309">
        <f>IF(U3309&lt;100,U3309,U3309/1024)</f>
        <v>42.4541015625</v>
      </c>
      <c r="W3309" s="3">
        <f>VALUE(LEFT(LEFT(O3309,5),SUM(LEN(LEFT(O3309,5))-LEN(SUBSTITUTE(LEFT(O3309,5),{"0","1","2","3","4","5","6","7","8","9","."},"")))))</f>
        <v>8</v>
      </c>
      <c r="X3309" s="3" t="e">
        <f>LEFT(L3309, SEARCH("MHz",L3309)-1)</f>
        <v>#VALUE!</v>
      </c>
      <c r="Y3309" t="e">
        <f>IF(RIGHT(X3309,1)=" ",RIGHT(X3309,4),RIGHT(X3309,3))</f>
        <v>#VALUE!</v>
      </c>
      <c r="Z3309">
        <f>VLOOKUP(G3309,[1]Sheet1!$A$1:$B$12,2,0)</f>
        <v>7</v>
      </c>
      <c r="AA3309" t="str">
        <f>CONCATENATE(F3309," ",Z3309)</f>
        <v>2016 7</v>
      </c>
      <c r="AB3309">
        <f>VLOOKUP(AA3309,[1]Sheet3!$A:$B,2,0)</f>
        <v>92</v>
      </c>
    </row>
    <row r="3310" spans="1:28" x14ac:dyDescent="0.25">
      <c r="A3310" t="s">
        <v>3572</v>
      </c>
      <c r="B3310" t="s">
        <v>3609</v>
      </c>
      <c r="C3310" t="s">
        <v>782</v>
      </c>
      <c r="D3310" t="str">
        <f>CONCATENATE(C3310,".")</f>
        <v>2016  July.</v>
      </c>
      <c r="E3310" t="str">
        <f>LEFT(D3310, SEARCH(".",D3310)-1)</f>
        <v>2016  July</v>
      </c>
      <c r="F3310">
        <v>2016</v>
      </c>
      <c r="G3310" t="str">
        <f>RIGHT(E3310,LEN(E3310)-6)</f>
        <v>July</v>
      </c>
      <c r="H3310">
        <v>122</v>
      </c>
      <c r="I3310" t="s">
        <v>124</v>
      </c>
      <c r="J3310" t="s">
        <v>794</v>
      </c>
      <c r="K3310" t="s">
        <v>19</v>
      </c>
      <c r="L3310" t="s">
        <v>261</v>
      </c>
      <c r="M3310" t="s">
        <v>57</v>
      </c>
      <c r="N3310" t="s">
        <v>363</v>
      </c>
      <c r="O3310" t="s">
        <v>36</v>
      </c>
      <c r="P3310">
        <v>180</v>
      </c>
      <c r="Q3310" s="2">
        <f>VALUE(LEFT(LEFT(N3310,5),SUM(LEN(LEFT(N3310,5))-LEN(SUBSTITUTE(LEFT(N3310,5),{"0","1","2","3","4","5","6","7","8","9","."},"")))))</f>
        <v>1.5</v>
      </c>
      <c r="R3310">
        <f>IF(Q3310&gt;5,Q3310/1024,Q3310)</f>
        <v>1.5</v>
      </c>
      <c r="S3310" t="str">
        <f>MID(K3311,9,3)</f>
        <v>6.0</v>
      </c>
      <c r="T3310" s="2" t="str">
        <f>LEFT(J3310,3)</f>
        <v>5.0</v>
      </c>
      <c r="U3310">
        <f>VALUE(LEFT(LEFT(M3310,5),SUM(LEN(LEFT(M3310,5))-LEN(SUBSTITUTE(LEFT(M3310,5),{"0","1","2","3","4","5","6","7","8","9","."},"")))))</f>
        <v>16</v>
      </c>
      <c r="V3310">
        <f>IF(U3310&lt;100,U3310,U3310/1024)</f>
        <v>16</v>
      </c>
      <c r="W3310" s="3">
        <f>VALUE(LEFT(LEFT(O3310,5),SUM(LEN(LEFT(O3310,5))-LEN(SUBSTITUTE(LEFT(O3310,5),{"0","1","2","3","4","5","6","7","8","9","."},"")))))</f>
        <v>8</v>
      </c>
      <c r="X3310" s="3" t="e">
        <f>LEFT(L3310, SEARCH("MHz",L3310)-1)</f>
        <v>#VALUE!</v>
      </c>
      <c r="Y3310" t="e">
        <f>IF(RIGHT(X3310,1)=" ",RIGHT(X3310,4),RIGHT(X3310,3))</f>
        <v>#VALUE!</v>
      </c>
      <c r="Z3310">
        <f>VLOOKUP(G3310,[1]Sheet1!$A$1:$B$12,2,0)</f>
        <v>7</v>
      </c>
      <c r="AA3310" t="str">
        <f>CONCATENATE(F3310," ",Z3310)</f>
        <v>2016 7</v>
      </c>
      <c r="AB3310">
        <f>VLOOKUP(AA3310,[1]Sheet3!$A:$B,2,0)</f>
        <v>92</v>
      </c>
    </row>
    <row r="3311" spans="1:28" x14ac:dyDescent="0.25">
      <c r="A3311" t="s">
        <v>3572</v>
      </c>
      <c r="B3311" t="s">
        <v>3610</v>
      </c>
      <c r="C3311" t="s">
        <v>782</v>
      </c>
      <c r="D3311" t="str">
        <f>CONCATENATE(C3311,".")</f>
        <v>2016  July.</v>
      </c>
      <c r="E3311" t="str">
        <f>LEFT(D3311, SEARCH(".",D3311)-1)</f>
        <v>2016  July</v>
      </c>
      <c r="F3311">
        <v>2016</v>
      </c>
      <c r="G3311" t="str">
        <f>RIGHT(E3311,LEN(E3311)-6)</f>
        <v>July</v>
      </c>
      <c r="H3311">
        <v>133</v>
      </c>
      <c r="I3311" t="s">
        <v>146</v>
      </c>
      <c r="J3311" t="s">
        <v>388</v>
      </c>
      <c r="K3311" t="s">
        <v>19</v>
      </c>
      <c r="L3311" t="s">
        <v>261</v>
      </c>
      <c r="M3311" t="s">
        <v>57</v>
      </c>
      <c r="N3311" t="s">
        <v>22</v>
      </c>
      <c r="O3311" t="s">
        <v>30</v>
      </c>
      <c r="P3311">
        <v>160</v>
      </c>
      <c r="Q3311" s="2">
        <f>VALUE(LEFT(LEFT(N3311,5),SUM(LEN(LEFT(N3311,5))-LEN(SUBSTITUTE(LEFT(N3311,5),{"0","1","2","3","4","5","6","7","8","9","."},"")))))</f>
        <v>2</v>
      </c>
      <c r="R3311">
        <f>IF(Q3311&gt;5,Q3311/1024,Q3311)</f>
        <v>2</v>
      </c>
      <c r="S3311" t="str">
        <f>MID(K3312,9,3)</f>
        <v>6.0</v>
      </c>
      <c r="T3311" s="2" t="str">
        <f>LEFT(J3311,3)</f>
        <v>5.5</v>
      </c>
      <c r="U3311">
        <f>VALUE(LEFT(LEFT(M3311,5),SUM(LEN(LEFT(M3311,5))-LEN(SUBSTITUTE(LEFT(M3311,5),{"0","1","2","3","4","5","6","7","8","9","."},"")))))</f>
        <v>16</v>
      </c>
      <c r="V3311">
        <f>IF(U3311&lt;100,U3311,U3311/1024)</f>
        <v>16</v>
      </c>
      <c r="W3311" s="3">
        <f>VALUE(LEFT(LEFT(O3311,5),SUM(LEN(LEFT(O3311,5))-LEN(SUBSTITUTE(LEFT(O3311,5),{"0","1","2","3","4","5","6","7","8","9","."},"")))))</f>
        <v>13</v>
      </c>
      <c r="X3311" s="3" t="e">
        <f>LEFT(L3311, SEARCH("MHz",L3311)-1)</f>
        <v>#VALUE!</v>
      </c>
      <c r="Y3311" t="e">
        <f>IF(RIGHT(X3311,1)=" ",RIGHT(X3311,4),RIGHT(X3311,3))</f>
        <v>#VALUE!</v>
      </c>
      <c r="Z3311">
        <f>VLOOKUP(G3311,[1]Sheet1!$A$1:$B$12,2,0)</f>
        <v>7</v>
      </c>
      <c r="AA3311" t="str">
        <f>CONCATENATE(F3311," ",Z3311)</f>
        <v>2016 7</v>
      </c>
      <c r="AB3311">
        <f>VLOOKUP(AA3311,[1]Sheet3!$A:$B,2,0)</f>
        <v>92</v>
      </c>
    </row>
    <row r="3312" spans="1:28" x14ac:dyDescent="0.25">
      <c r="A3312" t="s">
        <v>4079</v>
      </c>
      <c r="B3312" t="s">
        <v>4103</v>
      </c>
      <c r="C3312" t="s">
        <v>782</v>
      </c>
      <c r="D3312" t="str">
        <f>CONCATENATE(C3312,".")</f>
        <v>2016  July.</v>
      </c>
      <c r="E3312" t="str">
        <f>LEFT(D3312, SEARCH(".",D3312)-1)</f>
        <v>2016  July</v>
      </c>
      <c r="F3312">
        <v>2016</v>
      </c>
      <c r="G3312" t="str">
        <f>RIGHT(E3312,LEN(E3312)-6)</f>
        <v>July</v>
      </c>
      <c r="H3312">
        <v>155</v>
      </c>
      <c r="I3312" t="s">
        <v>51</v>
      </c>
      <c r="J3312" t="s">
        <v>388</v>
      </c>
      <c r="K3312" t="s">
        <v>19</v>
      </c>
      <c r="L3312" t="s">
        <v>4104</v>
      </c>
      <c r="M3312" t="s">
        <v>28</v>
      </c>
      <c r="N3312" t="s">
        <v>1164</v>
      </c>
      <c r="O3312" t="s">
        <v>4105</v>
      </c>
      <c r="P3312">
        <v>300</v>
      </c>
      <c r="Q3312" s="2" t="e">
        <f>VALUE(LEFT(LEFT(N3312,5),SUM(LEN(LEFT(N3312,5))-LEN(SUBSTITUTE(LEFT(N3312,5),{"0","1","2","3","4","5","6","7","8","9","."},"")))))</f>
        <v>#VALUE!</v>
      </c>
      <c r="R3312" t="e">
        <f>IF(Q3312&gt;5,Q3312/1024,Q3312)</f>
        <v>#VALUE!</v>
      </c>
      <c r="S3312" t="str">
        <f>MID(K3313,9,3)</f>
        <v>6.0</v>
      </c>
      <c r="T3312" s="2" t="str">
        <f>LEFT(J3312,3)</f>
        <v>5.5</v>
      </c>
      <c r="U3312">
        <f>VALUE(LEFT(LEFT(M3312,5),SUM(LEN(LEFT(M3312,5))-LEN(SUBSTITUTE(LEFT(M3312,5),{"0","1","2","3","4","5","6","7","8","9","."},"")))))</f>
        <v>32</v>
      </c>
      <c r="V3312">
        <f>IF(U3312&lt;100,U3312,U3312/1024)</f>
        <v>32</v>
      </c>
      <c r="W3312" s="3">
        <f>VALUE(LEFT(LEFT(O3312,5),SUM(LEN(LEFT(O3312,5))-LEN(SUBSTITUTE(LEFT(O3312,5),{"0","1","2","3","4","5","6","7","8","9","."},"")))))</f>
        <v>12</v>
      </c>
      <c r="X3312" s="3" t="e">
        <f>LEFT(L3312, SEARCH("MHz",L3312)-1)</f>
        <v>#VALUE!</v>
      </c>
      <c r="Y3312" t="e">
        <f>IF(RIGHT(X3312,1)=" ",RIGHT(X3312,4),RIGHT(X3312,3))</f>
        <v>#VALUE!</v>
      </c>
      <c r="Z3312">
        <f>VLOOKUP(G3312,[1]Sheet1!$A$1:$B$12,2,0)</f>
        <v>7</v>
      </c>
      <c r="AA3312" t="str">
        <f>CONCATENATE(F3312," ",Z3312)</f>
        <v>2016 7</v>
      </c>
      <c r="AB3312">
        <f>VLOOKUP(AA3312,[1]Sheet3!$A:$B,2,0)</f>
        <v>92</v>
      </c>
    </row>
    <row r="3313" spans="1:28" x14ac:dyDescent="0.25">
      <c r="A3313" t="s">
        <v>4141</v>
      </c>
      <c r="B3313" t="s">
        <v>4160</v>
      </c>
      <c r="C3313" t="s">
        <v>782</v>
      </c>
      <c r="D3313" t="str">
        <f>CONCATENATE(C3313,".")</f>
        <v>2016  July.</v>
      </c>
      <c r="E3313" t="str">
        <f>LEFT(D3313, SEARCH(".",D3313)-1)</f>
        <v>2016  July</v>
      </c>
      <c r="F3313">
        <v>2016</v>
      </c>
      <c r="G3313" t="str">
        <f>RIGHT(E3313,LEN(E3313)-6)</f>
        <v>July</v>
      </c>
      <c r="I3313" t="s">
        <v>156</v>
      </c>
      <c r="J3313" t="s">
        <v>32</v>
      </c>
      <c r="K3313" t="s">
        <v>19</v>
      </c>
      <c r="L3313" t="s">
        <v>91</v>
      </c>
      <c r="M3313" t="s">
        <v>34</v>
      </c>
      <c r="N3313" t="s">
        <v>35</v>
      </c>
      <c r="O3313" t="s">
        <v>178</v>
      </c>
      <c r="P3313">
        <v>50</v>
      </c>
      <c r="Q3313" s="2">
        <f>VALUE(LEFT(LEFT(N3313,5),SUM(LEN(LEFT(N3313,5))-LEN(SUBSTITUTE(LEFT(N3313,5),{"0","1","2","3","4","5","6","7","8","9","."},"")))))</f>
        <v>1</v>
      </c>
      <c r="R3313">
        <f>IF(Q3313&gt;5,Q3313/1024,Q3313)</f>
        <v>1</v>
      </c>
      <c r="S3313" t="str">
        <f>MID(K3314,9,3)</f>
        <v>6.0</v>
      </c>
      <c r="T3313" s="2" t="str">
        <f>LEFT(J3313,3)</f>
        <v>5.0</v>
      </c>
      <c r="U3313">
        <f>VALUE(LEFT(LEFT(M3313,5),SUM(LEN(LEFT(M3313,5))-LEN(SUBSTITUTE(LEFT(M3313,5),{"0","1","2","3","4","5","6","7","8","9","."},"")))))</f>
        <v>8</v>
      </c>
      <c r="V3313">
        <f>IF(U3313&lt;100,U3313,U3313/1024)</f>
        <v>8</v>
      </c>
      <c r="W3313" s="3">
        <f>VALUE(LEFT(LEFT(O3313,5),SUM(LEN(LEFT(O3313,5))-LEN(SUBSTITUTE(LEFT(O3313,5),{"0","1","2","3","4","5","6","7","8","9","."},"")))))</f>
        <v>5</v>
      </c>
      <c r="X3313" s="3" t="e">
        <f>LEFT(L3313, SEARCH("MHz",L3313)-1)</f>
        <v>#VALUE!</v>
      </c>
      <c r="Y3313" t="e">
        <f>IF(RIGHT(X3313,1)=" ",RIGHT(X3313,4),RIGHT(X3313,3))</f>
        <v>#VALUE!</v>
      </c>
      <c r="Z3313">
        <f>VLOOKUP(G3313,[1]Sheet1!$A$1:$B$12,2,0)</f>
        <v>7</v>
      </c>
      <c r="AA3313" t="str">
        <f>CONCATENATE(F3313," ",Z3313)</f>
        <v>2016 7</v>
      </c>
      <c r="AB3313">
        <f>VLOOKUP(AA3313,[1]Sheet3!$A:$B,2,0)</f>
        <v>92</v>
      </c>
    </row>
    <row r="3314" spans="1:28" x14ac:dyDescent="0.25">
      <c r="A3314" t="s">
        <v>4141</v>
      </c>
      <c r="B3314" t="s">
        <v>4168</v>
      </c>
      <c r="C3314" t="s">
        <v>782</v>
      </c>
      <c r="D3314" t="str">
        <f>CONCATENATE(C3314,".")</f>
        <v>2016  July.</v>
      </c>
      <c r="E3314" t="str">
        <f>LEFT(D3314, SEARCH(".",D3314)-1)</f>
        <v>2016  July</v>
      </c>
      <c r="F3314">
        <v>2016</v>
      </c>
      <c r="G3314" t="str">
        <f>RIGHT(E3314,LEN(E3314)-6)</f>
        <v>July</v>
      </c>
      <c r="I3314" t="s">
        <v>811</v>
      </c>
      <c r="J3314" t="s">
        <v>32</v>
      </c>
      <c r="K3314" t="s">
        <v>19</v>
      </c>
      <c r="L3314" t="s">
        <v>91</v>
      </c>
      <c r="M3314" t="s">
        <v>34</v>
      </c>
      <c r="N3314" t="s">
        <v>35</v>
      </c>
      <c r="O3314" t="s">
        <v>36</v>
      </c>
      <c r="Q3314" s="2">
        <f>VALUE(LEFT(LEFT(N3314,5),SUM(LEN(LEFT(N3314,5))-LEN(SUBSTITUTE(LEFT(N3314,5),{"0","1","2","3","4","5","6","7","8","9","."},"")))))</f>
        <v>1</v>
      </c>
      <c r="R3314">
        <f>IF(Q3314&gt;5,Q3314/1024,Q3314)</f>
        <v>1</v>
      </c>
      <c r="S3314" t="str">
        <f>MID(K3315,9,3)</f>
        <v>6.0</v>
      </c>
      <c r="T3314" s="2" t="str">
        <f>LEFT(J3314,3)</f>
        <v>5.0</v>
      </c>
      <c r="U3314">
        <f>VALUE(LEFT(LEFT(M3314,5),SUM(LEN(LEFT(M3314,5))-LEN(SUBSTITUTE(LEFT(M3314,5),{"0","1","2","3","4","5","6","7","8","9","."},"")))))</f>
        <v>8</v>
      </c>
      <c r="V3314">
        <f>IF(U3314&lt;100,U3314,U3314/1024)</f>
        <v>8</v>
      </c>
      <c r="W3314" s="3">
        <f>VALUE(LEFT(LEFT(O3314,5),SUM(LEN(LEFT(O3314,5))-LEN(SUBSTITUTE(LEFT(O3314,5),{"0","1","2","3","4","5","6","7","8","9","."},"")))))</f>
        <v>8</v>
      </c>
      <c r="X3314" s="3" t="e">
        <f>LEFT(L3314, SEARCH("MHz",L3314)-1)</f>
        <v>#VALUE!</v>
      </c>
      <c r="Y3314" t="e">
        <f>IF(RIGHT(X3314,1)=" ",RIGHT(X3314,4),RIGHT(X3314,3))</f>
        <v>#VALUE!</v>
      </c>
      <c r="Z3314">
        <f>VLOOKUP(G3314,[1]Sheet1!$A$1:$B$12,2,0)</f>
        <v>7</v>
      </c>
      <c r="AA3314" t="str">
        <f>CONCATENATE(F3314," ",Z3314)</f>
        <v>2016 7</v>
      </c>
      <c r="AB3314">
        <f>VLOOKUP(AA3314,[1]Sheet3!$A:$B,2,0)</f>
        <v>92</v>
      </c>
    </row>
    <row r="3315" spans="1:28" x14ac:dyDescent="0.25">
      <c r="A3315" t="s">
        <v>4141</v>
      </c>
      <c r="B3315" t="s">
        <v>4170</v>
      </c>
      <c r="C3315" t="s">
        <v>782</v>
      </c>
      <c r="D3315" t="str">
        <f>CONCATENATE(C3315,".")</f>
        <v>2016  July.</v>
      </c>
      <c r="E3315" t="str">
        <f>LEFT(D3315, SEARCH(".",D3315)-1)</f>
        <v>2016  July</v>
      </c>
      <c r="F3315">
        <v>2016</v>
      </c>
      <c r="G3315" t="str">
        <f>RIGHT(E3315,LEN(E3315)-6)</f>
        <v>July</v>
      </c>
      <c r="I3315" t="s">
        <v>128</v>
      </c>
      <c r="J3315" t="s">
        <v>32</v>
      </c>
      <c r="K3315" t="s">
        <v>19</v>
      </c>
      <c r="L3315" t="s">
        <v>4171</v>
      </c>
      <c r="M3315" t="s">
        <v>57</v>
      </c>
      <c r="N3315" t="s">
        <v>22</v>
      </c>
      <c r="O3315" t="s">
        <v>36</v>
      </c>
      <c r="Q3315" s="2">
        <f>VALUE(LEFT(LEFT(N3315,5),SUM(LEN(LEFT(N3315,5))-LEN(SUBSTITUTE(LEFT(N3315,5),{"0","1","2","3","4","5","6","7","8","9","."},"")))))</f>
        <v>2</v>
      </c>
      <c r="R3315">
        <f>IF(Q3315&gt;5,Q3315/1024,Q3315)</f>
        <v>2</v>
      </c>
      <c r="S3315" t="str">
        <f>MID(K3316,9,3)</f>
        <v>6.0</v>
      </c>
      <c r="T3315" s="2" t="str">
        <f>LEFT(J3315,3)</f>
        <v>5.0</v>
      </c>
      <c r="U3315">
        <f>VALUE(LEFT(LEFT(M3315,5),SUM(LEN(LEFT(M3315,5))-LEN(SUBSTITUTE(LEFT(M3315,5),{"0","1","2","3","4","5","6","7","8","9","."},"")))))</f>
        <v>16</v>
      </c>
      <c r="V3315">
        <f>IF(U3315&lt;100,U3315,U3315/1024)</f>
        <v>16</v>
      </c>
      <c r="W3315" s="3">
        <f>VALUE(LEFT(LEFT(O3315,5),SUM(LEN(LEFT(O3315,5))-LEN(SUBSTITUTE(LEFT(O3315,5),{"0","1","2","3","4","5","6","7","8","9","."},"")))))</f>
        <v>8</v>
      </c>
      <c r="X3315" s="3" t="e">
        <f>LEFT(L3315, SEARCH("MHz",L3315)-1)</f>
        <v>#VALUE!</v>
      </c>
      <c r="Y3315" t="e">
        <f>IF(RIGHT(X3315,1)=" ",RIGHT(X3315,4),RIGHT(X3315,3))</f>
        <v>#VALUE!</v>
      </c>
      <c r="Z3315">
        <f>VLOOKUP(G3315,[1]Sheet1!$A$1:$B$12,2,0)</f>
        <v>7</v>
      </c>
      <c r="AA3315" t="str">
        <f>CONCATENATE(F3315," ",Z3315)</f>
        <v>2016 7</v>
      </c>
      <c r="AB3315">
        <f>VLOOKUP(AA3315,[1]Sheet3!$A:$B,2,0)</f>
        <v>92</v>
      </c>
    </row>
    <row r="3316" spans="1:28" x14ac:dyDescent="0.25">
      <c r="A3316" t="s">
        <v>4367</v>
      </c>
      <c r="B3316" t="s">
        <v>4391</v>
      </c>
      <c r="C3316" t="s">
        <v>782</v>
      </c>
      <c r="D3316" t="str">
        <f>CONCATENATE(C3316,".")</f>
        <v>2016  July.</v>
      </c>
      <c r="E3316" t="str">
        <f>LEFT(D3316, SEARCH(".",D3316)-1)</f>
        <v>2016  July</v>
      </c>
      <c r="F3316">
        <v>2016</v>
      </c>
      <c r="G3316" t="str">
        <f>RIGHT(E3316,LEN(E3316)-6)</f>
        <v>July</v>
      </c>
      <c r="H3316">
        <v>140.6</v>
      </c>
      <c r="I3316" t="s">
        <v>124</v>
      </c>
      <c r="J3316" t="s">
        <v>1562</v>
      </c>
      <c r="K3316" t="s">
        <v>19</v>
      </c>
      <c r="L3316" t="s">
        <v>458</v>
      </c>
      <c r="M3316" t="s">
        <v>34</v>
      </c>
      <c r="N3316" t="s">
        <v>35</v>
      </c>
      <c r="O3316" t="s">
        <v>36</v>
      </c>
      <c r="P3316">
        <v>120</v>
      </c>
      <c r="Q3316" s="2">
        <f>VALUE(LEFT(LEFT(N3316,5),SUM(LEN(LEFT(N3316,5))-LEN(SUBSTITUTE(LEFT(N3316,5),{"0","1","2","3","4","5","6","7","8","9","."},"")))))</f>
        <v>1</v>
      </c>
      <c r="R3316">
        <f>IF(Q3316&gt;5,Q3316/1024,Q3316)</f>
        <v>1</v>
      </c>
      <c r="S3316" t="str">
        <f>MID(K3317,9,3)</f>
        <v>6.0</v>
      </c>
      <c r="T3316" s="2" t="str">
        <f>LEFT(J3316,3)</f>
        <v>5.0</v>
      </c>
      <c r="U3316">
        <f>VALUE(LEFT(LEFT(M3316,5),SUM(LEN(LEFT(M3316,5))-LEN(SUBSTITUTE(LEFT(M3316,5),{"0","1","2","3","4","5","6","7","8","9","."},"")))))</f>
        <v>8</v>
      </c>
      <c r="V3316">
        <f>IF(U3316&lt;100,U3316,U3316/1024)</f>
        <v>8</v>
      </c>
      <c r="W3316" s="3">
        <f>VALUE(LEFT(LEFT(O3316,5),SUM(LEN(LEFT(O3316,5))-LEN(SUBSTITUTE(LEFT(O3316,5),{"0","1","2","3","4","5","6","7","8","9","."},"")))))</f>
        <v>8</v>
      </c>
      <c r="X3316" s="3" t="e">
        <f>LEFT(L3316, SEARCH("MHz",L3316)-1)</f>
        <v>#VALUE!</v>
      </c>
      <c r="Y3316" t="e">
        <f>IF(RIGHT(X3316,1)=" ",RIGHT(X3316,4),RIGHT(X3316,3))</f>
        <v>#VALUE!</v>
      </c>
      <c r="Z3316">
        <f>VLOOKUP(G3316,[1]Sheet1!$A$1:$B$12,2,0)</f>
        <v>7</v>
      </c>
      <c r="AA3316" t="str">
        <f>CONCATENATE(F3316," ",Z3316)</f>
        <v>2016 7</v>
      </c>
      <c r="AB3316">
        <f>VLOOKUP(AA3316,[1]Sheet3!$A:$B,2,0)</f>
        <v>92</v>
      </c>
    </row>
    <row r="3317" spans="1:28" x14ac:dyDescent="0.25">
      <c r="A3317" t="s">
        <v>5174</v>
      </c>
      <c r="B3317" t="s">
        <v>5178</v>
      </c>
      <c r="C3317" t="s">
        <v>782</v>
      </c>
      <c r="D3317" t="str">
        <f>CONCATENATE(C3317,".")</f>
        <v>2016  July.</v>
      </c>
      <c r="E3317" t="str">
        <f>LEFT(D3317, SEARCH(".",D3317)-1)</f>
        <v>2016  July</v>
      </c>
      <c r="F3317">
        <v>2016</v>
      </c>
      <c r="G3317" t="str">
        <f>RIGHT(E3317,LEN(E3317)-6)</f>
        <v>July</v>
      </c>
      <c r="I3317" t="s">
        <v>156</v>
      </c>
      <c r="J3317" t="s">
        <v>385</v>
      </c>
      <c r="K3317" t="s">
        <v>19</v>
      </c>
      <c r="L3317" t="s">
        <v>20</v>
      </c>
      <c r="M3317" t="s">
        <v>57</v>
      </c>
      <c r="N3317" t="s">
        <v>29</v>
      </c>
      <c r="O3317" t="s">
        <v>1481</v>
      </c>
      <c r="Q3317" s="2">
        <f>VALUE(LEFT(LEFT(N3317,5),SUM(LEN(LEFT(N3317,5))-LEN(SUBSTITUTE(LEFT(N3317,5),{"0","1","2","3","4","5","6","7","8","9","."},"")))))</f>
        <v>3</v>
      </c>
      <c r="R3317">
        <f>IF(Q3317&gt;5,Q3317/1024,Q3317)</f>
        <v>3</v>
      </c>
      <c r="S3317" t="str">
        <f>MID(K3318,9,3)</f>
        <v>6.0</v>
      </c>
      <c r="T3317" s="2" t="str">
        <f>LEFT(J3317,3)</f>
        <v>5.0</v>
      </c>
      <c r="U3317">
        <f>VALUE(LEFT(LEFT(M3317,5),SUM(LEN(LEFT(M3317,5))-LEN(SUBSTITUTE(LEFT(M3317,5),{"0","1","2","3","4","5","6","7","8","9","."},"")))))</f>
        <v>16</v>
      </c>
      <c r="V3317">
        <f>IF(U3317&lt;100,U3317,U3317/1024)</f>
        <v>16</v>
      </c>
      <c r="W3317" s="3">
        <f>VALUE(LEFT(LEFT(O3317,5),SUM(LEN(LEFT(O3317,5))-LEN(SUBSTITUTE(LEFT(O3317,5),{"0","1","2","3","4","5","6","7","8","9","."},"")))))</f>
        <v>13</v>
      </c>
      <c r="X3317" s="3" t="e">
        <f>LEFT(L3317, SEARCH("MHz",L3317)-1)</f>
        <v>#VALUE!</v>
      </c>
      <c r="Y3317" t="e">
        <f>IF(RIGHT(X3317,1)=" ",RIGHT(X3317,4),RIGHT(X3317,3))</f>
        <v>#VALUE!</v>
      </c>
      <c r="Z3317">
        <f>VLOOKUP(G3317,[1]Sheet1!$A$1:$B$12,2,0)</f>
        <v>7</v>
      </c>
      <c r="AA3317" t="str">
        <f>CONCATENATE(F3317," ",Z3317)</f>
        <v>2016 7</v>
      </c>
      <c r="AB3317">
        <f>VLOOKUP(AA3317,[1]Sheet3!$A:$B,2,0)</f>
        <v>92</v>
      </c>
    </row>
    <row r="3318" spans="1:28" x14ac:dyDescent="0.25">
      <c r="A3318" t="s">
        <v>5257</v>
      </c>
      <c r="B3318" t="s">
        <v>5321</v>
      </c>
      <c r="C3318" t="s">
        <v>782</v>
      </c>
      <c r="D3318" t="str">
        <f>CONCATENATE(C3318,".")</f>
        <v>2016  July.</v>
      </c>
      <c r="E3318" t="str">
        <f>LEFT(D3318, SEARCH(".",D3318)-1)</f>
        <v>2016  July</v>
      </c>
      <c r="F3318">
        <v>2016</v>
      </c>
      <c r="G3318" t="str">
        <f>RIGHT(E3318,LEN(E3318)-6)</f>
        <v>July</v>
      </c>
      <c r="H3318">
        <v>149</v>
      </c>
      <c r="I3318" t="s">
        <v>128</v>
      </c>
      <c r="J3318" t="s">
        <v>786</v>
      </c>
      <c r="K3318" t="s">
        <v>19</v>
      </c>
      <c r="L3318" t="s">
        <v>91</v>
      </c>
      <c r="M3318" t="s">
        <v>57</v>
      </c>
      <c r="N3318" t="s">
        <v>22</v>
      </c>
      <c r="O3318" t="s">
        <v>1556</v>
      </c>
      <c r="P3318">
        <v>150</v>
      </c>
      <c r="Q3318" s="2">
        <f>VALUE(LEFT(LEFT(N3318,5),SUM(LEN(LEFT(N3318,5))-LEN(SUBSTITUTE(LEFT(N3318,5),{"0","1","2","3","4","5","6","7","8","9","."},"")))))</f>
        <v>2</v>
      </c>
      <c r="R3318">
        <f>IF(Q3318&gt;5,Q3318/1024,Q3318)</f>
        <v>2</v>
      </c>
      <c r="S3318" t="str">
        <f>MID(K3319,9,3)</f>
        <v>6.0</v>
      </c>
      <c r="T3318" s="2" t="str">
        <f>LEFT(J3318,3)</f>
        <v>5.0</v>
      </c>
      <c r="U3318">
        <f>VALUE(LEFT(LEFT(M3318,5),SUM(LEN(LEFT(M3318,5))-LEN(SUBSTITUTE(LEFT(M3318,5),{"0","1","2","3","4","5","6","7","8","9","."},"")))))</f>
        <v>16</v>
      </c>
      <c r="V3318">
        <f>IF(U3318&lt;100,U3318,U3318/1024)</f>
        <v>16</v>
      </c>
      <c r="W3318" s="3">
        <f>VALUE(LEFT(LEFT(O3318,5),SUM(LEN(LEFT(O3318,5))-LEN(SUBSTITUTE(LEFT(O3318,5),{"0","1","2","3","4","5","6","7","8","9","."},"")))))</f>
        <v>8</v>
      </c>
      <c r="X3318" s="3" t="e">
        <f>LEFT(L3318, SEARCH("MHz",L3318)-1)</f>
        <v>#VALUE!</v>
      </c>
      <c r="Y3318" t="e">
        <f>IF(RIGHT(X3318,1)=" ",RIGHT(X3318,4),RIGHT(X3318,3))</f>
        <v>#VALUE!</v>
      </c>
      <c r="Z3318">
        <f>VLOOKUP(G3318,[1]Sheet1!$A$1:$B$12,2,0)</f>
        <v>7</v>
      </c>
      <c r="AA3318" t="str">
        <f>CONCATENATE(F3318," ",Z3318)</f>
        <v>2016 7</v>
      </c>
      <c r="AB3318">
        <f>VLOOKUP(AA3318,[1]Sheet3!$A:$B,2,0)</f>
        <v>92</v>
      </c>
    </row>
    <row r="3319" spans="1:28" x14ac:dyDescent="0.25">
      <c r="A3319" t="s">
        <v>6422</v>
      </c>
      <c r="B3319" t="s">
        <v>6451</v>
      </c>
      <c r="C3319" t="s">
        <v>782</v>
      </c>
      <c r="D3319" t="str">
        <f>CONCATENATE(C3319,".")</f>
        <v>2016  July.</v>
      </c>
      <c r="E3319" t="str">
        <f>LEFT(D3319, SEARCH(".",D3319)-1)</f>
        <v>2016  July</v>
      </c>
      <c r="F3319">
        <v>2016</v>
      </c>
      <c r="G3319" t="str">
        <f>RIGHT(E3319,LEN(E3319)-6)</f>
        <v>July</v>
      </c>
      <c r="H3319">
        <v>165</v>
      </c>
      <c r="I3319" t="s">
        <v>379</v>
      </c>
      <c r="J3319" t="s">
        <v>3439</v>
      </c>
      <c r="K3319" t="s">
        <v>19</v>
      </c>
      <c r="L3319" t="s">
        <v>91</v>
      </c>
      <c r="M3319" t="s">
        <v>34</v>
      </c>
      <c r="N3319" t="s">
        <v>35</v>
      </c>
      <c r="O3319" t="s">
        <v>2298</v>
      </c>
      <c r="Q3319" s="2">
        <f>VALUE(LEFT(LEFT(N3319,5),SUM(LEN(LEFT(N3319,5))-LEN(SUBSTITUTE(LEFT(N3319,5),{"0","1","2","3","4","5","6","7","8","9","."},"")))))</f>
        <v>1</v>
      </c>
      <c r="R3319">
        <f>IF(Q3319&gt;5,Q3319/1024,Q3319)</f>
        <v>1</v>
      </c>
      <c r="S3319" t="str">
        <f>MID(K3320,9,3)</f>
        <v>6.0</v>
      </c>
      <c r="T3319" s="2" t="str">
        <f>LEFT(J3319,3)</f>
        <v>6.0</v>
      </c>
      <c r="U3319">
        <f>VALUE(LEFT(LEFT(M3319,5),SUM(LEN(LEFT(M3319,5))-LEN(SUBSTITUTE(LEFT(M3319,5),{"0","1","2","3","4","5","6","7","8","9","."},"")))))</f>
        <v>8</v>
      </c>
      <c r="V3319">
        <f>IF(U3319&lt;100,U3319,U3319/1024)</f>
        <v>8</v>
      </c>
      <c r="W3319" s="3">
        <f>VALUE(LEFT(LEFT(O3319,5),SUM(LEN(LEFT(O3319,5))-LEN(SUBSTITUTE(LEFT(O3319,5),{"0","1","2","3","4","5","6","7","8","9","."},"")))))</f>
        <v>13</v>
      </c>
      <c r="X3319" s="3" t="e">
        <f>LEFT(L3319, SEARCH("MHz",L3319)-1)</f>
        <v>#VALUE!</v>
      </c>
      <c r="Y3319" t="e">
        <f>IF(RIGHT(X3319,1)=" ",RIGHT(X3319,4),RIGHT(X3319,3))</f>
        <v>#VALUE!</v>
      </c>
      <c r="Z3319">
        <f>VLOOKUP(G3319,[1]Sheet1!$A$1:$B$12,2,0)</f>
        <v>7</v>
      </c>
      <c r="AA3319" t="str">
        <f>CONCATENATE(F3319," ",Z3319)</f>
        <v>2016 7</v>
      </c>
      <c r="AB3319">
        <f>VLOOKUP(AA3319,[1]Sheet3!$A:$B,2,0)</f>
        <v>92</v>
      </c>
    </row>
    <row r="3320" spans="1:28" x14ac:dyDescent="0.25">
      <c r="A3320" t="s">
        <v>6641</v>
      </c>
      <c r="B3320" t="s">
        <v>6679</v>
      </c>
      <c r="C3320" t="s">
        <v>782</v>
      </c>
      <c r="D3320" t="str">
        <f>CONCATENATE(C3320,".")</f>
        <v>2016  July.</v>
      </c>
      <c r="E3320" t="str">
        <f>LEFT(D3320, SEARCH(".",D3320)-1)</f>
        <v>2016  July</v>
      </c>
      <c r="F3320">
        <v>2016</v>
      </c>
      <c r="G3320" t="str">
        <f>RIGHT(E3320,LEN(E3320)-6)</f>
        <v>July</v>
      </c>
      <c r="H3320">
        <v>174</v>
      </c>
      <c r="I3320" t="s">
        <v>453</v>
      </c>
      <c r="J3320" t="s">
        <v>800</v>
      </c>
      <c r="K3320" t="s">
        <v>19</v>
      </c>
      <c r="L3320" t="s">
        <v>6680</v>
      </c>
      <c r="M3320" t="s">
        <v>2117</v>
      </c>
      <c r="N3320" t="s">
        <v>6681</v>
      </c>
      <c r="O3320" t="s">
        <v>6682</v>
      </c>
      <c r="P3320">
        <v>210</v>
      </c>
      <c r="Q3320" s="2">
        <f>VALUE(LEFT(LEFT(N3320,5),SUM(LEN(LEFT(N3320,5))-LEN(SUBSTITUTE(LEFT(N3320,5),{"0","1","2","3","4","5","6","7","8","9","."},"")))))</f>
        <v>4</v>
      </c>
      <c r="R3320">
        <f>IF(Q3320&gt;5,Q3320/1024,Q3320)</f>
        <v>4</v>
      </c>
      <c r="S3320" t="str">
        <f>MID(K3321,9,3)</f>
        <v>6.0</v>
      </c>
      <c r="T3320" s="2" t="str">
        <f>LEFT(J3320,3)</f>
        <v>5.5</v>
      </c>
      <c r="U3320">
        <f>VALUE(LEFT(LEFT(M3320,5),SUM(LEN(LEFT(M3320,5))-LEN(SUBSTITUTE(LEFT(M3320,5),{"0","1","2","3","4","5","6","7","8","9","."},"")))))</f>
        <v>128</v>
      </c>
      <c r="V3320">
        <f>IF(U3320&lt;100,U3320,U3320/1024)</f>
        <v>0.125</v>
      </c>
      <c r="W3320" s="3" t="e">
        <f>VALUE(LEFT(LEFT(O3320,5),SUM(LEN(LEFT(O3320,5))-LEN(SUBSTITUTE(LEFT(O3320,5),{"0","1","2","3","4","5","6","7","8","9","."},"")))))</f>
        <v>#VALUE!</v>
      </c>
      <c r="X3320" s="3" t="e">
        <f>LEFT(L3320, SEARCH("MHz",L3320)-1)</f>
        <v>#VALUE!</v>
      </c>
      <c r="Y3320" t="e">
        <f>IF(RIGHT(X3320,1)=" ",RIGHT(X3320,4),RIGHT(X3320,3))</f>
        <v>#VALUE!</v>
      </c>
      <c r="Z3320">
        <f>VLOOKUP(G3320,[1]Sheet1!$A$1:$B$12,2,0)</f>
        <v>7</v>
      </c>
      <c r="AA3320" t="str">
        <f>CONCATENATE(F3320," ",Z3320)</f>
        <v>2016 7</v>
      </c>
      <c r="AB3320">
        <f>VLOOKUP(AA3320,[1]Sheet3!$A:$B,2,0)</f>
        <v>92</v>
      </c>
    </row>
    <row r="3321" spans="1:28" x14ac:dyDescent="0.25">
      <c r="A3321" t="s">
        <v>6908</v>
      </c>
      <c r="B3321" t="s">
        <v>6948</v>
      </c>
      <c r="C3321" t="s">
        <v>782</v>
      </c>
      <c r="D3321" t="str">
        <f>CONCATENATE(C3321,".")</f>
        <v>2016  July.</v>
      </c>
      <c r="E3321" t="str">
        <f>LEFT(D3321, SEARCH(".",D3321)-1)</f>
        <v>2016  July</v>
      </c>
      <c r="F3321">
        <v>2016</v>
      </c>
      <c r="G3321" t="str">
        <f>RIGHT(E3321,LEN(E3321)-6)</f>
        <v>July</v>
      </c>
      <c r="I3321" t="s">
        <v>181</v>
      </c>
      <c r="J3321" t="s">
        <v>6114</v>
      </c>
      <c r="K3321" t="s">
        <v>19</v>
      </c>
      <c r="L3321" t="s">
        <v>447</v>
      </c>
      <c r="M3321" t="s">
        <v>28</v>
      </c>
      <c r="N3321" t="s">
        <v>22</v>
      </c>
      <c r="O3321" t="s">
        <v>6949</v>
      </c>
      <c r="P3321">
        <v>110</v>
      </c>
      <c r="Q3321" s="2">
        <f>VALUE(LEFT(LEFT(N3321,5),SUM(LEN(LEFT(N3321,5))-LEN(SUBSTITUTE(LEFT(N3321,5),{"0","1","2","3","4","5","6","7","8","9","."},"")))))</f>
        <v>2</v>
      </c>
      <c r="R3321">
        <f>IF(Q3321&gt;5,Q3321/1024,Q3321)</f>
        <v>2</v>
      </c>
      <c r="S3321" t="str">
        <f>MID(K3322,9,3)</f>
        <v>6.0</v>
      </c>
      <c r="T3321" s="2" t="str">
        <f>LEFT(J3321,3)</f>
        <v>6.0</v>
      </c>
      <c r="U3321">
        <f>VALUE(LEFT(LEFT(M3321,5),SUM(LEN(LEFT(M3321,5))-LEN(SUBSTITUTE(LEFT(M3321,5),{"0","1","2","3","4","5","6","7","8","9","."},"")))))</f>
        <v>32</v>
      </c>
      <c r="V3321">
        <f>IF(U3321&lt;100,U3321,U3321/1024)</f>
        <v>32</v>
      </c>
      <c r="W3321" s="3">
        <f>VALUE(LEFT(LEFT(O3321,5),SUM(LEN(LEFT(O3321,5))-LEN(SUBSTITUTE(LEFT(O3321,5),{"0","1","2","3","4","5","6","7","8","9","."},"")))))</f>
        <v>13</v>
      </c>
      <c r="X3321" s="3" t="e">
        <f>LEFT(L3321, SEARCH("MHz",L3321)-1)</f>
        <v>#VALUE!</v>
      </c>
      <c r="Y3321" t="e">
        <f>IF(RIGHT(X3321,1)=" ",RIGHT(X3321,4),RIGHT(X3321,3))</f>
        <v>#VALUE!</v>
      </c>
      <c r="Z3321">
        <f>VLOOKUP(G3321,[1]Sheet1!$A$1:$B$12,2,0)</f>
        <v>7</v>
      </c>
      <c r="AA3321" t="str">
        <f>CONCATENATE(F3321," ",Z3321)</f>
        <v>2016 7</v>
      </c>
      <c r="AB3321">
        <f>VLOOKUP(AA3321,[1]Sheet3!$A:$B,2,0)</f>
        <v>92</v>
      </c>
    </row>
    <row r="3322" spans="1:28" x14ac:dyDescent="0.25">
      <c r="A3322" t="s">
        <v>6908</v>
      </c>
      <c r="B3322" t="s">
        <v>6950</v>
      </c>
      <c r="C3322" t="s">
        <v>782</v>
      </c>
      <c r="D3322" t="str">
        <f>CONCATENATE(C3322,".")</f>
        <v>2016  July.</v>
      </c>
      <c r="E3322" t="str">
        <f>LEFT(D3322, SEARCH(".",D3322)-1)</f>
        <v>2016  July</v>
      </c>
      <c r="F3322">
        <v>2016</v>
      </c>
      <c r="G3322" t="str">
        <f>RIGHT(E3322,LEN(E3322)-6)</f>
        <v>July</v>
      </c>
      <c r="H3322">
        <v>190</v>
      </c>
      <c r="I3322" t="s">
        <v>51</v>
      </c>
      <c r="J3322" t="s">
        <v>1963</v>
      </c>
      <c r="K3322" t="s">
        <v>19</v>
      </c>
      <c r="L3322" t="s">
        <v>758</v>
      </c>
      <c r="M3322" t="s">
        <v>68</v>
      </c>
      <c r="N3322" t="s">
        <v>29</v>
      </c>
      <c r="O3322" t="s">
        <v>1481</v>
      </c>
      <c r="P3322">
        <v>230</v>
      </c>
      <c r="Q3322" s="2">
        <f>VALUE(LEFT(LEFT(N3322,5),SUM(LEN(LEFT(N3322,5))-LEN(SUBSTITUTE(LEFT(N3322,5),{"0","1","2","3","4","5","6","7","8","9","."},"")))))</f>
        <v>3</v>
      </c>
      <c r="R3322">
        <f>IF(Q3322&gt;5,Q3322/1024,Q3322)</f>
        <v>3</v>
      </c>
      <c r="S3322" t="str">
        <f>MID(K3323,9,3)</f>
        <v>6.0</v>
      </c>
      <c r="T3322" s="2" t="str">
        <f>LEFT(J3322,3)</f>
        <v>5.5</v>
      </c>
      <c r="U3322" t="e">
        <f>VALUE(LEFT(LEFT(M3322,5),SUM(LEN(LEFT(M3322,5))-LEN(SUBSTITUTE(LEFT(M3322,5),{"0","1","2","3","4","5","6","7","8","9","."},"")))))</f>
        <v>#VALUE!</v>
      </c>
      <c r="V3322" t="e">
        <f>IF(U3322&lt;100,U3322,U3322/1024)</f>
        <v>#VALUE!</v>
      </c>
      <c r="W3322" s="3">
        <f>VALUE(LEFT(LEFT(O3322,5),SUM(LEN(LEFT(O3322,5))-LEN(SUBSTITUTE(LEFT(O3322,5),{"0","1","2","3","4","5","6","7","8","9","."},"")))))</f>
        <v>13</v>
      </c>
      <c r="X3322" s="3" t="e">
        <f>LEFT(L3322, SEARCH("MHz",L3322)-1)</f>
        <v>#VALUE!</v>
      </c>
      <c r="Y3322" t="e">
        <f>IF(RIGHT(X3322,1)=" ",RIGHT(X3322,4),RIGHT(X3322,3))</f>
        <v>#VALUE!</v>
      </c>
      <c r="Z3322">
        <f>VLOOKUP(G3322,[1]Sheet1!$A$1:$B$12,2,0)</f>
        <v>7</v>
      </c>
      <c r="AA3322" t="str">
        <f>CONCATENATE(F3322," ",Z3322)</f>
        <v>2016 7</v>
      </c>
      <c r="AB3322">
        <f>VLOOKUP(AA3322,[1]Sheet3!$A:$B,2,0)</f>
        <v>92</v>
      </c>
    </row>
    <row r="3323" spans="1:28" x14ac:dyDescent="0.25">
      <c r="A3323" t="s">
        <v>6908</v>
      </c>
      <c r="B3323" t="s">
        <v>6962</v>
      </c>
      <c r="C3323" t="s">
        <v>782</v>
      </c>
      <c r="D3323" t="str">
        <f>CONCATENATE(C3323,".")</f>
        <v>2016  July.</v>
      </c>
      <c r="E3323" t="str">
        <f>LEFT(D3323, SEARCH(".",D3323)-1)</f>
        <v>2016  July</v>
      </c>
      <c r="F3323">
        <v>2016</v>
      </c>
      <c r="G3323" t="str">
        <f>RIGHT(E3323,LEN(E3323)-6)</f>
        <v>July</v>
      </c>
      <c r="H3323">
        <v>130</v>
      </c>
      <c r="I3323" t="s">
        <v>156</v>
      </c>
      <c r="J3323" t="s">
        <v>6963</v>
      </c>
      <c r="K3323" t="s">
        <v>19</v>
      </c>
      <c r="L3323" t="s">
        <v>1393</v>
      </c>
      <c r="M3323" t="s">
        <v>57</v>
      </c>
      <c r="N3323" t="s">
        <v>22</v>
      </c>
      <c r="O3323" t="s">
        <v>30</v>
      </c>
      <c r="P3323">
        <v>170</v>
      </c>
      <c r="Q3323" s="2">
        <f>VALUE(LEFT(LEFT(N3323,5),SUM(LEN(LEFT(N3323,5))-LEN(SUBSTITUTE(LEFT(N3323,5),{"0","1","2","3","4","5","6","7","8","9","."},"")))))</f>
        <v>2</v>
      </c>
      <c r="R3323">
        <f>IF(Q3323&gt;5,Q3323/1024,Q3323)</f>
        <v>2</v>
      </c>
      <c r="S3323" t="str">
        <f>MID(K3324,9,3)</f>
        <v>6.0</v>
      </c>
      <c r="T3323" s="2" t="str">
        <f>LEFT(J3323,3)</f>
        <v>5.2</v>
      </c>
      <c r="U3323">
        <f>VALUE(LEFT(LEFT(M3323,5),SUM(LEN(LEFT(M3323,5))-LEN(SUBSTITUTE(LEFT(M3323,5),{"0","1","2","3","4","5","6","7","8","9","."},"")))))</f>
        <v>16</v>
      </c>
      <c r="V3323">
        <f>IF(U3323&lt;100,U3323,U3323/1024)</f>
        <v>16</v>
      </c>
      <c r="W3323" s="3">
        <f>VALUE(LEFT(LEFT(O3323,5),SUM(LEN(LEFT(O3323,5))-LEN(SUBSTITUTE(LEFT(O3323,5),{"0","1","2","3","4","5","6","7","8","9","."},"")))))</f>
        <v>13</v>
      </c>
      <c r="X3323" s="3" t="e">
        <f>LEFT(L3323, SEARCH("MHz",L3323)-1)</f>
        <v>#VALUE!</v>
      </c>
      <c r="Y3323" t="e">
        <f>IF(RIGHT(X3323,1)=" ",RIGHT(X3323,4),RIGHT(X3323,3))</f>
        <v>#VALUE!</v>
      </c>
      <c r="Z3323">
        <f>VLOOKUP(G3323,[1]Sheet1!$A$1:$B$12,2,0)</f>
        <v>7</v>
      </c>
      <c r="AA3323" t="str">
        <f>CONCATENATE(F3323," ",Z3323)</f>
        <v>2016 7</v>
      </c>
      <c r="AB3323">
        <f>VLOOKUP(AA3323,[1]Sheet3!$A:$B,2,0)</f>
        <v>92</v>
      </c>
    </row>
    <row r="3324" spans="1:28" x14ac:dyDescent="0.25">
      <c r="A3324" t="s">
        <v>2637</v>
      </c>
      <c r="B3324" t="s">
        <v>2738</v>
      </c>
      <c r="C3324" t="s">
        <v>782</v>
      </c>
      <c r="D3324" t="str">
        <f>CONCATENATE(C3324,".")</f>
        <v>2016  July.</v>
      </c>
      <c r="E3324" t="str">
        <f>LEFT(D3324, SEARCH(".",D3324)-1)</f>
        <v>2016  July</v>
      </c>
      <c r="F3324">
        <v>2016</v>
      </c>
      <c r="G3324" t="str">
        <f>RIGHT(E3324,LEN(E3324)-6)</f>
        <v>July</v>
      </c>
      <c r="H3324">
        <v>153</v>
      </c>
      <c r="I3324" t="s">
        <v>358</v>
      </c>
      <c r="J3324" t="s">
        <v>2739</v>
      </c>
      <c r="K3324" t="s">
        <v>1200</v>
      </c>
      <c r="L3324" t="s">
        <v>2692</v>
      </c>
      <c r="M3324" t="s">
        <v>68</v>
      </c>
      <c r="N3324" t="s">
        <v>404</v>
      </c>
      <c r="O3324" t="s">
        <v>2740</v>
      </c>
      <c r="P3324">
        <v>340</v>
      </c>
      <c r="Q3324" s="2">
        <f>VALUE(LEFT(LEFT(N3324,5),SUM(LEN(LEFT(N3324,5))-LEN(SUBSTITUTE(LEFT(N3324,5),{"0","1","2","3","4","5","6","7","8","9","."},"")))))</f>
        <v>4</v>
      </c>
      <c r="R3324">
        <f>IF(Q3324&gt;5,Q3324/1024,Q3324)</f>
        <v>4</v>
      </c>
      <c r="S3324" t="str">
        <f>MID(K3325,9,3)</f>
        <v>6.0</v>
      </c>
      <c r="T3324" s="2" t="str">
        <f>LEFT(J3324,3)</f>
        <v>5.2</v>
      </c>
      <c r="U3324" t="e">
        <f>VALUE(LEFT(LEFT(M3324,5),SUM(LEN(LEFT(M3324,5))-LEN(SUBSTITUTE(LEFT(M3324,5),{"0","1","2","3","4","5","6","7","8","9","."},"")))))</f>
        <v>#VALUE!</v>
      </c>
      <c r="V3324" t="e">
        <f>IF(U3324&lt;100,U3324,U3324/1024)</f>
        <v>#VALUE!</v>
      </c>
      <c r="W3324" s="3" t="e">
        <f>VALUE(LEFT(LEFT(O3324,5),SUM(LEN(LEFT(O3324,5))-LEN(SUBSTITUTE(LEFT(O3324,5),{"0","1","2","3","4","5","6","7","8","9","."},"")))))</f>
        <v>#VALUE!</v>
      </c>
      <c r="X3324" s="3" t="e">
        <f>LEFT(L3324, SEARCH("MHz",L3324)-1)</f>
        <v>#VALUE!</v>
      </c>
      <c r="Y3324" t="e">
        <f>IF(RIGHT(X3324,1)=" ",RIGHT(X3324,4),RIGHT(X3324,3))</f>
        <v>#VALUE!</v>
      </c>
      <c r="Z3324">
        <f>VLOOKUP(G3324,[1]Sheet1!$A$1:$B$12,2,0)</f>
        <v>7</v>
      </c>
      <c r="AA3324" t="str">
        <f>CONCATENATE(F3324," ",Z3324)</f>
        <v>2016 7</v>
      </c>
      <c r="AB3324">
        <f>VLOOKUP(AA3324,[1]Sheet3!$A:$B,2,0)</f>
        <v>92</v>
      </c>
    </row>
    <row r="3325" spans="1:28" x14ac:dyDescent="0.25">
      <c r="A3325" t="s">
        <v>1099</v>
      </c>
      <c r="B3325" t="s">
        <v>1150</v>
      </c>
      <c r="C3325" t="s">
        <v>782</v>
      </c>
      <c r="D3325" t="str">
        <f>CONCATENATE(C3325,".")</f>
        <v>2016  July.</v>
      </c>
      <c r="E3325" t="str">
        <f>LEFT(D3325, SEARCH(".",D3325)-1)</f>
        <v>2016  July</v>
      </c>
      <c r="F3325">
        <v>2016</v>
      </c>
      <c r="G3325" t="str">
        <f>RIGHT(E3325,LEN(E3325)-6)</f>
        <v>July</v>
      </c>
      <c r="H3325">
        <v>148</v>
      </c>
      <c r="I3325" t="s">
        <v>379</v>
      </c>
      <c r="J3325" t="s">
        <v>1151</v>
      </c>
      <c r="K3325" t="s">
        <v>394</v>
      </c>
      <c r="L3325" t="s">
        <v>33</v>
      </c>
      <c r="M3325" t="s">
        <v>57</v>
      </c>
      <c r="N3325" t="s">
        <v>390</v>
      </c>
      <c r="O3325" t="s">
        <v>804</v>
      </c>
      <c r="P3325">
        <v>230</v>
      </c>
      <c r="Q3325" s="2">
        <f>VALUE(LEFT(LEFT(N3325,5),SUM(LEN(LEFT(N3325,5))-LEN(SUBSTITUTE(LEFT(N3325,5),{"0","1","2","3","4","5","6","7","8","9","."},"")))))</f>
        <v>2</v>
      </c>
      <c r="R3325">
        <f>IF(Q3325&gt;5,Q3325/1024,Q3325)</f>
        <v>2</v>
      </c>
      <c r="S3325" t="str">
        <f>MID(K3326,9,3)</f>
        <v>6.0</v>
      </c>
      <c r="T3325" s="2" t="str">
        <f>LEFT(J3325,3)</f>
        <v>5.2</v>
      </c>
      <c r="U3325">
        <f>VALUE(LEFT(LEFT(M3325,5),SUM(LEN(LEFT(M3325,5))-LEN(SUBSTITUTE(LEFT(M3325,5),{"0","1","2","3","4","5","6","7","8","9","."},"")))))</f>
        <v>16</v>
      </c>
      <c r="V3325">
        <f>IF(U3325&lt;100,U3325,U3325/1024)</f>
        <v>16</v>
      </c>
      <c r="W3325" s="3">
        <f>VALUE(LEFT(LEFT(O3325,5),SUM(LEN(LEFT(O3325,5))-LEN(SUBSTITUTE(LEFT(O3325,5),{"0","1","2","3","4","5","6","7","8","9","."},"")))))</f>
        <v>13</v>
      </c>
      <c r="X3325" s="3" t="e">
        <f>LEFT(L3325, SEARCH("MHz",L3325)-1)</f>
        <v>#VALUE!</v>
      </c>
      <c r="Y3325" t="e">
        <f>IF(RIGHT(X3325,1)=" ",RIGHT(X3325,4),RIGHT(X3325,3))</f>
        <v>#VALUE!</v>
      </c>
      <c r="Z3325">
        <f>VLOOKUP(G3325,[1]Sheet1!$A$1:$B$12,2,0)</f>
        <v>7</v>
      </c>
      <c r="AA3325" t="str">
        <f>CONCATENATE(F3325," ",Z3325)</f>
        <v>2016 7</v>
      </c>
      <c r="AB3325">
        <f>VLOOKUP(AA3325,[1]Sheet3!$A:$B,2,0)</f>
        <v>92</v>
      </c>
    </row>
    <row r="3326" spans="1:28" x14ac:dyDescent="0.25">
      <c r="A3326" t="s">
        <v>4819</v>
      </c>
      <c r="B3326" t="s">
        <v>4835</v>
      </c>
      <c r="C3326" t="s">
        <v>782</v>
      </c>
      <c r="D3326" t="str">
        <f>CONCATENATE(C3326,".")</f>
        <v>2016  July.</v>
      </c>
      <c r="E3326" t="str">
        <f>LEFT(D3326, SEARCH(".",D3326)-1)</f>
        <v>2016  July</v>
      </c>
      <c r="F3326">
        <v>2016</v>
      </c>
      <c r="G3326" t="str">
        <f>RIGHT(E3326,LEN(E3326)-6)</f>
        <v>July</v>
      </c>
      <c r="H3326">
        <v>142</v>
      </c>
      <c r="I3326" t="s">
        <v>156</v>
      </c>
      <c r="J3326" t="s">
        <v>770</v>
      </c>
      <c r="K3326" t="s">
        <v>394</v>
      </c>
      <c r="L3326" t="s">
        <v>1480</v>
      </c>
      <c r="M3326" t="s">
        <v>28</v>
      </c>
      <c r="N3326" t="s">
        <v>29</v>
      </c>
      <c r="O3326" t="s">
        <v>4836</v>
      </c>
      <c r="P3326">
        <v>170</v>
      </c>
      <c r="Q3326" s="2">
        <f>VALUE(LEFT(LEFT(N3326,5),SUM(LEN(LEFT(N3326,5))-LEN(SUBSTITUTE(LEFT(N3326,5),{"0","1","2","3","4","5","6","7","8","9","."},"")))))</f>
        <v>3</v>
      </c>
      <c r="R3326">
        <f>IF(Q3326&gt;5,Q3326/1024,Q3326)</f>
        <v>3</v>
      </c>
      <c r="S3326" t="str">
        <f>MID(K3327,9,3)</f>
        <v>6.0</v>
      </c>
      <c r="T3326" s="2" t="str">
        <f>LEFT(J3326,3)</f>
        <v>5.5</v>
      </c>
      <c r="U3326">
        <f>VALUE(LEFT(LEFT(M3326,5),SUM(LEN(LEFT(M3326,5))-LEN(SUBSTITUTE(LEFT(M3326,5),{"0","1","2","3","4","5","6","7","8","9","."},"")))))</f>
        <v>32</v>
      </c>
      <c r="V3326">
        <f>IF(U3326&lt;100,U3326,U3326/1024)</f>
        <v>32</v>
      </c>
      <c r="W3326" s="3">
        <f>VALUE(LEFT(LEFT(O3326,5),SUM(LEN(LEFT(O3326,5))-LEN(SUBSTITUTE(LEFT(O3326,5),{"0","1","2","3","4","5","6","7","8","9","."},"")))))</f>
        <v>16</v>
      </c>
      <c r="X3326" s="3" t="e">
        <f>LEFT(L3326, SEARCH("MHz",L3326)-1)</f>
        <v>#VALUE!</v>
      </c>
      <c r="Y3326" t="e">
        <f>IF(RIGHT(X3326,1)=" ",RIGHT(X3326,4),RIGHT(X3326,3))</f>
        <v>#VALUE!</v>
      </c>
      <c r="Z3326">
        <f>VLOOKUP(G3326,[1]Sheet1!$A$1:$B$12,2,0)</f>
        <v>7</v>
      </c>
      <c r="AA3326" t="str">
        <f>CONCATENATE(F3326," ",Z3326)</f>
        <v>2016 7</v>
      </c>
      <c r="AB3326">
        <f>VLOOKUP(AA3326,[1]Sheet3!$A:$B,2,0)</f>
        <v>92</v>
      </c>
    </row>
    <row r="3327" spans="1:28" x14ac:dyDescent="0.25">
      <c r="A3327" t="s">
        <v>5257</v>
      </c>
      <c r="B3327" t="s">
        <v>5319</v>
      </c>
      <c r="C3327" t="s">
        <v>782</v>
      </c>
      <c r="D3327" t="str">
        <f>CONCATENATE(C3327,".")</f>
        <v>2016  July.</v>
      </c>
      <c r="E3327" t="str">
        <f>LEFT(D3327, SEARCH(".",D3327)-1)</f>
        <v>2016  July</v>
      </c>
      <c r="F3327">
        <v>2016</v>
      </c>
      <c r="G3327" t="str">
        <f>RIGHT(E3327,LEN(E3327)-6)</f>
        <v>July</v>
      </c>
      <c r="H3327">
        <v>172</v>
      </c>
      <c r="I3327" t="s">
        <v>128</v>
      </c>
      <c r="J3327" t="s">
        <v>56</v>
      </c>
      <c r="K3327" t="s">
        <v>394</v>
      </c>
      <c r="L3327" t="s">
        <v>462</v>
      </c>
      <c r="M3327" t="s">
        <v>57</v>
      </c>
      <c r="N3327" t="s">
        <v>22</v>
      </c>
      <c r="O3327" t="s">
        <v>5320</v>
      </c>
      <c r="P3327">
        <v>180</v>
      </c>
      <c r="Q3327" s="2">
        <f>VALUE(LEFT(LEFT(N3327,5),SUM(LEN(LEFT(N3327,5))-LEN(SUBSTITUTE(LEFT(N3327,5),{"0","1","2","3","4","5","6","7","8","9","."},"")))))</f>
        <v>2</v>
      </c>
      <c r="R3327">
        <f>IF(Q3327&gt;5,Q3327/1024,Q3327)</f>
        <v>2</v>
      </c>
      <c r="S3327" t="str">
        <f>MID(K3328,9,3)</f>
        <v>6.0</v>
      </c>
      <c r="T3327" s="2" t="str">
        <f>LEFT(J3327,3)</f>
        <v>5.5</v>
      </c>
      <c r="U3327">
        <f>VALUE(LEFT(LEFT(M3327,5),SUM(LEN(LEFT(M3327,5))-LEN(SUBSTITUTE(LEFT(M3327,5),{"0","1","2","3","4","5","6","7","8","9","."},"")))))</f>
        <v>16</v>
      </c>
      <c r="V3327">
        <f>IF(U3327&lt;100,U3327,U3327/1024)</f>
        <v>16</v>
      </c>
      <c r="W3327" s="3">
        <f>VALUE(LEFT(LEFT(O3327,5),SUM(LEN(LEFT(O3327,5))-LEN(SUBSTITUTE(LEFT(O3327,5),{"0","1","2","3","4","5","6","7","8","9","."},"")))))</f>
        <v>13</v>
      </c>
      <c r="X3327" s="3" t="e">
        <f>LEFT(L3327, SEARCH("MHz",L3327)-1)</f>
        <v>#VALUE!</v>
      </c>
      <c r="Y3327" t="e">
        <f>IF(RIGHT(X3327,1)=" ",RIGHT(X3327,4),RIGHT(X3327,3))</f>
        <v>#VALUE!</v>
      </c>
      <c r="Z3327">
        <f>VLOOKUP(G3327,[1]Sheet1!$A$1:$B$12,2,0)</f>
        <v>7</v>
      </c>
      <c r="AA3327" t="str">
        <f>CONCATENATE(F3327," ",Z3327)</f>
        <v>2016 7</v>
      </c>
      <c r="AB3327">
        <f>VLOOKUP(AA3327,[1]Sheet3!$A:$B,2,0)</f>
        <v>92</v>
      </c>
    </row>
    <row r="3328" spans="1:28" x14ac:dyDescent="0.25">
      <c r="A3328" t="s">
        <v>5257</v>
      </c>
      <c r="B3328" t="s">
        <v>5326</v>
      </c>
      <c r="C3328" t="s">
        <v>782</v>
      </c>
      <c r="D3328" t="str">
        <f>CONCATENATE(C3328,".")</f>
        <v>2016  July.</v>
      </c>
      <c r="E3328" t="str">
        <f>LEFT(D3328, SEARCH(".",D3328)-1)</f>
        <v>2016  July</v>
      </c>
      <c r="F3328">
        <v>2016</v>
      </c>
      <c r="G3328" t="str">
        <f>RIGHT(E3328,LEN(E3328)-6)</f>
        <v>July</v>
      </c>
      <c r="H3328">
        <v>138</v>
      </c>
      <c r="I3328" t="s">
        <v>128</v>
      </c>
      <c r="J3328" t="s">
        <v>80</v>
      </c>
      <c r="K3328" t="s">
        <v>394</v>
      </c>
      <c r="L3328" t="s">
        <v>94</v>
      </c>
      <c r="M3328" t="s">
        <v>57</v>
      </c>
      <c r="N3328" t="s">
        <v>22</v>
      </c>
      <c r="O3328" t="s">
        <v>1556</v>
      </c>
      <c r="P3328">
        <v>160</v>
      </c>
      <c r="Q3328" s="2">
        <f>VALUE(LEFT(LEFT(N3328,5),SUM(LEN(LEFT(N3328,5))-LEN(SUBSTITUTE(LEFT(N3328,5),{"0","1","2","3","4","5","6","7","8","9","."},"")))))</f>
        <v>2</v>
      </c>
      <c r="R3328">
        <f>IF(Q3328&gt;5,Q3328/1024,Q3328)</f>
        <v>2</v>
      </c>
      <c r="S3328" t="str">
        <f>MID(K3329,9,3)</f>
        <v>6.0</v>
      </c>
      <c r="T3328" s="2" t="str">
        <f>LEFT(J3328,3)</f>
        <v>5.0</v>
      </c>
      <c r="U3328">
        <f>VALUE(LEFT(LEFT(M3328,5),SUM(LEN(LEFT(M3328,5))-LEN(SUBSTITUTE(LEFT(M3328,5),{"0","1","2","3","4","5","6","7","8","9","."},"")))))</f>
        <v>16</v>
      </c>
      <c r="V3328">
        <f>IF(U3328&lt;100,U3328,U3328/1024)</f>
        <v>16</v>
      </c>
      <c r="W3328" s="3">
        <f>VALUE(LEFT(LEFT(O3328,5),SUM(LEN(LEFT(O3328,5))-LEN(SUBSTITUTE(LEFT(O3328,5),{"0","1","2","3","4","5","6","7","8","9","."},"")))))</f>
        <v>8</v>
      </c>
      <c r="X3328" s="3" t="e">
        <f>LEFT(L3328, SEARCH("MHz",L3328)-1)</f>
        <v>#VALUE!</v>
      </c>
      <c r="Y3328" t="e">
        <f>IF(RIGHT(X3328,1)=" ",RIGHT(X3328,4),RIGHT(X3328,3))</f>
        <v>#VALUE!</v>
      </c>
      <c r="Z3328">
        <f>VLOOKUP(G3328,[1]Sheet1!$A$1:$B$12,2,0)</f>
        <v>7</v>
      </c>
      <c r="AA3328" t="str">
        <f>CONCATENATE(F3328," ",Z3328)</f>
        <v>2016 7</v>
      </c>
      <c r="AB3328">
        <f>VLOOKUP(AA3328,[1]Sheet3!$A:$B,2,0)</f>
        <v>92</v>
      </c>
    </row>
    <row r="3329" spans="1:28" x14ac:dyDescent="0.25">
      <c r="A3329" t="s">
        <v>5257</v>
      </c>
      <c r="B3329" t="s">
        <v>5327</v>
      </c>
      <c r="C3329" t="s">
        <v>782</v>
      </c>
      <c r="D3329" t="str">
        <f>CONCATENATE(C3329,".")</f>
        <v>2016  July.</v>
      </c>
      <c r="E3329" t="str">
        <f>LEFT(D3329, SEARCH(".",D3329)-1)</f>
        <v>2016  July</v>
      </c>
      <c r="F3329">
        <v>2016</v>
      </c>
      <c r="G3329" t="str">
        <f>RIGHT(E3329,LEN(E3329)-6)</f>
        <v>July</v>
      </c>
      <c r="H3329">
        <v>138</v>
      </c>
      <c r="I3329" t="s">
        <v>128</v>
      </c>
      <c r="J3329" t="s">
        <v>80</v>
      </c>
      <c r="K3329" t="s">
        <v>394</v>
      </c>
      <c r="L3329" t="s">
        <v>94</v>
      </c>
      <c r="M3329" t="s">
        <v>34</v>
      </c>
      <c r="N3329" t="s">
        <v>363</v>
      </c>
      <c r="O3329" t="s">
        <v>1556</v>
      </c>
      <c r="P3329">
        <v>150</v>
      </c>
      <c r="Q3329" s="2">
        <f>VALUE(LEFT(LEFT(N3329,5),SUM(LEN(LEFT(N3329,5))-LEN(SUBSTITUTE(LEFT(N3329,5),{"0","1","2","3","4","5","6","7","8","9","."},"")))))</f>
        <v>1.5</v>
      </c>
      <c r="R3329">
        <f>IF(Q3329&gt;5,Q3329/1024,Q3329)</f>
        <v>1.5</v>
      </c>
      <c r="S3329" t="str">
        <f>MID(K3330,9,3)</f>
        <v>6.0</v>
      </c>
      <c r="T3329" s="2" t="str">
        <f>LEFT(J3329,3)</f>
        <v>5.0</v>
      </c>
      <c r="U3329">
        <f>VALUE(LEFT(LEFT(M3329,5),SUM(LEN(LEFT(M3329,5))-LEN(SUBSTITUTE(LEFT(M3329,5),{"0","1","2","3","4","5","6","7","8","9","."},"")))))</f>
        <v>8</v>
      </c>
      <c r="V3329">
        <f>IF(U3329&lt;100,U3329,U3329/1024)</f>
        <v>8</v>
      </c>
      <c r="W3329" s="3">
        <f>VALUE(LEFT(LEFT(O3329,5),SUM(LEN(LEFT(O3329,5))-LEN(SUBSTITUTE(LEFT(O3329,5),{"0","1","2","3","4","5","6","7","8","9","."},"")))))</f>
        <v>8</v>
      </c>
      <c r="X3329" s="3" t="e">
        <f>LEFT(L3329, SEARCH("MHz",L3329)-1)</f>
        <v>#VALUE!</v>
      </c>
      <c r="Y3329" t="e">
        <f>IF(RIGHT(X3329,1)=" ",RIGHT(X3329,4),RIGHT(X3329,3))</f>
        <v>#VALUE!</v>
      </c>
      <c r="Z3329">
        <f>VLOOKUP(G3329,[1]Sheet1!$A$1:$B$12,2,0)</f>
        <v>7</v>
      </c>
      <c r="AA3329" t="str">
        <f>CONCATENATE(F3329," ",Z3329)</f>
        <v>2016 7</v>
      </c>
      <c r="AB3329">
        <f>VLOOKUP(AA3329,[1]Sheet3!$A:$B,2,0)</f>
        <v>92</v>
      </c>
    </row>
    <row r="3330" spans="1:28" x14ac:dyDescent="0.25">
      <c r="A3330" t="s">
        <v>1099</v>
      </c>
      <c r="B3330" t="s">
        <v>1152</v>
      </c>
      <c r="C3330" t="s">
        <v>782</v>
      </c>
      <c r="D3330" t="str">
        <f>CONCATENATE(C3330,".")</f>
        <v>2016  July.</v>
      </c>
      <c r="E3330" t="str">
        <f>LEFT(D3330, SEARCH(".",D3330)-1)</f>
        <v>2016  July</v>
      </c>
      <c r="F3330">
        <v>2016</v>
      </c>
      <c r="G3330" t="str">
        <f>RIGHT(E3330,LEN(E3330)-6)</f>
        <v>July</v>
      </c>
      <c r="H3330">
        <v>150</v>
      </c>
      <c r="I3330" t="s">
        <v>128</v>
      </c>
      <c r="J3330" t="s">
        <v>814</v>
      </c>
      <c r="K3330" t="s">
        <v>1140</v>
      </c>
      <c r="L3330" t="s">
        <v>1135</v>
      </c>
      <c r="M3330" t="s">
        <v>28</v>
      </c>
      <c r="N3330" t="s">
        <v>1153</v>
      </c>
      <c r="O3330" t="s">
        <v>1154</v>
      </c>
      <c r="P3330">
        <v>270</v>
      </c>
      <c r="Q3330" s="2">
        <f>VALUE(LEFT(LEFT(N3330,5),SUM(LEN(LEFT(N3330,5))-LEN(SUBSTITUTE(LEFT(N3330,5),{"0","1","2","3","4","5","6","7","8","9","."},"")))))</f>
        <v>2</v>
      </c>
      <c r="R3330">
        <f>IF(Q3330&gt;5,Q3330/1024,Q3330)</f>
        <v>2</v>
      </c>
      <c r="S3330" t="str">
        <f>MID(K3331,9,3)</f>
        <v>6.0</v>
      </c>
      <c r="T3330" s="2" t="str">
        <f>LEFT(J3330,3)</f>
        <v>5.5</v>
      </c>
      <c r="U3330">
        <f>VALUE(LEFT(LEFT(M3330,5),SUM(LEN(LEFT(M3330,5))-LEN(SUBSTITUTE(LEFT(M3330,5),{"0","1","2","3","4","5","6","7","8","9","."},"")))))</f>
        <v>32</v>
      </c>
      <c r="V3330">
        <f>IF(U3330&lt;100,U3330,U3330/1024)</f>
        <v>32</v>
      </c>
      <c r="W3330" s="3">
        <f>VALUE(LEFT(LEFT(O3330,5),SUM(LEN(LEFT(O3330,5))-LEN(SUBSTITUTE(LEFT(O3330,5),{"0","1","2","3","4","5","6","7","8","9","."},"")))))</f>
        <v>13</v>
      </c>
      <c r="X3330" s="3" t="e">
        <f>LEFT(L3330, SEARCH("MHz",L3330)-1)</f>
        <v>#VALUE!</v>
      </c>
      <c r="Y3330" t="e">
        <f>IF(RIGHT(X3330,1)=" ",RIGHT(X3330,4),RIGHT(X3330,3))</f>
        <v>#VALUE!</v>
      </c>
      <c r="Z3330">
        <f>VLOOKUP(G3330,[1]Sheet1!$A$1:$B$12,2,0)</f>
        <v>7</v>
      </c>
      <c r="AA3330" t="str">
        <f>CONCATENATE(F3330," ",Z3330)</f>
        <v>2016 7</v>
      </c>
      <c r="AB3330">
        <f>VLOOKUP(AA3330,[1]Sheet3!$A:$B,2,0)</f>
        <v>92</v>
      </c>
    </row>
    <row r="3331" spans="1:28" x14ac:dyDescent="0.25">
      <c r="A3331" t="s">
        <v>1099</v>
      </c>
      <c r="B3331" t="s">
        <v>1155</v>
      </c>
      <c r="C3331" t="s">
        <v>782</v>
      </c>
      <c r="D3331" t="str">
        <f>CONCATENATE(C3331,".")</f>
        <v>2016  July.</v>
      </c>
      <c r="E3331" t="str">
        <f>LEFT(D3331, SEARCH(".",D3331)-1)</f>
        <v>2016  July</v>
      </c>
      <c r="F3331">
        <v>2016</v>
      </c>
      <c r="G3331" t="str">
        <f>RIGHT(E3331,LEN(E3331)-6)</f>
        <v>July</v>
      </c>
      <c r="H3331">
        <v>144</v>
      </c>
      <c r="I3331" t="s">
        <v>453</v>
      </c>
      <c r="J3331" t="s">
        <v>1156</v>
      </c>
      <c r="K3331" t="s">
        <v>1140</v>
      </c>
      <c r="L3331" t="s">
        <v>865</v>
      </c>
      <c r="M3331" t="s">
        <v>28</v>
      </c>
      <c r="N3331" t="s">
        <v>1104</v>
      </c>
      <c r="O3331" t="s">
        <v>1157</v>
      </c>
      <c r="P3331">
        <v>360</v>
      </c>
      <c r="Q3331" s="2">
        <f>VALUE(LEFT(LEFT(N3331,5),SUM(LEN(LEFT(N3331,5))-LEN(SUBSTITUTE(LEFT(N3331,5),{"0","1","2","3","4","5","6","7","8","9","."},"")))))</f>
        <v>3</v>
      </c>
      <c r="R3331">
        <f>IF(Q3331&gt;5,Q3331/1024,Q3331)</f>
        <v>3</v>
      </c>
      <c r="S3331" t="str">
        <f>MID(K3332,9,3)</f>
        <v>6.0</v>
      </c>
      <c r="T3331" s="2" t="str">
        <f>LEFT(J3331,3)</f>
        <v>5.2</v>
      </c>
      <c r="U3331">
        <f>VALUE(LEFT(LEFT(M3331,5),SUM(LEN(LEFT(M3331,5))-LEN(SUBSTITUTE(LEFT(M3331,5),{"0","1","2","3","4","5","6","7","8","9","."},"")))))</f>
        <v>32</v>
      </c>
      <c r="V3331">
        <f>IF(U3331&lt;100,U3331,U3331/1024)</f>
        <v>32</v>
      </c>
      <c r="W3331" s="3">
        <f>VALUE(LEFT(LEFT(O3331,5),SUM(LEN(LEFT(O3331,5))-LEN(SUBSTITUTE(LEFT(O3331,5),{"0","1","2","3","4","5","6","7","8","9","."},"")))))</f>
        <v>16</v>
      </c>
      <c r="X3331" s="3" t="e">
        <f>LEFT(L3331, SEARCH("MHz",L3331)-1)</f>
        <v>#VALUE!</v>
      </c>
      <c r="Y3331" t="e">
        <f>IF(RIGHT(X3331,1)=" ",RIGHT(X3331,4),RIGHT(X3331,3))</f>
        <v>#VALUE!</v>
      </c>
      <c r="Z3331">
        <f>VLOOKUP(G3331,[1]Sheet1!$A$1:$B$12,2,0)</f>
        <v>7</v>
      </c>
      <c r="AA3331" t="str">
        <f>CONCATENATE(F3331," ",Z3331)</f>
        <v>2016 7</v>
      </c>
      <c r="AB3331">
        <f>VLOOKUP(AA3331,[1]Sheet3!$A:$B,2,0)</f>
        <v>92</v>
      </c>
    </row>
    <row r="3332" spans="1:28" x14ac:dyDescent="0.25">
      <c r="A3332" t="s">
        <v>1746</v>
      </c>
      <c r="B3332" t="s">
        <v>1757</v>
      </c>
      <c r="C3332" t="s">
        <v>782</v>
      </c>
      <c r="D3332" t="str">
        <f>CONCATENATE(C3332,".")</f>
        <v>2016  July.</v>
      </c>
      <c r="E3332" t="str">
        <f>LEFT(D3332, SEARCH(".",D3332)-1)</f>
        <v>2016  July</v>
      </c>
      <c r="F3332">
        <v>2016</v>
      </c>
      <c r="G3332" t="str">
        <f>RIGHT(E3332,LEN(E3332)-6)</f>
        <v>July</v>
      </c>
      <c r="H3332">
        <v>145</v>
      </c>
      <c r="I3332" t="s">
        <v>51</v>
      </c>
      <c r="J3332" t="s">
        <v>557</v>
      </c>
      <c r="K3332" t="s">
        <v>1758</v>
      </c>
      <c r="L3332" t="s">
        <v>408</v>
      </c>
      <c r="M3332" t="s">
        <v>57</v>
      </c>
      <c r="N3332" t="s">
        <v>22</v>
      </c>
      <c r="O3332" t="s">
        <v>409</v>
      </c>
      <c r="P3332">
        <v>300</v>
      </c>
      <c r="Q3332" s="2">
        <f>VALUE(LEFT(LEFT(N3332,5),SUM(LEN(LEFT(N3332,5))-LEN(SUBSTITUTE(LEFT(N3332,5),{"0","1","2","3","4","5","6","7","8","9","."},"")))))</f>
        <v>2</v>
      </c>
      <c r="R3332">
        <f>IF(Q3332&gt;5,Q3332/1024,Q3332)</f>
        <v>2</v>
      </c>
      <c r="S3332" t="str">
        <f>MID(K3333,9,3)</f>
        <v>OS</v>
      </c>
      <c r="T3332" s="2" t="str">
        <f>LEFT(J3332,3)</f>
        <v>5.0</v>
      </c>
      <c r="U3332">
        <f>VALUE(LEFT(LEFT(M3332,5),SUM(LEN(LEFT(M3332,5))-LEN(SUBSTITUTE(LEFT(M3332,5),{"0","1","2","3","4","5","6","7","8","9","."},"")))))</f>
        <v>16</v>
      </c>
      <c r="V3332">
        <f>IF(U3332&lt;100,U3332,U3332/1024)</f>
        <v>16</v>
      </c>
      <c r="W3332" s="3">
        <f>VALUE(LEFT(LEFT(O3332,5),SUM(LEN(LEFT(O3332,5))-LEN(SUBSTITUTE(LEFT(O3332,5),{"0","1","2","3","4","5","6","7","8","9","."},"")))))</f>
        <v>16</v>
      </c>
      <c r="X3332" s="3" t="e">
        <f>LEFT(L3332, SEARCH("MHz",L3332)-1)</f>
        <v>#VALUE!</v>
      </c>
      <c r="Y3332" t="e">
        <f>IF(RIGHT(X3332,1)=" ",RIGHT(X3332,4),RIGHT(X3332,3))</f>
        <v>#VALUE!</v>
      </c>
      <c r="Z3332">
        <f>VLOOKUP(G3332,[1]Sheet1!$A$1:$B$12,2,0)</f>
        <v>7</v>
      </c>
      <c r="AA3332" t="str">
        <f>CONCATENATE(F3332," ",Z3332)</f>
        <v>2016 7</v>
      </c>
      <c r="AB3332">
        <f>VLOOKUP(AA3332,[1]Sheet3!$A:$B,2,0)</f>
        <v>92</v>
      </c>
    </row>
    <row r="3333" spans="1:28" x14ac:dyDescent="0.25">
      <c r="A3333" t="s">
        <v>3179</v>
      </c>
      <c r="B3333" t="s">
        <v>3198</v>
      </c>
      <c r="C3333" t="s">
        <v>782</v>
      </c>
      <c r="D3333" t="str">
        <f>CONCATENATE(C3333,".")</f>
        <v>2016  July.</v>
      </c>
      <c r="E3333" t="str">
        <f>LEFT(D3333, SEARCH(".",D3333)-1)</f>
        <v>2016  July</v>
      </c>
      <c r="F3333">
        <v>2016</v>
      </c>
      <c r="G3333" t="str">
        <f>RIGHT(E3333,LEN(E3333)-6)</f>
        <v>July</v>
      </c>
      <c r="H3333">
        <v>92</v>
      </c>
      <c r="I3333" t="s">
        <v>156</v>
      </c>
      <c r="J3333" t="s">
        <v>1812</v>
      </c>
      <c r="K3333" t="s">
        <v>222</v>
      </c>
      <c r="L3333" t="s">
        <v>3199</v>
      </c>
      <c r="M3333" t="s">
        <v>270</v>
      </c>
      <c r="N3333" t="s">
        <v>293</v>
      </c>
      <c r="O3333" t="s">
        <v>430</v>
      </c>
      <c r="Q3333" s="2">
        <f>VALUE(LEFT(LEFT(N3333,5),SUM(LEN(LEFT(N3333,5))-LEN(SUBSTITUTE(LEFT(N3333,5),{"0","1","2","3","4","5","6","7","8","9","."},"")))))</f>
        <v>256</v>
      </c>
      <c r="R3333">
        <f>IF(Q3333&gt;5,Q3333/1024,Q3333)</f>
        <v>0.25</v>
      </c>
      <c r="S3333" t="str">
        <f>MID(K3334,9,3)</f>
        <v>OS</v>
      </c>
      <c r="T3333" s="2" t="str">
        <f>LEFT(J3333,3)</f>
        <v>4.0</v>
      </c>
      <c r="U3333">
        <f>VALUE(LEFT(LEFT(M3333,5),SUM(LEN(LEFT(M3333,5))-LEN(SUBSTITUTE(LEFT(M3333,5),{"0","1","2","3","4","5","6","7","8","9","."},"")))))</f>
        <v>512</v>
      </c>
      <c r="V3333">
        <f>IF(U3333&lt;100,U3333,U3333/1024)</f>
        <v>0.5</v>
      </c>
      <c r="W3333" s="3">
        <f>VALUE(LEFT(LEFT(O3333,5),SUM(LEN(LEFT(O3333,5))-LEN(SUBSTITUTE(LEFT(O3333,5),{"0","1","2","3","4","5","6","7","8","9","."},"")))))</f>
        <v>2</v>
      </c>
      <c r="X3333" s="3" t="e">
        <f>LEFT(L3333, SEARCH("MHz",L3333)-1)</f>
        <v>#VALUE!</v>
      </c>
      <c r="Y3333" t="e">
        <f>IF(RIGHT(X3333,1)=" ",RIGHT(X3333,4),RIGHT(X3333,3))</f>
        <v>#VALUE!</v>
      </c>
      <c r="Z3333">
        <f>VLOOKUP(G3333,[1]Sheet1!$A$1:$B$12,2,0)</f>
        <v>7</v>
      </c>
      <c r="AA3333" t="str">
        <f>CONCATENATE(F3333," ",Z3333)</f>
        <v>2016 7</v>
      </c>
      <c r="AB3333">
        <f>VLOOKUP(AA3333,[1]Sheet3!$A:$B,2,0)</f>
        <v>92</v>
      </c>
    </row>
    <row r="3334" spans="1:28" x14ac:dyDescent="0.25">
      <c r="A3334" t="s">
        <v>3179</v>
      </c>
      <c r="B3334" t="s">
        <v>3202</v>
      </c>
      <c r="C3334" t="s">
        <v>782</v>
      </c>
      <c r="D3334" t="str">
        <f>CONCATENATE(C3334,".")</f>
        <v>2016  July.</v>
      </c>
      <c r="E3334" t="str">
        <f>LEFT(D3334, SEARCH(".",D3334)-1)</f>
        <v>2016  July</v>
      </c>
      <c r="F3334">
        <v>2016</v>
      </c>
      <c r="G3334" t="str">
        <f>RIGHT(E3334,LEN(E3334)-6)</f>
        <v>July</v>
      </c>
      <c r="I3334" t="s">
        <v>156</v>
      </c>
      <c r="J3334" t="s">
        <v>798</v>
      </c>
      <c r="K3334" t="s">
        <v>222</v>
      </c>
      <c r="L3334" t="s">
        <v>149</v>
      </c>
      <c r="M3334" t="s">
        <v>34</v>
      </c>
      <c r="N3334" t="s">
        <v>35</v>
      </c>
      <c r="O3334" t="s">
        <v>36</v>
      </c>
      <c r="Q3334" s="2">
        <f>VALUE(LEFT(LEFT(N3334,5),SUM(LEN(LEFT(N3334,5))-LEN(SUBSTITUTE(LEFT(N3334,5),{"0","1","2","3","4","5","6","7","8","9","."},"")))))</f>
        <v>1</v>
      </c>
      <c r="R3334">
        <f>IF(Q3334&gt;5,Q3334/1024,Q3334)</f>
        <v>1</v>
      </c>
      <c r="S3334" t="str">
        <f>MID(K3335,9,3)</f>
        <v>5.1</v>
      </c>
      <c r="T3334" s="2" t="str">
        <f>LEFT(J3334,3)</f>
        <v>5.0</v>
      </c>
      <c r="U3334">
        <f>VALUE(LEFT(LEFT(M3334,5),SUM(LEN(LEFT(M3334,5))-LEN(SUBSTITUTE(LEFT(M3334,5),{"0","1","2","3","4","5","6","7","8","9","."},"")))))</f>
        <v>8</v>
      </c>
      <c r="V3334">
        <f>IF(U3334&lt;100,U3334,U3334/1024)</f>
        <v>8</v>
      </c>
      <c r="W3334" s="3">
        <f>VALUE(LEFT(LEFT(O3334,5),SUM(LEN(LEFT(O3334,5))-LEN(SUBSTITUTE(LEFT(O3334,5),{"0","1","2","3","4","5","6","7","8","9","."},"")))))</f>
        <v>8</v>
      </c>
      <c r="X3334" s="3" t="e">
        <f>LEFT(L3334, SEARCH("MHz",L3334)-1)</f>
        <v>#VALUE!</v>
      </c>
      <c r="Y3334" t="e">
        <f>IF(RIGHT(X3334,1)=" ",RIGHT(X3334,4),RIGHT(X3334,3))</f>
        <v>#VALUE!</v>
      </c>
      <c r="Z3334">
        <f>VLOOKUP(G3334,[1]Sheet1!$A$1:$B$12,2,0)</f>
        <v>7</v>
      </c>
      <c r="AA3334" t="str">
        <f>CONCATENATE(F3334," ",Z3334)</f>
        <v>2016 7</v>
      </c>
      <c r="AB3334">
        <f>VLOOKUP(AA3334,[1]Sheet3!$A:$B,2,0)</f>
        <v>92</v>
      </c>
    </row>
    <row r="3335" spans="1:28" x14ac:dyDescent="0.25">
      <c r="A3335" t="s">
        <v>2256</v>
      </c>
      <c r="B3335" t="s">
        <v>2300</v>
      </c>
      <c r="C3335" t="s">
        <v>16</v>
      </c>
      <c r="D3335" t="str">
        <f>CONCATENATE(C3335,".")</f>
        <v>2016  August.</v>
      </c>
      <c r="E3335" t="str">
        <f>LEFT(D3335, SEARCH(".",D3335)-1)</f>
        <v>2016  August</v>
      </c>
      <c r="F3335">
        <v>2016</v>
      </c>
      <c r="G3335" t="str">
        <f>RIGHT(E3335,LEN(E3335)-6)</f>
        <v>August</v>
      </c>
      <c r="H3335">
        <v>140.1</v>
      </c>
      <c r="I3335" t="s">
        <v>181</v>
      </c>
      <c r="J3335" t="s">
        <v>1049</v>
      </c>
      <c r="K3335" t="s">
        <v>47</v>
      </c>
      <c r="L3335" t="s">
        <v>72</v>
      </c>
      <c r="M3335" t="s">
        <v>34</v>
      </c>
      <c r="N3335" t="s">
        <v>363</v>
      </c>
      <c r="O3335" t="s">
        <v>73</v>
      </c>
      <c r="P3335">
        <v>70</v>
      </c>
      <c r="Q3335" s="2">
        <f>VALUE(LEFT(LEFT(N3335,5),SUM(LEN(LEFT(N3335,5))-LEN(SUBSTITUTE(LEFT(N3335,5),{"0","1","2","3","4","5","6","7","8","9","."},"")))))</f>
        <v>1.5</v>
      </c>
      <c r="R3335">
        <f>IF(Q3335&gt;5,Q3335/1024,Q3335)</f>
        <v>1.5</v>
      </c>
      <c r="S3335" t="str">
        <f>MID(K3336,9,3)</f>
        <v>5.1</v>
      </c>
      <c r="T3335" s="2" t="str">
        <f>LEFT(J3335,3)</f>
        <v>5.0</v>
      </c>
      <c r="U3335">
        <f>VALUE(LEFT(LEFT(M3335,5),SUM(LEN(LEFT(M3335,5))-LEN(SUBSTITUTE(LEFT(M3335,5),{"0","1","2","3","4","5","6","7","8","9","."},"")))))</f>
        <v>8</v>
      </c>
      <c r="V3335">
        <f>IF(U3335&lt;100,U3335,U3335/1024)</f>
        <v>8</v>
      </c>
      <c r="W3335" s="3">
        <f>VALUE(LEFT(LEFT(O3335,5),SUM(LEN(LEFT(O3335,5))-LEN(SUBSTITUTE(LEFT(O3335,5),{"0","1","2","3","4","5","6","7","8","9","."},"")))))</f>
        <v>5</v>
      </c>
      <c r="X3335" s="3" t="e">
        <f>LEFT(L3335, SEARCH("MHz",L3335)-1)</f>
        <v>#VALUE!</v>
      </c>
      <c r="Y3335" t="e">
        <f>IF(RIGHT(X3335,1)=" ",RIGHT(X3335,4),RIGHT(X3335,3))</f>
        <v>#VALUE!</v>
      </c>
      <c r="Z3335">
        <f>VLOOKUP(G3335,[1]Sheet1!$A$1:$B$12,2,0)</f>
        <v>8</v>
      </c>
      <c r="AA3335" t="str">
        <f>CONCATENATE(F3335," ",Z3335)</f>
        <v>2016 8</v>
      </c>
      <c r="AB3335">
        <f>VLOOKUP(AA3335,[1]Sheet3!$A:$B,2,0)</f>
        <v>93</v>
      </c>
    </row>
    <row r="3336" spans="1:28" x14ac:dyDescent="0.25">
      <c r="A3336" t="s">
        <v>2637</v>
      </c>
      <c r="B3336" t="s">
        <v>2723</v>
      </c>
      <c r="C3336" t="s">
        <v>16</v>
      </c>
      <c r="D3336" t="str">
        <f>CONCATENATE(C3336,".")</f>
        <v>2016  August.</v>
      </c>
      <c r="E3336" t="str">
        <f>LEFT(D3336, SEARCH(".",D3336)-1)</f>
        <v>2016  August</v>
      </c>
      <c r="F3336">
        <v>2016</v>
      </c>
      <c r="G3336" t="str">
        <f>RIGHT(E3336,LEN(E3336)-6)</f>
        <v>August</v>
      </c>
      <c r="H3336">
        <v>495</v>
      </c>
      <c r="I3336" t="s">
        <v>181</v>
      </c>
      <c r="J3336" t="s">
        <v>2724</v>
      </c>
      <c r="K3336" t="s">
        <v>47</v>
      </c>
      <c r="L3336" t="s">
        <v>1783</v>
      </c>
      <c r="M3336" t="s">
        <v>57</v>
      </c>
      <c r="N3336" t="s">
        <v>2725</v>
      </c>
      <c r="O3336" t="s">
        <v>62</v>
      </c>
      <c r="P3336">
        <v>240</v>
      </c>
      <c r="Q3336" s="2">
        <f>VALUE(LEFT(LEFT(N3336,5),SUM(LEN(LEFT(N3336,5))-LEN(SUBSTITUTE(LEFT(N3336,5),{"0","1","2","3","4","5","6","7","8","9","."},"")))))</f>
        <v>2</v>
      </c>
      <c r="R3336">
        <f>IF(Q3336&gt;5,Q3336/1024,Q3336)</f>
        <v>2</v>
      </c>
      <c r="S3336" t="str">
        <f>MID(K3337,9,3)</f>
        <v>5.1</v>
      </c>
      <c r="T3336" s="2" t="str">
        <f>LEFT(J3336,3)</f>
        <v>10.</v>
      </c>
      <c r="U3336">
        <f>VALUE(LEFT(LEFT(M3336,5),SUM(LEN(LEFT(M3336,5))-LEN(SUBSTITUTE(LEFT(M3336,5),{"0","1","2","3","4","5","6","7","8","9","."},"")))))</f>
        <v>16</v>
      </c>
      <c r="V3336">
        <f>IF(U3336&lt;100,U3336,U3336/1024)</f>
        <v>16</v>
      </c>
      <c r="W3336" s="3">
        <f>VALUE(LEFT(LEFT(O3336,5),SUM(LEN(LEFT(O3336,5))-LEN(SUBSTITUTE(LEFT(O3336,5),{"0","1","2","3","4","5","6","7","8","9","."},"")))))</f>
        <v>8</v>
      </c>
      <c r="X3336" s="3" t="e">
        <f>LEFT(L3336, SEARCH("MHz",L3336)-1)</f>
        <v>#VALUE!</v>
      </c>
      <c r="Y3336" t="e">
        <f>IF(RIGHT(X3336,1)=" ",RIGHT(X3336,4),RIGHT(X3336,3))</f>
        <v>#VALUE!</v>
      </c>
      <c r="Z3336">
        <f>VLOOKUP(G3336,[1]Sheet1!$A$1:$B$12,2,0)</f>
        <v>8</v>
      </c>
      <c r="AA3336" t="str">
        <f>CONCATENATE(F3336," ",Z3336)</f>
        <v>2016 8</v>
      </c>
      <c r="AB3336">
        <f>VLOOKUP(AA3336,[1]Sheet3!$A:$B,2,0)</f>
        <v>93</v>
      </c>
    </row>
    <row r="3337" spans="1:28" x14ac:dyDescent="0.25">
      <c r="A3337" t="s">
        <v>2637</v>
      </c>
      <c r="B3337" t="s">
        <v>2726</v>
      </c>
      <c r="C3337" t="s">
        <v>16</v>
      </c>
      <c r="D3337" t="str">
        <f>CONCATENATE(C3337,".")</f>
        <v>2016  August.</v>
      </c>
      <c r="E3337" t="str">
        <f>LEFT(D3337, SEARCH(".",D3337)-1)</f>
        <v>2016  August</v>
      </c>
      <c r="F3337">
        <v>2016</v>
      </c>
      <c r="G3337" t="str">
        <f>RIGHT(E3337,LEN(E3337)-6)</f>
        <v>August</v>
      </c>
      <c r="H3337">
        <v>250</v>
      </c>
      <c r="I3337" t="s">
        <v>156</v>
      </c>
      <c r="J3337" t="s">
        <v>2727</v>
      </c>
      <c r="K3337" t="s">
        <v>47</v>
      </c>
      <c r="L3337" t="s">
        <v>1783</v>
      </c>
      <c r="M3337" t="s">
        <v>57</v>
      </c>
      <c r="N3337" t="s">
        <v>2728</v>
      </c>
      <c r="O3337" t="s">
        <v>364</v>
      </c>
      <c r="P3337">
        <v>230</v>
      </c>
      <c r="Q3337" s="2">
        <f>VALUE(LEFT(LEFT(N3337,5),SUM(LEN(LEFT(N3337,5))-LEN(SUBSTITUTE(LEFT(N3337,5),{"0","1","2","3","4","5","6","7","8","9","."},"")))))</f>
        <v>2</v>
      </c>
      <c r="R3337">
        <f>IF(Q3337&gt;5,Q3337/1024,Q3337)</f>
        <v>2</v>
      </c>
      <c r="S3337" t="str">
        <f>MID(K3338,9,3)</f>
        <v>5.1</v>
      </c>
      <c r="T3337" s="2" t="str">
        <f>LEFT(J3337,3)</f>
        <v>7.0</v>
      </c>
      <c r="U3337">
        <f>VALUE(LEFT(LEFT(M3337,5),SUM(LEN(LEFT(M3337,5))-LEN(SUBSTITUTE(LEFT(M3337,5),{"0","1","2","3","4","5","6","7","8","9","."},"")))))</f>
        <v>16</v>
      </c>
      <c r="V3337">
        <f>IF(U3337&lt;100,U3337,U3337/1024)</f>
        <v>16</v>
      </c>
      <c r="W3337" s="3">
        <f>VALUE(LEFT(LEFT(O3337,5),SUM(LEN(LEFT(O3337,5))-LEN(SUBSTITUTE(LEFT(O3337,5),{"0","1","2","3","4","5","6","7","8","9","."},"")))))</f>
        <v>13</v>
      </c>
      <c r="X3337" s="3" t="e">
        <f>LEFT(L3337, SEARCH("MHz",L3337)-1)</f>
        <v>#VALUE!</v>
      </c>
      <c r="Y3337" t="e">
        <f>IF(RIGHT(X3337,1)=" ",RIGHT(X3337,4),RIGHT(X3337,3))</f>
        <v>#VALUE!</v>
      </c>
      <c r="Z3337">
        <f>VLOOKUP(G3337,[1]Sheet1!$A$1:$B$12,2,0)</f>
        <v>8</v>
      </c>
      <c r="AA3337" t="str">
        <f>CONCATENATE(F3337," ",Z3337)</f>
        <v>2016 8</v>
      </c>
      <c r="AB3337">
        <f>VLOOKUP(AA3337,[1]Sheet3!$A:$B,2,0)</f>
        <v>93</v>
      </c>
    </row>
    <row r="3338" spans="1:28" x14ac:dyDescent="0.25">
      <c r="A3338" t="s">
        <v>4079</v>
      </c>
      <c r="B3338" t="s">
        <v>4102</v>
      </c>
      <c r="C3338" t="s">
        <v>16</v>
      </c>
      <c r="D3338" t="str">
        <f>CONCATENATE(C3338,".")</f>
        <v>2016  August.</v>
      </c>
      <c r="E3338" t="str">
        <f>LEFT(D3338, SEARCH(".",D3338)-1)</f>
        <v>2016  August</v>
      </c>
      <c r="F3338">
        <v>2016</v>
      </c>
      <c r="G3338" t="str">
        <f>RIGHT(E3338,LEN(E3338)-6)</f>
        <v>August</v>
      </c>
      <c r="H3338">
        <v>172</v>
      </c>
      <c r="I3338" t="s">
        <v>51</v>
      </c>
      <c r="J3338" t="s">
        <v>1191</v>
      </c>
      <c r="K3338" t="s">
        <v>47</v>
      </c>
      <c r="L3338" t="s">
        <v>389</v>
      </c>
      <c r="M3338" t="s">
        <v>28</v>
      </c>
      <c r="N3338" t="s">
        <v>29</v>
      </c>
      <c r="O3338" t="s">
        <v>3373</v>
      </c>
      <c r="P3338">
        <v>220</v>
      </c>
      <c r="Q3338" s="2">
        <f>VALUE(LEFT(LEFT(N3338,5),SUM(LEN(LEFT(N3338,5))-LEN(SUBSTITUTE(LEFT(N3338,5),{"0","1","2","3","4","5","6","7","8","9","."},"")))))</f>
        <v>3</v>
      </c>
      <c r="R3338">
        <f>IF(Q3338&gt;5,Q3338/1024,Q3338)</f>
        <v>3</v>
      </c>
      <c r="S3338" t="str">
        <f>MID(K3339,9,3)</f>
        <v>5.1</v>
      </c>
      <c r="T3338" s="2" t="str">
        <f>LEFT(J3338,3)</f>
        <v>5.5</v>
      </c>
      <c r="U3338">
        <f>VALUE(LEFT(LEFT(M3338,5),SUM(LEN(LEFT(M3338,5))-LEN(SUBSTITUTE(LEFT(M3338,5),{"0","1","2","3","4","5","6","7","8","9","."},"")))))</f>
        <v>32</v>
      </c>
      <c r="V3338">
        <f>IF(U3338&lt;100,U3338,U3338/1024)</f>
        <v>32</v>
      </c>
      <c r="W3338" s="3">
        <f>VALUE(LEFT(LEFT(O3338,5),SUM(LEN(LEFT(O3338,5))-LEN(SUBSTITUTE(LEFT(O3338,5),{"0","1","2","3","4","5","6","7","8","9","."},"")))))</f>
        <v>13</v>
      </c>
      <c r="X3338" s="3" t="e">
        <f>LEFT(L3338, SEARCH("MHz",L3338)-1)</f>
        <v>#VALUE!</v>
      </c>
      <c r="Y3338" t="e">
        <f>IF(RIGHT(X3338,1)=" ",RIGHT(X3338,4),RIGHT(X3338,3))</f>
        <v>#VALUE!</v>
      </c>
      <c r="Z3338">
        <f>VLOOKUP(G3338,[1]Sheet1!$A$1:$B$12,2,0)</f>
        <v>8</v>
      </c>
      <c r="AA3338" t="str">
        <f>CONCATENATE(F3338," ",Z3338)</f>
        <v>2016 8</v>
      </c>
      <c r="AB3338">
        <f>VLOOKUP(AA3338,[1]Sheet3!$A:$B,2,0)</f>
        <v>93</v>
      </c>
    </row>
    <row r="3339" spans="1:28" x14ac:dyDescent="0.25">
      <c r="A3339" t="s">
        <v>4141</v>
      </c>
      <c r="B3339" t="s">
        <v>4158</v>
      </c>
      <c r="C3339" t="s">
        <v>16</v>
      </c>
      <c r="D3339" t="str">
        <f>CONCATENATE(C3339,".")</f>
        <v>2016  August.</v>
      </c>
      <c r="E3339" t="str">
        <f>LEFT(D3339, SEARCH(".",D3339)-1)</f>
        <v>2016  August</v>
      </c>
      <c r="F3339">
        <v>2016</v>
      </c>
      <c r="G3339" t="str">
        <f>RIGHT(E3339,LEN(E3339)-6)</f>
        <v>August</v>
      </c>
      <c r="I3339" t="s">
        <v>128</v>
      </c>
      <c r="J3339" t="s">
        <v>4159</v>
      </c>
      <c r="K3339" t="s">
        <v>47</v>
      </c>
      <c r="L3339" t="s">
        <v>261</v>
      </c>
      <c r="M3339" t="s">
        <v>34</v>
      </c>
      <c r="N3339" t="s">
        <v>35</v>
      </c>
      <c r="O3339" t="s">
        <v>36</v>
      </c>
      <c r="P3339">
        <v>100</v>
      </c>
      <c r="Q3339" s="2">
        <f>VALUE(LEFT(LEFT(N3339,5),SUM(LEN(LEFT(N3339,5))-LEN(SUBSTITUTE(LEFT(N3339,5),{"0","1","2","3","4","5","6","7","8","9","."},"")))))</f>
        <v>1</v>
      </c>
      <c r="R3339">
        <f>IF(Q3339&gt;5,Q3339/1024,Q3339)</f>
        <v>1</v>
      </c>
      <c r="S3339" t="str">
        <f>MID(K3340,9,3)</f>
        <v>5.1</v>
      </c>
      <c r="T3339" s="2" t="str">
        <f>LEFT(J3339,3)</f>
        <v>6.0</v>
      </c>
      <c r="U3339">
        <f>VALUE(LEFT(LEFT(M3339,5),SUM(LEN(LEFT(M3339,5))-LEN(SUBSTITUTE(LEFT(M3339,5),{"0","1","2","3","4","5","6","7","8","9","."},"")))))</f>
        <v>8</v>
      </c>
      <c r="V3339">
        <f>IF(U3339&lt;100,U3339,U3339/1024)</f>
        <v>8</v>
      </c>
      <c r="W3339" s="3">
        <f>VALUE(LEFT(LEFT(O3339,5),SUM(LEN(LEFT(O3339,5))-LEN(SUBSTITUTE(LEFT(O3339,5),{"0","1","2","3","4","5","6","7","8","9","."},"")))))</f>
        <v>8</v>
      </c>
      <c r="X3339" s="3" t="e">
        <f>LEFT(L3339, SEARCH("MHz",L3339)-1)</f>
        <v>#VALUE!</v>
      </c>
      <c r="Y3339" t="e">
        <f>IF(RIGHT(X3339,1)=" ",RIGHT(X3339,4),RIGHT(X3339,3))</f>
        <v>#VALUE!</v>
      </c>
      <c r="Z3339">
        <f>VLOOKUP(G3339,[1]Sheet1!$A$1:$B$12,2,0)</f>
        <v>8</v>
      </c>
      <c r="AA3339" t="str">
        <f>CONCATENATE(F3339," ",Z3339)</f>
        <v>2016 8</v>
      </c>
      <c r="AB3339">
        <f>VLOOKUP(AA3339,[1]Sheet3!$A:$B,2,0)</f>
        <v>93</v>
      </c>
    </row>
    <row r="3340" spans="1:28" x14ac:dyDescent="0.25">
      <c r="A3340" t="s">
        <v>5057</v>
      </c>
      <c r="B3340" t="s">
        <v>5058</v>
      </c>
      <c r="C3340" t="s">
        <v>16</v>
      </c>
      <c r="D3340" t="str">
        <f>CONCATENATE(C3340,".")</f>
        <v>2016  August.</v>
      </c>
      <c r="E3340" t="str">
        <f>LEFT(D3340, SEARCH(".",D3340)-1)</f>
        <v>2016  August</v>
      </c>
      <c r="F3340">
        <v>2016</v>
      </c>
      <c r="G3340" t="str">
        <f>RIGHT(E3340,LEN(E3340)-6)</f>
        <v>August</v>
      </c>
      <c r="H3340">
        <v>187.6</v>
      </c>
      <c r="I3340" t="s">
        <v>156</v>
      </c>
      <c r="J3340" t="s">
        <v>422</v>
      </c>
      <c r="K3340" t="s">
        <v>47</v>
      </c>
      <c r="L3340" t="s">
        <v>2235</v>
      </c>
      <c r="M3340" t="s">
        <v>57</v>
      </c>
      <c r="N3340" t="s">
        <v>35</v>
      </c>
      <c r="O3340" t="s">
        <v>36</v>
      </c>
      <c r="Q3340" s="2">
        <f>VALUE(LEFT(LEFT(N3340,5),SUM(LEN(LEFT(N3340,5))-LEN(SUBSTITUTE(LEFT(N3340,5),{"0","1","2","3","4","5","6","7","8","9","."},"")))))</f>
        <v>1</v>
      </c>
      <c r="R3340">
        <f>IF(Q3340&gt;5,Q3340/1024,Q3340)</f>
        <v>1</v>
      </c>
      <c r="S3340" t="str">
        <f>MID(K3341,9,3)</f>
        <v>5.1</v>
      </c>
      <c r="T3340" s="2" t="str">
        <f>LEFT(J3340,3)</f>
        <v>6.0</v>
      </c>
      <c r="U3340">
        <f>VALUE(LEFT(LEFT(M3340,5),SUM(LEN(LEFT(M3340,5))-LEN(SUBSTITUTE(LEFT(M3340,5),{"0","1","2","3","4","5","6","7","8","9","."},"")))))</f>
        <v>16</v>
      </c>
      <c r="V3340">
        <f>IF(U3340&lt;100,U3340,U3340/1024)</f>
        <v>16</v>
      </c>
      <c r="W3340" s="3">
        <f>VALUE(LEFT(LEFT(O3340,5),SUM(LEN(LEFT(O3340,5))-LEN(SUBSTITUTE(LEFT(O3340,5),{"0","1","2","3","4","5","6","7","8","9","."},"")))))</f>
        <v>8</v>
      </c>
      <c r="X3340" s="3" t="e">
        <f>LEFT(L3340, SEARCH("MHz",L3340)-1)</f>
        <v>#VALUE!</v>
      </c>
      <c r="Y3340" t="e">
        <f>IF(RIGHT(X3340,1)=" ",RIGHT(X3340,4),RIGHT(X3340,3))</f>
        <v>#VALUE!</v>
      </c>
      <c r="Z3340">
        <f>VLOOKUP(G3340,[1]Sheet1!$A$1:$B$12,2,0)</f>
        <v>8</v>
      </c>
      <c r="AA3340" t="str">
        <f>CONCATENATE(F3340," ",Z3340)</f>
        <v>2016 8</v>
      </c>
      <c r="AB3340">
        <f>VLOOKUP(AA3340,[1]Sheet3!$A:$B,2,0)</f>
        <v>93</v>
      </c>
    </row>
    <row r="3341" spans="1:28" x14ac:dyDescent="0.25">
      <c r="A3341" t="s">
        <v>5174</v>
      </c>
      <c r="B3341" t="s">
        <v>5177</v>
      </c>
      <c r="C3341" t="s">
        <v>16</v>
      </c>
      <c r="D3341" t="str">
        <f>CONCATENATE(C3341,".")</f>
        <v>2016  August.</v>
      </c>
      <c r="E3341" t="str">
        <f>LEFT(D3341, SEARCH(".",D3341)-1)</f>
        <v>2016  August</v>
      </c>
      <c r="F3341">
        <v>2016</v>
      </c>
      <c r="G3341" t="str">
        <f>RIGHT(E3341,LEN(E3341)-6)</f>
        <v>August</v>
      </c>
      <c r="H3341">
        <v>157.80000000000001</v>
      </c>
      <c r="I3341" t="s">
        <v>1458</v>
      </c>
      <c r="J3341" t="s">
        <v>760</v>
      </c>
      <c r="K3341" t="s">
        <v>47</v>
      </c>
      <c r="L3341" t="s">
        <v>458</v>
      </c>
      <c r="M3341" t="s">
        <v>57</v>
      </c>
      <c r="N3341" t="s">
        <v>22</v>
      </c>
      <c r="O3341" t="s">
        <v>36</v>
      </c>
      <c r="Q3341" s="2">
        <f>VALUE(LEFT(LEFT(N3341,5),SUM(LEN(LEFT(N3341,5))-LEN(SUBSTITUTE(LEFT(N3341,5),{"0","1","2","3","4","5","6","7","8","9","."},"")))))</f>
        <v>2</v>
      </c>
      <c r="R3341">
        <f>IF(Q3341&gt;5,Q3341/1024,Q3341)</f>
        <v>2</v>
      </c>
      <c r="S3341" t="str">
        <f>MID(K3342,9,3)</f>
        <v>5.1</v>
      </c>
      <c r="T3341" s="2" t="str">
        <f>LEFT(J3341,3)</f>
        <v>5.0</v>
      </c>
      <c r="U3341">
        <f>VALUE(LEFT(LEFT(M3341,5),SUM(LEN(LEFT(M3341,5))-LEN(SUBSTITUTE(LEFT(M3341,5),{"0","1","2","3","4","5","6","7","8","9","."},"")))))</f>
        <v>16</v>
      </c>
      <c r="V3341">
        <f>IF(U3341&lt;100,U3341,U3341/1024)</f>
        <v>16</v>
      </c>
      <c r="W3341" s="3">
        <f>VALUE(LEFT(LEFT(O3341,5),SUM(LEN(LEFT(O3341,5))-LEN(SUBSTITUTE(LEFT(O3341,5),{"0","1","2","3","4","5","6","7","8","9","."},"")))))</f>
        <v>8</v>
      </c>
      <c r="X3341" s="3" t="e">
        <f>LEFT(L3341, SEARCH("MHz",L3341)-1)</f>
        <v>#VALUE!</v>
      </c>
      <c r="Y3341" t="e">
        <f>IF(RIGHT(X3341,1)=" ",RIGHT(X3341,4),RIGHT(X3341,3))</f>
        <v>#VALUE!</v>
      </c>
      <c r="Z3341">
        <f>VLOOKUP(G3341,[1]Sheet1!$A$1:$B$12,2,0)</f>
        <v>8</v>
      </c>
      <c r="AA3341" t="str">
        <f>CONCATENATE(F3341," ",Z3341)</f>
        <v>2016 8</v>
      </c>
      <c r="AB3341">
        <f>VLOOKUP(AA3341,[1]Sheet3!$A:$B,2,0)</f>
        <v>93</v>
      </c>
    </row>
    <row r="3342" spans="1:28" x14ac:dyDescent="0.25">
      <c r="A3342" t="s">
        <v>4730</v>
      </c>
      <c r="B3342" t="s">
        <v>4740</v>
      </c>
      <c r="C3342" t="s">
        <v>16</v>
      </c>
      <c r="D3342" t="str">
        <f>CONCATENATE(C3342,".")</f>
        <v>2016  August.</v>
      </c>
      <c r="E3342" t="str">
        <f>LEFT(D3342, SEARCH(".",D3342)-1)</f>
        <v>2016  August</v>
      </c>
      <c r="F3342">
        <v>2016</v>
      </c>
      <c r="G3342" t="str">
        <f>RIGHT(E3342,LEN(E3342)-6)</f>
        <v>August</v>
      </c>
      <c r="H3342">
        <v>160</v>
      </c>
      <c r="I3342" t="s">
        <v>51</v>
      </c>
      <c r="J3342" t="s">
        <v>1058</v>
      </c>
      <c r="K3342" t="s">
        <v>3189</v>
      </c>
      <c r="L3342" t="s">
        <v>118</v>
      </c>
      <c r="M3342" t="s">
        <v>28</v>
      </c>
      <c r="N3342" t="s">
        <v>2269</v>
      </c>
      <c r="O3342" t="s">
        <v>4736</v>
      </c>
      <c r="P3342">
        <v>300</v>
      </c>
      <c r="Q3342" s="2">
        <f>VALUE(LEFT(LEFT(N3342,5),SUM(LEN(LEFT(N3342,5))-LEN(SUBSTITUTE(LEFT(N3342,5),{"0","1","2","3","4","5","6","7","8","9","."},"")))))</f>
        <v>3</v>
      </c>
      <c r="R3342">
        <f>IF(Q3342&gt;5,Q3342/1024,Q3342)</f>
        <v>3</v>
      </c>
      <c r="S3342" t="str">
        <f>MID(K3343,9,3)</f>
        <v>5.1</v>
      </c>
      <c r="T3342" s="2" t="str">
        <f>LEFT(J3342,3)</f>
        <v>5.5</v>
      </c>
      <c r="U3342">
        <f>VALUE(LEFT(LEFT(M3342,5),SUM(LEN(LEFT(M3342,5))-LEN(SUBSTITUTE(LEFT(M3342,5),{"0","1","2","3","4","5","6","7","8","9","."},"")))))</f>
        <v>32</v>
      </c>
      <c r="V3342">
        <f>IF(U3342&lt;100,U3342,U3342/1024)</f>
        <v>32</v>
      </c>
      <c r="W3342" s="3">
        <f>VALUE(LEFT(LEFT(O3342,5),SUM(LEN(LEFT(O3342,5))-LEN(SUBSTITUTE(LEFT(O3342,5),{"0","1","2","3","4","5","6","7","8","9","."},"")))))</f>
        <v>13</v>
      </c>
      <c r="X3342" s="3" t="e">
        <f>LEFT(L3342, SEARCH("MHz",L3342)-1)</f>
        <v>#VALUE!</v>
      </c>
      <c r="Y3342" t="e">
        <f>IF(RIGHT(X3342,1)=" ",RIGHT(X3342,4),RIGHT(X3342,3))</f>
        <v>#VALUE!</v>
      </c>
      <c r="Z3342">
        <f>VLOOKUP(G3342,[1]Sheet1!$A$1:$B$12,2,0)</f>
        <v>8</v>
      </c>
      <c r="AA3342" t="str">
        <f>CONCATENATE(F3342," ",Z3342)</f>
        <v>2016 8</v>
      </c>
      <c r="AB3342">
        <f>VLOOKUP(AA3342,[1]Sheet3!$A:$B,2,0)</f>
        <v>93</v>
      </c>
    </row>
    <row r="3343" spans="1:28" x14ac:dyDescent="0.25">
      <c r="A3343" t="s">
        <v>2256</v>
      </c>
      <c r="B3343" t="s">
        <v>2282</v>
      </c>
      <c r="C3343" t="s">
        <v>16</v>
      </c>
      <c r="D3343" t="str">
        <f>CONCATENATE(C3343,".")</f>
        <v>2016  August.</v>
      </c>
      <c r="E3343" t="str">
        <f>LEFT(D3343, SEARCH(".",D3343)-1)</f>
        <v>2016  August</v>
      </c>
      <c r="F3343">
        <v>2016</v>
      </c>
      <c r="G3343" t="str">
        <f>RIGHT(E3343,LEN(E3343)-6)</f>
        <v>August</v>
      </c>
      <c r="H3343">
        <v>153</v>
      </c>
      <c r="I3343" t="s">
        <v>51</v>
      </c>
      <c r="J3343" t="s">
        <v>2283</v>
      </c>
      <c r="K3343" t="s">
        <v>440</v>
      </c>
      <c r="L3343" t="s">
        <v>118</v>
      </c>
      <c r="M3343" t="s">
        <v>28</v>
      </c>
      <c r="N3343" t="s">
        <v>29</v>
      </c>
      <c r="O3343" t="s">
        <v>2280</v>
      </c>
      <c r="P3343">
        <v>220</v>
      </c>
      <c r="Q3343" s="2">
        <f>VALUE(LEFT(LEFT(N3343,5),SUM(LEN(LEFT(N3343,5))-LEN(SUBSTITUTE(LEFT(N3343,5),{"0","1","2","3","4","5","6","7","8","9","."},"")))))</f>
        <v>3</v>
      </c>
      <c r="R3343">
        <f>IF(Q3343&gt;5,Q3343/1024,Q3343)</f>
        <v>3</v>
      </c>
      <c r="S3343" t="str">
        <f>MID(K3344,9,3)</f>
        <v>5.1</v>
      </c>
      <c r="T3343" s="2" t="str">
        <f>LEFT(J3343,3)</f>
        <v>5.5</v>
      </c>
      <c r="U3343">
        <f>VALUE(LEFT(LEFT(M3343,5),SUM(LEN(LEFT(M3343,5))-LEN(SUBSTITUTE(LEFT(M3343,5),{"0","1","2","3","4","5","6","7","8","9","."},"")))))</f>
        <v>32</v>
      </c>
      <c r="V3343">
        <f>IF(U3343&lt;100,U3343,U3343/1024)</f>
        <v>32</v>
      </c>
      <c r="W3343" s="3">
        <f>VALUE(LEFT(LEFT(O3343,5),SUM(LEN(LEFT(O3343,5))-LEN(SUBSTITUTE(LEFT(O3343,5),{"0","1","2","3","4","5","6","7","8","9","."},"")))))</f>
        <v>13</v>
      </c>
      <c r="X3343" s="3" t="e">
        <f>LEFT(L3343, SEARCH("MHz",L3343)-1)</f>
        <v>#VALUE!</v>
      </c>
      <c r="Y3343" t="e">
        <f>IF(RIGHT(X3343,1)=" ",RIGHT(X3343,4),RIGHT(X3343,3))</f>
        <v>#VALUE!</v>
      </c>
      <c r="Z3343">
        <f>VLOOKUP(G3343,[1]Sheet1!$A$1:$B$12,2,0)</f>
        <v>8</v>
      </c>
      <c r="AA3343" t="str">
        <f>CONCATENATE(F3343," ",Z3343)</f>
        <v>2016 8</v>
      </c>
      <c r="AB3343">
        <f>VLOOKUP(AA3343,[1]Sheet3!$A:$B,2,0)</f>
        <v>93</v>
      </c>
    </row>
    <row r="3344" spans="1:28" x14ac:dyDescent="0.25">
      <c r="A3344" t="s">
        <v>6893</v>
      </c>
      <c r="B3344" t="s">
        <v>6895</v>
      </c>
      <c r="C3344" t="s">
        <v>16</v>
      </c>
      <c r="D3344" t="str">
        <f>CONCATENATE(C3344,".")</f>
        <v>2016  August.</v>
      </c>
      <c r="E3344" t="str">
        <f>LEFT(D3344, SEARCH(".",D3344)-1)</f>
        <v>2016  August</v>
      </c>
      <c r="F3344">
        <v>2016</v>
      </c>
      <c r="G3344" t="str">
        <f>RIGHT(E3344,LEN(E3344)-6)</f>
        <v>August</v>
      </c>
      <c r="H3344">
        <v>128</v>
      </c>
      <c r="I3344" t="s">
        <v>128</v>
      </c>
      <c r="J3344" t="s">
        <v>1904</v>
      </c>
      <c r="K3344" t="s">
        <v>440</v>
      </c>
      <c r="L3344" t="s">
        <v>462</v>
      </c>
      <c r="M3344" t="s">
        <v>34</v>
      </c>
      <c r="N3344" t="s">
        <v>22</v>
      </c>
      <c r="O3344" t="s">
        <v>62</v>
      </c>
      <c r="P3344">
        <v>80</v>
      </c>
      <c r="Q3344" s="2">
        <f>VALUE(LEFT(LEFT(N3344,5),SUM(LEN(LEFT(N3344,5))-LEN(SUBSTITUTE(LEFT(N3344,5),{"0","1","2","3","4","5","6","7","8","9","."},"")))))</f>
        <v>2</v>
      </c>
      <c r="R3344">
        <f>IF(Q3344&gt;5,Q3344/1024,Q3344)</f>
        <v>2</v>
      </c>
      <c r="S3344" t="str">
        <f>MID(K3345,9,3)</f>
        <v>5.1</v>
      </c>
      <c r="T3344" s="2" t="str">
        <f>LEFT(J3344,3)</f>
        <v>4.7</v>
      </c>
      <c r="U3344">
        <f>VALUE(LEFT(LEFT(M3344,5),SUM(LEN(LEFT(M3344,5))-LEN(SUBSTITUTE(LEFT(M3344,5),{"0","1","2","3","4","5","6","7","8","9","."},"")))))</f>
        <v>8</v>
      </c>
      <c r="V3344">
        <f>IF(U3344&lt;100,U3344,U3344/1024)</f>
        <v>8</v>
      </c>
      <c r="W3344" s="3">
        <f>VALUE(LEFT(LEFT(O3344,5),SUM(LEN(LEFT(O3344,5))-LEN(SUBSTITUTE(LEFT(O3344,5),{"0","1","2","3","4","5","6","7","8","9","."},"")))))</f>
        <v>8</v>
      </c>
      <c r="X3344" s="3" t="e">
        <f>LEFT(L3344, SEARCH("MHz",L3344)-1)</f>
        <v>#VALUE!</v>
      </c>
      <c r="Y3344" t="e">
        <f>IF(RIGHT(X3344,1)=" ",RIGHT(X3344,4),RIGHT(X3344,3))</f>
        <v>#VALUE!</v>
      </c>
      <c r="Z3344">
        <f>VLOOKUP(G3344,[1]Sheet1!$A$1:$B$12,2,0)</f>
        <v>8</v>
      </c>
      <c r="AA3344" t="str">
        <f>CONCATENATE(F3344," ",Z3344)</f>
        <v>2016 8</v>
      </c>
      <c r="AB3344">
        <f>VLOOKUP(AA3344,[1]Sheet3!$A:$B,2,0)</f>
        <v>93</v>
      </c>
    </row>
    <row r="3345" spans="1:28" x14ac:dyDescent="0.25">
      <c r="A3345" t="s">
        <v>6893</v>
      </c>
      <c r="B3345" t="s">
        <v>6896</v>
      </c>
      <c r="C3345" t="s">
        <v>16</v>
      </c>
      <c r="D3345" t="str">
        <f>CONCATENATE(C3345,".")</f>
        <v>2016  August.</v>
      </c>
      <c r="E3345" t="str">
        <f>LEFT(D3345, SEARCH(".",D3345)-1)</f>
        <v>2016  August</v>
      </c>
      <c r="F3345">
        <v>2016</v>
      </c>
      <c r="G3345" t="str">
        <f>RIGHT(E3345,LEN(E3345)-6)</f>
        <v>August</v>
      </c>
      <c r="I3345" t="s">
        <v>128</v>
      </c>
      <c r="J3345" t="s">
        <v>1110</v>
      </c>
      <c r="K3345" t="s">
        <v>440</v>
      </c>
      <c r="L3345" t="s">
        <v>6897</v>
      </c>
      <c r="M3345" t="s">
        <v>57</v>
      </c>
      <c r="N3345" t="s">
        <v>29</v>
      </c>
      <c r="O3345" t="s">
        <v>804</v>
      </c>
      <c r="P3345">
        <v>170</v>
      </c>
      <c r="Q3345" s="2">
        <f>VALUE(LEFT(LEFT(N3345,5),SUM(LEN(LEFT(N3345,5))-LEN(SUBSTITUTE(LEFT(N3345,5),{"0","1","2","3","4","5","6","7","8","9","."},"")))))</f>
        <v>3</v>
      </c>
      <c r="R3345">
        <f>IF(Q3345&gt;5,Q3345/1024,Q3345)</f>
        <v>3</v>
      </c>
      <c r="S3345" t="str">
        <f>MID(K3346,9,3)</f>
        <v>6.0</v>
      </c>
      <c r="T3345" s="2" t="str">
        <f>LEFT(J3345,3)</f>
        <v>5.2</v>
      </c>
      <c r="U3345">
        <f>VALUE(LEFT(LEFT(M3345,5),SUM(LEN(LEFT(M3345,5))-LEN(SUBSTITUTE(LEFT(M3345,5),{"0","1","2","3","4","5","6","7","8","9","."},"")))))</f>
        <v>16</v>
      </c>
      <c r="V3345">
        <f>IF(U3345&lt;100,U3345,U3345/1024)</f>
        <v>16</v>
      </c>
      <c r="W3345" s="3">
        <f>VALUE(LEFT(LEFT(O3345,5),SUM(LEN(LEFT(O3345,5))-LEN(SUBSTITUTE(LEFT(O3345,5),{"0","1","2","3","4","5","6","7","8","9","."},"")))))</f>
        <v>13</v>
      </c>
      <c r="X3345" s="3" t="e">
        <f>LEFT(L3345, SEARCH("MHz",L3345)-1)</f>
        <v>#VALUE!</v>
      </c>
      <c r="Y3345" t="e">
        <f>IF(RIGHT(X3345,1)=" ",RIGHT(X3345,4),RIGHT(X3345,3))</f>
        <v>#VALUE!</v>
      </c>
      <c r="Z3345">
        <f>VLOOKUP(G3345,[1]Sheet1!$A$1:$B$12,2,0)</f>
        <v>8</v>
      </c>
      <c r="AA3345" t="str">
        <f>CONCATENATE(F3345," ",Z3345)</f>
        <v>2016 8</v>
      </c>
      <c r="AB3345">
        <f>VLOOKUP(AA3345,[1]Sheet3!$A:$B,2,0)</f>
        <v>93</v>
      </c>
    </row>
    <row r="3346" spans="1:28" x14ac:dyDescent="0.25">
      <c r="A3346" t="s">
        <v>14</v>
      </c>
      <c r="B3346" t="s">
        <v>15</v>
      </c>
      <c r="C3346" t="s">
        <v>16</v>
      </c>
      <c r="D3346" t="str">
        <f>CONCATENATE(C3346,".")</f>
        <v>2016  August.</v>
      </c>
      <c r="E3346" t="str">
        <f>LEFT(D3346, SEARCH(".",D3346)-1)</f>
        <v>2016  August</v>
      </c>
      <c r="F3346">
        <v>2016</v>
      </c>
      <c r="G3346" t="str">
        <f>RIGHT(E3346,LEN(E3346)-6)</f>
        <v>August</v>
      </c>
      <c r="H3346">
        <v>260</v>
      </c>
      <c r="I3346" t="s">
        <v>17</v>
      </c>
      <c r="J3346" t="s">
        <v>18</v>
      </c>
      <c r="K3346" t="s">
        <v>19</v>
      </c>
      <c r="L3346" t="s">
        <v>20</v>
      </c>
      <c r="M3346" t="s">
        <v>21</v>
      </c>
      <c r="N3346" t="s">
        <v>22</v>
      </c>
      <c r="O3346" t="s">
        <v>23</v>
      </c>
      <c r="P3346">
        <v>170</v>
      </c>
      <c r="Q3346" s="2">
        <f>VALUE(LEFT(LEFT(N3346,5),SUM(LEN(LEFT(N3346,5))-LEN(SUBSTITUTE(LEFT(N3346,5),{"0","1","2","3","4","5","6","7","8","9","."},"")))))</f>
        <v>2</v>
      </c>
      <c r="R3346">
        <f>IF(Q3346&gt;5,Q3346/1024,Q3346)</f>
        <v>2</v>
      </c>
      <c r="S3346" t="str">
        <f>MID(K3347,9,3)</f>
        <v>6.0</v>
      </c>
      <c r="T3346" s="2" t="str">
        <f>LEFT(J3346,3)</f>
        <v>7.0</v>
      </c>
      <c r="U3346">
        <f>VALUE(LEFT(LEFT(M3346,5),SUM(LEN(LEFT(M3346,5))-LEN(SUBSTITUTE(LEFT(M3346,5),{"0","1","2","3","4","5","6","7","8","9","."},"")))))</f>
        <v>43540</v>
      </c>
      <c r="V3346">
        <f>IF(U3346&lt;100,U3346,U3346/1024)</f>
        <v>42.51953125</v>
      </c>
      <c r="W3346" s="3">
        <f>VALUE(LEFT(LEFT(O3346,5),SUM(LEN(LEFT(O3346,5))-LEN(SUBSTITUTE(LEFT(O3346,5),{"0","1","2","3","4","5","6","7","8","9","."},"")))))</f>
        <v>13</v>
      </c>
      <c r="X3346" s="3" t="e">
        <f>LEFT(L3346, SEARCH("MHz",L3346)-1)</f>
        <v>#VALUE!</v>
      </c>
      <c r="Y3346" t="e">
        <f>IF(RIGHT(X3346,1)=" ",RIGHT(X3346,4),RIGHT(X3346,3))</f>
        <v>#VALUE!</v>
      </c>
      <c r="Z3346">
        <f>VLOOKUP(G3346,[1]Sheet1!$A$1:$B$12,2,0)</f>
        <v>8</v>
      </c>
      <c r="AA3346" t="str">
        <f>CONCATENATE(F3346," ",Z3346)</f>
        <v>2016 8</v>
      </c>
      <c r="AB3346">
        <f>VLOOKUP(AA3346,[1]Sheet3!$A:$B,2,0)</f>
        <v>93</v>
      </c>
    </row>
    <row r="3347" spans="1:28" x14ac:dyDescent="0.25">
      <c r="A3347" t="s">
        <v>14</v>
      </c>
      <c r="B3347" t="s">
        <v>24</v>
      </c>
      <c r="C3347" t="s">
        <v>16</v>
      </c>
      <c r="D3347" t="str">
        <f>CONCATENATE(C3347,".")</f>
        <v>2016  August.</v>
      </c>
      <c r="E3347" t="str">
        <f>LEFT(D3347, SEARCH(".",D3347)-1)</f>
        <v>2016  August</v>
      </c>
      <c r="F3347">
        <v>2016</v>
      </c>
      <c r="G3347" t="str">
        <f>RIGHT(E3347,LEN(E3347)-6)</f>
        <v>August</v>
      </c>
      <c r="H3347">
        <v>169</v>
      </c>
      <c r="I3347" t="s">
        <v>25</v>
      </c>
      <c r="J3347" t="s">
        <v>26</v>
      </c>
      <c r="K3347" t="s">
        <v>19</v>
      </c>
      <c r="L3347" t="s">
        <v>27</v>
      </c>
      <c r="M3347" t="s">
        <v>28</v>
      </c>
      <c r="N3347" t="s">
        <v>29</v>
      </c>
      <c r="O3347" t="s">
        <v>30</v>
      </c>
      <c r="P3347">
        <v>250</v>
      </c>
      <c r="Q3347" s="2">
        <f>VALUE(LEFT(LEFT(N3347,5),SUM(LEN(LEFT(N3347,5))-LEN(SUBSTITUTE(LEFT(N3347,5),{"0","1","2","3","4","5","6","7","8","9","."},"")))))</f>
        <v>3</v>
      </c>
      <c r="R3347">
        <f>IF(Q3347&gt;5,Q3347/1024,Q3347)</f>
        <v>3</v>
      </c>
      <c r="S3347" t="str">
        <f>MID(K3348,9,3)</f>
        <v>6.0</v>
      </c>
      <c r="T3347" s="2" t="str">
        <f>LEFT(J3347,3)</f>
        <v>5.5</v>
      </c>
      <c r="U3347">
        <f>VALUE(LEFT(LEFT(M3347,5),SUM(LEN(LEFT(M3347,5))-LEN(SUBSTITUTE(LEFT(M3347,5),{"0","1","2","3","4","5","6","7","8","9","."},"")))))</f>
        <v>32</v>
      </c>
      <c r="V3347">
        <f>IF(U3347&lt;100,U3347,U3347/1024)</f>
        <v>32</v>
      </c>
      <c r="W3347" s="3">
        <f>VALUE(LEFT(LEFT(O3347,5),SUM(LEN(LEFT(O3347,5))-LEN(SUBSTITUTE(LEFT(O3347,5),{"0","1","2","3","4","5","6","7","8","9","."},"")))))</f>
        <v>13</v>
      </c>
      <c r="X3347" s="3" t="e">
        <f>LEFT(L3347, SEARCH("MHz",L3347)-1)</f>
        <v>#VALUE!</v>
      </c>
      <c r="Y3347" t="e">
        <f>IF(RIGHT(X3347,1)=" ",RIGHT(X3347,4),RIGHT(X3347,3))</f>
        <v>#VALUE!</v>
      </c>
      <c r="Z3347">
        <f>VLOOKUP(G3347,[1]Sheet1!$A$1:$B$12,2,0)</f>
        <v>8</v>
      </c>
      <c r="AA3347" t="str">
        <f>CONCATENATE(F3347," ",Z3347)</f>
        <v>2016 8</v>
      </c>
      <c r="AB3347">
        <f>VLOOKUP(AA3347,[1]Sheet3!$A:$B,2,0)</f>
        <v>93</v>
      </c>
    </row>
    <row r="3348" spans="1:28" x14ac:dyDescent="0.25">
      <c r="A3348" t="s">
        <v>14</v>
      </c>
      <c r="B3348" t="s">
        <v>31</v>
      </c>
      <c r="C3348" t="s">
        <v>16</v>
      </c>
      <c r="D3348" t="str">
        <f>CONCATENATE(C3348,".")</f>
        <v>2016  August.</v>
      </c>
      <c r="E3348" t="str">
        <f>LEFT(D3348, SEARCH(".",D3348)-1)</f>
        <v>2016  August</v>
      </c>
      <c r="F3348">
        <v>2016</v>
      </c>
      <c r="G3348" t="str">
        <f>RIGHT(E3348,LEN(E3348)-6)</f>
        <v>August</v>
      </c>
      <c r="I3348" t="s">
        <v>25</v>
      </c>
      <c r="J3348" t="s">
        <v>32</v>
      </c>
      <c r="K3348" t="s">
        <v>19</v>
      </c>
      <c r="L3348" t="s">
        <v>33</v>
      </c>
      <c r="M3348" t="s">
        <v>34</v>
      </c>
      <c r="N3348" t="s">
        <v>35</v>
      </c>
      <c r="O3348" t="s">
        <v>36</v>
      </c>
      <c r="P3348">
        <v>120</v>
      </c>
      <c r="Q3348" s="2">
        <f>VALUE(LEFT(LEFT(N3348,5),SUM(LEN(LEFT(N3348,5))-LEN(SUBSTITUTE(LEFT(N3348,5),{"0","1","2","3","4","5","6","7","8","9","."},"")))))</f>
        <v>1</v>
      </c>
      <c r="R3348">
        <f>IF(Q3348&gt;5,Q3348/1024,Q3348)</f>
        <v>1</v>
      </c>
      <c r="S3348" t="str">
        <f>MID(K3349,9,3)</f>
        <v>6.0</v>
      </c>
      <c r="T3348" s="2" t="str">
        <f>LEFT(J3348,3)</f>
        <v>5.0</v>
      </c>
      <c r="U3348">
        <f>VALUE(LEFT(LEFT(M3348,5),SUM(LEN(LEFT(M3348,5))-LEN(SUBSTITUTE(LEFT(M3348,5),{"0","1","2","3","4","5","6","7","8","9","."},"")))))</f>
        <v>8</v>
      </c>
      <c r="V3348">
        <f>IF(U3348&lt;100,U3348,U3348/1024)</f>
        <v>8</v>
      </c>
      <c r="W3348" s="3">
        <f>VALUE(LEFT(LEFT(O3348,5),SUM(LEN(LEFT(O3348,5))-LEN(SUBSTITUTE(LEFT(O3348,5),{"0","1","2","3","4","5","6","7","8","9","."},"")))))</f>
        <v>8</v>
      </c>
      <c r="X3348" s="3" t="e">
        <f>LEFT(L3348, SEARCH("MHz",L3348)-1)</f>
        <v>#VALUE!</v>
      </c>
      <c r="Y3348" t="e">
        <f>IF(RIGHT(X3348,1)=" ",RIGHT(X3348,4),RIGHT(X3348,3))</f>
        <v>#VALUE!</v>
      </c>
      <c r="Z3348">
        <f>VLOOKUP(G3348,[1]Sheet1!$A$1:$B$12,2,0)</f>
        <v>8</v>
      </c>
      <c r="AA3348" t="str">
        <f>CONCATENATE(F3348," ",Z3348)</f>
        <v>2016 8</v>
      </c>
      <c r="AB3348">
        <f>VLOOKUP(AA3348,[1]Sheet3!$A:$B,2,0)</f>
        <v>93</v>
      </c>
    </row>
    <row r="3349" spans="1:28" x14ac:dyDescent="0.25">
      <c r="A3349" t="s">
        <v>347</v>
      </c>
      <c r="B3349" t="s">
        <v>375</v>
      </c>
      <c r="C3349" t="s">
        <v>16</v>
      </c>
      <c r="D3349" t="str">
        <f>CONCATENATE(C3349,".")</f>
        <v>2016  August.</v>
      </c>
      <c r="E3349" t="str">
        <f>LEFT(D3349, SEARCH(".",D3349)-1)</f>
        <v>2016  August</v>
      </c>
      <c r="F3349">
        <v>2016</v>
      </c>
      <c r="G3349" t="str">
        <f>RIGHT(E3349,LEN(E3349)-6)</f>
        <v>August</v>
      </c>
      <c r="H3349">
        <v>163.9</v>
      </c>
      <c r="I3349" t="s">
        <v>181</v>
      </c>
      <c r="J3349" t="s">
        <v>376</v>
      </c>
      <c r="K3349" t="s">
        <v>19</v>
      </c>
      <c r="L3349" t="s">
        <v>72</v>
      </c>
      <c r="M3349" t="s">
        <v>57</v>
      </c>
      <c r="N3349" t="s">
        <v>22</v>
      </c>
      <c r="O3349" t="s">
        <v>36</v>
      </c>
      <c r="P3349">
        <v>80</v>
      </c>
      <c r="Q3349" s="2">
        <f>VALUE(LEFT(LEFT(N3349,5),SUM(LEN(LEFT(N3349,5))-LEN(SUBSTITUTE(LEFT(N3349,5),{"0","1","2","3","4","5","6","7","8","9","."},"")))))</f>
        <v>2</v>
      </c>
      <c r="R3349">
        <f>IF(Q3349&gt;5,Q3349/1024,Q3349)</f>
        <v>2</v>
      </c>
      <c r="S3349" t="str">
        <f>MID(K3350,9,3)</f>
        <v>6.0</v>
      </c>
      <c r="T3349" s="2" t="str">
        <f>LEFT(J3349,3)</f>
        <v>5.5</v>
      </c>
      <c r="U3349">
        <f>VALUE(LEFT(LEFT(M3349,5),SUM(LEN(LEFT(M3349,5))-LEN(SUBSTITUTE(LEFT(M3349,5),{"0","1","2","3","4","5","6","7","8","9","."},"")))))</f>
        <v>16</v>
      </c>
      <c r="V3349">
        <f>IF(U3349&lt;100,U3349,U3349/1024)</f>
        <v>16</v>
      </c>
      <c r="W3349" s="3">
        <f>VALUE(LEFT(LEFT(O3349,5),SUM(LEN(LEFT(O3349,5))-LEN(SUBSTITUTE(LEFT(O3349,5),{"0","1","2","3","4","5","6","7","8","9","."},"")))))</f>
        <v>8</v>
      </c>
      <c r="X3349" s="3" t="e">
        <f>LEFT(L3349, SEARCH("MHz",L3349)-1)</f>
        <v>#VALUE!</v>
      </c>
      <c r="Y3349" t="e">
        <f>IF(RIGHT(X3349,1)=" ",RIGHT(X3349,4),RIGHT(X3349,3))</f>
        <v>#VALUE!</v>
      </c>
      <c r="Z3349">
        <f>VLOOKUP(G3349,[1]Sheet1!$A$1:$B$12,2,0)</f>
        <v>8</v>
      </c>
      <c r="AA3349" t="str">
        <f>CONCATENATE(F3349," ",Z3349)</f>
        <v>2016 8</v>
      </c>
      <c r="AB3349">
        <f>VLOOKUP(AA3349,[1]Sheet3!$A:$B,2,0)</f>
        <v>93</v>
      </c>
    </row>
    <row r="3350" spans="1:28" x14ac:dyDescent="0.25">
      <c r="A3350" t="s">
        <v>1437</v>
      </c>
      <c r="B3350" t="s">
        <v>1499</v>
      </c>
      <c r="C3350" t="s">
        <v>16</v>
      </c>
      <c r="D3350" t="str">
        <f>CONCATENATE(C3350,".")</f>
        <v>2016  August.</v>
      </c>
      <c r="E3350" t="str">
        <f>LEFT(D3350, SEARCH(".",D3350)-1)</f>
        <v>2016  August</v>
      </c>
      <c r="F3350">
        <v>2016</v>
      </c>
      <c r="G3350" t="str">
        <f>RIGHT(E3350,LEN(E3350)-6)</f>
        <v>August</v>
      </c>
      <c r="H3350">
        <v>147.19999999999999</v>
      </c>
      <c r="I3350" t="s">
        <v>379</v>
      </c>
      <c r="J3350" t="s">
        <v>800</v>
      </c>
      <c r="K3350" t="s">
        <v>19</v>
      </c>
      <c r="L3350" t="s">
        <v>1500</v>
      </c>
      <c r="M3350" t="s">
        <v>403</v>
      </c>
      <c r="N3350" t="s">
        <v>404</v>
      </c>
      <c r="O3350" t="s">
        <v>1501</v>
      </c>
      <c r="Q3350" s="2">
        <f>VALUE(LEFT(LEFT(N3350,5),SUM(LEN(LEFT(N3350,5))-LEN(SUBSTITUTE(LEFT(N3350,5),{"0","1","2","3","4","5","6","7","8","9","."},"")))))</f>
        <v>4</v>
      </c>
      <c r="R3350">
        <f>IF(Q3350&gt;5,Q3350/1024,Q3350)</f>
        <v>4</v>
      </c>
      <c r="S3350" t="str">
        <f>MID(K3351,9,3)</f>
        <v>6.0</v>
      </c>
      <c r="T3350" s="2" t="str">
        <f>LEFT(J3350,3)</f>
        <v>5.5</v>
      </c>
      <c r="U3350">
        <f>VALUE(LEFT(LEFT(M3350,5),SUM(LEN(LEFT(M3350,5))-LEN(SUBSTITUTE(LEFT(M3350,5),{"0","1","2","3","4","5","6","7","8","9","."},"")))))</f>
        <v>64</v>
      </c>
      <c r="V3350">
        <f>IF(U3350&lt;100,U3350,U3350/1024)</f>
        <v>64</v>
      </c>
      <c r="W3350" s="3">
        <f>VALUE(LEFT(LEFT(O3350,5),SUM(LEN(LEFT(O3350,5))-LEN(SUBSTITUTE(LEFT(O3350,5),{"0","1","2","3","4","5","6","7","8","9","."},"")))))</f>
        <v>16</v>
      </c>
      <c r="X3350" s="3" t="e">
        <f>LEFT(L3350, SEARCH("MHz",L3350)-1)</f>
        <v>#VALUE!</v>
      </c>
      <c r="Y3350" t="e">
        <f>IF(RIGHT(X3350,1)=" ",RIGHT(X3350,4),RIGHT(X3350,3))</f>
        <v>#VALUE!</v>
      </c>
      <c r="Z3350">
        <f>VLOOKUP(G3350,[1]Sheet1!$A$1:$B$12,2,0)</f>
        <v>8</v>
      </c>
      <c r="AA3350" t="str">
        <f>CONCATENATE(F3350," ",Z3350)</f>
        <v>2016 8</v>
      </c>
      <c r="AB3350">
        <f>VLOOKUP(AA3350,[1]Sheet3!$A:$B,2,0)</f>
        <v>93</v>
      </c>
    </row>
    <row r="3351" spans="1:28" x14ac:dyDescent="0.25">
      <c r="A3351" t="s">
        <v>1437</v>
      </c>
      <c r="B3351" t="s">
        <v>1502</v>
      </c>
      <c r="C3351" t="s">
        <v>16</v>
      </c>
      <c r="D3351" t="str">
        <f>CONCATENATE(C3351,".")</f>
        <v>2016  August.</v>
      </c>
      <c r="E3351" t="str">
        <f>LEFT(D3351, SEARCH(".",D3351)-1)</f>
        <v>2016  August</v>
      </c>
      <c r="F3351">
        <v>2016</v>
      </c>
      <c r="G3351" t="str">
        <f>RIGHT(E3351,LEN(E3351)-6)</f>
        <v>August</v>
      </c>
      <c r="H3351">
        <v>145</v>
      </c>
      <c r="I3351" t="s">
        <v>128</v>
      </c>
      <c r="J3351" t="s">
        <v>798</v>
      </c>
      <c r="K3351" t="s">
        <v>19</v>
      </c>
      <c r="L3351" t="s">
        <v>356</v>
      </c>
      <c r="M3351" t="s">
        <v>34</v>
      </c>
      <c r="N3351" t="s">
        <v>35</v>
      </c>
      <c r="O3351" t="s">
        <v>1503</v>
      </c>
      <c r="Q3351" s="2">
        <f>VALUE(LEFT(LEFT(N3351,5),SUM(LEN(LEFT(N3351,5))-LEN(SUBSTITUTE(LEFT(N3351,5),{"0","1","2","3","4","5","6","7","8","9","."},"")))))</f>
        <v>1</v>
      </c>
      <c r="R3351">
        <f>IF(Q3351&gt;5,Q3351/1024,Q3351)</f>
        <v>1</v>
      </c>
      <c r="S3351" t="str">
        <f>MID(K3352,9,3)</f>
        <v>6.0</v>
      </c>
      <c r="T3351" s="2" t="str">
        <f>LEFT(J3351,3)</f>
        <v>5.0</v>
      </c>
      <c r="U3351">
        <f>VALUE(LEFT(LEFT(M3351,5),SUM(LEN(LEFT(M3351,5))-LEN(SUBSTITUTE(LEFT(M3351,5),{"0","1","2","3","4","5","6","7","8","9","."},"")))))</f>
        <v>8</v>
      </c>
      <c r="V3351">
        <f>IF(U3351&lt;100,U3351,U3351/1024)</f>
        <v>8</v>
      </c>
      <c r="W3351" s="3">
        <f>VALUE(LEFT(LEFT(O3351,5),SUM(LEN(LEFT(O3351,5))-LEN(SUBSTITUTE(LEFT(O3351,5),{"0","1","2","3","4","5","6","7","8","9","."},"")))))</f>
        <v>5</v>
      </c>
      <c r="X3351" s="3" t="e">
        <f>LEFT(L3351, SEARCH("MHz",L3351)-1)</f>
        <v>#VALUE!</v>
      </c>
      <c r="Y3351" t="e">
        <f>IF(RIGHT(X3351,1)=" ",RIGHT(X3351,4),RIGHT(X3351,3))</f>
        <v>#VALUE!</v>
      </c>
      <c r="Z3351">
        <f>VLOOKUP(G3351,[1]Sheet1!$A$1:$B$12,2,0)</f>
        <v>8</v>
      </c>
      <c r="AA3351" t="str">
        <f>CONCATENATE(F3351," ",Z3351)</f>
        <v>2016 8</v>
      </c>
      <c r="AB3351">
        <f>VLOOKUP(AA3351,[1]Sheet3!$A:$B,2,0)</f>
        <v>93</v>
      </c>
    </row>
    <row r="3352" spans="1:28" x14ac:dyDescent="0.25">
      <c r="A3352" t="s">
        <v>1437</v>
      </c>
      <c r="B3352" t="s">
        <v>1504</v>
      </c>
      <c r="C3352" t="s">
        <v>16</v>
      </c>
      <c r="D3352" t="str">
        <f>CONCATENATE(C3352,".")</f>
        <v>2016  August.</v>
      </c>
      <c r="E3352" t="str">
        <f>LEFT(D3352, SEARCH(".",D3352)-1)</f>
        <v>2016  August</v>
      </c>
      <c r="F3352">
        <v>2016</v>
      </c>
      <c r="G3352" t="str">
        <f>RIGHT(E3352,LEN(E3352)-6)</f>
        <v>August</v>
      </c>
      <c r="H3352">
        <v>145</v>
      </c>
      <c r="I3352" t="s">
        <v>128</v>
      </c>
      <c r="J3352" t="s">
        <v>798</v>
      </c>
      <c r="K3352" t="s">
        <v>19</v>
      </c>
      <c r="L3352" t="s">
        <v>91</v>
      </c>
      <c r="M3352" t="s">
        <v>34</v>
      </c>
      <c r="N3352" t="s">
        <v>139</v>
      </c>
      <c r="O3352" t="s">
        <v>73</v>
      </c>
      <c r="Q3352" s="2">
        <f>VALUE(LEFT(LEFT(N3352,5),SUM(LEN(LEFT(N3352,5))-LEN(SUBSTITUTE(LEFT(N3352,5),{"0","1","2","3","4","5","6","7","8","9","."},"")))))</f>
        <v>512</v>
      </c>
      <c r="R3352">
        <f>IF(Q3352&gt;5,Q3352/1024,Q3352)</f>
        <v>0.5</v>
      </c>
      <c r="S3352" t="str">
        <f>MID(K3353,9,3)</f>
        <v>6.0</v>
      </c>
      <c r="T3352" s="2" t="str">
        <f>LEFT(J3352,3)</f>
        <v>5.0</v>
      </c>
      <c r="U3352">
        <f>VALUE(LEFT(LEFT(M3352,5),SUM(LEN(LEFT(M3352,5))-LEN(SUBSTITUTE(LEFT(M3352,5),{"0","1","2","3","4","5","6","7","8","9","."},"")))))</f>
        <v>8</v>
      </c>
      <c r="V3352">
        <f>IF(U3352&lt;100,U3352,U3352/1024)</f>
        <v>8</v>
      </c>
      <c r="W3352" s="3">
        <f>VALUE(LEFT(LEFT(O3352,5),SUM(LEN(LEFT(O3352,5))-LEN(SUBSTITUTE(LEFT(O3352,5),{"0","1","2","3","4","5","6","7","8","9","."},"")))))</f>
        <v>5</v>
      </c>
      <c r="X3352" s="3" t="e">
        <f>LEFT(L3352, SEARCH("MHz",L3352)-1)</f>
        <v>#VALUE!</v>
      </c>
      <c r="Y3352" t="e">
        <f>IF(RIGHT(X3352,1)=" ",RIGHT(X3352,4),RIGHT(X3352,3))</f>
        <v>#VALUE!</v>
      </c>
      <c r="Z3352">
        <f>VLOOKUP(G3352,[1]Sheet1!$A$1:$B$12,2,0)</f>
        <v>8</v>
      </c>
      <c r="AA3352" t="str">
        <f>CONCATENATE(F3352," ",Z3352)</f>
        <v>2016 8</v>
      </c>
      <c r="AB3352">
        <f>VLOOKUP(AA3352,[1]Sheet3!$A:$B,2,0)</f>
        <v>93</v>
      </c>
    </row>
    <row r="3353" spans="1:28" x14ac:dyDescent="0.25">
      <c r="A3353" t="s">
        <v>1437</v>
      </c>
      <c r="B3353" t="s">
        <v>1505</v>
      </c>
      <c r="C3353" t="s">
        <v>16</v>
      </c>
      <c r="D3353" t="str">
        <f>CONCATENATE(C3353,".")</f>
        <v>2016  August.</v>
      </c>
      <c r="E3353" t="str">
        <f>LEFT(D3353, SEARCH(".",D3353)-1)</f>
        <v>2016  August</v>
      </c>
      <c r="F3353">
        <v>2016</v>
      </c>
      <c r="G3353" t="str">
        <f>RIGHT(E3353,LEN(E3353)-6)</f>
        <v>August</v>
      </c>
      <c r="H3353">
        <v>155</v>
      </c>
      <c r="I3353" t="s">
        <v>1458</v>
      </c>
      <c r="J3353" t="s">
        <v>1506</v>
      </c>
      <c r="K3353" t="s">
        <v>19</v>
      </c>
      <c r="L3353" t="s">
        <v>458</v>
      </c>
      <c r="M3353" t="s">
        <v>34</v>
      </c>
      <c r="N3353" t="s">
        <v>35</v>
      </c>
      <c r="O3353" t="s">
        <v>36</v>
      </c>
      <c r="Q3353" s="2">
        <f>VALUE(LEFT(LEFT(N3353,5),SUM(LEN(LEFT(N3353,5))-LEN(SUBSTITUTE(LEFT(N3353,5),{"0","1","2","3","4","5","6","7","8","9","."},"")))))</f>
        <v>1</v>
      </c>
      <c r="R3353">
        <f>IF(Q3353&gt;5,Q3353/1024,Q3353)</f>
        <v>1</v>
      </c>
      <c r="S3353" t="str">
        <f>MID(K3354,9,3)</f>
        <v>6.0</v>
      </c>
      <c r="T3353" s="2" t="str">
        <f>LEFT(J3353,3)</f>
        <v>5.0</v>
      </c>
      <c r="U3353">
        <f>VALUE(LEFT(LEFT(M3353,5),SUM(LEN(LEFT(M3353,5))-LEN(SUBSTITUTE(LEFT(M3353,5),{"0","1","2","3","4","5","6","7","8","9","."},"")))))</f>
        <v>8</v>
      </c>
      <c r="V3353">
        <f>IF(U3353&lt;100,U3353,U3353/1024)</f>
        <v>8</v>
      </c>
      <c r="W3353" s="3">
        <f>VALUE(LEFT(LEFT(O3353,5),SUM(LEN(LEFT(O3353,5))-LEN(SUBSTITUTE(LEFT(O3353,5),{"0","1","2","3","4","5","6","7","8","9","."},"")))))</f>
        <v>8</v>
      </c>
      <c r="X3353" s="3" t="e">
        <f>LEFT(L3353, SEARCH("MHz",L3353)-1)</f>
        <v>#VALUE!</v>
      </c>
      <c r="Y3353" t="e">
        <f>IF(RIGHT(X3353,1)=" ",RIGHT(X3353,4),RIGHT(X3353,3))</f>
        <v>#VALUE!</v>
      </c>
      <c r="Z3353">
        <f>VLOOKUP(G3353,[1]Sheet1!$A$1:$B$12,2,0)</f>
        <v>8</v>
      </c>
      <c r="AA3353" t="str">
        <f>CONCATENATE(F3353," ",Z3353)</f>
        <v>2016 8</v>
      </c>
      <c r="AB3353">
        <f>VLOOKUP(AA3353,[1]Sheet3!$A:$B,2,0)</f>
        <v>93</v>
      </c>
    </row>
    <row r="3354" spans="1:28" x14ac:dyDescent="0.25">
      <c r="A3354" t="s">
        <v>1437</v>
      </c>
      <c r="B3354" t="s">
        <v>1507</v>
      </c>
      <c r="C3354" t="s">
        <v>16</v>
      </c>
      <c r="D3354" t="str">
        <f>CONCATENATE(C3354,".")</f>
        <v>2016  August.</v>
      </c>
      <c r="E3354" t="str">
        <f>LEFT(D3354, SEARCH(".",D3354)-1)</f>
        <v>2016  August</v>
      </c>
      <c r="F3354">
        <v>2016</v>
      </c>
      <c r="G3354" t="str">
        <f>RIGHT(E3354,LEN(E3354)-6)</f>
        <v>August</v>
      </c>
      <c r="H3354">
        <v>152</v>
      </c>
      <c r="I3354" t="s">
        <v>128</v>
      </c>
      <c r="J3354" t="s">
        <v>1049</v>
      </c>
      <c r="K3354" t="s">
        <v>19</v>
      </c>
      <c r="L3354" t="s">
        <v>91</v>
      </c>
      <c r="M3354" t="s">
        <v>34</v>
      </c>
      <c r="N3354" t="s">
        <v>35</v>
      </c>
      <c r="O3354" t="s">
        <v>36</v>
      </c>
      <c r="Q3354" s="2">
        <f>VALUE(LEFT(LEFT(N3354,5),SUM(LEN(LEFT(N3354,5))-LEN(SUBSTITUTE(LEFT(N3354,5),{"0","1","2","3","4","5","6","7","8","9","."},"")))))</f>
        <v>1</v>
      </c>
      <c r="R3354">
        <f>IF(Q3354&gt;5,Q3354/1024,Q3354)</f>
        <v>1</v>
      </c>
      <c r="S3354" t="str">
        <f>MID(K3355,9,3)</f>
        <v>6.0</v>
      </c>
      <c r="T3354" s="2" t="str">
        <f>LEFT(J3354,3)</f>
        <v>5.0</v>
      </c>
      <c r="U3354">
        <f>VALUE(LEFT(LEFT(M3354,5),SUM(LEN(LEFT(M3354,5))-LEN(SUBSTITUTE(LEFT(M3354,5),{"0","1","2","3","4","5","6","7","8","9","."},"")))))</f>
        <v>8</v>
      </c>
      <c r="V3354">
        <f>IF(U3354&lt;100,U3354,U3354/1024)</f>
        <v>8</v>
      </c>
      <c r="W3354" s="3">
        <f>VALUE(LEFT(LEFT(O3354,5),SUM(LEN(LEFT(O3354,5))-LEN(SUBSTITUTE(LEFT(O3354,5),{"0","1","2","3","4","5","6","7","8","9","."},"")))))</f>
        <v>8</v>
      </c>
      <c r="X3354" s="3" t="e">
        <f>LEFT(L3354, SEARCH("MHz",L3354)-1)</f>
        <v>#VALUE!</v>
      </c>
      <c r="Y3354" t="e">
        <f>IF(RIGHT(X3354,1)=" ",RIGHT(X3354,4),RIGHT(X3354,3))</f>
        <v>#VALUE!</v>
      </c>
      <c r="Z3354">
        <f>VLOOKUP(G3354,[1]Sheet1!$A$1:$B$12,2,0)</f>
        <v>8</v>
      </c>
      <c r="AA3354" t="str">
        <f>CONCATENATE(F3354," ",Z3354)</f>
        <v>2016 8</v>
      </c>
      <c r="AB3354">
        <f>VLOOKUP(AA3354,[1]Sheet3!$A:$B,2,0)</f>
        <v>93</v>
      </c>
    </row>
    <row r="3355" spans="1:28" x14ac:dyDescent="0.25">
      <c r="A3355" t="s">
        <v>1437</v>
      </c>
      <c r="B3355" t="s">
        <v>1508</v>
      </c>
      <c r="C3355" t="s">
        <v>16</v>
      </c>
      <c r="D3355" t="str">
        <f>CONCATENATE(C3355,".")</f>
        <v>2016  August.</v>
      </c>
      <c r="E3355" t="str">
        <f>LEFT(D3355, SEARCH(".",D3355)-1)</f>
        <v>2016  August</v>
      </c>
      <c r="F3355">
        <v>2016</v>
      </c>
      <c r="G3355" t="str">
        <f>RIGHT(E3355,LEN(E3355)-6)</f>
        <v>August</v>
      </c>
      <c r="H3355">
        <v>143</v>
      </c>
      <c r="I3355" t="s">
        <v>128</v>
      </c>
      <c r="J3355" t="s">
        <v>1049</v>
      </c>
      <c r="K3355" t="s">
        <v>19</v>
      </c>
      <c r="L3355" t="s">
        <v>458</v>
      </c>
      <c r="M3355" t="s">
        <v>34</v>
      </c>
      <c r="N3355" t="s">
        <v>35</v>
      </c>
      <c r="O3355" t="s">
        <v>36</v>
      </c>
      <c r="Q3355" s="2">
        <f>VALUE(LEFT(LEFT(N3355,5),SUM(LEN(LEFT(N3355,5))-LEN(SUBSTITUTE(LEFT(N3355,5),{"0","1","2","3","4","5","6","7","8","9","."},"")))))</f>
        <v>1</v>
      </c>
      <c r="R3355">
        <f>IF(Q3355&gt;5,Q3355/1024,Q3355)</f>
        <v>1</v>
      </c>
      <c r="S3355" t="str">
        <f>MID(K3356,9,3)</f>
        <v>6.0</v>
      </c>
      <c r="T3355" s="2" t="str">
        <f>LEFT(J3355,3)</f>
        <v>5.0</v>
      </c>
      <c r="U3355">
        <f>VALUE(LEFT(LEFT(M3355,5),SUM(LEN(LEFT(M3355,5))-LEN(SUBSTITUTE(LEFT(M3355,5),{"0","1","2","3","4","5","6","7","8","9","."},"")))))</f>
        <v>8</v>
      </c>
      <c r="V3355">
        <f>IF(U3355&lt;100,U3355,U3355/1024)</f>
        <v>8</v>
      </c>
      <c r="W3355" s="3">
        <f>VALUE(LEFT(LEFT(O3355,5),SUM(LEN(LEFT(O3355,5))-LEN(SUBSTITUTE(LEFT(O3355,5),{"0","1","2","3","4","5","6","7","8","9","."},"")))))</f>
        <v>8</v>
      </c>
      <c r="X3355" s="3" t="e">
        <f>LEFT(L3355, SEARCH("MHz",L3355)-1)</f>
        <v>#VALUE!</v>
      </c>
      <c r="Y3355" t="e">
        <f>IF(RIGHT(X3355,1)=" ",RIGHT(X3355,4),RIGHT(X3355,3))</f>
        <v>#VALUE!</v>
      </c>
      <c r="Z3355">
        <f>VLOOKUP(G3355,[1]Sheet1!$A$1:$B$12,2,0)</f>
        <v>8</v>
      </c>
      <c r="AA3355" t="str">
        <f>CONCATENATE(F3355," ",Z3355)</f>
        <v>2016 8</v>
      </c>
      <c r="AB3355">
        <f>VLOOKUP(AA3355,[1]Sheet3!$A:$B,2,0)</f>
        <v>93</v>
      </c>
    </row>
    <row r="3356" spans="1:28" x14ac:dyDescent="0.25">
      <c r="A3356" t="s">
        <v>1437</v>
      </c>
      <c r="B3356" t="s">
        <v>1509</v>
      </c>
      <c r="C3356" t="s">
        <v>16</v>
      </c>
      <c r="D3356" t="str">
        <f>CONCATENATE(C3356,".")</f>
        <v>2016  August.</v>
      </c>
      <c r="E3356" t="str">
        <f>LEFT(D3356, SEARCH(".",D3356)-1)</f>
        <v>2016  August</v>
      </c>
      <c r="F3356">
        <v>2016</v>
      </c>
      <c r="G3356" t="str">
        <f>RIGHT(E3356,LEN(E3356)-6)</f>
        <v>August</v>
      </c>
      <c r="H3356">
        <v>184</v>
      </c>
      <c r="I3356" t="s">
        <v>128</v>
      </c>
      <c r="J3356" t="s">
        <v>1510</v>
      </c>
      <c r="K3356" t="s">
        <v>19</v>
      </c>
      <c r="L3356" t="s">
        <v>91</v>
      </c>
      <c r="M3356" t="s">
        <v>34</v>
      </c>
      <c r="N3356" t="s">
        <v>35</v>
      </c>
      <c r="O3356" t="s">
        <v>73</v>
      </c>
      <c r="Q3356" s="2">
        <f>VALUE(LEFT(LEFT(N3356,5),SUM(LEN(LEFT(N3356,5))-LEN(SUBSTITUTE(LEFT(N3356,5),{"0","1","2","3","4","5","6","7","8","9","."},"")))))</f>
        <v>1</v>
      </c>
      <c r="R3356">
        <f>IF(Q3356&gt;5,Q3356/1024,Q3356)</f>
        <v>1</v>
      </c>
      <c r="S3356" t="str">
        <f>MID(K3357,9,3)</f>
        <v>6.0</v>
      </c>
      <c r="T3356" s="2" t="str">
        <f>LEFT(J3356,3)</f>
        <v>5.0</v>
      </c>
      <c r="U3356">
        <f>VALUE(LEFT(LEFT(M3356,5),SUM(LEN(LEFT(M3356,5))-LEN(SUBSTITUTE(LEFT(M3356,5),{"0","1","2","3","4","5","6","7","8","9","."},"")))))</f>
        <v>8</v>
      </c>
      <c r="V3356">
        <f>IF(U3356&lt;100,U3356,U3356/1024)</f>
        <v>8</v>
      </c>
      <c r="W3356" s="3">
        <f>VALUE(LEFT(LEFT(O3356,5),SUM(LEN(LEFT(O3356,5))-LEN(SUBSTITUTE(LEFT(O3356,5),{"0","1","2","3","4","5","6","7","8","9","."},"")))))</f>
        <v>5</v>
      </c>
      <c r="X3356" s="3" t="e">
        <f>LEFT(L3356, SEARCH("MHz",L3356)-1)</f>
        <v>#VALUE!</v>
      </c>
      <c r="Y3356" t="e">
        <f>IF(RIGHT(X3356,1)=" ",RIGHT(X3356,4),RIGHT(X3356,3))</f>
        <v>#VALUE!</v>
      </c>
      <c r="Z3356">
        <f>VLOOKUP(G3356,[1]Sheet1!$A$1:$B$12,2,0)</f>
        <v>8</v>
      </c>
      <c r="AA3356" t="str">
        <f>CONCATENATE(F3356," ",Z3356)</f>
        <v>2016 8</v>
      </c>
      <c r="AB3356">
        <f>VLOOKUP(AA3356,[1]Sheet3!$A:$B,2,0)</f>
        <v>93</v>
      </c>
    </row>
    <row r="3357" spans="1:28" x14ac:dyDescent="0.25">
      <c r="A3357" t="s">
        <v>1437</v>
      </c>
      <c r="B3357" t="s">
        <v>1511</v>
      </c>
      <c r="C3357" t="s">
        <v>16</v>
      </c>
      <c r="D3357" t="str">
        <f>CONCATENATE(C3357,".")</f>
        <v>2016  August.</v>
      </c>
      <c r="E3357" t="str">
        <f>LEFT(D3357, SEARCH(".",D3357)-1)</f>
        <v>2016  August</v>
      </c>
      <c r="F3357">
        <v>2016</v>
      </c>
      <c r="G3357" t="str">
        <f>RIGHT(E3357,LEN(E3357)-6)</f>
        <v>August</v>
      </c>
      <c r="H3357">
        <v>162</v>
      </c>
      <c r="I3357" t="s">
        <v>128</v>
      </c>
      <c r="J3357" t="s">
        <v>794</v>
      </c>
      <c r="K3357" t="s">
        <v>19</v>
      </c>
      <c r="L3357" t="s">
        <v>91</v>
      </c>
      <c r="M3357" t="s">
        <v>109</v>
      </c>
      <c r="N3357" t="s">
        <v>139</v>
      </c>
      <c r="O3357" t="s">
        <v>178</v>
      </c>
      <c r="Q3357" s="2">
        <f>VALUE(LEFT(LEFT(N3357,5),SUM(LEN(LEFT(N3357,5))-LEN(SUBSTITUTE(LEFT(N3357,5),{"0","1","2","3","4","5","6","7","8","9","."},"")))))</f>
        <v>512</v>
      </c>
      <c r="R3357">
        <f>IF(Q3357&gt;5,Q3357/1024,Q3357)</f>
        <v>0.5</v>
      </c>
      <c r="S3357" t="str">
        <f>MID(K3358,9,3)</f>
        <v>6.0</v>
      </c>
      <c r="T3357" s="2" t="str">
        <f>LEFT(J3357,3)</f>
        <v>5.0</v>
      </c>
      <c r="U3357">
        <f>VALUE(LEFT(LEFT(M3357,5),SUM(LEN(LEFT(M3357,5))-LEN(SUBSTITUTE(LEFT(M3357,5),{"0","1","2","3","4","5","6","7","8","9","."},"")))))</f>
        <v>4</v>
      </c>
      <c r="V3357">
        <f>IF(U3357&lt;100,U3357,U3357/1024)</f>
        <v>4</v>
      </c>
      <c r="W3357" s="3">
        <f>VALUE(LEFT(LEFT(O3357,5),SUM(LEN(LEFT(O3357,5))-LEN(SUBSTITUTE(LEFT(O3357,5),{"0","1","2","3","4","5","6","7","8","9","."},"")))))</f>
        <v>5</v>
      </c>
      <c r="X3357" s="3" t="e">
        <f>LEFT(L3357, SEARCH("MHz",L3357)-1)</f>
        <v>#VALUE!</v>
      </c>
      <c r="Y3357" t="e">
        <f>IF(RIGHT(X3357,1)=" ",RIGHT(X3357,4),RIGHT(X3357,3))</f>
        <v>#VALUE!</v>
      </c>
      <c r="Z3357">
        <f>VLOOKUP(G3357,[1]Sheet1!$A$1:$B$12,2,0)</f>
        <v>8</v>
      </c>
      <c r="AA3357" t="str">
        <f>CONCATENATE(F3357," ",Z3357)</f>
        <v>2016 8</v>
      </c>
      <c r="AB3357">
        <f>VLOOKUP(AA3357,[1]Sheet3!$A:$B,2,0)</f>
        <v>93</v>
      </c>
    </row>
    <row r="3358" spans="1:28" x14ac:dyDescent="0.25">
      <c r="A3358" t="s">
        <v>1437</v>
      </c>
      <c r="B3358" t="s">
        <v>1512</v>
      </c>
      <c r="C3358" t="s">
        <v>16</v>
      </c>
      <c r="D3358" t="str">
        <f>CONCATENATE(C3358,".")</f>
        <v>2016  August.</v>
      </c>
      <c r="E3358" t="str">
        <f>LEFT(D3358, SEARCH(".",D3358)-1)</f>
        <v>2016  August</v>
      </c>
      <c r="F3358">
        <v>2016</v>
      </c>
      <c r="G3358" t="str">
        <f>RIGHT(E3358,LEN(E3358)-6)</f>
        <v>August</v>
      </c>
      <c r="H3358">
        <v>136</v>
      </c>
      <c r="I3358" t="s">
        <v>128</v>
      </c>
      <c r="J3358" t="s">
        <v>1513</v>
      </c>
      <c r="K3358" t="s">
        <v>19</v>
      </c>
      <c r="L3358" t="s">
        <v>91</v>
      </c>
      <c r="M3358" t="s">
        <v>34</v>
      </c>
      <c r="N3358" t="s">
        <v>35</v>
      </c>
      <c r="O3358" t="s">
        <v>73</v>
      </c>
      <c r="Q3358" s="2">
        <f>VALUE(LEFT(LEFT(N3358,5),SUM(LEN(LEFT(N3358,5))-LEN(SUBSTITUTE(LEFT(N3358,5),{"0","1","2","3","4","5","6","7","8","9","."},"")))))</f>
        <v>1</v>
      </c>
      <c r="R3358">
        <f>IF(Q3358&gt;5,Q3358/1024,Q3358)</f>
        <v>1</v>
      </c>
      <c r="S3358" t="str">
        <f>MID(K3359,9,3)</f>
        <v>6.0</v>
      </c>
      <c r="T3358" s="2" t="str">
        <f>LEFT(J3358,3)</f>
        <v>5.0</v>
      </c>
      <c r="U3358">
        <f>VALUE(LEFT(LEFT(M3358,5),SUM(LEN(LEFT(M3358,5))-LEN(SUBSTITUTE(LEFT(M3358,5),{"0","1","2","3","4","5","6","7","8","9","."},"")))))</f>
        <v>8</v>
      </c>
      <c r="V3358">
        <f>IF(U3358&lt;100,U3358,U3358/1024)</f>
        <v>8</v>
      </c>
      <c r="W3358" s="3">
        <f>VALUE(LEFT(LEFT(O3358,5),SUM(LEN(LEFT(O3358,5))-LEN(SUBSTITUTE(LEFT(O3358,5),{"0","1","2","3","4","5","6","7","8","9","."},"")))))</f>
        <v>5</v>
      </c>
      <c r="X3358" s="3" t="e">
        <f>LEFT(L3358, SEARCH("MHz",L3358)-1)</f>
        <v>#VALUE!</v>
      </c>
      <c r="Y3358" t="e">
        <f>IF(RIGHT(X3358,1)=" ",RIGHT(X3358,4),RIGHT(X3358,3))</f>
        <v>#VALUE!</v>
      </c>
      <c r="Z3358">
        <f>VLOOKUP(G3358,[1]Sheet1!$A$1:$B$12,2,0)</f>
        <v>8</v>
      </c>
      <c r="AA3358" t="str">
        <f>CONCATENATE(F3358," ",Z3358)</f>
        <v>2016 8</v>
      </c>
      <c r="AB3358">
        <f>VLOOKUP(AA3358,[1]Sheet3!$A:$B,2,0)</f>
        <v>93</v>
      </c>
    </row>
    <row r="3359" spans="1:28" x14ac:dyDescent="0.25">
      <c r="A3359" t="s">
        <v>1437</v>
      </c>
      <c r="B3359" t="s">
        <v>1514</v>
      </c>
      <c r="C3359" t="s">
        <v>16</v>
      </c>
      <c r="D3359" t="str">
        <f>CONCATENATE(C3359,".")</f>
        <v>2016  August.</v>
      </c>
      <c r="E3359" t="str">
        <f>LEFT(D3359, SEARCH(".",D3359)-1)</f>
        <v>2016  August</v>
      </c>
      <c r="F3359">
        <v>2016</v>
      </c>
      <c r="G3359" t="str">
        <f>RIGHT(E3359,LEN(E3359)-6)</f>
        <v>August</v>
      </c>
      <c r="H3359">
        <v>169</v>
      </c>
      <c r="I3359" t="s">
        <v>128</v>
      </c>
      <c r="J3359" t="s">
        <v>1251</v>
      </c>
      <c r="K3359" t="s">
        <v>19</v>
      </c>
      <c r="L3359" t="s">
        <v>458</v>
      </c>
      <c r="M3359" t="s">
        <v>34</v>
      </c>
      <c r="N3359" t="s">
        <v>35</v>
      </c>
      <c r="O3359" t="s">
        <v>73</v>
      </c>
      <c r="Q3359" s="2">
        <f>VALUE(LEFT(LEFT(N3359,5),SUM(LEN(LEFT(N3359,5))-LEN(SUBSTITUTE(LEFT(N3359,5),{"0","1","2","3","4","5","6","7","8","9","."},"")))))</f>
        <v>1</v>
      </c>
      <c r="R3359">
        <f>IF(Q3359&gt;5,Q3359/1024,Q3359)</f>
        <v>1</v>
      </c>
      <c r="S3359" t="str">
        <f>MID(K3360,9,3)</f>
        <v>6.0</v>
      </c>
      <c r="T3359" s="2" t="str">
        <f>LEFT(J3359,3)</f>
        <v>5.0</v>
      </c>
      <c r="U3359">
        <f>VALUE(LEFT(LEFT(M3359,5),SUM(LEN(LEFT(M3359,5))-LEN(SUBSTITUTE(LEFT(M3359,5),{"0","1","2","3","4","5","6","7","8","9","."},"")))))</f>
        <v>8</v>
      </c>
      <c r="V3359">
        <f>IF(U3359&lt;100,U3359,U3359/1024)</f>
        <v>8</v>
      </c>
      <c r="W3359" s="3">
        <f>VALUE(LEFT(LEFT(O3359,5),SUM(LEN(LEFT(O3359,5))-LEN(SUBSTITUTE(LEFT(O3359,5),{"0","1","2","3","4","5","6","7","8","9","."},"")))))</f>
        <v>5</v>
      </c>
      <c r="X3359" s="3" t="e">
        <f>LEFT(L3359, SEARCH("MHz",L3359)-1)</f>
        <v>#VALUE!</v>
      </c>
      <c r="Y3359" t="e">
        <f>IF(RIGHT(X3359,1)=" ",RIGHT(X3359,4),RIGHT(X3359,3))</f>
        <v>#VALUE!</v>
      </c>
      <c r="Z3359">
        <f>VLOOKUP(G3359,[1]Sheet1!$A$1:$B$12,2,0)</f>
        <v>8</v>
      </c>
      <c r="AA3359" t="str">
        <f>CONCATENATE(F3359," ",Z3359)</f>
        <v>2016 8</v>
      </c>
      <c r="AB3359">
        <f>VLOOKUP(AA3359,[1]Sheet3!$A:$B,2,0)</f>
        <v>93</v>
      </c>
    </row>
    <row r="3360" spans="1:28" x14ac:dyDescent="0.25">
      <c r="A3360" t="s">
        <v>1954</v>
      </c>
      <c r="B3360" t="s">
        <v>1956</v>
      </c>
      <c r="C3360" t="s">
        <v>16</v>
      </c>
      <c r="D3360" t="str">
        <f>CONCATENATE(C3360,".")</f>
        <v>2016  August.</v>
      </c>
      <c r="E3360" t="str">
        <f>LEFT(D3360, SEARCH(".",D3360)-1)</f>
        <v>2016  August</v>
      </c>
      <c r="F3360">
        <v>2016</v>
      </c>
      <c r="G3360" t="str">
        <f>RIGHT(E3360,LEN(E3360)-6)</f>
        <v>August</v>
      </c>
      <c r="H3360">
        <v>167</v>
      </c>
      <c r="I3360" t="s">
        <v>51</v>
      </c>
      <c r="J3360" t="s">
        <v>1957</v>
      </c>
      <c r="K3360" t="s">
        <v>19</v>
      </c>
      <c r="L3360" t="s">
        <v>1958</v>
      </c>
      <c r="M3360" t="s">
        <v>28</v>
      </c>
      <c r="N3360" t="s">
        <v>1959</v>
      </c>
      <c r="O3360" t="s">
        <v>352</v>
      </c>
      <c r="P3360">
        <v>200</v>
      </c>
      <c r="Q3360" s="2" t="e">
        <f>VALUE(LEFT(LEFT(N3360,5),SUM(LEN(LEFT(N3360,5))-LEN(SUBSTITUTE(LEFT(N3360,5),{"0","1","2","3","4","5","6","7","8","9","."},"")))))</f>
        <v>#VALUE!</v>
      </c>
      <c r="R3360" t="e">
        <f>IF(Q3360&gt;5,Q3360/1024,Q3360)</f>
        <v>#VALUE!</v>
      </c>
      <c r="S3360" t="str">
        <f>MID(K3361,9,3)</f>
        <v>6.0</v>
      </c>
      <c r="T3360" s="2" t="str">
        <f>LEFT(J3360,3)</f>
        <v>5.5</v>
      </c>
      <c r="U3360">
        <f>VALUE(LEFT(LEFT(M3360,5),SUM(LEN(LEFT(M3360,5))-LEN(SUBSTITUTE(LEFT(M3360,5),{"0","1","2","3","4","5","6","7","8","9","."},"")))))</f>
        <v>32</v>
      </c>
      <c r="V3360">
        <f>IF(U3360&lt;100,U3360,U3360/1024)</f>
        <v>32</v>
      </c>
      <c r="W3360" s="3" t="e">
        <f>VALUE(LEFT(LEFT(O3360,5),SUM(LEN(LEFT(O3360,5))-LEN(SUBSTITUTE(LEFT(O3360,5),{"0","1","2","3","4","5","6","7","8","9","."},"")))))</f>
        <v>#VALUE!</v>
      </c>
      <c r="X3360" s="3" t="e">
        <f>LEFT(L3360, SEARCH("MHz",L3360)-1)</f>
        <v>#VALUE!</v>
      </c>
      <c r="Y3360" t="e">
        <f>IF(RIGHT(X3360,1)=" ",RIGHT(X3360,4),RIGHT(X3360,3))</f>
        <v>#VALUE!</v>
      </c>
      <c r="Z3360">
        <f>VLOOKUP(G3360,[1]Sheet1!$A$1:$B$12,2,0)</f>
        <v>8</v>
      </c>
      <c r="AA3360" t="str">
        <f>CONCATENATE(F3360," ",Z3360)</f>
        <v>2016 8</v>
      </c>
      <c r="AB3360">
        <f>VLOOKUP(AA3360,[1]Sheet3!$A:$B,2,0)</f>
        <v>93</v>
      </c>
    </row>
    <row r="3361" spans="1:28" x14ac:dyDescent="0.25">
      <c r="A3361" t="s">
        <v>1954</v>
      </c>
      <c r="B3361" t="s">
        <v>1971</v>
      </c>
      <c r="C3361" t="s">
        <v>16</v>
      </c>
      <c r="D3361" t="str">
        <f>CONCATENATE(C3361,".")</f>
        <v>2016  August.</v>
      </c>
      <c r="E3361" t="str">
        <f>LEFT(D3361, SEARCH(".",D3361)-1)</f>
        <v>2016  August</v>
      </c>
      <c r="F3361">
        <v>2016</v>
      </c>
      <c r="G3361" t="str">
        <f>RIGHT(E3361,LEN(E3361)-6)</f>
        <v>August</v>
      </c>
      <c r="H3361">
        <v>143</v>
      </c>
      <c r="I3361" t="s">
        <v>156</v>
      </c>
      <c r="J3361" t="s">
        <v>1972</v>
      </c>
      <c r="K3361" t="s">
        <v>19</v>
      </c>
      <c r="L3361" t="s">
        <v>458</v>
      </c>
      <c r="M3361" t="s">
        <v>57</v>
      </c>
      <c r="N3361" t="s">
        <v>29</v>
      </c>
      <c r="O3361" t="s">
        <v>1556</v>
      </c>
      <c r="P3361">
        <v>80</v>
      </c>
      <c r="Q3361" s="2">
        <f>VALUE(LEFT(LEFT(N3361,5),SUM(LEN(LEFT(N3361,5))-LEN(SUBSTITUTE(LEFT(N3361,5),{"0","1","2","3","4","5","6","7","8","9","."},"")))))</f>
        <v>3</v>
      </c>
      <c r="R3361">
        <f>IF(Q3361&gt;5,Q3361/1024,Q3361)</f>
        <v>3</v>
      </c>
      <c r="S3361" t="str">
        <f>MID(K3362,9,3)</f>
        <v>6.0</v>
      </c>
      <c r="T3361" s="2" t="str">
        <f>LEFT(J3361,3)</f>
        <v>5.5</v>
      </c>
      <c r="U3361">
        <f>VALUE(LEFT(LEFT(M3361,5),SUM(LEN(LEFT(M3361,5))-LEN(SUBSTITUTE(LEFT(M3361,5),{"0","1","2","3","4","5","6","7","8","9","."},"")))))</f>
        <v>16</v>
      </c>
      <c r="V3361">
        <f>IF(U3361&lt;100,U3361,U3361/1024)</f>
        <v>16</v>
      </c>
      <c r="W3361" s="3">
        <f>VALUE(LEFT(LEFT(O3361,5),SUM(LEN(LEFT(O3361,5))-LEN(SUBSTITUTE(LEFT(O3361,5),{"0","1","2","3","4","5","6","7","8","9","."},"")))))</f>
        <v>8</v>
      </c>
      <c r="X3361" s="3" t="e">
        <f>LEFT(L3361, SEARCH("MHz",L3361)-1)</f>
        <v>#VALUE!</v>
      </c>
      <c r="Y3361" t="e">
        <f>IF(RIGHT(X3361,1)=" ",RIGHT(X3361,4),RIGHT(X3361,3))</f>
        <v>#VALUE!</v>
      </c>
      <c r="Z3361">
        <f>VLOOKUP(G3361,[1]Sheet1!$A$1:$B$12,2,0)</f>
        <v>8</v>
      </c>
      <c r="AA3361" t="str">
        <f>CONCATENATE(F3361," ",Z3361)</f>
        <v>2016 8</v>
      </c>
      <c r="AB3361">
        <f>VLOOKUP(AA3361,[1]Sheet3!$A:$B,2,0)</f>
        <v>93</v>
      </c>
    </row>
    <row r="3362" spans="1:28" x14ac:dyDescent="0.25">
      <c r="A3362" t="s">
        <v>2637</v>
      </c>
      <c r="B3362" t="s">
        <v>2729</v>
      </c>
      <c r="C3362" t="s">
        <v>16</v>
      </c>
      <c r="D3362" t="str">
        <f>CONCATENATE(C3362,".")</f>
        <v>2016  August.</v>
      </c>
      <c r="E3362" t="str">
        <f>LEFT(D3362, SEARCH(".",D3362)-1)</f>
        <v>2016  August</v>
      </c>
      <c r="F3362">
        <v>2016</v>
      </c>
      <c r="G3362" t="str">
        <f>RIGHT(E3362,LEN(E3362)-6)</f>
        <v>August</v>
      </c>
      <c r="H3362">
        <v>278</v>
      </c>
      <c r="I3362" t="s">
        <v>124</v>
      </c>
      <c r="J3362" t="s">
        <v>2730</v>
      </c>
      <c r="K3362" t="s">
        <v>19</v>
      </c>
      <c r="L3362" t="s">
        <v>94</v>
      </c>
      <c r="M3362" t="s">
        <v>173</v>
      </c>
      <c r="N3362" t="s">
        <v>2731</v>
      </c>
      <c r="O3362" t="s">
        <v>140</v>
      </c>
      <c r="P3362">
        <v>150</v>
      </c>
      <c r="Q3362" s="2">
        <f>VALUE(LEFT(LEFT(N3362,5),SUM(LEN(LEFT(N3362,5))-LEN(SUBSTITUTE(LEFT(N3362,5),{"0","1","2","3","4","5","6","7","8","9","."},"")))))</f>
        <v>1</v>
      </c>
      <c r="R3362">
        <f>IF(Q3362&gt;5,Q3362/1024,Q3362)</f>
        <v>1</v>
      </c>
      <c r="S3362" t="str">
        <f>MID(K3363,9,3)</f>
        <v>6.0</v>
      </c>
      <c r="T3362" s="2" t="str">
        <f>LEFT(J3362,3)</f>
        <v>7.0</v>
      </c>
      <c r="U3362">
        <f>VALUE(LEFT(LEFT(M3362,5),SUM(LEN(LEFT(M3362,5))-LEN(SUBSTITUTE(LEFT(M3362,5),{"0","1","2","3","4","5","6","7","8","9","."},"")))))</f>
        <v>43473</v>
      </c>
      <c r="V3362">
        <f>IF(U3362&lt;100,U3362,U3362/1024)</f>
        <v>42.4541015625</v>
      </c>
      <c r="W3362" s="3">
        <f>VALUE(LEFT(LEFT(O3362,5),SUM(LEN(LEFT(O3362,5))-LEN(SUBSTITUTE(LEFT(O3362,5),{"0","1","2","3","4","5","6","7","8","9","."},"")))))</f>
        <v>2</v>
      </c>
      <c r="X3362" s="3" t="e">
        <f>LEFT(L3362, SEARCH("MHz",L3362)-1)</f>
        <v>#VALUE!</v>
      </c>
      <c r="Y3362" t="e">
        <f>IF(RIGHT(X3362,1)=" ",RIGHT(X3362,4),RIGHT(X3362,3))</f>
        <v>#VALUE!</v>
      </c>
      <c r="Z3362">
        <f>VLOOKUP(G3362,[1]Sheet1!$A$1:$B$12,2,0)</f>
        <v>8</v>
      </c>
      <c r="AA3362" t="str">
        <f>CONCATENATE(F3362," ",Z3362)</f>
        <v>2016 8</v>
      </c>
      <c r="AB3362">
        <f>VLOOKUP(AA3362,[1]Sheet3!$A:$B,2,0)</f>
        <v>93</v>
      </c>
    </row>
    <row r="3363" spans="1:28" x14ac:dyDescent="0.25">
      <c r="A3363" t="s">
        <v>2637</v>
      </c>
      <c r="B3363" t="s">
        <v>2732</v>
      </c>
      <c r="C3363" t="s">
        <v>16</v>
      </c>
      <c r="D3363" t="str">
        <f>CONCATENATE(C3363,".")</f>
        <v>2016  August.</v>
      </c>
      <c r="E3363" t="str">
        <f>LEFT(D3363, SEARCH(".",D3363)-1)</f>
        <v>2016  August</v>
      </c>
      <c r="F3363">
        <v>2016</v>
      </c>
      <c r="G3363" t="str">
        <f>RIGHT(E3363,LEN(E3363)-6)</f>
        <v>August</v>
      </c>
      <c r="H3363">
        <v>160</v>
      </c>
      <c r="I3363" t="s">
        <v>51</v>
      </c>
      <c r="J3363" t="s">
        <v>2718</v>
      </c>
      <c r="K3363" t="s">
        <v>19</v>
      </c>
      <c r="L3363" t="s">
        <v>865</v>
      </c>
      <c r="M3363" t="s">
        <v>28</v>
      </c>
      <c r="N3363" t="s">
        <v>1959</v>
      </c>
      <c r="O3363" t="s">
        <v>2733</v>
      </c>
      <c r="P3363">
        <v>280</v>
      </c>
      <c r="Q3363" s="2" t="e">
        <f>VALUE(LEFT(LEFT(N3363,5),SUM(LEN(LEFT(N3363,5))-LEN(SUBSTITUTE(LEFT(N3363,5),{"0","1","2","3","4","5","6","7","8","9","."},"")))))</f>
        <v>#VALUE!</v>
      </c>
      <c r="R3363" t="e">
        <f>IF(Q3363&gt;5,Q3363/1024,Q3363)</f>
        <v>#VALUE!</v>
      </c>
      <c r="S3363" t="str">
        <f>MID(K3364,9,3)</f>
        <v>6.0</v>
      </c>
      <c r="T3363" s="2" t="str">
        <f>LEFT(J3363,3)</f>
        <v>5.5</v>
      </c>
      <c r="U3363">
        <f>VALUE(LEFT(LEFT(M3363,5),SUM(LEN(LEFT(M3363,5))-LEN(SUBSTITUTE(LEFT(M3363,5),{"0","1","2","3","4","5","6","7","8","9","."},"")))))</f>
        <v>32</v>
      </c>
      <c r="V3363">
        <f>IF(U3363&lt;100,U3363,U3363/1024)</f>
        <v>32</v>
      </c>
      <c r="W3363" s="3">
        <f>VALUE(LEFT(LEFT(O3363,5),SUM(LEN(LEFT(O3363,5))-LEN(SUBSTITUTE(LEFT(O3363,5),{"0","1","2","3","4","5","6","7","8","9","."},"")))))</f>
        <v>16</v>
      </c>
      <c r="X3363" s="3" t="e">
        <f>LEFT(L3363, SEARCH("MHz",L3363)-1)</f>
        <v>#VALUE!</v>
      </c>
      <c r="Y3363" t="e">
        <f>IF(RIGHT(X3363,1)=" ",RIGHT(X3363,4),RIGHT(X3363,3))</f>
        <v>#VALUE!</v>
      </c>
      <c r="Z3363">
        <f>VLOOKUP(G3363,[1]Sheet1!$A$1:$B$12,2,0)</f>
        <v>8</v>
      </c>
      <c r="AA3363" t="str">
        <f>CONCATENATE(F3363," ",Z3363)</f>
        <v>2016 8</v>
      </c>
      <c r="AB3363">
        <f>VLOOKUP(AA3363,[1]Sheet3!$A:$B,2,0)</f>
        <v>93</v>
      </c>
    </row>
    <row r="3364" spans="1:28" x14ac:dyDescent="0.25">
      <c r="A3364" t="s">
        <v>3155</v>
      </c>
      <c r="B3364" t="s">
        <v>3156</v>
      </c>
      <c r="C3364" t="s">
        <v>16</v>
      </c>
      <c r="D3364" t="str">
        <f>CONCATENATE(C3364,".")</f>
        <v>2016  August.</v>
      </c>
      <c r="E3364" t="str">
        <f>LEFT(D3364, SEARCH(".",D3364)-1)</f>
        <v>2016  August</v>
      </c>
      <c r="F3364">
        <v>2016</v>
      </c>
      <c r="G3364" t="str">
        <f>RIGHT(E3364,LEN(E3364)-6)</f>
        <v>August</v>
      </c>
      <c r="H3364">
        <v>230</v>
      </c>
      <c r="I3364" t="s">
        <v>181</v>
      </c>
      <c r="J3364" t="s">
        <v>3157</v>
      </c>
      <c r="K3364" t="s">
        <v>19</v>
      </c>
      <c r="L3364" t="s">
        <v>1401</v>
      </c>
      <c r="M3364" t="s">
        <v>28</v>
      </c>
      <c r="N3364" t="s">
        <v>29</v>
      </c>
      <c r="O3364" t="s">
        <v>3158</v>
      </c>
      <c r="Q3364" s="2">
        <f>VALUE(LEFT(LEFT(N3364,5),SUM(LEN(LEFT(N3364,5))-LEN(SUBSTITUTE(LEFT(N3364,5),{"0","1","2","3","4","5","6","7","8","9","."},"")))))</f>
        <v>3</v>
      </c>
      <c r="R3364">
        <f>IF(Q3364&gt;5,Q3364/1024,Q3364)</f>
        <v>3</v>
      </c>
      <c r="S3364" t="str">
        <f>MID(K3365,9,3)</f>
        <v>6.0</v>
      </c>
      <c r="T3364" s="2" t="str">
        <f>LEFT(J3364,3)</f>
        <v>5.0</v>
      </c>
      <c r="U3364">
        <f>VALUE(LEFT(LEFT(M3364,5),SUM(LEN(LEFT(M3364,5))-LEN(SUBSTITUTE(LEFT(M3364,5),{"0","1","2","3","4","5","6","7","8","9","."},"")))))</f>
        <v>32</v>
      </c>
      <c r="V3364">
        <f>IF(U3364&lt;100,U3364,U3364/1024)</f>
        <v>32</v>
      </c>
      <c r="W3364" s="3" t="e">
        <f>VALUE(LEFT(LEFT(O3364,5),SUM(LEN(LEFT(O3364,5))-LEN(SUBSTITUTE(LEFT(O3364,5),{"0","1","2","3","4","5","6","7","8","9","."},"")))))</f>
        <v>#VALUE!</v>
      </c>
      <c r="X3364" s="3" t="e">
        <f>LEFT(L3364, SEARCH("MHz",L3364)-1)</f>
        <v>#VALUE!</v>
      </c>
      <c r="Y3364" t="e">
        <f>IF(RIGHT(X3364,1)=" ",RIGHT(X3364,4),RIGHT(X3364,3))</f>
        <v>#VALUE!</v>
      </c>
      <c r="Z3364">
        <f>VLOOKUP(G3364,[1]Sheet1!$A$1:$B$12,2,0)</f>
        <v>8</v>
      </c>
      <c r="AA3364" t="str">
        <f>CONCATENATE(F3364," ",Z3364)</f>
        <v>2016 8</v>
      </c>
      <c r="AB3364">
        <f>VLOOKUP(AA3364,[1]Sheet3!$A:$B,2,0)</f>
        <v>93</v>
      </c>
    </row>
    <row r="3365" spans="1:28" x14ac:dyDescent="0.25">
      <c r="A3365" t="s">
        <v>3572</v>
      </c>
      <c r="B3365" t="s">
        <v>2217</v>
      </c>
      <c r="C3365" t="s">
        <v>16</v>
      </c>
      <c r="D3365" t="str">
        <f>CONCATENATE(C3365,".")</f>
        <v>2016  August.</v>
      </c>
      <c r="E3365" t="str">
        <f>LEFT(D3365, SEARCH(".",D3365)-1)</f>
        <v>2016  August</v>
      </c>
      <c r="F3365">
        <v>2016</v>
      </c>
      <c r="G3365" t="str">
        <f>RIGHT(E3365,LEN(E3365)-6)</f>
        <v>August</v>
      </c>
      <c r="H3365">
        <v>127</v>
      </c>
      <c r="I3365" t="s">
        <v>25</v>
      </c>
      <c r="J3365" t="s">
        <v>3628</v>
      </c>
      <c r="K3365" t="s">
        <v>19</v>
      </c>
      <c r="L3365" t="s">
        <v>356</v>
      </c>
      <c r="M3365" t="s">
        <v>34</v>
      </c>
      <c r="N3365" t="s">
        <v>35</v>
      </c>
      <c r="O3365" t="s">
        <v>3629</v>
      </c>
      <c r="P3365">
        <v>100</v>
      </c>
      <c r="Q3365" s="2">
        <f>VALUE(LEFT(LEFT(N3365,5),SUM(LEN(LEFT(N3365,5))-LEN(SUBSTITUTE(LEFT(N3365,5),{"0","1","2","3","4","5","6","7","8","9","."},"")))))</f>
        <v>1</v>
      </c>
      <c r="R3365">
        <f>IF(Q3365&gt;5,Q3365/1024,Q3365)</f>
        <v>1</v>
      </c>
      <c r="S3365" t="str">
        <f>MID(K3366,9,3)</f>
        <v>6.0</v>
      </c>
      <c r="T3365" s="2" t="str">
        <f>LEFT(J3365,3)</f>
        <v>4.5</v>
      </c>
      <c r="U3365">
        <f>VALUE(LEFT(LEFT(M3365,5),SUM(LEN(LEFT(M3365,5))-LEN(SUBSTITUTE(LEFT(M3365,5),{"0","1","2","3","4","5","6","7","8","9","."},"")))))</f>
        <v>8</v>
      </c>
      <c r="V3365">
        <f>IF(U3365&lt;100,U3365,U3365/1024)</f>
        <v>8</v>
      </c>
      <c r="W3365" s="3">
        <f>VALUE(LEFT(LEFT(O3365,5),SUM(LEN(LEFT(O3365,5))-LEN(SUBSTITUTE(LEFT(O3365,5),{"0","1","2","3","4","5","6","7","8","9","."},"")))))</f>
        <v>5</v>
      </c>
      <c r="X3365" s="3" t="e">
        <f>LEFT(L3365, SEARCH("MHz",L3365)-1)</f>
        <v>#VALUE!</v>
      </c>
      <c r="Y3365" t="e">
        <f>IF(RIGHT(X3365,1)=" ",RIGHT(X3365,4),RIGHT(X3365,3))</f>
        <v>#VALUE!</v>
      </c>
      <c r="Z3365">
        <f>VLOOKUP(G3365,[1]Sheet1!$A$1:$B$12,2,0)</f>
        <v>8</v>
      </c>
      <c r="AA3365" t="str">
        <f>CONCATENATE(F3365," ",Z3365)</f>
        <v>2016 8</v>
      </c>
      <c r="AB3365">
        <f>VLOOKUP(AA3365,[1]Sheet3!$A:$B,2,0)</f>
        <v>93</v>
      </c>
    </row>
    <row r="3366" spans="1:28" x14ac:dyDescent="0.25">
      <c r="A3366" t="s">
        <v>4079</v>
      </c>
      <c r="B3366" t="s">
        <v>4095</v>
      </c>
      <c r="C3366" t="s">
        <v>16</v>
      </c>
      <c r="D3366" t="str">
        <f>CONCATENATE(C3366,".")</f>
        <v>2016  August.</v>
      </c>
      <c r="E3366" t="str">
        <f>LEFT(D3366, SEARCH(".",D3366)-1)</f>
        <v>2016  August</v>
      </c>
      <c r="F3366">
        <v>2016</v>
      </c>
      <c r="G3366" t="str">
        <f>RIGHT(E3366,LEN(E3366)-6)</f>
        <v>August</v>
      </c>
      <c r="H3366">
        <v>158</v>
      </c>
      <c r="I3366" t="s">
        <v>51</v>
      </c>
      <c r="J3366" t="s">
        <v>1134</v>
      </c>
      <c r="K3366" t="s">
        <v>19</v>
      </c>
      <c r="L3366" t="s">
        <v>389</v>
      </c>
      <c r="M3366" t="s">
        <v>57</v>
      </c>
      <c r="N3366" t="s">
        <v>390</v>
      </c>
      <c r="O3366" t="s">
        <v>3373</v>
      </c>
      <c r="P3366">
        <v>190</v>
      </c>
      <c r="Q3366" s="2">
        <f>VALUE(LEFT(LEFT(N3366,5),SUM(LEN(LEFT(N3366,5))-LEN(SUBSTITUTE(LEFT(N3366,5),{"0","1","2","3","4","5","6","7","8","9","."},"")))))</f>
        <v>2</v>
      </c>
      <c r="R3366">
        <f>IF(Q3366&gt;5,Q3366/1024,Q3366)</f>
        <v>2</v>
      </c>
      <c r="S3366" t="str">
        <f>MID(K3367,9,3)</f>
        <v>6.0</v>
      </c>
      <c r="T3366" s="2" t="str">
        <f>LEFT(J3366,3)</f>
        <v>5.5</v>
      </c>
      <c r="U3366">
        <f>VALUE(LEFT(LEFT(M3366,5),SUM(LEN(LEFT(M3366,5))-LEN(SUBSTITUTE(LEFT(M3366,5),{"0","1","2","3","4","5","6","7","8","9","."},"")))))</f>
        <v>16</v>
      </c>
      <c r="V3366">
        <f>IF(U3366&lt;100,U3366,U3366/1024)</f>
        <v>16</v>
      </c>
      <c r="W3366" s="3">
        <f>VALUE(LEFT(LEFT(O3366,5),SUM(LEN(LEFT(O3366,5))-LEN(SUBSTITUTE(LEFT(O3366,5),{"0","1","2","3","4","5","6","7","8","9","."},"")))))</f>
        <v>13</v>
      </c>
      <c r="X3366" s="3" t="e">
        <f>LEFT(L3366, SEARCH("MHz",L3366)-1)</f>
        <v>#VALUE!</v>
      </c>
      <c r="Y3366" t="e">
        <f>IF(RIGHT(X3366,1)=" ",RIGHT(X3366,4),RIGHT(X3366,3))</f>
        <v>#VALUE!</v>
      </c>
      <c r="Z3366">
        <f>VLOOKUP(G3366,[1]Sheet1!$A$1:$B$12,2,0)</f>
        <v>8</v>
      </c>
      <c r="AA3366" t="str">
        <f>CONCATENATE(F3366," ",Z3366)</f>
        <v>2016 8</v>
      </c>
      <c r="AB3366">
        <f>VLOOKUP(AA3366,[1]Sheet3!$A:$B,2,0)</f>
        <v>93</v>
      </c>
    </row>
    <row r="3367" spans="1:28" x14ac:dyDescent="0.25">
      <c r="A3367" t="s">
        <v>4819</v>
      </c>
      <c r="B3367" t="s">
        <v>4834</v>
      </c>
      <c r="C3367" t="s">
        <v>16</v>
      </c>
      <c r="D3367" t="str">
        <f>CONCATENATE(C3367,".")</f>
        <v>2016  August.</v>
      </c>
      <c r="E3367" t="str">
        <f>LEFT(D3367, SEARCH(".",D3367)-1)</f>
        <v>2016  August</v>
      </c>
      <c r="F3367">
        <v>2016</v>
      </c>
      <c r="G3367" t="str">
        <f>RIGHT(E3367,LEN(E3367)-6)</f>
        <v>August</v>
      </c>
      <c r="H3367">
        <v>147</v>
      </c>
      <c r="I3367" t="s">
        <v>156</v>
      </c>
      <c r="J3367" t="s">
        <v>760</v>
      </c>
      <c r="K3367" t="s">
        <v>19</v>
      </c>
      <c r="L3367" t="s">
        <v>261</v>
      </c>
      <c r="M3367" t="s">
        <v>28</v>
      </c>
      <c r="N3367" t="s">
        <v>29</v>
      </c>
      <c r="O3367" t="s">
        <v>36</v>
      </c>
      <c r="P3367">
        <v>200</v>
      </c>
      <c r="Q3367" s="2">
        <f>VALUE(LEFT(LEFT(N3367,5),SUM(LEN(LEFT(N3367,5))-LEN(SUBSTITUTE(LEFT(N3367,5),{"0","1","2","3","4","5","6","7","8","9","."},"")))))</f>
        <v>3</v>
      </c>
      <c r="R3367">
        <f>IF(Q3367&gt;5,Q3367/1024,Q3367)</f>
        <v>3</v>
      </c>
      <c r="S3367" t="str">
        <f>MID(K3368,9,3)</f>
        <v>6.0</v>
      </c>
      <c r="T3367" s="2" t="str">
        <f>LEFT(J3367,3)</f>
        <v>5.0</v>
      </c>
      <c r="U3367">
        <f>VALUE(LEFT(LEFT(M3367,5),SUM(LEN(LEFT(M3367,5))-LEN(SUBSTITUTE(LEFT(M3367,5),{"0","1","2","3","4","5","6","7","8","9","."},"")))))</f>
        <v>32</v>
      </c>
      <c r="V3367">
        <f>IF(U3367&lt;100,U3367,U3367/1024)</f>
        <v>32</v>
      </c>
      <c r="W3367" s="3">
        <f>VALUE(LEFT(LEFT(O3367,5),SUM(LEN(LEFT(O3367,5))-LEN(SUBSTITUTE(LEFT(O3367,5),{"0","1","2","3","4","5","6","7","8","9","."},"")))))</f>
        <v>8</v>
      </c>
      <c r="X3367" s="3" t="e">
        <f>LEFT(L3367, SEARCH("MHz",L3367)-1)</f>
        <v>#VALUE!</v>
      </c>
      <c r="Y3367" t="e">
        <f>IF(RIGHT(X3367,1)=" ",RIGHT(X3367,4),RIGHT(X3367,3))</f>
        <v>#VALUE!</v>
      </c>
      <c r="Z3367">
        <f>VLOOKUP(G3367,[1]Sheet1!$A$1:$B$12,2,0)</f>
        <v>8</v>
      </c>
      <c r="AA3367" t="str">
        <f>CONCATENATE(F3367," ",Z3367)</f>
        <v>2016 8</v>
      </c>
      <c r="AB3367">
        <f>VLOOKUP(AA3367,[1]Sheet3!$A:$B,2,0)</f>
        <v>93</v>
      </c>
    </row>
    <row r="3368" spans="1:28" x14ac:dyDescent="0.25">
      <c r="A3368" t="s">
        <v>5057</v>
      </c>
      <c r="B3368" t="s">
        <v>5061</v>
      </c>
      <c r="C3368" t="s">
        <v>16</v>
      </c>
      <c r="D3368" t="str">
        <f>CONCATENATE(C3368,".")</f>
        <v>2016  August.</v>
      </c>
      <c r="E3368" t="str">
        <f>LEFT(D3368, SEARCH(".",D3368)-1)</f>
        <v>2016  August</v>
      </c>
      <c r="F3368">
        <v>2016</v>
      </c>
      <c r="G3368" t="str">
        <f>RIGHT(E3368,LEN(E3368)-6)</f>
        <v>August</v>
      </c>
      <c r="H3368">
        <v>177</v>
      </c>
      <c r="I3368" t="s">
        <v>156</v>
      </c>
      <c r="J3368" t="s">
        <v>780</v>
      </c>
      <c r="K3368" t="s">
        <v>19</v>
      </c>
      <c r="L3368" t="s">
        <v>33</v>
      </c>
      <c r="M3368" t="s">
        <v>57</v>
      </c>
      <c r="N3368" t="s">
        <v>35</v>
      </c>
      <c r="O3368" t="s">
        <v>36</v>
      </c>
      <c r="Q3368" s="2">
        <f>VALUE(LEFT(LEFT(N3368,5),SUM(LEN(LEFT(N3368,5))-LEN(SUBSTITUTE(LEFT(N3368,5),{"0","1","2","3","4","5","6","7","8","9","."},"")))))</f>
        <v>1</v>
      </c>
      <c r="R3368">
        <f>IF(Q3368&gt;5,Q3368/1024,Q3368)</f>
        <v>1</v>
      </c>
      <c r="S3368" t="str">
        <f>MID(K3369,9,3)</f>
        <v>6.0</v>
      </c>
      <c r="T3368" s="2" t="str">
        <f>LEFT(J3368,3)</f>
        <v>5.5</v>
      </c>
      <c r="U3368">
        <f>VALUE(LEFT(LEFT(M3368,5),SUM(LEN(LEFT(M3368,5))-LEN(SUBSTITUTE(LEFT(M3368,5),{"0","1","2","3","4","5","6","7","8","9","."},"")))))</f>
        <v>16</v>
      </c>
      <c r="V3368">
        <f>IF(U3368&lt;100,U3368,U3368/1024)</f>
        <v>16</v>
      </c>
      <c r="W3368" s="3">
        <f>VALUE(LEFT(LEFT(O3368,5),SUM(LEN(LEFT(O3368,5))-LEN(SUBSTITUTE(LEFT(O3368,5),{"0","1","2","3","4","5","6","7","8","9","."},"")))))</f>
        <v>8</v>
      </c>
      <c r="X3368" s="3" t="e">
        <f>LEFT(L3368, SEARCH("MHz",L3368)-1)</f>
        <v>#VALUE!</v>
      </c>
      <c r="Y3368" t="e">
        <f>IF(RIGHT(X3368,1)=" ",RIGHT(X3368,4),RIGHT(X3368,3))</f>
        <v>#VALUE!</v>
      </c>
      <c r="Z3368">
        <f>VLOOKUP(G3368,[1]Sheet1!$A$1:$B$12,2,0)</f>
        <v>8</v>
      </c>
      <c r="AA3368" t="str">
        <f>CONCATENATE(F3368," ",Z3368)</f>
        <v>2016 8</v>
      </c>
      <c r="AB3368">
        <f>VLOOKUP(AA3368,[1]Sheet3!$A:$B,2,0)</f>
        <v>93</v>
      </c>
    </row>
    <row r="3369" spans="1:28" x14ac:dyDescent="0.25">
      <c r="A3369" t="s">
        <v>6566</v>
      </c>
      <c r="B3369" t="s">
        <v>6568</v>
      </c>
      <c r="C3369" t="s">
        <v>16</v>
      </c>
      <c r="D3369" t="str">
        <f>CONCATENATE(C3369,".")</f>
        <v>2016  August.</v>
      </c>
      <c r="E3369" t="str">
        <f>LEFT(D3369, SEARCH(".",D3369)-1)</f>
        <v>2016  August</v>
      </c>
      <c r="F3369">
        <v>2016</v>
      </c>
      <c r="G3369" t="str">
        <f>RIGHT(E3369,LEN(E3369)-6)</f>
        <v>August</v>
      </c>
      <c r="H3369">
        <v>439</v>
      </c>
      <c r="I3369" t="s">
        <v>124</v>
      </c>
      <c r="J3369" t="s">
        <v>6569</v>
      </c>
      <c r="K3369" t="s">
        <v>19</v>
      </c>
      <c r="L3369" t="s">
        <v>1135</v>
      </c>
      <c r="M3369" t="s">
        <v>57</v>
      </c>
      <c r="N3369" t="s">
        <v>22</v>
      </c>
      <c r="O3369" t="s">
        <v>42</v>
      </c>
      <c r="P3369">
        <v>190</v>
      </c>
      <c r="Q3369" s="2">
        <f>VALUE(LEFT(LEFT(N3369,5),SUM(LEN(LEFT(N3369,5))-LEN(SUBSTITUTE(LEFT(N3369,5),{"0","1","2","3","4","5","6","7","8","9","."},"")))))</f>
        <v>2</v>
      </c>
      <c r="R3369">
        <f>IF(Q3369&gt;5,Q3369/1024,Q3369)</f>
        <v>2</v>
      </c>
      <c r="S3369" t="str">
        <f>MID(K3370,9,3)</f>
        <v>6.0</v>
      </c>
      <c r="T3369" s="2" t="str">
        <f>LEFT(J3369,3)</f>
        <v>10.</v>
      </c>
      <c r="U3369">
        <f>VALUE(LEFT(LEFT(M3369,5),SUM(LEN(LEFT(M3369,5))-LEN(SUBSTITUTE(LEFT(M3369,5),{"0","1","2","3","4","5","6","7","8","9","."},"")))))</f>
        <v>16</v>
      </c>
      <c r="V3369">
        <f>IF(U3369&lt;100,U3369,U3369/1024)</f>
        <v>16</v>
      </c>
      <c r="W3369" s="3">
        <f>VALUE(LEFT(LEFT(O3369,5),SUM(LEN(LEFT(O3369,5))-LEN(SUBSTITUTE(LEFT(O3369,5),{"0","1","2","3","4","5","6","7","8","9","."},"")))))</f>
        <v>5</v>
      </c>
      <c r="X3369" s="3" t="e">
        <f>LEFT(L3369, SEARCH("MHz",L3369)-1)</f>
        <v>#VALUE!</v>
      </c>
      <c r="Y3369" t="e">
        <f>IF(RIGHT(X3369,1)=" ",RIGHT(X3369,4),RIGHT(X3369,3))</f>
        <v>#VALUE!</v>
      </c>
      <c r="Z3369">
        <f>VLOOKUP(G3369,[1]Sheet1!$A$1:$B$12,2,0)</f>
        <v>8</v>
      </c>
      <c r="AA3369" t="str">
        <f>CONCATENATE(F3369," ",Z3369)</f>
        <v>2016 8</v>
      </c>
      <c r="AB3369">
        <f>VLOOKUP(AA3369,[1]Sheet3!$A:$B,2,0)</f>
        <v>93</v>
      </c>
    </row>
    <row r="3370" spans="1:28" x14ac:dyDescent="0.25">
      <c r="A3370" t="s">
        <v>6566</v>
      </c>
      <c r="B3370" t="s">
        <v>6570</v>
      </c>
      <c r="C3370" t="s">
        <v>16</v>
      </c>
      <c r="D3370" t="str">
        <f>CONCATENATE(C3370,".")</f>
        <v>2016  August.</v>
      </c>
      <c r="E3370" t="str">
        <f>LEFT(D3370, SEARCH(".",D3370)-1)</f>
        <v>2016  August</v>
      </c>
      <c r="F3370">
        <v>2016</v>
      </c>
      <c r="G3370" t="str">
        <f>RIGHT(E3370,LEN(E3370)-6)</f>
        <v>August</v>
      </c>
      <c r="H3370">
        <v>167.9</v>
      </c>
      <c r="I3370" t="s">
        <v>124</v>
      </c>
      <c r="J3370" t="s">
        <v>1635</v>
      </c>
      <c r="K3370" t="s">
        <v>19</v>
      </c>
      <c r="L3370" t="s">
        <v>458</v>
      </c>
      <c r="M3370" t="s">
        <v>34</v>
      </c>
      <c r="N3370" t="s">
        <v>35</v>
      </c>
      <c r="O3370" t="s">
        <v>178</v>
      </c>
      <c r="P3370">
        <v>60</v>
      </c>
      <c r="Q3370" s="2">
        <f>VALUE(LEFT(LEFT(N3370,5),SUM(LEN(LEFT(N3370,5))-LEN(SUBSTITUTE(LEFT(N3370,5),{"0","1","2","3","4","5","6","7","8","9","."},"")))))</f>
        <v>1</v>
      </c>
      <c r="R3370">
        <f>IF(Q3370&gt;5,Q3370/1024,Q3370)</f>
        <v>1</v>
      </c>
      <c r="S3370" t="str">
        <f>MID(K3371,9,3)</f>
        <v>6.0</v>
      </c>
      <c r="T3370" s="2" t="str">
        <f>LEFT(J3370,3)</f>
        <v>5.0</v>
      </c>
      <c r="U3370">
        <f>VALUE(LEFT(LEFT(M3370,5),SUM(LEN(LEFT(M3370,5))-LEN(SUBSTITUTE(LEFT(M3370,5),{"0","1","2","3","4","5","6","7","8","9","."},"")))))</f>
        <v>8</v>
      </c>
      <c r="V3370">
        <f>IF(U3370&lt;100,U3370,U3370/1024)</f>
        <v>8</v>
      </c>
      <c r="W3370" s="3">
        <f>VALUE(LEFT(LEFT(O3370,5),SUM(LEN(LEFT(O3370,5))-LEN(SUBSTITUTE(LEFT(O3370,5),{"0","1","2","3","4","5","6","7","8","9","."},"")))))</f>
        <v>5</v>
      </c>
      <c r="X3370" s="3" t="e">
        <f>LEFT(L3370, SEARCH("MHz",L3370)-1)</f>
        <v>#VALUE!</v>
      </c>
      <c r="Y3370" t="e">
        <f>IF(RIGHT(X3370,1)=" ",RIGHT(X3370,4),RIGHT(X3370,3))</f>
        <v>#VALUE!</v>
      </c>
      <c r="Z3370">
        <f>VLOOKUP(G3370,[1]Sheet1!$A$1:$B$12,2,0)</f>
        <v>8</v>
      </c>
      <c r="AA3370" t="str">
        <f>CONCATENATE(F3370," ",Z3370)</f>
        <v>2016 8</v>
      </c>
      <c r="AB3370">
        <f>VLOOKUP(AA3370,[1]Sheet3!$A:$B,2,0)</f>
        <v>93</v>
      </c>
    </row>
    <row r="3371" spans="1:28" x14ac:dyDescent="0.25">
      <c r="A3371" t="s">
        <v>6641</v>
      </c>
      <c r="B3371" t="s">
        <v>6677</v>
      </c>
      <c r="C3371" t="s">
        <v>16</v>
      </c>
      <c r="D3371" t="str">
        <f>CONCATENATE(C3371,".")</f>
        <v>2016  August.</v>
      </c>
      <c r="E3371" t="str">
        <f>LEFT(D3371, SEARCH(".",D3371)-1)</f>
        <v>2016  August</v>
      </c>
      <c r="F3371">
        <v>2016</v>
      </c>
      <c r="G3371" t="str">
        <f>RIGHT(E3371,LEN(E3371)-6)</f>
        <v>August</v>
      </c>
      <c r="H3371">
        <v>175</v>
      </c>
      <c r="I3371" t="s">
        <v>379</v>
      </c>
      <c r="J3371" t="s">
        <v>446</v>
      </c>
      <c r="K3371" t="s">
        <v>19</v>
      </c>
      <c r="L3371" t="s">
        <v>6678</v>
      </c>
      <c r="M3371" t="s">
        <v>57</v>
      </c>
      <c r="N3371" t="s">
        <v>2764</v>
      </c>
      <c r="O3371" t="s">
        <v>6660</v>
      </c>
      <c r="P3371">
        <v>170</v>
      </c>
      <c r="Q3371" s="2">
        <f>VALUE(LEFT(LEFT(N3371,5),SUM(LEN(LEFT(N3371,5))-LEN(SUBSTITUTE(LEFT(N3371,5),{"0","1","2","3","4","5","6","7","8","9","."},"")))))</f>
        <v>2</v>
      </c>
      <c r="R3371">
        <f>IF(Q3371&gt;5,Q3371/1024,Q3371)</f>
        <v>2</v>
      </c>
      <c r="S3371" t="str">
        <f>MID(K3372,9,3)</f>
        <v>6.0</v>
      </c>
      <c r="T3371" s="2" t="str">
        <f>LEFT(J3371,3)</f>
        <v>5.5</v>
      </c>
      <c r="U3371">
        <f>VALUE(LEFT(LEFT(M3371,5),SUM(LEN(LEFT(M3371,5))-LEN(SUBSTITUTE(LEFT(M3371,5),{"0","1","2","3","4","5","6","7","8","9","."},"")))))</f>
        <v>16</v>
      </c>
      <c r="V3371">
        <f>IF(U3371&lt;100,U3371,U3371/1024)</f>
        <v>16</v>
      </c>
      <c r="W3371" s="3">
        <f>VALUE(LEFT(LEFT(O3371,5),SUM(LEN(LEFT(O3371,5))-LEN(SUBSTITUTE(LEFT(O3371,5),{"0","1","2","3","4","5","6","7","8","9","."},"")))))</f>
        <v>13</v>
      </c>
      <c r="X3371" s="3" t="e">
        <f>LEFT(L3371, SEARCH("MHz",L3371)-1)</f>
        <v>#VALUE!</v>
      </c>
      <c r="Y3371" t="e">
        <f>IF(RIGHT(X3371,1)=" ",RIGHT(X3371,4),RIGHT(X3371,3))</f>
        <v>#VALUE!</v>
      </c>
      <c r="Z3371">
        <f>VLOOKUP(G3371,[1]Sheet1!$A$1:$B$12,2,0)</f>
        <v>8</v>
      </c>
      <c r="AA3371" t="str">
        <f>CONCATENATE(F3371," ",Z3371)</f>
        <v>2016 8</v>
      </c>
      <c r="AB3371">
        <f>VLOOKUP(AA3371,[1]Sheet3!$A:$B,2,0)</f>
        <v>93</v>
      </c>
    </row>
    <row r="3372" spans="1:28" x14ac:dyDescent="0.25">
      <c r="A3372" t="s">
        <v>6908</v>
      </c>
      <c r="B3372" t="s">
        <v>6947</v>
      </c>
      <c r="C3372" t="s">
        <v>16</v>
      </c>
      <c r="D3372" t="str">
        <f>CONCATENATE(C3372,".")</f>
        <v>2016  August.</v>
      </c>
      <c r="E3372" t="str">
        <f>LEFT(D3372, SEARCH(".",D3372)-1)</f>
        <v>2016  August</v>
      </c>
      <c r="F3372">
        <v>2016</v>
      </c>
      <c r="G3372" t="str">
        <f>RIGHT(E3372,LEN(E3372)-6)</f>
        <v>August</v>
      </c>
      <c r="H3372">
        <v>158.80000000000001</v>
      </c>
      <c r="I3372" t="s">
        <v>181</v>
      </c>
      <c r="J3372" t="s">
        <v>1106</v>
      </c>
      <c r="K3372" t="s">
        <v>19</v>
      </c>
      <c r="L3372" t="s">
        <v>200</v>
      </c>
      <c r="M3372" t="s">
        <v>57</v>
      </c>
      <c r="N3372" t="s">
        <v>22</v>
      </c>
      <c r="O3372" t="s">
        <v>30</v>
      </c>
      <c r="P3372">
        <v>110</v>
      </c>
      <c r="Q3372" s="2">
        <f>VALUE(LEFT(LEFT(N3372,5),SUM(LEN(LEFT(N3372,5))-LEN(SUBSTITUTE(LEFT(N3372,5),{"0","1","2","3","4","5","6","7","8","9","."},"")))))</f>
        <v>2</v>
      </c>
      <c r="R3372">
        <f>IF(Q3372&gt;5,Q3372/1024,Q3372)</f>
        <v>2</v>
      </c>
      <c r="S3372" t="str">
        <f>MID(K3373,9,3)</f>
        <v>6.0</v>
      </c>
      <c r="T3372" s="2" t="str">
        <f>LEFT(J3372,3)</f>
        <v>5.5</v>
      </c>
      <c r="U3372">
        <f>VALUE(LEFT(LEFT(M3372,5),SUM(LEN(LEFT(M3372,5))-LEN(SUBSTITUTE(LEFT(M3372,5),{"0","1","2","3","4","5","6","7","8","9","."},"")))))</f>
        <v>16</v>
      </c>
      <c r="V3372">
        <f>IF(U3372&lt;100,U3372,U3372/1024)</f>
        <v>16</v>
      </c>
      <c r="W3372" s="3">
        <f>VALUE(LEFT(LEFT(O3372,5),SUM(LEN(LEFT(O3372,5))-LEN(SUBSTITUTE(LEFT(O3372,5),{"0","1","2","3","4","5","6","7","8","9","."},"")))))</f>
        <v>13</v>
      </c>
      <c r="X3372" s="3" t="e">
        <f>LEFT(L3372, SEARCH("MHz",L3372)-1)</f>
        <v>#VALUE!</v>
      </c>
      <c r="Y3372" t="e">
        <f>IF(RIGHT(X3372,1)=" ",RIGHT(X3372,4),RIGHT(X3372,3))</f>
        <v>#VALUE!</v>
      </c>
      <c r="Z3372">
        <f>VLOOKUP(G3372,[1]Sheet1!$A$1:$B$12,2,0)</f>
        <v>8</v>
      </c>
      <c r="AA3372" t="str">
        <f>CONCATENATE(F3372," ",Z3372)</f>
        <v>2016 8</v>
      </c>
      <c r="AB3372">
        <f>VLOOKUP(AA3372,[1]Sheet3!$A:$B,2,0)</f>
        <v>93</v>
      </c>
    </row>
    <row r="3373" spans="1:28" x14ac:dyDescent="0.25">
      <c r="A3373" t="s">
        <v>6908</v>
      </c>
      <c r="B3373" t="s">
        <v>6961</v>
      </c>
      <c r="C3373" t="s">
        <v>16</v>
      </c>
      <c r="D3373" t="str">
        <f>CONCATENATE(C3373,".")</f>
        <v>2016  August.</v>
      </c>
      <c r="E3373" t="str">
        <f>LEFT(D3373, SEARCH(".",D3373)-1)</f>
        <v>2016  August</v>
      </c>
      <c r="F3373">
        <v>2016</v>
      </c>
      <c r="G3373" t="str">
        <f>RIGHT(E3373,LEN(E3373)-6)</f>
        <v>August</v>
      </c>
      <c r="I3373" t="s">
        <v>51</v>
      </c>
      <c r="J3373" t="s">
        <v>1562</v>
      </c>
      <c r="K3373" t="s">
        <v>19</v>
      </c>
      <c r="L3373" t="s">
        <v>20</v>
      </c>
      <c r="M3373" t="s">
        <v>34</v>
      </c>
      <c r="N3373" t="s">
        <v>1516</v>
      </c>
      <c r="O3373" t="s">
        <v>36</v>
      </c>
      <c r="P3373">
        <v>130</v>
      </c>
      <c r="Q3373" s="2">
        <f>VALUE(LEFT(LEFT(N3373,5),SUM(LEN(LEFT(N3373,5))-LEN(SUBSTITUTE(LEFT(N3373,5),{"0","1","2","3","4","5","6","7","8","9","."},"")))))</f>
        <v>1</v>
      </c>
      <c r="R3373">
        <f>IF(Q3373&gt;5,Q3373/1024,Q3373)</f>
        <v>1</v>
      </c>
      <c r="S3373" t="str">
        <f>MID(K3374,9,3)</f>
        <v>6.0</v>
      </c>
      <c r="T3373" s="2" t="str">
        <f>LEFT(J3373,3)</f>
        <v>5.0</v>
      </c>
      <c r="U3373">
        <f>VALUE(LEFT(LEFT(M3373,5),SUM(LEN(LEFT(M3373,5))-LEN(SUBSTITUTE(LEFT(M3373,5),{"0","1","2","3","4","5","6","7","8","9","."},"")))))</f>
        <v>8</v>
      </c>
      <c r="V3373">
        <f>IF(U3373&lt;100,U3373,U3373/1024)</f>
        <v>8</v>
      </c>
      <c r="W3373" s="3">
        <f>VALUE(LEFT(LEFT(O3373,5),SUM(LEN(LEFT(O3373,5))-LEN(SUBSTITUTE(LEFT(O3373,5),{"0","1","2","3","4","5","6","7","8","9","."},"")))))</f>
        <v>8</v>
      </c>
      <c r="X3373" s="3" t="e">
        <f>LEFT(L3373, SEARCH("MHz",L3373)-1)</f>
        <v>#VALUE!</v>
      </c>
      <c r="Y3373" t="e">
        <f>IF(RIGHT(X3373,1)=" ",RIGHT(X3373,4),RIGHT(X3373,3))</f>
        <v>#VALUE!</v>
      </c>
      <c r="Z3373">
        <f>VLOOKUP(G3373,[1]Sheet1!$A$1:$B$12,2,0)</f>
        <v>8</v>
      </c>
      <c r="AA3373" t="str">
        <f>CONCATENATE(F3373," ",Z3373)</f>
        <v>2016 8</v>
      </c>
      <c r="AB3373">
        <f>VLOOKUP(AA3373,[1]Sheet3!$A:$B,2,0)</f>
        <v>93</v>
      </c>
    </row>
    <row r="3374" spans="1:28" x14ac:dyDescent="0.25">
      <c r="A3374" t="s">
        <v>2096</v>
      </c>
      <c r="B3374" t="s">
        <v>2126</v>
      </c>
      <c r="C3374" t="s">
        <v>16</v>
      </c>
      <c r="D3374" t="str">
        <f>CONCATENATE(C3374,".")</f>
        <v>2016  August.</v>
      </c>
      <c r="E3374" t="str">
        <f>LEFT(D3374, SEARCH(".",D3374)-1)</f>
        <v>2016  August</v>
      </c>
      <c r="F3374">
        <v>2016</v>
      </c>
      <c r="G3374" t="str">
        <f>RIGHT(E3374,LEN(E3374)-6)</f>
        <v>August</v>
      </c>
      <c r="H3374">
        <v>166</v>
      </c>
      <c r="I3374" t="s">
        <v>453</v>
      </c>
      <c r="J3374" t="s">
        <v>780</v>
      </c>
      <c r="K3374" t="s">
        <v>1200</v>
      </c>
      <c r="L3374" t="s">
        <v>27</v>
      </c>
      <c r="M3374" t="s">
        <v>28</v>
      </c>
      <c r="N3374" t="s">
        <v>29</v>
      </c>
      <c r="O3374" t="s">
        <v>1490</v>
      </c>
      <c r="P3374">
        <v>280</v>
      </c>
      <c r="Q3374" s="2">
        <f>VALUE(LEFT(LEFT(N3374,5),SUM(LEN(LEFT(N3374,5))-LEN(SUBSTITUTE(LEFT(N3374,5),{"0","1","2","3","4","5","6","7","8","9","."},"")))))</f>
        <v>3</v>
      </c>
      <c r="R3374">
        <f>IF(Q3374&gt;5,Q3374/1024,Q3374)</f>
        <v>3</v>
      </c>
      <c r="S3374" t="str">
        <f>MID(K3375,9,3)</f>
        <v>6.0</v>
      </c>
      <c r="T3374" s="2" t="str">
        <f>LEFT(J3374,3)</f>
        <v>5.5</v>
      </c>
      <c r="U3374">
        <f>VALUE(LEFT(LEFT(M3374,5),SUM(LEN(LEFT(M3374,5))-LEN(SUBSTITUTE(LEFT(M3374,5),{"0","1","2","3","4","5","6","7","8","9","."},"")))))</f>
        <v>32</v>
      </c>
      <c r="V3374">
        <f>IF(U3374&lt;100,U3374,U3374/1024)</f>
        <v>32</v>
      </c>
      <c r="W3374" s="3">
        <f>VALUE(LEFT(LEFT(O3374,5),SUM(LEN(LEFT(O3374,5))-LEN(SUBSTITUTE(LEFT(O3374,5),{"0","1","2","3","4","5","6","7","8","9","."},"")))))</f>
        <v>13</v>
      </c>
      <c r="X3374" s="3" t="e">
        <f>LEFT(L3374, SEARCH("MHz",L3374)-1)</f>
        <v>#VALUE!</v>
      </c>
      <c r="Y3374" t="e">
        <f>IF(RIGHT(X3374,1)=" ",RIGHT(X3374,4),RIGHT(X3374,3))</f>
        <v>#VALUE!</v>
      </c>
      <c r="Z3374">
        <f>VLOOKUP(G3374,[1]Sheet1!$A$1:$B$12,2,0)</f>
        <v>8</v>
      </c>
      <c r="AA3374" t="str">
        <f>CONCATENATE(F3374," ",Z3374)</f>
        <v>2016 8</v>
      </c>
      <c r="AB3374">
        <f>VLOOKUP(AA3374,[1]Sheet3!$A:$B,2,0)</f>
        <v>93</v>
      </c>
    </row>
    <row r="3375" spans="1:28" x14ac:dyDescent="0.25">
      <c r="A3375" t="s">
        <v>2637</v>
      </c>
      <c r="B3375" t="s">
        <v>2734</v>
      </c>
      <c r="C3375" t="s">
        <v>16</v>
      </c>
      <c r="D3375" t="str">
        <f>CONCATENATE(C3375,".")</f>
        <v>2016  August.</v>
      </c>
      <c r="E3375" t="str">
        <f>LEFT(D3375, SEARCH(".",D3375)-1)</f>
        <v>2016  August</v>
      </c>
      <c r="F3375">
        <v>2016</v>
      </c>
      <c r="G3375" t="str">
        <f>RIGHT(E3375,LEN(E3375)-6)</f>
        <v>August</v>
      </c>
      <c r="H3375">
        <v>219</v>
      </c>
      <c r="I3375" t="s">
        <v>51</v>
      </c>
      <c r="J3375" t="s">
        <v>2735</v>
      </c>
      <c r="K3375" t="s">
        <v>394</v>
      </c>
      <c r="L3375" t="s">
        <v>2736</v>
      </c>
      <c r="M3375" t="s">
        <v>1122</v>
      </c>
      <c r="N3375" t="s">
        <v>404</v>
      </c>
      <c r="O3375" t="s">
        <v>2737</v>
      </c>
      <c r="P3375">
        <v>440</v>
      </c>
      <c r="Q3375" s="2">
        <f>VALUE(LEFT(LEFT(N3375,5),SUM(LEN(LEFT(N3375,5))-LEN(SUBSTITUTE(LEFT(N3375,5),{"0","1","2","3","4","5","6","7","8","9","."},"")))))</f>
        <v>4</v>
      </c>
      <c r="R3375">
        <f>IF(Q3375&gt;5,Q3375/1024,Q3375)</f>
        <v>4</v>
      </c>
      <c r="S3375" t="str">
        <f>MID(K3376,9,3)</f>
        <v>6.0</v>
      </c>
      <c r="T3375" s="2" t="str">
        <f>LEFT(J3375,3)</f>
        <v>6.6</v>
      </c>
      <c r="U3375" t="e">
        <f>VALUE(LEFT(LEFT(M3375,5),SUM(LEN(LEFT(M3375,5))-LEN(SUBSTITUTE(LEFT(M3375,5),{"0","1","2","3","4","5","6","7","8","9","."},"")))))</f>
        <v>#VALUE!</v>
      </c>
      <c r="V3375" t="e">
        <f>IF(U3375&lt;100,U3375,U3375/1024)</f>
        <v>#VALUE!</v>
      </c>
      <c r="W3375" s="3">
        <f>VALUE(LEFT(LEFT(O3375,5),SUM(LEN(LEFT(O3375,5))-LEN(SUBSTITUTE(LEFT(O3375,5),{"0","1","2","3","4","5","6","7","8","9","."},"")))))</f>
        <v>13</v>
      </c>
      <c r="X3375" s="3" t="e">
        <f>LEFT(L3375, SEARCH("MHz",L3375)-1)</f>
        <v>#VALUE!</v>
      </c>
      <c r="Y3375" t="e">
        <f>IF(RIGHT(X3375,1)=" ",RIGHT(X3375,4),RIGHT(X3375,3))</f>
        <v>#VALUE!</v>
      </c>
      <c r="Z3375">
        <f>VLOOKUP(G3375,[1]Sheet1!$A$1:$B$12,2,0)</f>
        <v>8</v>
      </c>
      <c r="AA3375" t="str">
        <f>CONCATENATE(F3375," ",Z3375)</f>
        <v>2016 8</v>
      </c>
      <c r="AB3375">
        <f>VLOOKUP(AA3375,[1]Sheet3!$A:$B,2,0)</f>
        <v>93</v>
      </c>
    </row>
    <row r="3376" spans="1:28" x14ac:dyDescent="0.25">
      <c r="A3376" t="s">
        <v>5257</v>
      </c>
      <c r="B3376" t="s">
        <v>5310</v>
      </c>
      <c r="C3376" t="s">
        <v>16</v>
      </c>
      <c r="D3376" t="str">
        <f>CONCATENATE(C3376,".")</f>
        <v>2016  August.</v>
      </c>
      <c r="E3376" t="str">
        <f>LEFT(D3376, SEARCH(".",D3376)-1)</f>
        <v>2016  August</v>
      </c>
      <c r="F3376">
        <v>2016</v>
      </c>
      <c r="G3376" t="str">
        <f>RIGHT(E3376,LEN(E3376)-6)</f>
        <v>August</v>
      </c>
      <c r="H3376">
        <v>167</v>
      </c>
      <c r="I3376" t="s">
        <v>358</v>
      </c>
      <c r="J3376" t="s">
        <v>1957</v>
      </c>
      <c r="K3376" t="s">
        <v>394</v>
      </c>
      <c r="L3376" t="s">
        <v>5263</v>
      </c>
      <c r="M3376" t="s">
        <v>21</v>
      </c>
      <c r="N3376" t="s">
        <v>29</v>
      </c>
      <c r="O3376" t="s">
        <v>5307</v>
      </c>
      <c r="P3376">
        <v>280</v>
      </c>
      <c r="Q3376" s="2">
        <f>VALUE(LEFT(LEFT(N3376,5),SUM(LEN(LEFT(N3376,5))-LEN(SUBSTITUTE(LEFT(N3376,5),{"0","1","2","3","4","5","6","7","8","9","."},"")))))</f>
        <v>3</v>
      </c>
      <c r="R3376">
        <f>IF(Q3376&gt;5,Q3376/1024,Q3376)</f>
        <v>3</v>
      </c>
      <c r="S3376" t="str">
        <f>MID(K3377,9,3)</f>
        <v>6.0</v>
      </c>
      <c r="T3376" s="2" t="str">
        <f>LEFT(J3376,3)</f>
        <v>5.5</v>
      </c>
      <c r="U3376">
        <f>VALUE(LEFT(LEFT(M3376,5),SUM(LEN(LEFT(M3376,5))-LEN(SUBSTITUTE(LEFT(M3376,5),{"0","1","2","3","4","5","6","7","8","9","."},"")))))</f>
        <v>43540</v>
      </c>
      <c r="V3376">
        <f>IF(U3376&lt;100,U3376,U3376/1024)</f>
        <v>42.51953125</v>
      </c>
      <c r="W3376" s="3">
        <f>VALUE(LEFT(LEFT(O3376,5),SUM(LEN(LEFT(O3376,5))-LEN(SUBSTITUTE(LEFT(O3376,5),{"0","1","2","3","4","5","6","7","8","9","."},"")))))</f>
        <v>13</v>
      </c>
      <c r="X3376" s="3" t="e">
        <f>LEFT(L3376, SEARCH("MHz",L3376)-1)</f>
        <v>#VALUE!</v>
      </c>
      <c r="Y3376" t="e">
        <f>IF(RIGHT(X3376,1)=" ",RIGHT(X3376,4),RIGHT(X3376,3))</f>
        <v>#VALUE!</v>
      </c>
      <c r="Z3376">
        <f>VLOOKUP(G3376,[1]Sheet1!$A$1:$B$12,2,0)</f>
        <v>8</v>
      </c>
      <c r="AA3376" t="str">
        <f>CONCATENATE(F3376," ",Z3376)</f>
        <v>2016 8</v>
      </c>
      <c r="AB3376">
        <f>VLOOKUP(AA3376,[1]Sheet3!$A:$B,2,0)</f>
        <v>93</v>
      </c>
    </row>
    <row r="3377" spans="1:28" x14ac:dyDescent="0.25">
      <c r="A3377" t="s">
        <v>5257</v>
      </c>
      <c r="B3377" t="s">
        <v>5311</v>
      </c>
      <c r="C3377" t="s">
        <v>5312</v>
      </c>
      <c r="D3377" t="str">
        <f>CONCATENATE(C3377,".")</f>
        <v>2016  August. Released 2016  August.</v>
      </c>
      <c r="E3377" t="str">
        <f>LEFT(D3377, SEARCH(".",D3377)-1)</f>
        <v>2016  August</v>
      </c>
      <c r="F3377">
        <v>2016</v>
      </c>
      <c r="G3377" t="str">
        <f>RIGHT(E3377,LEN(E3377)-6)</f>
        <v>August</v>
      </c>
      <c r="H3377">
        <v>169</v>
      </c>
      <c r="I3377" t="s">
        <v>181</v>
      </c>
      <c r="J3377" t="s">
        <v>5313</v>
      </c>
      <c r="K3377" t="s">
        <v>394</v>
      </c>
      <c r="L3377" t="s">
        <v>402</v>
      </c>
      <c r="M3377" t="s">
        <v>403</v>
      </c>
      <c r="N3377" t="s">
        <v>404</v>
      </c>
      <c r="O3377" t="s">
        <v>5314</v>
      </c>
      <c r="P3377">
        <v>760</v>
      </c>
      <c r="Q3377" s="2">
        <f>VALUE(LEFT(LEFT(N3377,5),SUM(LEN(LEFT(N3377,5))-LEN(SUBSTITUTE(LEFT(N3377,5),{"0","1","2","3","4","5","6","7","8","9","."},"")))))</f>
        <v>4</v>
      </c>
      <c r="R3377">
        <f>IF(Q3377&gt;5,Q3377/1024,Q3377)</f>
        <v>4</v>
      </c>
      <c r="S3377" t="str">
        <f>MID(K3378,9,3)</f>
        <v>6.0</v>
      </c>
      <c r="T3377" s="2" t="str">
        <f>LEFT(J3377,3)</f>
        <v>5.7</v>
      </c>
      <c r="U3377">
        <f>VALUE(LEFT(LEFT(M3377,5),SUM(LEN(LEFT(M3377,5))-LEN(SUBSTITUTE(LEFT(M3377,5),{"0","1","2","3","4","5","6","7","8","9","."},"")))))</f>
        <v>64</v>
      </c>
      <c r="V3377">
        <f>IF(U3377&lt;100,U3377,U3377/1024)</f>
        <v>64</v>
      </c>
      <c r="W3377" s="3">
        <f>VALUE(LEFT(LEFT(O3377,5),SUM(LEN(LEFT(O3377,5))-LEN(SUBSTITUTE(LEFT(O3377,5),{"0","1","2","3","4","5","6","7","8","9","."},"")))))</f>
        <v>12</v>
      </c>
      <c r="X3377" s="3" t="e">
        <f>LEFT(L3377, SEARCH("MHz",L3377)-1)</f>
        <v>#VALUE!</v>
      </c>
      <c r="Y3377" t="e">
        <f>IF(RIGHT(X3377,1)=" ",RIGHT(X3377,4),RIGHT(X3377,3))</f>
        <v>#VALUE!</v>
      </c>
      <c r="Z3377">
        <f>VLOOKUP(G3377,[1]Sheet1!$A$1:$B$12,2,0)</f>
        <v>8</v>
      </c>
      <c r="AA3377" t="str">
        <f>CONCATENATE(F3377," ",Z3377)</f>
        <v>2016 8</v>
      </c>
      <c r="AB3377">
        <f>VLOOKUP(AA3377,[1]Sheet3!$A:$B,2,0)</f>
        <v>93</v>
      </c>
    </row>
    <row r="3378" spans="1:28" x14ac:dyDescent="0.25">
      <c r="A3378" t="s">
        <v>5257</v>
      </c>
      <c r="B3378" t="s">
        <v>5315</v>
      </c>
      <c r="C3378" t="s">
        <v>5316</v>
      </c>
      <c r="D3378" t="str">
        <f>CONCATENATE(C3378,".")</f>
        <v>2016  August. Released 2016  September.</v>
      </c>
      <c r="E3378" t="str">
        <f>LEFT(D3378, SEARCH(".",D3378)-1)</f>
        <v>2016  August</v>
      </c>
      <c r="F3378">
        <v>2016</v>
      </c>
      <c r="G3378" t="str">
        <f>RIGHT(E3378,LEN(E3378)-6)</f>
        <v>August</v>
      </c>
      <c r="H3378">
        <v>169</v>
      </c>
      <c r="I3378" t="s">
        <v>358</v>
      </c>
      <c r="J3378" t="s">
        <v>5317</v>
      </c>
      <c r="K3378" t="s">
        <v>394</v>
      </c>
      <c r="L3378" t="s">
        <v>5318</v>
      </c>
      <c r="M3378" t="s">
        <v>403</v>
      </c>
      <c r="N3378" t="s">
        <v>404</v>
      </c>
      <c r="O3378" t="s">
        <v>5274</v>
      </c>
      <c r="P3378">
        <v>850</v>
      </c>
      <c r="Q3378" s="2">
        <f>VALUE(LEFT(LEFT(N3378,5),SUM(LEN(LEFT(N3378,5))-LEN(SUBSTITUTE(LEFT(N3378,5),{"0","1","2","3","4","5","6","7","8","9","."},"")))))</f>
        <v>4</v>
      </c>
      <c r="R3378">
        <f>IF(Q3378&gt;5,Q3378/1024,Q3378)</f>
        <v>4</v>
      </c>
      <c r="S3378" t="str">
        <f>MID(K3379,9,3)</f>
        <v>6.0</v>
      </c>
      <c r="T3378" s="2" t="str">
        <f>LEFT(J3378,3)</f>
        <v>5.7</v>
      </c>
      <c r="U3378">
        <f>VALUE(LEFT(LEFT(M3378,5),SUM(LEN(LEFT(M3378,5))-LEN(SUBSTITUTE(LEFT(M3378,5),{"0","1","2","3","4","5","6","7","8","9","."},"")))))</f>
        <v>64</v>
      </c>
      <c r="V3378">
        <f>IF(U3378&lt;100,U3378,U3378/1024)</f>
        <v>64</v>
      </c>
      <c r="W3378" s="3">
        <f>VALUE(LEFT(LEFT(O3378,5),SUM(LEN(LEFT(O3378,5))-LEN(SUBSTITUTE(LEFT(O3378,5),{"0","1","2","3","4","5","6","7","8","9","."},"")))))</f>
        <v>12</v>
      </c>
      <c r="X3378" s="3" t="e">
        <f>LEFT(L3378, SEARCH("MHz",L3378)-1)</f>
        <v>#VALUE!</v>
      </c>
      <c r="Y3378" t="e">
        <f>IF(RIGHT(X3378,1)=" ",RIGHT(X3378,4),RIGHT(X3378,3))</f>
        <v>#VALUE!</v>
      </c>
      <c r="Z3378">
        <f>VLOOKUP(G3378,[1]Sheet1!$A$1:$B$12,2,0)</f>
        <v>8</v>
      </c>
      <c r="AA3378" t="str">
        <f>CONCATENATE(F3378," ",Z3378)</f>
        <v>2016 8</v>
      </c>
      <c r="AB3378">
        <f>VLOOKUP(AA3378,[1]Sheet3!$A:$B,2,0)</f>
        <v>93</v>
      </c>
    </row>
    <row r="3379" spans="1:28" x14ac:dyDescent="0.25">
      <c r="A3379" t="s">
        <v>6641</v>
      </c>
      <c r="B3379" t="s">
        <v>6684</v>
      </c>
      <c r="C3379" t="s">
        <v>16</v>
      </c>
      <c r="D3379" t="str">
        <f>CONCATENATE(C3379,".")</f>
        <v>2016  August.</v>
      </c>
      <c r="E3379" t="str">
        <f>LEFT(D3379, SEARCH(".",D3379)-1)</f>
        <v>2016  August</v>
      </c>
      <c r="F3379">
        <v>2016</v>
      </c>
      <c r="G3379" t="str">
        <f>RIGHT(E3379,LEN(E3379)-6)</f>
        <v>August</v>
      </c>
      <c r="H3379">
        <v>144</v>
      </c>
      <c r="I3379" t="s">
        <v>379</v>
      </c>
      <c r="J3379" t="s">
        <v>129</v>
      </c>
      <c r="K3379" t="s">
        <v>394</v>
      </c>
      <c r="L3379" t="s">
        <v>1135</v>
      </c>
      <c r="M3379" t="s">
        <v>28</v>
      </c>
      <c r="N3379" t="s">
        <v>29</v>
      </c>
      <c r="O3379" t="s">
        <v>6035</v>
      </c>
      <c r="P3379">
        <v>150</v>
      </c>
      <c r="Q3379" s="2">
        <f>VALUE(LEFT(LEFT(N3379,5),SUM(LEN(LEFT(N3379,5))-LEN(SUBSTITUTE(LEFT(N3379,5),{"0","1","2","3","4","5","6","7","8","9","."},"")))))</f>
        <v>3</v>
      </c>
      <c r="R3379">
        <f>IF(Q3379&gt;5,Q3379/1024,Q3379)</f>
        <v>3</v>
      </c>
      <c r="S3379" t="str">
        <f>MID(K3380,9,3)</f>
        <v>6.0</v>
      </c>
      <c r="T3379" s="2" t="str">
        <f>LEFT(J3379,3)</f>
        <v>5.0</v>
      </c>
      <c r="U3379">
        <f>VALUE(LEFT(LEFT(M3379,5),SUM(LEN(LEFT(M3379,5))-LEN(SUBSTITUTE(LEFT(M3379,5),{"0","1","2","3","4","5","6","7","8","9","."},"")))))</f>
        <v>32</v>
      </c>
      <c r="V3379">
        <f>IF(U3379&lt;100,U3379,U3379/1024)</f>
        <v>32</v>
      </c>
      <c r="W3379" s="3">
        <f>VALUE(LEFT(LEFT(O3379,5),SUM(LEN(LEFT(O3379,5))-LEN(SUBSTITUTE(LEFT(O3379,5),{"0","1","2","3","4","5","6","7","8","9","."},"")))))</f>
        <v>13</v>
      </c>
      <c r="X3379" s="3" t="e">
        <f>LEFT(L3379, SEARCH("MHz",L3379)-1)</f>
        <v>#VALUE!</v>
      </c>
      <c r="Y3379" t="e">
        <f>IF(RIGHT(X3379,1)=" ",RIGHT(X3379,4),RIGHT(X3379,3))</f>
        <v>#VALUE!</v>
      </c>
      <c r="Z3379">
        <f>VLOOKUP(G3379,[1]Sheet1!$A$1:$B$12,2,0)</f>
        <v>8</v>
      </c>
      <c r="AA3379" t="str">
        <f>CONCATENATE(F3379," ",Z3379)</f>
        <v>2016 8</v>
      </c>
      <c r="AB3379">
        <f>VLOOKUP(AA3379,[1]Sheet3!$A:$B,2,0)</f>
        <v>93</v>
      </c>
    </row>
    <row r="3380" spans="1:28" x14ac:dyDescent="0.25">
      <c r="A3380" t="s">
        <v>4367</v>
      </c>
      <c r="B3380" t="s">
        <v>4388</v>
      </c>
      <c r="C3380" t="s">
        <v>16</v>
      </c>
      <c r="D3380" t="str">
        <f>CONCATENATE(C3380,".")</f>
        <v>2016  August.</v>
      </c>
      <c r="E3380" t="str">
        <f>LEFT(D3380, SEARCH(".",D3380)-1)</f>
        <v>2016  August</v>
      </c>
      <c r="F3380">
        <v>2016</v>
      </c>
      <c r="G3380" t="str">
        <f>RIGHT(E3380,LEN(E3380)-6)</f>
        <v>August</v>
      </c>
      <c r="H3380">
        <v>165</v>
      </c>
      <c r="I3380" t="s">
        <v>358</v>
      </c>
      <c r="J3380" t="s">
        <v>2279</v>
      </c>
      <c r="K3380" t="s">
        <v>4389</v>
      </c>
      <c r="L3380" t="s">
        <v>865</v>
      </c>
      <c r="M3380" t="s">
        <v>28</v>
      </c>
      <c r="N3380" t="s">
        <v>29</v>
      </c>
      <c r="O3380" t="s">
        <v>4390</v>
      </c>
      <c r="P3380">
        <v>350</v>
      </c>
      <c r="Q3380" s="2">
        <f>VALUE(LEFT(LEFT(N3380,5),SUM(LEN(LEFT(N3380,5))-LEN(SUBSTITUTE(LEFT(N3380,5),{"0","1","2","3","4","5","6","7","8","9","."},"")))))</f>
        <v>3</v>
      </c>
      <c r="R3380">
        <f>IF(Q3380&gt;5,Q3380/1024,Q3380)</f>
        <v>3</v>
      </c>
      <c r="S3380" t="str">
        <f>MID(K3381,9,3)</f>
        <v>OS</v>
      </c>
      <c r="T3380" s="2" t="str">
        <f>LEFT(J3380,3)</f>
        <v>5.5</v>
      </c>
      <c r="U3380">
        <f>VALUE(LEFT(LEFT(M3380,5),SUM(LEN(LEFT(M3380,5))-LEN(SUBSTITUTE(LEFT(M3380,5),{"0","1","2","3","4","5","6","7","8","9","."},"")))))</f>
        <v>32</v>
      </c>
      <c r="V3380">
        <f>IF(U3380&lt;100,U3380,U3380/1024)</f>
        <v>32</v>
      </c>
      <c r="W3380" s="3">
        <f>VALUE(LEFT(LEFT(O3380,5),SUM(LEN(LEFT(O3380,5))-LEN(SUBSTITUTE(LEFT(O3380,5),{"0","1","2","3","4","5","6","7","8","9","."},"")))))</f>
        <v>16</v>
      </c>
      <c r="X3380" s="3" t="e">
        <f>LEFT(L3380, SEARCH("MHz",L3380)-1)</f>
        <v>#VALUE!</v>
      </c>
      <c r="Y3380" t="e">
        <f>IF(RIGHT(X3380,1)=" ",RIGHT(X3380,4),RIGHT(X3380,3))</f>
        <v>#VALUE!</v>
      </c>
      <c r="Z3380">
        <f>VLOOKUP(G3380,[1]Sheet1!$A$1:$B$12,2,0)</f>
        <v>8</v>
      </c>
      <c r="AA3380" t="str">
        <f>CONCATENATE(F3380," ",Z3380)</f>
        <v>2016 8</v>
      </c>
      <c r="AB3380">
        <f>VLOOKUP(AA3380,[1]Sheet3!$A:$B,2,0)</f>
        <v>93</v>
      </c>
    </row>
    <row r="3381" spans="1:28" x14ac:dyDescent="0.25">
      <c r="A3381" t="s">
        <v>3179</v>
      </c>
      <c r="B3381" t="s">
        <v>3196</v>
      </c>
      <c r="C3381" t="s">
        <v>16</v>
      </c>
      <c r="D3381" t="str">
        <f>CONCATENATE(C3381,".")</f>
        <v>2016  August.</v>
      </c>
      <c r="E3381" t="str">
        <f>LEFT(D3381, SEARCH(".",D3381)-1)</f>
        <v>2016  August</v>
      </c>
      <c r="F3381">
        <v>2016</v>
      </c>
      <c r="G3381" t="str">
        <f>RIGHT(E3381,LEN(E3381)-6)</f>
        <v>August</v>
      </c>
      <c r="H3381">
        <v>116.4</v>
      </c>
      <c r="I3381" t="s">
        <v>156</v>
      </c>
      <c r="J3381" t="s">
        <v>3099</v>
      </c>
      <c r="K3381" t="s">
        <v>222</v>
      </c>
      <c r="L3381" t="s">
        <v>200</v>
      </c>
      <c r="M3381" t="s">
        <v>34</v>
      </c>
      <c r="N3381" t="s">
        <v>139</v>
      </c>
      <c r="O3381" t="s">
        <v>430</v>
      </c>
      <c r="Q3381" s="2">
        <f>VALUE(LEFT(LEFT(N3381,5),SUM(LEN(LEFT(N3381,5))-LEN(SUBSTITUTE(LEFT(N3381,5),{"0","1","2","3","4","5","6","7","8","9","."},"")))))</f>
        <v>512</v>
      </c>
      <c r="R3381">
        <f>IF(Q3381&gt;5,Q3381/1024,Q3381)</f>
        <v>0.5</v>
      </c>
      <c r="S3381" t="str">
        <f>MID(K3382,9,3)</f>
        <v>OS</v>
      </c>
      <c r="T3381" s="2" t="str">
        <f>LEFT(J3381,3)</f>
        <v>4.0</v>
      </c>
      <c r="U3381">
        <f>VALUE(LEFT(LEFT(M3381,5),SUM(LEN(LEFT(M3381,5))-LEN(SUBSTITUTE(LEFT(M3381,5),{"0","1","2","3","4","5","6","7","8","9","."},"")))))</f>
        <v>8</v>
      </c>
      <c r="V3381">
        <f>IF(U3381&lt;100,U3381,U3381/1024)</f>
        <v>8</v>
      </c>
      <c r="W3381" s="3">
        <f>VALUE(LEFT(LEFT(O3381,5),SUM(LEN(LEFT(O3381,5))-LEN(SUBSTITUTE(LEFT(O3381,5),{"0","1","2","3","4","5","6","7","8","9","."},"")))))</f>
        <v>2</v>
      </c>
      <c r="X3381" s="3" t="e">
        <f>LEFT(L3381, SEARCH("MHz",L3381)-1)</f>
        <v>#VALUE!</v>
      </c>
      <c r="Y3381" t="e">
        <f>IF(RIGHT(X3381,1)=" ",RIGHT(X3381,4),RIGHT(X3381,3))</f>
        <v>#VALUE!</v>
      </c>
      <c r="Z3381">
        <f>VLOOKUP(G3381,[1]Sheet1!$A$1:$B$12,2,0)</f>
        <v>8</v>
      </c>
      <c r="AA3381" t="str">
        <f>CONCATENATE(F3381," ",Z3381)</f>
        <v>2016 8</v>
      </c>
      <c r="AB3381">
        <f>VLOOKUP(AA3381,[1]Sheet3!$A:$B,2,0)</f>
        <v>93</v>
      </c>
    </row>
    <row r="3382" spans="1:28" x14ac:dyDescent="0.25">
      <c r="A3382" t="s">
        <v>4079</v>
      </c>
      <c r="B3382" t="s">
        <v>4094</v>
      </c>
      <c r="C3382" t="s">
        <v>16</v>
      </c>
      <c r="D3382" t="str">
        <f>CONCATENATE(C3382,".")</f>
        <v>2016  August.</v>
      </c>
      <c r="E3382" t="str">
        <f>LEFT(D3382, SEARCH(".",D3382)-1)</f>
        <v>2016  August</v>
      </c>
      <c r="F3382">
        <v>2016</v>
      </c>
      <c r="G3382" t="str">
        <f>RIGHT(E3382,LEN(E3382)-6)</f>
        <v>August</v>
      </c>
      <c r="H3382">
        <v>139</v>
      </c>
      <c r="I3382" t="s">
        <v>156</v>
      </c>
      <c r="J3382" t="s">
        <v>116</v>
      </c>
      <c r="K3382" t="s">
        <v>222</v>
      </c>
      <c r="L3382" t="s">
        <v>447</v>
      </c>
      <c r="M3382" t="s">
        <v>57</v>
      </c>
      <c r="N3382" t="s">
        <v>390</v>
      </c>
      <c r="O3382" t="s">
        <v>3373</v>
      </c>
      <c r="P3382">
        <v>160</v>
      </c>
      <c r="Q3382" s="2">
        <f>VALUE(LEFT(LEFT(N3382,5),SUM(LEN(LEFT(N3382,5))-LEN(SUBSTITUTE(LEFT(N3382,5),{"0","1","2","3","4","5","6","7","8","9","."},"")))))</f>
        <v>2</v>
      </c>
      <c r="R3382">
        <f>IF(Q3382&gt;5,Q3382/1024,Q3382)</f>
        <v>2</v>
      </c>
      <c r="S3382" t="str">
        <f>MID(K3383,9,3)</f>
        <v>Wea</v>
      </c>
      <c r="T3382" s="2" t="str">
        <f>LEFT(J3382,3)</f>
        <v>5.0</v>
      </c>
      <c r="U3382">
        <f>VALUE(LEFT(LEFT(M3382,5),SUM(LEN(LEFT(M3382,5))-LEN(SUBSTITUTE(LEFT(M3382,5),{"0","1","2","3","4","5","6","7","8","9","."},"")))))</f>
        <v>16</v>
      </c>
      <c r="V3382">
        <f>IF(U3382&lt;100,U3382,U3382/1024)</f>
        <v>16</v>
      </c>
      <c r="W3382" s="3">
        <f>VALUE(LEFT(LEFT(O3382,5),SUM(LEN(LEFT(O3382,5))-LEN(SUBSTITUTE(LEFT(O3382,5),{"0","1","2","3","4","5","6","7","8","9","."},"")))))</f>
        <v>13</v>
      </c>
      <c r="X3382" s="3" t="e">
        <f>LEFT(L3382, SEARCH("MHz",L3382)-1)</f>
        <v>#VALUE!</v>
      </c>
      <c r="Y3382" t="e">
        <f>IF(RIGHT(X3382,1)=" ",RIGHT(X3382,4),RIGHT(X3382,3))</f>
        <v>#VALUE!</v>
      </c>
      <c r="Z3382">
        <f>VLOOKUP(G3382,[1]Sheet1!$A$1:$B$12,2,0)</f>
        <v>8</v>
      </c>
      <c r="AA3382" t="str">
        <f>CONCATENATE(F3382," ",Z3382)</f>
        <v>2016 8</v>
      </c>
      <c r="AB3382">
        <f>VLOOKUP(AA3382,[1]Sheet3!$A:$B,2,0)</f>
        <v>93</v>
      </c>
    </row>
    <row r="3383" spans="1:28" x14ac:dyDescent="0.25">
      <c r="A3383" t="s">
        <v>1099</v>
      </c>
      <c r="B3383" t="s">
        <v>1144</v>
      </c>
      <c r="C3383" t="s">
        <v>16</v>
      </c>
      <c r="D3383" t="str">
        <f>CONCATENATE(C3383,".")</f>
        <v>2016  August.</v>
      </c>
      <c r="E3383" t="str">
        <f>LEFT(D3383, SEARCH(".",D3383)-1)</f>
        <v>2016  August</v>
      </c>
      <c r="F3383">
        <v>2016</v>
      </c>
      <c r="G3383" t="str">
        <f>RIGHT(E3383,LEN(E3383)-6)</f>
        <v>August</v>
      </c>
      <c r="H3383">
        <v>48</v>
      </c>
      <c r="I3383" t="s">
        <v>39</v>
      </c>
      <c r="J3383" t="s">
        <v>1145</v>
      </c>
      <c r="K3383" t="s">
        <v>1146</v>
      </c>
      <c r="L3383" t="s">
        <v>149</v>
      </c>
      <c r="M3383" t="s">
        <v>109</v>
      </c>
      <c r="N3383" t="s">
        <v>139</v>
      </c>
      <c r="P3383">
        <v>230</v>
      </c>
      <c r="Q3383" s="2">
        <f>VALUE(LEFT(LEFT(N3383,5),SUM(LEN(LEFT(N3383,5))-LEN(SUBSTITUTE(LEFT(N3383,5),{"0","1","2","3","4","5","6","7","8","9","."},"")))))</f>
        <v>512</v>
      </c>
      <c r="R3383">
        <f>IF(Q3383&gt;5,Q3383/1024,Q3383)</f>
        <v>0.5</v>
      </c>
      <c r="S3383" t="str">
        <f>MID(K3384,9,3)</f>
        <v>5.1</v>
      </c>
      <c r="T3383" s="2" t="str">
        <f>LEFT(J3383,3)</f>
        <v>1.3</v>
      </c>
      <c r="U3383">
        <f>VALUE(LEFT(LEFT(M3383,5),SUM(LEN(LEFT(M3383,5))-LEN(SUBSTITUTE(LEFT(M3383,5),{"0","1","2","3","4","5","6","7","8","9","."},"")))))</f>
        <v>4</v>
      </c>
      <c r="V3383">
        <f>IF(U3383&lt;100,U3383,U3383/1024)</f>
        <v>4</v>
      </c>
      <c r="W3383" s="3" t="e">
        <f>VALUE(LEFT(LEFT(O3383,5),SUM(LEN(LEFT(O3383,5))-LEN(SUBSTITUTE(LEFT(O3383,5),{"0","1","2","3","4","5","6","7","8","9","."},"")))))</f>
        <v>#VALUE!</v>
      </c>
      <c r="X3383" s="3" t="e">
        <f>LEFT(L3383, SEARCH("MHz",L3383)-1)</f>
        <v>#VALUE!</v>
      </c>
      <c r="Y3383" t="e">
        <f>IF(RIGHT(X3383,1)=" ",RIGHT(X3383,4),RIGHT(X3383,3))</f>
        <v>#VALUE!</v>
      </c>
      <c r="Z3383">
        <f>VLOOKUP(G3383,[1]Sheet1!$A$1:$B$12,2,0)</f>
        <v>8</v>
      </c>
      <c r="AA3383" t="str">
        <f>CONCATENATE(F3383," ",Z3383)</f>
        <v>2016 8</v>
      </c>
      <c r="AB3383">
        <f>VLOOKUP(AA3383,[1]Sheet3!$A:$B,2,0)</f>
        <v>93</v>
      </c>
    </row>
    <row r="3384" spans="1:28" x14ac:dyDescent="0.25">
      <c r="A3384" t="s">
        <v>3318</v>
      </c>
      <c r="B3384" t="s">
        <v>3335</v>
      </c>
      <c r="C3384" t="s">
        <v>370</v>
      </c>
      <c r="D3384" t="str">
        <f>CONCATENATE(C3384,".")</f>
        <v>2016  September.</v>
      </c>
      <c r="E3384" t="str">
        <f>LEFT(D3384, SEARCH(".",D3384)-1)</f>
        <v>2016  September</v>
      </c>
      <c r="F3384">
        <v>2016</v>
      </c>
      <c r="G3384" t="str">
        <f>RIGHT(E3384,LEN(E3384)-6)</f>
        <v>September</v>
      </c>
      <c r="H3384">
        <v>146</v>
      </c>
      <c r="I3384" t="s">
        <v>128</v>
      </c>
      <c r="J3384" t="s">
        <v>840</v>
      </c>
      <c r="K3384" t="s">
        <v>47</v>
      </c>
      <c r="L3384" t="s">
        <v>91</v>
      </c>
      <c r="M3384" t="s">
        <v>34</v>
      </c>
      <c r="N3384" t="s">
        <v>35</v>
      </c>
      <c r="O3384" t="s">
        <v>73</v>
      </c>
      <c r="P3384">
        <v>70</v>
      </c>
      <c r="Q3384" s="2">
        <f>VALUE(LEFT(LEFT(N3384,5),SUM(LEN(LEFT(N3384,5))-LEN(SUBSTITUTE(LEFT(N3384,5),{"0","1","2","3","4","5","6","7","8","9","."},"")))))</f>
        <v>1</v>
      </c>
      <c r="R3384">
        <f>IF(Q3384&gt;5,Q3384/1024,Q3384)</f>
        <v>1</v>
      </c>
      <c r="S3384" t="str">
        <f>MID(K3385,9,3)</f>
        <v>5.1</v>
      </c>
      <c r="T3384" s="2" t="str">
        <f>LEFT(J3384,3)</f>
        <v>4.5</v>
      </c>
      <c r="U3384">
        <f>VALUE(LEFT(LEFT(M3384,5),SUM(LEN(LEFT(M3384,5))-LEN(SUBSTITUTE(LEFT(M3384,5),{"0","1","2","3","4","5","6","7","8","9","."},"")))))</f>
        <v>8</v>
      </c>
      <c r="V3384">
        <f>IF(U3384&lt;100,U3384,U3384/1024)</f>
        <v>8</v>
      </c>
      <c r="W3384" s="3">
        <f>VALUE(LEFT(LEFT(O3384,5),SUM(LEN(LEFT(O3384,5))-LEN(SUBSTITUTE(LEFT(O3384,5),{"0","1","2","3","4","5","6","7","8","9","."},"")))))</f>
        <v>5</v>
      </c>
      <c r="X3384" s="3" t="e">
        <f>LEFT(L3384, SEARCH("MHz",L3384)-1)</f>
        <v>#VALUE!</v>
      </c>
      <c r="Y3384" t="e">
        <f>IF(RIGHT(X3384,1)=" ",RIGHT(X3384,4),RIGHT(X3384,3))</f>
        <v>#VALUE!</v>
      </c>
      <c r="Z3384">
        <f>VLOOKUP(G3384,[1]Sheet1!$A$1:$B$12,2,0)</f>
        <v>9</v>
      </c>
      <c r="AA3384" t="str">
        <f>CONCATENATE(F3384," ",Z3384)</f>
        <v>2016 9</v>
      </c>
      <c r="AB3384">
        <f>VLOOKUP(AA3384,[1]Sheet3!$A:$B,2,0)</f>
        <v>94</v>
      </c>
    </row>
    <row r="3385" spans="1:28" x14ac:dyDescent="0.25">
      <c r="A3385" t="s">
        <v>4141</v>
      </c>
      <c r="B3385" t="s">
        <v>4156</v>
      </c>
      <c r="C3385" t="s">
        <v>370</v>
      </c>
      <c r="D3385" t="str">
        <f>CONCATENATE(C3385,".")</f>
        <v>2016  September.</v>
      </c>
      <c r="E3385" t="str">
        <f>LEFT(D3385, SEARCH(".",D3385)-1)</f>
        <v>2016  September</v>
      </c>
      <c r="F3385">
        <v>2016</v>
      </c>
      <c r="G3385" t="str">
        <f>RIGHT(E3385,LEN(E3385)-6)</f>
        <v>September</v>
      </c>
      <c r="H3385">
        <v>151</v>
      </c>
      <c r="I3385" t="s">
        <v>156</v>
      </c>
      <c r="J3385" t="s">
        <v>121</v>
      </c>
      <c r="K3385" t="s">
        <v>47</v>
      </c>
      <c r="L3385" t="s">
        <v>20</v>
      </c>
      <c r="M3385" t="s">
        <v>57</v>
      </c>
      <c r="N3385" t="s">
        <v>22</v>
      </c>
      <c r="O3385" t="s">
        <v>36</v>
      </c>
      <c r="Q3385" s="2">
        <f>VALUE(LEFT(LEFT(N3385,5),SUM(LEN(LEFT(N3385,5))-LEN(SUBSTITUTE(LEFT(N3385,5),{"0","1","2","3","4","5","6","7","8","9","."},"")))))</f>
        <v>2</v>
      </c>
      <c r="R3385">
        <f>IF(Q3385&gt;5,Q3385/1024,Q3385)</f>
        <v>2</v>
      </c>
      <c r="S3385" t="str">
        <f>MID(K3386,9,3)</f>
        <v>5.1</v>
      </c>
      <c r="T3385" s="2" t="str">
        <f>LEFT(J3385,3)</f>
        <v>5.0</v>
      </c>
      <c r="U3385">
        <f>VALUE(LEFT(LEFT(M3385,5),SUM(LEN(LEFT(M3385,5))-LEN(SUBSTITUTE(LEFT(M3385,5),{"0","1","2","3","4","5","6","7","8","9","."},"")))))</f>
        <v>16</v>
      </c>
      <c r="V3385">
        <f>IF(U3385&lt;100,U3385,U3385/1024)</f>
        <v>16</v>
      </c>
      <c r="W3385" s="3">
        <f>VALUE(LEFT(LEFT(O3385,5),SUM(LEN(LEFT(O3385,5))-LEN(SUBSTITUTE(LEFT(O3385,5),{"0","1","2","3","4","5","6","7","8","9","."},"")))))</f>
        <v>8</v>
      </c>
      <c r="X3385" s="3" t="e">
        <f>LEFT(L3385, SEARCH("MHz",L3385)-1)</f>
        <v>#VALUE!</v>
      </c>
      <c r="Y3385" t="e">
        <f>IF(RIGHT(X3385,1)=" ",RIGHT(X3385,4),RIGHT(X3385,3))</f>
        <v>#VALUE!</v>
      </c>
      <c r="Z3385">
        <f>VLOOKUP(G3385,[1]Sheet1!$A$1:$B$12,2,0)</f>
        <v>9</v>
      </c>
      <c r="AA3385" t="str">
        <f>CONCATENATE(F3385," ",Z3385)</f>
        <v>2016 9</v>
      </c>
      <c r="AB3385">
        <f>VLOOKUP(AA3385,[1]Sheet3!$A:$B,2,0)</f>
        <v>94</v>
      </c>
    </row>
    <row r="3386" spans="1:28" x14ac:dyDescent="0.25">
      <c r="A3386" t="s">
        <v>4819</v>
      </c>
      <c r="B3386" t="s">
        <v>4831</v>
      </c>
      <c r="C3386" t="s">
        <v>370</v>
      </c>
      <c r="D3386" t="str">
        <f>CONCATENATE(C3386,".")</f>
        <v>2016  September.</v>
      </c>
      <c r="E3386" t="str">
        <f>LEFT(D3386, SEARCH(".",D3386)-1)</f>
        <v>2016  September</v>
      </c>
      <c r="F3386">
        <v>2016</v>
      </c>
      <c r="G3386" t="str">
        <f>RIGHT(E3386,LEN(E3386)-6)</f>
        <v>September</v>
      </c>
      <c r="H3386">
        <v>126</v>
      </c>
      <c r="I3386" t="s">
        <v>156</v>
      </c>
      <c r="J3386" t="s">
        <v>1562</v>
      </c>
      <c r="K3386" t="s">
        <v>47</v>
      </c>
      <c r="L3386" t="s">
        <v>458</v>
      </c>
      <c r="M3386" t="s">
        <v>34</v>
      </c>
      <c r="N3386" t="s">
        <v>35</v>
      </c>
      <c r="O3386" t="s">
        <v>36</v>
      </c>
      <c r="P3386">
        <v>100</v>
      </c>
      <c r="Q3386" s="2">
        <f>VALUE(LEFT(LEFT(N3386,5),SUM(LEN(LEFT(N3386,5))-LEN(SUBSTITUTE(LEFT(N3386,5),{"0","1","2","3","4","5","6","7","8","9","."},"")))))</f>
        <v>1</v>
      </c>
      <c r="R3386">
        <f>IF(Q3386&gt;5,Q3386/1024,Q3386)</f>
        <v>1</v>
      </c>
      <c r="S3386" t="str">
        <f>MID(K3387,9,3)</f>
        <v>6.0</v>
      </c>
      <c r="T3386" s="2" t="str">
        <f>LEFT(J3386,3)</f>
        <v>5.0</v>
      </c>
      <c r="U3386">
        <f>VALUE(LEFT(LEFT(M3386,5),SUM(LEN(LEFT(M3386,5))-LEN(SUBSTITUTE(LEFT(M3386,5),{"0","1","2","3","4","5","6","7","8","9","."},"")))))</f>
        <v>8</v>
      </c>
      <c r="V3386">
        <f>IF(U3386&lt;100,U3386,U3386/1024)</f>
        <v>8</v>
      </c>
      <c r="W3386" s="3">
        <f>VALUE(LEFT(LEFT(O3386,5),SUM(LEN(LEFT(O3386,5))-LEN(SUBSTITUTE(LEFT(O3386,5),{"0","1","2","3","4","5","6","7","8","9","."},"")))))</f>
        <v>8</v>
      </c>
      <c r="X3386" s="3" t="e">
        <f>LEFT(L3386, SEARCH("MHz",L3386)-1)</f>
        <v>#VALUE!</v>
      </c>
      <c r="Y3386" t="e">
        <f>IF(RIGHT(X3386,1)=" ",RIGHT(X3386,4),RIGHT(X3386,3))</f>
        <v>#VALUE!</v>
      </c>
      <c r="Z3386">
        <f>VLOOKUP(G3386,[1]Sheet1!$A$1:$B$12,2,0)</f>
        <v>9</v>
      </c>
      <c r="AA3386" t="str">
        <f>CONCATENATE(F3386," ",Z3386)</f>
        <v>2016 9</v>
      </c>
      <c r="AB3386">
        <f>VLOOKUP(AA3386,[1]Sheet3!$A:$B,2,0)</f>
        <v>94</v>
      </c>
    </row>
    <row r="3387" spans="1:28" x14ac:dyDescent="0.25">
      <c r="A3387" t="s">
        <v>347</v>
      </c>
      <c r="B3387" t="s">
        <v>369</v>
      </c>
      <c r="C3387" t="s">
        <v>370</v>
      </c>
      <c r="D3387" t="str">
        <f>CONCATENATE(C3387,".")</f>
        <v>2016  September.</v>
      </c>
      <c r="E3387" t="str">
        <f>LEFT(D3387, SEARCH(".",D3387)-1)</f>
        <v>2016  September</v>
      </c>
      <c r="F3387">
        <v>2016</v>
      </c>
      <c r="G3387" t="str">
        <f>RIGHT(E3387,LEN(E3387)-6)</f>
        <v>September</v>
      </c>
      <c r="H3387">
        <v>156</v>
      </c>
      <c r="I3387" t="s">
        <v>358</v>
      </c>
      <c r="J3387" t="s">
        <v>371</v>
      </c>
      <c r="K3387" t="s">
        <v>19</v>
      </c>
      <c r="L3387" t="s">
        <v>20</v>
      </c>
      <c r="M3387" t="s">
        <v>57</v>
      </c>
      <c r="N3387" t="s">
        <v>22</v>
      </c>
      <c r="O3387" t="s">
        <v>372</v>
      </c>
      <c r="P3387">
        <v>200</v>
      </c>
      <c r="Q3387" s="2">
        <f>VALUE(LEFT(LEFT(N3387,5),SUM(LEN(LEFT(N3387,5))-LEN(SUBSTITUTE(LEFT(N3387,5),{"0","1","2","3","4","5","6","7","8","9","."},"")))))</f>
        <v>2</v>
      </c>
      <c r="R3387">
        <f>IF(Q3387&gt;5,Q3387/1024,Q3387)</f>
        <v>2</v>
      </c>
      <c r="S3387" t="str">
        <f>MID(K3388,9,3)</f>
        <v>6.0</v>
      </c>
      <c r="T3387" s="2" t="str">
        <f>LEFT(J3387,3)</f>
        <v>5.0</v>
      </c>
      <c r="U3387">
        <f>VALUE(LEFT(LEFT(M3387,5),SUM(LEN(LEFT(M3387,5))-LEN(SUBSTITUTE(LEFT(M3387,5),{"0","1","2","3","4","5","6","7","8","9","."},"")))))</f>
        <v>16</v>
      </c>
      <c r="V3387">
        <f>IF(U3387&lt;100,U3387,U3387/1024)</f>
        <v>16</v>
      </c>
      <c r="W3387" s="3">
        <f>VALUE(LEFT(LEFT(O3387,5),SUM(LEN(LEFT(O3387,5))-LEN(SUBSTITUTE(LEFT(O3387,5),{"0","1","2","3","4","5","6","7","8","9","."},"")))))</f>
        <v>13</v>
      </c>
      <c r="X3387" s="3" t="e">
        <f>LEFT(L3387, SEARCH("MHz",L3387)-1)</f>
        <v>#VALUE!</v>
      </c>
      <c r="Y3387" t="e">
        <f>IF(RIGHT(X3387,1)=" ",RIGHT(X3387,4),RIGHT(X3387,3))</f>
        <v>#VALUE!</v>
      </c>
      <c r="Z3387">
        <f>VLOOKUP(G3387,[1]Sheet1!$A$1:$B$12,2,0)</f>
        <v>9</v>
      </c>
      <c r="AA3387" t="str">
        <f>CONCATENATE(F3387," ",Z3387)</f>
        <v>2016 9</v>
      </c>
      <c r="AB3387">
        <f>VLOOKUP(AA3387,[1]Sheet3!$A:$B,2,0)</f>
        <v>94</v>
      </c>
    </row>
    <row r="3388" spans="1:28" x14ac:dyDescent="0.25">
      <c r="A3388" t="s">
        <v>751</v>
      </c>
      <c r="B3388" t="s">
        <v>772</v>
      </c>
      <c r="C3388" t="s">
        <v>370</v>
      </c>
      <c r="D3388" t="str">
        <f>CONCATENATE(C3388,".")</f>
        <v>2016  September.</v>
      </c>
      <c r="E3388" t="str">
        <f>LEFT(D3388, SEARCH(".",D3388)-1)</f>
        <v>2016  September</v>
      </c>
      <c r="F3388">
        <v>2016</v>
      </c>
      <c r="G3388" t="str">
        <f>RIGHT(E3388,LEN(E3388)-6)</f>
        <v>September</v>
      </c>
      <c r="H3388">
        <v>181</v>
      </c>
      <c r="I3388" t="s">
        <v>128</v>
      </c>
      <c r="J3388" t="s">
        <v>773</v>
      </c>
      <c r="K3388" t="s">
        <v>19</v>
      </c>
      <c r="L3388" t="s">
        <v>20</v>
      </c>
      <c r="M3388" t="s">
        <v>57</v>
      </c>
      <c r="N3388" t="s">
        <v>29</v>
      </c>
      <c r="O3388" t="s">
        <v>755</v>
      </c>
      <c r="Q3388" s="2">
        <f>VALUE(LEFT(LEFT(N3388,5),SUM(LEN(LEFT(N3388,5))-LEN(SUBSTITUTE(LEFT(N3388,5),{"0","1","2","3","4","5","6","7","8","9","."},"")))))</f>
        <v>3</v>
      </c>
      <c r="R3388">
        <f>IF(Q3388&gt;5,Q3388/1024,Q3388)</f>
        <v>3</v>
      </c>
      <c r="S3388" t="str">
        <f>MID(K3389,9,3)</f>
        <v>6.0</v>
      </c>
      <c r="T3388" s="2" t="str">
        <f>LEFT(J3388,3)</f>
        <v>5.0</v>
      </c>
      <c r="U3388">
        <f>VALUE(LEFT(LEFT(M3388,5),SUM(LEN(LEFT(M3388,5))-LEN(SUBSTITUTE(LEFT(M3388,5),{"0","1","2","3","4","5","6","7","8","9","."},"")))))</f>
        <v>16</v>
      </c>
      <c r="V3388">
        <f>IF(U3388&lt;100,U3388,U3388/1024)</f>
        <v>16</v>
      </c>
      <c r="W3388" s="3">
        <f>VALUE(LEFT(LEFT(O3388,5),SUM(LEN(LEFT(O3388,5))-LEN(SUBSTITUTE(LEFT(O3388,5),{"0","1","2","3","4","5","6","7","8","9","."},"")))))</f>
        <v>13</v>
      </c>
      <c r="X3388" s="3" t="e">
        <f>LEFT(L3388, SEARCH("MHz",L3388)-1)</f>
        <v>#VALUE!</v>
      </c>
      <c r="Y3388" t="e">
        <f>IF(RIGHT(X3388,1)=" ",RIGHT(X3388,4),RIGHT(X3388,3))</f>
        <v>#VALUE!</v>
      </c>
      <c r="Z3388">
        <f>VLOOKUP(G3388,[1]Sheet1!$A$1:$B$12,2,0)</f>
        <v>9</v>
      </c>
      <c r="AA3388" t="str">
        <f>CONCATENATE(F3388," ",Z3388)</f>
        <v>2016 9</v>
      </c>
      <c r="AB3388">
        <f>VLOOKUP(AA3388,[1]Sheet3!$A:$B,2,0)</f>
        <v>94</v>
      </c>
    </row>
    <row r="3389" spans="1:28" x14ac:dyDescent="0.25">
      <c r="A3389" t="s">
        <v>751</v>
      </c>
      <c r="B3389" t="s">
        <v>774</v>
      </c>
      <c r="C3389" t="s">
        <v>370</v>
      </c>
      <c r="D3389" t="str">
        <f>CONCATENATE(C3389,".")</f>
        <v>2016  September.</v>
      </c>
      <c r="E3389" t="str">
        <f>LEFT(D3389, SEARCH(".",D3389)-1)</f>
        <v>2016  September</v>
      </c>
      <c r="F3389">
        <v>2016</v>
      </c>
      <c r="G3389" t="str">
        <f>RIGHT(E3389,LEN(E3389)-6)</f>
        <v>September</v>
      </c>
      <c r="H3389">
        <v>174</v>
      </c>
      <c r="I3389" t="s">
        <v>128</v>
      </c>
      <c r="J3389" t="s">
        <v>775</v>
      </c>
      <c r="K3389" t="s">
        <v>19</v>
      </c>
      <c r="L3389" t="s">
        <v>118</v>
      </c>
      <c r="M3389" t="s">
        <v>28</v>
      </c>
      <c r="N3389" t="s">
        <v>29</v>
      </c>
      <c r="O3389" t="s">
        <v>755</v>
      </c>
      <c r="Q3389" s="2">
        <f>VALUE(LEFT(LEFT(N3389,5),SUM(LEN(LEFT(N3389,5))-LEN(SUBSTITUTE(LEFT(N3389,5),{"0","1","2","3","4","5","6","7","8","9","."},"")))))</f>
        <v>3</v>
      </c>
      <c r="R3389">
        <f>IF(Q3389&gt;5,Q3389/1024,Q3389)</f>
        <v>3</v>
      </c>
      <c r="S3389" t="str">
        <f>MID(K3390,9,3)</f>
        <v>6.0</v>
      </c>
      <c r="T3389" s="2" t="str">
        <f>LEFT(J3389,3)</f>
        <v>5.3</v>
      </c>
      <c r="U3389">
        <f>VALUE(LEFT(LEFT(M3389,5),SUM(LEN(LEFT(M3389,5))-LEN(SUBSTITUTE(LEFT(M3389,5),{"0","1","2","3","4","5","6","7","8","9","."},"")))))</f>
        <v>32</v>
      </c>
      <c r="V3389">
        <f>IF(U3389&lt;100,U3389,U3389/1024)</f>
        <v>32</v>
      </c>
      <c r="W3389" s="3">
        <f>VALUE(LEFT(LEFT(O3389,5),SUM(LEN(LEFT(O3389,5))-LEN(SUBSTITUTE(LEFT(O3389,5),{"0","1","2","3","4","5","6","7","8","9","."},"")))))</f>
        <v>13</v>
      </c>
      <c r="X3389" s="3" t="e">
        <f>LEFT(L3389, SEARCH("MHz",L3389)-1)</f>
        <v>#VALUE!</v>
      </c>
      <c r="Y3389" t="e">
        <f>IF(RIGHT(X3389,1)=" ",RIGHT(X3389,4),RIGHT(X3389,3))</f>
        <v>#VALUE!</v>
      </c>
      <c r="Z3389">
        <f>VLOOKUP(G3389,[1]Sheet1!$A$1:$B$12,2,0)</f>
        <v>9</v>
      </c>
      <c r="AA3389" t="str">
        <f>CONCATENATE(F3389," ",Z3389)</f>
        <v>2016 9</v>
      </c>
      <c r="AB3389">
        <f>VLOOKUP(AA3389,[1]Sheet3!$A:$B,2,0)</f>
        <v>94</v>
      </c>
    </row>
    <row r="3390" spans="1:28" x14ac:dyDescent="0.25">
      <c r="A3390" t="s">
        <v>751</v>
      </c>
      <c r="B3390" t="s">
        <v>776</v>
      </c>
      <c r="C3390" t="s">
        <v>370</v>
      </c>
      <c r="D3390" t="str">
        <f>CONCATENATE(C3390,".")</f>
        <v>2016  September.</v>
      </c>
      <c r="E3390" t="str">
        <f>LEFT(D3390, SEARCH(".",D3390)-1)</f>
        <v>2016  September</v>
      </c>
      <c r="F3390">
        <v>2016</v>
      </c>
      <c r="G3390" t="str">
        <f>RIGHT(E3390,LEN(E3390)-6)</f>
        <v>September</v>
      </c>
      <c r="H3390">
        <v>183</v>
      </c>
      <c r="I3390" t="s">
        <v>128</v>
      </c>
      <c r="J3390" t="s">
        <v>446</v>
      </c>
      <c r="K3390" t="s">
        <v>19</v>
      </c>
      <c r="L3390" t="s">
        <v>758</v>
      </c>
      <c r="M3390" t="s">
        <v>403</v>
      </c>
      <c r="N3390" t="s">
        <v>404</v>
      </c>
      <c r="O3390" t="s">
        <v>755</v>
      </c>
      <c r="Q3390" s="2">
        <f>VALUE(LEFT(LEFT(N3390,5),SUM(LEN(LEFT(N3390,5))-LEN(SUBSTITUTE(LEFT(N3390,5),{"0","1","2","3","4","5","6","7","8","9","."},"")))))</f>
        <v>4</v>
      </c>
      <c r="R3390">
        <f>IF(Q3390&gt;5,Q3390/1024,Q3390)</f>
        <v>4</v>
      </c>
      <c r="S3390" t="str">
        <f>MID(K3391,9,3)</f>
        <v>6.0</v>
      </c>
      <c r="T3390" s="2" t="str">
        <f>LEFT(J3390,3)</f>
        <v>5.5</v>
      </c>
      <c r="U3390">
        <f>VALUE(LEFT(LEFT(M3390,5),SUM(LEN(LEFT(M3390,5))-LEN(SUBSTITUTE(LEFT(M3390,5),{"0","1","2","3","4","5","6","7","8","9","."},"")))))</f>
        <v>64</v>
      </c>
      <c r="V3390">
        <f>IF(U3390&lt;100,U3390,U3390/1024)</f>
        <v>64</v>
      </c>
      <c r="W3390" s="3">
        <f>VALUE(LEFT(LEFT(O3390,5),SUM(LEN(LEFT(O3390,5))-LEN(SUBSTITUTE(LEFT(O3390,5),{"0","1","2","3","4","5","6","7","8","9","."},"")))))</f>
        <v>13</v>
      </c>
      <c r="X3390" s="3" t="e">
        <f>LEFT(L3390, SEARCH("MHz",L3390)-1)</f>
        <v>#VALUE!</v>
      </c>
      <c r="Y3390" t="e">
        <f>IF(RIGHT(X3390,1)=" ",RIGHT(X3390,4),RIGHT(X3390,3))</f>
        <v>#VALUE!</v>
      </c>
      <c r="Z3390">
        <f>VLOOKUP(G3390,[1]Sheet1!$A$1:$B$12,2,0)</f>
        <v>9</v>
      </c>
      <c r="AA3390" t="str">
        <f>CONCATENATE(F3390," ",Z3390)</f>
        <v>2016 9</v>
      </c>
      <c r="AB3390">
        <f>VLOOKUP(AA3390,[1]Sheet3!$A:$B,2,0)</f>
        <v>94</v>
      </c>
    </row>
    <row r="3391" spans="1:28" x14ac:dyDescent="0.25">
      <c r="A3391" t="s">
        <v>751</v>
      </c>
      <c r="B3391" t="s">
        <v>777</v>
      </c>
      <c r="C3391" t="s">
        <v>370</v>
      </c>
      <c r="D3391" t="str">
        <f>CONCATENATE(C3391,".")</f>
        <v>2016  September.</v>
      </c>
      <c r="E3391" t="str">
        <f>LEFT(D3391, SEARCH(".",D3391)-1)</f>
        <v>2016  September</v>
      </c>
      <c r="F3391">
        <v>2016</v>
      </c>
      <c r="G3391" t="str">
        <f>RIGHT(E3391,LEN(E3391)-6)</f>
        <v>September</v>
      </c>
      <c r="H3391">
        <v>165</v>
      </c>
      <c r="I3391" t="s">
        <v>128</v>
      </c>
      <c r="J3391" t="s">
        <v>760</v>
      </c>
      <c r="K3391" t="s">
        <v>19</v>
      </c>
      <c r="L3391" t="s">
        <v>20</v>
      </c>
      <c r="M3391" t="s">
        <v>57</v>
      </c>
      <c r="N3391" t="s">
        <v>22</v>
      </c>
      <c r="O3391" t="s">
        <v>778</v>
      </c>
      <c r="Q3391" s="2">
        <f>VALUE(LEFT(LEFT(N3391,5),SUM(LEN(LEFT(N3391,5))-LEN(SUBSTITUTE(LEFT(N3391,5),{"0","1","2","3","4","5","6","7","8","9","."},"")))))</f>
        <v>2</v>
      </c>
      <c r="R3391">
        <f>IF(Q3391&gt;5,Q3391/1024,Q3391)</f>
        <v>2</v>
      </c>
      <c r="S3391" t="str">
        <f>MID(K3392,9,3)</f>
        <v>6.0</v>
      </c>
      <c r="T3391" s="2" t="str">
        <f>LEFT(J3391,3)</f>
        <v>5.0</v>
      </c>
      <c r="U3391">
        <f>VALUE(LEFT(LEFT(M3391,5),SUM(LEN(LEFT(M3391,5))-LEN(SUBSTITUTE(LEFT(M3391,5),{"0","1","2","3","4","5","6","7","8","9","."},"")))))</f>
        <v>16</v>
      </c>
      <c r="V3391">
        <f>IF(U3391&lt;100,U3391,U3391/1024)</f>
        <v>16</v>
      </c>
      <c r="W3391" s="3">
        <f>VALUE(LEFT(LEFT(O3391,5),SUM(LEN(LEFT(O3391,5))-LEN(SUBSTITUTE(LEFT(O3391,5),{"0","1","2","3","4","5","6","7","8","9","."},"")))))</f>
        <v>8</v>
      </c>
      <c r="X3391" s="3" t="e">
        <f>LEFT(L3391, SEARCH("MHz",L3391)-1)</f>
        <v>#VALUE!</v>
      </c>
      <c r="Y3391" t="e">
        <f>IF(RIGHT(X3391,1)=" ",RIGHT(X3391,4),RIGHT(X3391,3))</f>
        <v>#VALUE!</v>
      </c>
      <c r="Z3391">
        <f>VLOOKUP(G3391,[1]Sheet1!$A$1:$B$12,2,0)</f>
        <v>9</v>
      </c>
      <c r="AA3391" t="str">
        <f>CONCATENATE(F3391," ",Z3391)</f>
        <v>2016 9</v>
      </c>
      <c r="AB3391">
        <f>VLOOKUP(AA3391,[1]Sheet3!$A:$B,2,0)</f>
        <v>94</v>
      </c>
    </row>
    <row r="3392" spans="1:28" x14ac:dyDescent="0.25">
      <c r="A3392" t="s">
        <v>1437</v>
      </c>
      <c r="B3392" t="s">
        <v>1498</v>
      </c>
      <c r="C3392" t="s">
        <v>370</v>
      </c>
      <c r="D3392" t="str">
        <f>CONCATENATE(C3392,".")</f>
        <v>2016  September.</v>
      </c>
      <c r="E3392" t="str">
        <f>LEFT(D3392, SEARCH(".",D3392)-1)</f>
        <v>2016  September</v>
      </c>
      <c r="F3392">
        <v>2016</v>
      </c>
      <c r="G3392" t="str">
        <f>RIGHT(E3392,LEN(E3392)-6)</f>
        <v>September</v>
      </c>
      <c r="H3392">
        <v>166</v>
      </c>
      <c r="I3392" t="s">
        <v>379</v>
      </c>
      <c r="J3392" t="s">
        <v>780</v>
      </c>
      <c r="K3392" t="s">
        <v>19</v>
      </c>
      <c r="L3392" t="s">
        <v>27</v>
      </c>
      <c r="M3392" t="s">
        <v>28</v>
      </c>
      <c r="N3392" t="s">
        <v>29</v>
      </c>
      <c r="O3392" t="s">
        <v>1490</v>
      </c>
      <c r="Q3392" s="2">
        <f>VALUE(LEFT(LEFT(N3392,5),SUM(LEN(LEFT(N3392,5))-LEN(SUBSTITUTE(LEFT(N3392,5),{"0","1","2","3","4","5","6","7","8","9","."},"")))))</f>
        <v>3</v>
      </c>
      <c r="R3392">
        <f>IF(Q3392&gt;5,Q3392/1024,Q3392)</f>
        <v>3</v>
      </c>
      <c r="S3392" t="str">
        <f>MID(K3393,9,3)</f>
        <v>6.0</v>
      </c>
      <c r="T3392" s="2" t="str">
        <f>LEFT(J3392,3)</f>
        <v>5.5</v>
      </c>
      <c r="U3392">
        <f>VALUE(LEFT(LEFT(M3392,5),SUM(LEN(LEFT(M3392,5))-LEN(SUBSTITUTE(LEFT(M3392,5),{"0","1","2","3","4","5","6","7","8","9","."},"")))))</f>
        <v>32</v>
      </c>
      <c r="V3392">
        <f>IF(U3392&lt;100,U3392,U3392/1024)</f>
        <v>32</v>
      </c>
      <c r="W3392" s="3">
        <f>VALUE(LEFT(LEFT(O3392,5),SUM(LEN(LEFT(O3392,5))-LEN(SUBSTITUTE(LEFT(O3392,5),{"0","1","2","3","4","5","6","7","8","9","."},"")))))</f>
        <v>13</v>
      </c>
      <c r="X3392" s="3" t="e">
        <f>LEFT(L3392, SEARCH("MHz",L3392)-1)</f>
        <v>#VALUE!</v>
      </c>
      <c r="Y3392" t="e">
        <f>IF(RIGHT(X3392,1)=" ",RIGHT(X3392,4),RIGHT(X3392,3))</f>
        <v>#VALUE!</v>
      </c>
      <c r="Z3392">
        <f>VLOOKUP(G3392,[1]Sheet1!$A$1:$B$12,2,0)</f>
        <v>9</v>
      </c>
      <c r="AA3392" t="str">
        <f>CONCATENATE(F3392," ",Z3392)</f>
        <v>2016 9</v>
      </c>
      <c r="AB3392">
        <f>VLOOKUP(AA3392,[1]Sheet3!$A:$B,2,0)</f>
        <v>94</v>
      </c>
    </row>
    <row r="3393" spans="1:28" x14ac:dyDescent="0.25">
      <c r="A3393" t="s">
        <v>1954</v>
      </c>
      <c r="B3393" t="s">
        <v>1969</v>
      </c>
      <c r="C3393" t="s">
        <v>370</v>
      </c>
      <c r="D3393" t="str">
        <f>CONCATENATE(C3393,".")</f>
        <v>2016  September.</v>
      </c>
      <c r="E3393" t="str">
        <f>LEFT(D3393, SEARCH(".",D3393)-1)</f>
        <v>2016  September</v>
      </c>
      <c r="F3393">
        <v>2016</v>
      </c>
      <c r="G3393" t="str">
        <f>RIGHT(E3393,LEN(E3393)-6)</f>
        <v>September</v>
      </c>
      <c r="H3393">
        <v>173.4</v>
      </c>
      <c r="I3393" t="s">
        <v>156</v>
      </c>
      <c r="J3393" t="s">
        <v>350</v>
      </c>
      <c r="K3393" t="s">
        <v>19</v>
      </c>
      <c r="L3393" t="s">
        <v>447</v>
      </c>
      <c r="M3393" t="s">
        <v>68</v>
      </c>
      <c r="N3393" t="s">
        <v>404</v>
      </c>
      <c r="O3393" t="s">
        <v>804</v>
      </c>
      <c r="P3393">
        <v>180</v>
      </c>
      <c r="Q3393" s="2">
        <f>VALUE(LEFT(LEFT(N3393,5),SUM(LEN(LEFT(N3393,5))-LEN(SUBSTITUTE(LEFT(N3393,5),{"0","1","2","3","4","5","6","7","8","9","."},"")))))</f>
        <v>4</v>
      </c>
      <c r="R3393">
        <f>IF(Q3393&gt;5,Q3393/1024,Q3393)</f>
        <v>4</v>
      </c>
      <c r="S3393" t="str">
        <f>MID(K3394,9,3)</f>
        <v>6.0</v>
      </c>
      <c r="T3393" s="2" t="str">
        <f>LEFT(J3393,3)</f>
        <v>5.5</v>
      </c>
      <c r="U3393" t="e">
        <f>VALUE(LEFT(LEFT(M3393,5),SUM(LEN(LEFT(M3393,5))-LEN(SUBSTITUTE(LEFT(M3393,5),{"0","1","2","3","4","5","6","7","8","9","."},"")))))</f>
        <v>#VALUE!</v>
      </c>
      <c r="V3393" t="e">
        <f>IF(U3393&lt;100,U3393,U3393/1024)</f>
        <v>#VALUE!</v>
      </c>
      <c r="W3393" s="3">
        <f>VALUE(LEFT(LEFT(O3393,5),SUM(LEN(LEFT(O3393,5))-LEN(SUBSTITUTE(LEFT(O3393,5),{"0","1","2","3","4","5","6","7","8","9","."},"")))))</f>
        <v>13</v>
      </c>
      <c r="X3393" s="3" t="e">
        <f>LEFT(L3393, SEARCH("MHz",L3393)-1)</f>
        <v>#VALUE!</v>
      </c>
      <c r="Y3393" t="e">
        <f>IF(RIGHT(X3393,1)=" ",RIGHT(X3393,4),RIGHT(X3393,3))</f>
        <v>#VALUE!</v>
      </c>
      <c r="Z3393">
        <f>VLOOKUP(G3393,[1]Sheet1!$A$1:$B$12,2,0)</f>
        <v>9</v>
      </c>
      <c r="AA3393" t="str">
        <f>CONCATENATE(F3393," ",Z3393)</f>
        <v>2016 9</v>
      </c>
      <c r="AB3393">
        <f>VLOOKUP(AA3393,[1]Sheet3!$A:$B,2,0)</f>
        <v>94</v>
      </c>
    </row>
    <row r="3394" spans="1:28" x14ac:dyDescent="0.25">
      <c r="A3394" t="s">
        <v>1954</v>
      </c>
      <c r="B3394" t="s">
        <v>1970</v>
      </c>
      <c r="C3394" t="s">
        <v>370</v>
      </c>
      <c r="D3394" t="str">
        <f>CONCATENATE(C3394,".")</f>
        <v>2016  September.</v>
      </c>
      <c r="E3394" t="str">
        <f>LEFT(D3394, SEARCH(".",D3394)-1)</f>
        <v>2016  September</v>
      </c>
      <c r="F3394">
        <v>2016</v>
      </c>
      <c r="G3394" t="str">
        <f>RIGHT(E3394,LEN(E3394)-6)</f>
        <v>September</v>
      </c>
      <c r="H3394">
        <v>143</v>
      </c>
      <c r="I3394" t="s">
        <v>51</v>
      </c>
      <c r="J3394" t="s">
        <v>416</v>
      </c>
      <c r="K3394" t="s">
        <v>19</v>
      </c>
      <c r="L3394" t="s">
        <v>458</v>
      </c>
      <c r="M3394" t="s">
        <v>57</v>
      </c>
      <c r="N3394" t="s">
        <v>22</v>
      </c>
      <c r="O3394" t="s">
        <v>1556</v>
      </c>
      <c r="P3394">
        <v>180</v>
      </c>
      <c r="Q3394" s="2">
        <f>VALUE(LEFT(LEFT(N3394,5),SUM(LEN(LEFT(N3394,5))-LEN(SUBSTITUTE(LEFT(N3394,5),{"0","1","2","3","4","5","6","7","8","9","."},"")))))</f>
        <v>2</v>
      </c>
      <c r="R3394">
        <f>IF(Q3394&gt;5,Q3394/1024,Q3394)</f>
        <v>2</v>
      </c>
      <c r="S3394" t="str">
        <f>MID(K3395,9,3)</f>
        <v>6.0</v>
      </c>
      <c r="T3394" s="2" t="str">
        <f>LEFT(J3394,3)</f>
        <v>5.5</v>
      </c>
      <c r="U3394">
        <f>VALUE(LEFT(LEFT(M3394,5),SUM(LEN(LEFT(M3394,5))-LEN(SUBSTITUTE(LEFT(M3394,5),{"0","1","2","3","4","5","6","7","8","9","."},"")))))</f>
        <v>16</v>
      </c>
      <c r="V3394">
        <f>IF(U3394&lt;100,U3394,U3394/1024)</f>
        <v>16</v>
      </c>
      <c r="W3394" s="3">
        <f>VALUE(LEFT(LEFT(O3394,5),SUM(LEN(LEFT(O3394,5))-LEN(SUBSTITUTE(LEFT(O3394,5),{"0","1","2","3","4","5","6","7","8","9","."},"")))))</f>
        <v>8</v>
      </c>
      <c r="X3394" s="3" t="e">
        <f>LEFT(L3394, SEARCH("MHz",L3394)-1)</f>
        <v>#VALUE!</v>
      </c>
      <c r="Y3394" t="e">
        <f>IF(RIGHT(X3394,1)=" ",RIGHT(X3394,4),RIGHT(X3394,3))</f>
        <v>#VALUE!</v>
      </c>
      <c r="Z3394">
        <f>VLOOKUP(G3394,[1]Sheet1!$A$1:$B$12,2,0)</f>
        <v>9</v>
      </c>
      <c r="AA3394" t="str">
        <f>CONCATENATE(F3394," ",Z3394)</f>
        <v>2016 9</v>
      </c>
      <c r="AB3394">
        <f>VLOOKUP(AA3394,[1]Sheet3!$A:$B,2,0)</f>
        <v>94</v>
      </c>
    </row>
    <row r="3395" spans="1:28" x14ac:dyDescent="0.25">
      <c r="A3395" t="s">
        <v>2096</v>
      </c>
      <c r="B3395" t="s">
        <v>2125</v>
      </c>
      <c r="C3395" t="s">
        <v>370</v>
      </c>
      <c r="D3395" t="str">
        <f>CONCATENATE(C3395,".")</f>
        <v>2016  September.</v>
      </c>
      <c r="E3395" t="str">
        <f>LEFT(D3395, SEARCH(".",D3395)-1)</f>
        <v>2016  September</v>
      </c>
      <c r="F3395">
        <v>2016</v>
      </c>
      <c r="G3395" t="str">
        <f>RIGHT(E3395,LEN(E3395)-6)</f>
        <v>September</v>
      </c>
      <c r="H3395">
        <v>142</v>
      </c>
      <c r="I3395" t="s">
        <v>128</v>
      </c>
      <c r="J3395" t="s">
        <v>32</v>
      </c>
      <c r="K3395" t="s">
        <v>19</v>
      </c>
      <c r="L3395" t="s">
        <v>261</v>
      </c>
      <c r="M3395" t="s">
        <v>57</v>
      </c>
      <c r="N3395" t="s">
        <v>29</v>
      </c>
      <c r="O3395" t="s">
        <v>30</v>
      </c>
      <c r="Q3395" s="2">
        <f>VALUE(LEFT(LEFT(N3395,5),SUM(LEN(LEFT(N3395,5))-LEN(SUBSTITUTE(LEFT(N3395,5),{"0","1","2","3","4","5","6","7","8","9","."},"")))))</f>
        <v>3</v>
      </c>
      <c r="R3395">
        <f>IF(Q3395&gt;5,Q3395/1024,Q3395)</f>
        <v>3</v>
      </c>
      <c r="S3395" t="str">
        <f>MID(K3396,9,3)</f>
        <v>6.0</v>
      </c>
      <c r="T3395" s="2" t="str">
        <f>LEFT(J3395,3)</f>
        <v>5.0</v>
      </c>
      <c r="U3395">
        <f>VALUE(LEFT(LEFT(M3395,5),SUM(LEN(LEFT(M3395,5))-LEN(SUBSTITUTE(LEFT(M3395,5),{"0","1","2","3","4","5","6","7","8","9","."},"")))))</f>
        <v>16</v>
      </c>
      <c r="V3395">
        <f>IF(U3395&lt;100,U3395,U3395/1024)</f>
        <v>16</v>
      </c>
      <c r="W3395" s="3">
        <f>VALUE(LEFT(LEFT(O3395,5),SUM(LEN(LEFT(O3395,5))-LEN(SUBSTITUTE(LEFT(O3395,5),{"0","1","2","3","4","5","6","7","8","9","."},"")))))</f>
        <v>13</v>
      </c>
      <c r="X3395" s="3" t="e">
        <f>LEFT(L3395, SEARCH("MHz",L3395)-1)</f>
        <v>#VALUE!</v>
      </c>
      <c r="Y3395" t="e">
        <f>IF(RIGHT(X3395,1)=" ",RIGHT(X3395,4),RIGHT(X3395,3))</f>
        <v>#VALUE!</v>
      </c>
      <c r="Z3395">
        <f>VLOOKUP(G3395,[1]Sheet1!$A$1:$B$12,2,0)</f>
        <v>9</v>
      </c>
      <c r="AA3395" t="str">
        <f>CONCATENATE(F3395," ",Z3395)</f>
        <v>2016 9</v>
      </c>
      <c r="AB3395">
        <f>VLOOKUP(AA3395,[1]Sheet3!$A:$B,2,0)</f>
        <v>94</v>
      </c>
    </row>
    <row r="3396" spans="1:28" x14ac:dyDescent="0.25">
      <c r="A3396" t="s">
        <v>2256</v>
      </c>
      <c r="B3396" t="s">
        <v>2276</v>
      </c>
      <c r="C3396" t="s">
        <v>370</v>
      </c>
      <c r="D3396" t="str">
        <f>CONCATENATE(C3396,".")</f>
        <v>2016  September.</v>
      </c>
      <c r="E3396" t="str">
        <f>LEFT(D3396, SEARCH(".",D3396)-1)</f>
        <v>2016  September</v>
      </c>
      <c r="F3396">
        <v>2016</v>
      </c>
      <c r="G3396" t="str">
        <f>RIGHT(E3396,LEN(E3396)-6)</f>
        <v>September</v>
      </c>
      <c r="H3396">
        <v>165</v>
      </c>
      <c r="I3396" t="s">
        <v>51</v>
      </c>
      <c r="J3396" t="s">
        <v>767</v>
      </c>
      <c r="K3396" t="s">
        <v>19</v>
      </c>
      <c r="L3396" t="s">
        <v>389</v>
      </c>
      <c r="M3396" t="s">
        <v>403</v>
      </c>
      <c r="N3396" t="s">
        <v>404</v>
      </c>
      <c r="O3396" t="s">
        <v>2277</v>
      </c>
      <c r="P3396">
        <v>460</v>
      </c>
      <c r="Q3396" s="2">
        <f>VALUE(LEFT(LEFT(N3396,5),SUM(LEN(LEFT(N3396,5))-LEN(SUBSTITUTE(LEFT(N3396,5),{"0","1","2","3","4","5","6","7","8","9","."},"")))))</f>
        <v>4</v>
      </c>
      <c r="R3396">
        <f>IF(Q3396&gt;5,Q3396/1024,Q3396)</f>
        <v>4</v>
      </c>
      <c r="S3396" t="str">
        <f>MID(K3397,9,3)</f>
        <v>6.0</v>
      </c>
      <c r="T3396" s="2" t="str">
        <f>LEFT(J3396,3)</f>
        <v>5.5</v>
      </c>
      <c r="U3396">
        <f>VALUE(LEFT(LEFT(M3396,5),SUM(LEN(LEFT(M3396,5))-LEN(SUBSTITUTE(LEFT(M3396,5),{"0","1","2","3","4","5","6","7","8","9","."},"")))))</f>
        <v>64</v>
      </c>
      <c r="V3396">
        <f>IF(U3396&lt;100,U3396,U3396/1024)</f>
        <v>64</v>
      </c>
      <c r="W3396" s="3">
        <f>VALUE(LEFT(LEFT(O3396,5),SUM(LEN(LEFT(O3396,5))-LEN(SUBSTITUTE(LEFT(O3396,5),{"0","1","2","3","4","5","6","7","8","9","."},"")))))</f>
        <v>20</v>
      </c>
      <c r="X3396" s="3" t="e">
        <f>LEFT(L3396, SEARCH("MHz",L3396)-1)</f>
        <v>#VALUE!</v>
      </c>
      <c r="Y3396" t="e">
        <f>IF(RIGHT(X3396,1)=" ",RIGHT(X3396,4),RIGHT(X3396,3))</f>
        <v>#VALUE!</v>
      </c>
      <c r="Z3396">
        <f>VLOOKUP(G3396,[1]Sheet1!$A$1:$B$12,2,0)</f>
        <v>9</v>
      </c>
      <c r="AA3396" t="str">
        <f>CONCATENATE(F3396," ",Z3396)</f>
        <v>2016 9</v>
      </c>
      <c r="AB3396">
        <f>VLOOKUP(AA3396,[1]Sheet3!$A:$B,2,0)</f>
        <v>94</v>
      </c>
    </row>
    <row r="3397" spans="1:28" x14ac:dyDescent="0.25">
      <c r="A3397" t="s">
        <v>2256</v>
      </c>
      <c r="B3397" t="s">
        <v>2278</v>
      </c>
      <c r="C3397" t="s">
        <v>370</v>
      </c>
      <c r="D3397" t="str">
        <f>CONCATENATE(C3397,".")</f>
        <v>2016  September.</v>
      </c>
      <c r="E3397" t="str">
        <f>LEFT(D3397, SEARCH(".",D3397)-1)</f>
        <v>2016  September</v>
      </c>
      <c r="F3397">
        <v>2016</v>
      </c>
      <c r="G3397" t="str">
        <f>RIGHT(E3397,LEN(E3397)-6)</f>
        <v>September</v>
      </c>
      <c r="H3397">
        <v>155</v>
      </c>
      <c r="I3397" t="s">
        <v>51</v>
      </c>
      <c r="J3397" t="s">
        <v>2279</v>
      </c>
      <c r="K3397" t="s">
        <v>19</v>
      </c>
      <c r="L3397" t="s">
        <v>898</v>
      </c>
      <c r="M3397" t="s">
        <v>28</v>
      </c>
      <c r="N3397" t="s">
        <v>29</v>
      </c>
      <c r="O3397" t="s">
        <v>2280</v>
      </c>
      <c r="P3397">
        <v>260</v>
      </c>
      <c r="Q3397" s="2">
        <f>VALUE(LEFT(LEFT(N3397,5),SUM(LEN(LEFT(N3397,5))-LEN(SUBSTITUTE(LEFT(N3397,5),{"0","1","2","3","4","5","6","7","8","9","."},"")))))</f>
        <v>3</v>
      </c>
      <c r="R3397">
        <f>IF(Q3397&gt;5,Q3397/1024,Q3397)</f>
        <v>3</v>
      </c>
      <c r="S3397" t="str">
        <f>MID(K3398,9,3)</f>
        <v>6.0</v>
      </c>
      <c r="T3397" s="2" t="str">
        <f>LEFT(J3397,3)</f>
        <v>5.5</v>
      </c>
      <c r="U3397">
        <f>VALUE(LEFT(LEFT(M3397,5),SUM(LEN(LEFT(M3397,5))-LEN(SUBSTITUTE(LEFT(M3397,5),{"0","1","2","3","4","5","6","7","8","9","."},"")))))</f>
        <v>32</v>
      </c>
      <c r="V3397">
        <f>IF(U3397&lt;100,U3397,U3397/1024)</f>
        <v>32</v>
      </c>
      <c r="W3397" s="3">
        <f>VALUE(LEFT(LEFT(O3397,5),SUM(LEN(LEFT(O3397,5))-LEN(SUBSTITUTE(LEFT(O3397,5),{"0","1","2","3","4","5","6","7","8","9","."},"")))))</f>
        <v>13</v>
      </c>
      <c r="X3397" s="3" t="e">
        <f>LEFT(L3397, SEARCH("MHz",L3397)-1)</f>
        <v>#VALUE!</v>
      </c>
      <c r="Y3397" t="e">
        <f>IF(RIGHT(X3397,1)=" ",RIGHT(X3397,4),RIGHT(X3397,3))</f>
        <v>#VALUE!</v>
      </c>
      <c r="Z3397">
        <f>VLOOKUP(G3397,[1]Sheet1!$A$1:$B$12,2,0)</f>
        <v>9</v>
      </c>
      <c r="AA3397" t="str">
        <f>CONCATENATE(F3397," ",Z3397)</f>
        <v>2016 9</v>
      </c>
      <c r="AB3397">
        <f>VLOOKUP(AA3397,[1]Sheet3!$A:$B,2,0)</f>
        <v>94</v>
      </c>
    </row>
    <row r="3398" spans="1:28" x14ac:dyDescent="0.25">
      <c r="A3398" t="s">
        <v>2256</v>
      </c>
      <c r="B3398" t="s">
        <v>2281</v>
      </c>
      <c r="C3398" t="s">
        <v>370</v>
      </c>
      <c r="D3398" t="str">
        <f>CONCATENATE(C3398,".")</f>
        <v>2016  September.</v>
      </c>
      <c r="E3398" t="str">
        <f>LEFT(D3398, SEARCH(".",D3398)-1)</f>
        <v>2016  September</v>
      </c>
      <c r="F3398">
        <v>2016</v>
      </c>
      <c r="G3398" t="str">
        <f>RIGHT(E3398,LEN(E3398)-6)</f>
        <v>September</v>
      </c>
      <c r="H3398">
        <v>149.80000000000001</v>
      </c>
      <c r="I3398" t="s">
        <v>181</v>
      </c>
      <c r="J3398" t="s">
        <v>1049</v>
      </c>
      <c r="K3398" t="s">
        <v>19</v>
      </c>
      <c r="L3398" t="s">
        <v>389</v>
      </c>
      <c r="M3398" t="s">
        <v>57</v>
      </c>
      <c r="N3398" t="s">
        <v>390</v>
      </c>
      <c r="O3398" t="s">
        <v>2280</v>
      </c>
      <c r="P3398">
        <v>350</v>
      </c>
      <c r="Q3398" s="2">
        <f>VALUE(LEFT(LEFT(N3398,5),SUM(LEN(LEFT(N3398,5))-LEN(SUBSTITUTE(LEFT(N3398,5),{"0","1","2","3","4","5","6","7","8","9","."},"")))))</f>
        <v>2</v>
      </c>
      <c r="R3398">
        <f>IF(Q3398&gt;5,Q3398/1024,Q3398)</f>
        <v>2</v>
      </c>
      <c r="S3398" t="str">
        <f>MID(K3399,9,3)</f>
        <v>6.0</v>
      </c>
      <c r="T3398" s="2" t="str">
        <f>LEFT(J3398,3)</f>
        <v>5.0</v>
      </c>
      <c r="U3398">
        <f>VALUE(LEFT(LEFT(M3398,5),SUM(LEN(LEFT(M3398,5))-LEN(SUBSTITUTE(LEFT(M3398,5),{"0","1","2","3","4","5","6","7","8","9","."},"")))))</f>
        <v>16</v>
      </c>
      <c r="V3398">
        <f>IF(U3398&lt;100,U3398,U3398/1024)</f>
        <v>16</v>
      </c>
      <c r="W3398" s="3">
        <f>VALUE(LEFT(LEFT(O3398,5),SUM(LEN(LEFT(O3398,5))-LEN(SUBSTITUTE(LEFT(O3398,5),{"0","1","2","3","4","5","6","7","8","9","."},"")))))</f>
        <v>13</v>
      </c>
      <c r="X3398" s="3" t="e">
        <f>LEFT(L3398, SEARCH("MHz",L3398)-1)</f>
        <v>#VALUE!</v>
      </c>
      <c r="Y3398" t="e">
        <f>IF(RIGHT(X3398,1)=" ",RIGHT(X3398,4),RIGHT(X3398,3))</f>
        <v>#VALUE!</v>
      </c>
      <c r="Z3398">
        <f>VLOOKUP(G3398,[1]Sheet1!$A$1:$B$12,2,0)</f>
        <v>9</v>
      </c>
      <c r="AA3398" t="str">
        <f>CONCATENATE(F3398," ",Z3398)</f>
        <v>2016 9</v>
      </c>
      <c r="AB3398">
        <f>VLOOKUP(AA3398,[1]Sheet3!$A:$B,2,0)</f>
        <v>94</v>
      </c>
    </row>
    <row r="3399" spans="1:28" x14ac:dyDescent="0.25">
      <c r="A3399" t="s">
        <v>2637</v>
      </c>
      <c r="B3399" t="s">
        <v>2656</v>
      </c>
      <c r="C3399" t="s">
        <v>370</v>
      </c>
      <c r="D3399" t="str">
        <f>CONCATENATE(C3399,".")</f>
        <v>2016  September.</v>
      </c>
      <c r="E3399" t="str">
        <f>LEFT(D3399, SEARCH(".",D3399)-1)</f>
        <v>2016  September</v>
      </c>
      <c r="F3399">
        <v>2016</v>
      </c>
      <c r="G3399" t="str">
        <f>RIGHT(E3399,LEN(E3399)-6)</f>
        <v>September</v>
      </c>
      <c r="H3399">
        <v>168</v>
      </c>
      <c r="I3399" t="s">
        <v>156</v>
      </c>
      <c r="J3399" t="s">
        <v>69</v>
      </c>
      <c r="K3399" t="s">
        <v>19</v>
      </c>
      <c r="L3399" t="s">
        <v>2657</v>
      </c>
      <c r="M3399" t="s">
        <v>57</v>
      </c>
      <c r="N3399" t="s">
        <v>22</v>
      </c>
      <c r="O3399" t="s">
        <v>2275</v>
      </c>
      <c r="Q3399" s="2">
        <f>VALUE(LEFT(LEFT(N3399,5),SUM(LEN(LEFT(N3399,5))-LEN(SUBSTITUTE(LEFT(N3399,5),{"0","1","2","3","4","5","6","7","8","9","."},"")))))</f>
        <v>2</v>
      </c>
      <c r="R3399">
        <f>IF(Q3399&gt;5,Q3399/1024,Q3399)</f>
        <v>2</v>
      </c>
      <c r="S3399" t="str">
        <f>MID(K3400,9,3)</f>
        <v>6.0</v>
      </c>
      <c r="T3399" s="2" t="str">
        <f>LEFT(J3399,3)</f>
        <v>5.5</v>
      </c>
      <c r="U3399">
        <f>VALUE(LEFT(LEFT(M3399,5),SUM(LEN(LEFT(M3399,5))-LEN(SUBSTITUTE(LEFT(M3399,5),{"0","1","2","3","4","5","6","7","8","9","."},"")))))</f>
        <v>16</v>
      </c>
      <c r="V3399">
        <f>IF(U3399&lt;100,U3399,U3399/1024)</f>
        <v>16</v>
      </c>
      <c r="W3399" s="3">
        <f>VALUE(LEFT(LEFT(O3399,5),SUM(LEN(LEFT(O3399,5))-LEN(SUBSTITUTE(LEFT(O3399,5),{"0","1","2","3","4","5","6","7","8","9","."},"")))))</f>
        <v>13</v>
      </c>
      <c r="X3399" s="3" t="e">
        <f>LEFT(L3399, SEARCH("MHz",L3399)-1)</f>
        <v>#VALUE!</v>
      </c>
      <c r="Y3399" t="e">
        <f>IF(RIGHT(X3399,1)=" ",RIGHT(X3399,4),RIGHT(X3399,3))</f>
        <v>#VALUE!</v>
      </c>
      <c r="Z3399">
        <f>VLOOKUP(G3399,[1]Sheet1!$A$1:$B$12,2,0)</f>
        <v>9</v>
      </c>
      <c r="AA3399" t="str">
        <f>CONCATENATE(F3399," ",Z3399)</f>
        <v>2016 9</v>
      </c>
      <c r="AB3399">
        <f>VLOOKUP(AA3399,[1]Sheet3!$A:$B,2,0)</f>
        <v>94</v>
      </c>
    </row>
    <row r="3400" spans="1:28" x14ac:dyDescent="0.25">
      <c r="A3400" t="s">
        <v>2637</v>
      </c>
      <c r="B3400" t="s">
        <v>2715</v>
      </c>
      <c r="C3400" t="s">
        <v>370</v>
      </c>
      <c r="D3400" t="str">
        <f>CONCATENATE(C3400,".")</f>
        <v>2016  September.</v>
      </c>
      <c r="E3400" t="str">
        <f>LEFT(D3400, SEARCH(".",D3400)-1)</f>
        <v>2016  September</v>
      </c>
      <c r="F3400">
        <v>2016</v>
      </c>
      <c r="G3400" t="str">
        <f>RIGHT(E3400,LEN(E3400)-6)</f>
        <v>September</v>
      </c>
      <c r="I3400" t="s">
        <v>181</v>
      </c>
      <c r="J3400" t="s">
        <v>2716</v>
      </c>
      <c r="K3400" t="s">
        <v>19</v>
      </c>
      <c r="L3400" t="s">
        <v>2692</v>
      </c>
      <c r="M3400" t="s">
        <v>68</v>
      </c>
      <c r="N3400" t="s">
        <v>404</v>
      </c>
      <c r="O3400" t="s">
        <v>1114</v>
      </c>
      <c r="P3400">
        <v>340</v>
      </c>
      <c r="Q3400" s="2">
        <f>VALUE(LEFT(LEFT(N3400,5),SUM(LEN(LEFT(N3400,5))-LEN(SUBSTITUTE(LEFT(N3400,5),{"0","1","2","3","4","5","6","7","8","9","."},"")))))</f>
        <v>4</v>
      </c>
      <c r="R3400">
        <f>IF(Q3400&gt;5,Q3400/1024,Q3400)</f>
        <v>4</v>
      </c>
      <c r="S3400" t="str">
        <f>MID(K3401,9,3)</f>
        <v>6.0</v>
      </c>
      <c r="T3400" s="2" t="str">
        <f>LEFT(J3400,3)</f>
        <v>8.4</v>
      </c>
      <c r="U3400" t="e">
        <f>VALUE(LEFT(LEFT(M3400,5),SUM(LEN(LEFT(M3400,5))-LEN(SUBSTITUTE(LEFT(M3400,5),{"0","1","2","3","4","5","6","7","8","9","."},"")))))</f>
        <v>#VALUE!</v>
      </c>
      <c r="V3400" t="e">
        <f>IF(U3400&lt;100,U3400,U3400/1024)</f>
        <v>#VALUE!</v>
      </c>
      <c r="W3400" s="3">
        <f>VALUE(LEFT(LEFT(O3400,5),SUM(LEN(LEFT(O3400,5))-LEN(SUBSTITUTE(LEFT(O3400,5),{"0","1","2","3","4","5","6","7","8","9","."},"")))))</f>
        <v>8</v>
      </c>
      <c r="X3400" s="3" t="e">
        <f>LEFT(L3400, SEARCH("MHz",L3400)-1)</f>
        <v>#VALUE!</v>
      </c>
      <c r="Y3400" t="e">
        <f>IF(RIGHT(X3400,1)=" ",RIGHT(X3400,4),RIGHT(X3400,3))</f>
        <v>#VALUE!</v>
      </c>
      <c r="Z3400">
        <f>VLOOKUP(G3400,[1]Sheet1!$A$1:$B$12,2,0)</f>
        <v>9</v>
      </c>
      <c r="AA3400" t="str">
        <f>CONCATENATE(F3400," ",Z3400)</f>
        <v>2016 9</v>
      </c>
      <c r="AB3400">
        <f>VLOOKUP(AA3400,[1]Sheet3!$A:$B,2,0)</f>
        <v>94</v>
      </c>
    </row>
    <row r="3401" spans="1:28" x14ac:dyDescent="0.25">
      <c r="A3401" t="s">
        <v>3179</v>
      </c>
      <c r="B3401" t="s">
        <v>1935</v>
      </c>
      <c r="C3401" t="s">
        <v>370</v>
      </c>
      <c r="D3401" t="str">
        <f>CONCATENATE(C3401,".")</f>
        <v>2016  September.</v>
      </c>
      <c r="E3401" t="str">
        <f>LEFT(D3401, SEARCH(".",D3401)-1)</f>
        <v>2016  September</v>
      </c>
      <c r="F3401">
        <v>2016</v>
      </c>
      <c r="G3401" t="str">
        <f>RIGHT(E3401,LEN(E3401)-6)</f>
        <v>September</v>
      </c>
      <c r="H3401">
        <v>160</v>
      </c>
      <c r="I3401" t="s">
        <v>156</v>
      </c>
      <c r="J3401" t="s">
        <v>1049</v>
      </c>
      <c r="K3401" t="s">
        <v>19</v>
      </c>
      <c r="L3401" t="s">
        <v>261</v>
      </c>
      <c r="M3401" t="s">
        <v>34</v>
      </c>
      <c r="N3401" t="s">
        <v>35</v>
      </c>
      <c r="O3401" t="s">
        <v>178</v>
      </c>
      <c r="Q3401" s="2">
        <f>VALUE(LEFT(LEFT(N3401,5),SUM(LEN(LEFT(N3401,5))-LEN(SUBSTITUTE(LEFT(N3401,5),{"0","1","2","3","4","5","6","7","8","9","."},"")))))</f>
        <v>1</v>
      </c>
      <c r="R3401">
        <f>IF(Q3401&gt;5,Q3401/1024,Q3401)</f>
        <v>1</v>
      </c>
      <c r="S3401" t="str">
        <f>MID(K3402,9,3)</f>
        <v>6.0</v>
      </c>
      <c r="T3401" s="2" t="str">
        <f>LEFT(J3401,3)</f>
        <v>5.0</v>
      </c>
      <c r="U3401">
        <f>VALUE(LEFT(LEFT(M3401,5),SUM(LEN(LEFT(M3401,5))-LEN(SUBSTITUTE(LEFT(M3401,5),{"0","1","2","3","4","5","6","7","8","9","."},"")))))</f>
        <v>8</v>
      </c>
      <c r="V3401">
        <f>IF(U3401&lt;100,U3401,U3401/1024)</f>
        <v>8</v>
      </c>
      <c r="W3401" s="3">
        <f>VALUE(LEFT(LEFT(O3401,5),SUM(LEN(LEFT(O3401,5))-LEN(SUBSTITUTE(LEFT(O3401,5),{"0","1","2","3","4","5","6","7","8","9","."},"")))))</f>
        <v>5</v>
      </c>
      <c r="X3401" s="3" t="e">
        <f>LEFT(L3401, SEARCH("MHz",L3401)-1)</f>
        <v>#VALUE!</v>
      </c>
      <c r="Y3401" t="e">
        <f>IF(RIGHT(X3401,1)=" ",RIGHT(X3401,4),RIGHT(X3401,3))</f>
        <v>#VALUE!</v>
      </c>
      <c r="Z3401">
        <f>VLOOKUP(G3401,[1]Sheet1!$A$1:$B$12,2,0)</f>
        <v>9</v>
      </c>
      <c r="AA3401" t="str">
        <f>CONCATENATE(F3401," ",Z3401)</f>
        <v>2016 9</v>
      </c>
      <c r="AB3401">
        <f>VLOOKUP(AA3401,[1]Sheet3!$A:$B,2,0)</f>
        <v>94</v>
      </c>
    </row>
    <row r="3402" spans="1:28" x14ac:dyDescent="0.25">
      <c r="A3402" t="s">
        <v>3179</v>
      </c>
      <c r="B3402" t="s">
        <v>3194</v>
      </c>
      <c r="C3402" t="s">
        <v>370</v>
      </c>
      <c r="D3402" t="str">
        <f>CONCATENATE(C3402,".")</f>
        <v>2016  September.</v>
      </c>
      <c r="E3402" t="str">
        <f>LEFT(D3402, SEARCH(".",D3402)-1)</f>
        <v>2016  September</v>
      </c>
      <c r="F3402">
        <v>2016</v>
      </c>
      <c r="G3402" t="str">
        <f>RIGHT(E3402,LEN(E3402)-6)</f>
        <v>September</v>
      </c>
      <c r="I3402" t="s">
        <v>156</v>
      </c>
      <c r="J3402" t="s">
        <v>46</v>
      </c>
      <c r="K3402" t="s">
        <v>19</v>
      </c>
      <c r="L3402" t="s">
        <v>261</v>
      </c>
      <c r="M3402" t="s">
        <v>34</v>
      </c>
      <c r="N3402" t="s">
        <v>35</v>
      </c>
      <c r="O3402" t="s">
        <v>1440</v>
      </c>
      <c r="Q3402" s="2">
        <f>VALUE(LEFT(LEFT(N3402,5),SUM(LEN(LEFT(N3402,5))-LEN(SUBSTITUTE(LEFT(N3402,5),{"0","1","2","3","4","5","6","7","8","9","."},"")))))</f>
        <v>1</v>
      </c>
      <c r="R3402">
        <f>IF(Q3402&gt;5,Q3402/1024,Q3402)</f>
        <v>1</v>
      </c>
      <c r="S3402" t="str">
        <f>MID(K3403,9,3)</f>
        <v>6.0</v>
      </c>
      <c r="T3402" s="2" t="str">
        <f>LEFT(J3402,3)</f>
        <v>5.5</v>
      </c>
      <c r="U3402">
        <f>VALUE(LEFT(LEFT(M3402,5),SUM(LEN(LEFT(M3402,5))-LEN(SUBSTITUTE(LEFT(M3402,5),{"0","1","2","3","4","5","6","7","8","9","."},"")))))</f>
        <v>8</v>
      </c>
      <c r="V3402">
        <f>IF(U3402&lt;100,U3402,U3402/1024)</f>
        <v>8</v>
      </c>
      <c r="W3402" s="3">
        <f>VALUE(LEFT(LEFT(O3402,5),SUM(LEN(LEFT(O3402,5))-LEN(SUBSTITUTE(LEFT(O3402,5),{"0","1","2","3","4","5","6","7","8","9","."},"")))))</f>
        <v>8</v>
      </c>
      <c r="X3402" s="3" t="e">
        <f>LEFT(L3402, SEARCH("MHz",L3402)-1)</f>
        <v>#VALUE!</v>
      </c>
      <c r="Y3402" t="e">
        <f>IF(RIGHT(X3402,1)=" ",RIGHT(X3402,4),RIGHT(X3402,3))</f>
        <v>#VALUE!</v>
      </c>
      <c r="Z3402">
        <f>VLOOKUP(G3402,[1]Sheet1!$A$1:$B$12,2,0)</f>
        <v>9</v>
      </c>
      <c r="AA3402" t="str">
        <f>CONCATENATE(F3402," ",Z3402)</f>
        <v>2016 9</v>
      </c>
      <c r="AB3402">
        <f>VLOOKUP(AA3402,[1]Sheet3!$A:$B,2,0)</f>
        <v>94</v>
      </c>
    </row>
    <row r="3403" spans="1:28" x14ac:dyDescent="0.25">
      <c r="A3403" t="s">
        <v>3290</v>
      </c>
      <c r="B3403" t="s">
        <v>3303</v>
      </c>
      <c r="C3403" t="s">
        <v>370</v>
      </c>
      <c r="D3403" t="str">
        <f>CONCATENATE(C3403,".")</f>
        <v>2016  September.</v>
      </c>
      <c r="E3403" t="str">
        <f>LEFT(D3403, SEARCH(".",D3403)-1)</f>
        <v>2016  September</v>
      </c>
      <c r="F3403">
        <v>2016</v>
      </c>
      <c r="G3403" t="str">
        <f>RIGHT(E3403,LEN(E3403)-6)</f>
        <v>September</v>
      </c>
      <c r="H3403">
        <v>175</v>
      </c>
      <c r="I3403" t="s">
        <v>3304</v>
      </c>
      <c r="J3403" t="s">
        <v>895</v>
      </c>
      <c r="K3403" t="s">
        <v>19</v>
      </c>
      <c r="L3403" t="s">
        <v>3305</v>
      </c>
      <c r="M3403" t="s">
        <v>68</v>
      </c>
      <c r="N3403" t="s">
        <v>3306</v>
      </c>
      <c r="O3403" t="s">
        <v>409</v>
      </c>
      <c r="P3403">
        <v>330</v>
      </c>
      <c r="Q3403" s="2">
        <f>VALUE(LEFT(LEFT(N3403,5),SUM(LEN(LEFT(N3403,5))-LEN(SUBSTITUTE(LEFT(N3403,5),{"0","1","2","3","4","5","6","7","8","9","."},"")))))</f>
        <v>4</v>
      </c>
      <c r="R3403">
        <f>IF(Q3403&gt;5,Q3403/1024,Q3403)</f>
        <v>4</v>
      </c>
      <c r="S3403" t="str">
        <f>MID(K3404,9,3)</f>
        <v>6.0</v>
      </c>
      <c r="T3403" s="2" t="str">
        <f>LEFT(J3403,3)</f>
        <v>5.5</v>
      </c>
      <c r="U3403" t="e">
        <f>VALUE(LEFT(LEFT(M3403,5),SUM(LEN(LEFT(M3403,5))-LEN(SUBSTITUTE(LEFT(M3403,5),{"0","1","2","3","4","5","6","7","8","9","."},"")))))</f>
        <v>#VALUE!</v>
      </c>
      <c r="V3403" t="e">
        <f>IF(U3403&lt;100,U3403,U3403/1024)</f>
        <v>#VALUE!</v>
      </c>
      <c r="W3403" s="3">
        <f>VALUE(LEFT(LEFT(O3403,5),SUM(LEN(LEFT(O3403,5))-LEN(SUBSTITUTE(LEFT(O3403,5),{"0","1","2","3","4","5","6","7","8","9","."},"")))))</f>
        <v>16</v>
      </c>
      <c r="X3403" s="3" t="e">
        <f>LEFT(L3403, SEARCH("MHz",L3403)-1)</f>
        <v>#VALUE!</v>
      </c>
      <c r="Y3403" t="e">
        <f>IF(RIGHT(X3403,1)=" ",RIGHT(X3403,4),RIGHT(X3403,3))</f>
        <v>#VALUE!</v>
      </c>
      <c r="Z3403">
        <f>VLOOKUP(G3403,[1]Sheet1!$A$1:$B$12,2,0)</f>
        <v>9</v>
      </c>
      <c r="AA3403" t="str">
        <f>CONCATENATE(F3403," ",Z3403)</f>
        <v>2016 9</v>
      </c>
      <c r="AB3403">
        <f>VLOOKUP(AA3403,[1]Sheet3!$A:$B,2,0)</f>
        <v>94</v>
      </c>
    </row>
    <row r="3404" spans="1:28" x14ac:dyDescent="0.25">
      <c r="A3404" t="s">
        <v>3318</v>
      </c>
      <c r="B3404" t="s">
        <v>3331</v>
      </c>
      <c r="C3404" t="s">
        <v>370</v>
      </c>
      <c r="D3404" t="str">
        <f>CONCATENATE(C3404,".")</f>
        <v>2016  September.</v>
      </c>
      <c r="E3404" t="str">
        <f>LEFT(D3404, SEARCH(".",D3404)-1)</f>
        <v>2016  September</v>
      </c>
      <c r="F3404">
        <v>2016</v>
      </c>
      <c r="G3404" t="str">
        <f>RIGHT(E3404,LEN(E3404)-6)</f>
        <v>September</v>
      </c>
      <c r="H3404">
        <v>142</v>
      </c>
      <c r="I3404" t="s">
        <v>128</v>
      </c>
      <c r="J3404" t="s">
        <v>97</v>
      </c>
      <c r="K3404" t="s">
        <v>19</v>
      </c>
      <c r="L3404" t="s">
        <v>458</v>
      </c>
      <c r="M3404" t="s">
        <v>57</v>
      </c>
      <c r="N3404" t="s">
        <v>22</v>
      </c>
      <c r="O3404" t="s">
        <v>36</v>
      </c>
      <c r="P3404">
        <v>130</v>
      </c>
      <c r="Q3404" s="2">
        <f>VALUE(LEFT(LEFT(N3404,5),SUM(LEN(LEFT(N3404,5))-LEN(SUBSTITUTE(LEFT(N3404,5),{"0","1","2","3","4","5","6","7","8","9","."},"")))))</f>
        <v>2</v>
      </c>
      <c r="R3404">
        <f>IF(Q3404&gt;5,Q3404/1024,Q3404)</f>
        <v>2</v>
      </c>
      <c r="S3404" t="str">
        <f>MID(K3405,9,3)</f>
        <v>6.0</v>
      </c>
      <c r="T3404" s="2" t="str">
        <f>LEFT(J3404,3)</f>
        <v>5.0</v>
      </c>
      <c r="U3404">
        <f>VALUE(LEFT(LEFT(M3404,5),SUM(LEN(LEFT(M3404,5))-LEN(SUBSTITUTE(LEFT(M3404,5),{"0","1","2","3","4","5","6","7","8","9","."},"")))))</f>
        <v>16</v>
      </c>
      <c r="V3404">
        <f>IF(U3404&lt;100,U3404,U3404/1024)</f>
        <v>16</v>
      </c>
      <c r="W3404" s="3">
        <f>VALUE(LEFT(LEFT(O3404,5),SUM(LEN(LEFT(O3404,5))-LEN(SUBSTITUTE(LEFT(O3404,5),{"0","1","2","3","4","5","6","7","8","9","."},"")))))</f>
        <v>8</v>
      </c>
      <c r="X3404" s="3" t="e">
        <f>LEFT(L3404, SEARCH("MHz",L3404)-1)</f>
        <v>#VALUE!</v>
      </c>
      <c r="Y3404" t="e">
        <f>IF(RIGHT(X3404,1)=" ",RIGHT(X3404,4),RIGHT(X3404,3))</f>
        <v>#VALUE!</v>
      </c>
      <c r="Z3404">
        <f>VLOOKUP(G3404,[1]Sheet1!$A$1:$B$12,2,0)</f>
        <v>9</v>
      </c>
      <c r="AA3404" t="str">
        <f>CONCATENATE(F3404," ",Z3404)</f>
        <v>2016 9</v>
      </c>
      <c r="AB3404">
        <f>VLOOKUP(AA3404,[1]Sheet3!$A:$B,2,0)</f>
        <v>94</v>
      </c>
    </row>
    <row r="3405" spans="1:28" x14ac:dyDescent="0.25">
      <c r="A3405" t="s">
        <v>3318</v>
      </c>
      <c r="B3405" t="s">
        <v>3332</v>
      </c>
      <c r="C3405" t="s">
        <v>370</v>
      </c>
      <c r="D3405" t="str">
        <f>CONCATENATE(C3405,".")</f>
        <v>2016  September.</v>
      </c>
      <c r="E3405" t="str">
        <f>LEFT(D3405, SEARCH(".",D3405)-1)</f>
        <v>2016  September</v>
      </c>
      <c r="F3405">
        <v>2016</v>
      </c>
      <c r="G3405" t="str">
        <f>RIGHT(E3405,LEN(E3405)-6)</f>
        <v>September</v>
      </c>
      <c r="H3405">
        <v>142</v>
      </c>
      <c r="I3405" t="s">
        <v>128</v>
      </c>
      <c r="J3405" t="s">
        <v>97</v>
      </c>
      <c r="K3405" t="s">
        <v>19</v>
      </c>
      <c r="L3405" t="s">
        <v>458</v>
      </c>
      <c r="M3405" t="s">
        <v>57</v>
      </c>
      <c r="N3405" t="s">
        <v>35</v>
      </c>
      <c r="O3405" t="s">
        <v>36</v>
      </c>
      <c r="P3405">
        <v>110</v>
      </c>
      <c r="Q3405" s="2">
        <f>VALUE(LEFT(LEFT(N3405,5),SUM(LEN(LEFT(N3405,5))-LEN(SUBSTITUTE(LEFT(N3405,5),{"0","1","2","3","4","5","6","7","8","9","."},"")))))</f>
        <v>1</v>
      </c>
      <c r="R3405">
        <f>IF(Q3405&gt;5,Q3405/1024,Q3405)</f>
        <v>1</v>
      </c>
      <c r="S3405" t="str">
        <f>MID(K3406,9,3)</f>
        <v>6.0</v>
      </c>
      <c r="T3405" s="2" t="str">
        <f>LEFT(J3405,3)</f>
        <v>5.0</v>
      </c>
      <c r="U3405">
        <f>VALUE(LEFT(LEFT(M3405,5),SUM(LEN(LEFT(M3405,5))-LEN(SUBSTITUTE(LEFT(M3405,5),{"0","1","2","3","4","5","6","7","8","9","."},"")))))</f>
        <v>16</v>
      </c>
      <c r="V3405">
        <f>IF(U3405&lt;100,U3405,U3405/1024)</f>
        <v>16</v>
      </c>
      <c r="W3405" s="3">
        <f>VALUE(LEFT(LEFT(O3405,5),SUM(LEN(LEFT(O3405,5))-LEN(SUBSTITUTE(LEFT(O3405,5),{"0","1","2","3","4","5","6","7","8","9","."},"")))))</f>
        <v>8</v>
      </c>
      <c r="X3405" s="3" t="e">
        <f>LEFT(L3405, SEARCH("MHz",L3405)-1)</f>
        <v>#VALUE!</v>
      </c>
      <c r="Y3405" t="e">
        <f>IF(RIGHT(X3405,1)=" ",RIGHT(X3405,4),RIGHT(X3405,3))</f>
        <v>#VALUE!</v>
      </c>
      <c r="Z3405">
        <f>VLOOKUP(G3405,[1]Sheet1!$A$1:$B$12,2,0)</f>
        <v>9</v>
      </c>
      <c r="AA3405" t="str">
        <f>CONCATENATE(F3405," ",Z3405)</f>
        <v>2016 9</v>
      </c>
      <c r="AB3405">
        <f>VLOOKUP(AA3405,[1]Sheet3!$A:$B,2,0)</f>
        <v>94</v>
      </c>
    </row>
    <row r="3406" spans="1:28" x14ac:dyDescent="0.25">
      <c r="A3406" t="s">
        <v>3318</v>
      </c>
      <c r="B3406" t="s">
        <v>3338</v>
      </c>
      <c r="C3406" t="s">
        <v>370</v>
      </c>
      <c r="D3406" t="str">
        <f>CONCATENATE(C3406,".")</f>
        <v>2016  September.</v>
      </c>
      <c r="E3406" t="str">
        <f>LEFT(D3406, SEARCH(".",D3406)-1)</f>
        <v>2016  September</v>
      </c>
      <c r="F3406">
        <v>2016</v>
      </c>
      <c r="G3406" t="str">
        <f>RIGHT(E3406,LEN(E3406)-6)</f>
        <v>September</v>
      </c>
      <c r="H3406">
        <v>169</v>
      </c>
      <c r="I3406" t="s">
        <v>358</v>
      </c>
      <c r="J3406" t="s">
        <v>446</v>
      </c>
      <c r="K3406" t="s">
        <v>19</v>
      </c>
      <c r="L3406" t="s">
        <v>1135</v>
      </c>
      <c r="M3406" t="s">
        <v>28</v>
      </c>
      <c r="N3406" t="s">
        <v>1164</v>
      </c>
      <c r="O3406" t="s">
        <v>3339</v>
      </c>
      <c r="P3406">
        <v>250</v>
      </c>
      <c r="Q3406" s="2" t="e">
        <f>VALUE(LEFT(LEFT(N3406,5),SUM(LEN(LEFT(N3406,5))-LEN(SUBSTITUTE(LEFT(N3406,5),{"0","1","2","3","4","5","6","7","8","9","."},"")))))</f>
        <v>#VALUE!</v>
      </c>
      <c r="R3406" t="e">
        <f>IF(Q3406&gt;5,Q3406/1024,Q3406)</f>
        <v>#VALUE!</v>
      </c>
      <c r="S3406" t="str">
        <f>MID(K3407,9,3)</f>
        <v>6.0</v>
      </c>
      <c r="T3406" s="2" t="str">
        <f>LEFT(J3406,3)</f>
        <v>5.5</v>
      </c>
      <c r="U3406">
        <f>VALUE(LEFT(LEFT(M3406,5),SUM(LEN(LEFT(M3406,5))-LEN(SUBSTITUTE(LEFT(M3406,5),{"0","1","2","3","4","5","6","7","8","9","."},"")))))</f>
        <v>32</v>
      </c>
      <c r="V3406">
        <f>IF(U3406&lt;100,U3406,U3406/1024)</f>
        <v>32</v>
      </c>
      <c r="W3406" s="3">
        <f>VALUE(LEFT(LEFT(O3406,5),SUM(LEN(LEFT(O3406,5))-LEN(SUBSTITUTE(LEFT(O3406,5),{"0","1","2","3","4","5","6","7","8","9","."},"")))))</f>
        <v>16</v>
      </c>
      <c r="X3406" s="3" t="e">
        <f>LEFT(L3406, SEARCH("MHz",L3406)-1)</f>
        <v>#VALUE!</v>
      </c>
      <c r="Y3406" t="e">
        <f>IF(RIGHT(X3406,1)=" ",RIGHT(X3406,4),RIGHT(X3406,3))</f>
        <v>#VALUE!</v>
      </c>
      <c r="Z3406">
        <f>VLOOKUP(G3406,[1]Sheet1!$A$1:$B$12,2,0)</f>
        <v>9</v>
      </c>
      <c r="AA3406" t="str">
        <f>CONCATENATE(F3406," ",Z3406)</f>
        <v>2016 9</v>
      </c>
      <c r="AB3406">
        <f>VLOOKUP(AA3406,[1]Sheet3!$A:$B,2,0)</f>
        <v>94</v>
      </c>
    </row>
    <row r="3407" spans="1:28" x14ac:dyDescent="0.25">
      <c r="A3407" t="s">
        <v>3318</v>
      </c>
      <c r="B3407" t="s">
        <v>3341</v>
      </c>
      <c r="C3407" t="s">
        <v>370</v>
      </c>
      <c r="D3407" t="str">
        <f>CONCATENATE(C3407,".")</f>
        <v>2016  September.</v>
      </c>
      <c r="E3407" t="str">
        <f>LEFT(D3407, SEARCH(".",D3407)-1)</f>
        <v>2016  September</v>
      </c>
      <c r="F3407">
        <v>2016</v>
      </c>
      <c r="G3407" t="str">
        <f>RIGHT(E3407,LEN(E3407)-6)</f>
        <v>September</v>
      </c>
      <c r="H3407">
        <v>140</v>
      </c>
      <c r="I3407" t="s">
        <v>358</v>
      </c>
      <c r="J3407" t="s">
        <v>2898</v>
      </c>
      <c r="K3407" t="s">
        <v>19</v>
      </c>
      <c r="L3407" t="s">
        <v>1135</v>
      </c>
      <c r="M3407" t="s">
        <v>21</v>
      </c>
      <c r="N3407" t="s">
        <v>22</v>
      </c>
      <c r="O3407" t="s">
        <v>30</v>
      </c>
      <c r="P3407">
        <v>200</v>
      </c>
      <c r="Q3407" s="2">
        <f>VALUE(LEFT(LEFT(N3407,5),SUM(LEN(LEFT(N3407,5))-LEN(SUBSTITUTE(LEFT(N3407,5),{"0","1","2","3","4","5","6","7","8","9","."},"")))))</f>
        <v>2</v>
      </c>
      <c r="R3407">
        <f>IF(Q3407&gt;5,Q3407/1024,Q3407)</f>
        <v>2</v>
      </c>
      <c r="S3407" t="str">
        <f>MID(K3408,9,3)</f>
        <v>6.0</v>
      </c>
      <c r="T3407" s="2" t="str">
        <f>LEFT(J3407,3)</f>
        <v>5.0</v>
      </c>
      <c r="U3407">
        <f>VALUE(LEFT(LEFT(M3407,5),SUM(LEN(LEFT(M3407,5))-LEN(SUBSTITUTE(LEFT(M3407,5),{"0","1","2","3","4","5","6","7","8","9","."},"")))))</f>
        <v>43540</v>
      </c>
      <c r="V3407">
        <f>IF(U3407&lt;100,U3407,U3407/1024)</f>
        <v>42.51953125</v>
      </c>
      <c r="W3407" s="3">
        <f>VALUE(LEFT(LEFT(O3407,5),SUM(LEN(LEFT(O3407,5))-LEN(SUBSTITUTE(LEFT(O3407,5),{"0","1","2","3","4","5","6","7","8","9","."},"")))))</f>
        <v>13</v>
      </c>
      <c r="X3407" s="3" t="e">
        <f>LEFT(L3407, SEARCH("MHz",L3407)-1)</f>
        <v>#VALUE!</v>
      </c>
      <c r="Y3407" t="e">
        <f>IF(RIGHT(X3407,1)=" ",RIGHT(X3407,4),RIGHT(X3407,3))</f>
        <v>#VALUE!</v>
      </c>
      <c r="Z3407">
        <f>VLOOKUP(G3407,[1]Sheet1!$A$1:$B$12,2,0)</f>
        <v>9</v>
      </c>
      <c r="AA3407" t="str">
        <f>CONCATENATE(F3407," ",Z3407)</f>
        <v>2016 9</v>
      </c>
      <c r="AB3407">
        <f>VLOOKUP(AA3407,[1]Sheet3!$A:$B,2,0)</f>
        <v>94</v>
      </c>
    </row>
    <row r="3408" spans="1:28" x14ac:dyDescent="0.25">
      <c r="A3408" t="s">
        <v>3318</v>
      </c>
      <c r="B3408" t="s">
        <v>3346</v>
      </c>
      <c r="C3408" t="s">
        <v>370</v>
      </c>
      <c r="D3408" t="str">
        <f>CONCATENATE(C3408,".")</f>
        <v>2016  September.</v>
      </c>
      <c r="E3408" t="str">
        <f>LEFT(D3408, SEARCH(".",D3408)-1)</f>
        <v>2016  September</v>
      </c>
      <c r="F3408">
        <v>2016</v>
      </c>
      <c r="G3408" t="str">
        <f>RIGHT(E3408,LEN(E3408)-6)</f>
        <v>September</v>
      </c>
      <c r="H3408">
        <v>155.6</v>
      </c>
      <c r="I3408" t="s">
        <v>128</v>
      </c>
      <c r="J3408" t="s">
        <v>32</v>
      </c>
      <c r="K3408" t="s">
        <v>19</v>
      </c>
      <c r="L3408" t="s">
        <v>458</v>
      </c>
      <c r="M3408" t="s">
        <v>57</v>
      </c>
      <c r="N3408" t="s">
        <v>22</v>
      </c>
      <c r="O3408" t="s">
        <v>36</v>
      </c>
      <c r="P3408">
        <v>170</v>
      </c>
      <c r="Q3408" s="2">
        <f>VALUE(LEFT(LEFT(N3408,5),SUM(LEN(LEFT(N3408,5))-LEN(SUBSTITUTE(LEFT(N3408,5),{"0","1","2","3","4","5","6","7","8","9","."},"")))))</f>
        <v>2</v>
      </c>
      <c r="R3408">
        <f>IF(Q3408&gt;5,Q3408/1024,Q3408)</f>
        <v>2</v>
      </c>
      <c r="S3408" t="str">
        <f>MID(K3409,9,3)</f>
        <v>6.0</v>
      </c>
      <c r="T3408" s="2" t="str">
        <f>LEFT(J3408,3)</f>
        <v>5.0</v>
      </c>
      <c r="U3408">
        <f>VALUE(LEFT(LEFT(M3408,5),SUM(LEN(LEFT(M3408,5))-LEN(SUBSTITUTE(LEFT(M3408,5),{"0","1","2","3","4","5","6","7","8","9","."},"")))))</f>
        <v>16</v>
      </c>
      <c r="V3408">
        <f>IF(U3408&lt;100,U3408,U3408/1024)</f>
        <v>16</v>
      </c>
      <c r="W3408" s="3">
        <f>VALUE(LEFT(LEFT(O3408,5),SUM(LEN(LEFT(O3408,5))-LEN(SUBSTITUTE(LEFT(O3408,5),{"0","1","2","3","4","5","6","7","8","9","."},"")))))</f>
        <v>8</v>
      </c>
      <c r="X3408" s="3" t="e">
        <f>LEFT(L3408, SEARCH("MHz",L3408)-1)</f>
        <v>#VALUE!</v>
      </c>
      <c r="Y3408" t="e">
        <f>IF(RIGHT(X3408,1)=" ",RIGHT(X3408,4),RIGHT(X3408,3))</f>
        <v>#VALUE!</v>
      </c>
      <c r="Z3408">
        <f>VLOOKUP(G3408,[1]Sheet1!$A$1:$B$12,2,0)</f>
        <v>9</v>
      </c>
      <c r="AA3408" t="str">
        <f>CONCATENATE(F3408," ",Z3408)</f>
        <v>2016 9</v>
      </c>
      <c r="AB3408">
        <f>VLOOKUP(AA3408,[1]Sheet3!$A:$B,2,0)</f>
        <v>94</v>
      </c>
    </row>
    <row r="3409" spans="1:28" x14ac:dyDescent="0.25">
      <c r="A3409" t="s">
        <v>4035</v>
      </c>
      <c r="B3409" t="s">
        <v>4038</v>
      </c>
      <c r="C3409" t="s">
        <v>370</v>
      </c>
      <c r="D3409" t="str">
        <f>CONCATENATE(C3409,".")</f>
        <v>2016  September.</v>
      </c>
      <c r="E3409" t="str">
        <f>LEFT(D3409, SEARCH(".",D3409)-1)</f>
        <v>2016  September</v>
      </c>
      <c r="F3409">
        <v>2016</v>
      </c>
      <c r="G3409" t="str">
        <f>RIGHT(E3409,LEN(E3409)-6)</f>
        <v>September</v>
      </c>
      <c r="H3409">
        <v>148</v>
      </c>
      <c r="I3409" t="s">
        <v>509</v>
      </c>
      <c r="J3409" t="s">
        <v>1064</v>
      </c>
      <c r="K3409" t="s">
        <v>19</v>
      </c>
      <c r="L3409" t="s">
        <v>133</v>
      </c>
      <c r="M3409" t="s">
        <v>34</v>
      </c>
      <c r="N3409" t="s">
        <v>35</v>
      </c>
      <c r="O3409" t="s">
        <v>178</v>
      </c>
      <c r="Q3409" s="2">
        <f>VALUE(LEFT(LEFT(N3409,5),SUM(LEN(LEFT(N3409,5))-LEN(SUBSTITUTE(LEFT(N3409,5),{"0","1","2","3","4","5","6","7","8","9","."},"")))))</f>
        <v>1</v>
      </c>
      <c r="R3409">
        <f>IF(Q3409&gt;5,Q3409/1024,Q3409)</f>
        <v>1</v>
      </c>
      <c r="S3409" t="str">
        <f>MID(K3410,9,3)</f>
        <v>6.0</v>
      </c>
      <c r="T3409" s="2" t="str">
        <f>LEFT(J3409,3)</f>
        <v>5.0</v>
      </c>
      <c r="U3409">
        <f>VALUE(LEFT(LEFT(M3409,5),SUM(LEN(LEFT(M3409,5))-LEN(SUBSTITUTE(LEFT(M3409,5),{"0","1","2","3","4","5","6","7","8","9","."},"")))))</f>
        <v>8</v>
      </c>
      <c r="V3409">
        <f>IF(U3409&lt;100,U3409,U3409/1024)</f>
        <v>8</v>
      </c>
      <c r="W3409" s="3">
        <f>VALUE(LEFT(LEFT(O3409,5),SUM(LEN(LEFT(O3409,5))-LEN(SUBSTITUTE(LEFT(O3409,5),{"0","1","2","3","4","5","6","7","8","9","."},"")))))</f>
        <v>5</v>
      </c>
      <c r="X3409" s="3" t="e">
        <f>LEFT(L3409, SEARCH("MHz",L3409)-1)</f>
        <v>#VALUE!</v>
      </c>
      <c r="Y3409" t="e">
        <f>IF(RIGHT(X3409,1)=" ",RIGHT(X3409,4),RIGHT(X3409,3))</f>
        <v>#VALUE!</v>
      </c>
      <c r="Z3409">
        <f>VLOOKUP(G3409,[1]Sheet1!$A$1:$B$12,2,0)</f>
        <v>9</v>
      </c>
      <c r="AA3409" t="str">
        <f>CONCATENATE(F3409," ",Z3409)</f>
        <v>2016 9</v>
      </c>
      <c r="AB3409">
        <f>VLOOKUP(AA3409,[1]Sheet3!$A:$B,2,0)</f>
        <v>94</v>
      </c>
    </row>
    <row r="3410" spans="1:28" x14ac:dyDescent="0.25">
      <c r="A3410" t="s">
        <v>4079</v>
      </c>
      <c r="B3410" t="s">
        <v>4100</v>
      </c>
      <c r="C3410" t="s">
        <v>370</v>
      </c>
      <c r="D3410" t="str">
        <f>CONCATENATE(C3410,".")</f>
        <v>2016  September.</v>
      </c>
      <c r="E3410" t="str">
        <f>LEFT(D3410, SEARCH(".",D3410)-1)</f>
        <v>2016  September</v>
      </c>
      <c r="F3410">
        <v>2016</v>
      </c>
      <c r="G3410" t="str">
        <f>RIGHT(E3410,LEN(E3410)-6)</f>
        <v>September</v>
      </c>
      <c r="H3410">
        <v>189</v>
      </c>
      <c r="I3410" t="s">
        <v>51</v>
      </c>
      <c r="J3410" t="s">
        <v>4101</v>
      </c>
      <c r="K3410" t="s">
        <v>19</v>
      </c>
      <c r="L3410" t="s">
        <v>389</v>
      </c>
      <c r="M3410" t="s">
        <v>403</v>
      </c>
      <c r="N3410" t="s">
        <v>29</v>
      </c>
      <c r="O3410" t="s">
        <v>3373</v>
      </c>
      <c r="P3410">
        <v>270</v>
      </c>
      <c r="Q3410" s="2">
        <f>VALUE(LEFT(LEFT(N3410,5),SUM(LEN(LEFT(N3410,5))-LEN(SUBSTITUTE(LEFT(N3410,5),{"0","1","2","3","4","5","6","7","8","9","."},"")))))</f>
        <v>3</v>
      </c>
      <c r="R3410">
        <f>IF(Q3410&gt;5,Q3410/1024,Q3410)</f>
        <v>3</v>
      </c>
      <c r="S3410" t="str">
        <f>MID(K3411,9,3)</f>
        <v>6.0</v>
      </c>
      <c r="T3410" s="2" t="str">
        <f>LEFT(J3410,3)</f>
        <v>6.0</v>
      </c>
      <c r="U3410">
        <f>VALUE(LEFT(LEFT(M3410,5),SUM(LEN(LEFT(M3410,5))-LEN(SUBSTITUTE(LEFT(M3410,5),{"0","1","2","3","4","5","6","7","8","9","."},"")))))</f>
        <v>64</v>
      </c>
      <c r="V3410">
        <f>IF(U3410&lt;100,U3410,U3410/1024)</f>
        <v>64</v>
      </c>
      <c r="W3410" s="3">
        <f>VALUE(LEFT(LEFT(O3410,5),SUM(LEN(LEFT(O3410,5))-LEN(SUBSTITUTE(LEFT(O3410,5),{"0","1","2","3","4","5","6","7","8","9","."},"")))))</f>
        <v>13</v>
      </c>
      <c r="X3410" s="3" t="e">
        <f>LEFT(L3410, SEARCH("MHz",L3410)-1)</f>
        <v>#VALUE!</v>
      </c>
      <c r="Y3410" t="e">
        <f>IF(RIGHT(X3410,1)=" ",RIGHT(X3410,4),RIGHT(X3410,3))</f>
        <v>#VALUE!</v>
      </c>
      <c r="Z3410">
        <f>VLOOKUP(G3410,[1]Sheet1!$A$1:$B$12,2,0)</f>
        <v>9</v>
      </c>
      <c r="AA3410" t="str">
        <f>CONCATENATE(F3410," ",Z3410)</f>
        <v>2016 9</v>
      </c>
      <c r="AB3410">
        <f>VLOOKUP(AA3410,[1]Sheet3!$A:$B,2,0)</f>
        <v>94</v>
      </c>
    </row>
    <row r="3411" spans="1:28" x14ac:dyDescent="0.25">
      <c r="A3411" t="s">
        <v>4367</v>
      </c>
      <c r="B3411" t="s">
        <v>4387</v>
      </c>
      <c r="C3411" t="s">
        <v>370</v>
      </c>
      <c r="D3411" t="str">
        <f>CONCATENATE(C3411,".")</f>
        <v>2016  September.</v>
      </c>
      <c r="E3411" t="str">
        <f>LEFT(D3411, SEARCH(".",D3411)-1)</f>
        <v>2016  September</v>
      </c>
      <c r="F3411">
        <v>2016</v>
      </c>
      <c r="G3411" t="str">
        <f>RIGHT(E3411,LEN(E3411)-6)</f>
        <v>September</v>
      </c>
      <c r="H3411">
        <v>153.5</v>
      </c>
      <c r="I3411" t="s">
        <v>128</v>
      </c>
      <c r="J3411" t="s">
        <v>1562</v>
      </c>
      <c r="K3411" t="s">
        <v>19</v>
      </c>
      <c r="L3411" t="s">
        <v>458</v>
      </c>
      <c r="M3411" t="s">
        <v>57</v>
      </c>
      <c r="N3411" t="s">
        <v>22</v>
      </c>
      <c r="O3411" t="s">
        <v>36</v>
      </c>
      <c r="P3411">
        <v>130</v>
      </c>
      <c r="Q3411" s="2">
        <f>VALUE(LEFT(LEFT(N3411,5),SUM(LEN(LEFT(N3411,5))-LEN(SUBSTITUTE(LEFT(N3411,5),{"0","1","2","3","4","5","6","7","8","9","."},"")))))</f>
        <v>2</v>
      </c>
      <c r="R3411">
        <f>IF(Q3411&gt;5,Q3411/1024,Q3411)</f>
        <v>2</v>
      </c>
      <c r="S3411" t="str">
        <f>MID(K3412,9,3)</f>
        <v>6.0</v>
      </c>
      <c r="T3411" s="2" t="str">
        <f>LEFT(J3411,3)</f>
        <v>5.0</v>
      </c>
      <c r="U3411">
        <f>VALUE(LEFT(LEFT(M3411,5),SUM(LEN(LEFT(M3411,5))-LEN(SUBSTITUTE(LEFT(M3411,5),{"0","1","2","3","4","5","6","7","8","9","."},"")))))</f>
        <v>16</v>
      </c>
      <c r="V3411">
        <f>IF(U3411&lt;100,U3411,U3411/1024)</f>
        <v>16</v>
      </c>
      <c r="W3411" s="3">
        <f>VALUE(LEFT(LEFT(O3411,5),SUM(LEN(LEFT(O3411,5))-LEN(SUBSTITUTE(LEFT(O3411,5),{"0","1","2","3","4","5","6","7","8","9","."},"")))))</f>
        <v>8</v>
      </c>
      <c r="X3411" s="3" t="e">
        <f>LEFT(L3411, SEARCH("MHz",L3411)-1)</f>
        <v>#VALUE!</v>
      </c>
      <c r="Y3411" t="e">
        <f>IF(RIGHT(X3411,1)=" ",RIGHT(X3411,4),RIGHT(X3411,3))</f>
        <v>#VALUE!</v>
      </c>
      <c r="Z3411">
        <f>VLOOKUP(G3411,[1]Sheet1!$A$1:$B$12,2,0)</f>
        <v>9</v>
      </c>
      <c r="AA3411" t="str">
        <f>CONCATENATE(F3411," ",Z3411)</f>
        <v>2016 9</v>
      </c>
      <c r="AB3411">
        <f>VLOOKUP(AA3411,[1]Sheet3!$A:$B,2,0)</f>
        <v>94</v>
      </c>
    </row>
    <row r="3412" spans="1:28" x14ac:dyDescent="0.25">
      <c r="A3412" t="s">
        <v>4991</v>
      </c>
      <c r="B3412" t="s">
        <v>4994</v>
      </c>
      <c r="C3412" t="s">
        <v>370</v>
      </c>
      <c r="D3412" t="str">
        <f>CONCATENATE(C3412,".")</f>
        <v>2016  September.</v>
      </c>
      <c r="E3412" t="str">
        <f>LEFT(D3412, SEARCH(".",D3412)-1)</f>
        <v>2016  September</v>
      </c>
      <c r="F3412">
        <v>2016</v>
      </c>
      <c r="G3412" t="str">
        <f>RIGHT(E3412,LEN(E3412)-6)</f>
        <v>September</v>
      </c>
      <c r="H3412">
        <v>146.69999999999999</v>
      </c>
      <c r="I3412" t="s">
        <v>156</v>
      </c>
      <c r="J3412" t="s">
        <v>4995</v>
      </c>
      <c r="K3412" t="s">
        <v>19</v>
      </c>
      <c r="L3412" t="s">
        <v>261</v>
      </c>
      <c r="M3412" t="s">
        <v>34</v>
      </c>
      <c r="N3412" t="s">
        <v>35</v>
      </c>
      <c r="O3412" t="s">
        <v>36</v>
      </c>
      <c r="Q3412" s="2">
        <f>VALUE(LEFT(LEFT(N3412,5),SUM(LEN(LEFT(N3412,5))-LEN(SUBSTITUTE(LEFT(N3412,5),{"0","1","2","3","4","5","6","7","8","9","."},"")))))</f>
        <v>1</v>
      </c>
      <c r="R3412">
        <f>IF(Q3412&gt;5,Q3412/1024,Q3412)</f>
        <v>1</v>
      </c>
      <c r="S3412" t="str">
        <f>MID(K3413,9,3)</f>
        <v>6.0</v>
      </c>
      <c r="T3412" s="2" t="str">
        <f>LEFT(J3412,3)</f>
        <v>4.0</v>
      </c>
      <c r="U3412">
        <f>VALUE(LEFT(LEFT(M3412,5),SUM(LEN(LEFT(M3412,5))-LEN(SUBSTITUTE(LEFT(M3412,5),{"0","1","2","3","4","5","6","7","8","9","."},"")))))</f>
        <v>8</v>
      </c>
      <c r="V3412">
        <f>IF(U3412&lt;100,U3412,U3412/1024)</f>
        <v>8</v>
      </c>
      <c r="W3412" s="3">
        <f>VALUE(LEFT(LEFT(O3412,5),SUM(LEN(LEFT(O3412,5))-LEN(SUBSTITUTE(LEFT(O3412,5),{"0","1","2","3","4","5","6","7","8","9","."},"")))))</f>
        <v>8</v>
      </c>
      <c r="X3412" s="3" t="e">
        <f>LEFT(L3412, SEARCH("MHz",L3412)-1)</f>
        <v>#VALUE!</v>
      </c>
      <c r="Y3412" t="e">
        <f>IF(RIGHT(X3412,1)=" ",RIGHT(X3412,4),RIGHT(X3412,3))</f>
        <v>#VALUE!</v>
      </c>
      <c r="Z3412">
        <f>VLOOKUP(G3412,[1]Sheet1!$A$1:$B$12,2,0)</f>
        <v>9</v>
      </c>
      <c r="AA3412" t="str">
        <f>CONCATENATE(F3412," ",Z3412)</f>
        <v>2016 9</v>
      </c>
      <c r="AB3412">
        <f>VLOOKUP(AA3412,[1]Sheet3!$A:$B,2,0)</f>
        <v>94</v>
      </c>
    </row>
    <row r="3413" spans="1:28" x14ac:dyDescent="0.25">
      <c r="A3413" t="s">
        <v>5057</v>
      </c>
      <c r="B3413" t="s">
        <v>5059</v>
      </c>
      <c r="C3413" t="s">
        <v>370</v>
      </c>
      <c r="D3413" t="str">
        <f>CONCATENATE(C3413,".")</f>
        <v>2016  September.</v>
      </c>
      <c r="E3413" t="str">
        <f>LEFT(D3413, SEARCH(".",D3413)-1)</f>
        <v>2016  September</v>
      </c>
      <c r="F3413">
        <v>2016</v>
      </c>
      <c r="G3413" t="str">
        <f>RIGHT(E3413,LEN(E3413)-6)</f>
        <v>September</v>
      </c>
      <c r="H3413">
        <v>275</v>
      </c>
      <c r="I3413" t="s">
        <v>156</v>
      </c>
      <c r="J3413" t="s">
        <v>5060</v>
      </c>
      <c r="K3413" t="s">
        <v>19</v>
      </c>
      <c r="L3413" t="s">
        <v>261</v>
      </c>
      <c r="M3413" t="s">
        <v>57</v>
      </c>
      <c r="N3413" t="s">
        <v>35</v>
      </c>
      <c r="O3413" t="s">
        <v>178</v>
      </c>
      <c r="Q3413" s="2">
        <f>VALUE(LEFT(LEFT(N3413,5),SUM(LEN(LEFT(N3413,5))-LEN(SUBSTITUTE(LEFT(N3413,5),{"0","1","2","3","4","5","6","7","8","9","."},"")))))</f>
        <v>1</v>
      </c>
      <c r="R3413">
        <f>IF(Q3413&gt;5,Q3413/1024,Q3413)</f>
        <v>1</v>
      </c>
      <c r="S3413" t="str">
        <f>MID(K3414,9,3)</f>
        <v>6.0</v>
      </c>
      <c r="T3413" s="2" t="str">
        <f>LEFT(J3413,3)</f>
        <v>7.0</v>
      </c>
      <c r="U3413">
        <f>VALUE(LEFT(LEFT(M3413,5),SUM(LEN(LEFT(M3413,5))-LEN(SUBSTITUTE(LEFT(M3413,5),{"0","1","2","3","4","5","6","7","8","9","."},"")))))</f>
        <v>16</v>
      </c>
      <c r="V3413">
        <f>IF(U3413&lt;100,U3413,U3413/1024)</f>
        <v>16</v>
      </c>
      <c r="W3413" s="3">
        <f>VALUE(LEFT(LEFT(O3413,5),SUM(LEN(LEFT(O3413,5))-LEN(SUBSTITUTE(LEFT(O3413,5),{"0","1","2","3","4","5","6","7","8","9","."},"")))))</f>
        <v>5</v>
      </c>
      <c r="X3413" s="3" t="e">
        <f>LEFT(L3413, SEARCH("MHz",L3413)-1)</f>
        <v>#VALUE!</v>
      </c>
      <c r="Y3413" t="e">
        <f>IF(RIGHT(X3413,1)=" ",RIGHT(X3413,4),RIGHT(X3413,3))</f>
        <v>#VALUE!</v>
      </c>
      <c r="Z3413">
        <f>VLOOKUP(G3413,[1]Sheet1!$A$1:$B$12,2,0)</f>
        <v>9</v>
      </c>
      <c r="AA3413" t="str">
        <f>CONCATENATE(F3413," ",Z3413)</f>
        <v>2016 9</v>
      </c>
      <c r="AB3413">
        <f>VLOOKUP(AA3413,[1]Sheet3!$A:$B,2,0)</f>
        <v>94</v>
      </c>
    </row>
    <row r="3414" spans="1:28" x14ac:dyDescent="0.25">
      <c r="A3414" t="s">
        <v>5174</v>
      </c>
      <c r="B3414" t="s">
        <v>5175</v>
      </c>
      <c r="C3414" t="s">
        <v>370</v>
      </c>
      <c r="D3414" t="str">
        <f>CONCATENATE(C3414,".")</f>
        <v>2016  September.</v>
      </c>
      <c r="E3414" t="str">
        <f>LEFT(D3414, SEARCH(".",D3414)-1)</f>
        <v>2016  September</v>
      </c>
      <c r="F3414">
        <v>2016</v>
      </c>
      <c r="G3414" t="str">
        <f>RIGHT(E3414,LEN(E3414)-6)</f>
        <v>September</v>
      </c>
      <c r="H3414">
        <v>166</v>
      </c>
      <c r="I3414" t="s">
        <v>453</v>
      </c>
      <c r="J3414" t="s">
        <v>780</v>
      </c>
      <c r="K3414" t="s">
        <v>19</v>
      </c>
      <c r="L3414" t="s">
        <v>27</v>
      </c>
      <c r="M3414" t="s">
        <v>28</v>
      </c>
      <c r="N3414" t="s">
        <v>29</v>
      </c>
      <c r="O3414" t="s">
        <v>1490</v>
      </c>
      <c r="Q3414" s="2">
        <f>VALUE(LEFT(LEFT(N3414,5),SUM(LEN(LEFT(N3414,5))-LEN(SUBSTITUTE(LEFT(N3414,5),{"0","1","2","3","4","5","6","7","8","9","."},"")))))</f>
        <v>3</v>
      </c>
      <c r="R3414">
        <f>IF(Q3414&gt;5,Q3414/1024,Q3414)</f>
        <v>3</v>
      </c>
      <c r="S3414" t="str">
        <f>MID(K3415,9,3)</f>
        <v>6.0</v>
      </c>
      <c r="T3414" s="2" t="str">
        <f>LEFT(J3414,3)</f>
        <v>5.5</v>
      </c>
      <c r="U3414">
        <f>VALUE(LEFT(LEFT(M3414,5),SUM(LEN(LEFT(M3414,5))-LEN(SUBSTITUTE(LEFT(M3414,5),{"0","1","2","3","4","5","6","7","8","9","."},"")))))</f>
        <v>32</v>
      </c>
      <c r="V3414">
        <f>IF(U3414&lt;100,U3414,U3414/1024)</f>
        <v>32</v>
      </c>
      <c r="W3414" s="3">
        <f>VALUE(LEFT(LEFT(O3414,5),SUM(LEN(LEFT(O3414,5))-LEN(SUBSTITUTE(LEFT(O3414,5),{"0","1","2","3","4","5","6","7","8","9","."},"")))))</f>
        <v>13</v>
      </c>
      <c r="X3414" s="3" t="e">
        <f>LEFT(L3414, SEARCH("MHz",L3414)-1)</f>
        <v>#VALUE!</v>
      </c>
      <c r="Y3414" t="e">
        <f>IF(RIGHT(X3414,1)=" ",RIGHT(X3414,4),RIGHT(X3414,3))</f>
        <v>#VALUE!</v>
      </c>
      <c r="Z3414">
        <f>VLOOKUP(G3414,[1]Sheet1!$A$1:$B$12,2,0)</f>
        <v>9</v>
      </c>
      <c r="AA3414" t="str">
        <f>CONCATENATE(F3414," ",Z3414)</f>
        <v>2016 9</v>
      </c>
      <c r="AB3414">
        <f>VLOOKUP(AA3414,[1]Sheet3!$A:$B,2,0)</f>
        <v>94</v>
      </c>
    </row>
    <row r="3415" spans="1:28" x14ac:dyDescent="0.25">
      <c r="A3415" t="s">
        <v>6422</v>
      </c>
      <c r="B3415" t="s">
        <v>6446</v>
      </c>
      <c r="C3415" t="s">
        <v>370</v>
      </c>
      <c r="D3415" t="str">
        <f>CONCATENATE(C3415,".")</f>
        <v>2016  September.</v>
      </c>
      <c r="E3415" t="str">
        <f>LEFT(D3415, SEARCH(".",D3415)-1)</f>
        <v>2016  September</v>
      </c>
      <c r="F3415">
        <v>2016</v>
      </c>
      <c r="G3415" t="str">
        <f>RIGHT(E3415,LEN(E3415)-6)</f>
        <v>September</v>
      </c>
      <c r="H3415">
        <v>165</v>
      </c>
      <c r="I3415" t="s">
        <v>379</v>
      </c>
      <c r="J3415" t="s">
        <v>3439</v>
      </c>
      <c r="K3415" t="s">
        <v>19</v>
      </c>
      <c r="L3415" t="s">
        <v>91</v>
      </c>
      <c r="M3415" t="s">
        <v>34</v>
      </c>
      <c r="N3415" t="s">
        <v>35</v>
      </c>
      <c r="O3415" t="s">
        <v>1560</v>
      </c>
      <c r="Q3415" s="2">
        <f>VALUE(LEFT(LEFT(N3415,5),SUM(LEN(LEFT(N3415,5))-LEN(SUBSTITUTE(LEFT(N3415,5),{"0","1","2","3","4","5","6","7","8","9","."},"")))))</f>
        <v>1</v>
      </c>
      <c r="R3415">
        <f>IF(Q3415&gt;5,Q3415/1024,Q3415)</f>
        <v>1</v>
      </c>
      <c r="S3415" t="str">
        <f>MID(K3416,9,3)</f>
        <v>6.0</v>
      </c>
      <c r="T3415" s="2" t="str">
        <f>LEFT(J3415,3)</f>
        <v>6.0</v>
      </c>
      <c r="U3415">
        <f>VALUE(LEFT(LEFT(M3415,5),SUM(LEN(LEFT(M3415,5))-LEN(SUBSTITUTE(LEFT(M3415,5),{"0","1","2","3","4","5","6","7","8","9","."},"")))))</f>
        <v>8</v>
      </c>
      <c r="V3415">
        <f>IF(U3415&lt;100,U3415,U3415/1024)</f>
        <v>8</v>
      </c>
      <c r="W3415" s="3">
        <f>VALUE(LEFT(LEFT(O3415,5),SUM(LEN(LEFT(O3415,5))-LEN(SUBSTITUTE(LEFT(O3415,5),{"0","1","2","3","4","5","6","7","8","9","."},"")))))</f>
        <v>8</v>
      </c>
      <c r="X3415" s="3" t="e">
        <f>LEFT(L3415, SEARCH("MHz",L3415)-1)</f>
        <v>#VALUE!</v>
      </c>
      <c r="Y3415" t="e">
        <f>IF(RIGHT(X3415,1)=" ",RIGHT(X3415,4),RIGHT(X3415,3))</f>
        <v>#VALUE!</v>
      </c>
      <c r="Z3415">
        <f>VLOOKUP(G3415,[1]Sheet1!$A$1:$B$12,2,0)</f>
        <v>9</v>
      </c>
      <c r="AA3415" t="str">
        <f>CONCATENATE(F3415," ",Z3415)</f>
        <v>2016 9</v>
      </c>
      <c r="AB3415">
        <f>VLOOKUP(AA3415,[1]Sheet3!$A:$B,2,0)</f>
        <v>94</v>
      </c>
    </row>
    <row r="3416" spans="1:28" x14ac:dyDescent="0.25">
      <c r="A3416" t="s">
        <v>6422</v>
      </c>
      <c r="B3416" t="s">
        <v>6447</v>
      </c>
      <c r="C3416" t="s">
        <v>370</v>
      </c>
      <c r="D3416" t="str">
        <f>CONCATENATE(C3416,".")</f>
        <v>2016  September.</v>
      </c>
      <c r="E3416" t="str">
        <f>LEFT(D3416, SEARCH(".",D3416)-1)</f>
        <v>2016  September</v>
      </c>
      <c r="F3416">
        <v>2016</v>
      </c>
      <c r="G3416" t="str">
        <f>RIGHT(E3416,LEN(E3416)-6)</f>
        <v>September</v>
      </c>
      <c r="H3416">
        <v>148</v>
      </c>
      <c r="I3416" t="s">
        <v>6428</v>
      </c>
      <c r="J3416" t="s">
        <v>762</v>
      </c>
      <c r="K3416" t="s">
        <v>19</v>
      </c>
      <c r="L3416" t="s">
        <v>91</v>
      </c>
      <c r="M3416" t="s">
        <v>34</v>
      </c>
      <c r="N3416" t="s">
        <v>35</v>
      </c>
      <c r="O3416" t="s">
        <v>1560</v>
      </c>
      <c r="Q3416" s="2">
        <f>VALUE(LEFT(LEFT(N3416,5),SUM(LEN(LEFT(N3416,5))-LEN(SUBSTITUTE(LEFT(N3416,5),{"0","1","2","3","4","5","6","7","8","9","."},"")))))</f>
        <v>1</v>
      </c>
      <c r="R3416">
        <f>IF(Q3416&gt;5,Q3416/1024,Q3416)</f>
        <v>1</v>
      </c>
      <c r="S3416" t="str">
        <f>MID(K3417,9,3)</f>
        <v>6.0</v>
      </c>
      <c r="T3416" s="2" t="str">
        <f>LEFT(J3416,3)</f>
        <v>5.5</v>
      </c>
      <c r="U3416">
        <f>VALUE(LEFT(LEFT(M3416,5),SUM(LEN(LEFT(M3416,5))-LEN(SUBSTITUTE(LEFT(M3416,5),{"0","1","2","3","4","5","6","7","8","9","."},"")))))</f>
        <v>8</v>
      </c>
      <c r="V3416">
        <f>IF(U3416&lt;100,U3416,U3416/1024)</f>
        <v>8</v>
      </c>
      <c r="W3416" s="3">
        <f>VALUE(LEFT(LEFT(O3416,5),SUM(LEN(LEFT(O3416,5))-LEN(SUBSTITUTE(LEFT(O3416,5),{"0","1","2","3","4","5","6","7","8","9","."},"")))))</f>
        <v>8</v>
      </c>
      <c r="X3416" s="3" t="e">
        <f>LEFT(L3416, SEARCH("MHz",L3416)-1)</f>
        <v>#VALUE!</v>
      </c>
      <c r="Y3416" t="e">
        <f>IF(RIGHT(X3416,1)=" ",RIGHT(X3416,4),RIGHT(X3416,3))</f>
        <v>#VALUE!</v>
      </c>
      <c r="Z3416">
        <f>VLOOKUP(G3416,[1]Sheet1!$A$1:$B$12,2,0)</f>
        <v>9</v>
      </c>
      <c r="AA3416" t="str">
        <f>CONCATENATE(F3416," ",Z3416)</f>
        <v>2016 9</v>
      </c>
      <c r="AB3416">
        <f>VLOOKUP(AA3416,[1]Sheet3!$A:$B,2,0)</f>
        <v>94</v>
      </c>
    </row>
    <row r="3417" spans="1:28" x14ac:dyDescent="0.25">
      <c r="A3417" t="s">
        <v>6422</v>
      </c>
      <c r="B3417" t="s">
        <v>6448</v>
      </c>
      <c r="C3417" t="s">
        <v>370</v>
      </c>
      <c r="D3417" t="str">
        <f>CONCATENATE(C3417,".")</f>
        <v>2016  September.</v>
      </c>
      <c r="E3417" t="str">
        <f>LEFT(D3417, SEARCH(".",D3417)-1)</f>
        <v>2016  September</v>
      </c>
      <c r="F3417">
        <v>2016</v>
      </c>
      <c r="G3417" t="str">
        <f>RIGHT(E3417,LEN(E3417)-6)</f>
        <v>September</v>
      </c>
      <c r="H3417">
        <v>148</v>
      </c>
      <c r="I3417" t="s">
        <v>6428</v>
      </c>
      <c r="J3417" t="s">
        <v>762</v>
      </c>
      <c r="K3417" t="s">
        <v>19</v>
      </c>
      <c r="L3417" t="s">
        <v>91</v>
      </c>
      <c r="M3417" t="s">
        <v>34</v>
      </c>
      <c r="N3417" t="s">
        <v>35</v>
      </c>
      <c r="O3417" t="s">
        <v>2298</v>
      </c>
      <c r="Q3417" s="2">
        <f>VALUE(LEFT(LEFT(N3417,5),SUM(LEN(LEFT(N3417,5))-LEN(SUBSTITUTE(LEFT(N3417,5),{"0","1","2","3","4","5","6","7","8","9","."},"")))))</f>
        <v>1</v>
      </c>
      <c r="R3417">
        <f>IF(Q3417&gt;5,Q3417/1024,Q3417)</f>
        <v>1</v>
      </c>
      <c r="S3417" t="str">
        <f>MID(K3418,9,3)</f>
        <v>6.0</v>
      </c>
      <c r="T3417" s="2" t="str">
        <f>LEFT(J3417,3)</f>
        <v>5.5</v>
      </c>
      <c r="U3417">
        <f>VALUE(LEFT(LEFT(M3417,5),SUM(LEN(LEFT(M3417,5))-LEN(SUBSTITUTE(LEFT(M3417,5),{"0","1","2","3","4","5","6","7","8","9","."},"")))))</f>
        <v>8</v>
      </c>
      <c r="V3417">
        <f>IF(U3417&lt;100,U3417,U3417/1024)</f>
        <v>8</v>
      </c>
      <c r="W3417" s="3">
        <f>VALUE(LEFT(LEFT(O3417,5),SUM(LEN(LEFT(O3417,5))-LEN(SUBSTITUTE(LEFT(O3417,5),{"0","1","2","3","4","5","6","7","8","9","."},"")))))</f>
        <v>13</v>
      </c>
      <c r="X3417" s="3" t="e">
        <f>LEFT(L3417, SEARCH("MHz",L3417)-1)</f>
        <v>#VALUE!</v>
      </c>
      <c r="Y3417" t="e">
        <f>IF(RIGHT(X3417,1)=" ",RIGHT(X3417,4),RIGHT(X3417,3))</f>
        <v>#VALUE!</v>
      </c>
      <c r="Z3417">
        <f>VLOOKUP(G3417,[1]Sheet1!$A$1:$B$12,2,0)</f>
        <v>9</v>
      </c>
      <c r="AA3417" t="str">
        <f>CONCATENATE(F3417," ",Z3417)</f>
        <v>2016 9</v>
      </c>
      <c r="AB3417">
        <f>VLOOKUP(AA3417,[1]Sheet3!$A:$B,2,0)</f>
        <v>94</v>
      </c>
    </row>
    <row r="3418" spans="1:28" x14ac:dyDescent="0.25">
      <c r="A3418" t="s">
        <v>6641</v>
      </c>
      <c r="B3418" t="s">
        <v>6671</v>
      </c>
      <c r="C3418" t="s">
        <v>370</v>
      </c>
      <c r="D3418" t="str">
        <f>CONCATENATE(C3418,".")</f>
        <v>2016  September.</v>
      </c>
      <c r="E3418" t="str">
        <f>LEFT(D3418, SEARCH(".",D3418)-1)</f>
        <v>2016  September</v>
      </c>
      <c r="F3418">
        <v>2016</v>
      </c>
      <c r="G3418" t="str">
        <f>RIGHT(E3418,LEN(E3418)-6)</f>
        <v>September</v>
      </c>
      <c r="H3418">
        <v>168</v>
      </c>
      <c r="I3418" t="s">
        <v>51</v>
      </c>
      <c r="J3418" t="s">
        <v>6672</v>
      </c>
      <c r="K3418" t="s">
        <v>19</v>
      </c>
      <c r="L3418" t="s">
        <v>6673</v>
      </c>
      <c r="M3418" t="s">
        <v>403</v>
      </c>
      <c r="N3418" t="s">
        <v>1964</v>
      </c>
      <c r="O3418" t="s">
        <v>6674</v>
      </c>
      <c r="P3418">
        <v>370</v>
      </c>
      <c r="Q3418" s="2">
        <f>VALUE(LEFT(LEFT(N3418,5),SUM(LEN(LEFT(N3418,5))-LEN(SUBSTITUTE(LEFT(N3418,5),{"0","1","2","3","4","5","6","7","8","9","."},"")))))</f>
        <v>4</v>
      </c>
      <c r="R3418">
        <f>IF(Q3418&gt;5,Q3418/1024,Q3418)</f>
        <v>4</v>
      </c>
      <c r="S3418" t="str">
        <f>MID(K3419,9,3)</f>
        <v>6.0</v>
      </c>
      <c r="T3418" s="2" t="str">
        <f>LEFT(J3418,3)</f>
        <v>5.7</v>
      </c>
      <c r="U3418">
        <f>VALUE(LEFT(LEFT(M3418,5),SUM(LEN(LEFT(M3418,5))-LEN(SUBSTITUTE(LEFT(M3418,5),{"0","1","2","3","4","5","6","7","8","9","."},"")))))</f>
        <v>64</v>
      </c>
      <c r="V3418">
        <f>IF(U3418&lt;100,U3418,U3418/1024)</f>
        <v>64</v>
      </c>
      <c r="W3418" s="3" t="e">
        <f>VALUE(LEFT(LEFT(O3418,5),SUM(LEN(LEFT(O3418,5))-LEN(SUBSTITUTE(LEFT(O3418,5),{"0","1","2","3","4","5","6","7","8","9","."},"")))))</f>
        <v>#VALUE!</v>
      </c>
      <c r="X3418" s="3" t="e">
        <f>LEFT(L3418, SEARCH("MHz",L3418)-1)</f>
        <v>#VALUE!</v>
      </c>
      <c r="Y3418" t="e">
        <f>IF(RIGHT(X3418,1)=" ",RIGHT(X3418,4),RIGHT(X3418,3))</f>
        <v>#VALUE!</v>
      </c>
      <c r="Z3418">
        <f>VLOOKUP(G3418,[1]Sheet1!$A$1:$B$12,2,0)</f>
        <v>9</v>
      </c>
      <c r="AA3418" t="str">
        <f>CONCATENATE(F3418," ",Z3418)</f>
        <v>2016 9</v>
      </c>
      <c r="AB3418">
        <f>VLOOKUP(AA3418,[1]Sheet3!$A:$B,2,0)</f>
        <v>94</v>
      </c>
    </row>
    <row r="3419" spans="1:28" x14ac:dyDescent="0.25">
      <c r="A3419" t="s">
        <v>6641</v>
      </c>
      <c r="B3419" t="s">
        <v>6675</v>
      </c>
      <c r="C3419" t="s">
        <v>370</v>
      </c>
      <c r="D3419" t="str">
        <f>CONCATENATE(C3419,".")</f>
        <v>2016  September.</v>
      </c>
      <c r="E3419" t="str">
        <f>LEFT(D3419, SEARCH(".",D3419)-1)</f>
        <v>2016  September</v>
      </c>
      <c r="F3419">
        <v>2016</v>
      </c>
      <c r="G3419" t="str">
        <f>RIGHT(E3419,LEN(E3419)-6)</f>
        <v>September</v>
      </c>
      <c r="H3419">
        <v>145</v>
      </c>
      <c r="I3419" t="s">
        <v>51</v>
      </c>
      <c r="J3419" t="s">
        <v>6647</v>
      </c>
      <c r="K3419" t="s">
        <v>19</v>
      </c>
      <c r="L3419" t="s">
        <v>402</v>
      </c>
      <c r="M3419" t="s">
        <v>403</v>
      </c>
      <c r="N3419" t="s">
        <v>6676</v>
      </c>
      <c r="O3419" t="s">
        <v>4105</v>
      </c>
      <c r="P3419">
        <v>310</v>
      </c>
      <c r="Q3419" s="2">
        <f>VALUE(LEFT(LEFT(N3419,5),SUM(LEN(LEFT(N3419,5))-LEN(SUBSTITUTE(LEFT(N3419,5),{"0","1","2","3","4","5","6","7","8","9","."},"")))))</f>
        <v>3</v>
      </c>
      <c r="R3419">
        <f>IF(Q3419&gt;5,Q3419/1024,Q3419)</f>
        <v>3</v>
      </c>
      <c r="S3419" t="str">
        <f>MID(K3420,9,3)</f>
        <v>6.0</v>
      </c>
      <c r="T3419" s="2" t="str">
        <f>LEFT(J3419,3)</f>
        <v>5.1</v>
      </c>
      <c r="U3419">
        <f>VALUE(LEFT(LEFT(M3419,5),SUM(LEN(LEFT(M3419,5))-LEN(SUBSTITUTE(LEFT(M3419,5),{"0","1","2","3","4","5","6","7","8","9","."},"")))))</f>
        <v>64</v>
      </c>
      <c r="V3419">
        <f>IF(U3419&lt;100,U3419,U3419/1024)</f>
        <v>64</v>
      </c>
      <c r="W3419" s="3">
        <f>VALUE(LEFT(LEFT(O3419,5),SUM(LEN(LEFT(O3419,5))-LEN(SUBSTITUTE(LEFT(O3419,5),{"0","1","2","3","4","5","6","7","8","9","."},"")))))</f>
        <v>12</v>
      </c>
      <c r="X3419" s="3" t="e">
        <f>LEFT(L3419, SEARCH("MHz",L3419)-1)</f>
        <v>#VALUE!</v>
      </c>
      <c r="Y3419" t="e">
        <f>IF(RIGHT(X3419,1)=" ",RIGHT(X3419,4),RIGHT(X3419,3))</f>
        <v>#VALUE!</v>
      </c>
      <c r="Z3419">
        <f>VLOOKUP(G3419,[1]Sheet1!$A$1:$B$12,2,0)</f>
        <v>9</v>
      </c>
      <c r="AA3419" t="str">
        <f>CONCATENATE(F3419," ",Z3419)</f>
        <v>2016 9</v>
      </c>
      <c r="AB3419">
        <f>VLOOKUP(AA3419,[1]Sheet3!$A:$B,2,0)</f>
        <v>94</v>
      </c>
    </row>
    <row r="3420" spans="1:28" x14ac:dyDescent="0.25">
      <c r="A3420" t="s">
        <v>6744</v>
      </c>
      <c r="B3420" t="s">
        <v>6747</v>
      </c>
      <c r="C3420" t="s">
        <v>370</v>
      </c>
      <c r="D3420" t="str">
        <f>CONCATENATE(C3420,".")</f>
        <v>2016  September.</v>
      </c>
      <c r="E3420" t="str">
        <f>LEFT(D3420, SEARCH(".",D3420)-1)</f>
        <v>2016  September</v>
      </c>
      <c r="F3420">
        <v>2016</v>
      </c>
      <c r="G3420" t="str">
        <f>RIGHT(E3420,LEN(E3420)-6)</f>
        <v>September</v>
      </c>
      <c r="I3420" t="s">
        <v>156</v>
      </c>
      <c r="J3420" t="s">
        <v>1049</v>
      </c>
      <c r="K3420" t="s">
        <v>19</v>
      </c>
      <c r="L3420" t="s">
        <v>261</v>
      </c>
      <c r="M3420" t="s">
        <v>34</v>
      </c>
      <c r="N3420" t="s">
        <v>35</v>
      </c>
      <c r="O3420" t="s">
        <v>36</v>
      </c>
      <c r="Q3420" s="2">
        <f>VALUE(LEFT(LEFT(N3420,5),SUM(LEN(LEFT(N3420,5))-LEN(SUBSTITUTE(LEFT(N3420,5),{"0","1","2","3","4","5","6","7","8","9","."},"")))))</f>
        <v>1</v>
      </c>
      <c r="R3420">
        <f>IF(Q3420&gt;5,Q3420/1024,Q3420)</f>
        <v>1</v>
      </c>
      <c r="S3420" t="str">
        <f>MID(K3421,9,3)</f>
        <v>6.0</v>
      </c>
      <c r="T3420" s="2" t="str">
        <f>LEFT(J3420,3)</f>
        <v>5.0</v>
      </c>
      <c r="U3420">
        <f>VALUE(LEFT(LEFT(M3420,5),SUM(LEN(LEFT(M3420,5))-LEN(SUBSTITUTE(LEFT(M3420,5),{"0","1","2","3","4","5","6","7","8","9","."},"")))))</f>
        <v>8</v>
      </c>
      <c r="V3420">
        <f>IF(U3420&lt;100,U3420,U3420/1024)</f>
        <v>8</v>
      </c>
      <c r="W3420" s="3">
        <f>VALUE(LEFT(LEFT(O3420,5),SUM(LEN(LEFT(O3420,5))-LEN(SUBSTITUTE(LEFT(O3420,5),{"0","1","2","3","4","5","6","7","8","9","."},"")))))</f>
        <v>8</v>
      </c>
      <c r="X3420" s="3" t="e">
        <f>LEFT(L3420, SEARCH("MHz",L3420)-1)</f>
        <v>#VALUE!</v>
      </c>
      <c r="Y3420" t="e">
        <f>IF(RIGHT(X3420,1)=" ",RIGHT(X3420,4),RIGHT(X3420,3))</f>
        <v>#VALUE!</v>
      </c>
      <c r="Z3420">
        <f>VLOOKUP(G3420,[1]Sheet1!$A$1:$B$12,2,0)</f>
        <v>9</v>
      </c>
      <c r="AA3420" t="str">
        <f>CONCATENATE(F3420," ",Z3420)</f>
        <v>2016 9</v>
      </c>
      <c r="AB3420">
        <f>VLOOKUP(AA3420,[1]Sheet3!$A:$B,2,0)</f>
        <v>94</v>
      </c>
    </row>
    <row r="3421" spans="1:28" x14ac:dyDescent="0.25">
      <c r="A3421" t="s">
        <v>3318</v>
      </c>
      <c r="B3421" t="s">
        <v>3340</v>
      </c>
      <c r="C3421" t="s">
        <v>370</v>
      </c>
      <c r="D3421" t="str">
        <f>CONCATENATE(C3421,".")</f>
        <v>2016  September.</v>
      </c>
      <c r="E3421" t="str">
        <f>LEFT(D3421, SEARCH(".",D3421)-1)</f>
        <v>2016  September</v>
      </c>
      <c r="F3421">
        <v>2016</v>
      </c>
      <c r="G3421" t="str">
        <f>RIGHT(E3421,LEN(E3421)-6)</f>
        <v>September</v>
      </c>
      <c r="H3421">
        <v>145</v>
      </c>
      <c r="I3421" t="s">
        <v>358</v>
      </c>
      <c r="J3421" t="s">
        <v>2898</v>
      </c>
      <c r="K3421" t="s">
        <v>1200</v>
      </c>
      <c r="L3421" t="s">
        <v>1135</v>
      </c>
      <c r="M3421" t="s">
        <v>57</v>
      </c>
      <c r="N3421" t="s">
        <v>390</v>
      </c>
      <c r="O3421" t="s">
        <v>755</v>
      </c>
      <c r="P3421">
        <v>170</v>
      </c>
      <c r="Q3421" s="2">
        <f>VALUE(LEFT(LEFT(N3421,5),SUM(LEN(LEFT(N3421,5))-LEN(SUBSTITUTE(LEFT(N3421,5),{"0","1","2","3","4","5","6","7","8","9","."},"")))))</f>
        <v>2</v>
      </c>
      <c r="R3421">
        <f>IF(Q3421&gt;5,Q3421/1024,Q3421)</f>
        <v>2</v>
      </c>
      <c r="S3421" t="str">
        <f>MID(K3422,9,3)</f>
        <v>6.0</v>
      </c>
      <c r="T3421" s="2" t="str">
        <f>LEFT(J3421,3)</f>
        <v>5.0</v>
      </c>
      <c r="U3421">
        <f>VALUE(LEFT(LEFT(M3421,5),SUM(LEN(LEFT(M3421,5))-LEN(SUBSTITUTE(LEFT(M3421,5),{"0","1","2","3","4","5","6","7","8","9","."},"")))))</f>
        <v>16</v>
      </c>
      <c r="V3421">
        <f>IF(U3421&lt;100,U3421,U3421/1024)</f>
        <v>16</v>
      </c>
      <c r="W3421" s="3">
        <f>VALUE(LEFT(LEFT(O3421,5),SUM(LEN(LEFT(O3421,5))-LEN(SUBSTITUTE(LEFT(O3421,5),{"0","1","2","3","4","5","6","7","8","9","."},"")))))</f>
        <v>13</v>
      </c>
      <c r="X3421" s="3" t="e">
        <f>LEFT(L3421, SEARCH("MHz",L3421)-1)</f>
        <v>#VALUE!</v>
      </c>
      <c r="Y3421" t="e">
        <f>IF(RIGHT(X3421,1)=" ",RIGHT(X3421,4),RIGHT(X3421,3))</f>
        <v>#VALUE!</v>
      </c>
      <c r="Z3421">
        <f>VLOOKUP(G3421,[1]Sheet1!$A$1:$B$12,2,0)</f>
        <v>9</v>
      </c>
      <c r="AA3421" t="str">
        <f>CONCATENATE(F3421," ",Z3421)</f>
        <v>2016 9</v>
      </c>
      <c r="AB3421">
        <f>VLOOKUP(AA3421,[1]Sheet3!$A:$B,2,0)</f>
        <v>94</v>
      </c>
    </row>
    <row r="3422" spans="1:28" x14ac:dyDescent="0.25">
      <c r="A3422" t="s">
        <v>1437</v>
      </c>
      <c r="B3422" t="s">
        <v>1496</v>
      </c>
      <c r="C3422" t="s">
        <v>370</v>
      </c>
      <c r="D3422" t="str">
        <f>CONCATENATE(C3422,".")</f>
        <v>2016  September.</v>
      </c>
      <c r="E3422" t="str">
        <f>LEFT(D3422, SEARCH(".",D3422)-1)</f>
        <v>2016  September</v>
      </c>
      <c r="F3422">
        <v>2016</v>
      </c>
      <c r="G3422" t="str">
        <f>RIGHT(E3422,LEN(E3422)-6)</f>
        <v>September</v>
      </c>
      <c r="H3422">
        <v>166</v>
      </c>
      <c r="I3422" t="s">
        <v>128</v>
      </c>
      <c r="J3422" t="s">
        <v>1497</v>
      </c>
      <c r="K3422" t="s">
        <v>394</v>
      </c>
      <c r="L3422" t="s">
        <v>1135</v>
      </c>
      <c r="M3422" t="s">
        <v>57</v>
      </c>
      <c r="N3422" t="s">
        <v>1153</v>
      </c>
      <c r="O3422" t="s">
        <v>771</v>
      </c>
      <c r="Q3422" s="2">
        <f>VALUE(LEFT(LEFT(N3422,5),SUM(LEN(LEFT(N3422,5))-LEN(SUBSTITUTE(LEFT(N3422,5),{"0","1","2","3","4","5","6","7","8","9","."},"")))))</f>
        <v>2</v>
      </c>
      <c r="R3422">
        <f>IF(Q3422&gt;5,Q3422/1024,Q3422)</f>
        <v>2</v>
      </c>
      <c r="S3422" t="str">
        <f>MID(K3423,9,3)</f>
        <v>6.0</v>
      </c>
      <c r="T3422" s="2" t="str">
        <f>LEFT(J3422,3)</f>
        <v>5.2</v>
      </c>
      <c r="U3422">
        <f>VALUE(LEFT(LEFT(M3422,5),SUM(LEN(LEFT(M3422,5))-LEN(SUBSTITUTE(LEFT(M3422,5),{"0","1","2","3","4","5","6","7","8","9","."},"")))))</f>
        <v>16</v>
      </c>
      <c r="V3422">
        <f>IF(U3422&lt;100,U3422,U3422/1024)</f>
        <v>16</v>
      </c>
      <c r="W3422" s="3">
        <f>VALUE(LEFT(LEFT(O3422,5),SUM(LEN(LEFT(O3422,5))-LEN(SUBSTITUTE(LEFT(O3422,5),{"0","1","2","3","4","5","6","7","8","9","."},"")))))</f>
        <v>16</v>
      </c>
      <c r="X3422" s="3" t="e">
        <f>LEFT(L3422, SEARCH("MHz",L3422)-1)</f>
        <v>#VALUE!</v>
      </c>
      <c r="Y3422" t="e">
        <f>IF(RIGHT(X3422,1)=" ",RIGHT(X3422,4),RIGHT(X3422,3))</f>
        <v>#VALUE!</v>
      </c>
      <c r="Z3422">
        <f>VLOOKUP(G3422,[1]Sheet1!$A$1:$B$12,2,0)</f>
        <v>9</v>
      </c>
      <c r="AA3422" t="str">
        <f>CONCATENATE(F3422," ",Z3422)</f>
        <v>2016 9</v>
      </c>
      <c r="AB3422">
        <f>VLOOKUP(AA3422,[1]Sheet3!$A:$B,2,0)</f>
        <v>94</v>
      </c>
    </row>
    <row r="3423" spans="1:28" x14ac:dyDescent="0.25">
      <c r="A3423" t="s">
        <v>2637</v>
      </c>
      <c r="B3423" t="s">
        <v>2717</v>
      </c>
      <c r="C3423" t="s">
        <v>370</v>
      </c>
      <c r="D3423" t="str">
        <f>CONCATENATE(C3423,".")</f>
        <v>2016  September.</v>
      </c>
      <c r="E3423" t="str">
        <f>LEFT(D3423, SEARCH(".",D3423)-1)</f>
        <v>2016  September</v>
      </c>
      <c r="F3423">
        <v>2016</v>
      </c>
      <c r="G3423" t="str">
        <f>RIGHT(E3423,LEN(E3423)-6)</f>
        <v>September</v>
      </c>
      <c r="H3423">
        <v>160</v>
      </c>
      <c r="I3423" t="s">
        <v>358</v>
      </c>
      <c r="J3423" t="s">
        <v>2718</v>
      </c>
      <c r="K3423" t="s">
        <v>394</v>
      </c>
      <c r="L3423" t="s">
        <v>865</v>
      </c>
      <c r="M3423" t="s">
        <v>28</v>
      </c>
      <c r="N3423" t="s">
        <v>29</v>
      </c>
      <c r="O3423" t="s">
        <v>2719</v>
      </c>
      <c r="P3423">
        <v>420</v>
      </c>
      <c r="Q3423" s="2">
        <f>VALUE(LEFT(LEFT(N3423,5),SUM(LEN(LEFT(N3423,5))-LEN(SUBSTITUTE(LEFT(N3423,5),{"0","1","2","3","4","5","6","7","8","9","."},"")))))</f>
        <v>3</v>
      </c>
      <c r="R3423">
        <f>IF(Q3423&gt;5,Q3423/1024,Q3423)</f>
        <v>3</v>
      </c>
      <c r="S3423" t="str">
        <f>MID(K3424,9,3)</f>
        <v>6.0</v>
      </c>
      <c r="T3423" s="2" t="str">
        <f>LEFT(J3423,3)</f>
        <v>5.5</v>
      </c>
      <c r="U3423">
        <f>VALUE(LEFT(LEFT(M3423,5),SUM(LEN(LEFT(M3423,5))-LEN(SUBSTITUTE(LEFT(M3423,5),{"0","1","2","3","4","5","6","7","8","9","."},"")))))</f>
        <v>32</v>
      </c>
      <c r="V3423">
        <f>IF(U3423&lt;100,U3423,U3423/1024)</f>
        <v>32</v>
      </c>
      <c r="W3423" s="3">
        <f>VALUE(LEFT(LEFT(O3423,5),SUM(LEN(LEFT(O3423,5))-LEN(SUBSTITUTE(LEFT(O3423,5),{"0","1","2","3","4","5","6","7","8","9","."},"")))))</f>
        <v>16</v>
      </c>
      <c r="X3423" s="3" t="e">
        <f>LEFT(L3423, SEARCH("MHz",L3423)-1)</f>
        <v>#VALUE!</v>
      </c>
      <c r="Y3423" t="e">
        <f>IF(RIGHT(X3423,1)=" ",RIGHT(X3423,4),RIGHT(X3423,3))</f>
        <v>#VALUE!</v>
      </c>
      <c r="Z3423">
        <f>VLOOKUP(G3423,[1]Sheet1!$A$1:$B$12,2,0)</f>
        <v>9</v>
      </c>
      <c r="AA3423" t="str">
        <f>CONCATENATE(F3423," ",Z3423)</f>
        <v>2016 9</v>
      </c>
      <c r="AB3423">
        <f>VLOOKUP(AA3423,[1]Sheet3!$A:$B,2,0)</f>
        <v>94</v>
      </c>
    </row>
    <row r="3424" spans="1:28" x14ac:dyDescent="0.25">
      <c r="A3424" t="s">
        <v>3318</v>
      </c>
      <c r="B3424" t="s">
        <v>3342</v>
      </c>
      <c r="C3424" t="s">
        <v>370</v>
      </c>
      <c r="D3424" t="str">
        <f>CONCATENATE(C3424,".")</f>
        <v>2016  September.</v>
      </c>
      <c r="E3424" t="str">
        <f>LEFT(D3424, SEARCH(".",D3424)-1)</f>
        <v>2016  September</v>
      </c>
      <c r="F3424">
        <v>2016</v>
      </c>
      <c r="G3424" t="str">
        <f>RIGHT(E3424,LEN(E3424)-6)</f>
        <v>September</v>
      </c>
      <c r="H3424">
        <v>637</v>
      </c>
      <c r="I3424" t="s">
        <v>124</v>
      </c>
      <c r="J3424" t="s">
        <v>3343</v>
      </c>
      <c r="K3424" t="s">
        <v>394</v>
      </c>
      <c r="L3424" t="s">
        <v>3344</v>
      </c>
      <c r="M3424" t="s">
        <v>28</v>
      </c>
      <c r="N3424" t="s">
        <v>29</v>
      </c>
      <c r="O3424" t="s">
        <v>23</v>
      </c>
      <c r="P3424">
        <v>300</v>
      </c>
      <c r="Q3424" s="2">
        <f>VALUE(LEFT(LEFT(N3424,5),SUM(LEN(LEFT(N3424,5))-LEN(SUBSTITUTE(LEFT(N3424,5),{"0","1","2","3","4","5","6","7","8","9","."},"")))))</f>
        <v>3</v>
      </c>
      <c r="R3424">
        <f>IF(Q3424&gt;5,Q3424/1024,Q3424)</f>
        <v>3</v>
      </c>
      <c r="S3424" t="str">
        <f>MID(K3425,9,3)</f>
        <v>6.0</v>
      </c>
      <c r="T3424" s="2" t="str">
        <f>LEFT(J3424,3)</f>
        <v>10.</v>
      </c>
      <c r="U3424">
        <f>VALUE(LEFT(LEFT(M3424,5),SUM(LEN(LEFT(M3424,5))-LEN(SUBSTITUTE(LEFT(M3424,5),{"0","1","2","3","4","5","6","7","8","9","."},"")))))</f>
        <v>32</v>
      </c>
      <c r="V3424">
        <f>IF(U3424&lt;100,U3424,U3424/1024)</f>
        <v>32</v>
      </c>
      <c r="W3424" s="3">
        <f>VALUE(LEFT(LEFT(O3424,5),SUM(LEN(LEFT(O3424,5))-LEN(SUBSTITUTE(LEFT(O3424,5),{"0","1","2","3","4","5","6","7","8","9","."},"")))))</f>
        <v>13</v>
      </c>
      <c r="X3424" s="3" t="e">
        <f>LEFT(L3424, SEARCH("MHz",L3424)-1)</f>
        <v>#VALUE!</v>
      </c>
      <c r="Y3424" t="e">
        <f>IF(RIGHT(X3424,1)=" ",RIGHT(X3424,4),RIGHT(X3424,3))</f>
        <v>#VALUE!</v>
      </c>
      <c r="Z3424">
        <f>VLOOKUP(G3424,[1]Sheet1!$A$1:$B$12,2,0)</f>
        <v>9</v>
      </c>
      <c r="AA3424" t="str">
        <f>CONCATENATE(F3424," ",Z3424)</f>
        <v>2016 9</v>
      </c>
      <c r="AB3424">
        <f>VLOOKUP(AA3424,[1]Sheet3!$A:$B,2,0)</f>
        <v>94</v>
      </c>
    </row>
    <row r="3425" spans="1:28" x14ac:dyDescent="0.25">
      <c r="A3425" t="s">
        <v>5174</v>
      </c>
      <c r="B3425" t="s">
        <v>5176</v>
      </c>
      <c r="C3425" t="s">
        <v>370</v>
      </c>
      <c r="D3425" t="str">
        <f>CONCATENATE(C3425,".")</f>
        <v>2016  September.</v>
      </c>
      <c r="E3425" t="str">
        <f>LEFT(D3425, SEARCH(".",D3425)-1)</f>
        <v>2016  September</v>
      </c>
      <c r="F3425">
        <v>2016</v>
      </c>
      <c r="G3425" t="str">
        <f>RIGHT(E3425,LEN(E3425)-6)</f>
        <v>September</v>
      </c>
      <c r="H3425">
        <v>170</v>
      </c>
      <c r="I3425" t="s">
        <v>453</v>
      </c>
      <c r="J3425" t="s">
        <v>783</v>
      </c>
      <c r="K3425" t="s">
        <v>394</v>
      </c>
      <c r="L3425" t="s">
        <v>389</v>
      </c>
      <c r="M3425" t="s">
        <v>28</v>
      </c>
      <c r="N3425" t="s">
        <v>404</v>
      </c>
      <c r="O3425" t="s">
        <v>1490</v>
      </c>
      <c r="Q3425" s="2">
        <f>VALUE(LEFT(LEFT(N3425,5),SUM(LEN(LEFT(N3425,5))-LEN(SUBSTITUTE(LEFT(N3425,5),{"0","1","2","3","4","5","6","7","8","9","."},"")))))</f>
        <v>4</v>
      </c>
      <c r="R3425">
        <f>IF(Q3425&gt;5,Q3425/1024,Q3425)</f>
        <v>4</v>
      </c>
      <c r="S3425" t="str">
        <f>MID(K3426,9,3)</f>
        <v>6.0</v>
      </c>
      <c r="T3425" s="2" t="str">
        <f>LEFT(J3425,3)</f>
        <v>5.5</v>
      </c>
      <c r="U3425">
        <f>VALUE(LEFT(LEFT(M3425,5),SUM(LEN(LEFT(M3425,5))-LEN(SUBSTITUTE(LEFT(M3425,5),{"0","1","2","3","4","5","6","7","8","9","."},"")))))</f>
        <v>32</v>
      </c>
      <c r="V3425">
        <f>IF(U3425&lt;100,U3425,U3425/1024)</f>
        <v>32</v>
      </c>
      <c r="W3425" s="3">
        <f>VALUE(LEFT(LEFT(O3425,5),SUM(LEN(LEFT(O3425,5))-LEN(SUBSTITUTE(LEFT(O3425,5),{"0","1","2","3","4","5","6","7","8","9","."},"")))))</f>
        <v>13</v>
      </c>
      <c r="X3425" s="3" t="e">
        <f>LEFT(L3425, SEARCH("MHz",L3425)-1)</f>
        <v>#VALUE!</v>
      </c>
      <c r="Y3425" t="e">
        <f>IF(RIGHT(X3425,1)=" ",RIGHT(X3425,4),RIGHT(X3425,3))</f>
        <v>#VALUE!</v>
      </c>
      <c r="Z3425">
        <f>VLOOKUP(G3425,[1]Sheet1!$A$1:$B$12,2,0)</f>
        <v>9</v>
      </c>
      <c r="AA3425" t="str">
        <f>CONCATENATE(F3425," ",Z3425)</f>
        <v>2016 9</v>
      </c>
      <c r="AB3425">
        <f>VLOOKUP(AA3425,[1]Sheet3!$A:$B,2,0)</f>
        <v>94</v>
      </c>
    </row>
    <row r="3426" spans="1:28" x14ac:dyDescent="0.25">
      <c r="A3426" t="s">
        <v>5257</v>
      </c>
      <c r="B3426" t="s">
        <v>5304</v>
      </c>
      <c r="C3426" t="s">
        <v>370</v>
      </c>
      <c r="D3426" t="str">
        <f>CONCATENATE(C3426,".")</f>
        <v>2016  September.</v>
      </c>
      <c r="E3426" t="str">
        <f>LEFT(D3426, SEARCH(".",D3426)-1)</f>
        <v>2016  September</v>
      </c>
      <c r="F3426">
        <v>2016</v>
      </c>
      <c r="G3426" t="str">
        <f>RIGHT(E3426,LEN(E3426)-6)</f>
        <v>September</v>
      </c>
      <c r="H3426">
        <v>182</v>
      </c>
      <c r="I3426" t="s">
        <v>358</v>
      </c>
      <c r="J3426" t="s">
        <v>4089</v>
      </c>
      <c r="K3426" t="s">
        <v>394</v>
      </c>
      <c r="L3426" t="s">
        <v>4118</v>
      </c>
      <c r="M3426" t="s">
        <v>28</v>
      </c>
      <c r="N3426" t="s">
        <v>29</v>
      </c>
      <c r="O3426" t="s">
        <v>5305</v>
      </c>
      <c r="P3426">
        <v>560</v>
      </c>
      <c r="Q3426" s="2">
        <f>VALUE(LEFT(LEFT(N3426,5),SUM(LEN(LEFT(N3426,5))-LEN(SUBSTITUTE(LEFT(N3426,5),{"0","1","2","3","4","5","6","7","8","9","."},"")))))</f>
        <v>3</v>
      </c>
      <c r="R3426">
        <f>IF(Q3426&gt;5,Q3426/1024,Q3426)</f>
        <v>3</v>
      </c>
      <c r="S3426" t="str">
        <f>MID(K3427,9,3)</f>
        <v>6.0</v>
      </c>
      <c r="T3426" s="2" t="str">
        <f>LEFT(J3426,3)</f>
        <v>5.7</v>
      </c>
      <c r="U3426">
        <f>VALUE(LEFT(LEFT(M3426,5),SUM(LEN(LEFT(M3426,5))-LEN(SUBSTITUTE(LEFT(M3426,5),{"0","1","2","3","4","5","6","7","8","9","."},"")))))</f>
        <v>32</v>
      </c>
      <c r="V3426">
        <f>IF(U3426&lt;100,U3426,U3426/1024)</f>
        <v>32</v>
      </c>
      <c r="W3426" s="3">
        <f>VALUE(LEFT(LEFT(O3426,5),SUM(LEN(LEFT(O3426,5))-LEN(SUBSTITUTE(LEFT(O3426,5),{"0","1","2","3","4","5","6","7","8","9","."},"")))))</f>
        <v>16</v>
      </c>
      <c r="X3426" s="3" t="e">
        <f>LEFT(L3426, SEARCH("MHz",L3426)-1)</f>
        <v>#VALUE!</v>
      </c>
      <c r="Y3426" t="e">
        <f>IF(RIGHT(X3426,1)=" ",RIGHT(X3426,4),RIGHT(X3426,3))</f>
        <v>#VALUE!</v>
      </c>
      <c r="Z3426">
        <f>VLOOKUP(G3426,[1]Sheet1!$A$1:$B$12,2,0)</f>
        <v>9</v>
      </c>
      <c r="AA3426" t="str">
        <f>CONCATENATE(F3426," ",Z3426)</f>
        <v>2016 9</v>
      </c>
      <c r="AB3426">
        <f>VLOOKUP(AA3426,[1]Sheet3!$A:$B,2,0)</f>
        <v>94</v>
      </c>
    </row>
    <row r="3427" spans="1:28" x14ac:dyDescent="0.25">
      <c r="A3427" t="s">
        <v>5257</v>
      </c>
      <c r="B3427" t="s">
        <v>5306</v>
      </c>
      <c r="C3427" t="s">
        <v>370</v>
      </c>
      <c r="D3427" t="str">
        <f>CONCATENATE(C3427,".")</f>
        <v>2016  September.</v>
      </c>
      <c r="E3427" t="str">
        <f>LEFT(D3427, SEARCH(".",D3427)-1)</f>
        <v>2016  September</v>
      </c>
      <c r="F3427">
        <v>2016</v>
      </c>
      <c r="G3427" t="str">
        <f>RIGHT(E3427,LEN(E3427)-6)</f>
        <v>September</v>
      </c>
      <c r="H3427">
        <v>169</v>
      </c>
      <c r="I3427" t="s">
        <v>128</v>
      </c>
      <c r="J3427" t="s">
        <v>1134</v>
      </c>
      <c r="K3427" t="s">
        <v>394</v>
      </c>
      <c r="L3427" t="s">
        <v>5263</v>
      </c>
      <c r="M3427" t="s">
        <v>57</v>
      </c>
      <c r="N3427" t="s">
        <v>29</v>
      </c>
      <c r="O3427" t="s">
        <v>5307</v>
      </c>
      <c r="P3427">
        <v>300</v>
      </c>
      <c r="Q3427" s="2">
        <f>VALUE(LEFT(LEFT(N3427,5),SUM(LEN(LEFT(N3427,5))-LEN(SUBSTITUTE(LEFT(N3427,5),{"0","1","2","3","4","5","6","7","8","9","."},"")))))</f>
        <v>3</v>
      </c>
      <c r="R3427">
        <f>IF(Q3427&gt;5,Q3427/1024,Q3427)</f>
        <v>3</v>
      </c>
      <c r="S3427" t="str">
        <f>MID(K3428,9,3)</f>
        <v>6.0</v>
      </c>
      <c r="T3427" s="2" t="str">
        <f>LEFT(J3427,3)</f>
        <v>5.5</v>
      </c>
      <c r="U3427">
        <f>VALUE(LEFT(LEFT(M3427,5),SUM(LEN(LEFT(M3427,5))-LEN(SUBSTITUTE(LEFT(M3427,5),{"0","1","2","3","4","5","6","7","8","9","."},"")))))</f>
        <v>16</v>
      </c>
      <c r="V3427">
        <f>IF(U3427&lt;100,U3427,U3427/1024)</f>
        <v>16</v>
      </c>
      <c r="W3427" s="3">
        <f>VALUE(LEFT(LEFT(O3427,5),SUM(LEN(LEFT(O3427,5))-LEN(SUBSTITUTE(LEFT(O3427,5),{"0","1","2","3","4","5","6","7","8","9","."},"")))))</f>
        <v>13</v>
      </c>
      <c r="X3427" s="3" t="e">
        <f>LEFT(L3427, SEARCH("MHz",L3427)-1)</f>
        <v>#VALUE!</v>
      </c>
      <c r="Y3427" t="e">
        <f>IF(RIGHT(X3427,1)=" ",RIGHT(X3427,4),RIGHT(X3427,3))</f>
        <v>#VALUE!</v>
      </c>
      <c r="Z3427">
        <f>VLOOKUP(G3427,[1]Sheet1!$A$1:$B$12,2,0)</f>
        <v>9</v>
      </c>
      <c r="AA3427" t="str">
        <f>CONCATENATE(F3427," ",Z3427)</f>
        <v>2016 9</v>
      </c>
      <c r="AB3427">
        <f>VLOOKUP(AA3427,[1]Sheet3!$A:$B,2,0)</f>
        <v>94</v>
      </c>
    </row>
    <row r="3428" spans="1:28" x14ac:dyDescent="0.25">
      <c r="A3428" t="s">
        <v>5257</v>
      </c>
      <c r="B3428" t="s">
        <v>5308</v>
      </c>
      <c r="C3428" t="s">
        <v>370</v>
      </c>
      <c r="D3428" t="str">
        <f>CONCATENATE(C3428,".")</f>
        <v>2016  September.</v>
      </c>
      <c r="E3428" t="str">
        <f>LEFT(D3428, SEARCH(".",D3428)-1)</f>
        <v>2016  September</v>
      </c>
      <c r="F3428">
        <v>2016</v>
      </c>
      <c r="G3428" t="str">
        <f>RIGHT(E3428,LEN(E3428)-6)</f>
        <v>September</v>
      </c>
      <c r="H3428">
        <v>167</v>
      </c>
      <c r="I3428" t="s">
        <v>156</v>
      </c>
      <c r="J3428" t="s">
        <v>1957</v>
      </c>
      <c r="K3428" t="s">
        <v>394</v>
      </c>
      <c r="L3428" t="s">
        <v>865</v>
      </c>
      <c r="M3428" t="s">
        <v>28</v>
      </c>
      <c r="N3428" t="s">
        <v>29</v>
      </c>
      <c r="O3428" t="s">
        <v>5270</v>
      </c>
      <c r="P3428">
        <v>260</v>
      </c>
      <c r="Q3428" s="2">
        <f>VALUE(LEFT(LEFT(N3428,5),SUM(LEN(LEFT(N3428,5))-LEN(SUBSTITUTE(LEFT(N3428,5),{"0","1","2","3","4","5","6","7","8","9","."},"")))))</f>
        <v>3</v>
      </c>
      <c r="R3428">
        <f>IF(Q3428&gt;5,Q3428/1024,Q3428)</f>
        <v>3</v>
      </c>
      <c r="S3428" t="str">
        <f>MID(K3429,9,3)</f>
        <v>6.0</v>
      </c>
      <c r="T3428" s="2" t="str">
        <f>LEFT(J3428,3)</f>
        <v>5.5</v>
      </c>
      <c r="U3428">
        <f>VALUE(LEFT(LEFT(M3428,5),SUM(LEN(LEFT(M3428,5))-LEN(SUBSTITUTE(LEFT(M3428,5),{"0","1","2","3","4","5","6","7","8","9","."},"")))))</f>
        <v>32</v>
      </c>
      <c r="V3428">
        <f>IF(U3428&lt;100,U3428,U3428/1024)</f>
        <v>32</v>
      </c>
      <c r="W3428" s="3">
        <f>VALUE(LEFT(LEFT(O3428,5),SUM(LEN(LEFT(O3428,5))-LEN(SUBSTITUTE(LEFT(O3428,5),{"0","1","2","3","4","5","6","7","8","9","."},"")))))</f>
        <v>13</v>
      </c>
      <c r="X3428" s="3" t="e">
        <f>LEFT(L3428, SEARCH("MHz",L3428)-1)</f>
        <v>#VALUE!</v>
      </c>
      <c r="Y3428" t="e">
        <f>IF(RIGHT(X3428,1)=" ",RIGHT(X3428,4),RIGHT(X3428,3))</f>
        <v>#VALUE!</v>
      </c>
      <c r="Z3428">
        <f>VLOOKUP(G3428,[1]Sheet1!$A$1:$B$12,2,0)</f>
        <v>9</v>
      </c>
      <c r="AA3428" t="str">
        <f>CONCATENATE(F3428," ",Z3428)</f>
        <v>2016 9</v>
      </c>
      <c r="AB3428">
        <f>VLOOKUP(AA3428,[1]Sheet3!$A:$B,2,0)</f>
        <v>94</v>
      </c>
    </row>
    <row r="3429" spans="1:28" x14ac:dyDescent="0.25">
      <c r="A3429" t="s">
        <v>5257</v>
      </c>
      <c r="B3429" t="s">
        <v>5309</v>
      </c>
      <c r="C3429" t="s">
        <v>370</v>
      </c>
      <c r="D3429" t="str">
        <f>CONCATENATE(C3429,".")</f>
        <v>2016  September.</v>
      </c>
      <c r="E3429" t="str">
        <f>LEFT(D3429, SEARCH(".",D3429)-1)</f>
        <v>2016  September</v>
      </c>
      <c r="F3429">
        <v>2016</v>
      </c>
      <c r="G3429" t="str">
        <f>RIGHT(E3429,LEN(E3429)-6)</f>
        <v>September</v>
      </c>
      <c r="H3429">
        <v>143</v>
      </c>
      <c r="I3429" t="s">
        <v>51</v>
      </c>
      <c r="J3429" t="s">
        <v>1765</v>
      </c>
      <c r="K3429" t="s">
        <v>394</v>
      </c>
      <c r="L3429" t="s">
        <v>1393</v>
      </c>
      <c r="M3429" t="s">
        <v>21</v>
      </c>
      <c r="N3429" t="s">
        <v>22</v>
      </c>
      <c r="O3429" t="s">
        <v>5307</v>
      </c>
      <c r="P3429">
        <v>230</v>
      </c>
      <c r="Q3429" s="2">
        <f>VALUE(LEFT(LEFT(N3429,5),SUM(LEN(LEFT(N3429,5))-LEN(SUBSTITUTE(LEFT(N3429,5),{"0","1","2","3","4","5","6","7","8","9","."},"")))))</f>
        <v>2</v>
      </c>
      <c r="R3429">
        <f>IF(Q3429&gt;5,Q3429/1024,Q3429)</f>
        <v>2</v>
      </c>
      <c r="S3429" t="str">
        <f>MID(K3430,9,3)</f>
        <v>6.0</v>
      </c>
      <c r="T3429" s="2" t="str">
        <f>LEFT(J3429,3)</f>
        <v>5.0</v>
      </c>
      <c r="U3429">
        <f>VALUE(LEFT(LEFT(M3429,5),SUM(LEN(LEFT(M3429,5))-LEN(SUBSTITUTE(LEFT(M3429,5),{"0","1","2","3","4","5","6","7","8","9","."},"")))))</f>
        <v>43540</v>
      </c>
      <c r="V3429">
        <f>IF(U3429&lt;100,U3429,U3429/1024)</f>
        <v>42.51953125</v>
      </c>
      <c r="W3429" s="3">
        <f>VALUE(LEFT(LEFT(O3429,5),SUM(LEN(LEFT(O3429,5))-LEN(SUBSTITUTE(LEFT(O3429,5),{"0","1","2","3","4","5","6","7","8","9","."},"")))))</f>
        <v>13</v>
      </c>
      <c r="X3429" s="3" t="e">
        <f>LEFT(L3429, SEARCH("MHz",L3429)-1)</f>
        <v>#VALUE!</v>
      </c>
      <c r="Y3429" t="e">
        <f>IF(RIGHT(X3429,1)=" ",RIGHT(X3429,4),RIGHT(X3429,3))</f>
        <v>#VALUE!</v>
      </c>
      <c r="Z3429">
        <f>VLOOKUP(G3429,[1]Sheet1!$A$1:$B$12,2,0)</f>
        <v>9</v>
      </c>
      <c r="AA3429" t="str">
        <f>CONCATENATE(F3429," ",Z3429)</f>
        <v>2016 9</v>
      </c>
      <c r="AB3429">
        <f>VLOOKUP(AA3429,[1]Sheet3!$A:$B,2,0)</f>
        <v>94</v>
      </c>
    </row>
    <row r="3430" spans="1:28" x14ac:dyDescent="0.25">
      <c r="A3430" t="s">
        <v>6602</v>
      </c>
      <c r="B3430" t="s">
        <v>6603</v>
      </c>
      <c r="C3430" t="s">
        <v>370</v>
      </c>
      <c r="D3430" t="str">
        <f>CONCATENATE(C3430,".")</f>
        <v>2016  September.</v>
      </c>
      <c r="E3430" t="str">
        <f>LEFT(D3430, SEARCH(".",D3430)-1)</f>
        <v>2016  September</v>
      </c>
      <c r="F3430">
        <v>2016</v>
      </c>
      <c r="G3430" t="str">
        <f>RIGHT(E3430,LEN(E3430)-6)</f>
        <v>September</v>
      </c>
      <c r="H3430">
        <v>150</v>
      </c>
      <c r="I3430" t="s">
        <v>51</v>
      </c>
      <c r="J3430" t="s">
        <v>2860</v>
      </c>
      <c r="K3430" t="s">
        <v>394</v>
      </c>
      <c r="L3430" t="s">
        <v>1135</v>
      </c>
      <c r="M3430" t="s">
        <v>28</v>
      </c>
      <c r="N3430" t="s">
        <v>404</v>
      </c>
      <c r="O3430" t="s">
        <v>6604</v>
      </c>
      <c r="Q3430" s="2">
        <f>VALUE(LEFT(LEFT(N3430,5),SUM(LEN(LEFT(N3430,5))-LEN(SUBSTITUTE(LEFT(N3430,5),{"0","1","2","3","4","5","6","7","8","9","."},"")))))</f>
        <v>4</v>
      </c>
      <c r="R3430">
        <f>IF(Q3430&gt;5,Q3430/1024,Q3430)</f>
        <v>4</v>
      </c>
      <c r="S3430" t="str">
        <f>MID(K3431,9,3)</f>
        <v>6.0</v>
      </c>
      <c r="T3430" s="2" t="str">
        <f>LEFT(J3430,3)</f>
        <v>5.0</v>
      </c>
      <c r="U3430">
        <f>VALUE(LEFT(LEFT(M3430,5),SUM(LEN(LEFT(M3430,5))-LEN(SUBSTITUTE(LEFT(M3430,5),{"0","1","2","3","4","5","6","7","8","9","."},"")))))</f>
        <v>32</v>
      </c>
      <c r="V3430">
        <f>IF(U3430&lt;100,U3430,U3430/1024)</f>
        <v>32</v>
      </c>
      <c r="W3430" s="3">
        <f>VALUE(LEFT(LEFT(O3430,5),SUM(LEN(LEFT(O3430,5))-LEN(SUBSTITUTE(LEFT(O3430,5),{"0","1","2","3","4","5","6","7","8","9","."},"")))))</f>
        <v>13</v>
      </c>
      <c r="X3430" s="3" t="e">
        <f>LEFT(L3430, SEARCH("MHz",L3430)-1)</f>
        <v>#VALUE!</v>
      </c>
      <c r="Y3430" t="e">
        <f>IF(RIGHT(X3430,1)=" ",RIGHT(X3430,4),RIGHT(X3430,3))</f>
        <v>#VALUE!</v>
      </c>
      <c r="Z3430">
        <f>VLOOKUP(G3430,[1]Sheet1!$A$1:$B$12,2,0)</f>
        <v>9</v>
      </c>
      <c r="AA3430" t="str">
        <f>CONCATENATE(F3430," ",Z3430)</f>
        <v>2016 9</v>
      </c>
      <c r="AB3430">
        <f>VLOOKUP(AA3430,[1]Sheet3!$A:$B,2,0)</f>
        <v>94</v>
      </c>
    </row>
    <row r="3431" spans="1:28" x14ac:dyDescent="0.25">
      <c r="A3431" t="s">
        <v>6908</v>
      </c>
      <c r="B3431" t="s">
        <v>6939</v>
      </c>
      <c r="C3431" t="s">
        <v>370</v>
      </c>
      <c r="D3431" t="str">
        <f>CONCATENATE(C3431,".")</f>
        <v>2016  September.</v>
      </c>
      <c r="E3431" t="str">
        <f>LEFT(D3431, SEARCH(".",D3431)-1)</f>
        <v>2016  September</v>
      </c>
      <c r="F3431">
        <v>2016</v>
      </c>
      <c r="G3431" t="str">
        <f>RIGHT(E3431,LEN(E3431)-6)</f>
        <v>September</v>
      </c>
      <c r="H3431">
        <v>162</v>
      </c>
      <c r="I3431" t="s">
        <v>181</v>
      </c>
      <c r="J3431" t="s">
        <v>6940</v>
      </c>
      <c r="K3431" t="s">
        <v>394</v>
      </c>
      <c r="L3431" t="s">
        <v>1393</v>
      </c>
      <c r="M3431" t="s">
        <v>57</v>
      </c>
      <c r="N3431" t="s">
        <v>22</v>
      </c>
      <c r="O3431" t="s">
        <v>30</v>
      </c>
      <c r="Q3431" s="2">
        <f>VALUE(LEFT(LEFT(N3431,5),SUM(LEN(LEFT(N3431,5))-LEN(SUBSTITUTE(LEFT(N3431,5),{"0","1","2","3","4","5","6","7","8","9","."},"")))))</f>
        <v>2</v>
      </c>
      <c r="R3431">
        <f>IF(Q3431&gt;5,Q3431/1024,Q3431)</f>
        <v>2</v>
      </c>
      <c r="S3431" t="str">
        <f>MID(K3432,9,3)</f>
        <v>6.0</v>
      </c>
      <c r="T3431" s="2" t="str">
        <f>LEFT(J3431,3)</f>
        <v>5.5</v>
      </c>
      <c r="U3431">
        <f>VALUE(LEFT(LEFT(M3431,5),SUM(LEN(LEFT(M3431,5))-LEN(SUBSTITUTE(LEFT(M3431,5),{"0","1","2","3","4","5","6","7","8","9","."},"")))))</f>
        <v>16</v>
      </c>
      <c r="V3431">
        <f>IF(U3431&lt;100,U3431,U3431/1024)</f>
        <v>16</v>
      </c>
      <c r="W3431" s="3">
        <f>VALUE(LEFT(LEFT(O3431,5),SUM(LEN(LEFT(O3431,5))-LEN(SUBSTITUTE(LEFT(O3431,5),{"0","1","2","3","4","5","6","7","8","9","."},"")))))</f>
        <v>13</v>
      </c>
      <c r="X3431" s="3" t="e">
        <f>LEFT(L3431, SEARCH("MHz",L3431)-1)</f>
        <v>#VALUE!</v>
      </c>
      <c r="Y3431" t="e">
        <f>IF(RIGHT(X3431,1)=" ",RIGHT(X3431,4),RIGHT(X3431,3))</f>
        <v>#VALUE!</v>
      </c>
      <c r="Z3431">
        <f>VLOOKUP(G3431,[1]Sheet1!$A$1:$B$12,2,0)</f>
        <v>9</v>
      </c>
      <c r="AA3431" t="str">
        <f>CONCATENATE(F3431," ",Z3431)</f>
        <v>2016 9</v>
      </c>
      <c r="AB3431">
        <f>VLOOKUP(AA3431,[1]Sheet3!$A:$B,2,0)</f>
        <v>94</v>
      </c>
    </row>
    <row r="3432" spans="1:28" x14ac:dyDescent="0.25">
      <c r="A3432" t="s">
        <v>1746</v>
      </c>
      <c r="B3432" t="s">
        <v>1753</v>
      </c>
      <c r="C3432" t="s">
        <v>370</v>
      </c>
      <c r="D3432" t="str">
        <f>CONCATENATE(C3432,".")</f>
        <v>2016  September.</v>
      </c>
      <c r="E3432" t="str">
        <f>LEFT(D3432, SEARCH(".",D3432)-1)</f>
        <v>2016  September</v>
      </c>
      <c r="F3432">
        <v>2016</v>
      </c>
      <c r="G3432" t="str">
        <f>RIGHT(E3432,LEN(E3432)-6)</f>
        <v>September</v>
      </c>
      <c r="H3432">
        <v>140</v>
      </c>
      <c r="I3432" t="s">
        <v>51</v>
      </c>
      <c r="J3432" t="s">
        <v>760</v>
      </c>
      <c r="K3432" t="s">
        <v>1754</v>
      </c>
      <c r="L3432" t="s">
        <v>1393</v>
      </c>
      <c r="M3432" t="s">
        <v>57</v>
      </c>
      <c r="N3432" t="s">
        <v>22</v>
      </c>
      <c r="O3432" t="s">
        <v>62</v>
      </c>
      <c r="P3432">
        <v>160</v>
      </c>
      <c r="Q3432" s="2">
        <f>VALUE(LEFT(LEFT(N3432,5),SUM(LEN(LEFT(N3432,5))-LEN(SUBSTITUTE(LEFT(N3432,5),{"0","1","2","3","4","5","6","7","8","9","."},"")))))</f>
        <v>2</v>
      </c>
      <c r="R3432">
        <f>IF(Q3432&gt;5,Q3432/1024,Q3432)</f>
        <v>2</v>
      </c>
      <c r="S3432" t="str">
        <f>MID(K3433,9,3)</f>
        <v>6.0</v>
      </c>
      <c r="T3432" s="2" t="str">
        <f>LEFT(J3432,3)</f>
        <v>5.0</v>
      </c>
      <c r="U3432">
        <f>VALUE(LEFT(LEFT(M3432,5),SUM(LEN(LEFT(M3432,5))-LEN(SUBSTITUTE(LEFT(M3432,5),{"0","1","2","3","4","5","6","7","8","9","."},"")))))</f>
        <v>16</v>
      </c>
      <c r="V3432">
        <f>IF(U3432&lt;100,U3432,U3432/1024)</f>
        <v>16</v>
      </c>
      <c r="W3432" s="3">
        <f>VALUE(LEFT(LEFT(O3432,5),SUM(LEN(LEFT(O3432,5))-LEN(SUBSTITUTE(LEFT(O3432,5),{"0","1","2","3","4","5","6","7","8","9","."},"")))))</f>
        <v>8</v>
      </c>
      <c r="X3432" s="3" t="e">
        <f>LEFT(L3432, SEARCH("MHz",L3432)-1)</f>
        <v>#VALUE!</v>
      </c>
      <c r="Y3432" t="e">
        <f>IF(RIGHT(X3432,1)=" ",RIGHT(X3432,4),RIGHT(X3432,3))</f>
        <v>#VALUE!</v>
      </c>
      <c r="Z3432">
        <f>VLOOKUP(G3432,[1]Sheet1!$A$1:$B$12,2,0)</f>
        <v>9</v>
      </c>
      <c r="AA3432" t="str">
        <f>CONCATENATE(F3432," ",Z3432)</f>
        <v>2016 9</v>
      </c>
      <c r="AB3432">
        <f>VLOOKUP(AA3432,[1]Sheet3!$A:$B,2,0)</f>
        <v>94</v>
      </c>
    </row>
    <row r="3433" spans="1:28" x14ac:dyDescent="0.25">
      <c r="A3433" t="s">
        <v>1746</v>
      </c>
      <c r="B3433" t="s">
        <v>1755</v>
      </c>
      <c r="C3433" t="s">
        <v>370</v>
      </c>
      <c r="D3433" t="str">
        <f>CONCATENATE(C3433,".")</f>
        <v>2016  September.</v>
      </c>
      <c r="E3433" t="str">
        <f>LEFT(D3433, SEARCH(".",D3433)-1)</f>
        <v>2016  September</v>
      </c>
      <c r="F3433">
        <v>2016</v>
      </c>
      <c r="G3433" t="str">
        <f>RIGHT(E3433,LEN(E3433)-6)</f>
        <v>September</v>
      </c>
      <c r="H3433">
        <v>140</v>
      </c>
      <c r="I3433" t="s">
        <v>51</v>
      </c>
      <c r="J3433" t="s">
        <v>760</v>
      </c>
      <c r="K3433" t="s">
        <v>1754</v>
      </c>
      <c r="L3433" t="s">
        <v>1135</v>
      </c>
      <c r="M3433" t="s">
        <v>57</v>
      </c>
      <c r="N3433" t="s">
        <v>22</v>
      </c>
      <c r="O3433" t="s">
        <v>1481</v>
      </c>
      <c r="P3433">
        <v>190</v>
      </c>
      <c r="Q3433" s="2">
        <f>VALUE(LEFT(LEFT(N3433,5),SUM(LEN(LEFT(N3433,5))-LEN(SUBSTITUTE(LEFT(N3433,5),{"0","1","2","3","4","5","6","7","8","9","."},"")))))</f>
        <v>2</v>
      </c>
      <c r="R3433">
        <f>IF(Q3433&gt;5,Q3433/1024,Q3433)</f>
        <v>2</v>
      </c>
      <c r="S3433" t="str">
        <f>MID(K3434,9,3)</f>
        <v>6.0</v>
      </c>
      <c r="T3433" s="2" t="str">
        <f>LEFT(J3433,3)</f>
        <v>5.0</v>
      </c>
      <c r="U3433">
        <f>VALUE(LEFT(LEFT(M3433,5),SUM(LEN(LEFT(M3433,5))-LEN(SUBSTITUTE(LEFT(M3433,5),{"0","1","2","3","4","5","6","7","8","9","."},"")))))</f>
        <v>16</v>
      </c>
      <c r="V3433">
        <f>IF(U3433&lt;100,U3433,U3433/1024)</f>
        <v>16</v>
      </c>
      <c r="W3433" s="3">
        <f>VALUE(LEFT(LEFT(O3433,5),SUM(LEN(LEFT(O3433,5))-LEN(SUBSTITUTE(LEFT(O3433,5),{"0","1","2","3","4","5","6","7","8","9","."},"")))))</f>
        <v>13</v>
      </c>
      <c r="X3433" s="3" t="e">
        <f>LEFT(L3433, SEARCH("MHz",L3433)-1)</f>
        <v>#VALUE!</v>
      </c>
      <c r="Y3433" t="e">
        <f>IF(RIGHT(X3433,1)=" ",RIGHT(X3433,4),RIGHT(X3433,3))</f>
        <v>#VALUE!</v>
      </c>
      <c r="Z3433">
        <f>VLOOKUP(G3433,[1]Sheet1!$A$1:$B$12,2,0)</f>
        <v>9</v>
      </c>
      <c r="AA3433" t="str">
        <f>CONCATENATE(F3433," ",Z3433)</f>
        <v>2016 9</v>
      </c>
      <c r="AB3433">
        <f>VLOOKUP(AA3433,[1]Sheet3!$A:$B,2,0)</f>
        <v>94</v>
      </c>
    </row>
    <row r="3434" spans="1:28" x14ac:dyDescent="0.25">
      <c r="A3434" t="s">
        <v>1746</v>
      </c>
      <c r="B3434" t="s">
        <v>1756</v>
      </c>
      <c r="C3434" t="s">
        <v>370</v>
      </c>
      <c r="D3434" t="str">
        <f>CONCATENATE(C3434,".")</f>
        <v>2016  September.</v>
      </c>
      <c r="E3434" t="str">
        <f>LEFT(D3434, SEARCH(".",D3434)-1)</f>
        <v>2016  September</v>
      </c>
      <c r="F3434">
        <v>2016</v>
      </c>
      <c r="G3434" t="str">
        <f>RIGHT(E3434,LEN(E3434)-6)</f>
        <v>September</v>
      </c>
      <c r="H3434">
        <v>139</v>
      </c>
      <c r="I3434" t="s">
        <v>51</v>
      </c>
      <c r="J3434" t="s">
        <v>794</v>
      </c>
      <c r="K3434" t="s">
        <v>1754</v>
      </c>
      <c r="L3434" t="s">
        <v>1135</v>
      </c>
      <c r="M3434" t="s">
        <v>57</v>
      </c>
      <c r="N3434" t="s">
        <v>390</v>
      </c>
      <c r="O3434" t="s">
        <v>771</v>
      </c>
      <c r="P3434">
        <v>220</v>
      </c>
      <c r="Q3434" s="2">
        <f>VALUE(LEFT(LEFT(N3434,5),SUM(LEN(LEFT(N3434,5))-LEN(SUBSTITUTE(LEFT(N3434,5),{"0","1","2","3","4","5","6","7","8","9","."},"")))))</f>
        <v>2</v>
      </c>
      <c r="R3434">
        <f>IF(Q3434&gt;5,Q3434/1024,Q3434)</f>
        <v>2</v>
      </c>
      <c r="S3434" t="str">
        <f>MID(K3435,9,3)</f>
        <v>6.0</v>
      </c>
      <c r="T3434" s="2" t="str">
        <f>LEFT(J3434,3)</f>
        <v>5.0</v>
      </c>
      <c r="U3434">
        <f>VALUE(LEFT(LEFT(M3434,5),SUM(LEN(LEFT(M3434,5))-LEN(SUBSTITUTE(LEFT(M3434,5),{"0","1","2","3","4","5","6","7","8","9","."},"")))))</f>
        <v>16</v>
      </c>
      <c r="V3434">
        <f>IF(U3434&lt;100,U3434,U3434/1024)</f>
        <v>16</v>
      </c>
      <c r="W3434" s="3">
        <f>VALUE(LEFT(LEFT(O3434,5),SUM(LEN(LEFT(O3434,5))-LEN(SUBSTITUTE(LEFT(O3434,5),{"0","1","2","3","4","5","6","7","8","9","."},"")))))</f>
        <v>16</v>
      </c>
      <c r="X3434" s="3" t="e">
        <f>LEFT(L3434, SEARCH("MHz",L3434)-1)</f>
        <v>#VALUE!</v>
      </c>
      <c r="Y3434" t="e">
        <f>IF(RIGHT(X3434,1)=" ",RIGHT(X3434,4),RIGHT(X3434,3))</f>
        <v>#VALUE!</v>
      </c>
      <c r="Z3434">
        <f>VLOOKUP(G3434,[1]Sheet1!$A$1:$B$12,2,0)</f>
        <v>9</v>
      </c>
      <c r="AA3434" t="str">
        <f>CONCATENATE(F3434," ",Z3434)</f>
        <v>2016 9</v>
      </c>
      <c r="AB3434">
        <f>VLOOKUP(AA3434,[1]Sheet3!$A:$B,2,0)</f>
        <v>94</v>
      </c>
    </row>
    <row r="3435" spans="1:28" x14ac:dyDescent="0.25">
      <c r="A3435" t="s">
        <v>2637</v>
      </c>
      <c r="B3435" t="s">
        <v>2720</v>
      </c>
      <c r="C3435" t="s">
        <v>370</v>
      </c>
      <c r="D3435" t="str">
        <f>CONCATENATE(C3435,".")</f>
        <v>2016  September.</v>
      </c>
      <c r="E3435" t="str">
        <f>LEFT(D3435, SEARCH(".",D3435)-1)</f>
        <v>2016  September</v>
      </c>
      <c r="F3435">
        <v>2016</v>
      </c>
      <c r="G3435" t="str">
        <f>RIGHT(E3435,LEN(E3435)-6)</f>
        <v>September</v>
      </c>
      <c r="H3435">
        <v>146</v>
      </c>
      <c r="I3435" t="s">
        <v>358</v>
      </c>
      <c r="J3435" t="s">
        <v>2721</v>
      </c>
      <c r="K3435" t="s">
        <v>1140</v>
      </c>
      <c r="L3435" t="s">
        <v>865</v>
      </c>
      <c r="M3435" t="s">
        <v>28</v>
      </c>
      <c r="N3435" t="s">
        <v>29</v>
      </c>
      <c r="O3435" t="s">
        <v>2722</v>
      </c>
      <c r="P3435">
        <v>300</v>
      </c>
      <c r="Q3435" s="2">
        <f>VALUE(LEFT(LEFT(N3435,5),SUM(LEN(LEFT(N3435,5))-LEN(SUBSTITUTE(LEFT(N3435,5),{"0","1","2","3","4","5","6","7","8","9","."},"")))))</f>
        <v>3</v>
      </c>
      <c r="R3435">
        <f>IF(Q3435&gt;5,Q3435/1024,Q3435)</f>
        <v>3</v>
      </c>
      <c r="S3435" t="str">
        <f>MID(K3436,9,3)</f>
        <v>6.0</v>
      </c>
      <c r="T3435" s="2" t="str">
        <f>LEFT(J3435,3)</f>
        <v>5.0</v>
      </c>
      <c r="U3435">
        <f>VALUE(LEFT(LEFT(M3435,5),SUM(LEN(LEFT(M3435,5))-LEN(SUBSTITUTE(LEFT(M3435,5),{"0","1","2","3","4","5","6","7","8","9","."},"")))))</f>
        <v>32</v>
      </c>
      <c r="V3435">
        <f>IF(U3435&lt;100,U3435,U3435/1024)</f>
        <v>32</v>
      </c>
      <c r="W3435" s="3">
        <f>VALUE(LEFT(LEFT(O3435,5),SUM(LEN(LEFT(O3435,5))-LEN(SUBSTITUTE(LEFT(O3435,5),{"0","1","2","3","4","5","6","7","8","9","."},"")))))</f>
        <v>12</v>
      </c>
      <c r="X3435" s="3" t="e">
        <f>LEFT(L3435, SEARCH("MHz",L3435)-1)</f>
        <v>#VALUE!</v>
      </c>
      <c r="Y3435" t="e">
        <f>IF(RIGHT(X3435,1)=" ",RIGHT(X3435,4),RIGHT(X3435,3))</f>
        <v>#VALUE!</v>
      </c>
      <c r="Z3435">
        <f>VLOOKUP(G3435,[1]Sheet1!$A$1:$B$12,2,0)</f>
        <v>9</v>
      </c>
      <c r="AA3435" t="str">
        <f>CONCATENATE(F3435," ",Z3435)</f>
        <v>2016 9</v>
      </c>
      <c r="AB3435">
        <f>VLOOKUP(AA3435,[1]Sheet3!$A:$B,2,0)</f>
        <v>94</v>
      </c>
    </row>
    <row r="3436" spans="1:28" x14ac:dyDescent="0.25">
      <c r="A3436" t="s">
        <v>3318</v>
      </c>
      <c r="B3436" t="s">
        <v>3336</v>
      </c>
      <c r="C3436" t="s">
        <v>370</v>
      </c>
      <c r="D3436" t="str">
        <f>CONCATENATE(C3436,".")</f>
        <v>2016  September.</v>
      </c>
      <c r="E3436" t="str">
        <f>LEFT(D3436, SEARCH(".",D3436)-1)</f>
        <v>2016  September</v>
      </c>
      <c r="F3436">
        <v>2016</v>
      </c>
      <c r="G3436" t="str">
        <f>RIGHT(E3436,LEN(E3436)-6)</f>
        <v>September</v>
      </c>
      <c r="H3436">
        <v>177</v>
      </c>
      <c r="I3436" t="s">
        <v>358</v>
      </c>
      <c r="J3436" t="s">
        <v>26</v>
      </c>
      <c r="K3436" t="s">
        <v>1140</v>
      </c>
      <c r="L3436" t="s">
        <v>865</v>
      </c>
      <c r="M3436" t="s">
        <v>28</v>
      </c>
      <c r="N3436" t="s">
        <v>1959</v>
      </c>
      <c r="O3436" t="s">
        <v>3337</v>
      </c>
      <c r="P3436">
        <v>240</v>
      </c>
      <c r="Q3436" s="2" t="e">
        <f>VALUE(LEFT(LEFT(N3436,5),SUM(LEN(LEFT(N3436,5))-LEN(SUBSTITUTE(LEFT(N3436,5),{"0","1","2","3","4","5","6","7","8","9","."},"")))))</f>
        <v>#VALUE!</v>
      </c>
      <c r="R3436" t="e">
        <f>IF(Q3436&gt;5,Q3436/1024,Q3436)</f>
        <v>#VALUE!</v>
      </c>
      <c r="S3436" t="str">
        <f>MID(K3437,9,3)</f>
        <v>6.0</v>
      </c>
      <c r="T3436" s="2" t="str">
        <f>LEFT(J3436,3)</f>
        <v>5.5</v>
      </c>
      <c r="U3436">
        <f>VALUE(LEFT(LEFT(M3436,5),SUM(LEN(LEFT(M3436,5))-LEN(SUBSTITUTE(LEFT(M3436,5),{"0","1","2","3","4","5","6","7","8","9","."},"")))))</f>
        <v>32</v>
      </c>
      <c r="V3436">
        <f>IF(U3436&lt;100,U3436,U3436/1024)</f>
        <v>32</v>
      </c>
      <c r="W3436" s="3">
        <f>VALUE(LEFT(LEFT(O3436,5),SUM(LEN(LEFT(O3436,5))-LEN(SUBSTITUTE(LEFT(O3436,5),{"0","1","2","3","4","5","6","7","8","9","."},"")))))</f>
        <v>13</v>
      </c>
      <c r="X3436" s="3" t="e">
        <f>LEFT(L3436, SEARCH("MHz",L3436)-1)</f>
        <v>#VALUE!</v>
      </c>
      <c r="Y3436" t="e">
        <f>IF(RIGHT(X3436,1)=" ",RIGHT(X3436,4),RIGHT(X3436,3))</f>
        <v>#VALUE!</v>
      </c>
      <c r="Z3436">
        <f>VLOOKUP(G3436,[1]Sheet1!$A$1:$B$12,2,0)</f>
        <v>9</v>
      </c>
      <c r="AA3436" t="str">
        <f>CONCATENATE(F3436," ",Z3436)</f>
        <v>2016 9</v>
      </c>
      <c r="AB3436">
        <f>VLOOKUP(AA3436,[1]Sheet3!$A:$B,2,0)</f>
        <v>94</v>
      </c>
    </row>
    <row r="3437" spans="1:28" x14ac:dyDescent="0.25">
      <c r="A3437" t="s">
        <v>6003</v>
      </c>
      <c r="B3437" t="s">
        <v>6020</v>
      </c>
      <c r="C3437" t="s">
        <v>370</v>
      </c>
      <c r="D3437" t="str">
        <f>CONCATENATE(C3437,".")</f>
        <v>2016  September.</v>
      </c>
      <c r="E3437" t="str">
        <f>LEFT(D3437, SEARCH(".",D3437)-1)</f>
        <v>2016  September</v>
      </c>
      <c r="F3437">
        <v>2016</v>
      </c>
      <c r="G3437" t="str">
        <f>RIGHT(E3437,LEN(E3437)-6)</f>
        <v>September</v>
      </c>
      <c r="H3437">
        <v>135</v>
      </c>
      <c r="I3437" t="s">
        <v>181</v>
      </c>
      <c r="J3437" t="s">
        <v>6021</v>
      </c>
      <c r="K3437" t="s">
        <v>1758</v>
      </c>
      <c r="L3437" t="s">
        <v>1113</v>
      </c>
      <c r="M3437" t="s">
        <v>28</v>
      </c>
      <c r="N3437" t="s">
        <v>29</v>
      </c>
      <c r="O3437" t="s">
        <v>6019</v>
      </c>
      <c r="P3437">
        <v>370</v>
      </c>
      <c r="Q3437" s="2">
        <f>VALUE(LEFT(LEFT(N3437,5),SUM(LEN(LEFT(N3437,5))-LEN(SUBSTITUTE(LEFT(N3437,5),{"0","1","2","3","4","5","6","7","8","9","."},"")))))</f>
        <v>3</v>
      </c>
      <c r="R3437">
        <f>IF(Q3437&gt;5,Q3437/1024,Q3437)</f>
        <v>3</v>
      </c>
      <c r="S3437" t="str">
        <f>MID(K3438,9,3)</f>
        <v>6.0</v>
      </c>
      <c r="T3437" s="2" t="str">
        <f>LEFT(J3437,3)</f>
        <v>4.6</v>
      </c>
      <c r="U3437">
        <f>VALUE(LEFT(LEFT(M3437,5),SUM(LEN(LEFT(M3437,5))-LEN(SUBSTITUTE(LEFT(M3437,5),{"0","1","2","3","4","5","6","7","8","9","."},"")))))</f>
        <v>32</v>
      </c>
      <c r="V3437">
        <f>IF(U3437&lt;100,U3437,U3437/1024)</f>
        <v>32</v>
      </c>
      <c r="W3437" s="3">
        <f>VALUE(LEFT(LEFT(O3437,5),SUM(LEN(LEFT(O3437,5))-LEN(SUBSTITUTE(LEFT(O3437,5),{"0","1","2","3","4","5","6","7","8","9","."},"")))))</f>
        <v>23</v>
      </c>
      <c r="X3437" s="3" t="e">
        <f>LEFT(L3437, SEARCH("MHz",L3437)-1)</f>
        <v>#VALUE!</v>
      </c>
      <c r="Y3437" t="e">
        <f>IF(RIGHT(X3437,1)=" ",RIGHT(X3437,4),RIGHT(X3437,3))</f>
        <v>#VALUE!</v>
      </c>
      <c r="Z3437">
        <f>VLOOKUP(G3437,[1]Sheet1!$A$1:$B$12,2,0)</f>
        <v>9</v>
      </c>
      <c r="AA3437" t="str">
        <f>CONCATENATE(F3437," ",Z3437)</f>
        <v>2016 9</v>
      </c>
      <c r="AB3437">
        <f>VLOOKUP(AA3437,[1]Sheet3!$A:$B,2,0)</f>
        <v>94</v>
      </c>
    </row>
    <row r="3438" spans="1:28" x14ac:dyDescent="0.25">
      <c r="A3438" t="s">
        <v>6003</v>
      </c>
      <c r="B3438" t="s">
        <v>6022</v>
      </c>
      <c r="C3438" t="s">
        <v>370</v>
      </c>
      <c r="D3438" t="str">
        <f>CONCATENATE(C3438,".")</f>
        <v>2016  September.</v>
      </c>
      <c r="E3438" t="str">
        <f>LEFT(D3438, SEARCH(".",D3438)-1)</f>
        <v>2016  September</v>
      </c>
      <c r="F3438">
        <v>2016</v>
      </c>
      <c r="G3438" t="str">
        <f>RIGHT(E3438,LEN(E3438)-6)</f>
        <v>September</v>
      </c>
      <c r="H3438">
        <v>161</v>
      </c>
      <c r="I3438" t="s">
        <v>358</v>
      </c>
      <c r="J3438" t="s">
        <v>4436</v>
      </c>
      <c r="K3438" t="s">
        <v>1758</v>
      </c>
      <c r="L3438" t="s">
        <v>402</v>
      </c>
      <c r="M3438" t="s">
        <v>28</v>
      </c>
      <c r="N3438" t="s">
        <v>6023</v>
      </c>
      <c r="O3438" t="s">
        <v>6024</v>
      </c>
      <c r="P3438">
        <v>610</v>
      </c>
      <c r="Q3438" s="2">
        <f>VALUE(LEFT(LEFT(N3438,5),SUM(LEN(LEFT(N3438,5))-LEN(SUBSTITUTE(LEFT(N3438,5),{"0","1","2","3","4","5","6","7","8","9","."},"")))))</f>
        <v>3</v>
      </c>
      <c r="R3438">
        <f>IF(Q3438&gt;5,Q3438/1024,Q3438)</f>
        <v>3</v>
      </c>
      <c r="S3438" t="str">
        <f>MID(K3439,9,3)</f>
        <v>6.0</v>
      </c>
      <c r="T3438" s="2" t="str">
        <f>LEFT(J3438,3)</f>
        <v>5.2</v>
      </c>
      <c r="U3438">
        <f>VALUE(LEFT(LEFT(M3438,5),SUM(LEN(LEFT(M3438,5))-LEN(SUBSTITUTE(LEFT(M3438,5),{"0","1","2","3","4","5","6","7","8","9","."},"")))))</f>
        <v>32</v>
      </c>
      <c r="V3438">
        <f>IF(U3438&lt;100,U3438,U3438/1024)</f>
        <v>32</v>
      </c>
      <c r="W3438" s="3">
        <f>VALUE(LEFT(LEFT(O3438,5),SUM(LEN(LEFT(O3438,5))-LEN(SUBSTITUTE(LEFT(O3438,5),{"0","1","2","3","4","5","6","7","8","9","."},"")))))</f>
        <v>23</v>
      </c>
      <c r="X3438" s="3" t="e">
        <f>LEFT(L3438, SEARCH("MHz",L3438)-1)</f>
        <v>#VALUE!</v>
      </c>
      <c r="Y3438" t="e">
        <f>IF(RIGHT(X3438,1)=" ",RIGHT(X3438,4),RIGHT(X3438,3))</f>
        <v>#VALUE!</v>
      </c>
      <c r="Z3438">
        <f>VLOOKUP(G3438,[1]Sheet1!$A$1:$B$12,2,0)</f>
        <v>9</v>
      </c>
      <c r="AA3438" t="str">
        <f>CONCATENATE(F3438," ",Z3438)</f>
        <v>2016 9</v>
      </c>
      <c r="AB3438">
        <f>VLOOKUP(AA3438,[1]Sheet3!$A:$B,2,0)</f>
        <v>94</v>
      </c>
    </row>
    <row r="3439" spans="1:28" x14ac:dyDescent="0.25">
      <c r="A3439" t="s">
        <v>6908</v>
      </c>
      <c r="B3439" t="s">
        <v>6945</v>
      </c>
      <c r="C3439" t="s">
        <v>370</v>
      </c>
      <c r="D3439" t="str">
        <f>CONCATENATE(C3439,".")</f>
        <v>2016  September.</v>
      </c>
      <c r="E3439" t="str">
        <f>LEFT(D3439, SEARCH(".",D3439)-1)</f>
        <v>2016  September</v>
      </c>
      <c r="F3439">
        <v>2016</v>
      </c>
      <c r="G3439" t="str">
        <f>RIGHT(E3439,LEN(E3439)-6)</f>
        <v>September</v>
      </c>
      <c r="H3439">
        <v>153</v>
      </c>
      <c r="I3439" t="s">
        <v>51</v>
      </c>
      <c r="J3439" t="s">
        <v>5267</v>
      </c>
      <c r="K3439" t="s">
        <v>1758</v>
      </c>
      <c r="L3439" t="s">
        <v>1401</v>
      </c>
      <c r="M3439" t="s">
        <v>28</v>
      </c>
      <c r="N3439" t="s">
        <v>29</v>
      </c>
      <c r="O3439" t="s">
        <v>6946</v>
      </c>
      <c r="P3439">
        <v>270</v>
      </c>
      <c r="Q3439" s="2">
        <f>VALUE(LEFT(LEFT(N3439,5),SUM(LEN(LEFT(N3439,5))-LEN(SUBSTITUTE(LEFT(N3439,5),{"0","1","2","3","4","5","6","7","8","9","."},"")))))</f>
        <v>3</v>
      </c>
      <c r="R3439">
        <f>IF(Q3439&gt;5,Q3439/1024,Q3439)</f>
        <v>3</v>
      </c>
      <c r="S3439" t="str">
        <f>MID(K3440,9,3)</f>
        <v>7.0</v>
      </c>
      <c r="T3439" s="2" t="str">
        <f>LEFT(J3439,3)</f>
        <v>5.2</v>
      </c>
      <c r="U3439">
        <f>VALUE(LEFT(LEFT(M3439,5),SUM(LEN(LEFT(M3439,5))-LEN(SUBSTITUTE(LEFT(M3439,5),{"0","1","2","3","4","5","6","7","8","9","."},"")))))</f>
        <v>32</v>
      </c>
      <c r="V3439">
        <f>IF(U3439&lt;100,U3439,U3439/1024)</f>
        <v>32</v>
      </c>
      <c r="W3439" s="3">
        <f>VALUE(LEFT(LEFT(O3439,5),SUM(LEN(LEFT(O3439,5))-LEN(SUBSTITUTE(LEFT(O3439,5),{"0","1","2","3","4","5","6","7","8","9","."},"")))))</f>
        <v>16</v>
      </c>
      <c r="X3439" s="3" t="e">
        <f>LEFT(L3439, SEARCH("MHz",L3439)-1)</f>
        <v>#VALUE!</v>
      </c>
      <c r="Y3439" t="e">
        <f>IF(RIGHT(X3439,1)=" ",RIGHT(X3439,4),RIGHT(X3439,3))</f>
        <v>#VALUE!</v>
      </c>
      <c r="Z3439">
        <f>VLOOKUP(G3439,[1]Sheet1!$A$1:$B$12,2,0)</f>
        <v>9</v>
      </c>
      <c r="AA3439" t="str">
        <f>CONCATENATE(F3439," ",Z3439)</f>
        <v>2016 9</v>
      </c>
      <c r="AB3439">
        <f>VLOOKUP(AA3439,[1]Sheet3!$A:$B,2,0)</f>
        <v>94</v>
      </c>
    </row>
    <row r="3440" spans="1:28" x14ac:dyDescent="0.25">
      <c r="A3440" t="s">
        <v>3572</v>
      </c>
      <c r="B3440" t="s">
        <v>3606</v>
      </c>
      <c r="C3440" t="s">
        <v>370</v>
      </c>
      <c r="D3440" t="str">
        <f>CONCATENATE(C3440,".")</f>
        <v>2016  September.</v>
      </c>
      <c r="E3440" t="str">
        <f>LEFT(D3440, SEARCH(".",D3440)-1)</f>
        <v>2016  September</v>
      </c>
      <c r="F3440">
        <v>2016</v>
      </c>
      <c r="G3440" t="str">
        <f>RIGHT(E3440,LEN(E3440)-6)</f>
        <v>September</v>
      </c>
      <c r="H3440">
        <v>174</v>
      </c>
      <c r="I3440" t="s">
        <v>358</v>
      </c>
      <c r="J3440" t="s">
        <v>3607</v>
      </c>
      <c r="K3440" t="s">
        <v>368</v>
      </c>
      <c r="L3440" t="s">
        <v>402</v>
      </c>
      <c r="M3440" t="s">
        <v>68</v>
      </c>
      <c r="N3440" t="s">
        <v>404</v>
      </c>
      <c r="O3440" t="s">
        <v>3608</v>
      </c>
      <c r="P3440">
        <v>560</v>
      </c>
      <c r="Q3440" s="2">
        <f>VALUE(LEFT(LEFT(N3440,5),SUM(LEN(LEFT(N3440,5))-LEN(SUBSTITUTE(LEFT(N3440,5),{"0","1","2","3","4","5","6","7","8","9","."},"")))))</f>
        <v>4</v>
      </c>
      <c r="R3440">
        <f>IF(Q3440&gt;5,Q3440/1024,Q3440)</f>
        <v>4</v>
      </c>
      <c r="S3440" t="str">
        <f>MID(K3441,9,3)</f>
        <v>OS</v>
      </c>
      <c r="T3440" s="2" t="str">
        <f>LEFT(J3440,3)</f>
        <v>5.7</v>
      </c>
      <c r="U3440" t="e">
        <f>VALUE(LEFT(LEFT(M3440,5),SUM(LEN(LEFT(M3440,5))-LEN(SUBSTITUTE(LEFT(M3440,5),{"0","1","2","3","4","5","6","7","8","9","."},"")))))</f>
        <v>#VALUE!</v>
      </c>
      <c r="V3440" t="e">
        <f>IF(U3440&lt;100,U3440,U3440/1024)</f>
        <v>#VALUE!</v>
      </c>
      <c r="W3440" s="3" t="e">
        <f>VALUE(LEFT(LEFT(O3440,5),SUM(LEN(LEFT(O3440,5))-LEN(SUBSTITUTE(LEFT(O3440,5),{"0","1","2","3","4","5","6","7","8","9","."},"")))))</f>
        <v>#VALUE!</v>
      </c>
      <c r="X3440" s="3" t="e">
        <f>LEFT(L3440, SEARCH("MHz",L3440)-1)</f>
        <v>#VALUE!</v>
      </c>
      <c r="Y3440" t="e">
        <f>IF(RIGHT(X3440,1)=" ",RIGHT(X3440,4),RIGHT(X3440,3))</f>
        <v>#VALUE!</v>
      </c>
      <c r="Z3440">
        <f>VLOOKUP(G3440,[1]Sheet1!$A$1:$B$12,2,0)</f>
        <v>9</v>
      </c>
      <c r="AA3440" t="str">
        <f>CONCATENATE(F3440," ",Z3440)</f>
        <v>2016 9</v>
      </c>
      <c r="AB3440">
        <f>VLOOKUP(AA3440,[1]Sheet3!$A:$B,2,0)</f>
        <v>94</v>
      </c>
    </row>
    <row r="3441" spans="1:28" x14ac:dyDescent="0.25">
      <c r="A3441" t="s">
        <v>347</v>
      </c>
      <c r="B3441" t="s">
        <v>373</v>
      </c>
      <c r="C3441" t="s">
        <v>370</v>
      </c>
      <c r="D3441" t="str">
        <f>CONCATENATE(C3441,".")</f>
        <v>2016  September.</v>
      </c>
      <c r="E3441" t="str">
        <f>LEFT(D3441, SEARCH(".",D3441)-1)</f>
        <v>2016  September</v>
      </c>
      <c r="F3441">
        <v>2016</v>
      </c>
      <c r="G3441" t="str">
        <f>RIGHT(E3441,LEN(E3441)-6)</f>
        <v>September</v>
      </c>
      <c r="H3441">
        <v>202</v>
      </c>
      <c r="I3441" t="s">
        <v>128</v>
      </c>
      <c r="J3441" t="s">
        <v>374</v>
      </c>
      <c r="K3441" t="s">
        <v>222</v>
      </c>
      <c r="M3441" t="s">
        <v>34</v>
      </c>
      <c r="N3441" t="s">
        <v>35</v>
      </c>
      <c r="O3441" t="s">
        <v>36</v>
      </c>
      <c r="Q3441" s="2">
        <f>VALUE(LEFT(LEFT(N3441,5),SUM(LEN(LEFT(N3441,5))-LEN(SUBSTITUTE(LEFT(N3441,5),{"0","1","2","3","4","5","6","7","8","9","."},"")))))</f>
        <v>1</v>
      </c>
      <c r="R3441">
        <f>IF(Q3441&gt;5,Q3441/1024,Q3441)</f>
        <v>1</v>
      </c>
      <c r="S3441" t="str">
        <f>MID(K3442,9,3)</f>
        <v>6.0</v>
      </c>
      <c r="T3441" s="2" t="str">
        <f>LEFT(J3441,3)</f>
        <v>5.5</v>
      </c>
      <c r="U3441">
        <f>VALUE(LEFT(LEFT(M3441,5),SUM(LEN(LEFT(M3441,5))-LEN(SUBSTITUTE(LEFT(M3441,5),{"0","1","2","3","4","5","6","7","8","9","."},"")))))</f>
        <v>8</v>
      </c>
      <c r="V3441">
        <f>IF(U3441&lt;100,U3441,U3441/1024)</f>
        <v>8</v>
      </c>
      <c r="W3441" s="3">
        <f>VALUE(LEFT(LEFT(O3441,5),SUM(LEN(LEFT(O3441,5))-LEN(SUBSTITUTE(LEFT(O3441,5),{"0","1","2","3","4","5","6","7","8","9","."},"")))))</f>
        <v>8</v>
      </c>
      <c r="X3441" s="3" t="e">
        <f>LEFT(L3441, SEARCH("MHz",L3441)-1)</f>
        <v>#VALUE!</v>
      </c>
      <c r="Y3441" t="e">
        <f>IF(RIGHT(X3441,1)=" ",RIGHT(X3441,4),RIGHT(X3441,3))</f>
        <v>#VALUE!</v>
      </c>
      <c r="Z3441">
        <f>VLOOKUP(G3441,[1]Sheet1!$A$1:$B$12,2,0)</f>
        <v>9</v>
      </c>
      <c r="AA3441" t="str">
        <f>CONCATENATE(F3441," ",Z3441)</f>
        <v>2016 9</v>
      </c>
      <c r="AB3441">
        <f>VLOOKUP(AA3441,[1]Sheet3!$A:$B,2,0)</f>
        <v>94</v>
      </c>
    </row>
    <row r="3442" spans="1:28" x14ac:dyDescent="0.25">
      <c r="A3442" t="s">
        <v>1042</v>
      </c>
      <c r="B3442" t="s">
        <v>1050</v>
      </c>
      <c r="C3442" t="s">
        <v>366</v>
      </c>
      <c r="D3442" t="str">
        <f>CONCATENATE(C3442,".")</f>
        <v>2017  January.</v>
      </c>
      <c r="E3442" t="str">
        <f>LEFT(D3442, SEARCH(".",D3442)-1)</f>
        <v>2017  January</v>
      </c>
      <c r="F3442">
        <v>2017</v>
      </c>
      <c r="G3442" t="str">
        <f>RIGHT(E3442,LEN(E3442)-6)</f>
        <v>January</v>
      </c>
      <c r="H3442">
        <v>188</v>
      </c>
      <c r="I3442" t="s">
        <v>231</v>
      </c>
      <c r="J3442" t="s">
        <v>1051</v>
      </c>
      <c r="K3442" t="s">
        <v>19</v>
      </c>
      <c r="L3442" t="s">
        <v>395</v>
      </c>
      <c r="M3442" t="s">
        <v>21</v>
      </c>
      <c r="N3442" t="s">
        <v>1052</v>
      </c>
      <c r="O3442" t="s">
        <v>30</v>
      </c>
      <c r="Q3442" s="2" t="e">
        <f>VALUE(LEFT(LEFT(N3442,5),SUM(LEN(LEFT(N3442,5))-LEN(SUBSTITUTE(LEFT(N3442,5),{"0","1","2","3","4","5","6","7","8","9","."},"")))))</f>
        <v>#VALUE!</v>
      </c>
      <c r="R3442" t="e">
        <f>IF(Q3442&gt;5,Q3442/1024,Q3442)</f>
        <v>#VALUE!</v>
      </c>
      <c r="S3442" t="str">
        <f>MID(K3443,9,3)</f>
        <v>6.0</v>
      </c>
      <c r="T3442" s="2" t="str">
        <f>LEFT(J3442,3)</f>
        <v>5.5</v>
      </c>
      <c r="U3442">
        <f>VALUE(LEFT(LEFT(M3442,5),SUM(LEN(LEFT(M3442,5))-LEN(SUBSTITUTE(LEFT(M3442,5),{"0","1","2","3","4","5","6","7","8","9","."},"")))))</f>
        <v>43540</v>
      </c>
      <c r="V3442">
        <f>IF(U3442&lt;100,U3442,U3442/1024)</f>
        <v>42.51953125</v>
      </c>
      <c r="W3442" s="3">
        <f>VALUE(LEFT(LEFT(O3442,5),SUM(LEN(LEFT(O3442,5))-LEN(SUBSTITUTE(LEFT(O3442,5),{"0","1","2","3","4","5","6","7","8","9","."},"")))))</f>
        <v>13</v>
      </c>
      <c r="X3442" s="3" t="e">
        <f>LEFT(L3442, SEARCH("MHz",L3442)-1)</f>
        <v>#VALUE!</v>
      </c>
      <c r="Y3442" t="e">
        <f>IF(RIGHT(X3442,1)=" ",RIGHT(X3442,4),RIGHT(X3442,3))</f>
        <v>#VALUE!</v>
      </c>
      <c r="Z3442">
        <f>VLOOKUP(G3442,[1]Sheet1!$A$1:$B$12,2,0)</f>
        <v>1</v>
      </c>
      <c r="AA3442" t="str">
        <f>CONCATENATE(F3442," ",Z3442)</f>
        <v>2017 1</v>
      </c>
      <c r="AB3442">
        <f>VLOOKUP(AA3442,[1]Sheet3!$A:$B,2,0)</f>
        <v>95</v>
      </c>
    </row>
    <row r="3443" spans="1:28" x14ac:dyDescent="0.25">
      <c r="A3443" t="s">
        <v>1042</v>
      </c>
      <c r="B3443" t="s">
        <v>1053</v>
      </c>
      <c r="C3443" t="s">
        <v>366</v>
      </c>
      <c r="D3443" t="str">
        <f>CONCATENATE(C3443,".")</f>
        <v>2017  January.</v>
      </c>
      <c r="E3443" t="str">
        <f>LEFT(D3443, SEARCH(".",D3443)-1)</f>
        <v>2017  January</v>
      </c>
      <c r="F3443">
        <v>2017</v>
      </c>
      <c r="G3443" t="str">
        <f>RIGHT(E3443,LEN(E3443)-6)</f>
        <v>January</v>
      </c>
      <c r="H3443">
        <v>160</v>
      </c>
      <c r="I3443" t="s">
        <v>231</v>
      </c>
      <c r="J3443" t="s">
        <v>760</v>
      </c>
      <c r="K3443" t="s">
        <v>19</v>
      </c>
      <c r="L3443" t="s">
        <v>395</v>
      </c>
      <c r="M3443" t="s">
        <v>21</v>
      </c>
      <c r="N3443" t="s">
        <v>1052</v>
      </c>
      <c r="O3443" t="s">
        <v>30</v>
      </c>
      <c r="Q3443" s="2" t="e">
        <f>VALUE(LEFT(LEFT(N3443,5),SUM(LEN(LEFT(N3443,5))-LEN(SUBSTITUTE(LEFT(N3443,5),{"0","1","2","3","4","5","6","7","8","9","."},"")))))</f>
        <v>#VALUE!</v>
      </c>
      <c r="R3443" t="e">
        <f>IF(Q3443&gt;5,Q3443/1024,Q3443)</f>
        <v>#VALUE!</v>
      </c>
      <c r="S3443" t="str">
        <f>MID(K3444,9,3)</f>
        <v>6.0</v>
      </c>
      <c r="T3443" s="2" t="str">
        <f>LEFT(J3443,3)</f>
        <v>5.0</v>
      </c>
      <c r="U3443">
        <f>VALUE(LEFT(LEFT(M3443,5),SUM(LEN(LEFT(M3443,5))-LEN(SUBSTITUTE(LEFT(M3443,5),{"0","1","2","3","4","5","6","7","8","9","."},"")))))</f>
        <v>43540</v>
      </c>
      <c r="V3443">
        <f>IF(U3443&lt;100,U3443,U3443/1024)</f>
        <v>42.51953125</v>
      </c>
      <c r="W3443" s="3">
        <f>VALUE(LEFT(LEFT(O3443,5),SUM(LEN(LEFT(O3443,5))-LEN(SUBSTITUTE(LEFT(O3443,5),{"0","1","2","3","4","5","6","7","8","9","."},"")))))</f>
        <v>13</v>
      </c>
      <c r="X3443" s="3" t="e">
        <f>LEFT(L3443, SEARCH("MHz",L3443)-1)</f>
        <v>#VALUE!</v>
      </c>
      <c r="Y3443" t="e">
        <f>IF(RIGHT(X3443,1)=" ",RIGHT(X3443,4),RIGHT(X3443,3))</f>
        <v>#VALUE!</v>
      </c>
      <c r="Z3443">
        <f>VLOOKUP(G3443,[1]Sheet1!$A$1:$B$12,2,0)</f>
        <v>1</v>
      </c>
      <c r="AA3443" t="str">
        <f>CONCATENATE(F3443," ",Z3443)</f>
        <v>2017 1</v>
      </c>
      <c r="AB3443">
        <f>VLOOKUP(AA3443,[1]Sheet3!$A:$B,2,0)</f>
        <v>95</v>
      </c>
    </row>
    <row r="3444" spans="1:28" x14ac:dyDescent="0.25">
      <c r="A3444" t="s">
        <v>1099</v>
      </c>
      <c r="B3444" t="s">
        <v>1111</v>
      </c>
      <c r="C3444" t="s">
        <v>366</v>
      </c>
      <c r="D3444" t="str">
        <f>CONCATENATE(C3444,".")</f>
        <v>2017  January.</v>
      </c>
      <c r="E3444" t="str">
        <f>LEFT(D3444, SEARCH(".",D3444)-1)</f>
        <v>2017  January</v>
      </c>
      <c r="F3444">
        <v>2017</v>
      </c>
      <c r="G3444" t="str">
        <f>RIGHT(E3444,LEN(E3444)-6)</f>
        <v>January</v>
      </c>
      <c r="H3444">
        <v>490</v>
      </c>
      <c r="I3444" t="s">
        <v>51</v>
      </c>
      <c r="J3444" t="s">
        <v>1112</v>
      </c>
      <c r="K3444" t="s">
        <v>19</v>
      </c>
      <c r="L3444" t="s">
        <v>1113</v>
      </c>
      <c r="M3444" t="s">
        <v>28</v>
      </c>
      <c r="N3444" t="s">
        <v>404</v>
      </c>
      <c r="O3444" t="s">
        <v>1114</v>
      </c>
      <c r="P3444">
        <v>450</v>
      </c>
      <c r="Q3444" s="2">
        <f>VALUE(LEFT(LEFT(N3444,5),SUM(LEN(LEFT(N3444,5))-LEN(SUBSTITUTE(LEFT(N3444,5),{"0","1","2","3","4","5","6","7","8","9","."},"")))))</f>
        <v>4</v>
      </c>
      <c r="R3444">
        <f>IF(Q3444&gt;5,Q3444/1024,Q3444)</f>
        <v>4</v>
      </c>
      <c r="S3444" t="str">
        <f>MID(K3445,9,3)</f>
        <v>6.0</v>
      </c>
      <c r="T3444" s="2" t="str">
        <f>LEFT(J3444,3)</f>
        <v>9.7</v>
      </c>
      <c r="U3444">
        <f>VALUE(LEFT(LEFT(M3444,5),SUM(LEN(LEFT(M3444,5))-LEN(SUBSTITUTE(LEFT(M3444,5),{"0","1","2","3","4","5","6","7","8","9","."},"")))))</f>
        <v>32</v>
      </c>
      <c r="V3444">
        <f>IF(U3444&lt;100,U3444,U3444/1024)</f>
        <v>32</v>
      </c>
      <c r="W3444" s="3">
        <f>VALUE(LEFT(LEFT(O3444,5),SUM(LEN(LEFT(O3444,5))-LEN(SUBSTITUTE(LEFT(O3444,5),{"0","1","2","3","4","5","6","7","8","9","."},"")))))</f>
        <v>8</v>
      </c>
      <c r="X3444" s="3" t="e">
        <f>LEFT(L3444, SEARCH("MHz",L3444)-1)</f>
        <v>#VALUE!</v>
      </c>
      <c r="Y3444" t="e">
        <f>IF(RIGHT(X3444,1)=" ",RIGHT(X3444,4),RIGHT(X3444,3))</f>
        <v>#VALUE!</v>
      </c>
      <c r="Z3444">
        <f>VLOOKUP(G3444,[1]Sheet1!$A$1:$B$12,2,0)</f>
        <v>1</v>
      </c>
      <c r="AA3444" t="str">
        <f>CONCATENATE(F3444," ",Z3444)</f>
        <v>2017 1</v>
      </c>
      <c r="AB3444">
        <f>VLOOKUP(AA3444,[1]Sheet3!$A:$B,2,0)</f>
        <v>95</v>
      </c>
    </row>
    <row r="3445" spans="1:28" x14ac:dyDescent="0.25">
      <c r="A3445" t="s">
        <v>1437</v>
      </c>
      <c r="B3445" t="s">
        <v>1450</v>
      </c>
      <c r="C3445" t="s">
        <v>366</v>
      </c>
      <c r="D3445" t="str">
        <f>CONCATENATE(C3445,".")</f>
        <v>2017  January.</v>
      </c>
      <c r="E3445" t="str">
        <f>LEFT(D3445, SEARCH(".",D3445)-1)</f>
        <v>2017  January</v>
      </c>
      <c r="F3445">
        <v>2017</v>
      </c>
      <c r="G3445" t="str">
        <f>RIGHT(E3445,LEN(E3445)-6)</f>
        <v>January</v>
      </c>
      <c r="H3445">
        <v>152</v>
      </c>
      <c r="I3445" t="s">
        <v>128</v>
      </c>
      <c r="J3445" t="s">
        <v>1451</v>
      </c>
      <c r="K3445" t="s">
        <v>19</v>
      </c>
      <c r="L3445" t="s">
        <v>1135</v>
      </c>
      <c r="M3445" t="s">
        <v>403</v>
      </c>
      <c r="N3445" t="s">
        <v>404</v>
      </c>
      <c r="O3445" t="s">
        <v>755</v>
      </c>
      <c r="P3445">
        <v>170</v>
      </c>
      <c r="Q3445" s="2">
        <f>VALUE(LEFT(LEFT(N3445,5),SUM(LEN(LEFT(N3445,5))-LEN(SUBSTITUTE(LEFT(N3445,5),{"0","1","2","3","4","5","6","7","8","9","."},"")))))</f>
        <v>4</v>
      </c>
      <c r="R3445">
        <f>IF(Q3445&gt;5,Q3445/1024,Q3445)</f>
        <v>4</v>
      </c>
      <c r="S3445" t="str">
        <f>MID(K3446,9,3)</f>
        <v>6.0</v>
      </c>
      <c r="T3445" s="2" t="str">
        <f>LEFT(J3445,3)</f>
        <v>5.0</v>
      </c>
      <c r="U3445">
        <f>VALUE(LEFT(LEFT(M3445,5),SUM(LEN(LEFT(M3445,5))-LEN(SUBSTITUTE(LEFT(M3445,5),{"0","1","2","3","4","5","6","7","8","9","."},"")))))</f>
        <v>64</v>
      </c>
      <c r="V3445">
        <f>IF(U3445&lt;100,U3445,U3445/1024)</f>
        <v>64</v>
      </c>
      <c r="W3445" s="3">
        <f>VALUE(LEFT(LEFT(O3445,5),SUM(LEN(LEFT(O3445,5))-LEN(SUBSTITUTE(LEFT(O3445,5),{"0","1","2","3","4","5","6","7","8","9","."},"")))))</f>
        <v>13</v>
      </c>
      <c r="X3445" s="3" t="e">
        <f>LEFT(L3445, SEARCH("MHz",L3445)-1)</f>
        <v>#VALUE!</v>
      </c>
      <c r="Y3445" t="e">
        <f>IF(RIGHT(X3445,1)=" ",RIGHT(X3445,4),RIGHT(X3445,3))</f>
        <v>#VALUE!</v>
      </c>
      <c r="Z3445">
        <f>VLOOKUP(G3445,[1]Sheet1!$A$1:$B$12,2,0)</f>
        <v>1</v>
      </c>
      <c r="AA3445" t="str">
        <f>CONCATENATE(F3445," ",Z3445)</f>
        <v>2017 1</v>
      </c>
      <c r="AB3445">
        <f>VLOOKUP(AA3445,[1]Sheet3!$A:$B,2,0)</f>
        <v>95</v>
      </c>
    </row>
    <row r="3446" spans="1:28" x14ac:dyDescent="0.25">
      <c r="A3446" t="s">
        <v>1437</v>
      </c>
      <c r="B3446" t="s">
        <v>1452</v>
      </c>
      <c r="C3446" t="s">
        <v>366</v>
      </c>
      <c r="D3446" t="str">
        <f>CONCATENATE(C3446,".")</f>
        <v>2017  January.</v>
      </c>
      <c r="E3446" t="str">
        <f>LEFT(D3446, SEARCH(".",D3446)-1)</f>
        <v>2017  January</v>
      </c>
      <c r="F3446">
        <v>2017</v>
      </c>
      <c r="G3446" t="str">
        <f>RIGHT(E3446,LEN(E3446)-6)</f>
        <v>January</v>
      </c>
      <c r="H3446">
        <v>135</v>
      </c>
      <c r="I3446" t="s">
        <v>1453</v>
      </c>
      <c r="J3446" t="s">
        <v>1454</v>
      </c>
      <c r="K3446" t="s">
        <v>19</v>
      </c>
      <c r="L3446" t="s">
        <v>172</v>
      </c>
      <c r="M3446" t="s">
        <v>109</v>
      </c>
      <c r="N3446" t="s">
        <v>139</v>
      </c>
      <c r="O3446" t="s">
        <v>515</v>
      </c>
      <c r="Q3446" s="2">
        <f>VALUE(LEFT(LEFT(N3446,5),SUM(LEN(LEFT(N3446,5))-LEN(SUBSTITUTE(LEFT(N3446,5),{"0","1","2","3","4","5","6","7","8","9","."},"")))))</f>
        <v>512</v>
      </c>
      <c r="R3446">
        <f>IF(Q3446&gt;5,Q3446/1024,Q3446)</f>
        <v>0.5</v>
      </c>
      <c r="S3446" t="str">
        <f>MID(K3447,9,3)</f>
        <v>6.0</v>
      </c>
      <c r="T3446" s="2" t="str">
        <f>LEFT(J3446,3)</f>
        <v>4.0</v>
      </c>
      <c r="U3446">
        <f>VALUE(LEFT(LEFT(M3446,5),SUM(LEN(LEFT(M3446,5))-LEN(SUBSTITUTE(LEFT(M3446,5),{"0","1","2","3","4","5","6","7","8","9","."},"")))))</f>
        <v>4</v>
      </c>
      <c r="V3446">
        <f>IF(U3446&lt;100,U3446,U3446/1024)</f>
        <v>4</v>
      </c>
      <c r="W3446" s="3">
        <f>VALUE(LEFT(LEFT(O3446,5),SUM(LEN(LEFT(O3446,5))-LEN(SUBSTITUTE(LEFT(O3446,5),{"0","1","2","3","4","5","6","7","8","9","."},"")))))</f>
        <v>3.15</v>
      </c>
      <c r="X3446" s="3" t="e">
        <f>LEFT(L3446, SEARCH("MHz",L3446)-1)</f>
        <v>#VALUE!</v>
      </c>
      <c r="Y3446" t="e">
        <f>IF(RIGHT(X3446,1)=" ",RIGHT(X3446,4),RIGHT(X3446,3))</f>
        <v>#VALUE!</v>
      </c>
      <c r="Z3446">
        <f>VLOOKUP(G3446,[1]Sheet1!$A$1:$B$12,2,0)</f>
        <v>1</v>
      </c>
      <c r="AA3446" t="str">
        <f>CONCATENATE(F3446," ",Z3446)</f>
        <v>2017 1</v>
      </c>
      <c r="AB3446">
        <f>VLOOKUP(AA3446,[1]Sheet3!$A:$B,2,0)</f>
        <v>95</v>
      </c>
    </row>
    <row r="3447" spans="1:28" x14ac:dyDescent="0.25">
      <c r="A3447" t="s">
        <v>1437</v>
      </c>
      <c r="B3447" t="s">
        <v>1455</v>
      </c>
      <c r="C3447" t="s">
        <v>366</v>
      </c>
      <c r="D3447" t="str">
        <f>CONCATENATE(C3447,".")</f>
        <v>2017  January.</v>
      </c>
      <c r="E3447" t="str">
        <f>LEFT(D3447, SEARCH(".",D3447)-1)</f>
        <v>2017  January</v>
      </c>
      <c r="F3447">
        <v>2017</v>
      </c>
      <c r="G3447" t="str">
        <f>RIGHT(E3447,LEN(E3447)-6)</f>
        <v>January</v>
      </c>
      <c r="H3447">
        <v>127</v>
      </c>
      <c r="I3447" t="s">
        <v>241</v>
      </c>
      <c r="J3447" t="s">
        <v>1456</v>
      </c>
      <c r="K3447" t="s">
        <v>19</v>
      </c>
      <c r="L3447" t="s">
        <v>200</v>
      </c>
      <c r="M3447" t="s">
        <v>109</v>
      </c>
      <c r="N3447" t="s">
        <v>139</v>
      </c>
      <c r="O3447" t="s">
        <v>178</v>
      </c>
      <c r="Q3447" s="2">
        <f>VALUE(LEFT(LEFT(N3447,5),SUM(LEN(LEFT(N3447,5))-LEN(SUBSTITUTE(LEFT(N3447,5),{"0","1","2","3","4","5","6","7","8","9","."},"")))))</f>
        <v>512</v>
      </c>
      <c r="R3447">
        <f>IF(Q3447&gt;5,Q3447/1024,Q3447)</f>
        <v>0.5</v>
      </c>
      <c r="S3447" t="str">
        <f>MID(K3448,9,3)</f>
        <v>6.0</v>
      </c>
      <c r="T3447" s="2" t="str">
        <f>LEFT(J3447,3)</f>
        <v>4.0</v>
      </c>
      <c r="U3447">
        <f>VALUE(LEFT(LEFT(M3447,5),SUM(LEN(LEFT(M3447,5))-LEN(SUBSTITUTE(LEFT(M3447,5),{"0","1","2","3","4","5","6","7","8","9","."},"")))))</f>
        <v>4</v>
      </c>
      <c r="V3447">
        <f>IF(U3447&lt;100,U3447,U3447/1024)</f>
        <v>4</v>
      </c>
      <c r="W3447" s="3">
        <f>VALUE(LEFT(LEFT(O3447,5),SUM(LEN(LEFT(O3447,5))-LEN(SUBSTITUTE(LEFT(O3447,5),{"0","1","2","3","4","5","6","7","8","9","."},"")))))</f>
        <v>5</v>
      </c>
      <c r="X3447" s="3" t="e">
        <f>LEFT(L3447, SEARCH("MHz",L3447)-1)</f>
        <v>#VALUE!</v>
      </c>
      <c r="Y3447" t="e">
        <f>IF(RIGHT(X3447,1)=" ",RIGHT(X3447,4),RIGHT(X3447,3))</f>
        <v>#VALUE!</v>
      </c>
      <c r="Z3447">
        <f>VLOOKUP(G3447,[1]Sheet1!$A$1:$B$12,2,0)</f>
        <v>1</v>
      </c>
      <c r="AA3447" t="str">
        <f>CONCATENATE(F3447," ",Z3447)</f>
        <v>2017 1</v>
      </c>
      <c r="AB3447">
        <f>VLOOKUP(AA3447,[1]Sheet3!$A:$B,2,0)</f>
        <v>95</v>
      </c>
    </row>
    <row r="3448" spans="1:28" x14ac:dyDescent="0.25">
      <c r="A3448" t="s">
        <v>1437</v>
      </c>
      <c r="B3448" t="s">
        <v>1457</v>
      </c>
      <c r="C3448" t="s">
        <v>366</v>
      </c>
      <c r="D3448" t="str">
        <f>CONCATENATE(C3448,".")</f>
        <v>2017  January.</v>
      </c>
      <c r="E3448" t="str">
        <f>LEFT(D3448, SEARCH(".",D3448)-1)</f>
        <v>2017  January</v>
      </c>
      <c r="F3448">
        <v>2017</v>
      </c>
      <c r="G3448" t="str">
        <f>RIGHT(E3448,LEN(E3448)-6)</f>
        <v>January</v>
      </c>
      <c r="H3448">
        <v>175</v>
      </c>
      <c r="I3448" t="s">
        <v>1458</v>
      </c>
      <c r="J3448" t="s">
        <v>1459</v>
      </c>
      <c r="K3448" t="s">
        <v>19</v>
      </c>
      <c r="L3448" t="s">
        <v>1393</v>
      </c>
      <c r="M3448" t="s">
        <v>28</v>
      </c>
      <c r="N3448" t="s">
        <v>29</v>
      </c>
      <c r="O3448" t="s">
        <v>755</v>
      </c>
      <c r="Q3448" s="2">
        <f>VALUE(LEFT(LEFT(N3448,5),SUM(LEN(LEFT(N3448,5))-LEN(SUBSTITUTE(LEFT(N3448,5),{"0","1","2","3","4","5","6","7","8","9","."},"")))))</f>
        <v>3</v>
      </c>
      <c r="R3448">
        <f>IF(Q3448&gt;5,Q3448/1024,Q3448)</f>
        <v>3</v>
      </c>
      <c r="S3448" t="str">
        <f>MID(K3449,9,3)</f>
        <v>6.0</v>
      </c>
      <c r="T3448" s="2" t="str">
        <f>LEFT(J3448,3)</f>
        <v>5.5</v>
      </c>
      <c r="U3448">
        <f>VALUE(LEFT(LEFT(M3448,5),SUM(LEN(LEFT(M3448,5))-LEN(SUBSTITUTE(LEFT(M3448,5),{"0","1","2","3","4","5","6","7","8","9","."},"")))))</f>
        <v>32</v>
      </c>
      <c r="V3448">
        <f>IF(U3448&lt;100,U3448,U3448/1024)</f>
        <v>32</v>
      </c>
      <c r="W3448" s="3">
        <f>VALUE(LEFT(LEFT(O3448,5),SUM(LEN(LEFT(O3448,5))-LEN(SUBSTITUTE(LEFT(O3448,5),{"0","1","2","3","4","5","6","7","8","9","."},"")))))</f>
        <v>13</v>
      </c>
      <c r="X3448" s="3" t="e">
        <f>LEFT(L3448, SEARCH("MHz",L3448)-1)</f>
        <v>#VALUE!</v>
      </c>
      <c r="Y3448" t="e">
        <f>IF(RIGHT(X3448,1)=" ",RIGHT(X3448,4),RIGHT(X3448,3))</f>
        <v>#VALUE!</v>
      </c>
      <c r="Z3448">
        <f>VLOOKUP(G3448,[1]Sheet1!$A$1:$B$12,2,0)</f>
        <v>1</v>
      </c>
      <c r="AA3448" t="str">
        <f>CONCATENATE(F3448," ",Z3448)</f>
        <v>2017 1</v>
      </c>
      <c r="AB3448">
        <f>VLOOKUP(AA3448,[1]Sheet3!$A:$B,2,0)</f>
        <v>95</v>
      </c>
    </row>
    <row r="3449" spans="1:28" x14ac:dyDescent="0.25">
      <c r="A3449" t="s">
        <v>1437</v>
      </c>
      <c r="B3449" t="s">
        <v>1460</v>
      </c>
      <c r="C3449" t="s">
        <v>366</v>
      </c>
      <c r="D3449" t="str">
        <f>CONCATENATE(C3449,".")</f>
        <v>2017  January.</v>
      </c>
      <c r="E3449" t="str">
        <f>LEFT(D3449, SEARCH(".",D3449)-1)</f>
        <v>2017  January</v>
      </c>
      <c r="F3449">
        <v>2017</v>
      </c>
      <c r="G3449" t="str">
        <f>RIGHT(E3449,LEN(E3449)-6)</f>
        <v>January</v>
      </c>
      <c r="H3449">
        <v>119</v>
      </c>
      <c r="I3449" t="s">
        <v>379</v>
      </c>
      <c r="J3449" t="s">
        <v>1461</v>
      </c>
      <c r="K3449" t="s">
        <v>19</v>
      </c>
      <c r="L3449" t="s">
        <v>261</v>
      </c>
      <c r="M3449" t="s">
        <v>34</v>
      </c>
      <c r="N3449" t="s">
        <v>139</v>
      </c>
      <c r="O3449" t="s">
        <v>178</v>
      </c>
      <c r="Q3449" s="2">
        <f>VALUE(LEFT(LEFT(N3449,5),SUM(LEN(LEFT(N3449,5))-LEN(SUBSTITUTE(LEFT(N3449,5),{"0","1","2","3","4","5","6","7","8","9","."},"")))))</f>
        <v>512</v>
      </c>
      <c r="R3449">
        <f>IF(Q3449&gt;5,Q3449/1024,Q3449)</f>
        <v>0.5</v>
      </c>
      <c r="S3449" t="str">
        <f>MID(K3450,9,3)</f>
        <v>6.0</v>
      </c>
      <c r="T3449" s="2" t="str">
        <f>LEFT(J3449,3)</f>
        <v>4.0</v>
      </c>
      <c r="U3449">
        <f>VALUE(LEFT(LEFT(M3449,5),SUM(LEN(LEFT(M3449,5))-LEN(SUBSTITUTE(LEFT(M3449,5),{"0","1","2","3","4","5","6","7","8","9","."},"")))))</f>
        <v>8</v>
      </c>
      <c r="V3449">
        <f>IF(U3449&lt;100,U3449,U3449/1024)</f>
        <v>8</v>
      </c>
      <c r="W3449" s="3">
        <f>VALUE(LEFT(LEFT(O3449,5),SUM(LEN(LEFT(O3449,5))-LEN(SUBSTITUTE(LEFT(O3449,5),{"0","1","2","3","4","5","6","7","8","9","."},"")))))</f>
        <v>5</v>
      </c>
      <c r="X3449" s="3" t="e">
        <f>LEFT(L3449, SEARCH("MHz",L3449)-1)</f>
        <v>#VALUE!</v>
      </c>
      <c r="Y3449" t="e">
        <f>IF(RIGHT(X3449,1)=" ",RIGHT(X3449,4),RIGHT(X3449,3))</f>
        <v>#VALUE!</v>
      </c>
      <c r="Z3449">
        <f>VLOOKUP(G3449,[1]Sheet1!$A$1:$B$12,2,0)</f>
        <v>1</v>
      </c>
      <c r="AA3449" t="str">
        <f>CONCATENATE(F3449," ",Z3449)</f>
        <v>2017 1</v>
      </c>
      <c r="AB3449">
        <f>VLOOKUP(AA3449,[1]Sheet3!$A:$B,2,0)</f>
        <v>95</v>
      </c>
    </row>
    <row r="3450" spans="1:28" x14ac:dyDescent="0.25">
      <c r="A3450" t="s">
        <v>1437</v>
      </c>
      <c r="B3450" t="s">
        <v>1462</v>
      </c>
      <c r="C3450" t="s">
        <v>366</v>
      </c>
      <c r="D3450" t="str">
        <f>CONCATENATE(C3450,".")</f>
        <v>2017  January.</v>
      </c>
      <c r="E3450" t="str">
        <f>LEFT(D3450, SEARCH(".",D3450)-1)</f>
        <v>2017  January</v>
      </c>
      <c r="F3450">
        <v>2017</v>
      </c>
      <c r="G3450" t="str">
        <f>RIGHT(E3450,LEN(E3450)-6)</f>
        <v>January</v>
      </c>
      <c r="H3450">
        <v>154</v>
      </c>
      <c r="I3450" t="s">
        <v>17</v>
      </c>
      <c r="J3450" t="s">
        <v>1463</v>
      </c>
      <c r="K3450" t="s">
        <v>19</v>
      </c>
      <c r="L3450" t="s">
        <v>91</v>
      </c>
      <c r="M3450" t="s">
        <v>34</v>
      </c>
      <c r="N3450" t="s">
        <v>35</v>
      </c>
      <c r="O3450" t="s">
        <v>36</v>
      </c>
      <c r="Q3450" s="2">
        <f>VALUE(LEFT(LEFT(N3450,5),SUM(LEN(LEFT(N3450,5))-LEN(SUBSTITUTE(LEFT(N3450,5),{"0","1","2","3","4","5","6","7","8","9","."},"")))))</f>
        <v>1</v>
      </c>
      <c r="R3450">
        <f>IF(Q3450&gt;5,Q3450/1024,Q3450)</f>
        <v>1</v>
      </c>
      <c r="S3450" t="str">
        <f>MID(K3451,9,3)</f>
        <v>6.0</v>
      </c>
      <c r="T3450" s="2" t="str">
        <f>LEFT(J3450,3)</f>
        <v>5.0</v>
      </c>
      <c r="U3450">
        <f>VALUE(LEFT(LEFT(M3450,5),SUM(LEN(LEFT(M3450,5))-LEN(SUBSTITUTE(LEFT(M3450,5),{"0","1","2","3","4","5","6","7","8","9","."},"")))))</f>
        <v>8</v>
      </c>
      <c r="V3450">
        <f>IF(U3450&lt;100,U3450,U3450/1024)</f>
        <v>8</v>
      </c>
      <c r="W3450" s="3">
        <f>VALUE(LEFT(LEFT(O3450,5),SUM(LEN(LEFT(O3450,5))-LEN(SUBSTITUTE(LEFT(O3450,5),{"0","1","2","3","4","5","6","7","8","9","."},"")))))</f>
        <v>8</v>
      </c>
      <c r="X3450" s="3" t="e">
        <f>LEFT(L3450, SEARCH("MHz",L3450)-1)</f>
        <v>#VALUE!</v>
      </c>
      <c r="Y3450" t="e">
        <f>IF(RIGHT(X3450,1)=" ",RIGHT(X3450,4),RIGHT(X3450,3))</f>
        <v>#VALUE!</v>
      </c>
      <c r="Z3450">
        <f>VLOOKUP(G3450,[1]Sheet1!$A$1:$B$12,2,0)</f>
        <v>1</v>
      </c>
      <c r="AA3450" t="str">
        <f>CONCATENATE(F3450," ",Z3450)</f>
        <v>2017 1</v>
      </c>
      <c r="AB3450">
        <f>VLOOKUP(AA3450,[1]Sheet3!$A:$B,2,0)</f>
        <v>95</v>
      </c>
    </row>
    <row r="3451" spans="1:28" x14ac:dyDescent="0.25">
      <c r="A3451" t="s">
        <v>1437</v>
      </c>
      <c r="B3451" t="s">
        <v>1464</v>
      </c>
      <c r="C3451" t="s">
        <v>366</v>
      </c>
      <c r="D3451" t="str">
        <f>CONCATENATE(C3451,".")</f>
        <v>2017  January.</v>
      </c>
      <c r="E3451" t="str">
        <f>LEFT(D3451, SEARCH(".",D3451)-1)</f>
        <v>2017  January</v>
      </c>
      <c r="F3451">
        <v>2017</v>
      </c>
      <c r="G3451" t="str">
        <f>RIGHT(E3451,LEN(E3451)-6)</f>
        <v>January</v>
      </c>
      <c r="H3451">
        <v>190</v>
      </c>
      <c r="I3451" t="s">
        <v>17</v>
      </c>
      <c r="J3451" t="s">
        <v>753</v>
      </c>
      <c r="K3451" t="s">
        <v>19</v>
      </c>
      <c r="L3451" t="s">
        <v>91</v>
      </c>
      <c r="M3451" t="s">
        <v>34</v>
      </c>
      <c r="N3451" t="s">
        <v>35</v>
      </c>
      <c r="O3451" t="s">
        <v>73</v>
      </c>
      <c r="Q3451" s="2">
        <f>VALUE(LEFT(LEFT(N3451,5),SUM(LEN(LEFT(N3451,5))-LEN(SUBSTITUTE(LEFT(N3451,5),{"0","1","2","3","4","5","6","7","8","9","."},"")))))</f>
        <v>1</v>
      </c>
      <c r="R3451">
        <f>IF(Q3451&gt;5,Q3451/1024,Q3451)</f>
        <v>1</v>
      </c>
      <c r="S3451" t="str">
        <f>MID(K3452,9,3)</f>
        <v>6.0</v>
      </c>
      <c r="T3451" s="2" t="str">
        <f>LEFT(J3451,3)</f>
        <v>5.0</v>
      </c>
      <c r="U3451">
        <f>VALUE(LEFT(LEFT(M3451,5),SUM(LEN(LEFT(M3451,5))-LEN(SUBSTITUTE(LEFT(M3451,5),{"0","1","2","3","4","5","6","7","8","9","."},"")))))</f>
        <v>8</v>
      </c>
      <c r="V3451">
        <f>IF(U3451&lt;100,U3451,U3451/1024)</f>
        <v>8</v>
      </c>
      <c r="W3451" s="3">
        <f>VALUE(LEFT(LEFT(O3451,5),SUM(LEN(LEFT(O3451,5))-LEN(SUBSTITUTE(LEFT(O3451,5),{"0","1","2","3","4","5","6","7","8","9","."},"")))))</f>
        <v>5</v>
      </c>
      <c r="X3451" s="3" t="e">
        <f>LEFT(L3451, SEARCH("MHz",L3451)-1)</f>
        <v>#VALUE!</v>
      </c>
      <c r="Y3451" t="e">
        <f>IF(RIGHT(X3451,1)=" ",RIGHT(X3451,4),RIGHT(X3451,3))</f>
        <v>#VALUE!</v>
      </c>
      <c r="Z3451">
        <f>VLOOKUP(G3451,[1]Sheet1!$A$1:$B$12,2,0)</f>
        <v>1</v>
      </c>
      <c r="AA3451" t="str">
        <f>CONCATENATE(F3451," ",Z3451)</f>
        <v>2017 1</v>
      </c>
      <c r="AB3451">
        <f>VLOOKUP(AA3451,[1]Sheet3!$A:$B,2,0)</f>
        <v>95</v>
      </c>
    </row>
    <row r="3452" spans="1:28" x14ac:dyDescent="0.25">
      <c r="A3452" t="s">
        <v>1437</v>
      </c>
      <c r="B3452" t="s">
        <v>1465</v>
      </c>
      <c r="C3452" t="s">
        <v>366</v>
      </c>
      <c r="D3452" t="str">
        <f>CONCATENATE(C3452,".")</f>
        <v>2017  January.</v>
      </c>
      <c r="E3452" t="str">
        <f>LEFT(D3452, SEARCH(".",D3452)-1)</f>
        <v>2017  January</v>
      </c>
      <c r="F3452">
        <v>2017</v>
      </c>
      <c r="G3452" t="str">
        <f>RIGHT(E3452,LEN(E3452)-6)</f>
        <v>January</v>
      </c>
      <c r="H3452">
        <v>171</v>
      </c>
      <c r="I3452" t="s">
        <v>1466</v>
      </c>
      <c r="J3452" t="s">
        <v>1463</v>
      </c>
      <c r="K3452" t="s">
        <v>19</v>
      </c>
      <c r="L3452" t="s">
        <v>261</v>
      </c>
      <c r="M3452" t="s">
        <v>34</v>
      </c>
      <c r="N3452" t="s">
        <v>139</v>
      </c>
      <c r="O3452" t="s">
        <v>178</v>
      </c>
      <c r="Q3452" s="2">
        <f>VALUE(LEFT(LEFT(N3452,5),SUM(LEN(LEFT(N3452,5))-LEN(SUBSTITUTE(LEFT(N3452,5),{"0","1","2","3","4","5","6","7","8","9","."},"")))))</f>
        <v>512</v>
      </c>
      <c r="R3452">
        <f>IF(Q3452&gt;5,Q3452/1024,Q3452)</f>
        <v>0.5</v>
      </c>
      <c r="S3452" t="str">
        <f>MID(K3453,9,3)</f>
        <v>6.0</v>
      </c>
      <c r="T3452" s="2" t="str">
        <f>LEFT(J3452,3)</f>
        <v>5.0</v>
      </c>
      <c r="U3452">
        <f>VALUE(LEFT(LEFT(M3452,5),SUM(LEN(LEFT(M3452,5))-LEN(SUBSTITUTE(LEFT(M3452,5),{"0","1","2","3","4","5","6","7","8","9","."},"")))))</f>
        <v>8</v>
      </c>
      <c r="V3452">
        <f>IF(U3452&lt;100,U3452,U3452/1024)</f>
        <v>8</v>
      </c>
      <c r="W3452" s="3">
        <f>VALUE(LEFT(LEFT(O3452,5),SUM(LEN(LEFT(O3452,5))-LEN(SUBSTITUTE(LEFT(O3452,5),{"0","1","2","3","4","5","6","7","8","9","."},"")))))</f>
        <v>5</v>
      </c>
      <c r="X3452" s="3" t="e">
        <f>LEFT(L3452, SEARCH("MHz",L3452)-1)</f>
        <v>#VALUE!</v>
      </c>
      <c r="Y3452" t="e">
        <f>IF(RIGHT(X3452,1)=" ",RIGHT(X3452,4),RIGHT(X3452,3))</f>
        <v>#VALUE!</v>
      </c>
      <c r="Z3452">
        <f>VLOOKUP(G3452,[1]Sheet1!$A$1:$B$12,2,0)</f>
        <v>1</v>
      </c>
      <c r="AA3452" t="str">
        <f>CONCATENATE(F3452," ",Z3452)</f>
        <v>2017 1</v>
      </c>
      <c r="AB3452">
        <f>VLOOKUP(AA3452,[1]Sheet3!$A:$B,2,0)</f>
        <v>95</v>
      </c>
    </row>
    <row r="3453" spans="1:28" x14ac:dyDescent="0.25">
      <c r="A3453" t="s">
        <v>1437</v>
      </c>
      <c r="B3453" t="s">
        <v>1467</v>
      </c>
      <c r="C3453" t="s">
        <v>366</v>
      </c>
      <c r="D3453" t="str">
        <f>CONCATENATE(C3453,".")</f>
        <v>2017  January.</v>
      </c>
      <c r="E3453" t="str">
        <f>LEFT(D3453, SEARCH(".",D3453)-1)</f>
        <v>2017  January</v>
      </c>
      <c r="F3453">
        <v>2017</v>
      </c>
      <c r="G3453" t="str">
        <f>RIGHT(E3453,LEN(E3453)-6)</f>
        <v>January</v>
      </c>
      <c r="H3453">
        <v>165</v>
      </c>
      <c r="I3453" t="s">
        <v>1466</v>
      </c>
      <c r="J3453" t="s">
        <v>1468</v>
      </c>
      <c r="K3453" t="s">
        <v>19</v>
      </c>
      <c r="L3453" t="s">
        <v>261</v>
      </c>
      <c r="M3453" t="s">
        <v>34</v>
      </c>
      <c r="N3453" t="s">
        <v>35</v>
      </c>
      <c r="O3453" t="s">
        <v>73</v>
      </c>
      <c r="Q3453" s="2">
        <f>VALUE(LEFT(LEFT(N3453,5),SUM(LEN(LEFT(N3453,5))-LEN(SUBSTITUTE(LEFT(N3453,5),{"0","1","2","3","4","5","6","7","8","9","."},"")))))</f>
        <v>1</v>
      </c>
      <c r="R3453">
        <f>IF(Q3453&gt;5,Q3453/1024,Q3453)</f>
        <v>1</v>
      </c>
      <c r="S3453" t="str">
        <f>MID(K3454,9,3)</f>
        <v>6.0</v>
      </c>
      <c r="T3453" s="2" t="str">
        <f>LEFT(J3453,3)</f>
        <v>5.0</v>
      </c>
      <c r="U3453">
        <f>VALUE(LEFT(LEFT(M3453,5),SUM(LEN(LEFT(M3453,5))-LEN(SUBSTITUTE(LEFT(M3453,5),{"0","1","2","3","4","5","6","7","8","9","."},"")))))</f>
        <v>8</v>
      </c>
      <c r="V3453">
        <f>IF(U3453&lt;100,U3453,U3453/1024)</f>
        <v>8</v>
      </c>
      <c r="W3453" s="3">
        <f>VALUE(LEFT(LEFT(O3453,5),SUM(LEN(LEFT(O3453,5))-LEN(SUBSTITUTE(LEFT(O3453,5),{"0","1","2","3","4","5","6","7","8","9","."},"")))))</f>
        <v>5</v>
      </c>
      <c r="X3453" s="3" t="e">
        <f>LEFT(L3453, SEARCH("MHz",L3453)-1)</f>
        <v>#VALUE!</v>
      </c>
      <c r="Y3453" t="e">
        <f>IF(RIGHT(X3453,1)=" ",RIGHT(X3453,4),RIGHT(X3453,3))</f>
        <v>#VALUE!</v>
      </c>
      <c r="Z3453">
        <f>VLOOKUP(G3453,[1]Sheet1!$A$1:$B$12,2,0)</f>
        <v>1</v>
      </c>
      <c r="AA3453" t="str">
        <f>CONCATENATE(F3453," ",Z3453)</f>
        <v>2017 1</v>
      </c>
      <c r="AB3453">
        <f>VLOOKUP(AA3453,[1]Sheet3!$A:$B,2,0)</f>
        <v>95</v>
      </c>
    </row>
    <row r="3454" spans="1:28" x14ac:dyDescent="0.25">
      <c r="A3454" t="s">
        <v>1437</v>
      </c>
      <c r="B3454" t="s">
        <v>1471</v>
      </c>
      <c r="C3454" t="s">
        <v>366</v>
      </c>
      <c r="D3454" t="str">
        <f>CONCATENATE(C3454,".")</f>
        <v>2017  January.</v>
      </c>
      <c r="E3454" t="str">
        <f>LEFT(D3454, SEARCH(".",D3454)-1)</f>
        <v>2017  January</v>
      </c>
      <c r="F3454">
        <v>2017</v>
      </c>
      <c r="G3454" t="str">
        <f>RIGHT(E3454,LEN(E3454)-6)</f>
        <v>January</v>
      </c>
      <c r="H3454">
        <v>181</v>
      </c>
      <c r="I3454" t="s">
        <v>1458</v>
      </c>
      <c r="J3454" t="s">
        <v>1472</v>
      </c>
      <c r="K3454" t="s">
        <v>19</v>
      </c>
      <c r="L3454" t="s">
        <v>261</v>
      </c>
      <c r="M3454" t="s">
        <v>34</v>
      </c>
      <c r="N3454" t="s">
        <v>35</v>
      </c>
      <c r="O3454" t="s">
        <v>73</v>
      </c>
      <c r="Q3454" s="2">
        <f>VALUE(LEFT(LEFT(N3454,5),SUM(LEN(LEFT(N3454,5))-LEN(SUBSTITUTE(LEFT(N3454,5),{"0","1","2","3","4","5","6","7","8","9","."},"")))))</f>
        <v>1</v>
      </c>
      <c r="R3454">
        <f>IF(Q3454&gt;5,Q3454/1024,Q3454)</f>
        <v>1</v>
      </c>
      <c r="S3454" t="str">
        <f>MID(K3455,9,3)</f>
        <v>6.0</v>
      </c>
      <c r="T3454" s="2" t="str">
        <f>LEFT(J3454,3)</f>
        <v>5.0</v>
      </c>
      <c r="U3454">
        <f>VALUE(LEFT(LEFT(M3454,5),SUM(LEN(LEFT(M3454,5))-LEN(SUBSTITUTE(LEFT(M3454,5),{"0","1","2","3","4","5","6","7","8","9","."},"")))))</f>
        <v>8</v>
      </c>
      <c r="V3454">
        <f>IF(U3454&lt;100,U3454,U3454/1024)</f>
        <v>8</v>
      </c>
      <c r="W3454" s="3">
        <f>VALUE(LEFT(LEFT(O3454,5),SUM(LEN(LEFT(O3454,5))-LEN(SUBSTITUTE(LEFT(O3454,5),{"0","1","2","3","4","5","6","7","8","9","."},"")))))</f>
        <v>5</v>
      </c>
      <c r="X3454" s="3" t="e">
        <f>LEFT(L3454, SEARCH("MHz",L3454)-1)</f>
        <v>#VALUE!</v>
      </c>
      <c r="Y3454" t="e">
        <f>IF(RIGHT(X3454,1)=" ",RIGHT(X3454,4),RIGHT(X3454,3))</f>
        <v>#VALUE!</v>
      </c>
      <c r="Z3454">
        <f>VLOOKUP(G3454,[1]Sheet1!$A$1:$B$12,2,0)</f>
        <v>1</v>
      </c>
      <c r="AA3454" t="str">
        <f>CONCATENATE(F3454," ",Z3454)</f>
        <v>2017 1</v>
      </c>
      <c r="AB3454">
        <f>VLOOKUP(AA3454,[1]Sheet3!$A:$B,2,0)</f>
        <v>95</v>
      </c>
    </row>
    <row r="3455" spans="1:28" x14ac:dyDescent="0.25">
      <c r="A3455" t="s">
        <v>1437</v>
      </c>
      <c r="B3455" t="s">
        <v>1473</v>
      </c>
      <c r="C3455" t="s">
        <v>366</v>
      </c>
      <c r="D3455" t="str">
        <f>CONCATENATE(C3455,".")</f>
        <v>2017  January.</v>
      </c>
      <c r="E3455" t="str">
        <f>LEFT(D3455, SEARCH(".",D3455)-1)</f>
        <v>2017  January</v>
      </c>
      <c r="F3455">
        <v>2017</v>
      </c>
      <c r="G3455" t="str">
        <f>RIGHT(E3455,LEN(E3455)-6)</f>
        <v>January</v>
      </c>
      <c r="H3455">
        <v>141</v>
      </c>
      <c r="I3455" t="s">
        <v>1458</v>
      </c>
      <c r="J3455" t="s">
        <v>1474</v>
      </c>
      <c r="K3455" t="s">
        <v>19</v>
      </c>
      <c r="L3455" t="s">
        <v>261</v>
      </c>
      <c r="M3455" t="s">
        <v>109</v>
      </c>
      <c r="N3455" t="s">
        <v>139</v>
      </c>
      <c r="O3455" t="s">
        <v>515</v>
      </c>
      <c r="Q3455" s="2">
        <f>VALUE(LEFT(LEFT(N3455,5),SUM(LEN(LEFT(N3455,5))-LEN(SUBSTITUTE(LEFT(N3455,5),{"0","1","2","3","4","5","6","7","8","9","."},"")))))</f>
        <v>512</v>
      </c>
      <c r="R3455">
        <f>IF(Q3455&gt;5,Q3455/1024,Q3455)</f>
        <v>0.5</v>
      </c>
      <c r="S3455" t="str">
        <f>MID(K3456,9,3)</f>
        <v>6.0</v>
      </c>
      <c r="T3455" s="2" t="str">
        <f>LEFT(J3455,3)</f>
        <v>4.0</v>
      </c>
      <c r="U3455">
        <f>VALUE(LEFT(LEFT(M3455,5),SUM(LEN(LEFT(M3455,5))-LEN(SUBSTITUTE(LEFT(M3455,5),{"0","1","2","3","4","5","6","7","8","9","."},"")))))</f>
        <v>4</v>
      </c>
      <c r="V3455">
        <f>IF(U3455&lt;100,U3455,U3455/1024)</f>
        <v>4</v>
      </c>
      <c r="W3455" s="3">
        <f>VALUE(LEFT(LEFT(O3455,5),SUM(LEN(LEFT(O3455,5))-LEN(SUBSTITUTE(LEFT(O3455,5),{"0","1","2","3","4","5","6","7","8","9","."},"")))))</f>
        <v>3.15</v>
      </c>
      <c r="X3455" s="3" t="e">
        <f>LEFT(L3455, SEARCH("MHz",L3455)-1)</f>
        <v>#VALUE!</v>
      </c>
      <c r="Y3455" t="e">
        <f>IF(RIGHT(X3455,1)=" ",RIGHT(X3455,4),RIGHT(X3455,3))</f>
        <v>#VALUE!</v>
      </c>
      <c r="Z3455">
        <f>VLOOKUP(G3455,[1]Sheet1!$A$1:$B$12,2,0)</f>
        <v>1</v>
      </c>
      <c r="AA3455" t="str">
        <f>CONCATENATE(F3455," ",Z3455)</f>
        <v>2017 1</v>
      </c>
      <c r="AB3455">
        <f>VLOOKUP(AA3455,[1]Sheet3!$A:$B,2,0)</f>
        <v>95</v>
      </c>
    </row>
    <row r="3456" spans="1:28" x14ac:dyDescent="0.25">
      <c r="A3456" t="s">
        <v>1954</v>
      </c>
      <c r="B3456" t="s">
        <v>1960</v>
      </c>
      <c r="C3456" t="s">
        <v>366</v>
      </c>
      <c r="D3456" t="str">
        <f>CONCATENATE(C3456,".")</f>
        <v>2017  January.</v>
      </c>
      <c r="E3456" t="str">
        <f>LEFT(D3456, SEARCH(".",D3456)-1)</f>
        <v>2017  January</v>
      </c>
      <c r="F3456">
        <v>2017</v>
      </c>
      <c r="G3456" t="str">
        <f>RIGHT(E3456,LEN(E3456)-6)</f>
        <v>January</v>
      </c>
      <c r="H3456">
        <v>148</v>
      </c>
      <c r="I3456" t="s">
        <v>51</v>
      </c>
      <c r="J3456" t="s">
        <v>1562</v>
      </c>
      <c r="K3456" t="s">
        <v>19</v>
      </c>
      <c r="L3456" t="s">
        <v>458</v>
      </c>
      <c r="M3456" t="s">
        <v>57</v>
      </c>
      <c r="N3456" t="s">
        <v>29</v>
      </c>
      <c r="O3456" t="s">
        <v>1961</v>
      </c>
      <c r="P3456">
        <v>210</v>
      </c>
      <c r="Q3456" s="2">
        <f>VALUE(LEFT(LEFT(N3456,5),SUM(LEN(LEFT(N3456,5))-LEN(SUBSTITUTE(LEFT(N3456,5),{"0","1","2","3","4","5","6","7","8","9","."},"")))))</f>
        <v>3</v>
      </c>
      <c r="R3456">
        <f>IF(Q3456&gt;5,Q3456/1024,Q3456)</f>
        <v>3</v>
      </c>
      <c r="S3456" t="str">
        <f>MID(K3457,9,3)</f>
        <v>6.0</v>
      </c>
      <c r="T3456" s="2" t="str">
        <f>LEFT(J3456,3)</f>
        <v>5.0</v>
      </c>
      <c r="U3456">
        <f>VALUE(LEFT(LEFT(M3456,5),SUM(LEN(LEFT(M3456,5))-LEN(SUBSTITUTE(LEFT(M3456,5),{"0","1","2","3","4","5","6","7","8","9","."},"")))))</f>
        <v>16</v>
      </c>
      <c r="V3456">
        <f>IF(U3456&lt;100,U3456,U3456/1024)</f>
        <v>16</v>
      </c>
      <c r="W3456" s="3">
        <f>VALUE(LEFT(LEFT(O3456,5),SUM(LEN(LEFT(O3456,5))-LEN(SUBSTITUTE(LEFT(O3456,5),{"0","1","2","3","4","5","6","7","8","9","."},"")))))</f>
        <v>13</v>
      </c>
      <c r="X3456" s="3" t="e">
        <f>LEFT(L3456, SEARCH("MHz",L3456)-1)</f>
        <v>#VALUE!</v>
      </c>
      <c r="Y3456" t="e">
        <f>IF(RIGHT(X3456,1)=" ",RIGHT(X3456,4),RIGHT(X3456,3))</f>
        <v>#VALUE!</v>
      </c>
      <c r="Z3456">
        <f>VLOOKUP(G3456,[1]Sheet1!$A$1:$B$12,2,0)</f>
        <v>1</v>
      </c>
      <c r="AA3456" t="str">
        <f>CONCATENATE(F3456," ",Z3456)</f>
        <v>2017 1</v>
      </c>
      <c r="AB3456">
        <f>VLOOKUP(AA3456,[1]Sheet3!$A:$B,2,0)</f>
        <v>95</v>
      </c>
    </row>
    <row r="3457" spans="1:28" x14ac:dyDescent="0.25">
      <c r="A3457" t="s">
        <v>2096</v>
      </c>
      <c r="B3457" t="s">
        <v>1381</v>
      </c>
      <c r="C3457" t="s">
        <v>366</v>
      </c>
      <c r="D3457" t="str">
        <f>CONCATENATE(C3457,".")</f>
        <v>2017  January.</v>
      </c>
      <c r="E3457" t="str">
        <f>LEFT(D3457, SEARCH(".",D3457)-1)</f>
        <v>2017  January</v>
      </c>
      <c r="F3457">
        <v>2017</v>
      </c>
      <c r="G3457" t="str">
        <f>RIGHT(E3457,LEN(E3457)-6)</f>
        <v>January</v>
      </c>
      <c r="H3457">
        <v>162</v>
      </c>
      <c r="I3457" t="s">
        <v>51</v>
      </c>
      <c r="J3457" t="s">
        <v>960</v>
      </c>
      <c r="K3457" t="s">
        <v>19</v>
      </c>
      <c r="L3457" t="s">
        <v>118</v>
      </c>
      <c r="M3457" t="s">
        <v>28</v>
      </c>
      <c r="N3457" t="s">
        <v>404</v>
      </c>
      <c r="O3457" t="s">
        <v>30</v>
      </c>
      <c r="P3457">
        <v>250</v>
      </c>
      <c r="Q3457" s="2">
        <f>VALUE(LEFT(LEFT(N3457,5),SUM(LEN(LEFT(N3457,5))-LEN(SUBSTITUTE(LEFT(N3457,5),{"0","1","2","3","4","5","6","7","8","9","."},"")))))</f>
        <v>4</v>
      </c>
      <c r="R3457">
        <f>IF(Q3457&gt;5,Q3457/1024,Q3457)</f>
        <v>4</v>
      </c>
      <c r="S3457" t="str">
        <f>MID(K3458,9,3)</f>
        <v>6.0</v>
      </c>
      <c r="T3457" s="2" t="str">
        <f>LEFT(J3457,3)</f>
        <v>5.3</v>
      </c>
      <c r="U3457">
        <f>VALUE(LEFT(LEFT(M3457,5),SUM(LEN(LEFT(M3457,5))-LEN(SUBSTITUTE(LEFT(M3457,5),{"0","1","2","3","4","5","6","7","8","9","."},"")))))</f>
        <v>32</v>
      </c>
      <c r="V3457">
        <f>IF(U3457&lt;100,U3457,U3457/1024)</f>
        <v>32</v>
      </c>
      <c r="W3457" s="3">
        <f>VALUE(LEFT(LEFT(O3457,5),SUM(LEN(LEFT(O3457,5))-LEN(SUBSTITUTE(LEFT(O3457,5),{"0","1","2","3","4","5","6","7","8","9","."},"")))))</f>
        <v>13</v>
      </c>
      <c r="X3457" s="3" t="e">
        <f>LEFT(L3457, SEARCH("MHz",L3457)-1)</f>
        <v>#VALUE!</v>
      </c>
      <c r="Y3457" t="e">
        <f>IF(RIGHT(X3457,1)=" ",RIGHT(X3457,4),RIGHT(X3457,3))</f>
        <v>#VALUE!</v>
      </c>
      <c r="Z3457">
        <f>VLOOKUP(G3457,[1]Sheet1!$A$1:$B$12,2,0)</f>
        <v>1</v>
      </c>
      <c r="AA3457" t="str">
        <f>CONCATENATE(F3457," ",Z3457)</f>
        <v>2017 1</v>
      </c>
      <c r="AB3457">
        <f>VLOOKUP(AA3457,[1]Sheet3!$A:$B,2,0)</f>
        <v>95</v>
      </c>
    </row>
    <row r="3458" spans="1:28" x14ac:dyDescent="0.25">
      <c r="A3458" t="s">
        <v>2256</v>
      </c>
      <c r="B3458" t="s">
        <v>2266</v>
      </c>
      <c r="C3458" t="s">
        <v>366</v>
      </c>
      <c r="D3458" t="str">
        <f>CONCATENATE(C3458,".")</f>
        <v>2017  January.</v>
      </c>
      <c r="E3458" t="str">
        <f>LEFT(D3458, SEARCH(".",D3458)-1)</f>
        <v>2017  January</v>
      </c>
      <c r="F3458">
        <v>2017</v>
      </c>
      <c r="G3458" t="str">
        <f>RIGHT(E3458,LEN(E3458)-6)</f>
        <v>January</v>
      </c>
      <c r="H3458">
        <v>145</v>
      </c>
      <c r="I3458" t="s">
        <v>51</v>
      </c>
      <c r="J3458" t="s">
        <v>2267</v>
      </c>
      <c r="K3458" t="s">
        <v>19</v>
      </c>
      <c r="L3458" t="s">
        <v>2268</v>
      </c>
      <c r="M3458" t="s">
        <v>28</v>
      </c>
      <c r="N3458" t="s">
        <v>2269</v>
      </c>
      <c r="O3458" t="s">
        <v>2270</v>
      </c>
      <c r="P3458">
        <v>470</v>
      </c>
      <c r="Q3458" s="2">
        <f>VALUE(LEFT(LEFT(N3458,5),SUM(LEN(LEFT(N3458,5))-LEN(SUBSTITUTE(LEFT(N3458,5),{"0","1","2","3","4","5","6","7","8","9","."},"")))))</f>
        <v>3</v>
      </c>
      <c r="R3458">
        <f>IF(Q3458&gt;5,Q3458/1024,Q3458)</f>
        <v>3</v>
      </c>
      <c r="S3458" t="str">
        <f>MID(K3459,9,3)</f>
        <v>6.0</v>
      </c>
      <c r="T3458" s="2" t="str">
        <f>LEFT(J3458,3)</f>
        <v>5.2</v>
      </c>
      <c r="U3458">
        <f>VALUE(LEFT(LEFT(M3458,5),SUM(LEN(LEFT(M3458,5))-LEN(SUBSTITUTE(LEFT(M3458,5),{"0","1","2","3","4","5","6","7","8","9","."},"")))))</f>
        <v>32</v>
      </c>
      <c r="V3458">
        <f>IF(U3458&lt;100,U3458,U3458/1024)</f>
        <v>32</v>
      </c>
      <c r="W3458" s="3">
        <f>VALUE(LEFT(LEFT(O3458,5),SUM(LEN(LEFT(O3458,5))-LEN(SUBSTITUTE(LEFT(O3458,5),{"0","1","2","3","4","5","6","7","8","9","."},"")))))</f>
        <v>16</v>
      </c>
      <c r="X3458" s="3" t="e">
        <f>LEFT(L3458, SEARCH("MHz",L3458)-1)</f>
        <v>#VALUE!</v>
      </c>
      <c r="Y3458" t="e">
        <f>IF(RIGHT(X3458,1)=" ",RIGHT(X3458,4),RIGHT(X3458,3))</f>
        <v>#VALUE!</v>
      </c>
      <c r="Z3458">
        <f>VLOOKUP(G3458,[1]Sheet1!$A$1:$B$12,2,0)</f>
        <v>1</v>
      </c>
      <c r="AA3458" t="str">
        <f>CONCATENATE(F3458," ",Z3458)</f>
        <v>2017 1</v>
      </c>
      <c r="AB3458">
        <f>VLOOKUP(AA3458,[1]Sheet3!$A:$B,2,0)</f>
        <v>95</v>
      </c>
    </row>
    <row r="3459" spans="1:28" x14ac:dyDescent="0.25">
      <c r="A3459" t="s">
        <v>4141</v>
      </c>
      <c r="B3459" t="s">
        <v>4150</v>
      </c>
      <c r="C3459" t="s">
        <v>366</v>
      </c>
      <c r="D3459" t="str">
        <f>CONCATENATE(C3459,".")</f>
        <v>2017  January.</v>
      </c>
      <c r="E3459" t="str">
        <f>LEFT(D3459, SEARCH(".",D3459)-1)</f>
        <v>2017  January</v>
      </c>
      <c r="F3459">
        <v>2017</v>
      </c>
      <c r="G3459" t="str">
        <f>RIGHT(E3459,LEN(E3459)-6)</f>
        <v>January</v>
      </c>
      <c r="I3459" t="s">
        <v>1458</v>
      </c>
      <c r="J3459" t="s">
        <v>32</v>
      </c>
      <c r="K3459" t="s">
        <v>19</v>
      </c>
      <c r="L3459" t="s">
        <v>72</v>
      </c>
      <c r="M3459" t="s">
        <v>34</v>
      </c>
      <c r="N3459" t="s">
        <v>35</v>
      </c>
      <c r="O3459" t="s">
        <v>1440</v>
      </c>
      <c r="P3459">
        <v>90</v>
      </c>
      <c r="Q3459" s="2">
        <f>VALUE(LEFT(LEFT(N3459,5),SUM(LEN(LEFT(N3459,5))-LEN(SUBSTITUTE(LEFT(N3459,5),{"0","1","2","3","4","5","6","7","8","9","."},"")))))</f>
        <v>1</v>
      </c>
      <c r="R3459">
        <f>IF(Q3459&gt;5,Q3459/1024,Q3459)</f>
        <v>1</v>
      </c>
      <c r="S3459" t="str">
        <f>MID(K3460,9,3)</f>
        <v>6.0</v>
      </c>
      <c r="T3459" s="2" t="str">
        <f>LEFT(J3459,3)</f>
        <v>5.0</v>
      </c>
      <c r="U3459">
        <f>VALUE(LEFT(LEFT(M3459,5),SUM(LEN(LEFT(M3459,5))-LEN(SUBSTITUTE(LEFT(M3459,5),{"0","1","2","3","4","5","6","7","8","9","."},"")))))</f>
        <v>8</v>
      </c>
      <c r="V3459">
        <f>IF(U3459&lt;100,U3459,U3459/1024)</f>
        <v>8</v>
      </c>
      <c r="W3459" s="3">
        <f>VALUE(LEFT(LEFT(O3459,5),SUM(LEN(LEFT(O3459,5))-LEN(SUBSTITUTE(LEFT(O3459,5),{"0","1","2","3","4","5","6","7","8","9","."},"")))))</f>
        <v>8</v>
      </c>
      <c r="X3459" s="3" t="e">
        <f>LEFT(L3459, SEARCH("MHz",L3459)-1)</f>
        <v>#VALUE!</v>
      </c>
      <c r="Y3459" t="e">
        <f>IF(RIGHT(X3459,1)=" ",RIGHT(X3459,4),RIGHT(X3459,3))</f>
        <v>#VALUE!</v>
      </c>
      <c r="Z3459">
        <f>VLOOKUP(G3459,[1]Sheet1!$A$1:$B$12,2,0)</f>
        <v>1</v>
      </c>
      <c r="AA3459" t="str">
        <f>CONCATENATE(F3459," ",Z3459)</f>
        <v>2017 1</v>
      </c>
      <c r="AB3459">
        <f>VLOOKUP(AA3459,[1]Sheet3!$A:$B,2,0)</f>
        <v>95</v>
      </c>
    </row>
    <row r="3460" spans="1:28" x14ac:dyDescent="0.25">
      <c r="A3460" t="s">
        <v>4141</v>
      </c>
      <c r="B3460" t="s">
        <v>4151</v>
      </c>
      <c r="C3460" t="s">
        <v>366</v>
      </c>
      <c r="D3460" t="str">
        <f>CONCATENATE(C3460,".")</f>
        <v>2017  January.</v>
      </c>
      <c r="E3460" t="str">
        <f>LEFT(D3460, SEARCH(".",D3460)-1)</f>
        <v>2017  January</v>
      </c>
      <c r="F3460">
        <v>2017</v>
      </c>
      <c r="G3460" t="str">
        <f>RIGHT(E3460,LEN(E3460)-6)</f>
        <v>January</v>
      </c>
      <c r="I3460" t="s">
        <v>156</v>
      </c>
      <c r="J3460" t="s">
        <v>796</v>
      </c>
      <c r="K3460" t="s">
        <v>19</v>
      </c>
      <c r="L3460" t="s">
        <v>261</v>
      </c>
      <c r="M3460" t="s">
        <v>34</v>
      </c>
      <c r="N3460" t="s">
        <v>35</v>
      </c>
      <c r="O3460" t="s">
        <v>178</v>
      </c>
      <c r="P3460">
        <v>80</v>
      </c>
      <c r="Q3460" s="2">
        <f>VALUE(LEFT(LEFT(N3460,5),SUM(LEN(LEFT(N3460,5))-LEN(SUBSTITUTE(LEFT(N3460,5),{"0","1","2","3","4","5","6","7","8","9","."},"")))))</f>
        <v>1</v>
      </c>
      <c r="R3460">
        <f>IF(Q3460&gt;5,Q3460/1024,Q3460)</f>
        <v>1</v>
      </c>
      <c r="S3460" t="str">
        <f>MID(K3461,9,3)</f>
        <v>6.0</v>
      </c>
      <c r="T3460" s="2" t="str">
        <f>LEFT(J3460,3)</f>
        <v>4.5</v>
      </c>
      <c r="U3460">
        <f>VALUE(LEFT(LEFT(M3460,5),SUM(LEN(LEFT(M3460,5))-LEN(SUBSTITUTE(LEFT(M3460,5),{"0","1","2","3","4","5","6","7","8","9","."},"")))))</f>
        <v>8</v>
      </c>
      <c r="V3460">
        <f>IF(U3460&lt;100,U3460,U3460/1024)</f>
        <v>8</v>
      </c>
      <c r="W3460" s="3">
        <f>VALUE(LEFT(LEFT(O3460,5),SUM(LEN(LEFT(O3460,5))-LEN(SUBSTITUTE(LEFT(O3460,5),{"0","1","2","3","4","5","6","7","8","9","."},"")))))</f>
        <v>5</v>
      </c>
      <c r="X3460" s="3" t="e">
        <f>LEFT(L3460, SEARCH("MHz",L3460)-1)</f>
        <v>#VALUE!</v>
      </c>
      <c r="Y3460" t="e">
        <f>IF(RIGHT(X3460,1)=" ",RIGHT(X3460,4),RIGHT(X3460,3))</f>
        <v>#VALUE!</v>
      </c>
      <c r="Z3460">
        <f>VLOOKUP(G3460,[1]Sheet1!$A$1:$B$12,2,0)</f>
        <v>1</v>
      </c>
      <c r="AA3460" t="str">
        <f>CONCATENATE(F3460," ",Z3460)</f>
        <v>2017 1</v>
      </c>
      <c r="AB3460">
        <f>VLOOKUP(AA3460,[1]Sheet3!$A:$B,2,0)</f>
        <v>95</v>
      </c>
    </row>
    <row r="3461" spans="1:28" x14ac:dyDescent="0.25">
      <c r="A3461" t="s">
        <v>6512</v>
      </c>
      <c r="B3461" t="s">
        <v>6518</v>
      </c>
      <c r="C3461" t="s">
        <v>366</v>
      </c>
      <c r="D3461" t="str">
        <f>CONCATENATE(C3461,".")</f>
        <v>2017  January.</v>
      </c>
      <c r="E3461" t="str">
        <f>LEFT(D3461, SEARCH(".",D3461)-1)</f>
        <v>2017  January</v>
      </c>
      <c r="F3461">
        <v>2017</v>
      </c>
      <c r="G3461" t="str">
        <f>RIGHT(E3461,LEN(E3461)-6)</f>
        <v>January</v>
      </c>
      <c r="H3461">
        <v>155</v>
      </c>
      <c r="I3461" t="s">
        <v>453</v>
      </c>
      <c r="J3461" t="s">
        <v>376</v>
      </c>
      <c r="K3461" t="s">
        <v>19</v>
      </c>
      <c r="L3461" t="s">
        <v>6519</v>
      </c>
      <c r="M3461" t="s">
        <v>28</v>
      </c>
      <c r="N3461" t="s">
        <v>29</v>
      </c>
      <c r="O3461" t="s">
        <v>804</v>
      </c>
      <c r="Q3461" s="2">
        <f>VALUE(LEFT(LEFT(N3461,5),SUM(LEN(LEFT(N3461,5))-LEN(SUBSTITUTE(LEFT(N3461,5),{"0","1","2","3","4","5","6","7","8","9","."},"")))))</f>
        <v>3</v>
      </c>
      <c r="R3461">
        <f>IF(Q3461&gt;5,Q3461/1024,Q3461)</f>
        <v>3</v>
      </c>
      <c r="S3461" t="str">
        <f>MID(K3462,9,3)</f>
        <v>6.0</v>
      </c>
      <c r="T3461" s="2" t="str">
        <f>LEFT(J3461,3)</f>
        <v>5.5</v>
      </c>
      <c r="U3461">
        <f>VALUE(LEFT(LEFT(M3461,5),SUM(LEN(LEFT(M3461,5))-LEN(SUBSTITUTE(LEFT(M3461,5),{"0","1","2","3","4","5","6","7","8","9","."},"")))))</f>
        <v>32</v>
      </c>
      <c r="V3461">
        <f>IF(U3461&lt;100,U3461,U3461/1024)</f>
        <v>32</v>
      </c>
      <c r="W3461" s="3">
        <f>VALUE(LEFT(LEFT(O3461,5),SUM(LEN(LEFT(O3461,5))-LEN(SUBSTITUTE(LEFT(O3461,5),{"0","1","2","3","4","5","6","7","8","9","."},"")))))</f>
        <v>13</v>
      </c>
      <c r="X3461" s="3" t="e">
        <f>LEFT(L3461, SEARCH("MHz",L3461)-1)</f>
        <v>#VALUE!</v>
      </c>
      <c r="Y3461" t="e">
        <f>IF(RIGHT(X3461,1)=" ",RIGHT(X3461,4),RIGHT(X3461,3))</f>
        <v>#VALUE!</v>
      </c>
      <c r="Z3461">
        <f>VLOOKUP(G3461,[1]Sheet1!$A$1:$B$12,2,0)</f>
        <v>1</v>
      </c>
      <c r="AA3461" t="str">
        <f>CONCATENATE(F3461," ",Z3461)</f>
        <v>2017 1</v>
      </c>
      <c r="AB3461">
        <f>VLOOKUP(AA3461,[1]Sheet3!$A:$B,2,0)</f>
        <v>95</v>
      </c>
    </row>
    <row r="3462" spans="1:28" x14ac:dyDescent="0.25">
      <c r="A3462" t="s">
        <v>6512</v>
      </c>
      <c r="B3462" t="s">
        <v>6520</v>
      </c>
      <c r="C3462" t="s">
        <v>366</v>
      </c>
      <c r="D3462" t="str">
        <f>CONCATENATE(C3462,".")</f>
        <v>2017  January.</v>
      </c>
      <c r="E3462" t="str">
        <f>LEFT(D3462, SEARCH(".",D3462)-1)</f>
        <v>2017  January</v>
      </c>
      <c r="F3462">
        <v>2017</v>
      </c>
      <c r="G3462" t="str">
        <f>RIGHT(E3462,LEN(E3462)-6)</f>
        <v>January</v>
      </c>
      <c r="H3462">
        <v>158.6</v>
      </c>
      <c r="I3462" t="s">
        <v>51</v>
      </c>
      <c r="J3462" t="s">
        <v>895</v>
      </c>
      <c r="K3462" t="s">
        <v>19</v>
      </c>
      <c r="L3462" t="s">
        <v>865</v>
      </c>
      <c r="M3462" t="s">
        <v>403</v>
      </c>
      <c r="N3462" t="s">
        <v>404</v>
      </c>
      <c r="O3462" t="s">
        <v>4386</v>
      </c>
      <c r="P3462">
        <v>450</v>
      </c>
      <c r="Q3462" s="2">
        <f>VALUE(LEFT(LEFT(N3462,5),SUM(LEN(LEFT(N3462,5))-LEN(SUBSTITUTE(LEFT(N3462,5),{"0","1","2","3","4","5","6","7","8","9","."},"")))))</f>
        <v>4</v>
      </c>
      <c r="R3462">
        <f>IF(Q3462&gt;5,Q3462/1024,Q3462)</f>
        <v>4</v>
      </c>
      <c r="S3462" t="str">
        <f>MID(K3463,9,3)</f>
        <v>6.0</v>
      </c>
      <c r="T3462" s="2" t="str">
        <f>LEFT(J3462,3)</f>
        <v>5.5</v>
      </c>
      <c r="U3462">
        <f>VALUE(LEFT(LEFT(M3462,5),SUM(LEN(LEFT(M3462,5))-LEN(SUBSTITUTE(LEFT(M3462,5),{"0","1","2","3","4","5","6","7","8","9","."},"")))))</f>
        <v>64</v>
      </c>
      <c r="V3462">
        <f>IF(U3462&lt;100,U3462,U3462/1024)</f>
        <v>64</v>
      </c>
      <c r="W3462" s="3">
        <f>VALUE(LEFT(LEFT(O3462,5),SUM(LEN(LEFT(O3462,5))-LEN(SUBSTITUTE(LEFT(O3462,5),{"0","1","2","3","4","5","6","7","8","9","."},"")))))</f>
        <v>16</v>
      </c>
      <c r="X3462" s="3" t="e">
        <f>LEFT(L3462, SEARCH("MHz",L3462)-1)</f>
        <v>#VALUE!</v>
      </c>
      <c r="Y3462" t="e">
        <f>IF(RIGHT(X3462,1)=" ",RIGHT(X3462,4),RIGHT(X3462,3))</f>
        <v>#VALUE!</v>
      </c>
      <c r="Z3462">
        <f>VLOOKUP(G3462,[1]Sheet1!$A$1:$B$12,2,0)</f>
        <v>1</v>
      </c>
      <c r="AA3462" t="str">
        <f>CONCATENATE(F3462," ",Z3462)</f>
        <v>2017 1</v>
      </c>
      <c r="AB3462">
        <f>VLOOKUP(AA3462,[1]Sheet3!$A:$B,2,0)</f>
        <v>95</v>
      </c>
    </row>
    <row r="3463" spans="1:28" x14ac:dyDescent="0.25">
      <c r="A3463" t="s">
        <v>6641</v>
      </c>
      <c r="B3463" t="s">
        <v>6658</v>
      </c>
      <c r="C3463" t="s">
        <v>366</v>
      </c>
      <c r="D3463" t="str">
        <f>CONCATENATE(C3463,".")</f>
        <v>2017  January.</v>
      </c>
      <c r="E3463" t="str">
        <f>LEFT(D3463, SEARCH(".",D3463)-1)</f>
        <v>2017  January</v>
      </c>
      <c r="F3463">
        <v>2017</v>
      </c>
      <c r="G3463" t="str">
        <f>RIGHT(E3463,LEN(E3463)-6)</f>
        <v>January</v>
      </c>
      <c r="H3463">
        <v>165</v>
      </c>
      <c r="I3463" t="s">
        <v>379</v>
      </c>
      <c r="J3463" t="s">
        <v>446</v>
      </c>
      <c r="K3463" t="s">
        <v>19</v>
      </c>
      <c r="L3463" t="s">
        <v>865</v>
      </c>
      <c r="M3463" t="s">
        <v>28</v>
      </c>
      <c r="N3463" t="s">
        <v>6659</v>
      </c>
      <c r="O3463" t="s">
        <v>6660</v>
      </c>
      <c r="P3463">
        <v>160</v>
      </c>
      <c r="Q3463" s="2" t="e">
        <f>VALUE(LEFT(LEFT(N3463,5),SUM(LEN(LEFT(N3463,5))-LEN(SUBSTITUTE(LEFT(N3463,5),{"0","1","2","3","4","5","6","7","8","9","."},"")))))</f>
        <v>#VALUE!</v>
      </c>
      <c r="R3463" t="e">
        <f>IF(Q3463&gt;5,Q3463/1024,Q3463)</f>
        <v>#VALUE!</v>
      </c>
      <c r="S3463" t="str">
        <f>MID(K3464,9,3)</f>
        <v>6.0</v>
      </c>
      <c r="T3463" s="2" t="str">
        <f>LEFT(J3463,3)</f>
        <v>5.5</v>
      </c>
      <c r="U3463">
        <f>VALUE(LEFT(LEFT(M3463,5),SUM(LEN(LEFT(M3463,5))-LEN(SUBSTITUTE(LEFT(M3463,5),{"0","1","2","3","4","5","6","7","8","9","."},"")))))</f>
        <v>32</v>
      </c>
      <c r="V3463">
        <f>IF(U3463&lt;100,U3463,U3463/1024)</f>
        <v>32</v>
      </c>
      <c r="W3463" s="3">
        <f>VALUE(LEFT(LEFT(O3463,5),SUM(LEN(LEFT(O3463,5))-LEN(SUBSTITUTE(LEFT(O3463,5),{"0","1","2","3","4","5","6","7","8","9","."},"")))))</f>
        <v>13</v>
      </c>
      <c r="X3463" s="3" t="e">
        <f>LEFT(L3463, SEARCH("MHz",L3463)-1)</f>
        <v>#VALUE!</v>
      </c>
      <c r="Y3463" t="e">
        <f>IF(RIGHT(X3463,1)=" ",RIGHT(X3463,4),RIGHT(X3463,3))</f>
        <v>#VALUE!</v>
      </c>
      <c r="Z3463">
        <f>VLOOKUP(G3463,[1]Sheet1!$A$1:$B$12,2,0)</f>
        <v>1</v>
      </c>
      <c r="AA3463" t="str">
        <f>CONCATENATE(F3463," ",Z3463)</f>
        <v>2017 1</v>
      </c>
      <c r="AB3463">
        <f>VLOOKUP(AA3463,[1]Sheet3!$A:$B,2,0)</f>
        <v>95</v>
      </c>
    </row>
    <row r="3464" spans="1:28" x14ac:dyDescent="0.25">
      <c r="A3464" t="s">
        <v>6744</v>
      </c>
      <c r="B3464" t="s">
        <v>6745</v>
      </c>
      <c r="C3464" t="s">
        <v>366</v>
      </c>
      <c r="D3464" t="str">
        <f>CONCATENATE(C3464,".")</f>
        <v>2017  January.</v>
      </c>
      <c r="E3464" t="str">
        <f>LEFT(D3464, SEARCH(".",D3464)-1)</f>
        <v>2017  January</v>
      </c>
      <c r="F3464">
        <v>2017</v>
      </c>
      <c r="G3464" t="str">
        <f>RIGHT(E3464,LEN(E3464)-6)</f>
        <v>January</v>
      </c>
      <c r="I3464" t="s">
        <v>156</v>
      </c>
      <c r="J3464" t="s">
        <v>1382</v>
      </c>
      <c r="K3464" t="s">
        <v>19</v>
      </c>
      <c r="L3464" t="s">
        <v>33</v>
      </c>
      <c r="M3464" t="s">
        <v>57</v>
      </c>
      <c r="N3464" t="s">
        <v>754</v>
      </c>
      <c r="O3464" t="s">
        <v>62</v>
      </c>
      <c r="Q3464" s="2" t="e">
        <f>VALUE(LEFT(LEFT(N3464,5),SUM(LEN(LEFT(N3464,5))-LEN(SUBSTITUTE(LEFT(N3464,5),{"0","1","2","3","4","5","6","7","8","9","."},"")))))</f>
        <v>#VALUE!</v>
      </c>
      <c r="R3464" t="e">
        <f>IF(Q3464&gt;5,Q3464/1024,Q3464)</f>
        <v>#VALUE!</v>
      </c>
      <c r="S3464" t="str">
        <f>MID(K3465,9,3)</f>
        <v>6.0</v>
      </c>
      <c r="T3464" s="2" t="str">
        <f>LEFT(J3464,3)</f>
        <v>5.0</v>
      </c>
      <c r="U3464">
        <f>VALUE(LEFT(LEFT(M3464,5),SUM(LEN(LEFT(M3464,5))-LEN(SUBSTITUTE(LEFT(M3464,5),{"0","1","2","3","4","5","6","7","8","9","."},"")))))</f>
        <v>16</v>
      </c>
      <c r="V3464">
        <f>IF(U3464&lt;100,U3464,U3464/1024)</f>
        <v>16</v>
      </c>
      <c r="W3464" s="3">
        <f>VALUE(LEFT(LEFT(O3464,5),SUM(LEN(LEFT(O3464,5))-LEN(SUBSTITUTE(LEFT(O3464,5),{"0","1","2","3","4","5","6","7","8","9","."},"")))))</f>
        <v>8</v>
      </c>
      <c r="X3464" s="3" t="e">
        <f>LEFT(L3464, SEARCH("MHz",L3464)-1)</f>
        <v>#VALUE!</v>
      </c>
      <c r="Y3464" t="e">
        <f>IF(RIGHT(X3464,1)=" ",RIGHT(X3464,4),RIGHT(X3464,3))</f>
        <v>#VALUE!</v>
      </c>
      <c r="Z3464">
        <f>VLOOKUP(G3464,[1]Sheet1!$A$1:$B$12,2,0)</f>
        <v>1</v>
      </c>
      <c r="AA3464" t="str">
        <f>CONCATENATE(F3464," ",Z3464)</f>
        <v>2017 1</v>
      </c>
      <c r="AB3464">
        <f>VLOOKUP(AA3464,[1]Sheet3!$A:$B,2,0)</f>
        <v>95</v>
      </c>
    </row>
    <row r="3465" spans="1:28" x14ac:dyDescent="0.25">
      <c r="A3465" t="s">
        <v>1099</v>
      </c>
      <c r="B3465" t="s">
        <v>1121</v>
      </c>
      <c r="C3465" t="s">
        <v>366</v>
      </c>
      <c r="D3465" t="str">
        <f>CONCATENATE(C3465,".")</f>
        <v>2017  January.</v>
      </c>
      <c r="E3465" t="str">
        <f>LEFT(D3465, SEARCH(".",D3465)-1)</f>
        <v>2017  January</v>
      </c>
      <c r="F3465">
        <v>2017</v>
      </c>
      <c r="G3465" t="str">
        <f>RIGHT(E3465,LEN(E3465)-6)</f>
        <v>January</v>
      </c>
      <c r="H3465">
        <v>170</v>
      </c>
      <c r="I3465" t="s">
        <v>51</v>
      </c>
      <c r="J3465" t="s">
        <v>69</v>
      </c>
      <c r="K3465" t="s">
        <v>394</v>
      </c>
      <c r="L3465" t="s">
        <v>865</v>
      </c>
      <c r="M3465" t="s">
        <v>1122</v>
      </c>
      <c r="N3465" t="s">
        <v>404</v>
      </c>
      <c r="O3465" t="s">
        <v>1123</v>
      </c>
      <c r="P3465">
        <v>550</v>
      </c>
      <c r="Q3465" s="2">
        <f>VALUE(LEFT(LEFT(N3465,5),SUM(LEN(LEFT(N3465,5))-LEN(SUBSTITUTE(LEFT(N3465,5),{"0","1","2","3","4","5","6","7","8","9","."},"")))))</f>
        <v>4</v>
      </c>
      <c r="R3465">
        <f>IF(Q3465&gt;5,Q3465/1024,Q3465)</f>
        <v>4</v>
      </c>
      <c r="S3465" t="str">
        <f>MID(K3466,9,3)</f>
        <v>6.0</v>
      </c>
      <c r="T3465" s="2" t="str">
        <f>LEFT(J3465,3)</f>
        <v>5.5</v>
      </c>
      <c r="U3465" t="e">
        <f>VALUE(LEFT(LEFT(M3465,5),SUM(LEN(LEFT(M3465,5))-LEN(SUBSTITUTE(LEFT(M3465,5),{"0","1","2","3","4","5","6","7","8","9","."},"")))))</f>
        <v>#VALUE!</v>
      </c>
      <c r="V3465" t="e">
        <f>IF(U3465&lt;100,U3465,U3465/1024)</f>
        <v>#VALUE!</v>
      </c>
      <c r="W3465" s="3" t="e">
        <f>VALUE(LEFT(LEFT(O3465,5),SUM(LEN(LEFT(O3465,5))-LEN(SUBSTITUTE(LEFT(O3465,5),{"0","1","2","3","4","5","6","7","8","9","."},"")))))</f>
        <v>#VALUE!</v>
      </c>
      <c r="X3465" s="3" t="e">
        <f>LEFT(L3465, SEARCH("MHz",L3465)-1)</f>
        <v>#VALUE!</v>
      </c>
      <c r="Y3465" t="e">
        <f>IF(RIGHT(X3465,1)=" ",RIGHT(X3465,4),RIGHT(X3465,3))</f>
        <v>#VALUE!</v>
      </c>
      <c r="Z3465">
        <f>VLOOKUP(G3465,[1]Sheet1!$A$1:$B$12,2,0)</f>
        <v>1</v>
      </c>
      <c r="AA3465" t="str">
        <f>CONCATENATE(F3465," ",Z3465)</f>
        <v>2017 1</v>
      </c>
      <c r="AB3465">
        <f>VLOOKUP(AA3465,[1]Sheet3!$A:$B,2,0)</f>
        <v>95</v>
      </c>
    </row>
    <row r="3466" spans="1:28" x14ac:dyDescent="0.25">
      <c r="A3466" t="s">
        <v>5257</v>
      </c>
      <c r="B3466" t="s">
        <v>5288</v>
      </c>
      <c r="C3466" t="s">
        <v>366</v>
      </c>
      <c r="D3466" t="str">
        <f>CONCATENATE(C3466,".")</f>
        <v>2017  January.</v>
      </c>
      <c r="E3466" t="str">
        <f>LEFT(D3466, SEARCH(".",D3466)-1)</f>
        <v>2017  January</v>
      </c>
      <c r="F3466">
        <v>2017</v>
      </c>
      <c r="G3466" t="str">
        <f>RIGHT(E3466,LEN(E3466)-6)</f>
        <v>January</v>
      </c>
      <c r="H3466">
        <v>147</v>
      </c>
      <c r="I3466" t="s">
        <v>124</v>
      </c>
      <c r="J3466" t="s">
        <v>116</v>
      </c>
      <c r="K3466" t="s">
        <v>394</v>
      </c>
      <c r="L3466" t="s">
        <v>5289</v>
      </c>
      <c r="M3466" t="s">
        <v>57</v>
      </c>
      <c r="N3466" t="s">
        <v>363</v>
      </c>
      <c r="O3466" t="s">
        <v>5290</v>
      </c>
      <c r="P3466">
        <v>260</v>
      </c>
      <c r="Q3466" s="2">
        <f>VALUE(LEFT(LEFT(N3466,5),SUM(LEN(LEFT(N3466,5))-LEN(SUBSTITUTE(LEFT(N3466,5),{"0","1","2","3","4","5","6","7","8","9","."},"")))))</f>
        <v>1.5</v>
      </c>
      <c r="R3466">
        <f>IF(Q3466&gt;5,Q3466/1024,Q3466)</f>
        <v>1.5</v>
      </c>
      <c r="S3466" t="str">
        <f>MID(K3467,9,3)</f>
        <v>6.0</v>
      </c>
      <c r="T3466" s="2" t="str">
        <f>LEFT(J3466,3)</f>
        <v>5.0</v>
      </c>
      <c r="U3466">
        <f>VALUE(LEFT(LEFT(M3466,5),SUM(LEN(LEFT(M3466,5))-LEN(SUBSTITUTE(LEFT(M3466,5),{"0","1","2","3","4","5","6","7","8","9","."},"")))))</f>
        <v>16</v>
      </c>
      <c r="V3466">
        <f>IF(U3466&lt;100,U3466,U3466/1024)</f>
        <v>16</v>
      </c>
      <c r="W3466" s="3">
        <f>VALUE(LEFT(LEFT(O3466,5),SUM(LEN(LEFT(O3466,5))-LEN(SUBSTITUTE(LEFT(O3466,5),{"0","1","2","3","4","5","6","7","8","9","."},"")))))</f>
        <v>5</v>
      </c>
      <c r="X3466" s="3" t="e">
        <f>LEFT(L3466, SEARCH("MHz",L3466)-1)</f>
        <v>#VALUE!</v>
      </c>
      <c r="Y3466" t="e">
        <f>IF(RIGHT(X3466,1)=" ",RIGHT(X3466,4),RIGHT(X3466,3))</f>
        <v>#VALUE!</v>
      </c>
      <c r="Z3466">
        <f>VLOOKUP(G3466,[1]Sheet1!$A$1:$B$12,2,0)</f>
        <v>1</v>
      </c>
      <c r="AA3466" t="str">
        <f>CONCATENATE(F3466," ",Z3466)</f>
        <v>2017 1</v>
      </c>
      <c r="AB3466">
        <f>VLOOKUP(AA3466,[1]Sheet3!$A:$B,2,0)</f>
        <v>95</v>
      </c>
    </row>
    <row r="3467" spans="1:28" x14ac:dyDescent="0.25">
      <c r="A3467" t="s">
        <v>5257</v>
      </c>
      <c r="B3467" t="s">
        <v>5291</v>
      </c>
      <c r="C3467" t="s">
        <v>366</v>
      </c>
      <c r="D3467" t="str">
        <f>CONCATENATE(C3467,".")</f>
        <v>2017  January.</v>
      </c>
      <c r="E3467" t="str">
        <f>LEFT(D3467, SEARCH(".",D3467)-1)</f>
        <v>2017  January</v>
      </c>
      <c r="F3467">
        <v>2017</v>
      </c>
      <c r="G3467" t="str">
        <f>RIGHT(E3467,LEN(E3467)-6)</f>
        <v>January</v>
      </c>
      <c r="H3467">
        <v>172</v>
      </c>
      <c r="I3467" t="s">
        <v>51</v>
      </c>
      <c r="J3467" t="s">
        <v>5292</v>
      </c>
      <c r="K3467" t="s">
        <v>394</v>
      </c>
      <c r="L3467" t="s">
        <v>1750</v>
      </c>
      <c r="M3467" t="s">
        <v>403</v>
      </c>
      <c r="N3467" t="s">
        <v>404</v>
      </c>
      <c r="O3467" t="s">
        <v>5279</v>
      </c>
      <c r="P3467">
        <v>420</v>
      </c>
      <c r="Q3467" s="2">
        <f>VALUE(LEFT(LEFT(N3467,5),SUM(LEN(LEFT(N3467,5))-LEN(SUBSTITUTE(LEFT(N3467,5),{"0","1","2","3","4","5","6","7","8","9","."},"")))))</f>
        <v>4</v>
      </c>
      <c r="R3467">
        <f>IF(Q3467&gt;5,Q3467/1024,Q3467)</f>
        <v>4</v>
      </c>
      <c r="S3467" t="str">
        <f>MID(K3468,9,3)</f>
        <v>6.0</v>
      </c>
      <c r="T3467" s="2" t="str">
        <f>LEFT(J3467,3)</f>
        <v>5.7</v>
      </c>
      <c r="U3467">
        <f>VALUE(LEFT(LEFT(M3467,5),SUM(LEN(LEFT(M3467,5))-LEN(SUBSTITUTE(LEFT(M3467,5),{"0","1","2","3","4","5","6","7","8","9","."},"")))))</f>
        <v>64</v>
      </c>
      <c r="V3467">
        <f>IF(U3467&lt;100,U3467,U3467/1024)</f>
        <v>64</v>
      </c>
      <c r="W3467" s="3">
        <f>VALUE(LEFT(LEFT(O3467,5),SUM(LEN(LEFT(O3467,5))-LEN(SUBSTITUTE(LEFT(O3467,5),{"0","1","2","3","4","5","6","7","8","9","."},"")))))</f>
        <v>16</v>
      </c>
      <c r="X3467" s="3" t="e">
        <f>LEFT(L3467, SEARCH("MHz",L3467)-1)</f>
        <v>#VALUE!</v>
      </c>
      <c r="Y3467" t="e">
        <f>IF(RIGHT(X3467,1)=" ",RIGHT(X3467,4),RIGHT(X3467,3))</f>
        <v>#VALUE!</v>
      </c>
      <c r="Z3467">
        <f>VLOOKUP(G3467,[1]Sheet1!$A$1:$B$12,2,0)</f>
        <v>1</v>
      </c>
      <c r="AA3467" t="str">
        <f>CONCATENATE(F3467," ",Z3467)</f>
        <v>2017 1</v>
      </c>
      <c r="AB3467">
        <f>VLOOKUP(AA3467,[1]Sheet3!$A:$B,2,0)</f>
        <v>95</v>
      </c>
    </row>
    <row r="3468" spans="1:28" x14ac:dyDescent="0.25">
      <c r="A3468" t="s">
        <v>5257</v>
      </c>
      <c r="B3468" t="s">
        <v>5293</v>
      </c>
      <c r="C3468" t="s">
        <v>366</v>
      </c>
      <c r="D3468" t="str">
        <f>CONCATENATE(C3468,".")</f>
        <v>2017  January.</v>
      </c>
      <c r="E3468" t="str">
        <f>LEFT(D3468, SEARCH(".",D3468)-1)</f>
        <v>2017  January</v>
      </c>
      <c r="F3468">
        <v>2017</v>
      </c>
      <c r="G3468" t="str">
        <f>RIGHT(E3468,LEN(E3468)-6)</f>
        <v>January</v>
      </c>
      <c r="H3468">
        <v>186</v>
      </c>
      <c r="I3468" t="s">
        <v>358</v>
      </c>
      <c r="J3468" t="s">
        <v>2669</v>
      </c>
      <c r="K3468" t="s">
        <v>394</v>
      </c>
      <c r="L3468" t="s">
        <v>5294</v>
      </c>
      <c r="M3468" t="s">
        <v>28</v>
      </c>
      <c r="N3468" t="s">
        <v>29</v>
      </c>
      <c r="O3468" t="s">
        <v>5295</v>
      </c>
      <c r="P3468">
        <v>530</v>
      </c>
      <c r="Q3468" s="2">
        <f>VALUE(LEFT(LEFT(N3468,5),SUM(LEN(LEFT(N3468,5))-LEN(SUBSTITUTE(LEFT(N3468,5),{"0","1","2","3","4","5","6","7","8","9","."},"")))))</f>
        <v>3</v>
      </c>
      <c r="R3468">
        <f>IF(Q3468&gt;5,Q3468/1024,Q3468)</f>
        <v>3</v>
      </c>
      <c r="S3468" t="str">
        <f>MID(K3469,9,3)</f>
        <v>6.0</v>
      </c>
      <c r="T3468" s="2" t="str">
        <f>LEFT(J3468,3)</f>
        <v>5.7</v>
      </c>
      <c r="U3468">
        <f>VALUE(LEFT(LEFT(M3468,5),SUM(LEN(LEFT(M3468,5))-LEN(SUBSTITUTE(LEFT(M3468,5),{"0","1","2","3","4","5","6","7","8","9","."},"")))))</f>
        <v>32</v>
      </c>
      <c r="V3468">
        <f>IF(U3468&lt;100,U3468,U3468/1024)</f>
        <v>32</v>
      </c>
      <c r="W3468" s="3">
        <f>VALUE(LEFT(LEFT(O3468,5),SUM(LEN(LEFT(O3468,5))-LEN(SUBSTITUTE(LEFT(O3468,5),{"0","1","2","3","4","5","6","7","8","9","."},"")))))</f>
        <v>16</v>
      </c>
      <c r="X3468" s="3" t="e">
        <f>LEFT(L3468, SEARCH("MHz",L3468)-1)</f>
        <v>#VALUE!</v>
      </c>
      <c r="Y3468" t="e">
        <f>IF(RIGHT(X3468,1)=" ",RIGHT(X3468,4),RIGHT(X3468,3))</f>
        <v>#VALUE!</v>
      </c>
      <c r="Z3468">
        <f>VLOOKUP(G3468,[1]Sheet1!$A$1:$B$12,2,0)</f>
        <v>1</v>
      </c>
      <c r="AA3468" t="str">
        <f>CONCATENATE(F3468," ",Z3468)</f>
        <v>2017 1</v>
      </c>
      <c r="AB3468">
        <f>VLOOKUP(AA3468,[1]Sheet3!$A:$B,2,0)</f>
        <v>95</v>
      </c>
    </row>
    <row r="3469" spans="1:28" x14ac:dyDescent="0.25">
      <c r="A3469" t="s">
        <v>5257</v>
      </c>
      <c r="B3469" t="s">
        <v>5296</v>
      </c>
      <c r="C3469" t="s">
        <v>366</v>
      </c>
      <c r="D3469" t="str">
        <f>CONCATENATE(C3469,".")</f>
        <v>2017  January.</v>
      </c>
      <c r="E3469" t="str">
        <f>LEFT(D3469, SEARCH(".",D3469)-1)</f>
        <v>2017  January</v>
      </c>
      <c r="F3469">
        <v>2017</v>
      </c>
      <c r="G3469" t="str">
        <f>RIGHT(E3469,LEN(E3469)-6)</f>
        <v>January</v>
      </c>
      <c r="H3469">
        <v>157</v>
      </c>
      <c r="I3469" t="s">
        <v>358</v>
      </c>
      <c r="J3469" t="s">
        <v>5267</v>
      </c>
      <c r="K3469" t="s">
        <v>394</v>
      </c>
      <c r="L3469" t="s">
        <v>5294</v>
      </c>
      <c r="M3469" t="s">
        <v>28</v>
      </c>
      <c r="N3469" t="s">
        <v>29</v>
      </c>
      <c r="O3469" t="s">
        <v>5295</v>
      </c>
      <c r="P3469">
        <v>430</v>
      </c>
      <c r="Q3469" s="2">
        <f>VALUE(LEFT(LEFT(N3469,5),SUM(LEN(LEFT(N3469,5))-LEN(SUBSTITUTE(LEFT(N3469,5),{"0","1","2","3","4","5","6","7","8","9","."},"")))))</f>
        <v>3</v>
      </c>
      <c r="R3469">
        <f>IF(Q3469&gt;5,Q3469/1024,Q3469)</f>
        <v>3</v>
      </c>
      <c r="S3469" t="str">
        <f>MID(K3470,9,3)</f>
        <v>6.0</v>
      </c>
      <c r="T3469" s="2" t="str">
        <f>LEFT(J3469,3)</f>
        <v>5.2</v>
      </c>
      <c r="U3469">
        <f>VALUE(LEFT(LEFT(M3469,5),SUM(LEN(LEFT(M3469,5))-LEN(SUBSTITUTE(LEFT(M3469,5),{"0","1","2","3","4","5","6","7","8","9","."},"")))))</f>
        <v>32</v>
      </c>
      <c r="V3469">
        <f>IF(U3469&lt;100,U3469,U3469/1024)</f>
        <v>32</v>
      </c>
      <c r="W3469" s="3">
        <f>VALUE(LEFT(LEFT(O3469,5),SUM(LEN(LEFT(O3469,5))-LEN(SUBSTITUTE(LEFT(O3469,5),{"0","1","2","3","4","5","6","7","8","9","."},"")))))</f>
        <v>16</v>
      </c>
      <c r="X3469" s="3" t="e">
        <f>LEFT(L3469, SEARCH("MHz",L3469)-1)</f>
        <v>#VALUE!</v>
      </c>
      <c r="Y3469" t="e">
        <f>IF(RIGHT(X3469,1)=" ",RIGHT(X3469,4),RIGHT(X3469,3))</f>
        <v>#VALUE!</v>
      </c>
      <c r="Z3469">
        <f>VLOOKUP(G3469,[1]Sheet1!$A$1:$B$12,2,0)</f>
        <v>1</v>
      </c>
      <c r="AA3469" t="str">
        <f>CONCATENATE(F3469," ",Z3469)</f>
        <v>2017 1</v>
      </c>
      <c r="AB3469">
        <f>VLOOKUP(AA3469,[1]Sheet3!$A:$B,2,0)</f>
        <v>95</v>
      </c>
    </row>
    <row r="3470" spans="1:28" x14ac:dyDescent="0.25">
      <c r="A3470" t="s">
        <v>5257</v>
      </c>
      <c r="B3470" t="s">
        <v>5297</v>
      </c>
      <c r="C3470" t="s">
        <v>366</v>
      </c>
      <c r="D3470" t="str">
        <f>CONCATENATE(C3470,".")</f>
        <v>2017  January.</v>
      </c>
      <c r="E3470" t="str">
        <f>LEFT(D3470, SEARCH(".",D3470)-1)</f>
        <v>2017  January</v>
      </c>
      <c r="F3470">
        <v>2017</v>
      </c>
      <c r="G3470" t="str">
        <f>RIGHT(E3470,LEN(E3470)-6)</f>
        <v>January</v>
      </c>
      <c r="H3470">
        <v>138</v>
      </c>
      <c r="I3470" t="s">
        <v>358</v>
      </c>
      <c r="J3470" t="s">
        <v>5298</v>
      </c>
      <c r="K3470" t="s">
        <v>394</v>
      </c>
      <c r="L3470" t="s">
        <v>5263</v>
      </c>
      <c r="M3470" t="s">
        <v>57</v>
      </c>
      <c r="N3470" t="s">
        <v>22</v>
      </c>
      <c r="O3470" t="s">
        <v>5299</v>
      </c>
      <c r="P3470">
        <v>330</v>
      </c>
      <c r="Q3470" s="2">
        <f>VALUE(LEFT(LEFT(N3470,5),SUM(LEN(LEFT(N3470,5))-LEN(SUBSTITUTE(LEFT(N3470,5),{"0","1","2","3","4","5","6","7","8","9","."},"")))))</f>
        <v>2</v>
      </c>
      <c r="R3470">
        <f>IF(Q3470&gt;5,Q3470/1024,Q3470)</f>
        <v>2</v>
      </c>
      <c r="S3470" t="str">
        <f>MID(K3471,9,3)</f>
        <v>6.0</v>
      </c>
      <c r="T3470" s="2" t="str">
        <f>LEFT(J3470,3)</f>
        <v>4.7</v>
      </c>
      <c r="U3470">
        <f>VALUE(LEFT(LEFT(M3470,5),SUM(LEN(LEFT(M3470,5))-LEN(SUBSTITUTE(LEFT(M3470,5),{"0","1","2","3","4","5","6","7","8","9","."},"")))))</f>
        <v>16</v>
      </c>
      <c r="V3470">
        <f>IF(U3470&lt;100,U3470,U3470/1024)</f>
        <v>16</v>
      </c>
      <c r="W3470" s="3">
        <f>VALUE(LEFT(LEFT(O3470,5),SUM(LEN(LEFT(O3470,5))-LEN(SUBSTITUTE(LEFT(O3470,5),{"0","1","2","3","4","5","6","7","8","9","."},"")))))</f>
        <v>13</v>
      </c>
      <c r="X3470" s="3" t="e">
        <f>LEFT(L3470, SEARCH("MHz",L3470)-1)</f>
        <v>#VALUE!</v>
      </c>
      <c r="Y3470" t="e">
        <f>IF(RIGHT(X3470,1)=" ",RIGHT(X3470,4),RIGHT(X3470,3))</f>
        <v>#VALUE!</v>
      </c>
      <c r="Z3470">
        <f>VLOOKUP(G3470,[1]Sheet1!$A$1:$B$12,2,0)</f>
        <v>1</v>
      </c>
      <c r="AA3470" t="str">
        <f>CONCATENATE(F3470," ",Z3470)</f>
        <v>2017 1</v>
      </c>
      <c r="AB3470">
        <f>VLOOKUP(AA3470,[1]Sheet3!$A:$B,2,0)</f>
        <v>95</v>
      </c>
    </row>
    <row r="3471" spans="1:28" x14ac:dyDescent="0.25">
      <c r="A3471" t="s">
        <v>6908</v>
      </c>
      <c r="B3471" t="s">
        <v>6933</v>
      </c>
      <c r="C3471" t="s">
        <v>366</v>
      </c>
      <c r="D3471" t="str">
        <f>CONCATENATE(C3471,".")</f>
        <v>2017  January.</v>
      </c>
      <c r="E3471" t="str">
        <f>LEFT(D3471, SEARCH(".",D3471)-1)</f>
        <v>2017  January</v>
      </c>
      <c r="F3471">
        <v>2017</v>
      </c>
      <c r="G3471" t="str">
        <f>RIGHT(E3471,LEN(E3471)-6)</f>
        <v>January</v>
      </c>
      <c r="H3471">
        <v>185</v>
      </c>
      <c r="I3471" t="s">
        <v>51</v>
      </c>
      <c r="J3471" t="s">
        <v>4369</v>
      </c>
      <c r="K3471" t="s">
        <v>394</v>
      </c>
      <c r="L3471" t="s">
        <v>865</v>
      </c>
      <c r="M3471" t="s">
        <v>28</v>
      </c>
      <c r="N3471" t="s">
        <v>29</v>
      </c>
      <c r="O3471" t="s">
        <v>6934</v>
      </c>
      <c r="P3471">
        <v>260</v>
      </c>
      <c r="Q3471" s="2">
        <f>VALUE(LEFT(LEFT(N3471,5),SUM(LEN(LEFT(N3471,5))-LEN(SUBSTITUTE(LEFT(N3471,5),{"0","1","2","3","4","5","6","7","8","9","."},"")))))</f>
        <v>3</v>
      </c>
      <c r="R3471">
        <f>IF(Q3471&gt;5,Q3471/1024,Q3471)</f>
        <v>3</v>
      </c>
      <c r="S3471" t="str">
        <f>MID(K3472,9,3)</f>
        <v>7.0</v>
      </c>
      <c r="T3471" s="2" t="str">
        <f>LEFT(J3471,3)</f>
        <v>5.5</v>
      </c>
      <c r="U3471">
        <f>VALUE(LEFT(LEFT(M3471,5),SUM(LEN(LEFT(M3471,5))-LEN(SUBSTITUTE(LEFT(M3471,5),{"0","1","2","3","4","5","6","7","8","9","."},"")))))</f>
        <v>32</v>
      </c>
      <c r="V3471">
        <f>IF(U3471&lt;100,U3471,U3471/1024)</f>
        <v>32</v>
      </c>
      <c r="W3471" s="3" t="e">
        <f>VALUE(LEFT(LEFT(O3471,5),SUM(LEN(LEFT(O3471,5))-LEN(SUBSTITUTE(LEFT(O3471,5),{"0","1","2","3","4","5","6","7","8","9","."},"")))))</f>
        <v>#VALUE!</v>
      </c>
      <c r="X3471" s="3" t="e">
        <f>LEFT(L3471, SEARCH("MHz",L3471)-1)</f>
        <v>#VALUE!</v>
      </c>
      <c r="Y3471" t="e">
        <f>IF(RIGHT(X3471,1)=" ",RIGHT(X3471,4),RIGHT(X3471,3))</f>
        <v>#VALUE!</v>
      </c>
      <c r="Z3471">
        <f>VLOOKUP(G3471,[1]Sheet1!$A$1:$B$12,2,0)</f>
        <v>1</v>
      </c>
      <c r="AA3471" t="str">
        <f>CONCATENATE(F3471," ",Z3471)</f>
        <v>2017 1</v>
      </c>
      <c r="AB3471">
        <f>VLOOKUP(AA3471,[1]Sheet3!$A:$B,2,0)</f>
        <v>95</v>
      </c>
    </row>
    <row r="3472" spans="1:28" x14ac:dyDescent="0.25">
      <c r="A3472" t="s">
        <v>347</v>
      </c>
      <c r="B3472" t="s">
        <v>365</v>
      </c>
      <c r="C3472" t="s">
        <v>366</v>
      </c>
      <c r="D3472" t="str">
        <f>CONCATENATE(C3472,".")</f>
        <v>2017  January.</v>
      </c>
      <c r="E3472" t="str">
        <f>LEFT(D3472, SEARCH(".",D3472)-1)</f>
        <v>2017  January</v>
      </c>
      <c r="F3472">
        <v>2017</v>
      </c>
      <c r="G3472" t="str">
        <f>RIGHT(E3472,LEN(E3472)-6)</f>
        <v>January</v>
      </c>
      <c r="I3472" t="s">
        <v>25</v>
      </c>
      <c r="J3472" t="s">
        <v>367</v>
      </c>
      <c r="K3472" t="s">
        <v>368</v>
      </c>
      <c r="L3472" t="s">
        <v>356</v>
      </c>
      <c r="M3472" t="s">
        <v>57</v>
      </c>
      <c r="N3472" t="s">
        <v>22</v>
      </c>
      <c r="O3472" t="s">
        <v>36</v>
      </c>
      <c r="P3472">
        <v>120</v>
      </c>
      <c r="Q3472" s="2">
        <f>VALUE(LEFT(LEFT(N3472,5),SUM(LEN(LEFT(N3472,5))-LEN(SUBSTITUTE(LEFT(N3472,5),{"0","1","2","3","4","5","6","7","8","9","."},"")))))</f>
        <v>2</v>
      </c>
      <c r="R3472">
        <f>IF(Q3472&gt;5,Q3472/1024,Q3472)</f>
        <v>2</v>
      </c>
      <c r="S3472" t="str">
        <f>MID(K3473,9,3)</f>
        <v>7.0</v>
      </c>
      <c r="T3472" s="2" t="str">
        <f>LEFT(J3472,3)</f>
        <v>6.0</v>
      </c>
      <c r="U3472">
        <f>VALUE(LEFT(LEFT(M3472,5),SUM(LEN(LEFT(M3472,5))-LEN(SUBSTITUTE(LEFT(M3472,5),{"0","1","2","3","4","5","6","7","8","9","."},"")))))</f>
        <v>16</v>
      </c>
      <c r="V3472">
        <f>IF(U3472&lt;100,U3472,U3472/1024)</f>
        <v>16</v>
      </c>
      <c r="W3472" s="3">
        <f>VALUE(LEFT(LEFT(O3472,5),SUM(LEN(LEFT(O3472,5))-LEN(SUBSTITUTE(LEFT(O3472,5),{"0","1","2","3","4","5","6","7","8","9","."},"")))))</f>
        <v>8</v>
      </c>
      <c r="X3472" s="3" t="e">
        <f>LEFT(L3472, SEARCH("MHz",L3472)-1)</f>
        <v>#VALUE!</v>
      </c>
      <c r="Y3472" t="e">
        <f>IF(RIGHT(X3472,1)=" ",RIGHT(X3472,4),RIGHT(X3472,3))</f>
        <v>#VALUE!</v>
      </c>
      <c r="Z3472">
        <f>VLOOKUP(G3472,[1]Sheet1!$A$1:$B$12,2,0)</f>
        <v>1</v>
      </c>
      <c r="AA3472" t="str">
        <f>CONCATENATE(F3472," ",Z3472)</f>
        <v>2017 1</v>
      </c>
      <c r="AB3472">
        <f>VLOOKUP(AA3472,[1]Sheet3!$A:$B,2,0)</f>
        <v>95</v>
      </c>
    </row>
    <row r="3473" spans="1:28" x14ac:dyDescent="0.25">
      <c r="A3473" t="s">
        <v>1099</v>
      </c>
      <c r="B3473" t="s">
        <v>1109</v>
      </c>
      <c r="C3473" t="s">
        <v>366</v>
      </c>
      <c r="D3473" t="str">
        <f>CONCATENATE(C3473,".")</f>
        <v>2017  January.</v>
      </c>
      <c r="E3473" t="str">
        <f>LEFT(D3473, SEARCH(".",D3473)-1)</f>
        <v>2017  January</v>
      </c>
      <c r="F3473">
        <v>2017</v>
      </c>
      <c r="G3473" t="str">
        <f>RIGHT(E3473,LEN(E3473)-6)</f>
        <v>January</v>
      </c>
      <c r="H3473">
        <v>175</v>
      </c>
      <c r="I3473" t="s">
        <v>379</v>
      </c>
      <c r="J3473" t="s">
        <v>1110</v>
      </c>
      <c r="K3473" t="s">
        <v>368</v>
      </c>
      <c r="L3473" t="s">
        <v>118</v>
      </c>
      <c r="M3473" t="s">
        <v>28</v>
      </c>
      <c r="N3473" t="s">
        <v>29</v>
      </c>
      <c r="O3473" t="s">
        <v>1107</v>
      </c>
      <c r="P3473">
        <v>230</v>
      </c>
      <c r="Q3473" s="2">
        <f>VALUE(LEFT(LEFT(N3473,5),SUM(LEN(LEFT(N3473,5))-LEN(SUBSTITUTE(LEFT(N3473,5),{"0","1","2","3","4","5","6","7","8","9","."},"")))))</f>
        <v>3</v>
      </c>
      <c r="R3473">
        <f>IF(Q3473&gt;5,Q3473/1024,Q3473)</f>
        <v>3</v>
      </c>
      <c r="S3473" t="str">
        <f>MID(K3474,9,3)</f>
        <v>7.0</v>
      </c>
      <c r="T3473" s="2" t="str">
        <f>LEFT(J3473,3)</f>
        <v>5.2</v>
      </c>
      <c r="U3473">
        <f>VALUE(LEFT(LEFT(M3473,5),SUM(LEN(LEFT(M3473,5))-LEN(SUBSTITUTE(LEFT(M3473,5),{"0","1","2","3","4","5","6","7","8","9","."},"")))))</f>
        <v>32</v>
      </c>
      <c r="V3473">
        <f>IF(U3473&lt;100,U3473,U3473/1024)</f>
        <v>32</v>
      </c>
      <c r="W3473" s="3">
        <f>VALUE(LEFT(LEFT(O3473,5),SUM(LEN(LEFT(O3473,5))-LEN(SUBSTITUTE(LEFT(O3473,5),{"0","1","2","3","4","5","6","7","8","9","."},"")))))</f>
        <v>13</v>
      </c>
      <c r="X3473" s="3" t="e">
        <f>LEFT(L3473, SEARCH("MHz",L3473)-1)</f>
        <v>#VALUE!</v>
      </c>
      <c r="Y3473" t="e">
        <f>IF(RIGHT(X3473,1)=" ",RIGHT(X3473,4),RIGHT(X3473,3))</f>
        <v>#VALUE!</v>
      </c>
      <c r="Z3473">
        <f>VLOOKUP(G3473,[1]Sheet1!$A$1:$B$12,2,0)</f>
        <v>1</v>
      </c>
      <c r="AA3473" t="str">
        <f>CONCATENATE(F3473," ",Z3473)</f>
        <v>2017 1</v>
      </c>
      <c r="AB3473">
        <f>VLOOKUP(AA3473,[1]Sheet3!$A:$B,2,0)</f>
        <v>95</v>
      </c>
    </row>
    <row r="3474" spans="1:28" x14ac:dyDescent="0.25">
      <c r="A3474" t="s">
        <v>1099</v>
      </c>
      <c r="B3474" t="s">
        <v>1115</v>
      </c>
      <c r="C3474" t="s">
        <v>366</v>
      </c>
      <c r="D3474" t="str">
        <f>CONCATENATE(C3474,".")</f>
        <v>2017  January.</v>
      </c>
      <c r="E3474" t="str">
        <f>LEFT(D3474, SEARCH(".",D3474)-1)</f>
        <v>2017  January</v>
      </c>
      <c r="F3474">
        <v>2017</v>
      </c>
      <c r="G3474" t="str">
        <f>RIGHT(E3474,LEN(E3474)-6)</f>
        <v>January</v>
      </c>
      <c r="H3474">
        <v>170</v>
      </c>
      <c r="I3474" t="s">
        <v>51</v>
      </c>
      <c r="J3474" t="s">
        <v>1116</v>
      </c>
      <c r="K3474" t="s">
        <v>368</v>
      </c>
      <c r="L3474" t="s">
        <v>1117</v>
      </c>
      <c r="M3474" t="s">
        <v>1118</v>
      </c>
      <c r="N3474" t="s">
        <v>1119</v>
      </c>
      <c r="O3474" t="s">
        <v>1120</v>
      </c>
      <c r="P3474">
        <v>800</v>
      </c>
      <c r="Q3474" s="2" t="e">
        <f>VALUE(LEFT(LEFT(N3474,5),SUM(LEN(LEFT(N3474,5))-LEN(SUBSTITUTE(LEFT(N3474,5),{"0","1","2","3","4","5","6","7","8","9","."},"")))))</f>
        <v>#VALUE!</v>
      </c>
      <c r="R3474" t="e">
        <f>IF(Q3474&gt;5,Q3474/1024,Q3474)</f>
        <v>#VALUE!</v>
      </c>
      <c r="S3474" t="str">
        <f>MID(K3475,9,3)</f>
        <v>7.0</v>
      </c>
      <c r="T3474" s="2" t="str">
        <f>LEFT(J3474,3)</f>
        <v>5.7</v>
      </c>
      <c r="U3474" t="e">
        <f>VALUE(LEFT(LEFT(M3474,5),SUM(LEN(LEFT(M3474,5))-LEN(SUBSTITUTE(LEFT(M3474,5),{"0","1","2","3","4","5","6","7","8","9","."},"")))))</f>
        <v>#VALUE!</v>
      </c>
      <c r="V3474" t="e">
        <f>IF(U3474&lt;100,U3474,U3474/1024)</f>
        <v>#VALUE!</v>
      </c>
      <c r="W3474" s="3">
        <f>VALUE(LEFT(LEFT(O3474,5),SUM(LEN(LEFT(O3474,5))-LEN(SUBSTITUTE(LEFT(O3474,5),{"0","1","2","3","4","5","6","7","8","9","."},"")))))</f>
        <v>23</v>
      </c>
      <c r="X3474" s="3" t="e">
        <f>LEFT(L3474, SEARCH("MHz",L3474)-1)</f>
        <v>#VALUE!</v>
      </c>
      <c r="Y3474" t="e">
        <f>IF(RIGHT(X3474,1)=" ",RIGHT(X3474,4),RIGHT(X3474,3))</f>
        <v>#VALUE!</v>
      </c>
      <c r="Z3474">
        <f>VLOOKUP(G3474,[1]Sheet1!$A$1:$B$12,2,0)</f>
        <v>1</v>
      </c>
      <c r="AA3474" t="str">
        <f>CONCATENATE(F3474," ",Z3474)</f>
        <v>2017 1</v>
      </c>
      <c r="AB3474">
        <f>VLOOKUP(AA3474,[1]Sheet3!$A:$B,2,0)</f>
        <v>95</v>
      </c>
    </row>
    <row r="3475" spans="1:28" x14ac:dyDescent="0.25">
      <c r="A3475" t="s">
        <v>1099</v>
      </c>
      <c r="B3475" t="s">
        <v>1373</v>
      </c>
      <c r="C3475" t="s">
        <v>366</v>
      </c>
      <c r="D3475" t="str">
        <f>CONCATENATE(C3475,".")</f>
        <v>2017  January.</v>
      </c>
      <c r="E3475" t="str">
        <f>LEFT(D3475, SEARCH(".",D3475)-1)</f>
        <v>2017  January</v>
      </c>
      <c r="F3475">
        <v>2017</v>
      </c>
      <c r="G3475" t="str">
        <f>RIGHT(E3475,LEN(E3475)-6)</f>
        <v>January</v>
      </c>
      <c r="I3475" t="s">
        <v>453</v>
      </c>
      <c r="J3475" t="s">
        <v>1151</v>
      </c>
      <c r="K3475" t="s">
        <v>368</v>
      </c>
      <c r="L3475" t="s">
        <v>118</v>
      </c>
      <c r="M3475" t="s">
        <v>68</v>
      </c>
      <c r="N3475" t="s">
        <v>29</v>
      </c>
      <c r="O3475" t="s">
        <v>391</v>
      </c>
      <c r="P3475">
        <v>330</v>
      </c>
      <c r="Q3475" s="2">
        <f>VALUE(LEFT(LEFT(N3475,5),SUM(LEN(LEFT(N3475,5))-LEN(SUBSTITUTE(LEFT(N3475,5),{"0","1","2","3","4","5","6","7","8","9","."},"")))))</f>
        <v>3</v>
      </c>
      <c r="R3475">
        <f>IF(Q3475&gt;5,Q3475/1024,Q3475)</f>
        <v>3</v>
      </c>
      <c r="S3475" t="str">
        <f>MID(K3476,9,3)</f>
        <v>7.0</v>
      </c>
      <c r="T3475" s="2" t="str">
        <f>LEFT(J3475,3)</f>
        <v>5.2</v>
      </c>
      <c r="U3475" t="e">
        <f>VALUE(LEFT(LEFT(M3475,5),SUM(LEN(LEFT(M3475,5))-LEN(SUBSTITUTE(LEFT(M3475,5),{"0","1","2","3","4","5","6","7","8","9","."},"")))))</f>
        <v>#VALUE!</v>
      </c>
      <c r="V3475" t="e">
        <f>IF(U3475&lt;100,U3475,U3475/1024)</f>
        <v>#VALUE!</v>
      </c>
      <c r="W3475" s="3">
        <f>VALUE(LEFT(LEFT(O3475,5),SUM(LEN(LEFT(O3475,5))-LEN(SUBSTITUTE(LEFT(O3475,5),{"0","1","2","3","4","5","6","7","8","9","."},"")))))</f>
        <v>13</v>
      </c>
      <c r="X3475" s="3" t="e">
        <f>LEFT(L3475, SEARCH("MHz",L3475)-1)</f>
        <v>#VALUE!</v>
      </c>
      <c r="Y3475" t="e">
        <f>IF(RIGHT(X3475,1)=" ",RIGHT(X3475,4),RIGHT(X3475,3))</f>
        <v>#VALUE!</v>
      </c>
      <c r="Z3475">
        <f>VLOOKUP(G3475,[1]Sheet1!$A$1:$B$12,2,0)</f>
        <v>1</v>
      </c>
      <c r="AA3475" t="str">
        <f>CONCATENATE(F3475," ",Z3475)</f>
        <v>2017 1</v>
      </c>
      <c r="AB3475">
        <f>VLOOKUP(AA3475,[1]Sheet3!$A:$B,2,0)</f>
        <v>95</v>
      </c>
    </row>
    <row r="3476" spans="1:28" x14ac:dyDescent="0.25">
      <c r="A3476" t="s">
        <v>2256</v>
      </c>
      <c r="B3476" t="s">
        <v>2263</v>
      </c>
      <c r="C3476" t="s">
        <v>366</v>
      </c>
      <c r="D3476" t="str">
        <f>CONCATENATE(C3476,".")</f>
        <v>2017  January.</v>
      </c>
      <c r="E3476" t="str">
        <f>LEFT(D3476, SEARCH(".",D3476)-1)</f>
        <v>2017  January</v>
      </c>
      <c r="F3476">
        <v>2017</v>
      </c>
      <c r="G3476" t="str">
        <f>RIGHT(E3476,LEN(E3476)-6)</f>
        <v>January</v>
      </c>
      <c r="H3476">
        <v>170</v>
      </c>
      <c r="I3476" t="s">
        <v>51</v>
      </c>
      <c r="J3476" t="s">
        <v>2264</v>
      </c>
      <c r="K3476" t="s">
        <v>368</v>
      </c>
      <c r="L3476" t="s">
        <v>402</v>
      </c>
      <c r="M3476" t="s">
        <v>1211</v>
      </c>
      <c r="N3476" t="s">
        <v>404</v>
      </c>
      <c r="O3476" t="s">
        <v>2265</v>
      </c>
      <c r="P3476">
        <v>750</v>
      </c>
      <c r="Q3476" s="2">
        <f>VALUE(LEFT(LEFT(N3476,5),SUM(LEN(LEFT(N3476,5))-LEN(SUBSTITUTE(LEFT(N3476,5),{"0","1","2","3","4","5","6","7","8","9","."},"")))))</f>
        <v>4</v>
      </c>
      <c r="R3476">
        <f>IF(Q3476&gt;5,Q3476/1024,Q3476)</f>
        <v>4</v>
      </c>
      <c r="S3476" t="str">
        <f>MID(K3477,9,3)</f>
        <v>7.0</v>
      </c>
      <c r="T3476" s="2" t="str">
        <f>LEFT(J3476,3)</f>
        <v>5.7</v>
      </c>
      <c r="U3476" t="e">
        <f>VALUE(LEFT(LEFT(M3476,5),SUM(LEN(LEFT(M3476,5))-LEN(SUBSTITUTE(LEFT(M3476,5),{"0","1","2","3","4","5","6","7","8","9","."},"")))))</f>
        <v>#VALUE!</v>
      </c>
      <c r="V3476" t="e">
        <f>IF(U3476&lt;100,U3476,U3476/1024)</f>
        <v>#VALUE!</v>
      </c>
      <c r="W3476" s="3">
        <f>VALUE(LEFT(LEFT(O3476,5),SUM(LEN(LEFT(O3476,5))-LEN(SUBSTITUTE(LEFT(O3476,5),{"0","1","2","3","4","5","6","7","8","9","."},"")))))</f>
        <v>12</v>
      </c>
      <c r="X3476" s="3" t="e">
        <f>LEFT(L3476, SEARCH("MHz",L3476)-1)</f>
        <v>#VALUE!</v>
      </c>
      <c r="Y3476" t="e">
        <f>IF(RIGHT(X3476,1)=" ",RIGHT(X3476,4),RIGHT(X3476,3))</f>
        <v>#VALUE!</v>
      </c>
      <c r="Z3476">
        <f>VLOOKUP(G3476,[1]Sheet1!$A$1:$B$12,2,0)</f>
        <v>1</v>
      </c>
      <c r="AA3476" t="str">
        <f>CONCATENATE(F3476," ",Z3476)</f>
        <v>2017 1</v>
      </c>
      <c r="AB3476">
        <f>VLOOKUP(AA3476,[1]Sheet3!$A:$B,2,0)</f>
        <v>95</v>
      </c>
    </row>
    <row r="3477" spans="1:28" x14ac:dyDescent="0.25">
      <c r="A3477" t="s">
        <v>2637</v>
      </c>
      <c r="B3477" t="s">
        <v>2687</v>
      </c>
      <c r="C3477" t="s">
        <v>366</v>
      </c>
      <c r="D3477" t="str">
        <f>CONCATENATE(C3477,".")</f>
        <v>2017  January.</v>
      </c>
      <c r="E3477" t="str">
        <f>LEFT(D3477, SEARCH(".",D3477)-1)</f>
        <v>2017  January</v>
      </c>
      <c r="F3477">
        <v>2017</v>
      </c>
      <c r="G3477" t="str">
        <f>RIGHT(E3477,LEN(E3477)-6)</f>
        <v>January</v>
      </c>
      <c r="H3477">
        <v>147</v>
      </c>
      <c r="I3477" t="s">
        <v>51</v>
      </c>
      <c r="J3477" t="s">
        <v>2688</v>
      </c>
      <c r="K3477" t="s">
        <v>368</v>
      </c>
      <c r="L3477" t="s">
        <v>2689</v>
      </c>
      <c r="M3477" t="s">
        <v>57</v>
      </c>
      <c r="N3477" t="s">
        <v>29</v>
      </c>
      <c r="O3477" t="s">
        <v>662</v>
      </c>
      <c r="P3477">
        <v>200</v>
      </c>
      <c r="Q3477" s="2">
        <f>VALUE(LEFT(LEFT(N3477,5),SUM(LEN(LEFT(N3477,5))-LEN(SUBSTITUTE(LEFT(N3477,5),{"0","1","2","3","4","5","6","7","8","9","."},"")))))</f>
        <v>3</v>
      </c>
      <c r="R3477">
        <f>IF(Q3477&gt;5,Q3477/1024,Q3477)</f>
        <v>3</v>
      </c>
      <c r="S3477" t="str">
        <f>MID(K3478,9,3)</f>
        <v>7.0</v>
      </c>
      <c r="T3477" s="2" t="str">
        <f>LEFT(J3477,3)</f>
        <v>5.2</v>
      </c>
      <c r="U3477">
        <f>VALUE(LEFT(LEFT(M3477,5),SUM(LEN(LEFT(M3477,5))-LEN(SUBSTITUTE(LEFT(M3477,5),{"0","1","2","3","4","5","6","7","8","9","."},"")))))</f>
        <v>16</v>
      </c>
      <c r="V3477">
        <f>IF(U3477&lt;100,U3477,U3477/1024)</f>
        <v>16</v>
      </c>
      <c r="W3477" s="3">
        <f>VALUE(LEFT(LEFT(O3477,5),SUM(LEN(LEFT(O3477,5))-LEN(SUBSTITUTE(LEFT(O3477,5),{"0","1","2","3","4","5","6","7","8","9","."},"")))))</f>
        <v>12</v>
      </c>
      <c r="X3477" s="3" t="e">
        <f>LEFT(L3477, SEARCH("MHz",L3477)-1)</f>
        <v>#VALUE!</v>
      </c>
      <c r="Y3477" t="e">
        <f>IF(RIGHT(X3477,1)=" ",RIGHT(X3477,4),RIGHT(X3477,3))</f>
        <v>#VALUE!</v>
      </c>
      <c r="Z3477">
        <f>VLOOKUP(G3477,[1]Sheet1!$A$1:$B$12,2,0)</f>
        <v>1</v>
      </c>
      <c r="AA3477" t="str">
        <f>CONCATENATE(F3477," ",Z3477)</f>
        <v>2017 1</v>
      </c>
      <c r="AB3477">
        <f>VLOOKUP(AA3477,[1]Sheet3!$A:$B,2,0)</f>
        <v>95</v>
      </c>
    </row>
    <row r="3478" spans="1:28" x14ac:dyDescent="0.25">
      <c r="A3478" t="s">
        <v>6908</v>
      </c>
      <c r="B3478" t="s">
        <v>6931</v>
      </c>
      <c r="C3478" t="s">
        <v>366</v>
      </c>
      <c r="D3478" t="str">
        <f>CONCATENATE(C3478,".")</f>
        <v>2017  January.</v>
      </c>
      <c r="E3478" t="str">
        <f>LEFT(D3478, SEARCH(".",D3478)-1)</f>
        <v>2017  January</v>
      </c>
      <c r="F3478">
        <v>2017</v>
      </c>
      <c r="G3478" t="str">
        <f>RIGHT(E3478,LEN(E3478)-6)</f>
        <v>January</v>
      </c>
      <c r="I3478" t="s">
        <v>51</v>
      </c>
      <c r="J3478" t="s">
        <v>397</v>
      </c>
      <c r="K3478" t="s">
        <v>368</v>
      </c>
      <c r="L3478" t="s">
        <v>865</v>
      </c>
      <c r="M3478" t="s">
        <v>28</v>
      </c>
      <c r="N3478" t="s">
        <v>29</v>
      </c>
      <c r="O3478" t="s">
        <v>6932</v>
      </c>
      <c r="P3478">
        <v>190</v>
      </c>
      <c r="Q3478" s="2">
        <f>VALUE(LEFT(LEFT(N3478,5),SUM(LEN(LEFT(N3478,5))-LEN(SUBSTITUTE(LEFT(N3478,5),{"0","1","2","3","4","5","6","7","8","9","."},"")))))</f>
        <v>3</v>
      </c>
      <c r="R3478">
        <f>IF(Q3478&gt;5,Q3478/1024,Q3478)</f>
        <v>3</v>
      </c>
      <c r="S3478" t="str">
        <f>MID(K3479,9,3)</f>
        <v>7.0</v>
      </c>
      <c r="T3478" s="2" t="str">
        <f>LEFT(J3478,3)</f>
        <v>5.5</v>
      </c>
      <c r="U3478">
        <f>VALUE(LEFT(LEFT(M3478,5),SUM(LEN(LEFT(M3478,5))-LEN(SUBSTITUTE(LEFT(M3478,5),{"0","1","2","3","4","5","6","7","8","9","."},"")))))</f>
        <v>32</v>
      </c>
      <c r="V3478">
        <f>IF(U3478&lt;100,U3478,U3478/1024)</f>
        <v>32</v>
      </c>
      <c r="W3478" s="3" t="e">
        <f>VALUE(LEFT(LEFT(O3478,5),SUM(LEN(LEFT(O3478,5))-LEN(SUBSTITUTE(LEFT(O3478,5),{"0","1","2","3","4","5","6","7","8","9","."},"")))))</f>
        <v>#VALUE!</v>
      </c>
      <c r="X3478" s="3" t="e">
        <f>LEFT(L3478, SEARCH("MHz",L3478)-1)</f>
        <v>#VALUE!</v>
      </c>
      <c r="Y3478" t="e">
        <f>IF(RIGHT(X3478,1)=" ",RIGHT(X3478,4),RIGHT(X3478,3))</f>
        <v>#VALUE!</v>
      </c>
      <c r="Z3478">
        <f>VLOOKUP(G3478,[1]Sheet1!$A$1:$B$12,2,0)</f>
        <v>1</v>
      </c>
      <c r="AA3478" t="str">
        <f>CONCATENATE(F3478," ",Z3478)</f>
        <v>2017 1</v>
      </c>
      <c r="AB3478">
        <f>VLOOKUP(AA3478,[1]Sheet3!$A:$B,2,0)</f>
        <v>95</v>
      </c>
    </row>
    <row r="3479" spans="1:28" x14ac:dyDescent="0.25">
      <c r="A3479" t="s">
        <v>6908</v>
      </c>
      <c r="B3479" t="s">
        <v>6935</v>
      </c>
      <c r="C3479" t="s">
        <v>366</v>
      </c>
      <c r="D3479" t="str">
        <f>CONCATENATE(C3479,".")</f>
        <v>2017  January.</v>
      </c>
      <c r="E3479" t="str">
        <f>LEFT(D3479, SEARCH(".",D3479)-1)</f>
        <v>2017  January</v>
      </c>
      <c r="F3479">
        <v>2017</v>
      </c>
      <c r="G3479" t="str">
        <f>RIGHT(E3479,LEN(E3479)-6)</f>
        <v>January</v>
      </c>
      <c r="H3479">
        <v>141</v>
      </c>
      <c r="I3479" t="s">
        <v>51</v>
      </c>
      <c r="J3479" t="s">
        <v>6936</v>
      </c>
      <c r="K3479" t="s">
        <v>368</v>
      </c>
      <c r="L3479" t="s">
        <v>1135</v>
      </c>
      <c r="M3479" t="s">
        <v>57</v>
      </c>
      <c r="N3479" t="s">
        <v>360</v>
      </c>
      <c r="O3479" t="s">
        <v>1047</v>
      </c>
      <c r="P3479">
        <v>250</v>
      </c>
      <c r="Q3479" s="2">
        <f>VALUE(LEFT(LEFT(N3479,5),SUM(LEN(LEFT(N3479,5))-LEN(SUBSTITUTE(LEFT(N3479,5),{"0","1","2","3","4","5","6","7","8","9","."},"")))))</f>
        <v>2</v>
      </c>
      <c r="R3479">
        <f>IF(Q3479&gt;5,Q3479/1024,Q3479)</f>
        <v>2</v>
      </c>
      <c r="S3479" t="str">
        <f>MID(K3480,9,3)</f>
        <v>7.1</v>
      </c>
      <c r="T3479" s="2" t="str">
        <f>LEFT(J3479,3)</f>
        <v>5.2</v>
      </c>
      <c r="U3479">
        <f>VALUE(LEFT(LEFT(M3479,5),SUM(LEN(LEFT(M3479,5))-LEN(SUBSTITUTE(LEFT(M3479,5),{"0","1","2","3","4","5","6","7","8","9","."},"")))))</f>
        <v>16</v>
      </c>
      <c r="V3479">
        <f>IF(U3479&lt;100,U3479,U3479/1024)</f>
        <v>16</v>
      </c>
      <c r="W3479" s="3" t="e">
        <f>VALUE(LEFT(LEFT(O3479,5),SUM(LEN(LEFT(O3479,5))-LEN(SUBSTITUTE(LEFT(O3479,5),{"0","1","2","3","4","5","6","7","8","9","."},"")))))</f>
        <v>#VALUE!</v>
      </c>
      <c r="X3479" s="3" t="e">
        <f>LEFT(L3479, SEARCH("MHz",L3479)-1)</f>
        <v>#VALUE!</v>
      </c>
      <c r="Y3479" t="e">
        <f>IF(RIGHT(X3479,1)=" ",RIGHT(X3479,4),RIGHT(X3479,3))</f>
        <v>#VALUE!</v>
      </c>
      <c r="Z3479">
        <f>VLOOKUP(G3479,[1]Sheet1!$A$1:$B$12,2,0)</f>
        <v>1</v>
      </c>
      <c r="AA3479" t="str">
        <f>CONCATENATE(F3479," ",Z3479)</f>
        <v>2017 1</v>
      </c>
      <c r="AB3479">
        <f>VLOOKUP(AA3479,[1]Sheet3!$A:$B,2,0)</f>
        <v>95</v>
      </c>
    </row>
    <row r="3480" spans="1:28" x14ac:dyDescent="0.25">
      <c r="A3480" t="s">
        <v>4692</v>
      </c>
      <c r="B3480">
        <v>6</v>
      </c>
      <c r="C3480" t="s">
        <v>366</v>
      </c>
      <c r="D3480" t="str">
        <f>CONCATENATE(C3480,".")</f>
        <v>2017  January.</v>
      </c>
      <c r="E3480" t="str">
        <f>LEFT(D3480, SEARCH(".",D3480)-1)</f>
        <v>2017  January</v>
      </c>
      <c r="F3480">
        <v>2017</v>
      </c>
      <c r="G3480" t="str">
        <f>RIGHT(E3480,LEN(E3480)-6)</f>
        <v>January</v>
      </c>
      <c r="H3480">
        <v>169</v>
      </c>
      <c r="I3480" t="s">
        <v>51</v>
      </c>
      <c r="J3480" t="s">
        <v>1459</v>
      </c>
      <c r="K3480" t="s">
        <v>1749</v>
      </c>
      <c r="L3480" t="s">
        <v>1135</v>
      </c>
      <c r="M3480" t="s">
        <v>28</v>
      </c>
      <c r="N3480" t="s">
        <v>4694</v>
      </c>
      <c r="O3480" t="s">
        <v>4695</v>
      </c>
      <c r="P3480">
        <v>230</v>
      </c>
      <c r="Q3480" s="2">
        <f>VALUE(LEFT(LEFT(N3480,5),SUM(LEN(LEFT(N3480,5))-LEN(SUBSTITUTE(LEFT(N3480,5),{"0","1","2","3","4","5","6","7","8","9","."},"")))))</f>
        <v>3</v>
      </c>
      <c r="R3480">
        <f>IF(Q3480&gt;5,Q3480/1024,Q3480)</f>
        <v>3</v>
      </c>
      <c r="S3480" t="str">
        <f>MID(K3481,9,3)</f>
        <v>6.0</v>
      </c>
      <c r="T3480" s="2" t="str">
        <f>LEFT(J3480,3)</f>
        <v>5.5</v>
      </c>
      <c r="U3480">
        <f>VALUE(LEFT(LEFT(M3480,5),SUM(LEN(LEFT(M3480,5))-LEN(SUBSTITUTE(LEFT(M3480,5),{"0","1","2","3","4","5","6","7","8","9","."},"")))))</f>
        <v>32</v>
      </c>
      <c r="V3480">
        <f>IF(U3480&lt;100,U3480,U3480/1024)</f>
        <v>32</v>
      </c>
      <c r="W3480" s="3">
        <f>VALUE(LEFT(LEFT(O3480,5),SUM(LEN(LEFT(O3480,5))-LEN(SUBSTITUTE(LEFT(O3480,5),{"0","1","2","3","4","5","6","7","8","9","."},"")))))</f>
        <v>16</v>
      </c>
      <c r="X3480" s="3" t="e">
        <f>LEFT(L3480, SEARCH("MHz",L3480)-1)</f>
        <v>#VALUE!</v>
      </c>
      <c r="Y3480" t="e">
        <f>IF(RIGHT(X3480,1)=" ",RIGHT(X3480,4),RIGHT(X3480,3))</f>
        <v>#VALUE!</v>
      </c>
      <c r="Z3480">
        <f>VLOOKUP(G3480,[1]Sheet1!$A$1:$B$12,2,0)</f>
        <v>1</v>
      </c>
      <c r="AA3480" t="str">
        <f>CONCATENATE(F3480," ",Z3480)</f>
        <v>2017 1</v>
      </c>
      <c r="AB3480">
        <f>VLOOKUP(AA3480,[1]Sheet3!$A:$B,2,0)</f>
        <v>95</v>
      </c>
    </row>
    <row r="3481" spans="1:28" x14ac:dyDescent="0.25">
      <c r="A3481" t="s">
        <v>347</v>
      </c>
      <c r="B3481" t="s">
        <v>353</v>
      </c>
      <c r="C3481" t="s">
        <v>354</v>
      </c>
      <c r="D3481" t="str">
        <f>CONCATENATE(C3481,".")</f>
        <v>2017  February.</v>
      </c>
      <c r="E3481" t="str">
        <f>LEFT(D3481, SEARCH(".",D3481)-1)</f>
        <v>2017  February</v>
      </c>
      <c r="F3481">
        <v>2017</v>
      </c>
      <c r="G3481" t="str">
        <f>RIGHT(E3481,LEN(E3481)-6)</f>
        <v>February</v>
      </c>
      <c r="I3481" t="s">
        <v>25</v>
      </c>
      <c r="J3481" t="s">
        <v>355</v>
      </c>
      <c r="K3481" t="s">
        <v>19</v>
      </c>
      <c r="L3481" t="s">
        <v>356</v>
      </c>
      <c r="M3481" t="s">
        <v>34</v>
      </c>
      <c r="N3481" t="s">
        <v>35</v>
      </c>
      <c r="O3481" t="s">
        <v>178</v>
      </c>
      <c r="Q3481" s="2">
        <f>VALUE(LEFT(LEFT(N3481,5),SUM(LEN(LEFT(N3481,5))-LEN(SUBSTITUTE(LEFT(N3481,5),{"0","1","2","3","4","5","6","7","8","9","."},"")))))</f>
        <v>1</v>
      </c>
      <c r="R3481">
        <f>IF(Q3481&gt;5,Q3481/1024,Q3481)</f>
        <v>1</v>
      </c>
      <c r="S3481" t="str">
        <f>MID(K3482,9,3)</f>
        <v>6.0</v>
      </c>
      <c r="T3481" s="2" t="str">
        <f>LEFT(J3481,3)</f>
        <v>5.0</v>
      </c>
      <c r="U3481">
        <f>VALUE(LEFT(LEFT(M3481,5),SUM(LEN(LEFT(M3481,5))-LEN(SUBSTITUTE(LEFT(M3481,5),{"0","1","2","3","4","5","6","7","8","9","."},"")))))</f>
        <v>8</v>
      </c>
      <c r="V3481">
        <f>IF(U3481&lt;100,U3481,U3481/1024)</f>
        <v>8</v>
      </c>
      <c r="W3481" s="3">
        <f>VALUE(LEFT(LEFT(O3481,5),SUM(LEN(LEFT(O3481,5))-LEN(SUBSTITUTE(LEFT(O3481,5),{"0","1","2","3","4","5","6","7","8","9","."},"")))))</f>
        <v>5</v>
      </c>
      <c r="X3481" s="3" t="e">
        <f>LEFT(L3481, SEARCH("MHz",L3481)-1)</f>
        <v>#VALUE!</v>
      </c>
      <c r="Y3481" t="e">
        <f>IF(RIGHT(X3481,1)=" ",RIGHT(X3481,4),RIGHT(X3481,3))</f>
        <v>#VALUE!</v>
      </c>
      <c r="Z3481">
        <f>VLOOKUP(G3481,[1]Sheet1!$A$1:$B$12,2,0)</f>
        <v>2</v>
      </c>
      <c r="AA3481" t="str">
        <f>CONCATENATE(F3481," ",Z3481)</f>
        <v>2017 2</v>
      </c>
      <c r="AB3481">
        <f>VLOOKUP(AA3481,[1]Sheet3!$A:$B,2,0)</f>
        <v>96</v>
      </c>
    </row>
    <row r="3482" spans="1:28" x14ac:dyDescent="0.25">
      <c r="A3482" t="s">
        <v>347</v>
      </c>
      <c r="B3482" t="s">
        <v>357</v>
      </c>
      <c r="C3482" t="s">
        <v>354</v>
      </c>
      <c r="D3482" t="str">
        <f>CONCATENATE(C3482,".")</f>
        <v>2017  February.</v>
      </c>
      <c r="E3482" t="str">
        <f>LEFT(D3482, SEARCH(".",D3482)-1)</f>
        <v>2017  February</v>
      </c>
      <c r="F3482">
        <v>2017</v>
      </c>
      <c r="G3482" t="str">
        <f>RIGHT(E3482,LEN(E3482)-6)</f>
        <v>February</v>
      </c>
      <c r="I3482" t="s">
        <v>358</v>
      </c>
      <c r="J3482" t="s">
        <v>359</v>
      </c>
      <c r="K3482" t="s">
        <v>19</v>
      </c>
      <c r="L3482" t="s">
        <v>27</v>
      </c>
      <c r="M3482" t="s">
        <v>57</v>
      </c>
      <c r="N3482" t="s">
        <v>360</v>
      </c>
      <c r="O3482" t="s">
        <v>361</v>
      </c>
      <c r="P3482">
        <v>200</v>
      </c>
      <c r="Q3482" s="2">
        <f>VALUE(LEFT(LEFT(N3482,5),SUM(LEN(LEFT(N3482,5))-LEN(SUBSTITUTE(LEFT(N3482,5),{"0","1","2","3","4","5","6","7","8","9","."},"")))))</f>
        <v>2</v>
      </c>
      <c r="R3482">
        <f>IF(Q3482&gt;5,Q3482/1024,Q3482)</f>
        <v>2</v>
      </c>
      <c r="S3482" t="str">
        <f>MID(K3483,9,3)</f>
        <v>6.0</v>
      </c>
      <c r="T3482" s="2" t="str">
        <f>LEFT(J3482,3)</f>
        <v>5.2</v>
      </c>
      <c r="U3482">
        <f>VALUE(LEFT(LEFT(M3482,5),SUM(LEN(LEFT(M3482,5))-LEN(SUBSTITUTE(LEFT(M3482,5),{"0","1","2","3","4","5","6","7","8","9","."},"")))))</f>
        <v>16</v>
      </c>
      <c r="V3482">
        <f>IF(U3482&lt;100,U3482,U3482/1024)</f>
        <v>16</v>
      </c>
      <c r="W3482" s="3">
        <f>VALUE(LEFT(LEFT(O3482,5),SUM(LEN(LEFT(O3482,5))-LEN(SUBSTITUTE(LEFT(O3482,5),{"0","1","2","3","4","5","6","7","8","9","."},"")))))</f>
        <v>8</v>
      </c>
      <c r="X3482" s="3" t="e">
        <f>LEFT(L3482, SEARCH("MHz",L3482)-1)</f>
        <v>#VALUE!</v>
      </c>
      <c r="Y3482" t="e">
        <f>IF(RIGHT(X3482,1)=" ",RIGHT(X3482,4),RIGHT(X3482,3))</f>
        <v>#VALUE!</v>
      </c>
      <c r="Z3482">
        <f>VLOOKUP(G3482,[1]Sheet1!$A$1:$B$12,2,0)</f>
        <v>2</v>
      </c>
      <c r="AA3482" t="str">
        <f>CONCATENATE(F3482," ",Z3482)</f>
        <v>2017 2</v>
      </c>
      <c r="AB3482">
        <f>VLOOKUP(AA3482,[1]Sheet3!$A:$B,2,0)</f>
        <v>96</v>
      </c>
    </row>
    <row r="3483" spans="1:28" x14ac:dyDescent="0.25">
      <c r="A3483" t="s">
        <v>347</v>
      </c>
      <c r="B3483" t="s">
        <v>362</v>
      </c>
      <c r="C3483" t="s">
        <v>354</v>
      </c>
      <c r="D3483" t="str">
        <f>CONCATENATE(C3483,".")</f>
        <v>2017  February.</v>
      </c>
      <c r="E3483" t="str">
        <f>LEFT(D3483, SEARCH(".",D3483)-1)</f>
        <v>2017  February</v>
      </c>
      <c r="F3483">
        <v>2017</v>
      </c>
      <c r="G3483" t="str">
        <f>RIGHT(E3483,LEN(E3483)-6)</f>
        <v>February</v>
      </c>
      <c r="I3483" t="s">
        <v>358</v>
      </c>
      <c r="J3483" t="s">
        <v>97</v>
      </c>
      <c r="K3483" t="s">
        <v>19</v>
      </c>
      <c r="L3483" t="s">
        <v>33</v>
      </c>
      <c r="M3483" t="s">
        <v>57</v>
      </c>
      <c r="N3483" t="s">
        <v>363</v>
      </c>
      <c r="O3483" t="s">
        <v>364</v>
      </c>
      <c r="Q3483" s="2">
        <f>VALUE(LEFT(LEFT(N3483,5),SUM(LEN(LEFT(N3483,5))-LEN(SUBSTITUTE(LEFT(N3483,5),{"0","1","2","3","4","5","6","7","8","9","."},"")))))</f>
        <v>1.5</v>
      </c>
      <c r="R3483">
        <f>IF(Q3483&gt;5,Q3483/1024,Q3483)</f>
        <v>1.5</v>
      </c>
      <c r="S3483" t="str">
        <f>MID(K3484,9,3)</f>
        <v>6.0</v>
      </c>
      <c r="T3483" s="2" t="str">
        <f>LEFT(J3483,3)</f>
        <v>5.0</v>
      </c>
      <c r="U3483">
        <f>VALUE(LEFT(LEFT(M3483,5),SUM(LEN(LEFT(M3483,5))-LEN(SUBSTITUTE(LEFT(M3483,5),{"0","1","2","3","4","5","6","7","8","9","."},"")))))</f>
        <v>16</v>
      </c>
      <c r="V3483">
        <f>IF(U3483&lt;100,U3483,U3483/1024)</f>
        <v>16</v>
      </c>
      <c r="W3483" s="3">
        <f>VALUE(LEFT(LEFT(O3483,5),SUM(LEN(LEFT(O3483,5))-LEN(SUBSTITUTE(LEFT(O3483,5),{"0","1","2","3","4","5","6","7","8","9","."},"")))))</f>
        <v>13</v>
      </c>
      <c r="X3483" s="3" t="e">
        <f>LEFT(L3483, SEARCH("MHz",L3483)-1)</f>
        <v>#VALUE!</v>
      </c>
      <c r="Y3483" t="e">
        <f>IF(RIGHT(X3483,1)=" ",RIGHT(X3483,4),RIGHT(X3483,3))</f>
        <v>#VALUE!</v>
      </c>
      <c r="Z3483">
        <f>VLOOKUP(G3483,[1]Sheet1!$A$1:$B$12,2,0)</f>
        <v>2</v>
      </c>
      <c r="AA3483" t="str">
        <f>CONCATENATE(F3483," ",Z3483)</f>
        <v>2017 2</v>
      </c>
      <c r="AB3483">
        <f>VLOOKUP(AA3483,[1]Sheet3!$A:$B,2,0)</f>
        <v>96</v>
      </c>
    </row>
    <row r="3484" spans="1:28" x14ac:dyDescent="0.25">
      <c r="A3484" t="s">
        <v>751</v>
      </c>
      <c r="B3484" t="s">
        <v>761</v>
      </c>
      <c r="C3484" t="s">
        <v>354</v>
      </c>
      <c r="D3484" t="str">
        <f>CONCATENATE(C3484,".")</f>
        <v>2017  February.</v>
      </c>
      <c r="E3484" t="str">
        <f>LEFT(D3484, SEARCH(".",D3484)-1)</f>
        <v>2017  February</v>
      </c>
      <c r="F3484">
        <v>2017</v>
      </c>
      <c r="G3484" t="str">
        <f>RIGHT(E3484,LEN(E3484)-6)</f>
        <v>February</v>
      </c>
      <c r="H3484">
        <v>167.5</v>
      </c>
      <c r="I3484" t="s">
        <v>51</v>
      </c>
      <c r="J3484" t="s">
        <v>762</v>
      </c>
      <c r="K3484" t="s">
        <v>19</v>
      </c>
      <c r="L3484" t="s">
        <v>758</v>
      </c>
      <c r="M3484" t="s">
        <v>403</v>
      </c>
      <c r="N3484" t="s">
        <v>404</v>
      </c>
      <c r="O3484" t="s">
        <v>763</v>
      </c>
      <c r="P3484">
        <v>420</v>
      </c>
      <c r="Q3484" s="2">
        <f>VALUE(LEFT(LEFT(N3484,5),SUM(LEN(LEFT(N3484,5))-LEN(SUBSTITUTE(LEFT(N3484,5),{"0","1","2","3","4","5","6","7","8","9","."},"")))))</f>
        <v>4</v>
      </c>
      <c r="R3484">
        <f>IF(Q3484&gt;5,Q3484/1024,Q3484)</f>
        <v>4</v>
      </c>
      <c r="S3484" t="str">
        <f>MID(K3485,9,3)</f>
        <v>6.0</v>
      </c>
      <c r="T3484" s="2" t="str">
        <f>LEFT(J3484,3)</f>
        <v>5.5</v>
      </c>
      <c r="U3484">
        <f>VALUE(LEFT(LEFT(M3484,5),SUM(LEN(LEFT(M3484,5))-LEN(SUBSTITUTE(LEFT(M3484,5),{"0","1","2","3","4","5","6","7","8","9","."},"")))))</f>
        <v>64</v>
      </c>
      <c r="V3484">
        <f>IF(U3484&lt;100,U3484,U3484/1024)</f>
        <v>64</v>
      </c>
      <c r="W3484" s="3" t="e">
        <f>VALUE(LEFT(LEFT(O3484,5),SUM(LEN(LEFT(O3484,5))-LEN(SUBSTITUTE(LEFT(O3484,5),{"0","1","2","3","4","5","6","7","8","9","."},"")))))</f>
        <v>#VALUE!</v>
      </c>
      <c r="X3484" s="3" t="e">
        <f>LEFT(L3484, SEARCH("MHz",L3484)-1)</f>
        <v>#VALUE!</v>
      </c>
      <c r="Y3484" t="e">
        <f>IF(RIGHT(X3484,1)=" ",RIGHT(X3484,4),RIGHT(X3484,3))</f>
        <v>#VALUE!</v>
      </c>
      <c r="Z3484">
        <f>VLOOKUP(G3484,[1]Sheet1!$A$1:$B$12,2,0)</f>
        <v>2</v>
      </c>
      <c r="AA3484" t="str">
        <f>CONCATENATE(F3484," ",Z3484)</f>
        <v>2017 2</v>
      </c>
      <c r="AB3484">
        <f>VLOOKUP(AA3484,[1]Sheet3!$A:$B,2,0)</f>
        <v>96</v>
      </c>
    </row>
    <row r="3485" spans="1:28" x14ac:dyDescent="0.25">
      <c r="A3485" t="s">
        <v>1042</v>
      </c>
      <c r="B3485" t="s">
        <v>1043</v>
      </c>
      <c r="C3485" t="s">
        <v>354</v>
      </c>
      <c r="D3485" t="str">
        <f>CONCATENATE(C3485,".")</f>
        <v>2017  February.</v>
      </c>
      <c r="E3485" t="str">
        <f>LEFT(D3485, SEARCH(".",D3485)-1)</f>
        <v>2017  February</v>
      </c>
      <c r="F3485">
        <v>2017</v>
      </c>
      <c r="G3485" t="str">
        <f>RIGHT(E3485,LEN(E3485)-6)</f>
        <v>February</v>
      </c>
      <c r="I3485" t="s">
        <v>51</v>
      </c>
      <c r="J3485" t="s">
        <v>1044</v>
      </c>
      <c r="K3485" t="s">
        <v>19</v>
      </c>
      <c r="L3485" t="s">
        <v>98</v>
      </c>
      <c r="M3485" t="s">
        <v>57</v>
      </c>
      <c r="N3485" t="s">
        <v>22</v>
      </c>
      <c r="O3485" t="s">
        <v>372</v>
      </c>
      <c r="Q3485" s="2">
        <f>VALUE(LEFT(LEFT(N3485,5),SUM(LEN(LEFT(N3485,5))-LEN(SUBSTITUTE(LEFT(N3485,5),{"0","1","2","3","4","5","6","7","8","9","."},"")))))</f>
        <v>2</v>
      </c>
      <c r="R3485">
        <f>IF(Q3485&gt;5,Q3485/1024,Q3485)</f>
        <v>2</v>
      </c>
      <c r="S3485" t="str">
        <f>MID(K3486,9,3)</f>
        <v>6.0</v>
      </c>
      <c r="T3485" s="2" t="str">
        <f>LEFT(J3485,3)</f>
        <v>5.0</v>
      </c>
      <c r="U3485">
        <f>VALUE(LEFT(LEFT(M3485,5),SUM(LEN(LEFT(M3485,5))-LEN(SUBSTITUTE(LEFT(M3485,5),{"0","1","2","3","4","5","6","7","8","9","."},"")))))</f>
        <v>16</v>
      </c>
      <c r="V3485">
        <f>IF(U3485&lt;100,U3485,U3485/1024)</f>
        <v>16</v>
      </c>
      <c r="W3485" s="3">
        <f>VALUE(LEFT(LEFT(O3485,5),SUM(LEN(LEFT(O3485,5))-LEN(SUBSTITUTE(LEFT(O3485,5),{"0","1","2","3","4","5","6","7","8","9","."},"")))))</f>
        <v>13</v>
      </c>
      <c r="X3485" s="3" t="e">
        <f>LEFT(L3485, SEARCH("MHz",L3485)-1)</f>
        <v>#VALUE!</v>
      </c>
      <c r="Y3485" t="e">
        <f>IF(RIGHT(X3485,1)=" ",RIGHT(X3485,4),RIGHT(X3485,3))</f>
        <v>#VALUE!</v>
      </c>
      <c r="Z3485">
        <f>VLOOKUP(G3485,[1]Sheet1!$A$1:$B$12,2,0)</f>
        <v>2</v>
      </c>
      <c r="AA3485" t="str">
        <f>CONCATENATE(F3485," ",Z3485)</f>
        <v>2017 2</v>
      </c>
      <c r="AB3485">
        <f>VLOOKUP(AA3485,[1]Sheet3!$A:$B,2,0)</f>
        <v>96</v>
      </c>
    </row>
    <row r="3486" spans="1:28" x14ac:dyDescent="0.25">
      <c r="A3486" t="s">
        <v>1099</v>
      </c>
      <c r="B3486" t="s">
        <v>1108</v>
      </c>
      <c r="C3486" t="s">
        <v>354</v>
      </c>
      <c r="D3486" t="str">
        <f>CONCATENATE(C3486,".")</f>
        <v>2017  February.</v>
      </c>
      <c r="E3486" t="str">
        <f>LEFT(D3486, SEARCH(".",D3486)-1)</f>
        <v>2017  February</v>
      </c>
      <c r="F3486">
        <v>2017</v>
      </c>
      <c r="G3486" t="str">
        <f>RIGHT(E3486,LEN(E3486)-6)</f>
        <v>February</v>
      </c>
      <c r="H3486">
        <v>120</v>
      </c>
      <c r="I3486" t="s">
        <v>51</v>
      </c>
      <c r="J3486" t="s">
        <v>80</v>
      </c>
      <c r="K3486" t="s">
        <v>19</v>
      </c>
      <c r="L3486" t="s">
        <v>462</v>
      </c>
      <c r="M3486" t="s">
        <v>21</v>
      </c>
      <c r="N3486" t="s">
        <v>22</v>
      </c>
      <c r="O3486" t="s">
        <v>364</v>
      </c>
      <c r="P3486">
        <v>150</v>
      </c>
      <c r="Q3486" s="2">
        <f>VALUE(LEFT(LEFT(N3486,5),SUM(LEN(LEFT(N3486,5))-LEN(SUBSTITUTE(LEFT(N3486,5),{"0","1","2","3","4","5","6","7","8","9","."},"")))))</f>
        <v>2</v>
      </c>
      <c r="R3486">
        <f>IF(Q3486&gt;5,Q3486/1024,Q3486)</f>
        <v>2</v>
      </c>
      <c r="S3486" t="str">
        <f>MID(K3487,9,3)</f>
        <v>6.0</v>
      </c>
      <c r="T3486" s="2" t="str">
        <f>LEFT(J3486,3)</f>
        <v>5.0</v>
      </c>
      <c r="U3486">
        <f>VALUE(LEFT(LEFT(M3486,5),SUM(LEN(LEFT(M3486,5))-LEN(SUBSTITUTE(LEFT(M3486,5),{"0","1","2","3","4","5","6","7","8","9","."},"")))))</f>
        <v>43540</v>
      </c>
      <c r="V3486">
        <f>IF(U3486&lt;100,U3486,U3486/1024)</f>
        <v>42.51953125</v>
      </c>
      <c r="W3486" s="3">
        <f>VALUE(LEFT(LEFT(O3486,5),SUM(LEN(LEFT(O3486,5))-LEN(SUBSTITUTE(LEFT(O3486,5),{"0","1","2","3","4","5","6","7","8","9","."},"")))))</f>
        <v>13</v>
      </c>
      <c r="X3486" s="3" t="e">
        <f>LEFT(L3486, SEARCH("MHz",L3486)-1)</f>
        <v>#VALUE!</v>
      </c>
      <c r="Y3486" t="e">
        <f>IF(RIGHT(X3486,1)=" ",RIGHT(X3486,4),RIGHT(X3486,3))</f>
        <v>#VALUE!</v>
      </c>
      <c r="Z3486">
        <f>VLOOKUP(G3486,[1]Sheet1!$A$1:$B$12,2,0)</f>
        <v>2</v>
      </c>
      <c r="AA3486" t="str">
        <f>CONCATENATE(F3486," ",Z3486)</f>
        <v>2017 2</v>
      </c>
      <c r="AB3486">
        <f>VLOOKUP(AA3486,[1]Sheet3!$A:$B,2,0)</f>
        <v>96</v>
      </c>
    </row>
    <row r="3487" spans="1:28" x14ac:dyDescent="0.25">
      <c r="A3487" t="s">
        <v>3179</v>
      </c>
      <c r="B3487" t="s">
        <v>3182</v>
      </c>
      <c r="C3487" t="s">
        <v>354</v>
      </c>
      <c r="D3487" t="str">
        <f>CONCATENATE(C3487,".")</f>
        <v>2017  February.</v>
      </c>
      <c r="E3487" t="str">
        <f>LEFT(D3487, SEARCH(".",D3487)-1)</f>
        <v>2017  February</v>
      </c>
      <c r="F3487">
        <v>2017</v>
      </c>
      <c r="G3487" t="str">
        <f>RIGHT(E3487,LEN(E3487)-6)</f>
        <v>February</v>
      </c>
      <c r="H3487">
        <v>175</v>
      </c>
      <c r="I3487" t="s">
        <v>156</v>
      </c>
      <c r="J3487" t="s">
        <v>46</v>
      </c>
      <c r="K3487" t="s">
        <v>19</v>
      </c>
      <c r="L3487" t="s">
        <v>261</v>
      </c>
      <c r="M3487" t="s">
        <v>34</v>
      </c>
      <c r="N3487" t="s">
        <v>35</v>
      </c>
      <c r="O3487" t="s">
        <v>36</v>
      </c>
      <c r="Q3487" s="2">
        <f>VALUE(LEFT(LEFT(N3487,5),SUM(LEN(LEFT(N3487,5))-LEN(SUBSTITUTE(LEFT(N3487,5),{"0","1","2","3","4","5","6","7","8","9","."},"")))))</f>
        <v>1</v>
      </c>
      <c r="R3487">
        <f>IF(Q3487&gt;5,Q3487/1024,Q3487)</f>
        <v>1</v>
      </c>
      <c r="S3487" t="str">
        <f>MID(K3488,9,3)</f>
        <v>6.0</v>
      </c>
      <c r="T3487" s="2" t="str">
        <f>LEFT(J3487,3)</f>
        <v>5.5</v>
      </c>
      <c r="U3487">
        <f>VALUE(LEFT(LEFT(M3487,5),SUM(LEN(LEFT(M3487,5))-LEN(SUBSTITUTE(LEFT(M3487,5),{"0","1","2","3","4","5","6","7","8","9","."},"")))))</f>
        <v>8</v>
      </c>
      <c r="V3487">
        <f>IF(U3487&lt;100,U3487,U3487/1024)</f>
        <v>8</v>
      </c>
      <c r="W3487" s="3">
        <f>VALUE(LEFT(LEFT(O3487,5),SUM(LEN(LEFT(O3487,5))-LEN(SUBSTITUTE(LEFT(O3487,5),{"0","1","2","3","4","5","6","7","8","9","."},"")))))</f>
        <v>8</v>
      </c>
      <c r="X3487" s="3" t="e">
        <f>LEFT(L3487, SEARCH("MHz",L3487)-1)</f>
        <v>#VALUE!</v>
      </c>
      <c r="Y3487" t="e">
        <f>IF(RIGHT(X3487,1)=" ",RIGHT(X3487,4),RIGHT(X3487,3))</f>
        <v>#VALUE!</v>
      </c>
      <c r="Z3487">
        <f>VLOOKUP(G3487,[1]Sheet1!$A$1:$B$12,2,0)</f>
        <v>2</v>
      </c>
      <c r="AA3487" t="str">
        <f>CONCATENATE(F3487," ",Z3487)</f>
        <v>2017 2</v>
      </c>
      <c r="AB3487">
        <f>VLOOKUP(AA3487,[1]Sheet3!$A:$B,2,0)</f>
        <v>96</v>
      </c>
    </row>
    <row r="3488" spans="1:28" x14ac:dyDescent="0.25">
      <c r="A3488" t="s">
        <v>3179</v>
      </c>
      <c r="B3488" t="s">
        <v>3183</v>
      </c>
      <c r="C3488" t="s">
        <v>354</v>
      </c>
      <c r="D3488" t="str">
        <f>CONCATENATE(C3488,".")</f>
        <v>2017  February.</v>
      </c>
      <c r="E3488" t="str">
        <f>LEFT(D3488, SEARCH(".",D3488)-1)</f>
        <v>2017  February</v>
      </c>
      <c r="F3488">
        <v>2017</v>
      </c>
      <c r="G3488" t="str">
        <f>RIGHT(E3488,LEN(E3488)-6)</f>
        <v>February</v>
      </c>
      <c r="I3488" t="s">
        <v>156</v>
      </c>
      <c r="J3488" t="s">
        <v>753</v>
      </c>
      <c r="K3488" t="s">
        <v>19</v>
      </c>
      <c r="L3488" t="s">
        <v>200</v>
      </c>
      <c r="M3488" t="s">
        <v>34</v>
      </c>
      <c r="N3488" t="s">
        <v>35</v>
      </c>
      <c r="O3488" t="s">
        <v>178</v>
      </c>
      <c r="Q3488" s="2">
        <f>VALUE(LEFT(LEFT(N3488,5),SUM(LEN(LEFT(N3488,5))-LEN(SUBSTITUTE(LEFT(N3488,5),{"0","1","2","3","4","5","6","7","8","9","."},"")))))</f>
        <v>1</v>
      </c>
      <c r="R3488">
        <f>IF(Q3488&gt;5,Q3488/1024,Q3488)</f>
        <v>1</v>
      </c>
      <c r="S3488" t="str">
        <f>MID(K3489,9,3)</f>
        <v>6.0</v>
      </c>
      <c r="T3488" s="2" t="str">
        <f>LEFT(J3488,3)</f>
        <v>5.0</v>
      </c>
      <c r="U3488">
        <f>VALUE(LEFT(LEFT(M3488,5),SUM(LEN(LEFT(M3488,5))-LEN(SUBSTITUTE(LEFT(M3488,5),{"0","1","2","3","4","5","6","7","8","9","."},"")))))</f>
        <v>8</v>
      </c>
      <c r="V3488">
        <f>IF(U3488&lt;100,U3488,U3488/1024)</f>
        <v>8</v>
      </c>
      <c r="W3488" s="3">
        <f>VALUE(LEFT(LEFT(O3488,5),SUM(LEN(LEFT(O3488,5))-LEN(SUBSTITUTE(LEFT(O3488,5),{"0","1","2","3","4","5","6","7","8","9","."},"")))))</f>
        <v>5</v>
      </c>
      <c r="X3488" s="3" t="e">
        <f>LEFT(L3488, SEARCH("MHz",L3488)-1)</f>
        <v>#VALUE!</v>
      </c>
      <c r="Y3488" t="e">
        <f>IF(RIGHT(X3488,1)=" ",RIGHT(X3488,4),RIGHT(X3488,3))</f>
        <v>#VALUE!</v>
      </c>
      <c r="Z3488">
        <f>VLOOKUP(G3488,[1]Sheet1!$A$1:$B$12,2,0)</f>
        <v>2</v>
      </c>
      <c r="AA3488" t="str">
        <f>CONCATENATE(F3488," ",Z3488)</f>
        <v>2017 2</v>
      </c>
      <c r="AB3488">
        <f>VLOOKUP(AA3488,[1]Sheet3!$A:$B,2,0)</f>
        <v>96</v>
      </c>
    </row>
    <row r="3489" spans="1:28" x14ac:dyDescent="0.25">
      <c r="A3489" t="s">
        <v>4079</v>
      </c>
      <c r="B3489" t="s">
        <v>4084</v>
      </c>
      <c r="C3489" t="s">
        <v>354</v>
      </c>
      <c r="D3489" t="str">
        <f>CONCATENATE(C3489,".")</f>
        <v>2017  February.</v>
      </c>
      <c r="E3489" t="str">
        <f>LEFT(D3489, SEARCH(".",D3489)-1)</f>
        <v>2017  February</v>
      </c>
      <c r="F3489">
        <v>2017</v>
      </c>
      <c r="G3489" t="str">
        <f>RIGHT(E3489,LEN(E3489)-6)</f>
        <v>February</v>
      </c>
      <c r="H3489">
        <v>143</v>
      </c>
      <c r="I3489" t="s">
        <v>51</v>
      </c>
      <c r="J3489" t="s">
        <v>4085</v>
      </c>
      <c r="K3489" t="s">
        <v>19</v>
      </c>
      <c r="L3489" t="s">
        <v>27</v>
      </c>
      <c r="M3489" t="s">
        <v>21</v>
      </c>
      <c r="N3489" t="s">
        <v>29</v>
      </c>
      <c r="O3489" t="s">
        <v>3379</v>
      </c>
      <c r="P3489">
        <v>130</v>
      </c>
      <c r="Q3489" s="2">
        <f>VALUE(LEFT(LEFT(N3489,5),SUM(LEN(LEFT(N3489,5))-LEN(SUBSTITUTE(LEFT(N3489,5),{"0","1","2","3","4","5","6","7","8","9","."},"")))))</f>
        <v>3</v>
      </c>
      <c r="R3489">
        <f>IF(Q3489&gt;5,Q3489/1024,Q3489)</f>
        <v>3</v>
      </c>
      <c r="S3489" t="str">
        <f>MID(K3490,9,3)</f>
        <v>6.0</v>
      </c>
      <c r="T3489" s="2" t="str">
        <f>LEFT(J3489,3)</f>
        <v>5.2</v>
      </c>
      <c r="U3489">
        <f>VALUE(LEFT(LEFT(M3489,5),SUM(LEN(LEFT(M3489,5))-LEN(SUBSTITUTE(LEFT(M3489,5),{"0","1","2","3","4","5","6","7","8","9","."},"")))))</f>
        <v>43540</v>
      </c>
      <c r="V3489">
        <f>IF(U3489&lt;100,U3489,U3489/1024)</f>
        <v>42.51953125</v>
      </c>
      <c r="W3489" s="3">
        <f>VALUE(LEFT(LEFT(O3489,5),SUM(LEN(LEFT(O3489,5))-LEN(SUBSTITUTE(LEFT(O3489,5),{"0","1","2","3","4","5","6","7","8","9","."},"")))))</f>
        <v>13</v>
      </c>
      <c r="X3489" s="3" t="e">
        <f>LEFT(L3489, SEARCH("MHz",L3489)-1)</f>
        <v>#VALUE!</v>
      </c>
      <c r="Y3489" t="e">
        <f>IF(RIGHT(X3489,1)=" ",RIGHT(X3489,4),RIGHT(X3489,3))</f>
        <v>#VALUE!</v>
      </c>
      <c r="Z3489">
        <f>VLOOKUP(G3489,[1]Sheet1!$A$1:$B$12,2,0)</f>
        <v>2</v>
      </c>
      <c r="AA3489" t="str">
        <f>CONCATENATE(F3489," ",Z3489)</f>
        <v>2017 2</v>
      </c>
      <c r="AB3489">
        <f>VLOOKUP(AA3489,[1]Sheet3!$A:$B,2,0)</f>
        <v>96</v>
      </c>
    </row>
    <row r="3490" spans="1:28" x14ac:dyDescent="0.25">
      <c r="A3490" t="s">
        <v>4141</v>
      </c>
      <c r="B3490" t="s">
        <v>4149</v>
      </c>
      <c r="C3490" t="s">
        <v>354</v>
      </c>
      <c r="D3490" t="str">
        <f>CONCATENATE(C3490,".")</f>
        <v>2017  February.</v>
      </c>
      <c r="E3490" t="str">
        <f>LEFT(D3490, SEARCH(".",D3490)-1)</f>
        <v>2017  February</v>
      </c>
      <c r="F3490">
        <v>2017</v>
      </c>
      <c r="G3490" t="str">
        <f>RIGHT(E3490,LEN(E3490)-6)</f>
        <v>February</v>
      </c>
      <c r="I3490" t="s">
        <v>156</v>
      </c>
      <c r="J3490" t="s">
        <v>1484</v>
      </c>
      <c r="K3490" t="s">
        <v>19</v>
      </c>
      <c r="L3490" t="s">
        <v>261</v>
      </c>
      <c r="M3490" t="s">
        <v>34</v>
      </c>
      <c r="N3490" t="s">
        <v>35</v>
      </c>
      <c r="O3490" t="s">
        <v>36</v>
      </c>
      <c r="P3490">
        <v>100</v>
      </c>
      <c r="Q3490" s="2">
        <f>VALUE(LEFT(LEFT(N3490,5),SUM(LEN(LEFT(N3490,5))-LEN(SUBSTITUTE(LEFT(N3490,5),{"0","1","2","3","4","5","6","7","8","9","."},"")))))</f>
        <v>1</v>
      </c>
      <c r="R3490">
        <f>IF(Q3490&gt;5,Q3490/1024,Q3490)</f>
        <v>1</v>
      </c>
      <c r="S3490" t="str">
        <f>MID(K3491,9,3)</f>
        <v>6.0</v>
      </c>
      <c r="T3490" s="2" t="str">
        <f>LEFT(J3490,3)</f>
        <v>5.5</v>
      </c>
      <c r="U3490">
        <f>VALUE(LEFT(LEFT(M3490,5),SUM(LEN(LEFT(M3490,5))-LEN(SUBSTITUTE(LEFT(M3490,5),{"0","1","2","3","4","5","6","7","8","9","."},"")))))</f>
        <v>8</v>
      </c>
      <c r="V3490">
        <f>IF(U3490&lt;100,U3490,U3490/1024)</f>
        <v>8</v>
      </c>
      <c r="W3490" s="3">
        <f>VALUE(LEFT(LEFT(O3490,5),SUM(LEN(LEFT(O3490,5))-LEN(SUBSTITUTE(LEFT(O3490,5),{"0","1","2","3","4","5","6","7","8","9","."},"")))))</f>
        <v>8</v>
      </c>
      <c r="X3490" s="3" t="e">
        <f>LEFT(L3490, SEARCH("MHz",L3490)-1)</f>
        <v>#VALUE!</v>
      </c>
      <c r="Y3490" t="e">
        <f>IF(RIGHT(X3490,1)=" ",RIGHT(X3490,4),RIGHT(X3490,3))</f>
        <v>#VALUE!</v>
      </c>
      <c r="Z3490">
        <f>VLOOKUP(G3490,[1]Sheet1!$A$1:$B$12,2,0)</f>
        <v>2</v>
      </c>
      <c r="AA3490" t="str">
        <f>CONCATENATE(F3490," ",Z3490)</f>
        <v>2017 2</v>
      </c>
      <c r="AB3490">
        <f>VLOOKUP(AA3490,[1]Sheet3!$A:$B,2,0)</f>
        <v>96</v>
      </c>
    </row>
    <row r="3491" spans="1:28" x14ac:dyDescent="0.25">
      <c r="A3491" t="s">
        <v>6422</v>
      </c>
      <c r="B3491" t="s">
        <v>6436</v>
      </c>
      <c r="C3491" t="s">
        <v>354</v>
      </c>
      <c r="D3491" t="str">
        <f>CONCATENATE(C3491,".")</f>
        <v>2017  February.</v>
      </c>
      <c r="E3491" t="str">
        <f>LEFT(D3491, SEARCH(".",D3491)-1)</f>
        <v>2017  February</v>
      </c>
      <c r="F3491">
        <v>2017</v>
      </c>
      <c r="G3491" t="str">
        <f>RIGHT(E3491,LEN(E3491)-6)</f>
        <v>February</v>
      </c>
      <c r="H3491">
        <v>179</v>
      </c>
      <c r="I3491" t="s">
        <v>128</v>
      </c>
      <c r="J3491" t="s">
        <v>1477</v>
      </c>
      <c r="K3491" t="s">
        <v>19</v>
      </c>
      <c r="L3491" t="s">
        <v>91</v>
      </c>
      <c r="M3491" t="s">
        <v>57</v>
      </c>
      <c r="N3491" t="s">
        <v>35</v>
      </c>
      <c r="O3491" t="s">
        <v>2298</v>
      </c>
      <c r="Q3491" s="2">
        <f>VALUE(LEFT(LEFT(N3491,5),SUM(LEN(LEFT(N3491,5))-LEN(SUBSTITUTE(LEFT(N3491,5),{"0","1","2","3","4","5","6","7","8","9","."},"")))))</f>
        <v>1</v>
      </c>
      <c r="R3491">
        <f>IF(Q3491&gt;5,Q3491/1024,Q3491)</f>
        <v>1</v>
      </c>
      <c r="S3491" t="str">
        <f>MID(K3492,9,3)</f>
        <v>6.0</v>
      </c>
      <c r="T3491" s="2" t="str">
        <f>LEFT(J3491,3)</f>
        <v>5.5</v>
      </c>
      <c r="U3491">
        <f>VALUE(LEFT(LEFT(M3491,5),SUM(LEN(LEFT(M3491,5))-LEN(SUBSTITUTE(LEFT(M3491,5),{"0","1","2","3","4","5","6","7","8","9","."},"")))))</f>
        <v>16</v>
      </c>
      <c r="V3491">
        <f>IF(U3491&lt;100,U3491,U3491/1024)</f>
        <v>16</v>
      </c>
      <c r="W3491" s="3">
        <f>VALUE(LEFT(LEFT(O3491,5),SUM(LEN(LEFT(O3491,5))-LEN(SUBSTITUTE(LEFT(O3491,5),{"0","1","2","3","4","5","6","7","8","9","."},"")))))</f>
        <v>13</v>
      </c>
      <c r="X3491" s="3" t="e">
        <f>LEFT(L3491, SEARCH("MHz",L3491)-1)</f>
        <v>#VALUE!</v>
      </c>
      <c r="Y3491" t="e">
        <f>IF(RIGHT(X3491,1)=" ",RIGHT(X3491,4),RIGHT(X3491,3))</f>
        <v>#VALUE!</v>
      </c>
      <c r="Z3491">
        <f>VLOOKUP(G3491,[1]Sheet1!$A$1:$B$12,2,0)</f>
        <v>2</v>
      </c>
      <c r="AA3491" t="str">
        <f>CONCATENATE(F3491," ",Z3491)</f>
        <v>2017 2</v>
      </c>
      <c r="AB3491">
        <f>VLOOKUP(AA3491,[1]Sheet3!$A:$B,2,0)</f>
        <v>96</v>
      </c>
    </row>
    <row r="3492" spans="1:28" x14ac:dyDescent="0.25">
      <c r="A3492" t="s">
        <v>6422</v>
      </c>
      <c r="B3492" t="s">
        <v>6437</v>
      </c>
      <c r="C3492" t="s">
        <v>354</v>
      </c>
      <c r="D3492" t="str">
        <f>CONCATENATE(C3492,".")</f>
        <v>2017  February.</v>
      </c>
      <c r="E3492" t="str">
        <f>LEFT(D3492, SEARCH(".",D3492)-1)</f>
        <v>2017  February</v>
      </c>
      <c r="F3492">
        <v>2017</v>
      </c>
      <c r="G3492" t="str">
        <f>RIGHT(E3492,LEN(E3492)-6)</f>
        <v>February</v>
      </c>
      <c r="H3492">
        <v>168</v>
      </c>
      <c r="I3492" t="s">
        <v>128</v>
      </c>
      <c r="J3492" t="s">
        <v>1096</v>
      </c>
      <c r="K3492" t="s">
        <v>19</v>
      </c>
      <c r="L3492" t="s">
        <v>133</v>
      </c>
      <c r="M3492" t="s">
        <v>109</v>
      </c>
      <c r="N3492" t="s">
        <v>139</v>
      </c>
      <c r="O3492" t="s">
        <v>6438</v>
      </c>
      <c r="Q3492" s="2">
        <f>VALUE(LEFT(LEFT(N3492,5),SUM(LEN(LEFT(N3492,5))-LEN(SUBSTITUTE(LEFT(N3492,5),{"0","1","2","3","4","5","6","7","8","9","."},"")))))</f>
        <v>512</v>
      </c>
      <c r="R3492">
        <f>IF(Q3492&gt;5,Q3492/1024,Q3492)</f>
        <v>0.5</v>
      </c>
      <c r="S3492" t="str">
        <f>MID(K3493,9,3)</f>
        <v>6.0</v>
      </c>
      <c r="T3492" s="2" t="str">
        <f>LEFT(J3492,3)</f>
        <v>5.0</v>
      </c>
      <c r="U3492">
        <f>VALUE(LEFT(LEFT(M3492,5),SUM(LEN(LEFT(M3492,5))-LEN(SUBSTITUTE(LEFT(M3492,5),{"0","1","2","3","4","5","6","7","8","9","."},"")))))</f>
        <v>4</v>
      </c>
      <c r="V3492">
        <f>IF(U3492&lt;100,U3492,U3492/1024)</f>
        <v>4</v>
      </c>
      <c r="W3492" s="3">
        <f>VALUE(LEFT(LEFT(O3492,5),SUM(LEN(LEFT(O3492,5))-LEN(SUBSTITUTE(LEFT(O3492,5),{"0","1","2","3","4","5","6","7","8","9","."},"")))))</f>
        <v>8</v>
      </c>
      <c r="X3492" s="3" t="e">
        <f>LEFT(L3492, SEARCH("MHz",L3492)-1)</f>
        <v>#VALUE!</v>
      </c>
      <c r="Y3492" t="e">
        <f>IF(RIGHT(X3492,1)=" ",RIGHT(X3492,4),RIGHT(X3492,3))</f>
        <v>#VALUE!</v>
      </c>
      <c r="Z3492">
        <f>VLOOKUP(G3492,[1]Sheet1!$A$1:$B$12,2,0)</f>
        <v>2</v>
      </c>
      <c r="AA3492" t="str">
        <f>CONCATENATE(F3492," ",Z3492)</f>
        <v>2017 2</v>
      </c>
      <c r="AB3492">
        <f>VLOOKUP(AA3492,[1]Sheet3!$A:$B,2,0)</f>
        <v>96</v>
      </c>
    </row>
    <row r="3493" spans="1:28" x14ac:dyDescent="0.25">
      <c r="A3493" t="s">
        <v>6422</v>
      </c>
      <c r="B3493" t="s">
        <v>6439</v>
      </c>
      <c r="C3493" t="s">
        <v>354</v>
      </c>
      <c r="D3493" t="str">
        <f>CONCATENATE(C3493,".")</f>
        <v>2017  February.</v>
      </c>
      <c r="E3493" t="str">
        <f>LEFT(D3493, SEARCH(".",D3493)-1)</f>
        <v>2017  February</v>
      </c>
      <c r="F3493">
        <v>2017</v>
      </c>
      <c r="G3493" t="str">
        <f>RIGHT(E3493,LEN(E3493)-6)</f>
        <v>February</v>
      </c>
      <c r="H3493">
        <v>168</v>
      </c>
      <c r="I3493" t="s">
        <v>128</v>
      </c>
      <c r="J3493" t="s">
        <v>1096</v>
      </c>
      <c r="K3493" t="s">
        <v>19</v>
      </c>
      <c r="L3493" t="s">
        <v>133</v>
      </c>
      <c r="M3493" t="s">
        <v>109</v>
      </c>
      <c r="N3493" t="s">
        <v>139</v>
      </c>
      <c r="O3493" t="s">
        <v>6425</v>
      </c>
      <c r="Q3493" s="2">
        <f>VALUE(LEFT(LEFT(N3493,5),SUM(LEN(LEFT(N3493,5))-LEN(SUBSTITUTE(LEFT(N3493,5),{"0","1","2","3","4","5","6","7","8","9","."},"")))))</f>
        <v>512</v>
      </c>
      <c r="R3493">
        <f>IF(Q3493&gt;5,Q3493/1024,Q3493)</f>
        <v>0.5</v>
      </c>
      <c r="S3493" t="str">
        <f>MID(K3494,9,3)</f>
        <v>6.0</v>
      </c>
      <c r="T3493" s="2" t="str">
        <f>LEFT(J3493,3)</f>
        <v>5.0</v>
      </c>
      <c r="U3493">
        <f>VALUE(LEFT(LEFT(M3493,5),SUM(LEN(LEFT(M3493,5))-LEN(SUBSTITUTE(LEFT(M3493,5),{"0","1","2","3","4","5","6","7","8","9","."},"")))))</f>
        <v>4</v>
      </c>
      <c r="V3493">
        <f>IF(U3493&lt;100,U3493,U3493/1024)</f>
        <v>4</v>
      </c>
      <c r="W3493" s="3">
        <f>VALUE(LEFT(LEFT(O3493,5),SUM(LEN(LEFT(O3493,5))-LEN(SUBSTITUTE(LEFT(O3493,5),{"0","1","2","3","4","5","6","7","8","9","."},"")))))</f>
        <v>5</v>
      </c>
      <c r="X3493" s="3" t="e">
        <f>LEFT(L3493, SEARCH("MHz",L3493)-1)</f>
        <v>#VALUE!</v>
      </c>
      <c r="Y3493" t="e">
        <f>IF(RIGHT(X3493,1)=" ",RIGHT(X3493,4),RIGHT(X3493,3))</f>
        <v>#VALUE!</v>
      </c>
      <c r="Z3493">
        <f>VLOOKUP(G3493,[1]Sheet1!$A$1:$B$12,2,0)</f>
        <v>2</v>
      </c>
      <c r="AA3493" t="str">
        <f>CONCATENATE(F3493," ",Z3493)</f>
        <v>2017 2</v>
      </c>
      <c r="AB3493">
        <f>VLOOKUP(AA3493,[1]Sheet3!$A:$B,2,0)</f>
        <v>96</v>
      </c>
    </row>
    <row r="3494" spans="1:28" x14ac:dyDescent="0.25">
      <c r="A3494" t="s">
        <v>6512</v>
      </c>
      <c r="B3494" t="s">
        <v>6516</v>
      </c>
      <c r="C3494" t="s">
        <v>354</v>
      </c>
      <c r="D3494" t="str">
        <f>CONCATENATE(C3494,".")</f>
        <v>2017  February.</v>
      </c>
      <c r="E3494" t="str">
        <f>LEFT(D3494, SEARCH(".",D3494)-1)</f>
        <v>2017  February</v>
      </c>
      <c r="F3494">
        <v>2017</v>
      </c>
      <c r="G3494" t="str">
        <f>RIGHT(E3494,LEN(E3494)-6)</f>
        <v>February</v>
      </c>
      <c r="H3494">
        <v>142</v>
      </c>
      <c r="I3494" t="s">
        <v>453</v>
      </c>
      <c r="J3494" t="s">
        <v>6517</v>
      </c>
      <c r="K3494" t="s">
        <v>19</v>
      </c>
      <c r="L3494" t="s">
        <v>1393</v>
      </c>
      <c r="M3494" t="s">
        <v>57</v>
      </c>
      <c r="N3494" t="s">
        <v>754</v>
      </c>
      <c r="O3494" t="s">
        <v>804</v>
      </c>
      <c r="P3494">
        <v>200</v>
      </c>
      <c r="Q3494" s="2" t="e">
        <f>VALUE(LEFT(LEFT(N3494,5),SUM(LEN(LEFT(N3494,5))-LEN(SUBSTITUTE(LEFT(N3494,5),{"0","1","2","3","4","5","6","7","8","9","."},"")))))</f>
        <v>#VALUE!</v>
      </c>
      <c r="R3494" t="e">
        <f>IF(Q3494&gt;5,Q3494/1024,Q3494)</f>
        <v>#VALUE!</v>
      </c>
      <c r="S3494" t="str">
        <f>MID(K3495,9,3)</f>
        <v>6.0</v>
      </c>
      <c r="T3494" s="2" t="str">
        <f>LEFT(J3494,3)</f>
        <v>5.2</v>
      </c>
      <c r="U3494">
        <f>VALUE(LEFT(LEFT(M3494,5),SUM(LEN(LEFT(M3494,5))-LEN(SUBSTITUTE(LEFT(M3494,5),{"0","1","2","3","4","5","6","7","8","9","."},"")))))</f>
        <v>16</v>
      </c>
      <c r="V3494">
        <f>IF(U3494&lt;100,U3494,U3494/1024)</f>
        <v>16</v>
      </c>
      <c r="W3494" s="3">
        <f>VALUE(LEFT(LEFT(O3494,5),SUM(LEN(LEFT(O3494,5))-LEN(SUBSTITUTE(LEFT(O3494,5),{"0","1","2","3","4","5","6","7","8","9","."},"")))))</f>
        <v>13</v>
      </c>
      <c r="X3494" s="3" t="e">
        <f>LEFT(L3494, SEARCH("MHz",L3494)-1)</f>
        <v>#VALUE!</v>
      </c>
      <c r="Y3494" t="e">
        <f>IF(RIGHT(X3494,1)=" ",RIGHT(X3494,4),RIGHT(X3494,3))</f>
        <v>#VALUE!</v>
      </c>
      <c r="Z3494">
        <f>VLOOKUP(G3494,[1]Sheet1!$A$1:$B$12,2,0)</f>
        <v>2</v>
      </c>
      <c r="AA3494" t="str">
        <f>CONCATENATE(F3494," ",Z3494)</f>
        <v>2017 2</v>
      </c>
      <c r="AB3494">
        <f>VLOOKUP(AA3494,[1]Sheet3!$A:$B,2,0)</f>
        <v>96</v>
      </c>
    </row>
    <row r="3495" spans="1:28" x14ac:dyDescent="0.25">
      <c r="A3495" t="s">
        <v>6641</v>
      </c>
      <c r="B3495" t="s">
        <v>6657</v>
      </c>
      <c r="C3495" t="s">
        <v>354</v>
      </c>
      <c r="D3495" t="str">
        <f>CONCATENATE(C3495,".")</f>
        <v>2017  February.</v>
      </c>
      <c r="E3495" t="str">
        <f>LEFT(D3495, SEARCH(".",D3495)-1)</f>
        <v>2017  February</v>
      </c>
      <c r="F3495">
        <v>2017</v>
      </c>
      <c r="G3495" t="str">
        <f>RIGHT(E3495,LEN(E3495)-6)</f>
        <v>February</v>
      </c>
      <c r="H3495">
        <v>165</v>
      </c>
      <c r="I3495" t="s">
        <v>379</v>
      </c>
      <c r="J3495" t="s">
        <v>446</v>
      </c>
      <c r="K3495" t="s">
        <v>19</v>
      </c>
      <c r="L3495" t="s">
        <v>865</v>
      </c>
      <c r="M3495" t="s">
        <v>28</v>
      </c>
      <c r="N3495" t="s">
        <v>2269</v>
      </c>
      <c r="O3495" t="s">
        <v>391</v>
      </c>
      <c r="P3495">
        <v>180</v>
      </c>
      <c r="Q3495" s="2">
        <f>VALUE(LEFT(LEFT(N3495,5),SUM(LEN(LEFT(N3495,5))-LEN(SUBSTITUTE(LEFT(N3495,5),{"0","1","2","3","4","5","6","7","8","9","."},"")))))</f>
        <v>3</v>
      </c>
      <c r="R3495">
        <f>IF(Q3495&gt;5,Q3495/1024,Q3495)</f>
        <v>3</v>
      </c>
      <c r="S3495" t="str">
        <f>MID(K3496,9,3)</f>
        <v>6.0</v>
      </c>
      <c r="T3495" s="2" t="str">
        <f>LEFT(J3495,3)</f>
        <v>5.5</v>
      </c>
      <c r="U3495">
        <f>VALUE(LEFT(LEFT(M3495,5),SUM(LEN(LEFT(M3495,5))-LEN(SUBSTITUTE(LEFT(M3495,5),{"0","1","2","3","4","5","6","7","8","9","."},"")))))</f>
        <v>32</v>
      </c>
      <c r="V3495">
        <f>IF(U3495&lt;100,U3495,U3495/1024)</f>
        <v>32</v>
      </c>
      <c r="W3495" s="3">
        <f>VALUE(LEFT(LEFT(O3495,5),SUM(LEN(LEFT(O3495,5))-LEN(SUBSTITUTE(LEFT(O3495,5),{"0","1","2","3","4","5","6","7","8","9","."},"")))))</f>
        <v>13</v>
      </c>
      <c r="X3495" s="3" t="e">
        <f>LEFT(L3495, SEARCH("MHz",L3495)-1)</f>
        <v>#VALUE!</v>
      </c>
      <c r="Y3495" t="e">
        <f>IF(RIGHT(X3495,1)=" ",RIGHT(X3495,4),RIGHT(X3495,3))</f>
        <v>#VALUE!</v>
      </c>
      <c r="Z3495">
        <f>VLOOKUP(G3495,[1]Sheet1!$A$1:$B$12,2,0)</f>
        <v>2</v>
      </c>
      <c r="AA3495" t="str">
        <f>CONCATENATE(F3495," ",Z3495)</f>
        <v>2017 2</v>
      </c>
      <c r="AB3495">
        <f>VLOOKUP(AA3495,[1]Sheet3!$A:$B,2,0)</f>
        <v>96</v>
      </c>
    </row>
    <row r="3496" spans="1:28" x14ac:dyDescent="0.25">
      <c r="A3496" t="s">
        <v>6908</v>
      </c>
      <c r="B3496" t="s">
        <v>6926</v>
      </c>
      <c r="C3496" t="s">
        <v>354</v>
      </c>
      <c r="D3496" t="str">
        <f>CONCATENATE(C3496,".")</f>
        <v>2017  February.</v>
      </c>
      <c r="E3496" t="str">
        <f>LEFT(D3496, SEARCH(".",D3496)-1)</f>
        <v>2017  February</v>
      </c>
      <c r="F3496">
        <v>2017</v>
      </c>
      <c r="G3496" t="str">
        <f>RIGHT(E3496,LEN(E3496)-6)</f>
        <v>February</v>
      </c>
      <c r="I3496" t="s">
        <v>156</v>
      </c>
      <c r="J3496" t="s">
        <v>52</v>
      </c>
      <c r="K3496" t="s">
        <v>19</v>
      </c>
      <c r="L3496" t="s">
        <v>98</v>
      </c>
      <c r="M3496" t="s">
        <v>57</v>
      </c>
      <c r="N3496" t="s">
        <v>22</v>
      </c>
      <c r="O3496" t="s">
        <v>846</v>
      </c>
      <c r="P3496">
        <v>160</v>
      </c>
      <c r="Q3496" s="2">
        <f>VALUE(LEFT(LEFT(N3496,5),SUM(LEN(LEFT(N3496,5))-LEN(SUBSTITUTE(LEFT(N3496,5),{"0","1","2","3","4","5","6","7","8","9","."},"")))))</f>
        <v>2</v>
      </c>
      <c r="R3496">
        <f>IF(Q3496&gt;5,Q3496/1024,Q3496)</f>
        <v>2</v>
      </c>
      <c r="S3496" t="str">
        <f>MID(K3497,9,3)</f>
        <v>6.0</v>
      </c>
      <c r="T3496" s="2" t="str">
        <f>LEFT(J3496,3)</f>
        <v>5.5</v>
      </c>
      <c r="U3496">
        <f>VALUE(LEFT(LEFT(M3496,5),SUM(LEN(LEFT(M3496,5))-LEN(SUBSTITUTE(LEFT(M3496,5),{"0","1","2","3","4","5","6","7","8","9","."},"")))))</f>
        <v>16</v>
      </c>
      <c r="V3496">
        <f>IF(U3496&lt;100,U3496,U3496/1024)</f>
        <v>16</v>
      </c>
      <c r="W3496" s="3">
        <f>VALUE(LEFT(LEFT(O3496,5),SUM(LEN(LEFT(O3496,5))-LEN(SUBSTITUTE(LEFT(O3496,5),{"0","1","2","3","4","5","6","7","8","9","."},"")))))</f>
        <v>8</v>
      </c>
      <c r="X3496" s="3" t="e">
        <f>LEFT(L3496, SEARCH("MHz",L3496)-1)</f>
        <v>#VALUE!</v>
      </c>
      <c r="Y3496" t="e">
        <f>IF(RIGHT(X3496,1)=" ",RIGHT(X3496,4),RIGHT(X3496,3))</f>
        <v>#VALUE!</v>
      </c>
      <c r="Z3496">
        <f>VLOOKUP(G3496,[1]Sheet1!$A$1:$B$12,2,0)</f>
        <v>2</v>
      </c>
      <c r="AA3496" t="str">
        <f>CONCATENATE(F3496," ",Z3496)</f>
        <v>2017 2</v>
      </c>
      <c r="AB3496">
        <f>VLOOKUP(AA3496,[1]Sheet3!$A:$B,2,0)</f>
        <v>96</v>
      </c>
    </row>
    <row r="3497" spans="1:28" x14ac:dyDescent="0.25">
      <c r="A3497" t="s">
        <v>6908</v>
      </c>
      <c r="B3497" t="s">
        <v>6929</v>
      </c>
      <c r="C3497" t="s">
        <v>354</v>
      </c>
      <c r="D3497" t="str">
        <f>CONCATENATE(C3497,".")</f>
        <v>2017  February.</v>
      </c>
      <c r="E3497" t="str">
        <f>LEFT(D3497, SEARCH(".",D3497)-1)</f>
        <v>2017  February</v>
      </c>
      <c r="F3497">
        <v>2017</v>
      </c>
      <c r="G3497" t="str">
        <f>RIGHT(E3497,LEN(E3497)-6)</f>
        <v>February</v>
      </c>
      <c r="H3497">
        <v>189</v>
      </c>
      <c r="I3497" t="s">
        <v>51</v>
      </c>
      <c r="J3497" t="s">
        <v>416</v>
      </c>
      <c r="K3497" t="s">
        <v>19</v>
      </c>
      <c r="L3497" t="s">
        <v>118</v>
      </c>
      <c r="M3497" t="s">
        <v>28</v>
      </c>
      <c r="N3497" t="s">
        <v>404</v>
      </c>
      <c r="O3497" t="s">
        <v>6930</v>
      </c>
      <c r="P3497">
        <v>200</v>
      </c>
      <c r="Q3497" s="2">
        <f>VALUE(LEFT(LEFT(N3497,5),SUM(LEN(LEFT(N3497,5))-LEN(SUBSTITUTE(LEFT(N3497,5),{"0","1","2","3","4","5","6","7","8","9","."},"")))))</f>
        <v>4</v>
      </c>
      <c r="R3497">
        <f>IF(Q3497&gt;5,Q3497/1024,Q3497)</f>
        <v>4</v>
      </c>
      <c r="S3497" t="str">
        <f>MID(K3498,9,3)</f>
        <v>7.0</v>
      </c>
      <c r="T3497" s="2" t="str">
        <f>LEFT(J3497,3)</f>
        <v>5.5</v>
      </c>
      <c r="U3497">
        <f>VALUE(LEFT(LEFT(M3497,5),SUM(LEN(LEFT(M3497,5))-LEN(SUBSTITUTE(LEFT(M3497,5),{"0","1","2","3","4","5","6","7","8","9","."},"")))))</f>
        <v>32</v>
      </c>
      <c r="V3497">
        <f>IF(U3497&lt;100,U3497,U3497/1024)</f>
        <v>32</v>
      </c>
      <c r="W3497" s="3">
        <f>VALUE(LEFT(LEFT(O3497,5),SUM(LEN(LEFT(O3497,5))-LEN(SUBSTITUTE(LEFT(O3497,5),{"0","1","2","3","4","5","6","7","8","9","."},"")))))</f>
        <v>13</v>
      </c>
      <c r="X3497" s="3" t="e">
        <f>LEFT(L3497, SEARCH("MHz",L3497)-1)</f>
        <v>#VALUE!</v>
      </c>
      <c r="Y3497" t="e">
        <f>IF(RIGHT(X3497,1)=" ",RIGHT(X3497,4),RIGHT(X3497,3))</f>
        <v>#VALUE!</v>
      </c>
      <c r="Z3497">
        <f>VLOOKUP(G3497,[1]Sheet1!$A$1:$B$12,2,0)</f>
        <v>2</v>
      </c>
      <c r="AA3497" t="str">
        <f>CONCATENATE(F3497," ",Z3497)</f>
        <v>2017 2</v>
      </c>
      <c r="AB3497">
        <f>VLOOKUP(AA3497,[1]Sheet3!$A:$B,2,0)</f>
        <v>96</v>
      </c>
    </row>
    <row r="3498" spans="1:28" x14ac:dyDescent="0.25">
      <c r="A3498" t="s">
        <v>1042</v>
      </c>
      <c r="B3498" t="s">
        <v>1045</v>
      </c>
      <c r="C3498" t="s">
        <v>354</v>
      </c>
      <c r="D3498" t="str">
        <f>CONCATENATE(C3498,".")</f>
        <v>2017  February.</v>
      </c>
      <c r="E3498" t="str">
        <f>LEFT(D3498, SEARCH(".",D3498)-1)</f>
        <v>2017  February</v>
      </c>
      <c r="F3498">
        <v>2017</v>
      </c>
      <c r="G3498" t="str">
        <f>RIGHT(E3498,LEN(E3498)-6)</f>
        <v>February</v>
      </c>
      <c r="I3498" t="s">
        <v>156</v>
      </c>
      <c r="J3498" t="s">
        <v>1046</v>
      </c>
      <c r="K3498" t="s">
        <v>368</v>
      </c>
      <c r="L3498" t="s">
        <v>990</v>
      </c>
      <c r="M3498" t="s">
        <v>57</v>
      </c>
      <c r="N3498" t="s">
        <v>22</v>
      </c>
      <c r="O3498" t="s">
        <v>1047</v>
      </c>
      <c r="P3498">
        <v>180</v>
      </c>
      <c r="Q3498" s="2">
        <f>VALUE(LEFT(LEFT(N3498,5),SUM(LEN(LEFT(N3498,5))-LEN(SUBSTITUTE(LEFT(N3498,5),{"0","1","2","3","4","5","6","7","8","9","."},"")))))</f>
        <v>2</v>
      </c>
      <c r="R3498">
        <f>IF(Q3498&gt;5,Q3498/1024,Q3498)</f>
        <v>2</v>
      </c>
      <c r="S3498" t="str">
        <f>MID(K3499,9,3)</f>
        <v>7.0</v>
      </c>
      <c r="T3498" s="2" t="str">
        <f>LEFT(J3498,3)</f>
        <v>5.5</v>
      </c>
      <c r="U3498">
        <f>VALUE(LEFT(LEFT(M3498,5),SUM(LEN(LEFT(M3498,5))-LEN(SUBSTITUTE(LEFT(M3498,5),{"0","1","2","3","4","5","6","7","8","9","."},"")))))</f>
        <v>16</v>
      </c>
      <c r="V3498">
        <f>IF(U3498&lt;100,U3498,U3498/1024)</f>
        <v>16</v>
      </c>
      <c r="W3498" s="3" t="e">
        <f>VALUE(LEFT(LEFT(O3498,5),SUM(LEN(LEFT(O3498,5))-LEN(SUBSTITUTE(LEFT(O3498,5),{"0","1","2","3","4","5","6","7","8","9","."},"")))))</f>
        <v>#VALUE!</v>
      </c>
      <c r="X3498" s="3" t="e">
        <f>LEFT(L3498, SEARCH("MHz",L3498)-1)</f>
        <v>#VALUE!</v>
      </c>
      <c r="Y3498" t="e">
        <f>IF(RIGHT(X3498,1)=" ",RIGHT(X3498,4),RIGHT(X3498,3))</f>
        <v>#VALUE!</v>
      </c>
      <c r="Z3498">
        <f>VLOOKUP(G3498,[1]Sheet1!$A$1:$B$12,2,0)</f>
        <v>2</v>
      </c>
      <c r="AA3498" t="str">
        <f>CONCATENATE(F3498," ",Z3498)</f>
        <v>2017 2</v>
      </c>
      <c r="AB3498">
        <f>VLOOKUP(AA3498,[1]Sheet3!$A:$B,2,0)</f>
        <v>96</v>
      </c>
    </row>
    <row r="3499" spans="1:28" x14ac:dyDescent="0.25">
      <c r="A3499" t="s">
        <v>1042</v>
      </c>
      <c r="B3499" t="s">
        <v>1048</v>
      </c>
      <c r="C3499" t="s">
        <v>354</v>
      </c>
      <c r="D3499" t="str">
        <f>CONCATENATE(C3499,".")</f>
        <v>2017  February.</v>
      </c>
      <c r="E3499" t="str">
        <f>LEFT(D3499, SEARCH(".",D3499)-1)</f>
        <v>2017  February</v>
      </c>
      <c r="F3499">
        <v>2017</v>
      </c>
      <c r="G3499" t="str">
        <f>RIGHT(E3499,LEN(E3499)-6)</f>
        <v>February</v>
      </c>
      <c r="H3499">
        <v>160</v>
      </c>
      <c r="I3499" t="s">
        <v>156</v>
      </c>
      <c r="J3499" t="s">
        <v>1049</v>
      </c>
      <c r="K3499" t="s">
        <v>368</v>
      </c>
      <c r="L3499" t="s">
        <v>990</v>
      </c>
      <c r="M3499" t="s">
        <v>57</v>
      </c>
      <c r="N3499" t="s">
        <v>35</v>
      </c>
      <c r="O3499" t="s">
        <v>1047</v>
      </c>
      <c r="P3499">
        <v>130</v>
      </c>
      <c r="Q3499" s="2">
        <f>VALUE(LEFT(LEFT(N3499,5),SUM(LEN(LEFT(N3499,5))-LEN(SUBSTITUTE(LEFT(N3499,5),{"0","1","2","3","4","5","6","7","8","9","."},"")))))</f>
        <v>1</v>
      </c>
      <c r="R3499">
        <f>IF(Q3499&gt;5,Q3499/1024,Q3499)</f>
        <v>1</v>
      </c>
      <c r="S3499" t="str">
        <f>MID(K3500,9,3)</f>
        <v>7.0</v>
      </c>
      <c r="T3499" s="2" t="str">
        <f>LEFT(J3499,3)</f>
        <v>5.0</v>
      </c>
      <c r="U3499">
        <f>VALUE(LEFT(LEFT(M3499,5),SUM(LEN(LEFT(M3499,5))-LEN(SUBSTITUTE(LEFT(M3499,5),{"0","1","2","3","4","5","6","7","8","9","."},"")))))</f>
        <v>16</v>
      </c>
      <c r="V3499">
        <f>IF(U3499&lt;100,U3499,U3499/1024)</f>
        <v>16</v>
      </c>
      <c r="W3499" s="3" t="e">
        <f>VALUE(LEFT(LEFT(O3499,5),SUM(LEN(LEFT(O3499,5))-LEN(SUBSTITUTE(LEFT(O3499,5),{"0","1","2","3","4","5","6","7","8","9","."},"")))))</f>
        <v>#VALUE!</v>
      </c>
      <c r="X3499" s="3" t="e">
        <f>LEFT(L3499, SEARCH("MHz",L3499)-1)</f>
        <v>#VALUE!</v>
      </c>
      <c r="Y3499" t="e">
        <f>IF(RIGHT(X3499,1)=" ",RIGHT(X3499,4),RIGHT(X3499,3))</f>
        <v>#VALUE!</v>
      </c>
      <c r="Z3499">
        <f>VLOOKUP(G3499,[1]Sheet1!$A$1:$B$12,2,0)</f>
        <v>2</v>
      </c>
      <c r="AA3499" t="str">
        <f>CONCATENATE(F3499," ",Z3499)</f>
        <v>2017 2</v>
      </c>
      <c r="AB3499">
        <f>VLOOKUP(AA3499,[1]Sheet3!$A:$B,2,0)</f>
        <v>96</v>
      </c>
    </row>
    <row r="3500" spans="1:28" x14ac:dyDescent="0.25">
      <c r="A3500" t="s">
        <v>2096</v>
      </c>
      <c r="B3500" t="s">
        <v>2112</v>
      </c>
      <c r="C3500" t="s">
        <v>354</v>
      </c>
      <c r="D3500" t="str">
        <f>CONCATENATE(C3500,".")</f>
        <v>2017  February.</v>
      </c>
      <c r="E3500" t="str">
        <f>LEFT(D3500, SEARCH(".",D3500)-1)</f>
        <v>2017  February</v>
      </c>
      <c r="F3500">
        <v>2017</v>
      </c>
      <c r="G3500" t="str">
        <f>RIGHT(E3500,LEN(E3500)-6)</f>
        <v>February</v>
      </c>
      <c r="H3500">
        <v>226</v>
      </c>
      <c r="I3500" t="s">
        <v>51</v>
      </c>
      <c r="J3500" t="s">
        <v>1492</v>
      </c>
      <c r="K3500" t="s">
        <v>368</v>
      </c>
      <c r="L3500" t="s">
        <v>2101</v>
      </c>
      <c r="M3500" t="s">
        <v>403</v>
      </c>
      <c r="N3500" t="s">
        <v>404</v>
      </c>
      <c r="O3500" t="s">
        <v>2113</v>
      </c>
      <c r="P3500">
        <v>370</v>
      </c>
      <c r="Q3500" s="2">
        <f>VALUE(LEFT(LEFT(N3500,5),SUM(LEN(LEFT(N3500,5))-LEN(SUBSTITUTE(LEFT(N3500,5),{"0","1","2","3","4","5","6","7","8","9","."},"")))))</f>
        <v>4</v>
      </c>
      <c r="R3500">
        <f>IF(Q3500&gt;5,Q3500/1024,Q3500)</f>
        <v>4</v>
      </c>
      <c r="S3500" t="str">
        <f>MID(K3501,9,3)</f>
        <v>7.0</v>
      </c>
      <c r="T3500" s="2" t="str">
        <f>LEFT(J3500,3)</f>
        <v>6.0</v>
      </c>
      <c r="U3500">
        <f>VALUE(LEFT(LEFT(M3500,5),SUM(LEN(LEFT(M3500,5))-LEN(SUBSTITUTE(LEFT(M3500,5),{"0","1","2","3","4","5","6","7","8","9","."},"")))))</f>
        <v>64</v>
      </c>
      <c r="V3500">
        <f>IF(U3500&lt;100,U3500,U3500/1024)</f>
        <v>64</v>
      </c>
      <c r="W3500" s="3" t="e">
        <f>VALUE(LEFT(LEFT(O3500,5),SUM(LEN(LEFT(O3500,5))-LEN(SUBSTITUTE(LEFT(O3500,5),{"0","1","2","3","4","5","6","7","8","9","."},"")))))</f>
        <v>#VALUE!</v>
      </c>
      <c r="X3500" s="3" t="e">
        <f>LEFT(L3500, SEARCH("MHz",L3500)-1)</f>
        <v>#VALUE!</v>
      </c>
      <c r="Y3500" t="e">
        <f>IF(RIGHT(X3500,1)=" ",RIGHT(X3500,4),RIGHT(X3500,3))</f>
        <v>#VALUE!</v>
      </c>
      <c r="Z3500">
        <f>VLOOKUP(G3500,[1]Sheet1!$A$1:$B$12,2,0)</f>
        <v>2</v>
      </c>
      <c r="AA3500" t="str">
        <f>CONCATENATE(F3500," ",Z3500)</f>
        <v>2017 2</v>
      </c>
      <c r="AB3500">
        <f>VLOOKUP(AA3500,[1]Sheet3!$A:$B,2,0)</f>
        <v>96</v>
      </c>
    </row>
    <row r="3501" spans="1:28" x14ac:dyDescent="0.25">
      <c r="A3501" t="s">
        <v>2096</v>
      </c>
      <c r="B3501" t="s">
        <v>1948</v>
      </c>
      <c r="C3501" t="s">
        <v>354</v>
      </c>
      <c r="D3501" t="str">
        <f>CONCATENATE(C3501,".")</f>
        <v>2017  February.</v>
      </c>
      <c r="E3501" t="str">
        <f>LEFT(D3501, SEARCH(".",D3501)-1)</f>
        <v>2017  February</v>
      </c>
      <c r="F3501">
        <v>2017</v>
      </c>
      <c r="G3501" t="str">
        <f>RIGHT(E3501,LEN(E3501)-6)</f>
        <v>February</v>
      </c>
      <c r="H3501">
        <v>182</v>
      </c>
      <c r="I3501" t="s">
        <v>453</v>
      </c>
      <c r="J3501" t="s">
        <v>416</v>
      </c>
      <c r="K3501" t="s">
        <v>368</v>
      </c>
      <c r="L3501" t="s">
        <v>758</v>
      </c>
      <c r="M3501" t="s">
        <v>403</v>
      </c>
      <c r="N3501" t="s">
        <v>404</v>
      </c>
      <c r="O3501" t="s">
        <v>1490</v>
      </c>
      <c r="P3501">
        <v>280</v>
      </c>
      <c r="Q3501" s="2">
        <f>VALUE(LEFT(LEFT(N3501,5),SUM(LEN(LEFT(N3501,5))-LEN(SUBSTITUTE(LEFT(N3501,5),{"0","1","2","3","4","5","6","7","8","9","."},"")))))</f>
        <v>4</v>
      </c>
      <c r="R3501">
        <f>IF(Q3501&gt;5,Q3501/1024,Q3501)</f>
        <v>4</v>
      </c>
      <c r="S3501" t="str">
        <f>MID(K3502,9,3)</f>
        <v>7.0</v>
      </c>
      <c r="T3501" s="2" t="str">
        <f>LEFT(J3501,3)</f>
        <v>5.5</v>
      </c>
      <c r="U3501">
        <f>VALUE(LEFT(LEFT(M3501,5),SUM(LEN(LEFT(M3501,5))-LEN(SUBSTITUTE(LEFT(M3501,5),{"0","1","2","3","4","5","6","7","8","9","."},"")))))</f>
        <v>64</v>
      </c>
      <c r="V3501">
        <f>IF(U3501&lt;100,U3501,U3501/1024)</f>
        <v>64</v>
      </c>
      <c r="W3501" s="3">
        <f>VALUE(LEFT(LEFT(O3501,5),SUM(LEN(LEFT(O3501,5))-LEN(SUBSTITUTE(LEFT(O3501,5),{"0","1","2","3","4","5","6","7","8","9","."},"")))))</f>
        <v>13</v>
      </c>
      <c r="X3501" s="3" t="e">
        <f>LEFT(L3501, SEARCH("MHz",L3501)-1)</f>
        <v>#VALUE!</v>
      </c>
      <c r="Y3501" t="e">
        <f>IF(RIGHT(X3501,1)=" ",RIGHT(X3501,4),RIGHT(X3501,3))</f>
        <v>#VALUE!</v>
      </c>
      <c r="Z3501">
        <f>VLOOKUP(G3501,[1]Sheet1!$A$1:$B$12,2,0)</f>
        <v>2</v>
      </c>
      <c r="AA3501" t="str">
        <f>CONCATENATE(F3501," ",Z3501)</f>
        <v>2017 2</v>
      </c>
      <c r="AB3501">
        <f>VLOOKUP(AA3501,[1]Sheet3!$A:$B,2,0)</f>
        <v>96</v>
      </c>
    </row>
    <row r="3502" spans="1:28" x14ac:dyDescent="0.25">
      <c r="A3502" t="s">
        <v>2637</v>
      </c>
      <c r="B3502" t="s">
        <v>2676</v>
      </c>
      <c r="C3502" t="s">
        <v>354</v>
      </c>
      <c r="D3502" t="str">
        <f>CONCATENATE(C3502,".")</f>
        <v>2017  February.</v>
      </c>
      <c r="E3502" t="str">
        <f>LEFT(D3502, SEARCH(".",D3502)-1)</f>
        <v>2017  February</v>
      </c>
      <c r="F3502">
        <v>2017</v>
      </c>
      <c r="G3502" t="str">
        <f>RIGHT(E3502,LEN(E3502)-6)</f>
        <v>February</v>
      </c>
      <c r="H3502">
        <v>165</v>
      </c>
      <c r="I3502" t="s">
        <v>358</v>
      </c>
      <c r="J3502" t="s">
        <v>2677</v>
      </c>
      <c r="K3502" t="s">
        <v>368</v>
      </c>
      <c r="L3502" t="s">
        <v>2640</v>
      </c>
      <c r="M3502" t="s">
        <v>403</v>
      </c>
      <c r="N3502" t="s">
        <v>2678</v>
      </c>
      <c r="O3502" t="s">
        <v>2679</v>
      </c>
      <c r="P3502">
        <v>700</v>
      </c>
      <c r="Q3502" s="2">
        <f>VALUE(LEFT(LEFT(N3502,5),SUM(LEN(LEFT(N3502,5))-LEN(SUBSTITUTE(LEFT(N3502,5),{"0","1","2","3","4","5","6","7","8","9","."},"")))))</f>
        <v>4</v>
      </c>
      <c r="R3502">
        <f>IF(Q3502&gt;5,Q3502/1024,Q3502)</f>
        <v>4</v>
      </c>
      <c r="S3502" t="str">
        <f>MID(K3503,9,3)</f>
        <v>7.0</v>
      </c>
      <c r="T3502" s="2" t="str">
        <f>LEFT(J3502,3)</f>
        <v>5.5</v>
      </c>
      <c r="U3502">
        <f>VALUE(LEFT(LEFT(M3502,5),SUM(LEN(LEFT(M3502,5))-LEN(SUBSTITUTE(LEFT(M3502,5),{"0","1","2","3","4","5","6","7","8","9","."},"")))))</f>
        <v>64</v>
      </c>
      <c r="V3502">
        <f>IF(U3502&lt;100,U3502,U3502/1024)</f>
        <v>64</v>
      </c>
      <c r="W3502" s="3" t="e">
        <f>VALUE(LEFT(LEFT(O3502,5),SUM(LEN(LEFT(O3502,5))-LEN(SUBSTITUTE(LEFT(O3502,5),{"0","1","2","3","4","5","6","7","8","9","."},"")))))</f>
        <v>#VALUE!</v>
      </c>
      <c r="X3502" s="3" t="e">
        <f>LEFT(L3502, SEARCH("MHz",L3502)-1)</f>
        <v>#VALUE!</v>
      </c>
      <c r="Y3502" t="e">
        <f>IF(RIGHT(X3502,1)=" ",RIGHT(X3502,4),RIGHT(X3502,3))</f>
        <v>#VALUE!</v>
      </c>
      <c r="Z3502">
        <f>VLOOKUP(G3502,[1]Sheet1!$A$1:$B$12,2,0)</f>
        <v>2</v>
      </c>
      <c r="AA3502" t="str">
        <f>CONCATENATE(F3502," ",Z3502)</f>
        <v>2017 2</v>
      </c>
      <c r="AB3502">
        <f>VLOOKUP(AA3502,[1]Sheet3!$A:$B,2,0)</f>
        <v>96</v>
      </c>
    </row>
    <row r="3503" spans="1:28" x14ac:dyDescent="0.25">
      <c r="A3503" t="s">
        <v>2637</v>
      </c>
      <c r="B3503" t="s">
        <v>2680</v>
      </c>
      <c r="C3503" t="s">
        <v>354</v>
      </c>
      <c r="D3503" t="str">
        <f>CONCATENATE(C3503,".")</f>
        <v>2017  February.</v>
      </c>
      <c r="E3503" t="str">
        <f>LEFT(D3503, SEARCH(".",D3503)-1)</f>
        <v>2017  February</v>
      </c>
      <c r="F3503">
        <v>2017</v>
      </c>
      <c r="G3503" t="str">
        <f>RIGHT(E3503,LEN(E3503)-6)</f>
        <v>February</v>
      </c>
      <c r="H3503">
        <v>145</v>
      </c>
      <c r="I3503" t="s">
        <v>358</v>
      </c>
      <c r="J3503" t="s">
        <v>2681</v>
      </c>
      <c r="K3503" t="s">
        <v>368</v>
      </c>
      <c r="L3503" t="s">
        <v>2640</v>
      </c>
      <c r="M3503" t="s">
        <v>68</v>
      </c>
      <c r="N3503" t="s">
        <v>404</v>
      </c>
      <c r="O3503" t="s">
        <v>2682</v>
      </c>
      <c r="P3503">
        <v>600</v>
      </c>
      <c r="Q3503" s="2">
        <f>VALUE(LEFT(LEFT(N3503,5),SUM(LEN(LEFT(N3503,5))-LEN(SUBSTITUTE(LEFT(N3503,5),{"0","1","2","3","4","5","6","7","8","9","."},"")))))</f>
        <v>4</v>
      </c>
      <c r="R3503">
        <f>IF(Q3503&gt;5,Q3503/1024,Q3503)</f>
        <v>4</v>
      </c>
      <c r="S3503" t="str">
        <f>MID(K3504,9,3)</f>
        <v>7.0</v>
      </c>
      <c r="T3503" s="2" t="str">
        <f>LEFT(J3503,3)</f>
        <v>5.1</v>
      </c>
      <c r="U3503" t="e">
        <f>VALUE(LEFT(LEFT(M3503,5),SUM(LEN(LEFT(M3503,5))-LEN(SUBSTITUTE(LEFT(M3503,5),{"0","1","2","3","4","5","6","7","8","9","."},"")))))</f>
        <v>#VALUE!</v>
      </c>
      <c r="V3503" t="e">
        <f>IF(U3503&lt;100,U3503,U3503/1024)</f>
        <v>#VALUE!</v>
      </c>
      <c r="W3503" s="3" t="e">
        <f>VALUE(LEFT(LEFT(O3503,5),SUM(LEN(LEFT(O3503,5))-LEN(SUBSTITUTE(LEFT(O3503,5),{"0","1","2","3","4","5","6","7","8","9","."},"")))))</f>
        <v>#VALUE!</v>
      </c>
      <c r="X3503" s="3" t="e">
        <f>LEFT(L3503, SEARCH("MHz",L3503)-1)</f>
        <v>#VALUE!</v>
      </c>
      <c r="Y3503" t="e">
        <f>IF(RIGHT(X3503,1)=" ",RIGHT(X3503,4),RIGHT(X3503,3))</f>
        <v>#VALUE!</v>
      </c>
      <c r="Z3503">
        <f>VLOOKUP(G3503,[1]Sheet1!$A$1:$B$12,2,0)</f>
        <v>2</v>
      </c>
      <c r="AA3503" t="str">
        <f>CONCATENATE(F3503," ",Z3503)</f>
        <v>2017 2</v>
      </c>
      <c r="AB3503">
        <f>VLOOKUP(AA3503,[1]Sheet3!$A:$B,2,0)</f>
        <v>96</v>
      </c>
    </row>
    <row r="3504" spans="1:28" x14ac:dyDescent="0.25">
      <c r="A3504" t="s">
        <v>2637</v>
      </c>
      <c r="B3504" t="s">
        <v>2683</v>
      </c>
      <c r="C3504" t="s">
        <v>354</v>
      </c>
      <c r="D3504" t="str">
        <f>CONCATENATE(C3504,".")</f>
        <v>2017  February.</v>
      </c>
      <c r="E3504" t="str">
        <f>LEFT(D3504, SEARCH(".",D3504)-1)</f>
        <v>2017  February</v>
      </c>
      <c r="F3504">
        <v>2017</v>
      </c>
      <c r="G3504" t="str">
        <f>RIGHT(E3504,LEN(E3504)-6)</f>
        <v>February</v>
      </c>
      <c r="H3504">
        <v>146</v>
      </c>
      <c r="I3504" t="s">
        <v>358</v>
      </c>
      <c r="J3504" t="s">
        <v>2684</v>
      </c>
      <c r="K3504" t="s">
        <v>368</v>
      </c>
      <c r="L3504" t="s">
        <v>2653</v>
      </c>
      <c r="M3504" t="s">
        <v>28</v>
      </c>
      <c r="N3504" t="s">
        <v>2685</v>
      </c>
      <c r="O3504" t="s">
        <v>2686</v>
      </c>
      <c r="P3504">
        <v>280</v>
      </c>
      <c r="Q3504" s="2" t="e">
        <f>VALUE(LEFT(LEFT(N3504,5),SUM(LEN(LEFT(N3504,5))-LEN(SUBSTITUTE(LEFT(N3504,5),{"0","1","2","3","4","5","6","7","8","9","."},"")))))</f>
        <v>#VALUE!</v>
      </c>
      <c r="R3504" t="e">
        <f>IF(Q3504&gt;5,Q3504/1024,Q3504)</f>
        <v>#VALUE!</v>
      </c>
      <c r="S3504" t="str">
        <f>MID(K3505,9,3)</f>
        <v>7.0</v>
      </c>
      <c r="T3504" s="2" t="str">
        <f>LEFT(J3504,3)</f>
        <v>5.2</v>
      </c>
      <c r="U3504">
        <f>VALUE(LEFT(LEFT(M3504,5),SUM(LEN(LEFT(M3504,5))-LEN(SUBSTITUTE(LEFT(M3504,5),{"0","1","2","3","4","5","6","7","8","9","."},"")))))</f>
        <v>32</v>
      </c>
      <c r="V3504">
        <f>IF(U3504&lt;100,U3504,U3504/1024)</f>
        <v>32</v>
      </c>
      <c r="W3504" s="3">
        <f>VALUE(LEFT(LEFT(O3504,5),SUM(LEN(LEFT(O3504,5))-LEN(SUBSTITUTE(LEFT(O3504,5),{"0","1","2","3","4","5","6","7","8","9","."},"")))))</f>
        <v>12</v>
      </c>
      <c r="X3504" s="3" t="e">
        <f>LEFT(L3504, SEARCH("MHz",L3504)-1)</f>
        <v>#VALUE!</v>
      </c>
      <c r="Y3504" t="e">
        <f>IF(RIGHT(X3504,1)=" ",RIGHT(X3504,4),RIGHT(X3504,3))</f>
        <v>#VALUE!</v>
      </c>
      <c r="Z3504">
        <f>VLOOKUP(G3504,[1]Sheet1!$A$1:$B$12,2,0)</f>
        <v>2</v>
      </c>
      <c r="AA3504" t="str">
        <f>CONCATENATE(F3504," ",Z3504)</f>
        <v>2017 2</v>
      </c>
      <c r="AB3504">
        <f>VLOOKUP(AA3504,[1]Sheet3!$A:$B,2,0)</f>
        <v>96</v>
      </c>
    </row>
    <row r="3505" spans="1:28" x14ac:dyDescent="0.25">
      <c r="A3505" t="s">
        <v>3318</v>
      </c>
      <c r="B3505" t="s">
        <v>3319</v>
      </c>
      <c r="C3505" t="s">
        <v>354</v>
      </c>
      <c r="D3505" t="str">
        <f>CONCATENATE(C3505,".")</f>
        <v>2017  February.</v>
      </c>
      <c r="E3505" t="str">
        <f>LEFT(D3505, SEARCH(".",D3505)-1)</f>
        <v>2017  February</v>
      </c>
      <c r="F3505">
        <v>2017</v>
      </c>
      <c r="G3505" t="str">
        <f>RIGHT(E3505,LEN(E3505)-6)</f>
        <v>February</v>
      </c>
      <c r="H3505">
        <v>475</v>
      </c>
      <c r="I3505" t="s">
        <v>146</v>
      </c>
      <c r="J3505" t="s">
        <v>3320</v>
      </c>
      <c r="K3505" t="s">
        <v>368</v>
      </c>
      <c r="L3505" t="s">
        <v>865</v>
      </c>
      <c r="M3505" t="s">
        <v>57</v>
      </c>
      <c r="N3505" t="s">
        <v>1104</v>
      </c>
      <c r="O3505" t="s">
        <v>36</v>
      </c>
      <c r="P3505">
        <v>240</v>
      </c>
      <c r="Q3505" s="2">
        <f>VALUE(LEFT(LEFT(N3505,5),SUM(LEN(LEFT(N3505,5))-LEN(SUBSTITUTE(LEFT(N3505,5),{"0","1","2","3","4","5","6","7","8","9","."},"")))))</f>
        <v>3</v>
      </c>
      <c r="R3505">
        <f>IF(Q3505&gt;5,Q3505/1024,Q3505)</f>
        <v>3</v>
      </c>
      <c r="S3505" t="str">
        <f>MID(K3506,9,3)</f>
        <v>7.0</v>
      </c>
      <c r="T3505" s="2" t="str">
        <f>LEFT(J3505,3)</f>
        <v>10.</v>
      </c>
      <c r="U3505">
        <f>VALUE(LEFT(LEFT(M3505,5),SUM(LEN(LEFT(M3505,5))-LEN(SUBSTITUTE(LEFT(M3505,5),{"0","1","2","3","4","5","6","7","8","9","."},"")))))</f>
        <v>16</v>
      </c>
      <c r="V3505">
        <f>IF(U3505&lt;100,U3505,U3505/1024)</f>
        <v>16</v>
      </c>
      <c r="W3505" s="3">
        <f>VALUE(LEFT(LEFT(O3505,5),SUM(LEN(LEFT(O3505,5))-LEN(SUBSTITUTE(LEFT(O3505,5),{"0","1","2","3","4","5","6","7","8","9","."},"")))))</f>
        <v>8</v>
      </c>
      <c r="X3505" s="3" t="e">
        <f>LEFT(L3505, SEARCH("MHz",L3505)-1)</f>
        <v>#VALUE!</v>
      </c>
      <c r="Y3505" t="e">
        <f>IF(RIGHT(X3505,1)=" ",RIGHT(X3505,4),RIGHT(X3505,3))</f>
        <v>#VALUE!</v>
      </c>
      <c r="Z3505">
        <f>VLOOKUP(G3505,[1]Sheet1!$A$1:$B$12,2,0)</f>
        <v>2</v>
      </c>
      <c r="AA3505" t="str">
        <f>CONCATENATE(F3505," ",Z3505)</f>
        <v>2017 2</v>
      </c>
      <c r="AB3505">
        <f>VLOOKUP(AA3505,[1]Sheet3!$A:$B,2,0)</f>
        <v>96</v>
      </c>
    </row>
    <row r="3506" spans="1:28" x14ac:dyDescent="0.25">
      <c r="A3506" t="s">
        <v>3318</v>
      </c>
      <c r="B3506" t="s">
        <v>3321</v>
      </c>
      <c r="C3506" t="s">
        <v>354</v>
      </c>
      <c r="D3506" t="str">
        <f>CONCATENATE(C3506,".")</f>
        <v>2017  February.</v>
      </c>
      <c r="E3506" t="str">
        <f>LEFT(D3506, SEARCH(".",D3506)-1)</f>
        <v>2017  February</v>
      </c>
      <c r="F3506">
        <v>2017</v>
      </c>
      <c r="G3506" t="str">
        <f>RIGHT(E3506,LEN(E3506)-6)</f>
        <v>February</v>
      </c>
      <c r="H3506">
        <v>500</v>
      </c>
      <c r="I3506" t="s">
        <v>146</v>
      </c>
      <c r="J3506" t="s">
        <v>3322</v>
      </c>
      <c r="K3506" t="s">
        <v>368</v>
      </c>
      <c r="L3506" t="s">
        <v>1393</v>
      </c>
      <c r="M3506" t="s">
        <v>21</v>
      </c>
      <c r="N3506" t="s">
        <v>22</v>
      </c>
      <c r="O3506" t="s">
        <v>92</v>
      </c>
      <c r="P3506">
        <v>140</v>
      </c>
      <c r="Q3506" s="2">
        <f>VALUE(LEFT(LEFT(N3506,5),SUM(LEN(LEFT(N3506,5))-LEN(SUBSTITUTE(LEFT(N3506,5),{"0","1","2","3","4","5","6","7","8","9","."},"")))))</f>
        <v>2</v>
      </c>
      <c r="R3506">
        <f>IF(Q3506&gt;5,Q3506/1024,Q3506)</f>
        <v>2</v>
      </c>
      <c r="S3506" t="str">
        <f>MID(K3507,9,3)</f>
        <v>7.0</v>
      </c>
      <c r="T3506" s="2" t="str">
        <f>LEFT(J3506,3)</f>
        <v>10.</v>
      </c>
      <c r="U3506">
        <f>VALUE(LEFT(LEFT(M3506,5),SUM(LEN(LEFT(M3506,5))-LEN(SUBSTITUTE(LEFT(M3506,5),{"0","1","2","3","4","5","6","7","8","9","."},"")))))</f>
        <v>43540</v>
      </c>
      <c r="V3506">
        <f>IF(U3506&lt;100,U3506,U3506/1024)</f>
        <v>42.51953125</v>
      </c>
      <c r="W3506" s="3">
        <f>VALUE(LEFT(LEFT(O3506,5),SUM(LEN(LEFT(O3506,5))-LEN(SUBSTITUTE(LEFT(O3506,5),{"0","1","2","3","4","5","6","7","8","9","."},"")))))</f>
        <v>5</v>
      </c>
      <c r="X3506" s="3" t="e">
        <f>LEFT(L3506, SEARCH("MHz",L3506)-1)</f>
        <v>#VALUE!</v>
      </c>
      <c r="Y3506" t="e">
        <f>IF(RIGHT(X3506,1)=" ",RIGHT(X3506,4),RIGHT(X3506,3))</f>
        <v>#VALUE!</v>
      </c>
      <c r="Z3506">
        <f>VLOOKUP(G3506,[1]Sheet1!$A$1:$B$12,2,0)</f>
        <v>2</v>
      </c>
      <c r="AA3506" t="str">
        <f>CONCATENATE(F3506," ",Z3506)</f>
        <v>2017 2</v>
      </c>
      <c r="AB3506">
        <f>VLOOKUP(AA3506,[1]Sheet3!$A:$B,2,0)</f>
        <v>96</v>
      </c>
    </row>
    <row r="3507" spans="1:28" x14ac:dyDescent="0.25">
      <c r="A3507" t="s">
        <v>3318</v>
      </c>
      <c r="B3507" t="s">
        <v>3323</v>
      </c>
      <c r="C3507" t="s">
        <v>354</v>
      </c>
      <c r="D3507" t="str">
        <f>CONCATENATE(C3507,".")</f>
        <v>2017  February.</v>
      </c>
      <c r="E3507" t="str">
        <f>LEFT(D3507, SEARCH(".",D3507)-1)</f>
        <v>2017  February</v>
      </c>
      <c r="F3507">
        <v>2017</v>
      </c>
      <c r="G3507" t="str">
        <f>RIGHT(E3507,LEN(E3507)-6)</f>
        <v>February</v>
      </c>
      <c r="H3507">
        <v>300</v>
      </c>
      <c r="I3507" t="s">
        <v>146</v>
      </c>
      <c r="J3507" t="s">
        <v>3324</v>
      </c>
      <c r="K3507" t="s">
        <v>368</v>
      </c>
      <c r="L3507" t="s">
        <v>865</v>
      </c>
      <c r="M3507" t="s">
        <v>57</v>
      </c>
      <c r="N3507" t="s">
        <v>1104</v>
      </c>
      <c r="O3507" t="s">
        <v>36</v>
      </c>
      <c r="P3507">
        <v>190</v>
      </c>
      <c r="Q3507" s="2">
        <f>VALUE(LEFT(LEFT(N3507,5),SUM(LEN(LEFT(N3507,5))-LEN(SUBSTITUTE(LEFT(N3507,5),{"0","1","2","3","4","5","6","7","8","9","."},"")))))</f>
        <v>3</v>
      </c>
      <c r="R3507">
        <f>IF(Q3507&gt;5,Q3507/1024,Q3507)</f>
        <v>3</v>
      </c>
      <c r="S3507" t="str">
        <f>MID(K3508,9,3)</f>
        <v>7.0</v>
      </c>
      <c r="T3507" s="2" t="str">
        <f>LEFT(J3507,3)</f>
        <v>8.0</v>
      </c>
      <c r="U3507">
        <f>VALUE(LEFT(LEFT(M3507,5),SUM(LEN(LEFT(M3507,5))-LEN(SUBSTITUTE(LEFT(M3507,5),{"0","1","2","3","4","5","6","7","8","9","."},"")))))</f>
        <v>16</v>
      </c>
      <c r="V3507">
        <f>IF(U3507&lt;100,U3507,U3507/1024)</f>
        <v>16</v>
      </c>
      <c r="W3507" s="3">
        <f>VALUE(LEFT(LEFT(O3507,5),SUM(LEN(LEFT(O3507,5))-LEN(SUBSTITUTE(LEFT(O3507,5),{"0","1","2","3","4","5","6","7","8","9","."},"")))))</f>
        <v>8</v>
      </c>
      <c r="X3507" s="3" t="e">
        <f>LEFT(L3507, SEARCH("MHz",L3507)-1)</f>
        <v>#VALUE!</v>
      </c>
      <c r="Y3507" t="e">
        <f>IF(RIGHT(X3507,1)=" ",RIGHT(X3507,4),RIGHT(X3507,3))</f>
        <v>#VALUE!</v>
      </c>
      <c r="Z3507">
        <f>VLOOKUP(G3507,[1]Sheet1!$A$1:$B$12,2,0)</f>
        <v>2</v>
      </c>
      <c r="AA3507" t="str">
        <f>CONCATENATE(F3507," ",Z3507)</f>
        <v>2017 2</v>
      </c>
      <c r="AB3507">
        <f>VLOOKUP(AA3507,[1]Sheet3!$A:$B,2,0)</f>
        <v>96</v>
      </c>
    </row>
    <row r="3508" spans="1:28" x14ac:dyDescent="0.25">
      <c r="A3508" t="s">
        <v>3318</v>
      </c>
      <c r="B3508" t="s">
        <v>3325</v>
      </c>
      <c r="C3508" t="s">
        <v>354</v>
      </c>
      <c r="D3508" t="str">
        <f>CONCATENATE(C3508,".")</f>
        <v>2017  February.</v>
      </c>
      <c r="E3508" t="str">
        <f>LEFT(D3508, SEARCH(".",D3508)-1)</f>
        <v>2017  February</v>
      </c>
      <c r="F3508">
        <v>2017</v>
      </c>
      <c r="G3508" t="str">
        <f>RIGHT(E3508,LEN(E3508)-6)</f>
        <v>February</v>
      </c>
      <c r="H3508">
        <v>310</v>
      </c>
      <c r="I3508" t="s">
        <v>146</v>
      </c>
      <c r="J3508" t="s">
        <v>3326</v>
      </c>
      <c r="K3508" t="s">
        <v>368</v>
      </c>
      <c r="L3508" t="s">
        <v>1393</v>
      </c>
      <c r="M3508" t="s">
        <v>21</v>
      </c>
      <c r="N3508" t="s">
        <v>22</v>
      </c>
      <c r="O3508" t="s">
        <v>92</v>
      </c>
      <c r="P3508">
        <v>100</v>
      </c>
      <c r="Q3508" s="2">
        <f>VALUE(LEFT(LEFT(N3508,5),SUM(LEN(LEFT(N3508,5))-LEN(SUBSTITUTE(LEFT(N3508,5),{"0","1","2","3","4","5","6","7","8","9","."},"")))))</f>
        <v>2</v>
      </c>
      <c r="R3508">
        <f>IF(Q3508&gt;5,Q3508/1024,Q3508)</f>
        <v>2</v>
      </c>
      <c r="S3508" t="str">
        <f>MID(K3509,9,3)</f>
        <v>7.0</v>
      </c>
      <c r="T3508" s="2" t="str">
        <f>LEFT(J3508,3)</f>
        <v>8.0</v>
      </c>
      <c r="U3508">
        <f>VALUE(LEFT(LEFT(M3508,5),SUM(LEN(LEFT(M3508,5))-LEN(SUBSTITUTE(LEFT(M3508,5),{"0","1","2","3","4","5","6","7","8","9","."},"")))))</f>
        <v>43540</v>
      </c>
      <c r="V3508">
        <f>IF(U3508&lt;100,U3508,U3508/1024)</f>
        <v>42.51953125</v>
      </c>
      <c r="W3508" s="3">
        <f>VALUE(LEFT(LEFT(O3508,5),SUM(LEN(LEFT(O3508,5))-LEN(SUBSTITUTE(LEFT(O3508,5),{"0","1","2","3","4","5","6","7","8","9","."},"")))))</f>
        <v>5</v>
      </c>
      <c r="X3508" s="3" t="e">
        <f>LEFT(L3508, SEARCH("MHz",L3508)-1)</f>
        <v>#VALUE!</v>
      </c>
      <c r="Y3508" t="e">
        <f>IF(RIGHT(X3508,1)=" ",RIGHT(X3508,4),RIGHT(X3508,3))</f>
        <v>#VALUE!</v>
      </c>
      <c r="Z3508">
        <f>VLOOKUP(G3508,[1]Sheet1!$A$1:$B$12,2,0)</f>
        <v>2</v>
      </c>
      <c r="AA3508" t="str">
        <f>CONCATENATE(F3508," ",Z3508)</f>
        <v>2017 2</v>
      </c>
      <c r="AB3508">
        <f>VLOOKUP(AA3508,[1]Sheet3!$A:$B,2,0)</f>
        <v>96</v>
      </c>
    </row>
    <row r="3509" spans="1:28" x14ac:dyDescent="0.25">
      <c r="A3509" t="s">
        <v>3572</v>
      </c>
      <c r="B3509" t="s">
        <v>3575</v>
      </c>
      <c r="C3509" t="s">
        <v>354</v>
      </c>
      <c r="D3509" t="str">
        <f>CONCATENATE(C3509,".")</f>
        <v>2017  February.</v>
      </c>
      <c r="E3509" t="str">
        <f>LEFT(D3509, SEARCH(".",D3509)-1)</f>
        <v>2017  February</v>
      </c>
      <c r="F3509">
        <v>2017</v>
      </c>
      <c r="G3509" t="str">
        <f>RIGHT(E3509,LEN(E3509)-6)</f>
        <v>February</v>
      </c>
      <c r="H3509">
        <v>163</v>
      </c>
      <c r="I3509" t="s">
        <v>358</v>
      </c>
      <c r="J3509" t="s">
        <v>3576</v>
      </c>
      <c r="K3509" t="s">
        <v>368</v>
      </c>
      <c r="L3509" t="s">
        <v>1117</v>
      </c>
      <c r="M3509" t="s">
        <v>1122</v>
      </c>
      <c r="N3509" t="s">
        <v>404</v>
      </c>
      <c r="O3509" t="s">
        <v>3577</v>
      </c>
      <c r="P3509">
        <v>750</v>
      </c>
      <c r="Q3509" s="2">
        <f>VALUE(LEFT(LEFT(N3509,5),SUM(LEN(LEFT(N3509,5))-LEN(SUBSTITUTE(LEFT(N3509,5),{"0","1","2","3","4","5","6","7","8","9","."},"")))))</f>
        <v>4</v>
      </c>
      <c r="R3509">
        <f>IF(Q3509&gt;5,Q3509/1024,Q3509)</f>
        <v>4</v>
      </c>
      <c r="S3509" t="str">
        <f>MID(K3510,9,3)</f>
        <v>7.0</v>
      </c>
      <c r="T3509" s="2" t="str">
        <f>LEFT(J3509,3)</f>
        <v>5.7</v>
      </c>
      <c r="U3509" t="e">
        <f>VALUE(LEFT(LEFT(M3509,5),SUM(LEN(LEFT(M3509,5))-LEN(SUBSTITUTE(LEFT(M3509,5),{"0","1","2","3","4","5","6","7","8","9","."},"")))))</f>
        <v>#VALUE!</v>
      </c>
      <c r="V3509" t="e">
        <f>IF(U3509&lt;100,U3509,U3509/1024)</f>
        <v>#VALUE!</v>
      </c>
      <c r="W3509" s="3" t="e">
        <f>VALUE(LEFT(LEFT(O3509,5),SUM(LEN(LEFT(O3509,5))-LEN(SUBSTITUTE(LEFT(O3509,5),{"0","1","2","3","4","5","6","7","8","9","."},"")))))</f>
        <v>#VALUE!</v>
      </c>
      <c r="X3509" s="3" t="e">
        <f>LEFT(L3509, SEARCH("MHz",L3509)-1)</f>
        <v>#VALUE!</v>
      </c>
      <c r="Y3509" t="e">
        <f>IF(RIGHT(X3509,1)=" ",RIGHT(X3509,4),RIGHT(X3509,3))</f>
        <v>#VALUE!</v>
      </c>
      <c r="Z3509">
        <f>VLOOKUP(G3509,[1]Sheet1!$A$1:$B$12,2,0)</f>
        <v>2</v>
      </c>
      <c r="AA3509" t="str">
        <f>CONCATENATE(F3509," ",Z3509)</f>
        <v>2017 2</v>
      </c>
      <c r="AB3509">
        <f>VLOOKUP(AA3509,[1]Sheet3!$A:$B,2,0)</f>
        <v>96</v>
      </c>
    </row>
    <row r="3510" spans="1:28" x14ac:dyDescent="0.25">
      <c r="A3510" t="s">
        <v>3572</v>
      </c>
      <c r="B3510" t="s">
        <v>3578</v>
      </c>
      <c r="C3510" t="s">
        <v>354</v>
      </c>
      <c r="D3510" t="str">
        <f>CONCATENATE(C3510,".")</f>
        <v>2017  February.</v>
      </c>
      <c r="E3510" t="str">
        <f>LEFT(D3510, SEARCH(".",D3510)-1)</f>
        <v>2017  February</v>
      </c>
      <c r="F3510">
        <v>2017</v>
      </c>
      <c r="G3510" t="str">
        <f>RIGHT(E3510,LEN(E3510)-6)</f>
        <v>February</v>
      </c>
      <c r="H3510">
        <v>164</v>
      </c>
      <c r="I3510" t="s">
        <v>146</v>
      </c>
      <c r="J3510" t="s">
        <v>46</v>
      </c>
      <c r="K3510" t="s">
        <v>368</v>
      </c>
      <c r="L3510" t="s">
        <v>118</v>
      </c>
      <c r="M3510" t="s">
        <v>57</v>
      </c>
      <c r="N3510" t="s">
        <v>3579</v>
      </c>
      <c r="O3510" t="s">
        <v>30</v>
      </c>
      <c r="Q3510" s="2">
        <f>VALUE(LEFT(LEFT(N3510,5),SUM(LEN(LEFT(N3510,5))-LEN(SUBSTITUTE(LEFT(N3510,5),{"0","1","2","3","4","5","6","7","8","9","."},"")))))</f>
        <v>1.5</v>
      </c>
      <c r="R3510">
        <f>IF(Q3510&gt;5,Q3510/1024,Q3510)</f>
        <v>1.5</v>
      </c>
      <c r="S3510" t="str">
        <f>MID(K3511,9,3)</f>
        <v>7.0</v>
      </c>
      <c r="T3510" s="2" t="str">
        <f>LEFT(J3510,3)</f>
        <v>5.5</v>
      </c>
      <c r="U3510">
        <f>VALUE(LEFT(LEFT(M3510,5),SUM(LEN(LEFT(M3510,5))-LEN(SUBSTITUTE(LEFT(M3510,5),{"0","1","2","3","4","5","6","7","8","9","."},"")))))</f>
        <v>16</v>
      </c>
      <c r="V3510">
        <f>IF(U3510&lt;100,U3510,U3510/1024)</f>
        <v>16</v>
      </c>
      <c r="W3510" s="3">
        <f>VALUE(LEFT(LEFT(O3510,5),SUM(LEN(LEFT(O3510,5))-LEN(SUBSTITUTE(LEFT(O3510,5),{"0","1","2","3","4","5","6","7","8","9","."},"")))))</f>
        <v>13</v>
      </c>
      <c r="X3510" s="3" t="e">
        <f>LEFT(L3510, SEARCH("MHz",L3510)-1)</f>
        <v>#VALUE!</v>
      </c>
      <c r="Y3510" t="e">
        <f>IF(RIGHT(X3510,1)=" ",RIGHT(X3510,4),RIGHT(X3510,3))</f>
        <v>#VALUE!</v>
      </c>
      <c r="Z3510">
        <f>VLOOKUP(G3510,[1]Sheet1!$A$1:$B$12,2,0)</f>
        <v>2</v>
      </c>
      <c r="AA3510" t="str">
        <f>CONCATENATE(F3510," ",Z3510)</f>
        <v>2017 2</v>
      </c>
      <c r="AB3510">
        <f>VLOOKUP(AA3510,[1]Sheet3!$A:$B,2,0)</f>
        <v>96</v>
      </c>
    </row>
    <row r="3511" spans="1:28" x14ac:dyDescent="0.25">
      <c r="A3511" t="s">
        <v>4367</v>
      </c>
      <c r="B3511" t="s">
        <v>4378</v>
      </c>
      <c r="C3511" t="s">
        <v>354</v>
      </c>
      <c r="D3511" t="str">
        <f>CONCATENATE(C3511,".")</f>
        <v>2017  February.</v>
      </c>
      <c r="E3511" t="str">
        <f>LEFT(D3511, SEARCH(".",D3511)-1)</f>
        <v>2017  February</v>
      </c>
      <c r="F3511">
        <v>2017</v>
      </c>
      <c r="G3511" t="str">
        <f>RIGHT(E3511,LEN(E3511)-6)</f>
        <v>February</v>
      </c>
      <c r="H3511">
        <v>155</v>
      </c>
      <c r="I3511" t="s">
        <v>358</v>
      </c>
      <c r="J3511" t="s">
        <v>4379</v>
      </c>
      <c r="K3511" t="s">
        <v>368</v>
      </c>
      <c r="L3511" t="s">
        <v>865</v>
      </c>
      <c r="M3511" t="s">
        <v>68</v>
      </c>
      <c r="N3511" t="s">
        <v>4380</v>
      </c>
      <c r="O3511" t="s">
        <v>4381</v>
      </c>
      <c r="P3511">
        <v>280</v>
      </c>
      <c r="Q3511" s="2" t="e">
        <f>VALUE(LEFT(LEFT(N3511,5),SUM(LEN(LEFT(N3511,5))-LEN(SUBSTITUTE(LEFT(N3511,5),{"0","1","2","3","4","5","6","7","8","9","."},"")))))</f>
        <v>#VALUE!</v>
      </c>
      <c r="R3511" t="e">
        <f>IF(Q3511&gt;5,Q3511/1024,Q3511)</f>
        <v>#VALUE!</v>
      </c>
      <c r="S3511" t="str">
        <f>MID(K3512,9,3)</f>
        <v>7.0</v>
      </c>
      <c r="T3511" s="2" t="str">
        <f>LEFT(J3511,3)</f>
        <v>5.2</v>
      </c>
      <c r="U3511" t="e">
        <f>VALUE(LEFT(LEFT(M3511,5),SUM(LEN(LEFT(M3511,5))-LEN(SUBSTITUTE(LEFT(M3511,5),{"0","1","2","3","4","5","6","7","8","9","."},"")))))</f>
        <v>#VALUE!</v>
      </c>
      <c r="V3511" t="e">
        <f>IF(U3511&lt;100,U3511,U3511/1024)</f>
        <v>#VALUE!</v>
      </c>
      <c r="W3511" s="3">
        <f>VALUE(LEFT(LEFT(O3511,5),SUM(LEN(LEFT(O3511,5))-LEN(SUBSTITUTE(LEFT(O3511,5),{"0","1","2","3","4","5","6","7","8","9","."},"")))))</f>
        <v>12</v>
      </c>
      <c r="X3511" s="3" t="e">
        <f>LEFT(L3511, SEARCH("MHz",L3511)-1)</f>
        <v>#VALUE!</v>
      </c>
      <c r="Y3511" t="e">
        <f>IF(RIGHT(X3511,1)=" ",RIGHT(X3511,4),RIGHT(X3511,3))</f>
        <v>#VALUE!</v>
      </c>
      <c r="Z3511">
        <f>VLOOKUP(G3511,[1]Sheet1!$A$1:$B$12,2,0)</f>
        <v>2</v>
      </c>
      <c r="AA3511" t="str">
        <f>CONCATENATE(F3511," ",Z3511)</f>
        <v>2017 2</v>
      </c>
      <c r="AB3511">
        <f>VLOOKUP(AA3511,[1]Sheet3!$A:$B,2,0)</f>
        <v>96</v>
      </c>
    </row>
    <row r="3512" spans="1:28" x14ac:dyDescent="0.25">
      <c r="A3512" t="s">
        <v>4367</v>
      </c>
      <c r="B3512" t="s">
        <v>4382</v>
      </c>
      <c r="C3512" t="s">
        <v>354</v>
      </c>
      <c r="D3512" t="str">
        <f>CONCATENATE(C3512,".")</f>
        <v>2017  February.</v>
      </c>
      <c r="E3512" t="str">
        <f>LEFT(D3512, SEARCH(".",D3512)-1)</f>
        <v>2017  February</v>
      </c>
      <c r="F3512">
        <v>2017</v>
      </c>
      <c r="G3512" t="str">
        <f>RIGHT(E3512,LEN(E3512)-6)</f>
        <v>February</v>
      </c>
      <c r="H3512">
        <v>145</v>
      </c>
      <c r="I3512" t="s">
        <v>358</v>
      </c>
      <c r="J3512" t="s">
        <v>1064</v>
      </c>
      <c r="K3512" t="s">
        <v>368</v>
      </c>
      <c r="L3512" t="s">
        <v>1135</v>
      </c>
      <c r="M3512" t="s">
        <v>21</v>
      </c>
      <c r="N3512" t="s">
        <v>754</v>
      </c>
      <c r="O3512" t="s">
        <v>1490</v>
      </c>
      <c r="P3512">
        <v>200</v>
      </c>
      <c r="Q3512" s="2" t="e">
        <f>VALUE(LEFT(LEFT(N3512,5),SUM(LEN(LEFT(N3512,5))-LEN(SUBSTITUTE(LEFT(N3512,5),{"0","1","2","3","4","5","6","7","8","9","."},"")))))</f>
        <v>#VALUE!</v>
      </c>
      <c r="R3512" t="e">
        <f>IF(Q3512&gt;5,Q3512/1024,Q3512)</f>
        <v>#VALUE!</v>
      </c>
      <c r="S3512" t="str">
        <f>MID(K3513,9,3)</f>
        <v>7.0</v>
      </c>
      <c r="T3512" s="2" t="str">
        <f>LEFT(J3512,3)</f>
        <v>5.0</v>
      </c>
      <c r="U3512">
        <f>VALUE(LEFT(LEFT(M3512,5),SUM(LEN(LEFT(M3512,5))-LEN(SUBSTITUTE(LEFT(M3512,5),{"0","1","2","3","4","5","6","7","8","9","."},"")))))</f>
        <v>43540</v>
      </c>
      <c r="V3512">
        <f>IF(U3512&lt;100,U3512,U3512/1024)</f>
        <v>42.51953125</v>
      </c>
      <c r="W3512" s="3">
        <f>VALUE(LEFT(LEFT(O3512,5),SUM(LEN(LEFT(O3512,5))-LEN(SUBSTITUTE(LEFT(O3512,5),{"0","1","2","3","4","5","6","7","8","9","."},"")))))</f>
        <v>13</v>
      </c>
      <c r="X3512" s="3" t="e">
        <f>LEFT(L3512, SEARCH("MHz",L3512)-1)</f>
        <v>#VALUE!</v>
      </c>
      <c r="Y3512" t="e">
        <f>IF(RIGHT(X3512,1)=" ",RIGHT(X3512,4),RIGHT(X3512,3))</f>
        <v>#VALUE!</v>
      </c>
      <c r="Z3512">
        <f>VLOOKUP(G3512,[1]Sheet1!$A$1:$B$12,2,0)</f>
        <v>2</v>
      </c>
      <c r="AA3512" t="str">
        <f>CONCATENATE(F3512," ",Z3512)</f>
        <v>2017 2</v>
      </c>
      <c r="AB3512">
        <f>VLOOKUP(AA3512,[1]Sheet3!$A:$B,2,0)</f>
        <v>96</v>
      </c>
    </row>
    <row r="3513" spans="1:28" x14ac:dyDescent="0.25">
      <c r="A3513" t="s">
        <v>4692</v>
      </c>
      <c r="B3513">
        <v>3</v>
      </c>
      <c r="C3513" t="s">
        <v>354</v>
      </c>
      <c r="D3513" t="str">
        <f>CONCATENATE(C3513,".")</f>
        <v>2017  February.</v>
      </c>
      <c r="E3513" t="str">
        <f>LEFT(D3513, SEARCH(".",D3513)-1)</f>
        <v>2017  February</v>
      </c>
      <c r="F3513">
        <v>2017</v>
      </c>
      <c r="G3513" t="str">
        <f>RIGHT(E3513,LEN(E3513)-6)</f>
        <v>February</v>
      </c>
      <c r="I3513" t="s">
        <v>4693</v>
      </c>
      <c r="J3513" t="s">
        <v>385</v>
      </c>
      <c r="K3513" t="s">
        <v>368</v>
      </c>
      <c r="L3513" t="s">
        <v>1393</v>
      </c>
      <c r="M3513" t="s">
        <v>57</v>
      </c>
      <c r="N3513" t="s">
        <v>22</v>
      </c>
      <c r="O3513" t="s">
        <v>2913</v>
      </c>
      <c r="P3513">
        <v>160</v>
      </c>
      <c r="Q3513" s="2">
        <f>VALUE(LEFT(LEFT(N3513,5),SUM(LEN(LEFT(N3513,5))-LEN(SUBSTITUTE(LEFT(N3513,5),{"0","1","2","3","4","5","6","7","8","9","."},"")))))</f>
        <v>2</v>
      </c>
      <c r="R3513">
        <f>IF(Q3513&gt;5,Q3513/1024,Q3513)</f>
        <v>2</v>
      </c>
      <c r="S3513" t="str">
        <f>MID(K3514,9,3)</f>
        <v>7.0</v>
      </c>
      <c r="T3513" s="2" t="str">
        <f>LEFT(J3513,3)</f>
        <v>5.0</v>
      </c>
      <c r="U3513">
        <f>VALUE(LEFT(LEFT(M3513,5),SUM(LEN(LEFT(M3513,5))-LEN(SUBSTITUTE(LEFT(M3513,5),{"0","1","2","3","4","5","6","7","8","9","."},"")))))</f>
        <v>16</v>
      </c>
      <c r="V3513">
        <f>IF(U3513&lt;100,U3513,U3513/1024)</f>
        <v>16</v>
      </c>
      <c r="W3513" s="3">
        <f>VALUE(LEFT(LEFT(O3513,5),SUM(LEN(LEFT(O3513,5))-LEN(SUBSTITUTE(LEFT(O3513,5),{"0","1","2","3","4","5","6","7","8","9","."},"")))))</f>
        <v>8</v>
      </c>
      <c r="X3513" s="3" t="e">
        <f>LEFT(L3513, SEARCH("MHz",L3513)-1)</f>
        <v>#VALUE!</v>
      </c>
      <c r="Y3513" t="e">
        <f>IF(RIGHT(X3513,1)=" ",RIGHT(X3513,4),RIGHT(X3513,3))</f>
        <v>#VALUE!</v>
      </c>
      <c r="Z3513">
        <f>VLOOKUP(G3513,[1]Sheet1!$A$1:$B$12,2,0)</f>
        <v>2</v>
      </c>
      <c r="AA3513" t="str">
        <f>CONCATENATE(F3513," ",Z3513)</f>
        <v>2017 2</v>
      </c>
      <c r="AB3513">
        <f>VLOOKUP(AA3513,[1]Sheet3!$A:$B,2,0)</f>
        <v>96</v>
      </c>
    </row>
    <row r="3514" spans="1:28" x14ac:dyDescent="0.25">
      <c r="A3514" t="s">
        <v>5257</v>
      </c>
      <c r="B3514" t="s">
        <v>5281</v>
      </c>
      <c r="C3514" t="s">
        <v>354</v>
      </c>
      <c r="D3514" t="str">
        <f>CONCATENATE(C3514,".")</f>
        <v>2017  February.</v>
      </c>
      <c r="E3514" t="str">
        <f>LEFT(D3514, SEARCH(".",D3514)-1)</f>
        <v>2017  February</v>
      </c>
      <c r="F3514">
        <v>2017</v>
      </c>
      <c r="G3514" t="str">
        <f>RIGHT(E3514,LEN(E3514)-6)</f>
        <v>February</v>
      </c>
      <c r="H3514">
        <v>429</v>
      </c>
      <c r="I3514" t="s">
        <v>181</v>
      </c>
      <c r="J3514" t="s">
        <v>5282</v>
      </c>
      <c r="K3514" t="s">
        <v>368</v>
      </c>
      <c r="L3514" t="s">
        <v>402</v>
      </c>
      <c r="M3514" t="s">
        <v>28</v>
      </c>
      <c r="N3514" t="s">
        <v>404</v>
      </c>
      <c r="O3514" t="s">
        <v>5283</v>
      </c>
      <c r="P3514">
        <v>750</v>
      </c>
      <c r="Q3514" s="2">
        <f>VALUE(LEFT(LEFT(N3514,5),SUM(LEN(LEFT(N3514,5))-LEN(SUBSTITUTE(LEFT(N3514,5),{"0","1","2","3","4","5","6","7","8","9","."},"")))))</f>
        <v>4</v>
      </c>
      <c r="R3514">
        <f>IF(Q3514&gt;5,Q3514/1024,Q3514)</f>
        <v>4</v>
      </c>
      <c r="S3514" t="str">
        <f>MID(K3515,9,3)</f>
        <v>7.0</v>
      </c>
      <c r="T3514" s="2" t="str">
        <f>LEFT(J3514,3)</f>
        <v>9.7</v>
      </c>
      <c r="U3514">
        <f>VALUE(LEFT(LEFT(M3514,5),SUM(LEN(LEFT(M3514,5))-LEN(SUBSTITUTE(LEFT(M3514,5),{"0","1","2","3","4","5","6","7","8","9","."},"")))))</f>
        <v>32</v>
      </c>
      <c r="V3514">
        <f>IF(U3514&lt;100,U3514,U3514/1024)</f>
        <v>32</v>
      </c>
      <c r="W3514" s="3">
        <f>VALUE(LEFT(LEFT(O3514,5),SUM(LEN(LEFT(O3514,5))-LEN(SUBSTITUTE(LEFT(O3514,5),{"0","1","2","3","4","5","6","7","8","9","."},"")))))</f>
        <v>13</v>
      </c>
      <c r="X3514" s="3" t="e">
        <f>LEFT(L3514, SEARCH("MHz",L3514)-1)</f>
        <v>#VALUE!</v>
      </c>
      <c r="Y3514" t="e">
        <f>IF(RIGHT(X3514,1)=" ",RIGHT(X3514,4),RIGHT(X3514,3))</f>
        <v>#VALUE!</v>
      </c>
      <c r="Z3514">
        <f>VLOOKUP(G3514,[1]Sheet1!$A$1:$B$12,2,0)</f>
        <v>2</v>
      </c>
      <c r="AA3514" t="str">
        <f>CONCATENATE(F3514," ",Z3514)</f>
        <v>2017 2</v>
      </c>
      <c r="AB3514">
        <f>VLOOKUP(AA3514,[1]Sheet3!$A:$B,2,0)</f>
        <v>96</v>
      </c>
    </row>
    <row r="3515" spans="1:28" x14ac:dyDescent="0.25">
      <c r="A3515" t="s">
        <v>6003</v>
      </c>
      <c r="B3515" t="s">
        <v>6013</v>
      </c>
      <c r="C3515" t="s">
        <v>354</v>
      </c>
      <c r="D3515" t="str">
        <f>CONCATENATE(C3515,".")</f>
        <v>2017  February.</v>
      </c>
      <c r="E3515" t="str">
        <f>LEFT(D3515, SEARCH(".",D3515)-1)</f>
        <v>2017  February</v>
      </c>
      <c r="F3515">
        <v>2017</v>
      </c>
      <c r="G3515" t="str">
        <f>RIGHT(E3515,LEN(E3515)-6)</f>
        <v>February</v>
      </c>
      <c r="H3515">
        <v>188</v>
      </c>
      <c r="I3515" t="s">
        <v>6014</v>
      </c>
      <c r="J3515" t="s">
        <v>6015</v>
      </c>
      <c r="K3515" t="s">
        <v>368</v>
      </c>
      <c r="L3515" t="s">
        <v>4081</v>
      </c>
      <c r="M3515" t="s">
        <v>28</v>
      </c>
      <c r="N3515" t="s">
        <v>6016</v>
      </c>
      <c r="O3515" t="s">
        <v>6017</v>
      </c>
      <c r="P3515">
        <v>380</v>
      </c>
      <c r="Q3515" s="2">
        <f>VALUE(LEFT(LEFT(N3515,5),SUM(LEN(LEFT(N3515,5))-LEN(SUBSTITUTE(LEFT(N3515,5),{"0","1","2","3","4","5","6","7","8","9","."},"")))))</f>
        <v>4</v>
      </c>
      <c r="R3515">
        <f>IF(Q3515&gt;5,Q3515/1024,Q3515)</f>
        <v>4</v>
      </c>
      <c r="S3515" t="str">
        <f>MID(K3516,9,3)</f>
        <v>7.0</v>
      </c>
      <c r="T3515" s="2" t="str">
        <f>LEFT(J3515,3)</f>
        <v>6.0</v>
      </c>
      <c r="U3515">
        <f>VALUE(LEFT(LEFT(M3515,5),SUM(LEN(LEFT(M3515,5))-LEN(SUBSTITUTE(LEFT(M3515,5),{"0","1","2","3","4","5","6","7","8","9","."},"")))))</f>
        <v>32</v>
      </c>
      <c r="V3515">
        <f>IF(U3515&lt;100,U3515,U3515/1024)</f>
        <v>32</v>
      </c>
      <c r="W3515" s="3">
        <f>VALUE(LEFT(LEFT(O3515,5),SUM(LEN(LEFT(O3515,5))-LEN(SUBSTITUTE(LEFT(O3515,5),{"0","1","2","3","4","5","6","7","8","9","."},"")))))</f>
        <v>23</v>
      </c>
      <c r="X3515" s="3" t="e">
        <f>LEFT(L3515, SEARCH("MHz",L3515)-1)</f>
        <v>#VALUE!</v>
      </c>
      <c r="Y3515" t="e">
        <f>IF(RIGHT(X3515,1)=" ",RIGHT(X3515,4),RIGHT(X3515,3))</f>
        <v>#VALUE!</v>
      </c>
      <c r="Z3515">
        <f>VLOOKUP(G3515,[1]Sheet1!$A$1:$B$12,2,0)</f>
        <v>2</v>
      </c>
      <c r="AA3515" t="str">
        <f>CONCATENATE(F3515," ",Z3515)</f>
        <v>2017 2</v>
      </c>
      <c r="AB3515">
        <f>VLOOKUP(AA3515,[1]Sheet3!$A:$B,2,0)</f>
        <v>96</v>
      </c>
    </row>
    <row r="3516" spans="1:28" x14ac:dyDescent="0.25">
      <c r="A3516" t="s">
        <v>6003</v>
      </c>
      <c r="B3516" t="s">
        <v>6018</v>
      </c>
      <c r="C3516" t="s">
        <v>354</v>
      </c>
      <c r="D3516" t="str">
        <f>CONCATENATE(C3516,".")</f>
        <v>2017  February.</v>
      </c>
      <c r="E3516" t="str">
        <f>LEFT(D3516, SEARCH(".",D3516)-1)</f>
        <v>2017  February</v>
      </c>
      <c r="F3516">
        <v>2017</v>
      </c>
      <c r="G3516" t="str">
        <f>RIGHT(E3516,LEN(E3516)-6)</f>
        <v>February</v>
      </c>
      <c r="H3516">
        <v>143</v>
      </c>
      <c r="I3516" t="s">
        <v>358</v>
      </c>
      <c r="J3516" t="s">
        <v>4700</v>
      </c>
      <c r="K3516" t="s">
        <v>368</v>
      </c>
      <c r="L3516" t="s">
        <v>4081</v>
      </c>
      <c r="M3516" t="s">
        <v>28</v>
      </c>
      <c r="N3516" t="s">
        <v>29</v>
      </c>
      <c r="O3516" t="s">
        <v>6019</v>
      </c>
      <c r="P3516">
        <v>280</v>
      </c>
      <c r="Q3516" s="2">
        <f>VALUE(LEFT(LEFT(N3516,5),SUM(LEN(LEFT(N3516,5))-LEN(SUBSTITUTE(LEFT(N3516,5),{"0","1","2","3","4","5","6","7","8","9","."},"")))))</f>
        <v>3</v>
      </c>
      <c r="R3516">
        <f>IF(Q3516&gt;5,Q3516/1024,Q3516)</f>
        <v>3</v>
      </c>
      <c r="S3516" t="str">
        <f>MID(K3517,9,3)</f>
        <v>7.0</v>
      </c>
      <c r="T3516" s="2" t="str">
        <f>LEFT(J3516,3)</f>
        <v>5.0</v>
      </c>
      <c r="U3516">
        <f>VALUE(LEFT(LEFT(M3516,5),SUM(LEN(LEFT(M3516,5))-LEN(SUBSTITUTE(LEFT(M3516,5),{"0","1","2","3","4","5","6","7","8","9","."},"")))))</f>
        <v>32</v>
      </c>
      <c r="V3516">
        <f>IF(U3516&lt;100,U3516,U3516/1024)</f>
        <v>32</v>
      </c>
      <c r="W3516" s="3">
        <f>VALUE(LEFT(LEFT(O3516,5),SUM(LEN(LEFT(O3516,5))-LEN(SUBSTITUTE(LEFT(O3516,5),{"0","1","2","3","4","5","6","7","8","9","."},"")))))</f>
        <v>23</v>
      </c>
      <c r="X3516" s="3" t="e">
        <f>LEFT(L3516, SEARCH("MHz",L3516)-1)</f>
        <v>#VALUE!</v>
      </c>
      <c r="Y3516" t="e">
        <f>IF(RIGHT(X3516,1)=" ",RIGHT(X3516,4),RIGHT(X3516,3))</f>
        <v>#VALUE!</v>
      </c>
      <c r="Z3516">
        <f>VLOOKUP(G3516,[1]Sheet1!$A$1:$B$12,2,0)</f>
        <v>2</v>
      </c>
      <c r="AA3516" t="str">
        <f>CONCATENATE(F3516," ",Z3516)</f>
        <v>2017 2</v>
      </c>
      <c r="AB3516">
        <f>VLOOKUP(AA3516,[1]Sheet3!$A:$B,2,0)</f>
        <v>96</v>
      </c>
    </row>
    <row r="3517" spans="1:28" x14ac:dyDescent="0.25">
      <c r="A3517" t="s">
        <v>6908</v>
      </c>
      <c r="B3517" t="s">
        <v>6927</v>
      </c>
      <c r="C3517" t="s">
        <v>354</v>
      </c>
      <c r="D3517" t="str">
        <f>CONCATENATE(C3517,".")</f>
        <v>2017  February.</v>
      </c>
      <c r="E3517" t="str">
        <f>LEFT(D3517, SEARCH(".",D3517)-1)</f>
        <v>2017  February</v>
      </c>
      <c r="F3517">
        <v>2017</v>
      </c>
      <c r="G3517" t="str">
        <f>RIGHT(E3517,LEN(E3517)-6)</f>
        <v>February</v>
      </c>
      <c r="I3517" t="s">
        <v>51</v>
      </c>
      <c r="J3517" t="s">
        <v>400</v>
      </c>
      <c r="K3517" t="s">
        <v>368</v>
      </c>
      <c r="L3517" t="s">
        <v>1135</v>
      </c>
      <c r="M3517" t="s">
        <v>57</v>
      </c>
      <c r="N3517" t="s">
        <v>22</v>
      </c>
      <c r="O3517" t="s">
        <v>1047</v>
      </c>
      <c r="Q3517" s="2">
        <f>VALUE(LEFT(LEFT(N3517,5),SUM(LEN(LEFT(N3517,5))-LEN(SUBSTITUTE(LEFT(N3517,5),{"0","1","2","3","4","5","6","7","8","9","."},"")))))</f>
        <v>2</v>
      </c>
      <c r="R3517">
        <f>IF(Q3517&gt;5,Q3517/1024,Q3517)</f>
        <v>2</v>
      </c>
      <c r="S3517" t="str">
        <f>MID(K3518,9,3)</f>
        <v>7.0</v>
      </c>
      <c r="T3517" s="2" t="str">
        <f>LEFT(J3517,3)</f>
        <v>5.0</v>
      </c>
      <c r="U3517">
        <f>VALUE(LEFT(LEFT(M3517,5),SUM(LEN(LEFT(M3517,5))-LEN(SUBSTITUTE(LEFT(M3517,5),{"0","1","2","3","4","5","6","7","8","9","."},"")))))</f>
        <v>16</v>
      </c>
      <c r="V3517">
        <f>IF(U3517&lt;100,U3517,U3517/1024)</f>
        <v>16</v>
      </c>
      <c r="W3517" s="3" t="e">
        <f>VALUE(LEFT(LEFT(O3517,5),SUM(LEN(LEFT(O3517,5))-LEN(SUBSTITUTE(LEFT(O3517,5),{"0","1","2","3","4","5","6","7","8","9","."},"")))))</f>
        <v>#VALUE!</v>
      </c>
      <c r="X3517" s="3" t="e">
        <f>LEFT(L3517, SEARCH("MHz",L3517)-1)</f>
        <v>#VALUE!</v>
      </c>
      <c r="Y3517" t="e">
        <f>IF(RIGHT(X3517,1)=" ",RIGHT(X3517,4),RIGHT(X3517,3))</f>
        <v>#VALUE!</v>
      </c>
      <c r="Z3517">
        <f>VLOOKUP(G3517,[1]Sheet1!$A$1:$B$12,2,0)</f>
        <v>2</v>
      </c>
      <c r="AA3517" t="str">
        <f>CONCATENATE(F3517," ",Z3517)</f>
        <v>2017 2</v>
      </c>
      <c r="AB3517">
        <f>VLOOKUP(AA3517,[1]Sheet3!$A:$B,2,0)</f>
        <v>96</v>
      </c>
    </row>
    <row r="3518" spans="1:28" x14ac:dyDescent="0.25">
      <c r="A3518" t="s">
        <v>6908</v>
      </c>
      <c r="B3518" t="s">
        <v>6928</v>
      </c>
      <c r="C3518" t="s">
        <v>354</v>
      </c>
      <c r="D3518" t="str">
        <f>CONCATENATE(C3518,".")</f>
        <v>2017  February.</v>
      </c>
      <c r="E3518" t="str">
        <f>LEFT(D3518, SEARCH(".",D3518)-1)</f>
        <v>2017  February</v>
      </c>
      <c r="F3518">
        <v>2017</v>
      </c>
      <c r="G3518" t="str">
        <f>RIGHT(E3518,LEN(E3518)-6)</f>
        <v>February</v>
      </c>
      <c r="H3518">
        <v>136</v>
      </c>
      <c r="I3518" t="s">
        <v>51</v>
      </c>
      <c r="J3518" t="s">
        <v>557</v>
      </c>
      <c r="K3518" t="s">
        <v>368</v>
      </c>
      <c r="L3518" t="s">
        <v>118</v>
      </c>
      <c r="M3518" t="s">
        <v>57</v>
      </c>
      <c r="N3518" t="s">
        <v>22</v>
      </c>
      <c r="O3518" t="s">
        <v>36</v>
      </c>
      <c r="P3518">
        <v>170</v>
      </c>
      <c r="Q3518" s="2">
        <f>VALUE(LEFT(LEFT(N3518,5),SUM(LEN(LEFT(N3518,5))-LEN(SUBSTITUTE(LEFT(N3518,5),{"0","1","2","3","4","5","6","7","8","9","."},"")))))</f>
        <v>2</v>
      </c>
      <c r="R3518">
        <f>IF(Q3518&gt;5,Q3518/1024,Q3518)</f>
        <v>2</v>
      </c>
      <c r="S3518" t="str">
        <f>MID(K3519,9,3)</f>
        <v>7.1</v>
      </c>
      <c r="T3518" s="2" t="str">
        <f>LEFT(J3518,3)</f>
        <v>5.0</v>
      </c>
      <c r="U3518">
        <f>VALUE(LEFT(LEFT(M3518,5),SUM(LEN(LEFT(M3518,5))-LEN(SUBSTITUTE(LEFT(M3518,5),{"0","1","2","3","4","5","6","7","8","9","."},"")))))</f>
        <v>16</v>
      </c>
      <c r="V3518">
        <f>IF(U3518&lt;100,U3518,U3518/1024)</f>
        <v>16</v>
      </c>
      <c r="W3518" s="3">
        <f>VALUE(LEFT(LEFT(O3518,5),SUM(LEN(LEFT(O3518,5))-LEN(SUBSTITUTE(LEFT(O3518,5),{"0","1","2","3","4","5","6","7","8","9","."},"")))))</f>
        <v>8</v>
      </c>
      <c r="X3518" s="3" t="e">
        <f>LEFT(L3518, SEARCH("MHz",L3518)-1)</f>
        <v>#VALUE!</v>
      </c>
      <c r="Y3518" t="e">
        <f>IF(RIGHT(X3518,1)=" ",RIGHT(X3518,4),RIGHT(X3518,3))</f>
        <v>#VALUE!</v>
      </c>
      <c r="Z3518">
        <f>VLOOKUP(G3518,[1]Sheet1!$A$1:$B$12,2,0)</f>
        <v>2</v>
      </c>
      <c r="AA3518" t="str">
        <f>CONCATENATE(F3518," ",Z3518)</f>
        <v>2017 2</v>
      </c>
      <c r="AB3518">
        <f>VLOOKUP(AA3518,[1]Sheet3!$A:$B,2,0)</f>
        <v>96</v>
      </c>
    </row>
    <row r="3519" spans="1:28" x14ac:dyDescent="0.25">
      <c r="A3519" t="s">
        <v>1391</v>
      </c>
      <c r="B3519" t="s">
        <v>1395</v>
      </c>
      <c r="C3519" t="s">
        <v>354</v>
      </c>
      <c r="D3519" t="str">
        <f>CONCATENATE(C3519,".")</f>
        <v>2017  February.</v>
      </c>
      <c r="E3519" t="str">
        <f>LEFT(D3519, SEARCH(".",D3519)-1)</f>
        <v>2017  February</v>
      </c>
      <c r="F3519">
        <v>2017</v>
      </c>
      <c r="G3519" t="str">
        <f>RIGHT(E3519,LEN(E3519)-6)</f>
        <v>February</v>
      </c>
      <c r="H3519">
        <v>180</v>
      </c>
      <c r="I3519" t="s">
        <v>181</v>
      </c>
      <c r="J3519" t="s">
        <v>1396</v>
      </c>
      <c r="K3519" t="s">
        <v>1103</v>
      </c>
      <c r="L3519" t="s">
        <v>865</v>
      </c>
      <c r="M3519" t="s">
        <v>28</v>
      </c>
      <c r="N3519" t="s">
        <v>29</v>
      </c>
      <c r="O3519" t="s">
        <v>1397</v>
      </c>
      <c r="P3519">
        <v>600</v>
      </c>
      <c r="Q3519" s="2">
        <f>VALUE(LEFT(LEFT(N3519,5),SUM(LEN(LEFT(N3519,5))-LEN(SUBSTITUTE(LEFT(N3519,5),{"0","1","2","3","4","5","6","7","8","9","."},"")))))</f>
        <v>3</v>
      </c>
      <c r="R3519">
        <f>IF(Q3519&gt;5,Q3519/1024,Q3519)</f>
        <v>3</v>
      </c>
      <c r="S3519" t="str">
        <f>MID(K3520,9,3)</f>
        <v>7.1</v>
      </c>
      <c r="T3519" s="2" t="str">
        <f>LEFT(J3519,3)</f>
        <v>4.5</v>
      </c>
      <c r="U3519">
        <f>VALUE(LEFT(LEFT(M3519,5),SUM(LEN(LEFT(M3519,5))-LEN(SUBSTITUTE(LEFT(M3519,5),{"0","1","2","3","4","5","6","7","8","9","."},"")))))</f>
        <v>32</v>
      </c>
      <c r="V3519">
        <f>IF(U3519&lt;100,U3519,U3519/1024)</f>
        <v>32</v>
      </c>
      <c r="W3519" s="3">
        <f>VALUE(LEFT(LEFT(O3519,5),SUM(LEN(LEFT(O3519,5))-LEN(SUBSTITUTE(LEFT(O3519,5),{"0","1","2","3","4","5","6","7","8","9","."},"")))))</f>
        <v>12</v>
      </c>
      <c r="X3519" s="3" t="e">
        <f>LEFT(L3519, SEARCH("MHz",L3519)-1)</f>
        <v>#VALUE!</v>
      </c>
      <c r="Y3519" t="e">
        <f>IF(RIGHT(X3519,1)=" ",RIGHT(X3519,4),RIGHT(X3519,3))</f>
        <v>#VALUE!</v>
      </c>
      <c r="Z3519">
        <f>VLOOKUP(G3519,[1]Sheet1!$A$1:$B$12,2,0)</f>
        <v>2</v>
      </c>
      <c r="AA3519" t="str">
        <f>CONCATENATE(F3519," ",Z3519)</f>
        <v>2017 2</v>
      </c>
      <c r="AB3519">
        <f>VLOOKUP(AA3519,[1]Sheet3!$A:$B,2,0)</f>
        <v>96</v>
      </c>
    </row>
    <row r="3520" spans="1:28" x14ac:dyDescent="0.25">
      <c r="A3520" t="s">
        <v>6003</v>
      </c>
      <c r="B3520" t="s">
        <v>6006</v>
      </c>
      <c r="C3520" t="s">
        <v>354</v>
      </c>
      <c r="D3520" t="str">
        <f>CONCATENATE(C3520,".")</f>
        <v>2017  February.</v>
      </c>
      <c r="E3520" t="str">
        <f>LEFT(D3520, SEARCH(".",D3520)-1)</f>
        <v>2017  February</v>
      </c>
      <c r="F3520">
        <v>2017</v>
      </c>
      <c r="G3520" t="str">
        <f>RIGHT(E3520,LEN(E3520)-6)</f>
        <v>February</v>
      </c>
      <c r="H3520">
        <v>161</v>
      </c>
      <c r="I3520" t="s">
        <v>6007</v>
      </c>
      <c r="J3520" t="s">
        <v>4436</v>
      </c>
      <c r="K3520" t="s">
        <v>1103</v>
      </c>
      <c r="L3520" t="s">
        <v>402</v>
      </c>
      <c r="M3520" t="s">
        <v>28</v>
      </c>
      <c r="N3520" t="s">
        <v>6008</v>
      </c>
      <c r="O3520" t="s">
        <v>6009</v>
      </c>
      <c r="P3520">
        <v>660</v>
      </c>
      <c r="Q3520" s="2">
        <f>VALUE(LEFT(LEFT(N3520,5),SUM(LEN(LEFT(N3520,5))-LEN(SUBSTITUTE(LEFT(N3520,5),{"0","1","2","3","4","5","6","7","8","9","."},"")))))</f>
        <v>4</v>
      </c>
      <c r="R3520">
        <f>IF(Q3520&gt;5,Q3520/1024,Q3520)</f>
        <v>4</v>
      </c>
      <c r="S3520" t="str">
        <f>MID(K3521,9,3)</f>
        <v>7.1</v>
      </c>
      <c r="T3520" s="2" t="str">
        <f>LEFT(J3520,3)</f>
        <v>5.2</v>
      </c>
      <c r="U3520">
        <f>VALUE(LEFT(LEFT(M3520,5),SUM(LEN(LEFT(M3520,5))-LEN(SUBSTITUTE(LEFT(M3520,5),{"0","1","2","3","4","5","6","7","8","9","."},"")))))</f>
        <v>32</v>
      </c>
      <c r="V3520">
        <f>IF(U3520&lt;100,U3520,U3520/1024)</f>
        <v>32</v>
      </c>
      <c r="W3520" s="3">
        <f>VALUE(LEFT(LEFT(O3520,5),SUM(LEN(LEFT(O3520,5))-LEN(SUBSTITUTE(LEFT(O3520,5),{"0","1","2","3","4","5","6","7","8","9","."},"")))))</f>
        <v>19</v>
      </c>
      <c r="X3520" s="3" t="e">
        <f>LEFT(L3520, SEARCH("MHz",L3520)-1)</f>
        <v>#VALUE!</v>
      </c>
      <c r="Y3520" t="e">
        <f>IF(RIGHT(X3520,1)=" ",RIGHT(X3520,4),RIGHT(X3520,3))</f>
        <v>#VALUE!</v>
      </c>
      <c r="Z3520">
        <f>VLOOKUP(G3520,[1]Sheet1!$A$1:$B$12,2,0)</f>
        <v>2</v>
      </c>
      <c r="AA3520" t="str">
        <f>CONCATENATE(F3520," ",Z3520)</f>
        <v>2017 2</v>
      </c>
      <c r="AB3520">
        <f>VLOOKUP(AA3520,[1]Sheet3!$A:$B,2,0)</f>
        <v>96</v>
      </c>
    </row>
    <row r="3521" spans="1:28" x14ac:dyDescent="0.25">
      <c r="A3521" t="s">
        <v>6003</v>
      </c>
      <c r="B3521" t="s">
        <v>6010</v>
      </c>
      <c r="C3521" t="s">
        <v>354</v>
      </c>
      <c r="D3521" t="str">
        <f>CONCATENATE(C3521,".")</f>
        <v>2017  February.</v>
      </c>
      <c r="E3521" t="str">
        <f>LEFT(D3521, SEARCH(".",D3521)-1)</f>
        <v>2017  February</v>
      </c>
      <c r="F3521">
        <v>2017</v>
      </c>
      <c r="G3521" t="str">
        <f>RIGHT(E3521,LEN(E3521)-6)</f>
        <v>February</v>
      </c>
      <c r="H3521">
        <v>195</v>
      </c>
      <c r="I3521" t="s">
        <v>6011</v>
      </c>
      <c r="J3521" t="s">
        <v>6012</v>
      </c>
      <c r="K3521" t="s">
        <v>1103</v>
      </c>
      <c r="L3521" t="s">
        <v>2258</v>
      </c>
      <c r="M3521" t="s">
        <v>403</v>
      </c>
      <c r="N3521" t="s">
        <v>404</v>
      </c>
      <c r="O3521" t="s">
        <v>6009</v>
      </c>
      <c r="P3521">
        <v>750</v>
      </c>
      <c r="Q3521" s="2">
        <f>VALUE(LEFT(LEFT(N3521,5),SUM(LEN(LEFT(N3521,5))-LEN(SUBSTITUTE(LEFT(N3521,5),{"0","1","2","3","4","5","6","7","8","9","."},"")))))</f>
        <v>4</v>
      </c>
      <c r="R3521">
        <f>IF(Q3521&gt;5,Q3521/1024,Q3521)</f>
        <v>4</v>
      </c>
      <c r="S3521" t="str">
        <f>MID(K3522,9,3)</f>
        <v>7.1</v>
      </c>
      <c r="T3521" s="2" t="str">
        <f>LEFT(J3521,3)</f>
        <v>5.4</v>
      </c>
      <c r="U3521">
        <f>VALUE(LEFT(LEFT(M3521,5),SUM(LEN(LEFT(M3521,5))-LEN(SUBSTITUTE(LEFT(M3521,5),{"0","1","2","3","4","5","6","7","8","9","."},"")))))</f>
        <v>64</v>
      </c>
      <c r="V3521">
        <f>IF(U3521&lt;100,U3521,U3521/1024)</f>
        <v>64</v>
      </c>
      <c r="W3521" s="3">
        <f>VALUE(LEFT(LEFT(O3521,5),SUM(LEN(LEFT(O3521,5))-LEN(SUBSTITUTE(LEFT(O3521,5),{"0","1","2","3","4","5","6","7","8","9","."},"")))))</f>
        <v>19</v>
      </c>
      <c r="X3521" s="3" t="e">
        <f>LEFT(L3521, SEARCH("MHz",L3521)-1)</f>
        <v>#VALUE!</v>
      </c>
      <c r="Y3521" t="e">
        <f>IF(RIGHT(X3521,1)=" ",RIGHT(X3521,4),RIGHT(X3521,3))</f>
        <v>#VALUE!</v>
      </c>
      <c r="Z3521">
        <f>VLOOKUP(G3521,[1]Sheet1!$A$1:$B$12,2,0)</f>
        <v>2</v>
      </c>
      <c r="AA3521" t="str">
        <f>CONCATENATE(F3521," ",Z3521)</f>
        <v>2017 2</v>
      </c>
      <c r="AB3521">
        <f>VLOOKUP(AA3521,[1]Sheet3!$A:$B,2,0)</f>
        <v>96</v>
      </c>
    </row>
    <row r="3522" spans="1:28" x14ac:dyDescent="0.25">
      <c r="A3522" t="s">
        <v>6641</v>
      </c>
      <c r="B3522" t="s">
        <v>6653</v>
      </c>
      <c r="C3522" t="s">
        <v>354</v>
      </c>
      <c r="D3522" t="str">
        <f>CONCATENATE(C3522,".")</f>
        <v>2017  February.</v>
      </c>
      <c r="E3522" t="str">
        <f>LEFT(D3522, SEARCH(".",D3522)-1)</f>
        <v>2017  February</v>
      </c>
      <c r="F3522">
        <v>2017</v>
      </c>
      <c r="G3522" t="str">
        <f>RIGHT(E3522,LEN(E3522)-6)</f>
        <v>February</v>
      </c>
      <c r="H3522">
        <v>135</v>
      </c>
      <c r="I3522" t="s">
        <v>51</v>
      </c>
      <c r="J3522" t="s">
        <v>6654</v>
      </c>
      <c r="K3522" t="s">
        <v>1103</v>
      </c>
      <c r="L3522" t="s">
        <v>6655</v>
      </c>
      <c r="M3522" t="s">
        <v>403</v>
      </c>
      <c r="N3522" t="s">
        <v>29</v>
      </c>
      <c r="O3522" t="s">
        <v>6656</v>
      </c>
      <c r="P3522">
        <v>300</v>
      </c>
      <c r="Q3522" s="2">
        <f>VALUE(LEFT(LEFT(N3522,5),SUM(LEN(LEFT(N3522,5))-LEN(SUBSTITUTE(LEFT(N3522,5),{"0","1","2","3","4","5","6","7","8","9","."},"")))))</f>
        <v>3</v>
      </c>
      <c r="R3522">
        <f>IF(Q3522&gt;5,Q3522/1024,Q3522)</f>
        <v>3</v>
      </c>
      <c r="S3522" t="str">
        <f>MID(K3523,9,3)</f>
        <v>7.1</v>
      </c>
      <c r="T3522" s="2" t="str">
        <f>LEFT(J3522,3)</f>
        <v>5.1</v>
      </c>
      <c r="U3522">
        <f>VALUE(LEFT(LEFT(M3522,5),SUM(LEN(LEFT(M3522,5))-LEN(SUBSTITUTE(LEFT(M3522,5),{"0","1","2","3","4","5","6","7","8","9","."},"")))))</f>
        <v>64</v>
      </c>
      <c r="V3522">
        <f>IF(U3522&lt;100,U3522,U3522/1024)</f>
        <v>64</v>
      </c>
      <c r="W3522" s="3">
        <f>VALUE(LEFT(LEFT(O3522,5),SUM(LEN(LEFT(O3522,5))-LEN(SUBSTITUTE(LEFT(O3522,5),{"0","1","2","3","4","5","6","7","8","9","."},"")))))</f>
        <v>12</v>
      </c>
      <c r="X3522" s="3" t="e">
        <f>LEFT(L3522, SEARCH("MHz",L3522)-1)</f>
        <v>#VALUE!</v>
      </c>
      <c r="Y3522" t="e">
        <f>IF(RIGHT(X3522,1)=" ",RIGHT(X3522,4),RIGHT(X3522,3))</f>
        <v>#VALUE!</v>
      </c>
      <c r="Z3522">
        <f>VLOOKUP(G3522,[1]Sheet1!$A$1:$B$12,2,0)</f>
        <v>2</v>
      </c>
      <c r="AA3522" t="str">
        <f>CONCATENATE(F3522," ",Z3522)</f>
        <v>2017 2</v>
      </c>
      <c r="AB3522">
        <f>VLOOKUP(AA3522,[1]Sheet3!$A:$B,2,0)</f>
        <v>96</v>
      </c>
    </row>
    <row r="3523" spans="1:28" x14ac:dyDescent="0.25">
      <c r="A3523" t="s">
        <v>4692</v>
      </c>
      <c r="B3523">
        <v>5</v>
      </c>
      <c r="C3523" t="s">
        <v>354</v>
      </c>
      <c r="D3523" t="str">
        <f>CONCATENATE(C3523,".")</f>
        <v>2017  February.</v>
      </c>
      <c r="E3523" t="str">
        <f>LEFT(D3523, SEARCH(".",D3523)-1)</f>
        <v>2017  February</v>
      </c>
      <c r="F3523">
        <v>2017</v>
      </c>
      <c r="G3523" t="str">
        <f>RIGHT(E3523,LEN(E3523)-6)</f>
        <v>February</v>
      </c>
      <c r="I3523" t="s">
        <v>358</v>
      </c>
      <c r="J3523" t="s">
        <v>2267</v>
      </c>
      <c r="K3523" t="s">
        <v>1749</v>
      </c>
      <c r="L3523" t="s">
        <v>1135</v>
      </c>
      <c r="M3523" t="s">
        <v>57</v>
      </c>
      <c r="N3523" t="s">
        <v>22</v>
      </c>
      <c r="O3523" t="s">
        <v>391</v>
      </c>
      <c r="P3523">
        <v>200</v>
      </c>
      <c r="Q3523" s="2">
        <f>VALUE(LEFT(LEFT(N3523,5),SUM(LEN(LEFT(N3523,5))-LEN(SUBSTITUTE(LEFT(N3523,5),{"0","1","2","3","4","5","6","7","8","9","."},"")))))</f>
        <v>2</v>
      </c>
      <c r="R3523">
        <f>IF(Q3523&gt;5,Q3523/1024,Q3523)</f>
        <v>2</v>
      </c>
      <c r="S3523" t="str">
        <f>MID(K3524,9,3)</f>
        <v>Wea</v>
      </c>
      <c r="T3523" s="2" t="str">
        <f>LEFT(J3523,3)</f>
        <v>5.2</v>
      </c>
      <c r="U3523">
        <f>VALUE(LEFT(LEFT(M3523,5),SUM(LEN(LEFT(M3523,5))-LEN(SUBSTITUTE(LEFT(M3523,5),{"0","1","2","3","4","5","6","7","8","9","."},"")))))</f>
        <v>16</v>
      </c>
      <c r="V3523">
        <f>IF(U3523&lt;100,U3523,U3523/1024)</f>
        <v>16</v>
      </c>
      <c r="W3523" s="3">
        <f>VALUE(LEFT(LEFT(O3523,5),SUM(LEN(LEFT(O3523,5))-LEN(SUBSTITUTE(LEFT(O3523,5),{"0","1","2","3","4","5","6","7","8","9","."},"")))))</f>
        <v>13</v>
      </c>
      <c r="X3523" s="3" t="e">
        <f>LEFT(L3523, SEARCH("MHz",L3523)-1)</f>
        <v>#VALUE!</v>
      </c>
      <c r="Y3523" t="e">
        <f>IF(RIGHT(X3523,1)=" ",RIGHT(X3523,4),RIGHT(X3523,3))</f>
        <v>#VALUE!</v>
      </c>
      <c r="Z3523">
        <f>VLOOKUP(G3523,[1]Sheet1!$A$1:$B$12,2,0)</f>
        <v>2</v>
      </c>
      <c r="AA3523" t="str">
        <f>CONCATENATE(F3523," ",Z3523)</f>
        <v>2017 2</v>
      </c>
      <c r="AB3523">
        <f>VLOOKUP(AA3523,[1]Sheet3!$A:$B,2,0)</f>
        <v>96</v>
      </c>
    </row>
    <row r="3524" spans="1:28" x14ac:dyDescent="0.25">
      <c r="A3524" t="s">
        <v>2637</v>
      </c>
      <c r="B3524" t="s">
        <v>2671</v>
      </c>
      <c r="C3524" t="s">
        <v>354</v>
      </c>
      <c r="D3524" t="str">
        <f>CONCATENATE(C3524,".")</f>
        <v>2017  February.</v>
      </c>
      <c r="E3524" t="str">
        <f>LEFT(D3524, SEARCH(".",D3524)-1)</f>
        <v>2017  February</v>
      </c>
      <c r="F3524">
        <v>2017</v>
      </c>
      <c r="G3524" t="str">
        <f>RIGHT(E3524,LEN(E3524)-6)</f>
        <v>February</v>
      </c>
      <c r="H3524">
        <v>60.5</v>
      </c>
      <c r="I3524" t="s">
        <v>39</v>
      </c>
      <c r="J3524" t="s">
        <v>2672</v>
      </c>
      <c r="K3524" t="s">
        <v>1146</v>
      </c>
      <c r="L3524" t="s">
        <v>395</v>
      </c>
      <c r="M3524" t="s">
        <v>109</v>
      </c>
      <c r="N3524" t="s">
        <v>1415</v>
      </c>
      <c r="P3524">
        <v>380</v>
      </c>
      <c r="Q3524" s="2">
        <f>VALUE(LEFT(LEFT(N3524,5),SUM(LEN(LEFT(N3524,5))-LEN(SUBSTITUTE(LEFT(N3524,5),{"0","1","2","3","4","5","6","7","8","9","."},"")))))</f>
        <v>768</v>
      </c>
      <c r="R3524">
        <f>IF(Q3524&gt;5,Q3524/1024,Q3524)</f>
        <v>0.75</v>
      </c>
      <c r="S3524" t="str">
        <f>MID(K3525,9,3)</f>
        <v>Wea</v>
      </c>
      <c r="T3524" s="2" t="str">
        <f>LEFT(J3524,3)</f>
        <v>1.2</v>
      </c>
      <c r="U3524">
        <f>VALUE(LEFT(LEFT(M3524,5),SUM(LEN(LEFT(M3524,5))-LEN(SUBSTITUTE(LEFT(M3524,5),{"0","1","2","3","4","5","6","7","8","9","."},"")))))</f>
        <v>4</v>
      </c>
      <c r="V3524">
        <f>IF(U3524&lt;100,U3524,U3524/1024)</f>
        <v>4</v>
      </c>
      <c r="W3524" s="3" t="e">
        <f>VALUE(LEFT(LEFT(O3524,5),SUM(LEN(LEFT(O3524,5))-LEN(SUBSTITUTE(LEFT(O3524,5),{"0","1","2","3","4","5","6","7","8","9","."},"")))))</f>
        <v>#VALUE!</v>
      </c>
      <c r="X3524" s="3" t="e">
        <f>LEFT(L3524, SEARCH("MHz",L3524)-1)</f>
        <v>#VALUE!</v>
      </c>
      <c r="Y3524" t="e">
        <f>IF(RIGHT(X3524,1)=" ",RIGHT(X3524,4),RIGHT(X3524,3))</f>
        <v>#VALUE!</v>
      </c>
      <c r="Z3524">
        <f>VLOOKUP(G3524,[1]Sheet1!$A$1:$B$12,2,0)</f>
        <v>2</v>
      </c>
      <c r="AA3524" t="str">
        <f>CONCATENATE(F3524," ",Z3524)</f>
        <v>2017 2</v>
      </c>
      <c r="AB3524">
        <f>VLOOKUP(AA3524,[1]Sheet3!$A:$B,2,0)</f>
        <v>96</v>
      </c>
    </row>
    <row r="3525" spans="1:28" x14ac:dyDescent="0.25">
      <c r="A3525" t="s">
        <v>2637</v>
      </c>
      <c r="B3525" t="s">
        <v>2673</v>
      </c>
      <c r="C3525" t="s">
        <v>354</v>
      </c>
      <c r="D3525" t="str">
        <f>CONCATENATE(C3525,".")</f>
        <v>2017  February.</v>
      </c>
      <c r="E3525" t="str">
        <f>LEFT(D3525, SEARCH(".",D3525)-1)</f>
        <v>2017  February</v>
      </c>
      <c r="F3525">
        <v>2017</v>
      </c>
      <c r="G3525" t="str">
        <f>RIGHT(E3525,LEN(E3525)-6)</f>
        <v>February</v>
      </c>
      <c r="H3525">
        <v>57</v>
      </c>
      <c r="I3525" t="s">
        <v>2674</v>
      </c>
      <c r="J3525" t="s">
        <v>2675</v>
      </c>
      <c r="K3525" t="s">
        <v>1146</v>
      </c>
      <c r="L3525" t="s">
        <v>395</v>
      </c>
      <c r="M3525" t="s">
        <v>109</v>
      </c>
      <c r="N3525" t="s">
        <v>1415</v>
      </c>
      <c r="P3525">
        <v>330</v>
      </c>
      <c r="Q3525" s="2">
        <f>VALUE(LEFT(LEFT(N3525,5),SUM(LEN(LEFT(N3525,5))-LEN(SUBSTITUTE(LEFT(N3525,5),{"0","1","2","3","4","5","6","7","8","9","."},"")))))</f>
        <v>768</v>
      </c>
      <c r="R3525">
        <f>IF(Q3525&gt;5,Q3525/1024,Q3525)</f>
        <v>0.75</v>
      </c>
      <c r="S3525" t="str">
        <f>MID(K3526,9,3)</f>
        <v>Wea</v>
      </c>
      <c r="T3525" s="2" t="str">
        <f>LEFT(J3525,3)</f>
        <v>1.2</v>
      </c>
      <c r="U3525">
        <f>VALUE(LEFT(LEFT(M3525,5),SUM(LEN(LEFT(M3525,5))-LEN(SUBSTITUTE(LEFT(M3525,5),{"0","1","2","3","4","5","6","7","8","9","."},"")))))</f>
        <v>4</v>
      </c>
      <c r="V3525">
        <f>IF(U3525&lt;100,U3525,U3525/1024)</f>
        <v>4</v>
      </c>
      <c r="W3525" s="3" t="e">
        <f>VALUE(LEFT(LEFT(O3525,5),SUM(LEN(LEFT(O3525,5))-LEN(SUBSTITUTE(LEFT(O3525,5),{"0","1","2","3","4","5","6","7","8","9","."},"")))))</f>
        <v>#VALUE!</v>
      </c>
      <c r="X3525" s="3" t="e">
        <f>LEFT(L3525, SEARCH("MHz",L3525)-1)</f>
        <v>#VALUE!</v>
      </c>
      <c r="Y3525" t="e">
        <f>IF(RIGHT(X3525,1)=" ",RIGHT(X3525,4),RIGHT(X3525,3))</f>
        <v>#VALUE!</v>
      </c>
      <c r="Z3525">
        <f>VLOOKUP(G3525,[1]Sheet1!$A$1:$B$12,2,0)</f>
        <v>2</v>
      </c>
      <c r="AA3525" t="str">
        <f>CONCATENATE(F3525," ",Z3525)</f>
        <v>2017 2</v>
      </c>
      <c r="AB3525">
        <f>VLOOKUP(AA3525,[1]Sheet3!$A:$B,2,0)</f>
        <v>96</v>
      </c>
    </row>
    <row r="3526" spans="1:28" x14ac:dyDescent="0.25">
      <c r="A3526" t="s">
        <v>3572</v>
      </c>
      <c r="B3526" t="s">
        <v>3580</v>
      </c>
      <c r="C3526" t="s">
        <v>354</v>
      </c>
      <c r="D3526" t="str">
        <f>CONCATENATE(C3526,".")</f>
        <v>2017  February.</v>
      </c>
      <c r="E3526" t="str">
        <f>LEFT(D3526, SEARCH(".",D3526)-1)</f>
        <v>2017  February</v>
      </c>
      <c r="F3526">
        <v>2017</v>
      </c>
      <c r="G3526" t="str">
        <f>RIGHT(E3526,LEN(E3526)-6)</f>
        <v>February</v>
      </c>
      <c r="I3526" t="s">
        <v>181</v>
      </c>
      <c r="J3526" t="s">
        <v>3581</v>
      </c>
      <c r="K3526" t="s">
        <v>1146</v>
      </c>
      <c r="L3526" t="s">
        <v>395</v>
      </c>
      <c r="M3526" t="s">
        <v>109</v>
      </c>
      <c r="N3526" t="s">
        <v>1415</v>
      </c>
      <c r="P3526">
        <v>370</v>
      </c>
      <c r="Q3526" s="2">
        <f>VALUE(LEFT(LEFT(N3526,5),SUM(LEN(LEFT(N3526,5))-LEN(SUBSTITUTE(LEFT(N3526,5),{"0","1","2","3","4","5","6","7","8","9","."},"")))))</f>
        <v>768</v>
      </c>
      <c r="R3526">
        <f>IF(Q3526&gt;5,Q3526/1024,Q3526)</f>
        <v>0.75</v>
      </c>
      <c r="S3526" t="str">
        <f>MID(K3527,9,3)</f>
        <v>Wea</v>
      </c>
      <c r="T3526" s="2" t="str">
        <f>LEFT(J3526,3)</f>
        <v>1.3</v>
      </c>
      <c r="U3526">
        <f>VALUE(LEFT(LEFT(M3526,5),SUM(LEN(LEFT(M3526,5))-LEN(SUBSTITUTE(LEFT(M3526,5),{"0","1","2","3","4","5","6","7","8","9","."},"")))))</f>
        <v>4</v>
      </c>
      <c r="V3526">
        <f>IF(U3526&lt;100,U3526,U3526/1024)</f>
        <v>4</v>
      </c>
      <c r="W3526" s="3" t="e">
        <f>VALUE(LEFT(LEFT(O3526,5),SUM(LEN(LEFT(O3526,5))-LEN(SUBSTITUTE(LEFT(O3526,5),{"0","1","2","3","4","5","6","7","8","9","."},"")))))</f>
        <v>#VALUE!</v>
      </c>
      <c r="X3526" s="3" t="e">
        <f>LEFT(L3526, SEARCH("MHz",L3526)-1)</f>
        <v>#VALUE!</v>
      </c>
      <c r="Y3526" t="e">
        <f>IF(RIGHT(X3526,1)=" ",RIGHT(X3526,4),RIGHT(X3526,3))</f>
        <v>#VALUE!</v>
      </c>
      <c r="Z3526">
        <f>VLOOKUP(G3526,[1]Sheet1!$A$1:$B$12,2,0)</f>
        <v>2</v>
      </c>
      <c r="AA3526" t="str">
        <f>CONCATENATE(F3526," ",Z3526)</f>
        <v>2017 2</v>
      </c>
      <c r="AB3526">
        <f>VLOOKUP(AA3526,[1]Sheet3!$A:$B,2,0)</f>
        <v>96</v>
      </c>
    </row>
    <row r="3527" spans="1:28" x14ac:dyDescent="0.25">
      <c r="A3527" t="s">
        <v>3572</v>
      </c>
      <c r="B3527" t="s">
        <v>3582</v>
      </c>
      <c r="C3527" t="s">
        <v>354</v>
      </c>
      <c r="D3527" t="str">
        <f>CONCATENATE(C3527,".")</f>
        <v>2017  February.</v>
      </c>
      <c r="E3527" t="str">
        <f>LEFT(D3527, SEARCH(".",D3527)-1)</f>
        <v>2017  February</v>
      </c>
      <c r="F3527">
        <v>2017</v>
      </c>
      <c r="G3527" t="str">
        <f>RIGHT(E3527,LEN(E3527)-6)</f>
        <v>February</v>
      </c>
      <c r="I3527" t="s">
        <v>39</v>
      </c>
      <c r="J3527" t="s">
        <v>3583</v>
      </c>
      <c r="K3527" t="s">
        <v>1146</v>
      </c>
      <c r="L3527" t="s">
        <v>395</v>
      </c>
      <c r="M3527" t="s">
        <v>109</v>
      </c>
      <c r="N3527" t="s">
        <v>139</v>
      </c>
      <c r="P3527">
        <v>280</v>
      </c>
      <c r="Q3527" s="2">
        <f>VALUE(LEFT(LEFT(N3527,5),SUM(LEN(LEFT(N3527,5))-LEN(SUBSTITUTE(LEFT(N3527,5),{"0","1","2","3","4","5","6","7","8","9","."},"")))))</f>
        <v>512</v>
      </c>
      <c r="R3527">
        <f>IF(Q3527&gt;5,Q3527/1024,Q3527)</f>
        <v>0.5</v>
      </c>
      <c r="S3527" t="str">
        <f>MID(K3528,9,3)</f>
        <v>5.1</v>
      </c>
      <c r="T3527" s="2" t="str">
        <f>LEFT(J3527,3)</f>
        <v>1.2</v>
      </c>
      <c r="U3527">
        <f>VALUE(LEFT(LEFT(M3527,5),SUM(LEN(LEFT(M3527,5))-LEN(SUBSTITUTE(LEFT(M3527,5),{"0","1","2","3","4","5","6","7","8","9","."},"")))))</f>
        <v>4</v>
      </c>
      <c r="V3527">
        <f>IF(U3527&lt;100,U3527,U3527/1024)</f>
        <v>4</v>
      </c>
      <c r="W3527" s="3" t="e">
        <f>VALUE(LEFT(LEFT(O3527,5),SUM(LEN(LEFT(O3527,5))-LEN(SUBSTITUTE(LEFT(O3527,5),{"0","1","2","3","4","5","6","7","8","9","."},"")))))</f>
        <v>#VALUE!</v>
      </c>
      <c r="X3527" s="3" t="e">
        <f>LEFT(L3527, SEARCH("MHz",L3527)-1)</f>
        <v>#VALUE!</v>
      </c>
      <c r="Y3527" t="e">
        <f>IF(RIGHT(X3527,1)=" ",RIGHT(X3527,4),RIGHT(X3527,3))</f>
        <v>#VALUE!</v>
      </c>
      <c r="Z3527">
        <f>VLOOKUP(G3527,[1]Sheet1!$A$1:$B$12,2,0)</f>
        <v>2</v>
      </c>
      <c r="AA3527" t="str">
        <f>CONCATENATE(F3527," ",Z3527)</f>
        <v>2017 2</v>
      </c>
      <c r="AB3527">
        <f>VLOOKUP(AA3527,[1]Sheet3!$A:$B,2,0)</f>
        <v>96</v>
      </c>
    </row>
    <row r="3528" spans="1:28" x14ac:dyDescent="0.25">
      <c r="A3528" t="s">
        <v>1437</v>
      </c>
      <c r="B3528" t="s">
        <v>1449</v>
      </c>
      <c r="C3528" t="s">
        <v>757</v>
      </c>
      <c r="D3528" t="str">
        <f>CONCATENATE(C3528,".")</f>
        <v>2017  March.</v>
      </c>
      <c r="E3528" t="str">
        <f>LEFT(D3528, SEARCH(".",D3528)-1)</f>
        <v>2017  March</v>
      </c>
      <c r="F3528">
        <v>2017</v>
      </c>
      <c r="G3528" t="str">
        <f>RIGHT(E3528,LEN(E3528)-6)</f>
        <v>March</v>
      </c>
      <c r="H3528">
        <v>155</v>
      </c>
      <c r="I3528" t="s">
        <v>181</v>
      </c>
      <c r="J3528" t="s">
        <v>1382</v>
      </c>
      <c r="K3528" t="s">
        <v>47</v>
      </c>
      <c r="L3528" t="s">
        <v>72</v>
      </c>
      <c r="M3528" t="s">
        <v>34</v>
      </c>
      <c r="N3528" t="s">
        <v>35</v>
      </c>
      <c r="O3528" t="s">
        <v>73</v>
      </c>
      <c r="Q3528" s="2">
        <f>VALUE(LEFT(LEFT(N3528,5),SUM(LEN(LEFT(N3528,5))-LEN(SUBSTITUTE(LEFT(N3528,5),{"0","1","2","3","4","5","6","7","8","9","."},"")))))</f>
        <v>1</v>
      </c>
      <c r="R3528">
        <f>IF(Q3528&gt;5,Q3528/1024,Q3528)</f>
        <v>1</v>
      </c>
      <c r="S3528" t="str">
        <f>MID(K3529,9,3)</f>
        <v>5.1</v>
      </c>
      <c r="T3528" s="2" t="str">
        <f>LEFT(J3528,3)</f>
        <v>5.0</v>
      </c>
      <c r="U3528">
        <f>VALUE(LEFT(LEFT(M3528,5),SUM(LEN(LEFT(M3528,5))-LEN(SUBSTITUTE(LEFT(M3528,5),{"0","1","2","3","4","5","6","7","8","9","."},"")))))</f>
        <v>8</v>
      </c>
      <c r="V3528">
        <f>IF(U3528&lt;100,U3528,U3528/1024)</f>
        <v>8</v>
      </c>
      <c r="W3528" s="3">
        <f>VALUE(LEFT(LEFT(O3528,5),SUM(LEN(LEFT(O3528,5))-LEN(SUBSTITUTE(LEFT(O3528,5),{"0","1","2","3","4","5","6","7","8","9","."},"")))))</f>
        <v>5</v>
      </c>
      <c r="X3528" s="3" t="e">
        <f>LEFT(L3528, SEARCH("MHz",L3528)-1)</f>
        <v>#VALUE!</v>
      </c>
      <c r="Y3528" t="e">
        <f>IF(RIGHT(X3528,1)=" ",RIGHT(X3528,4),RIGHT(X3528,3))</f>
        <v>#VALUE!</v>
      </c>
      <c r="Z3528">
        <f>VLOOKUP(G3528,[1]Sheet1!$A$1:$B$12,2,0)</f>
        <v>3</v>
      </c>
      <c r="AA3528" t="str">
        <f>CONCATENATE(F3528," ",Z3528)</f>
        <v>2017 3</v>
      </c>
      <c r="AB3528">
        <f>VLOOKUP(AA3528,[1]Sheet3!$A:$B,2,0)</f>
        <v>97</v>
      </c>
    </row>
    <row r="3529" spans="1:28" x14ac:dyDescent="0.25">
      <c r="A3529" t="s">
        <v>6512</v>
      </c>
      <c r="B3529" t="s">
        <v>6515</v>
      </c>
      <c r="C3529" t="s">
        <v>757</v>
      </c>
      <c r="D3529" t="str">
        <f>CONCATENATE(C3529,".")</f>
        <v>2017  March.</v>
      </c>
      <c r="E3529" t="str">
        <f>LEFT(D3529, SEARCH(".",D3529)-1)</f>
        <v>2017  March</v>
      </c>
      <c r="F3529">
        <v>2017</v>
      </c>
      <c r="G3529" t="str">
        <f>RIGHT(E3529,LEN(E3529)-6)</f>
        <v>March</v>
      </c>
      <c r="I3529" t="s">
        <v>156</v>
      </c>
      <c r="J3529" t="s">
        <v>2157</v>
      </c>
      <c r="K3529" t="s">
        <v>47</v>
      </c>
      <c r="L3529" t="s">
        <v>261</v>
      </c>
      <c r="M3529" t="s">
        <v>57</v>
      </c>
      <c r="N3529" t="s">
        <v>35</v>
      </c>
      <c r="O3529" t="s">
        <v>73</v>
      </c>
      <c r="P3529">
        <v>120</v>
      </c>
      <c r="Q3529" s="2">
        <f>VALUE(LEFT(LEFT(N3529,5),SUM(LEN(LEFT(N3529,5))-LEN(SUBSTITUTE(LEFT(N3529,5),{"0","1","2","3","4","5","6","7","8","9","."},"")))))</f>
        <v>1</v>
      </c>
      <c r="R3529">
        <f>IF(Q3529&gt;5,Q3529/1024,Q3529)</f>
        <v>1</v>
      </c>
      <c r="S3529" t="str">
        <f>MID(K3530,9,3)</f>
        <v>6.0</v>
      </c>
      <c r="T3529" s="2" t="str">
        <f>LEFT(J3529,3)</f>
        <v>4.5</v>
      </c>
      <c r="U3529">
        <f>VALUE(LEFT(LEFT(M3529,5),SUM(LEN(LEFT(M3529,5))-LEN(SUBSTITUTE(LEFT(M3529,5),{"0","1","2","3","4","5","6","7","8","9","."},"")))))</f>
        <v>16</v>
      </c>
      <c r="V3529">
        <f>IF(U3529&lt;100,U3529,U3529/1024)</f>
        <v>16</v>
      </c>
      <c r="W3529" s="3">
        <f>VALUE(LEFT(LEFT(O3529,5),SUM(LEN(LEFT(O3529,5))-LEN(SUBSTITUTE(LEFT(O3529,5),{"0","1","2","3","4","5","6","7","8","9","."},"")))))</f>
        <v>5</v>
      </c>
      <c r="X3529" s="3" t="e">
        <f>LEFT(L3529, SEARCH("MHz",L3529)-1)</f>
        <v>#VALUE!</v>
      </c>
      <c r="Y3529" t="e">
        <f>IF(RIGHT(X3529,1)=" ",RIGHT(X3529,4),RIGHT(X3529,3))</f>
        <v>#VALUE!</v>
      </c>
      <c r="Z3529">
        <f>VLOOKUP(G3529,[1]Sheet1!$A$1:$B$12,2,0)</f>
        <v>3</v>
      </c>
      <c r="AA3529" t="str">
        <f>CONCATENATE(F3529," ",Z3529)</f>
        <v>2017 3</v>
      </c>
      <c r="AB3529">
        <f>VLOOKUP(AA3529,[1]Sheet3!$A:$B,2,0)</f>
        <v>97</v>
      </c>
    </row>
    <row r="3530" spans="1:28" x14ac:dyDescent="0.25">
      <c r="A3530" t="s">
        <v>751</v>
      </c>
      <c r="B3530" t="s">
        <v>759</v>
      </c>
      <c r="C3530" t="s">
        <v>757</v>
      </c>
      <c r="D3530" t="str">
        <f>CONCATENATE(C3530,".")</f>
        <v>2017  March.</v>
      </c>
      <c r="E3530" t="str">
        <f>LEFT(D3530, SEARCH(".",D3530)-1)</f>
        <v>2017  March</v>
      </c>
      <c r="F3530">
        <v>2017</v>
      </c>
      <c r="G3530" t="str">
        <f>RIGHT(E3530,LEN(E3530)-6)</f>
        <v>March</v>
      </c>
      <c r="H3530">
        <v>175</v>
      </c>
      <c r="I3530" t="s">
        <v>128</v>
      </c>
      <c r="J3530" t="s">
        <v>760</v>
      </c>
      <c r="K3530" t="s">
        <v>19</v>
      </c>
      <c r="L3530" t="s">
        <v>356</v>
      </c>
      <c r="M3530" t="s">
        <v>34</v>
      </c>
      <c r="N3530" t="s">
        <v>35</v>
      </c>
      <c r="O3530" t="s">
        <v>178</v>
      </c>
      <c r="Q3530" s="2">
        <f>VALUE(LEFT(LEFT(N3530,5),SUM(LEN(LEFT(N3530,5))-LEN(SUBSTITUTE(LEFT(N3530,5),{"0","1","2","3","4","5","6","7","8","9","."},"")))))</f>
        <v>1</v>
      </c>
      <c r="R3530">
        <f>IF(Q3530&gt;5,Q3530/1024,Q3530)</f>
        <v>1</v>
      </c>
      <c r="S3530" t="str">
        <f>MID(K3531,9,3)</f>
        <v>6.0</v>
      </c>
      <c r="T3530" s="2" t="str">
        <f>LEFT(J3530,3)</f>
        <v>5.0</v>
      </c>
      <c r="U3530">
        <f>VALUE(LEFT(LEFT(M3530,5),SUM(LEN(LEFT(M3530,5))-LEN(SUBSTITUTE(LEFT(M3530,5),{"0","1","2","3","4","5","6","7","8","9","."},"")))))</f>
        <v>8</v>
      </c>
      <c r="V3530">
        <f>IF(U3530&lt;100,U3530,U3530/1024)</f>
        <v>8</v>
      </c>
      <c r="W3530" s="3">
        <f>VALUE(LEFT(LEFT(O3530,5),SUM(LEN(LEFT(O3530,5))-LEN(SUBSTITUTE(LEFT(O3530,5),{"0","1","2","3","4","5","6","7","8","9","."},"")))))</f>
        <v>5</v>
      </c>
      <c r="X3530" s="3" t="e">
        <f>LEFT(L3530, SEARCH("MHz",L3530)-1)</f>
        <v>#VALUE!</v>
      </c>
      <c r="Y3530" t="e">
        <f>IF(RIGHT(X3530,1)=" ",RIGHT(X3530,4),RIGHT(X3530,3))</f>
        <v>#VALUE!</v>
      </c>
      <c r="Z3530">
        <f>VLOOKUP(G3530,[1]Sheet1!$A$1:$B$12,2,0)</f>
        <v>3</v>
      </c>
      <c r="AA3530" t="str">
        <f>CONCATENATE(F3530," ",Z3530)</f>
        <v>2017 3</v>
      </c>
      <c r="AB3530">
        <f>VLOOKUP(AA3530,[1]Sheet3!$A:$B,2,0)</f>
        <v>97</v>
      </c>
    </row>
    <row r="3531" spans="1:28" x14ac:dyDescent="0.25">
      <c r="A3531" t="s">
        <v>1954</v>
      </c>
      <c r="B3531" t="s">
        <v>1955</v>
      </c>
      <c r="C3531" t="s">
        <v>757</v>
      </c>
      <c r="D3531" t="str">
        <f>CONCATENATE(C3531,".")</f>
        <v>2017  March.</v>
      </c>
      <c r="E3531" t="str">
        <f>LEFT(D3531, SEARCH(".",D3531)-1)</f>
        <v>2017  March</v>
      </c>
      <c r="F3531">
        <v>2017</v>
      </c>
      <c r="G3531" t="str">
        <f>RIGHT(E3531,LEN(E3531)-6)</f>
        <v>March</v>
      </c>
      <c r="H3531">
        <v>148</v>
      </c>
      <c r="I3531" t="s">
        <v>51</v>
      </c>
      <c r="J3531" t="s">
        <v>461</v>
      </c>
      <c r="K3531" t="s">
        <v>19</v>
      </c>
      <c r="L3531" t="s">
        <v>458</v>
      </c>
      <c r="M3531" t="s">
        <v>57</v>
      </c>
      <c r="N3531" t="s">
        <v>29</v>
      </c>
      <c r="O3531" t="s">
        <v>804</v>
      </c>
      <c r="P3531">
        <v>120</v>
      </c>
      <c r="Q3531" s="2">
        <f>VALUE(LEFT(LEFT(N3531,5),SUM(LEN(LEFT(N3531,5))-LEN(SUBSTITUTE(LEFT(N3531,5),{"0","1","2","3","4","5","6","7","8","9","."},"")))))</f>
        <v>3</v>
      </c>
      <c r="R3531">
        <f>IF(Q3531&gt;5,Q3531/1024,Q3531)</f>
        <v>3</v>
      </c>
      <c r="S3531" t="str">
        <f>MID(K3532,9,3)</f>
        <v>6.0</v>
      </c>
      <c r="T3531" s="2" t="str">
        <f>LEFT(J3531,3)</f>
        <v>5.0</v>
      </c>
      <c r="U3531">
        <f>VALUE(LEFT(LEFT(M3531,5),SUM(LEN(LEFT(M3531,5))-LEN(SUBSTITUTE(LEFT(M3531,5),{"0","1","2","3","4","5","6","7","8","9","."},"")))))</f>
        <v>16</v>
      </c>
      <c r="V3531">
        <f>IF(U3531&lt;100,U3531,U3531/1024)</f>
        <v>16</v>
      </c>
      <c r="W3531" s="3">
        <f>VALUE(LEFT(LEFT(O3531,5),SUM(LEN(LEFT(O3531,5))-LEN(SUBSTITUTE(LEFT(O3531,5),{"0","1","2","3","4","5","6","7","8","9","."},"")))))</f>
        <v>13</v>
      </c>
      <c r="X3531" s="3" t="e">
        <f>LEFT(L3531, SEARCH("MHz",L3531)-1)</f>
        <v>#VALUE!</v>
      </c>
      <c r="Y3531" t="e">
        <f>IF(RIGHT(X3531,1)=" ",RIGHT(X3531,4),RIGHT(X3531,3))</f>
        <v>#VALUE!</v>
      </c>
      <c r="Z3531">
        <f>VLOOKUP(G3531,[1]Sheet1!$A$1:$B$12,2,0)</f>
        <v>3</v>
      </c>
      <c r="AA3531" t="str">
        <f>CONCATENATE(F3531," ",Z3531)</f>
        <v>2017 3</v>
      </c>
      <c r="AB3531">
        <f>VLOOKUP(AA3531,[1]Sheet3!$A:$B,2,0)</f>
        <v>97</v>
      </c>
    </row>
    <row r="3532" spans="1:28" x14ac:dyDescent="0.25">
      <c r="A3532" t="s">
        <v>3179</v>
      </c>
      <c r="B3532" t="s">
        <v>3181</v>
      </c>
      <c r="C3532" t="s">
        <v>757</v>
      </c>
      <c r="D3532" t="str">
        <f>CONCATENATE(C3532,".")</f>
        <v>2017  March.</v>
      </c>
      <c r="E3532" t="str">
        <f>LEFT(D3532, SEARCH(".",D3532)-1)</f>
        <v>2017  March</v>
      </c>
      <c r="F3532">
        <v>2017</v>
      </c>
      <c r="G3532" t="str">
        <f>RIGHT(E3532,LEN(E3532)-6)</f>
        <v>March</v>
      </c>
      <c r="H3532">
        <v>163</v>
      </c>
      <c r="I3532" t="s">
        <v>453</v>
      </c>
      <c r="J3532" t="s">
        <v>468</v>
      </c>
      <c r="K3532" t="s">
        <v>19</v>
      </c>
      <c r="L3532" t="s">
        <v>118</v>
      </c>
      <c r="M3532" t="s">
        <v>28</v>
      </c>
      <c r="N3532" t="s">
        <v>404</v>
      </c>
      <c r="O3532" t="s">
        <v>2099</v>
      </c>
      <c r="P3532">
        <v>250</v>
      </c>
      <c r="Q3532" s="2">
        <f>VALUE(LEFT(LEFT(N3532,5),SUM(LEN(LEFT(N3532,5))-LEN(SUBSTITUTE(LEFT(N3532,5),{"0","1","2","3","4","5","6","7","8","9","."},"")))))</f>
        <v>4</v>
      </c>
      <c r="R3532">
        <f>IF(Q3532&gt;5,Q3532/1024,Q3532)</f>
        <v>4</v>
      </c>
      <c r="S3532" t="str">
        <f>MID(K3533,9,3)</f>
        <v>6.0</v>
      </c>
      <c r="T3532" s="2" t="str">
        <f>LEFT(J3532,3)</f>
        <v>5.5</v>
      </c>
      <c r="U3532">
        <f>VALUE(LEFT(LEFT(M3532,5),SUM(LEN(LEFT(M3532,5))-LEN(SUBSTITUTE(LEFT(M3532,5),{"0","1","2","3","4","5","6","7","8","9","."},"")))))</f>
        <v>32</v>
      </c>
      <c r="V3532">
        <f>IF(U3532&lt;100,U3532,U3532/1024)</f>
        <v>32</v>
      </c>
      <c r="W3532" s="3">
        <f>VALUE(LEFT(LEFT(O3532,5),SUM(LEN(LEFT(O3532,5))-LEN(SUBSTITUTE(LEFT(O3532,5),{"0","1","2","3","4","5","6","7","8","9","."},"")))))</f>
        <v>13</v>
      </c>
      <c r="X3532" s="3" t="e">
        <f>LEFT(L3532, SEARCH("MHz",L3532)-1)</f>
        <v>#VALUE!</v>
      </c>
      <c r="Y3532" t="e">
        <f>IF(RIGHT(X3532,1)=" ",RIGHT(X3532,4),RIGHT(X3532,3))</f>
        <v>#VALUE!</v>
      </c>
      <c r="Z3532">
        <f>VLOOKUP(G3532,[1]Sheet1!$A$1:$B$12,2,0)</f>
        <v>3</v>
      </c>
      <c r="AA3532" t="str">
        <f>CONCATENATE(F3532," ",Z3532)</f>
        <v>2017 3</v>
      </c>
      <c r="AB3532">
        <f>VLOOKUP(AA3532,[1]Sheet3!$A:$B,2,0)</f>
        <v>97</v>
      </c>
    </row>
    <row r="3533" spans="1:28" x14ac:dyDescent="0.25">
      <c r="A3533" t="s">
        <v>3179</v>
      </c>
      <c r="B3533" t="s">
        <v>1414</v>
      </c>
      <c r="C3533" t="s">
        <v>757</v>
      </c>
      <c r="D3533" t="str">
        <f>CONCATENATE(C3533,".")</f>
        <v>2017  March.</v>
      </c>
      <c r="E3533" t="str">
        <f>LEFT(D3533, SEARCH(".",D3533)-1)</f>
        <v>2017  March</v>
      </c>
      <c r="F3533">
        <v>2017</v>
      </c>
      <c r="G3533" t="str">
        <f>RIGHT(E3533,LEN(E3533)-6)</f>
        <v>March</v>
      </c>
      <c r="H3533">
        <v>148</v>
      </c>
      <c r="I3533" t="s">
        <v>453</v>
      </c>
      <c r="J3533" t="s">
        <v>508</v>
      </c>
      <c r="K3533" t="s">
        <v>19</v>
      </c>
      <c r="L3533" t="s">
        <v>20</v>
      </c>
      <c r="M3533" t="s">
        <v>57</v>
      </c>
      <c r="N3533" t="s">
        <v>754</v>
      </c>
      <c r="O3533" t="s">
        <v>62</v>
      </c>
      <c r="P3533">
        <v>160</v>
      </c>
      <c r="Q3533" s="2" t="e">
        <f>VALUE(LEFT(LEFT(N3533,5),SUM(LEN(LEFT(N3533,5))-LEN(SUBSTITUTE(LEFT(N3533,5),{"0","1","2","3","4","5","6","7","8","9","."},"")))))</f>
        <v>#VALUE!</v>
      </c>
      <c r="R3533" t="e">
        <f>IF(Q3533&gt;5,Q3533/1024,Q3533)</f>
        <v>#VALUE!</v>
      </c>
      <c r="S3533" t="str">
        <f>MID(K3534,9,3)</f>
        <v>6.0</v>
      </c>
      <c r="T3533" s="2" t="str">
        <f>LEFT(J3533,3)</f>
        <v>5.0</v>
      </c>
      <c r="U3533">
        <f>VALUE(LEFT(LEFT(M3533,5),SUM(LEN(LEFT(M3533,5))-LEN(SUBSTITUTE(LEFT(M3533,5),{"0","1","2","3","4","5","6","7","8","9","."},"")))))</f>
        <v>16</v>
      </c>
      <c r="V3533">
        <f>IF(U3533&lt;100,U3533,U3533/1024)</f>
        <v>16</v>
      </c>
      <c r="W3533" s="3">
        <f>VALUE(LEFT(LEFT(O3533,5),SUM(LEN(LEFT(O3533,5))-LEN(SUBSTITUTE(LEFT(O3533,5),{"0","1","2","3","4","5","6","7","8","9","."},"")))))</f>
        <v>8</v>
      </c>
      <c r="X3533" s="3" t="e">
        <f>LEFT(L3533, SEARCH("MHz",L3533)-1)</f>
        <v>#VALUE!</v>
      </c>
      <c r="Y3533" t="e">
        <f>IF(RIGHT(X3533,1)=" ",RIGHT(X3533,4),RIGHT(X3533,3))</f>
        <v>#VALUE!</v>
      </c>
      <c r="Z3533">
        <f>VLOOKUP(G3533,[1]Sheet1!$A$1:$B$12,2,0)</f>
        <v>3</v>
      </c>
      <c r="AA3533" t="str">
        <f>CONCATENATE(F3533," ",Z3533)</f>
        <v>2017 3</v>
      </c>
      <c r="AB3533">
        <f>VLOOKUP(AA3533,[1]Sheet3!$A:$B,2,0)</f>
        <v>97</v>
      </c>
    </row>
    <row r="3534" spans="1:28" x14ac:dyDescent="0.25">
      <c r="A3534" t="s">
        <v>3290</v>
      </c>
      <c r="B3534" t="s">
        <v>3296</v>
      </c>
      <c r="C3534" t="s">
        <v>757</v>
      </c>
      <c r="D3534" t="str">
        <f>CONCATENATE(C3534,".")</f>
        <v>2017  March.</v>
      </c>
      <c r="E3534" t="str">
        <f>LEFT(D3534, SEARCH(".",D3534)-1)</f>
        <v>2017  March</v>
      </c>
      <c r="F3534">
        <v>2017</v>
      </c>
      <c r="G3534" t="str">
        <f>RIGHT(E3534,LEN(E3534)-6)</f>
        <v>March</v>
      </c>
      <c r="H3534">
        <v>175</v>
      </c>
      <c r="I3534" t="s">
        <v>51</v>
      </c>
      <c r="J3534" t="s">
        <v>3297</v>
      </c>
      <c r="K3534" t="s">
        <v>19</v>
      </c>
      <c r="L3534" t="s">
        <v>402</v>
      </c>
      <c r="M3534" t="s">
        <v>28</v>
      </c>
      <c r="N3534" t="s">
        <v>3298</v>
      </c>
      <c r="O3534" t="s">
        <v>409</v>
      </c>
      <c r="P3534">
        <v>280</v>
      </c>
      <c r="Q3534" s="2">
        <f>VALUE(LEFT(LEFT(N3534,5),SUM(LEN(LEFT(N3534,5))-LEN(SUBSTITUTE(LEFT(N3534,5),{"0","1","2","3","4","5","6","7","8","9","."},"")))))</f>
        <v>4</v>
      </c>
      <c r="R3534">
        <f>IF(Q3534&gt;5,Q3534/1024,Q3534)</f>
        <v>4</v>
      </c>
      <c r="S3534" t="str">
        <f>MID(K3535,9,3)</f>
        <v>6.0</v>
      </c>
      <c r="T3534" s="2" t="str">
        <f>LEFT(J3534,3)</f>
        <v>5.5</v>
      </c>
      <c r="U3534">
        <f>VALUE(LEFT(LEFT(M3534,5),SUM(LEN(LEFT(M3534,5))-LEN(SUBSTITUTE(LEFT(M3534,5),{"0","1","2","3","4","5","6","7","8","9","."},"")))))</f>
        <v>32</v>
      </c>
      <c r="V3534">
        <f>IF(U3534&lt;100,U3534,U3534/1024)</f>
        <v>32</v>
      </c>
      <c r="W3534" s="3">
        <f>VALUE(LEFT(LEFT(O3534,5),SUM(LEN(LEFT(O3534,5))-LEN(SUBSTITUTE(LEFT(O3534,5),{"0","1","2","3","4","5","6","7","8","9","."},"")))))</f>
        <v>16</v>
      </c>
      <c r="X3534" s="3" t="e">
        <f>LEFT(L3534, SEARCH("MHz",L3534)-1)</f>
        <v>#VALUE!</v>
      </c>
      <c r="Y3534" t="e">
        <f>IF(RIGHT(X3534,1)=" ",RIGHT(X3534,4),RIGHT(X3534,3))</f>
        <v>#VALUE!</v>
      </c>
      <c r="Z3534">
        <f>VLOOKUP(G3534,[1]Sheet1!$A$1:$B$12,2,0)</f>
        <v>3</v>
      </c>
      <c r="AA3534" t="str">
        <f>CONCATENATE(F3534," ",Z3534)</f>
        <v>2017 3</v>
      </c>
      <c r="AB3534">
        <f>VLOOKUP(AA3534,[1]Sheet3!$A:$B,2,0)</f>
        <v>97</v>
      </c>
    </row>
    <row r="3535" spans="1:28" x14ac:dyDescent="0.25">
      <c r="A3535" t="s">
        <v>4141</v>
      </c>
      <c r="B3535" t="s">
        <v>4146</v>
      </c>
      <c r="C3535" t="s">
        <v>757</v>
      </c>
      <c r="D3535" t="str">
        <f>CONCATENATE(C3535,".")</f>
        <v>2017  March.</v>
      </c>
      <c r="E3535" t="str">
        <f>LEFT(D3535, SEARCH(".",D3535)-1)</f>
        <v>2017  March</v>
      </c>
      <c r="F3535">
        <v>2017</v>
      </c>
      <c r="G3535" t="str">
        <f>RIGHT(E3535,LEN(E3535)-6)</f>
        <v>March</v>
      </c>
      <c r="I3535" t="s">
        <v>156</v>
      </c>
      <c r="J3535" t="s">
        <v>52</v>
      </c>
      <c r="K3535" t="s">
        <v>19</v>
      </c>
      <c r="L3535" t="s">
        <v>408</v>
      </c>
      <c r="M3535" t="s">
        <v>2117</v>
      </c>
      <c r="N3535" t="s">
        <v>404</v>
      </c>
      <c r="O3535" t="s">
        <v>4147</v>
      </c>
      <c r="P3535">
        <v>360</v>
      </c>
      <c r="Q3535" s="2">
        <f>VALUE(LEFT(LEFT(N3535,5),SUM(LEN(LEFT(N3535,5))-LEN(SUBSTITUTE(LEFT(N3535,5),{"0","1","2","3","4","5","6","7","8","9","."},"")))))</f>
        <v>4</v>
      </c>
      <c r="R3535">
        <f>IF(Q3535&gt;5,Q3535/1024,Q3535)</f>
        <v>4</v>
      </c>
      <c r="S3535" t="str">
        <f>MID(K3536,9,3)</f>
        <v>6.0</v>
      </c>
      <c r="T3535" s="2" t="str">
        <f>LEFT(J3535,3)</f>
        <v>5.5</v>
      </c>
      <c r="U3535">
        <f>VALUE(LEFT(LEFT(M3535,5),SUM(LEN(LEFT(M3535,5))-LEN(SUBSTITUTE(LEFT(M3535,5),{"0","1","2","3","4","5","6","7","8","9","."},"")))))</f>
        <v>128</v>
      </c>
      <c r="V3535">
        <f>IF(U3535&lt;100,U3535,U3535/1024)</f>
        <v>0.125</v>
      </c>
      <c r="W3535" s="3" t="e">
        <f>VALUE(LEFT(LEFT(O3535,5),SUM(LEN(LEFT(O3535,5))-LEN(SUBSTITUTE(LEFT(O3535,5),{"0","1","2","3","4","5","6","7","8","9","."},"")))))</f>
        <v>#VALUE!</v>
      </c>
      <c r="X3535" s="3" t="e">
        <f>LEFT(L3535, SEARCH("MHz",L3535)-1)</f>
        <v>#VALUE!</v>
      </c>
      <c r="Y3535" t="e">
        <f>IF(RIGHT(X3535,1)=" ",RIGHT(X3535,4),RIGHT(X3535,3))</f>
        <v>#VALUE!</v>
      </c>
      <c r="Z3535">
        <f>VLOOKUP(G3535,[1]Sheet1!$A$1:$B$12,2,0)</f>
        <v>3</v>
      </c>
      <c r="AA3535" t="str">
        <f>CONCATENATE(F3535," ",Z3535)</f>
        <v>2017 3</v>
      </c>
      <c r="AB3535">
        <f>VLOOKUP(AA3535,[1]Sheet3!$A:$B,2,0)</f>
        <v>97</v>
      </c>
    </row>
    <row r="3536" spans="1:28" x14ac:dyDescent="0.25">
      <c r="A3536" t="s">
        <v>4141</v>
      </c>
      <c r="B3536" t="s">
        <v>4148</v>
      </c>
      <c r="C3536" t="s">
        <v>757</v>
      </c>
      <c r="D3536" t="str">
        <f>CONCATENATE(C3536,".")</f>
        <v>2017  March.</v>
      </c>
      <c r="E3536" t="str">
        <f>LEFT(D3536, SEARCH(".",D3536)-1)</f>
        <v>2017  March</v>
      </c>
      <c r="F3536">
        <v>2017</v>
      </c>
      <c r="G3536" t="str">
        <f>RIGHT(E3536,LEN(E3536)-6)</f>
        <v>March</v>
      </c>
      <c r="H3536">
        <v>140</v>
      </c>
      <c r="I3536" t="s">
        <v>128</v>
      </c>
      <c r="J3536" t="s">
        <v>2437</v>
      </c>
      <c r="K3536" t="s">
        <v>19</v>
      </c>
      <c r="L3536" t="s">
        <v>395</v>
      </c>
      <c r="M3536" t="s">
        <v>34</v>
      </c>
      <c r="N3536" t="s">
        <v>35</v>
      </c>
      <c r="O3536" t="s">
        <v>178</v>
      </c>
      <c r="P3536">
        <v>60</v>
      </c>
      <c r="Q3536" s="2">
        <f>VALUE(LEFT(LEFT(N3536,5),SUM(LEN(LEFT(N3536,5))-LEN(SUBSTITUTE(LEFT(N3536,5),{"0","1","2","3","4","5","6","7","8","9","."},"")))))</f>
        <v>1</v>
      </c>
      <c r="R3536">
        <f>IF(Q3536&gt;5,Q3536/1024,Q3536)</f>
        <v>1</v>
      </c>
      <c r="S3536" t="str">
        <f>MID(K3537,9,3)</f>
        <v>6.0</v>
      </c>
      <c r="T3536" s="2" t="str">
        <f>LEFT(J3536,3)</f>
        <v>4.5</v>
      </c>
      <c r="U3536">
        <f>VALUE(LEFT(LEFT(M3536,5),SUM(LEN(LEFT(M3536,5))-LEN(SUBSTITUTE(LEFT(M3536,5),{"0","1","2","3","4","5","6","7","8","9","."},"")))))</f>
        <v>8</v>
      </c>
      <c r="V3536">
        <f>IF(U3536&lt;100,U3536,U3536/1024)</f>
        <v>8</v>
      </c>
      <c r="W3536" s="3">
        <f>VALUE(LEFT(LEFT(O3536,5),SUM(LEN(LEFT(O3536,5))-LEN(SUBSTITUTE(LEFT(O3536,5),{"0","1","2","3","4","5","6","7","8","9","."},"")))))</f>
        <v>5</v>
      </c>
      <c r="X3536" s="3" t="e">
        <f>LEFT(L3536, SEARCH("MHz",L3536)-1)</f>
        <v>#VALUE!</v>
      </c>
      <c r="Y3536" t="e">
        <f>IF(RIGHT(X3536,1)=" ",RIGHT(X3536,4),RIGHT(X3536,3))</f>
        <v>#VALUE!</v>
      </c>
      <c r="Z3536">
        <f>VLOOKUP(G3536,[1]Sheet1!$A$1:$B$12,2,0)</f>
        <v>3</v>
      </c>
      <c r="AA3536" t="str">
        <f>CONCATENATE(F3536," ",Z3536)</f>
        <v>2017 3</v>
      </c>
      <c r="AB3536">
        <f>VLOOKUP(AA3536,[1]Sheet3!$A:$B,2,0)</f>
        <v>97</v>
      </c>
    </row>
    <row r="3537" spans="1:28" x14ac:dyDescent="0.25">
      <c r="A3537" t="s">
        <v>4730</v>
      </c>
      <c r="B3537" t="s">
        <v>4737</v>
      </c>
      <c r="C3537" t="s">
        <v>757</v>
      </c>
      <c r="D3537" t="str">
        <f>CONCATENATE(C3537,".")</f>
        <v>2017  March.</v>
      </c>
      <c r="E3537" t="str">
        <f>LEFT(D3537, SEARCH(".",D3537)-1)</f>
        <v>2017  March</v>
      </c>
      <c r="F3537">
        <v>2017</v>
      </c>
      <c r="G3537" t="str">
        <f>RIGHT(E3537,LEN(E3537)-6)</f>
        <v>March</v>
      </c>
      <c r="H3537">
        <v>185</v>
      </c>
      <c r="I3537" t="s">
        <v>51</v>
      </c>
      <c r="J3537" t="s">
        <v>2107</v>
      </c>
      <c r="K3537" t="s">
        <v>19</v>
      </c>
      <c r="L3537" t="s">
        <v>2108</v>
      </c>
      <c r="M3537" t="s">
        <v>403</v>
      </c>
      <c r="N3537" t="s">
        <v>404</v>
      </c>
      <c r="O3537" t="s">
        <v>4738</v>
      </c>
      <c r="P3537">
        <v>480</v>
      </c>
      <c r="Q3537" s="2">
        <f>VALUE(LEFT(LEFT(N3537,5),SUM(LEN(LEFT(N3537,5))-LEN(SUBSTITUTE(LEFT(N3537,5),{"0","1","2","3","4","5","6","7","8","9","."},"")))))</f>
        <v>4</v>
      </c>
      <c r="R3537">
        <f>IF(Q3537&gt;5,Q3537/1024,Q3537)</f>
        <v>4</v>
      </c>
      <c r="S3537" t="str">
        <f>MID(K3538,9,3)</f>
        <v>6.0</v>
      </c>
      <c r="T3537" s="2" t="str">
        <f>LEFT(J3537,3)</f>
        <v>6.0</v>
      </c>
      <c r="U3537">
        <f>VALUE(LEFT(LEFT(M3537,5),SUM(LEN(LEFT(M3537,5))-LEN(SUBSTITUTE(LEFT(M3537,5),{"0","1","2","3","4","5","6","7","8","9","."},"")))))</f>
        <v>64</v>
      </c>
      <c r="V3537">
        <f>IF(U3537&lt;100,U3537,U3537/1024)</f>
        <v>64</v>
      </c>
      <c r="W3537" s="3">
        <f>VALUE(LEFT(LEFT(O3537,5),SUM(LEN(LEFT(O3537,5))-LEN(SUBSTITUTE(LEFT(O3537,5),{"0","1","2","3","4","5","6","7","8","9","."},"")))))</f>
        <v>16</v>
      </c>
      <c r="X3537" s="3" t="e">
        <f>LEFT(L3537, SEARCH("MHz",L3537)-1)</f>
        <v>#VALUE!</v>
      </c>
      <c r="Y3537" t="e">
        <f>IF(RIGHT(X3537,1)=" ",RIGHT(X3537,4),RIGHT(X3537,3))</f>
        <v>#VALUE!</v>
      </c>
      <c r="Z3537">
        <f>VLOOKUP(G3537,[1]Sheet1!$A$1:$B$12,2,0)</f>
        <v>3</v>
      </c>
      <c r="AA3537" t="str">
        <f>CONCATENATE(F3537," ",Z3537)</f>
        <v>2017 3</v>
      </c>
      <c r="AB3537">
        <f>VLOOKUP(AA3537,[1]Sheet3!$A:$B,2,0)</f>
        <v>97</v>
      </c>
    </row>
    <row r="3538" spans="1:28" x14ac:dyDescent="0.25">
      <c r="A3538" t="s">
        <v>4819</v>
      </c>
      <c r="B3538" t="s">
        <v>4826</v>
      </c>
      <c r="C3538" t="s">
        <v>757</v>
      </c>
      <c r="D3538" t="str">
        <f>CONCATENATE(C3538,".")</f>
        <v>2017  March.</v>
      </c>
      <c r="E3538" t="str">
        <f>LEFT(D3538, SEARCH(".",D3538)-1)</f>
        <v>2017  March</v>
      </c>
      <c r="F3538">
        <v>2017</v>
      </c>
      <c r="G3538" t="str">
        <f>RIGHT(E3538,LEN(E3538)-6)</f>
        <v>March</v>
      </c>
      <c r="H3538">
        <v>145</v>
      </c>
      <c r="I3538" t="s">
        <v>156</v>
      </c>
      <c r="J3538" t="s">
        <v>397</v>
      </c>
      <c r="K3538" t="s">
        <v>19</v>
      </c>
      <c r="L3538" t="s">
        <v>33</v>
      </c>
      <c r="M3538" t="s">
        <v>57</v>
      </c>
      <c r="N3538" t="s">
        <v>29</v>
      </c>
      <c r="O3538" t="s">
        <v>30</v>
      </c>
      <c r="P3538">
        <v>160</v>
      </c>
      <c r="Q3538" s="2">
        <f>VALUE(LEFT(LEFT(N3538,5),SUM(LEN(LEFT(N3538,5))-LEN(SUBSTITUTE(LEFT(N3538,5),{"0","1","2","3","4","5","6","7","8","9","."},"")))))</f>
        <v>3</v>
      </c>
      <c r="R3538">
        <f>IF(Q3538&gt;5,Q3538/1024,Q3538)</f>
        <v>3</v>
      </c>
      <c r="S3538" t="str">
        <f>MID(K3539,9,3)</f>
        <v>6.0</v>
      </c>
      <c r="T3538" s="2" t="str">
        <f>LEFT(J3538,3)</f>
        <v>5.5</v>
      </c>
      <c r="U3538">
        <f>VALUE(LEFT(LEFT(M3538,5),SUM(LEN(LEFT(M3538,5))-LEN(SUBSTITUTE(LEFT(M3538,5),{"0","1","2","3","4","5","6","7","8","9","."},"")))))</f>
        <v>16</v>
      </c>
      <c r="V3538">
        <f>IF(U3538&lt;100,U3538,U3538/1024)</f>
        <v>16</v>
      </c>
      <c r="W3538" s="3">
        <f>VALUE(LEFT(LEFT(O3538,5),SUM(LEN(LEFT(O3538,5))-LEN(SUBSTITUTE(LEFT(O3538,5),{"0","1","2","3","4","5","6","7","8","9","."},"")))))</f>
        <v>13</v>
      </c>
      <c r="X3538" s="3" t="e">
        <f>LEFT(L3538, SEARCH("MHz",L3538)-1)</f>
        <v>#VALUE!</v>
      </c>
      <c r="Y3538" t="e">
        <f>IF(RIGHT(X3538,1)=" ",RIGHT(X3538,4),RIGHT(X3538,3))</f>
        <v>#VALUE!</v>
      </c>
      <c r="Z3538">
        <f>VLOOKUP(G3538,[1]Sheet1!$A$1:$B$12,2,0)</f>
        <v>3</v>
      </c>
      <c r="AA3538" t="str">
        <f>CONCATENATE(F3538," ",Z3538)</f>
        <v>2017 3</v>
      </c>
      <c r="AB3538">
        <f>VLOOKUP(AA3538,[1]Sheet3!$A:$B,2,0)</f>
        <v>97</v>
      </c>
    </row>
    <row r="3539" spans="1:28" x14ac:dyDescent="0.25">
      <c r="A3539" t="s">
        <v>4819</v>
      </c>
      <c r="B3539" t="s">
        <v>4827</v>
      </c>
      <c r="C3539" t="s">
        <v>757</v>
      </c>
      <c r="D3539" t="str">
        <f>CONCATENATE(C3539,".")</f>
        <v>2017  March.</v>
      </c>
      <c r="E3539" t="str">
        <f>LEFT(D3539, SEARCH(".",D3539)-1)</f>
        <v>2017  March</v>
      </c>
      <c r="F3539">
        <v>2017</v>
      </c>
      <c r="G3539" t="str">
        <f>RIGHT(E3539,LEN(E3539)-6)</f>
        <v>March</v>
      </c>
      <c r="H3539">
        <v>133</v>
      </c>
      <c r="I3539" t="s">
        <v>379</v>
      </c>
      <c r="J3539" t="s">
        <v>1635</v>
      </c>
      <c r="K3539" t="s">
        <v>19</v>
      </c>
      <c r="L3539" t="s">
        <v>33</v>
      </c>
      <c r="M3539" t="s">
        <v>57</v>
      </c>
      <c r="N3539" t="s">
        <v>22</v>
      </c>
      <c r="O3539" t="s">
        <v>30</v>
      </c>
      <c r="P3539">
        <v>130</v>
      </c>
      <c r="Q3539" s="2">
        <f>VALUE(LEFT(LEFT(N3539,5),SUM(LEN(LEFT(N3539,5))-LEN(SUBSTITUTE(LEFT(N3539,5),{"0","1","2","3","4","5","6","7","8","9","."},"")))))</f>
        <v>2</v>
      </c>
      <c r="R3539">
        <f>IF(Q3539&gt;5,Q3539/1024,Q3539)</f>
        <v>2</v>
      </c>
      <c r="S3539" t="str">
        <f>MID(K3540,9,3)</f>
        <v>6.0</v>
      </c>
      <c r="T3539" s="2" t="str">
        <f>LEFT(J3539,3)</f>
        <v>5.0</v>
      </c>
      <c r="U3539">
        <f>VALUE(LEFT(LEFT(M3539,5),SUM(LEN(LEFT(M3539,5))-LEN(SUBSTITUTE(LEFT(M3539,5),{"0","1","2","3","4","5","6","7","8","9","."},"")))))</f>
        <v>16</v>
      </c>
      <c r="V3539">
        <f>IF(U3539&lt;100,U3539,U3539/1024)</f>
        <v>16</v>
      </c>
      <c r="W3539" s="3">
        <f>VALUE(LEFT(LEFT(O3539,5),SUM(LEN(LEFT(O3539,5))-LEN(SUBSTITUTE(LEFT(O3539,5),{"0","1","2","3","4","5","6","7","8","9","."},"")))))</f>
        <v>13</v>
      </c>
      <c r="X3539" s="3" t="e">
        <f>LEFT(L3539, SEARCH("MHz",L3539)-1)</f>
        <v>#VALUE!</v>
      </c>
      <c r="Y3539" t="e">
        <f>IF(RIGHT(X3539,1)=" ",RIGHT(X3539,4),RIGHT(X3539,3))</f>
        <v>#VALUE!</v>
      </c>
      <c r="Z3539">
        <f>VLOOKUP(G3539,[1]Sheet1!$A$1:$B$12,2,0)</f>
        <v>3</v>
      </c>
      <c r="AA3539" t="str">
        <f>CONCATENATE(F3539," ",Z3539)</f>
        <v>2017 3</v>
      </c>
      <c r="AB3539">
        <f>VLOOKUP(AA3539,[1]Sheet3!$A:$B,2,0)</f>
        <v>97</v>
      </c>
    </row>
    <row r="3540" spans="1:28" x14ac:dyDescent="0.25">
      <c r="A3540" t="s">
        <v>6422</v>
      </c>
      <c r="B3540" t="s">
        <v>6434</v>
      </c>
      <c r="C3540" t="s">
        <v>757</v>
      </c>
      <c r="D3540" t="str">
        <f>CONCATENATE(C3540,".")</f>
        <v>2017  March.</v>
      </c>
      <c r="E3540" t="str">
        <f>LEFT(D3540, SEARCH(".",D3540)-1)</f>
        <v>2017  March</v>
      </c>
      <c r="F3540">
        <v>2017</v>
      </c>
      <c r="G3540" t="str">
        <f>RIGHT(E3540,LEN(E3540)-6)</f>
        <v>March</v>
      </c>
      <c r="H3540">
        <v>135</v>
      </c>
      <c r="I3540" t="s">
        <v>213</v>
      </c>
      <c r="J3540" t="s">
        <v>6435</v>
      </c>
      <c r="K3540" t="s">
        <v>19</v>
      </c>
      <c r="L3540" t="s">
        <v>133</v>
      </c>
      <c r="M3540" t="s">
        <v>109</v>
      </c>
      <c r="N3540" t="s">
        <v>139</v>
      </c>
      <c r="O3540" t="s">
        <v>6425</v>
      </c>
      <c r="Q3540" s="2">
        <f>VALUE(LEFT(LEFT(N3540,5),SUM(LEN(LEFT(N3540,5))-LEN(SUBSTITUTE(LEFT(N3540,5),{"0","1","2","3","4","5","6","7","8","9","."},"")))))</f>
        <v>512</v>
      </c>
      <c r="R3540">
        <f>IF(Q3540&gt;5,Q3540/1024,Q3540)</f>
        <v>0.5</v>
      </c>
      <c r="S3540" t="str">
        <f>MID(K3541,9,3)</f>
        <v>6.0</v>
      </c>
      <c r="T3540" s="2" t="str">
        <f>LEFT(J3540,3)</f>
        <v>4.5</v>
      </c>
      <c r="U3540">
        <f>VALUE(LEFT(LEFT(M3540,5),SUM(LEN(LEFT(M3540,5))-LEN(SUBSTITUTE(LEFT(M3540,5),{"0","1","2","3","4","5","6","7","8","9","."},"")))))</f>
        <v>4</v>
      </c>
      <c r="V3540">
        <f>IF(U3540&lt;100,U3540,U3540/1024)</f>
        <v>4</v>
      </c>
      <c r="W3540" s="3">
        <f>VALUE(LEFT(LEFT(O3540,5),SUM(LEN(LEFT(O3540,5))-LEN(SUBSTITUTE(LEFT(O3540,5),{"0","1","2","3","4","5","6","7","8","9","."},"")))))</f>
        <v>5</v>
      </c>
      <c r="X3540" s="3" t="e">
        <f>LEFT(L3540, SEARCH("MHz",L3540)-1)</f>
        <v>#VALUE!</v>
      </c>
      <c r="Y3540" t="e">
        <f>IF(RIGHT(X3540,1)=" ",RIGHT(X3540,4),RIGHT(X3540,3))</f>
        <v>#VALUE!</v>
      </c>
      <c r="Z3540">
        <f>VLOOKUP(G3540,[1]Sheet1!$A$1:$B$12,2,0)</f>
        <v>3</v>
      </c>
      <c r="AA3540" t="str">
        <f>CONCATENATE(F3540," ",Z3540)</f>
        <v>2017 3</v>
      </c>
      <c r="AB3540">
        <f>VLOOKUP(AA3540,[1]Sheet3!$A:$B,2,0)</f>
        <v>97</v>
      </c>
    </row>
    <row r="3541" spans="1:28" x14ac:dyDescent="0.25">
      <c r="A3541" t="s">
        <v>3318</v>
      </c>
      <c r="B3541" t="s">
        <v>3327</v>
      </c>
      <c r="C3541" t="s">
        <v>757</v>
      </c>
      <c r="D3541" t="str">
        <f>CONCATENATE(C3541,".")</f>
        <v>2017  March.</v>
      </c>
      <c r="E3541" t="str">
        <f>LEFT(D3541, SEARCH(".",D3541)-1)</f>
        <v>2017  March</v>
      </c>
      <c r="F3541">
        <v>2017</v>
      </c>
      <c r="G3541" t="str">
        <f>RIGHT(E3541,LEN(E3541)-6)</f>
        <v>March</v>
      </c>
      <c r="H3541">
        <v>329</v>
      </c>
      <c r="I3541" t="s">
        <v>124</v>
      </c>
      <c r="J3541" t="s">
        <v>3328</v>
      </c>
      <c r="K3541" t="s">
        <v>394</v>
      </c>
      <c r="L3541" t="s">
        <v>865</v>
      </c>
      <c r="M3541" t="s">
        <v>57</v>
      </c>
      <c r="N3541" t="s">
        <v>29</v>
      </c>
      <c r="O3541" t="s">
        <v>1114</v>
      </c>
      <c r="P3541">
        <v>170</v>
      </c>
      <c r="Q3541" s="2">
        <f>VALUE(LEFT(LEFT(N3541,5),SUM(LEN(LEFT(N3541,5))-LEN(SUBSTITUTE(LEFT(N3541,5),{"0","1","2","3","4","5","6","7","8","9","."},"")))))</f>
        <v>3</v>
      </c>
      <c r="R3541">
        <f>IF(Q3541&gt;5,Q3541/1024,Q3541)</f>
        <v>3</v>
      </c>
      <c r="S3541" t="str">
        <f>MID(K3542,9,3)</f>
        <v>7.0</v>
      </c>
      <c r="T3541" s="2" t="str">
        <f>LEFT(J3541,3)</f>
        <v>8.0</v>
      </c>
      <c r="U3541">
        <f>VALUE(LEFT(LEFT(M3541,5),SUM(LEN(LEFT(M3541,5))-LEN(SUBSTITUTE(LEFT(M3541,5),{"0","1","2","3","4","5","6","7","8","9","."},"")))))</f>
        <v>16</v>
      </c>
      <c r="V3541">
        <f>IF(U3541&lt;100,U3541,U3541/1024)</f>
        <v>16</v>
      </c>
      <c r="W3541" s="3">
        <f>VALUE(LEFT(LEFT(O3541,5),SUM(LEN(LEFT(O3541,5))-LEN(SUBSTITUTE(LEFT(O3541,5),{"0","1","2","3","4","5","6","7","8","9","."},"")))))</f>
        <v>8</v>
      </c>
      <c r="X3541" s="3" t="e">
        <f>LEFT(L3541, SEARCH("MHz",L3541)-1)</f>
        <v>#VALUE!</v>
      </c>
      <c r="Y3541" t="e">
        <f>IF(RIGHT(X3541,1)=" ",RIGHT(X3541,4),RIGHT(X3541,3))</f>
        <v>#VALUE!</v>
      </c>
      <c r="Z3541">
        <f>VLOOKUP(G3541,[1]Sheet1!$A$1:$B$12,2,0)</f>
        <v>3</v>
      </c>
      <c r="AA3541" t="str">
        <f>CONCATENATE(F3541," ",Z3541)</f>
        <v>2017 3</v>
      </c>
      <c r="AB3541">
        <f>VLOOKUP(AA3541,[1]Sheet3!$A:$B,2,0)</f>
        <v>97</v>
      </c>
    </row>
    <row r="3542" spans="1:28" x14ac:dyDescent="0.25">
      <c r="A3542" t="s">
        <v>751</v>
      </c>
      <c r="B3542" t="s">
        <v>756</v>
      </c>
      <c r="C3542" t="s">
        <v>757</v>
      </c>
      <c r="D3542" t="str">
        <f>CONCATENATE(C3542,".")</f>
        <v>2017  March.</v>
      </c>
      <c r="E3542" t="str">
        <f>LEFT(D3542, SEARCH(".",D3542)-1)</f>
        <v>2017  March</v>
      </c>
      <c r="F3542">
        <v>2017</v>
      </c>
      <c r="G3542" t="str">
        <f>RIGHT(E3542,LEN(E3542)-6)</f>
        <v>March</v>
      </c>
      <c r="H3542">
        <v>181</v>
      </c>
      <c r="I3542" t="s">
        <v>453</v>
      </c>
      <c r="J3542" t="s">
        <v>388</v>
      </c>
      <c r="K3542" t="s">
        <v>368</v>
      </c>
      <c r="L3542" t="s">
        <v>758</v>
      </c>
      <c r="M3542" t="s">
        <v>403</v>
      </c>
      <c r="N3542" t="s">
        <v>404</v>
      </c>
      <c r="O3542" t="s">
        <v>755</v>
      </c>
      <c r="Q3542" s="2">
        <f>VALUE(LEFT(LEFT(N3542,5),SUM(LEN(LEFT(N3542,5))-LEN(SUBSTITUTE(LEFT(N3542,5),{"0","1","2","3","4","5","6","7","8","9","."},"")))))</f>
        <v>4</v>
      </c>
      <c r="R3542">
        <f>IF(Q3542&gt;5,Q3542/1024,Q3542)</f>
        <v>4</v>
      </c>
      <c r="S3542" t="str">
        <f>MID(K3543,9,3)</f>
        <v>7.0</v>
      </c>
      <c r="T3542" s="2" t="str">
        <f>LEFT(J3542,3)</f>
        <v>5.5</v>
      </c>
      <c r="U3542">
        <f>VALUE(LEFT(LEFT(M3542,5),SUM(LEN(LEFT(M3542,5))-LEN(SUBSTITUTE(LEFT(M3542,5),{"0","1","2","3","4","5","6","7","8","9","."},"")))))</f>
        <v>64</v>
      </c>
      <c r="V3542">
        <f>IF(U3542&lt;100,U3542,U3542/1024)</f>
        <v>64</v>
      </c>
      <c r="W3542" s="3">
        <f>VALUE(LEFT(LEFT(O3542,5),SUM(LEN(LEFT(O3542,5))-LEN(SUBSTITUTE(LEFT(O3542,5),{"0","1","2","3","4","5","6","7","8","9","."},"")))))</f>
        <v>13</v>
      </c>
      <c r="X3542" s="3" t="e">
        <f>LEFT(L3542, SEARCH("MHz",L3542)-1)</f>
        <v>#VALUE!</v>
      </c>
      <c r="Y3542" t="e">
        <f>IF(RIGHT(X3542,1)=" ",RIGHT(X3542,4),RIGHT(X3542,3))</f>
        <v>#VALUE!</v>
      </c>
      <c r="Z3542">
        <f>VLOOKUP(G3542,[1]Sheet1!$A$1:$B$12,2,0)</f>
        <v>3</v>
      </c>
      <c r="AA3542" t="str">
        <f>CONCATENATE(F3542," ",Z3542)</f>
        <v>2017 3</v>
      </c>
      <c r="AB3542">
        <f>VLOOKUP(AA3542,[1]Sheet3!$A:$B,2,0)</f>
        <v>97</v>
      </c>
    </row>
    <row r="3543" spans="1:28" x14ac:dyDescent="0.25">
      <c r="A3543" t="s">
        <v>1391</v>
      </c>
      <c r="B3543" t="s">
        <v>1392</v>
      </c>
      <c r="C3543" t="s">
        <v>757</v>
      </c>
      <c r="D3543" t="str">
        <f>CONCATENATE(C3543,".")</f>
        <v>2017  March.</v>
      </c>
      <c r="E3543" t="str">
        <f>LEFT(D3543, SEARCH(".",D3543)-1)</f>
        <v>2017  March</v>
      </c>
      <c r="F3543">
        <v>2017</v>
      </c>
      <c r="G3543" t="str">
        <f>RIGHT(E3543,LEN(E3543)-6)</f>
        <v>March</v>
      </c>
      <c r="H3543">
        <v>178</v>
      </c>
      <c r="I3543" t="s">
        <v>128</v>
      </c>
      <c r="J3543" t="s">
        <v>780</v>
      </c>
      <c r="K3543" t="s">
        <v>368</v>
      </c>
      <c r="L3543" t="s">
        <v>1393</v>
      </c>
      <c r="M3543" t="s">
        <v>28</v>
      </c>
      <c r="N3543" t="s">
        <v>404</v>
      </c>
      <c r="O3543" t="s">
        <v>1394</v>
      </c>
      <c r="P3543">
        <v>250</v>
      </c>
      <c r="Q3543" s="2">
        <f>VALUE(LEFT(LEFT(N3543,5),SUM(LEN(LEFT(N3543,5))-LEN(SUBSTITUTE(LEFT(N3543,5),{"0","1","2","3","4","5","6","7","8","9","."},"")))))</f>
        <v>4</v>
      </c>
      <c r="R3543">
        <f>IF(Q3543&gt;5,Q3543/1024,Q3543)</f>
        <v>4</v>
      </c>
      <c r="S3543" t="str">
        <f>MID(K3544,9,3)</f>
        <v>7.0</v>
      </c>
      <c r="T3543" s="2" t="str">
        <f>LEFT(J3543,3)</f>
        <v>5.5</v>
      </c>
      <c r="U3543">
        <f>VALUE(LEFT(LEFT(M3543,5),SUM(LEN(LEFT(M3543,5))-LEN(SUBSTITUTE(LEFT(M3543,5),{"0","1","2","3","4","5","6","7","8","9","."},"")))))</f>
        <v>32</v>
      </c>
      <c r="V3543">
        <f>IF(U3543&lt;100,U3543,U3543/1024)</f>
        <v>32</v>
      </c>
      <c r="W3543" s="3">
        <f>VALUE(LEFT(LEFT(O3543,5),SUM(LEN(LEFT(O3543,5))-LEN(SUBSTITUTE(LEFT(O3543,5),{"0","1","2","3","4","5","6","7","8","9","."},"")))))</f>
        <v>13</v>
      </c>
      <c r="X3543" s="3" t="e">
        <f>LEFT(L3543, SEARCH("MHz",L3543)-1)</f>
        <v>#VALUE!</v>
      </c>
      <c r="Y3543" t="e">
        <f>IF(RIGHT(X3543,1)=" ",RIGHT(X3543,4),RIGHT(X3543,3))</f>
        <v>#VALUE!</v>
      </c>
      <c r="Z3543">
        <f>VLOOKUP(G3543,[1]Sheet1!$A$1:$B$12,2,0)</f>
        <v>3</v>
      </c>
      <c r="AA3543" t="str">
        <f>CONCATENATE(F3543," ",Z3543)</f>
        <v>2017 3</v>
      </c>
      <c r="AB3543">
        <f>VLOOKUP(AA3543,[1]Sheet3!$A:$B,2,0)</f>
        <v>97</v>
      </c>
    </row>
    <row r="3544" spans="1:28" x14ac:dyDescent="0.25">
      <c r="A3544" t="s">
        <v>5257</v>
      </c>
      <c r="B3544" t="s">
        <v>5271</v>
      </c>
      <c r="C3544" t="s">
        <v>757</v>
      </c>
      <c r="D3544" t="str">
        <f>CONCATENATE(C3544,".")</f>
        <v>2017  March.</v>
      </c>
      <c r="E3544" t="str">
        <f>LEFT(D3544, SEARCH(".",D3544)-1)</f>
        <v>2017  March</v>
      </c>
      <c r="F3544">
        <v>2017</v>
      </c>
      <c r="G3544" t="str">
        <f>RIGHT(E3544,LEN(E3544)-6)</f>
        <v>March</v>
      </c>
      <c r="H3544">
        <v>155</v>
      </c>
      <c r="I3544" t="s">
        <v>358</v>
      </c>
      <c r="J3544" t="s">
        <v>5272</v>
      </c>
      <c r="K3544" t="s">
        <v>368</v>
      </c>
      <c r="L3544" t="s">
        <v>5273</v>
      </c>
      <c r="M3544" t="s">
        <v>403</v>
      </c>
      <c r="N3544" t="s">
        <v>404</v>
      </c>
      <c r="O3544" t="s">
        <v>5274</v>
      </c>
      <c r="P3544">
        <v>700</v>
      </c>
      <c r="Q3544" s="2">
        <f>VALUE(LEFT(LEFT(N3544,5),SUM(LEN(LEFT(N3544,5))-LEN(SUBSTITUTE(LEFT(N3544,5),{"0","1","2","3","4","5","6","7","8","9","."},"")))))</f>
        <v>4</v>
      </c>
      <c r="R3544">
        <f>IF(Q3544&gt;5,Q3544/1024,Q3544)</f>
        <v>4</v>
      </c>
      <c r="S3544" t="str">
        <f>MID(K3545,9,3)</f>
        <v>7.0</v>
      </c>
      <c r="T3544" s="2" t="str">
        <f>LEFT(J3544,3)</f>
        <v>5.8</v>
      </c>
      <c r="U3544">
        <f>VALUE(LEFT(LEFT(M3544,5),SUM(LEN(LEFT(M3544,5))-LEN(SUBSTITUTE(LEFT(M3544,5),{"0","1","2","3","4","5","6","7","8","9","."},"")))))</f>
        <v>64</v>
      </c>
      <c r="V3544">
        <f>IF(U3544&lt;100,U3544,U3544/1024)</f>
        <v>64</v>
      </c>
      <c r="W3544" s="3">
        <f>VALUE(LEFT(LEFT(O3544,5),SUM(LEN(LEFT(O3544,5))-LEN(SUBSTITUTE(LEFT(O3544,5),{"0","1","2","3","4","5","6","7","8","9","."},"")))))</f>
        <v>12</v>
      </c>
      <c r="X3544" s="3" t="e">
        <f>LEFT(L3544, SEARCH("MHz",L3544)-1)</f>
        <v>#VALUE!</v>
      </c>
      <c r="Y3544" t="e">
        <f>IF(RIGHT(X3544,1)=" ",RIGHT(X3544,4),RIGHT(X3544,3))</f>
        <v>#VALUE!</v>
      </c>
      <c r="Z3544">
        <f>VLOOKUP(G3544,[1]Sheet1!$A$1:$B$12,2,0)</f>
        <v>3</v>
      </c>
      <c r="AA3544" t="str">
        <f>CONCATENATE(F3544," ",Z3544)</f>
        <v>2017 3</v>
      </c>
      <c r="AB3544">
        <f>VLOOKUP(AA3544,[1]Sheet3!$A:$B,2,0)</f>
        <v>97</v>
      </c>
    </row>
    <row r="3545" spans="1:28" x14ac:dyDescent="0.25">
      <c r="A3545" t="s">
        <v>5257</v>
      </c>
      <c r="B3545" t="s">
        <v>5275</v>
      </c>
      <c r="C3545" t="s">
        <v>757</v>
      </c>
      <c r="D3545" t="str">
        <f>CONCATENATE(C3545,".")</f>
        <v>2017  March.</v>
      </c>
      <c r="E3545" t="str">
        <f>LEFT(D3545, SEARCH(".",D3545)-1)</f>
        <v>2017  March</v>
      </c>
      <c r="F3545">
        <v>2017</v>
      </c>
      <c r="G3545" t="str">
        <f>RIGHT(E3545,LEN(E3545)-6)</f>
        <v>March</v>
      </c>
      <c r="H3545">
        <v>173</v>
      </c>
      <c r="I3545" t="s">
        <v>358</v>
      </c>
      <c r="J3545" t="s">
        <v>5276</v>
      </c>
      <c r="K3545" t="s">
        <v>368</v>
      </c>
      <c r="L3545" t="s">
        <v>5273</v>
      </c>
      <c r="M3545" t="s">
        <v>403</v>
      </c>
      <c r="N3545" t="s">
        <v>1964</v>
      </c>
      <c r="O3545" t="s">
        <v>5274</v>
      </c>
      <c r="P3545">
        <v>900</v>
      </c>
      <c r="Q3545" s="2">
        <f>VALUE(LEFT(LEFT(N3545,5),SUM(LEN(LEFT(N3545,5))-LEN(SUBSTITUTE(LEFT(N3545,5),{"0","1","2","3","4","5","6","7","8","9","."},"")))))</f>
        <v>4</v>
      </c>
      <c r="R3545">
        <f>IF(Q3545&gt;5,Q3545/1024,Q3545)</f>
        <v>4</v>
      </c>
      <c r="S3545" t="str">
        <f>MID(K3546,9,3)</f>
        <v>7.0</v>
      </c>
      <c r="T3545" s="2" t="str">
        <f>LEFT(J3545,3)</f>
        <v>6.2</v>
      </c>
      <c r="U3545">
        <f>VALUE(LEFT(LEFT(M3545,5),SUM(LEN(LEFT(M3545,5))-LEN(SUBSTITUTE(LEFT(M3545,5),{"0","1","2","3","4","5","6","7","8","9","."},"")))))</f>
        <v>64</v>
      </c>
      <c r="V3545">
        <f>IF(U3545&lt;100,U3545,U3545/1024)</f>
        <v>64</v>
      </c>
      <c r="W3545" s="3">
        <f>VALUE(LEFT(LEFT(O3545,5),SUM(LEN(LEFT(O3545,5))-LEN(SUBSTITUTE(LEFT(O3545,5),{"0","1","2","3","4","5","6","7","8","9","."},"")))))</f>
        <v>12</v>
      </c>
      <c r="X3545" s="3" t="e">
        <f>LEFT(L3545, SEARCH("MHz",L3545)-1)</f>
        <v>#VALUE!</v>
      </c>
      <c r="Y3545" t="e">
        <f>IF(RIGHT(X3545,1)=" ",RIGHT(X3545,4),RIGHT(X3545,3))</f>
        <v>#VALUE!</v>
      </c>
      <c r="Z3545">
        <f>VLOOKUP(G3545,[1]Sheet1!$A$1:$B$12,2,0)</f>
        <v>3</v>
      </c>
      <c r="AA3545" t="str">
        <f>CONCATENATE(F3545," ",Z3545)</f>
        <v>2017 3</v>
      </c>
      <c r="AB3545">
        <f>VLOOKUP(AA3545,[1]Sheet3!$A:$B,2,0)</f>
        <v>97</v>
      </c>
    </row>
    <row r="3546" spans="1:28" x14ac:dyDescent="0.25">
      <c r="A3546" t="s">
        <v>5257</v>
      </c>
      <c r="B3546" t="s">
        <v>5277</v>
      </c>
      <c r="C3546" t="s">
        <v>757</v>
      </c>
      <c r="D3546" t="str">
        <f>CONCATENATE(C3546,".")</f>
        <v>2017  March.</v>
      </c>
      <c r="E3546" t="str">
        <f>LEFT(D3546, SEARCH(".",D3546)-1)</f>
        <v>2017  March</v>
      </c>
      <c r="F3546">
        <v>2017</v>
      </c>
      <c r="G3546" t="str">
        <f>RIGHT(E3546,LEN(E3546)-6)</f>
        <v>March</v>
      </c>
      <c r="H3546">
        <v>145</v>
      </c>
      <c r="I3546" t="s">
        <v>51</v>
      </c>
      <c r="J3546" t="s">
        <v>5278</v>
      </c>
      <c r="K3546" t="s">
        <v>368</v>
      </c>
      <c r="L3546" t="s">
        <v>1750</v>
      </c>
      <c r="M3546" t="s">
        <v>403</v>
      </c>
      <c r="N3546" t="s">
        <v>404</v>
      </c>
      <c r="O3546" t="s">
        <v>5279</v>
      </c>
      <c r="Q3546" s="2">
        <f>VALUE(LEFT(LEFT(N3546,5),SUM(LEN(LEFT(N3546,5))-LEN(SUBSTITUTE(LEFT(N3546,5),{"0","1","2","3","4","5","6","7","8","9","."},"")))))</f>
        <v>4</v>
      </c>
      <c r="R3546">
        <f>IF(Q3546&gt;5,Q3546/1024,Q3546)</f>
        <v>4</v>
      </c>
      <c r="S3546" t="str">
        <f>MID(K3547,9,3)</f>
        <v>7.0</v>
      </c>
      <c r="T3546" s="2" t="str">
        <f>LEFT(J3546,3)</f>
        <v>5.2</v>
      </c>
      <c r="U3546">
        <f>VALUE(LEFT(LEFT(M3546,5),SUM(LEN(LEFT(M3546,5))-LEN(SUBSTITUTE(LEFT(M3546,5),{"0","1","2","3","4","5","6","7","8","9","."},"")))))</f>
        <v>64</v>
      </c>
      <c r="V3546">
        <f>IF(U3546&lt;100,U3546,U3546/1024)</f>
        <v>64</v>
      </c>
      <c r="W3546" s="3">
        <f>VALUE(LEFT(LEFT(O3546,5),SUM(LEN(LEFT(O3546,5))-LEN(SUBSTITUTE(LEFT(O3546,5),{"0","1","2","3","4","5","6","7","8","9","."},"")))))</f>
        <v>16</v>
      </c>
      <c r="X3546" s="3" t="e">
        <f>LEFT(L3546, SEARCH("MHz",L3546)-1)</f>
        <v>#VALUE!</v>
      </c>
      <c r="Y3546" t="e">
        <f>IF(RIGHT(X3546,1)=" ",RIGHT(X3546,4),RIGHT(X3546,3))</f>
        <v>#VALUE!</v>
      </c>
      <c r="Z3546">
        <f>VLOOKUP(G3546,[1]Sheet1!$A$1:$B$12,2,0)</f>
        <v>3</v>
      </c>
      <c r="AA3546" t="str">
        <f>CONCATENATE(F3546," ",Z3546)</f>
        <v>2017 3</v>
      </c>
      <c r="AB3546">
        <f>VLOOKUP(AA3546,[1]Sheet3!$A:$B,2,0)</f>
        <v>97</v>
      </c>
    </row>
    <row r="3547" spans="1:28" x14ac:dyDescent="0.25">
      <c r="A3547" t="s">
        <v>5257</v>
      </c>
      <c r="B3547" t="s">
        <v>5280</v>
      </c>
      <c r="C3547" t="s">
        <v>757</v>
      </c>
      <c r="D3547" t="str">
        <f>CONCATENATE(C3547,".")</f>
        <v>2017  March.</v>
      </c>
      <c r="E3547" t="str">
        <f>LEFT(D3547, SEARCH(".",D3547)-1)</f>
        <v>2017  March</v>
      </c>
      <c r="F3547">
        <v>2017</v>
      </c>
      <c r="G3547" t="str">
        <f>RIGHT(E3547,LEN(E3547)-6)</f>
        <v>March</v>
      </c>
      <c r="H3547">
        <v>172</v>
      </c>
      <c r="I3547" t="s">
        <v>124</v>
      </c>
      <c r="J3547" t="s">
        <v>1073</v>
      </c>
      <c r="K3547" t="s">
        <v>368</v>
      </c>
      <c r="L3547" t="s">
        <v>1393</v>
      </c>
      <c r="M3547" t="s">
        <v>57</v>
      </c>
      <c r="N3547" t="s">
        <v>22</v>
      </c>
      <c r="O3547" t="s">
        <v>5270</v>
      </c>
      <c r="P3547">
        <v>240</v>
      </c>
      <c r="Q3547" s="2">
        <f>VALUE(LEFT(LEFT(N3547,5),SUM(LEN(LEFT(N3547,5))-LEN(SUBSTITUTE(LEFT(N3547,5),{"0","1","2","3","4","5","6","7","8","9","."},"")))))</f>
        <v>2</v>
      </c>
      <c r="R3547">
        <f>IF(Q3547&gt;5,Q3547/1024,Q3547)</f>
        <v>2</v>
      </c>
      <c r="S3547" t="str">
        <f>MID(K3548,9,3)</f>
        <v>7.0</v>
      </c>
      <c r="T3547" s="2" t="str">
        <f>LEFT(J3547,3)</f>
        <v>5.0</v>
      </c>
      <c r="U3547">
        <f>VALUE(LEFT(LEFT(M3547,5),SUM(LEN(LEFT(M3547,5))-LEN(SUBSTITUTE(LEFT(M3547,5),{"0","1","2","3","4","5","6","7","8","9","."},"")))))</f>
        <v>16</v>
      </c>
      <c r="V3547">
        <f>IF(U3547&lt;100,U3547,U3547/1024)</f>
        <v>16</v>
      </c>
      <c r="W3547" s="3">
        <f>VALUE(LEFT(LEFT(O3547,5),SUM(LEN(LEFT(O3547,5))-LEN(SUBSTITUTE(LEFT(O3547,5),{"0","1","2","3","4","5","6","7","8","9","."},"")))))</f>
        <v>13</v>
      </c>
      <c r="X3547" s="3" t="e">
        <f>LEFT(L3547, SEARCH("MHz",L3547)-1)</f>
        <v>#VALUE!</v>
      </c>
      <c r="Y3547" t="e">
        <f>IF(RIGHT(X3547,1)=" ",RIGHT(X3547,4),RIGHT(X3547,3))</f>
        <v>#VALUE!</v>
      </c>
      <c r="Z3547">
        <f>VLOOKUP(G3547,[1]Sheet1!$A$1:$B$12,2,0)</f>
        <v>3</v>
      </c>
      <c r="AA3547" t="str">
        <f>CONCATENATE(F3547," ",Z3547)</f>
        <v>2017 3</v>
      </c>
      <c r="AB3547">
        <f>VLOOKUP(AA3547,[1]Sheet3!$A:$B,2,0)</f>
        <v>97</v>
      </c>
    </row>
    <row r="3548" spans="1:28" x14ac:dyDescent="0.25">
      <c r="A3548" t="s">
        <v>6003</v>
      </c>
      <c r="B3548" t="s">
        <v>6004</v>
      </c>
      <c r="C3548" t="s">
        <v>757</v>
      </c>
      <c r="D3548" t="str">
        <f>CONCATENATE(C3548,".")</f>
        <v>2017  March.</v>
      </c>
      <c r="E3548" t="str">
        <f>LEFT(D3548, SEARCH(".",D3548)-1)</f>
        <v>2017  March</v>
      </c>
      <c r="F3548">
        <v>2017</v>
      </c>
      <c r="G3548" t="str">
        <f>RIGHT(E3548,LEN(E3548)-6)</f>
        <v>March</v>
      </c>
      <c r="H3548">
        <v>180</v>
      </c>
      <c r="I3548" t="s">
        <v>358</v>
      </c>
      <c r="J3548" t="s">
        <v>6005</v>
      </c>
      <c r="K3548" t="s">
        <v>368</v>
      </c>
      <c r="L3548" t="s">
        <v>768</v>
      </c>
      <c r="M3548" t="s">
        <v>57</v>
      </c>
      <c r="N3548" t="s">
        <v>22</v>
      </c>
      <c r="O3548" t="s">
        <v>2390</v>
      </c>
      <c r="P3548">
        <v>200</v>
      </c>
      <c r="Q3548" s="2">
        <f>VALUE(LEFT(LEFT(N3548,5),SUM(LEN(LEFT(N3548,5))-LEN(SUBSTITUTE(LEFT(N3548,5),{"0","1","2","3","4","5","6","7","8","9","."},"")))))</f>
        <v>2</v>
      </c>
      <c r="R3548">
        <f>IF(Q3548&gt;5,Q3548/1024,Q3548)</f>
        <v>2</v>
      </c>
      <c r="S3548" t="str">
        <f>MID(K3549,9,3)</f>
        <v>7.0</v>
      </c>
      <c r="T3548" s="2" t="str">
        <f>LEFT(J3548,3)</f>
        <v>5.5</v>
      </c>
      <c r="U3548">
        <f>VALUE(LEFT(LEFT(M3548,5),SUM(LEN(LEFT(M3548,5))-LEN(SUBSTITUTE(LEFT(M3548,5),{"0","1","2","3","4","5","6","7","8","9","."},"")))))</f>
        <v>16</v>
      </c>
      <c r="V3548">
        <f>IF(U3548&lt;100,U3548,U3548/1024)</f>
        <v>16</v>
      </c>
      <c r="W3548" s="3">
        <f>VALUE(LEFT(LEFT(O3548,5),SUM(LEN(LEFT(O3548,5))-LEN(SUBSTITUTE(LEFT(O3548,5),{"0","1","2","3","4","5","6","7","8","9","."},"")))))</f>
        <v>13</v>
      </c>
      <c r="X3548" s="3" t="e">
        <f>LEFT(L3548, SEARCH("MHz",L3548)-1)</f>
        <v>#VALUE!</v>
      </c>
      <c r="Y3548" t="e">
        <f>IF(RIGHT(X3548,1)=" ",RIGHT(X3548,4),RIGHT(X3548,3))</f>
        <v>#VALUE!</v>
      </c>
      <c r="Z3548">
        <f>VLOOKUP(G3548,[1]Sheet1!$A$1:$B$12,2,0)</f>
        <v>3</v>
      </c>
      <c r="AA3548" t="str">
        <f>CONCATENATE(F3548," ",Z3548)</f>
        <v>2017 3</v>
      </c>
      <c r="AB3548">
        <f>VLOOKUP(AA3548,[1]Sheet3!$A:$B,2,0)</f>
        <v>97</v>
      </c>
    </row>
    <row r="3549" spans="1:28" x14ac:dyDescent="0.25">
      <c r="A3549" t="s">
        <v>6908</v>
      </c>
      <c r="B3549" t="s">
        <v>6925</v>
      </c>
      <c r="C3549" t="s">
        <v>757</v>
      </c>
      <c r="D3549" t="str">
        <f>CONCATENATE(C3549,".")</f>
        <v>2017  March.</v>
      </c>
      <c r="E3549" t="str">
        <f>LEFT(D3549, SEARCH(".",D3549)-1)</f>
        <v>2017  March</v>
      </c>
      <c r="F3549">
        <v>2017</v>
      </c>
      <c r="G3549" t="str">
        <f>RIGHT(E3549,LEN(E3549)-6)</f>
        <v>March</v>
      </c>
      <c r="H3549">
        <v>130</v>
      </c>
      <c r="I3549" t="s">
        <v>51</v>
      </c>
      <c r="J3549" t="s">
        <v>773</v>
      </c>
      <c r="K3549" t="s">
        <v>368</v>
      </c>
      <c r="L3549" t="s">
        <v>33</v>
      </c>
      <c r="M3549" t="s">
        <v>57</v>
      </c>
      <c r="N3549" t="s">
        <v>22</v>
      </c>
      <c r="O3549" t="s">
        <v>36</v>
      </c>
      <c r="Q3549" s="2">
        <f>VALUE(LEFT(LEFT(N3549,5),SUM(LEN(LEFT(N3549,5))-LEN(SUBSTITUTE(LEFT(N3549,5),{"0","1","2","3","4","5","6","7","8","9","."},"")))))</f>
        <v>2</v>
      </c>
      <c r="R3549">
        <f>IF(Q3549&gt;5,Q3549/1024,Q3549)</f>
        <v>2</v>
      </c>
      <c r="S3549" t="str">
        <f>MID(K3550,9,3)</f>
        <v>5.1</v>
      </c>
      <c r="T3549" s="2" t="str">
        <f>LEFT(J3549,3)</f>
        <v>5.0</v>
      </c>
      <c r="U3549">
        <f>VALUE(LEFT(LEFT(M3549,5),SUM(LEN(LEFT(M3549,5))-LEN(SUBSTITUTE(LEFT(M3549,5),{"0","1","2","3","4","5","6","7","8","9","."},"")))))</f>
        <v>16</v>
      </c>
      <c r="V3549">
        <f>IF(U3549&lt;100,U3549,U3549/1024)</f>
        <v>16</v>
      </c>
      <c r="W3549" s="3">
        <f>VALUE(LEFT(LEFT(O3549,5),SUM(LEN(LEFT(O3549,5))-LEN(SUBSTITUTE(LEFT(O3549,5),{"0","1","2","3","4","5","6","7","8","9","."},"")))))</f>
        <v>8</v>
      </c>
      <c r="X3549" s="3" t="e">
        <f>LEFT(L3549, SEARCH("MHz",L3549)-1)</f>
        <v>#VALUE!</v>
      </c>
      <c r="Y3549" t="e">
        <f>IF(RIGHT(X3549,1)=" ",RIGHT(X3549,4),RIGHT(X3549,3))</f>
        <v>#VALUE!</v>
      </c>
      <c r="Z3549">
        <f>VLOOKUP(G3549,[1]Sheet1!$A$1:$B$12,2,0)</f>
        <v>3</v>
      </c>
      <c r="AA3549" t="str">
        <f>CONCATENATE(F3549," ",Z3549)</f>
        <v>2017 3</v>
      </c>
      <c r="AB3549">
        <f>VLOOKUP(AA3549,[1]Sheet3!$A:$B,2,0)</f>
        <v>97</v>
      </c>
    </row>
    <row r="3550" spans="1:28" x14ac:dyDescent="0.25">
      <c r="A3550" t="s">
        <v>6422</v>
      </c>
      <c r="B3550" t="s">
        <v>6433</v>
      </c>
      <c r="C3550" t="s">
        <v>349</v>
      </c>
      <c r="D3550" t="str">
        <f>CONCATENATE(C3550,".")</f>
        <v>2017  April.</v>
      </c>
      <c r="E3550" t="str">
        <f>LEFT(D3550, SEARCH(".",D3550)-1)</f>
        <v>2017  April</v>
      </c>
      <c r="F3550">
        <v>2017</v>
      </c>
      <c r="G3550" t="str">
        <f>RIGHT(E3550,LEN(E3550)-6)</f>
        <v>April</v>
      </c>
      <c r="H3550">
        <v>148</v>
      </c>
      <c r="I3550" t="s">
        <v>1553</v>
      </c>
      <c r="J3550" t="s">
        <v>1064</v>
      </c>
      <c r="K3550" t="s">
        <v>47</v>
      </c>
      <c r="L3550" t="s">
        <v>133</v>
      </c>
      <c r="M3550" t="s">
        <v>34</v>
      </c>
      <c r="N3550" t="s">
        <v>35</v>
      </c>
      <c r="O3550" t="s">
        <v>1560</v>
      </c>
      <c r="Q3550" s="2">
        <f>VALUE(LEFT(LEFT(N3550,5),SUM(LEN(LEFT(N3550,5))-LEN(SUBSTITUTE(LEFT(N3550,5),{"0","1","2","3","4","5","6","7","8","9","."},"")))))</f>
        <v>1</v>
      </c>
      <c r="R3550">
        <f>IF(Q3550&gt;5,Q3550/1024,Q3550)</f>
        <v>1</v>
      </c>
      <c r="S3550" t="str">
        <f>MID(K3551,9,3)</f>
        <v>6.0</v>
      </c>
      <c r="T3550" s="2" t="str">
        <f>LEFT(J3550,3)</f>
        <v>5.0</v>
      </c>
      <c r="U3550">
        <f>VALUE(LEFT(LEFT(M3550,5),SUM(LEN(LEFT(M3550,5))-LEN(SUBSTITUTE(LEFT(M3550,5),{"0","1","2","3","4","5","6","7","8","9","."},"")))))</f>
        <v>8</v>
      </c>
      <c r="V3550">
        <f>IF(U3550&lt;100,U3550,U3550/1024)</f>
        <v>8</v>
      </c>
      <c r="W3550" s="3">
        <f>VALUE(LEFT(LEFT(O3550,5),SUM(LEN(LEFT(O3550,5))-LEN(SUBSTITUTE(LEFT(O3550,5),{"0","1","2","3","4","5","6","7","8","9","."},"")))))</f>
        <v>8</v>
      </c>
      <c r="X3550" s="3" t="e">
        <f>LEFT(L3550, SEARCH("MHz",L3550)-1)</f>
        <v>#VALUE!</v>
      </c>
      <c r="Y3550" t="e">
        <f>IF(RIGHT(X3550,1)=" ",RIGHT(X3550,4),RIGHT(X3550,3))</f>
        <v>#VALUE!</v>
      </c>
      <c r="Z3550">
        <f>VLOOKUP(G3550,[1]Sheet1!$A$1:$B$12,2,0)</f>
        <v>4</v>
      </c>
      <c r="AA3550" t="str">
        <f>CONCATENATE(F3550," ",Z3550)</f>
        <v>2017 4</v>
      </c>
      <c r="AB3550">
        <f>VLOOKUP(AA3550,[1]Sheet3!$A:$B,2,0)</f>
        <v>98</v>
      </c>
    </row>
    <row r="3551" spans="1:28" x14ac:dyDescent="0.25">
      <c r="A3551" t="s">
        <v>347</v>
      </c>
      <c r="B3551" t="s">
        <v>348</v>
      </c>
      <c r="C3551" t="s">
        <v>349</v>
      </c>
      <c r="D3551" t="str">
        <f>CONCATENATE(C3551,".")</f>
        <v>2017  April.</v>
      </c>
      <c r="E3551" t="str">
        <f>LEFT(D3551, SEARCH(".",D3551)-1)</f>
        <v>2017  April</v>
      </c>
      <c r="F3551">
        <v>2017</v>
      </c>
      <c r="G3551" t="str">
        <f>RIGHT(E3551,LEN(E3551)-6)</f>
        <v>April</v>
      </c>
      <c r="H3551">
        <v>155</v>
      </c>
      <c r="I3551" t="s">
        <v>51</v>
      </c>
      <c r="J3551" t="s">
        <v>350</v>
      </c>
      <c r="K3551" t="s">
        <v>19</v>
      </c>
      <c r="L3551" t="s">
        <v>351</v>
      </c>
      <c r="M3551" t="s">
        <v>28</v>
      </c>
      <c r="N3551" t="s">
        <v>29</v>
      </c>
      <c r="O3551" t="s">
        <v>352</v>
      </c>
      <c r="Q3551" s="2">
        <f>VALUE(LEFT(LEFT(N3551,5),SUM(LEN(LEFT(N3551,5))-LEN(SUBSTITUTE(LEFT(N3551,5),{"0","1","2","3","4","5","6","7","8","9","."},"")))))</f>
        <v>3</v>
      </c>
      <c r="R3551">
        <f>IF(Q3551&gt;5,Q3551/1024,Q3551)</f>
        <v>3</v>
      </c>
      <c r="S3551" t="str">
        <f>MID(K3552,9,3)</f>
        <v>6.0</v>
      </c>
      <c r="T3551" s="2" t="str">
        <f>LEFT(J3551,3)</f>
        <v>5.5</v>
      </c>
      <c r="U3551">
        <f>VALUE(LEFT(LEFT(M3551,5),SUM(LEN(LEFT(M3551,5))-LEN(SUBSTITUTE(LEFT(M3551,5),{"0","1","2","3","4","5","6","7","8","9","."},"")))))</f>
        <v>32</v>
      </c>
      <c r="V3551">
        <f>IF(U3551&lt;100,U3551,U3551/1024)</f>
        <v>32</v>
      </c>
      <c r="W3551" s="3" t="e">
        <f>VALUE(LEFT(LEFT(O3551,5),SUM(LEN(LEFT(O3551,5))-LEN(SUBSTITUTE(LEFT(O3551,5),{"0","1","2","3","4","5","6","7","8","9","."},"")))))</f>
        <v>#VALUE!</v>
      </c>
      <c r="X3551" s="3" t="e">
        <f>LEFT(L3551, SEARCH("MHz",L3551)-1)</f>
        <v>#VALUE!</v>
      </c>
      <c r="Y3551" t="e">
        <f>IF(RIGHT(X3551,1)=" ",RIGHT(X3551,4),RIGHT(X3551,3))</f>
        <v>#VALUE!</v>
      </c>
      <c r="Z3551">
        <f>VLOOKUP(G3551,[1]Sheet1!$A$1:$B$12,2,0)</f>
        <v>4</v>
      </c>
      <c r="AA3551" t="str">
        <f>CONCATENATE(F3551," ",Z3551)</f>
        <v>2017 4</v>
      </c>
      <c r="AB3551">
        <f>VLOOKUP(AA3551,[1]Sheet3!$A:$B,2,0)</f>
        <v>98</v>
      </c>
    </row>
    <row r="3552" spans="1:28" x14ac:dyDescent="0.25">
      <c r="A3552" t="s">
        <v>1437</v>
      </c>
      <c r="B3552" t="s">
        <v>1447</v>
      </c>
      <c r="C3552" t="s">
        <v>349</v>
      </c>
      <c r="D3552" t="str">
        <f>CONCATENATE(C3552,".")</f>
        <v>2017  April.</v>
      </c>
      <c r="E3552" t="str">
        <f>LEFT(D3552, SEARCH(".",D3552)-1)</f>
        <v>2017  April</v>
      </c>
      <c r="F3552">
        <v>2017</v>
      </c>
      <c r="G3552" t="str">
        <f>RIGHT(E3552,LEN(E3552)-6)</f>
        <v>April</v>
      </c>
      <c r="H3552">
        <v>191</v>
      </c>
      <c r="I3552" t="s">
        <v>128</v>
      </c>
      <c r="J3552" t="s">
        <v>1106</v>
      </c>
      <c r="K3552" t="s">
        <v>19</v>
      </c>
      <c r="L3552" t="s">
        <v>20</v>
      </c>
      <c r="M3552" t="s">
        <v>57</v>
      </c>
      <c r="N3552" t="s">
        <v>390</v>
      </c>
      <c r="O3552" t="s">
        <v>1448</v>
      </c>
      <c r="Q3552" s="2">
        <f>VALUE(LEFT(LEFT(N3552,5),SUM(LEN(LEFT(N3552,5))-LEN(SUBSTITUTE(LEFT(N3552,5),{"0","1","2","3","4","5","6","7","8","9","."},"")))))</f>
        <v>2</v>
      </c>
      <c r="R3552">
        <f>IF(Q3552&gt;5,Q3552/1024,Q3552)</f>
        <v>2</v>
      </c>
      <c r="S3552" t="str">
        <f>MID(K3553,9,3)</f>
        <v>6.0</v>
      </c>
      <c r="T3552" s="2" t="str">
        <f>LEFT(J3552,3)</f>
        <v>5.5</v>
      </c>
      <c r="U3552">
        <f>VALUE(LEFT(LEFT(M3552,5),SUM(LEN(LEFT(M3552,5))-LEN(SUBSTITUTE(LEFT(M3552,5),{"0","1","2","3","4","5","6","7","8","9","."},"")))))</f>
        <v>16</v>
      </c>
      <c r="V3552">
        <f>IF(U3552&lt;100,U3552,U3552/1024)</f>
        <v>16</v>
      </c>
      <c r="W3552" s="3">
        <f>VALUE(LEFT(LEFT(O3552,5),SUM(LEN(LEFT(O3552,5))-LEN(SUBSTITUTE(LEFT(O3552,5),{"0","1","2","3","4","5","6","7","8","9","."},"")))))</f>
        <v>13</v>
      </c>
      <c r="X3552" s="3" t="e">
        <f>LEFT(L3552, SEARCH("MHz",L3552)-1)</f>
        <v>#VALUE!</v>
      </c>
      <c r="Y3552" t="e">
        <f>IF(RIGHT(X3552,1)=" ",RIGHT(X3552,4),RIGHT(X3552,3))</f>
        <v>#VALUE!</v>
      </c>
      <c r="Z3552">
        <f>VLOOKUP(G3552,[1]Sheet1!$A$1:$B$12,2,0)</f>
        <v>4</v>
      </c>
      <c r="AA3552" t="str">
        <f>CONCATENATE(F3552," ",Z3552)</f>
        <v>2017 4</v>
      </c>
      <c r="AB3552">
        <f>VLOOKUP(AA3552,[1]Sheet3!$A:$B,2,0)</f>
        <v>98</v>
      </c>
    </row>
    <row r="3553" spans="1:28" x14ac:dyDescent="0.25">
      <c r="A3553" t="s">
        <v>2096</v>
      </c>
      <c r="B3553" t="s">
        <v>2106</v>
      </c>
      <c r="C3553" t="s">
        <v>349</v>
      </c>
      <c r="D3553" t="str">
        <f>CONCATENATE(C3553,".")</f>
        <v>2017  April.</v>
      </c>
      <c r="E3553" t="str">
        <f>LEFT(D3553, SEARCH(".",D3553)-1)</f>
        <v>2017  April</v>
      </c>
      <c r="F3553">
        <v>2017</v>
      </c>
      <c r="G3553" t="str">
        <f>RIGHT(E3553,LEN(E3553)-6)</f>
        <v>April</v>
      </c>
      <c r="H3553">
        <v>215</v>
      </c>
      <c r="I3553" t="s">
        <v>51</v>
      </c>
      <c r="J3553" t="s">
        <v>2107</v>
      </c>
      <c r="K3553" t="s">
        <v>19</v>
      </c>
      <c r="L3553" t="s">
        <v>2108</v>
      </c>
      <c r="M3553" t="s">
        <v>2109</v>
      </c>
      <c r="N3553" t="s">
        <v>2110</v>
      </c>
      <c r="O3553" t="s">
        <v>2111</v>
      </c>
      <c r="P3553">
        <v>460</v>
      </c>
      <c r="Q3553" s="2">
        <f>VALUE(LEFT(LEFT(N3553,5),SUM(LEN(LEFT(N3553,5))-LEN(SUBSTITUTE(LEFT(N3553,5),{"0","1","2","3","4","5","6","7","8","9","."},"")))))</f>
        <v>6</v>
      </c>
      <c r="R3553">
        <f>IF(Q3553&gt;5,Q3553/1024,Q3553)</f>
        <v>5.859375E-3</v>
      </c>
      <c r="S3553" t="str">
        <f>MID(K3554,9,3)</f>
        <v>6.0</v>
      </c>
      <c r="T3553" s="2" t="str">
        <f>LEFT(J3553,3)</f>
        <v>6.0</v>
      </c>
      <c r="U3553" t="e">
        <f>VALUE(LEFT(LEFT(M3553,5),SUM(LEN(LEFT(M3553,5))-LEN(SUBSTITUTE(LEFT(M3553,5),{"0","1","2","3","4","5","6","7","8","9","."},"")))))</f>
        <v>#VALUE!</v>
      </c>
      <c r="V3553" t="e">
        <f>IF(U3553&lt;100,U3553,U3553/1024)</f>
        <v>#VALUE!</v>
      </c>
      <c r="W3553" s="3">
        <f>VALUE(LEFT(LEFT(O3553,5),SUM(LEN(LEFT(O3553,5))-LEN(SUBSTITUTE(LEFT(O3553,5),{"0","1","2","3","4","5","6","7","8","9","."},"")))))</f>
        <v>12</v>
      </c>
      <c r="X3553" s="3" t="e">
        <f>LEFT(L3553, SEARCH("MHz",L3553)-1)</f>
        <v>#VALUE!</v>
      </c>
      <c r="Y3553" t="e">
        <f>IF(RIGHT(X3553,1)=" ",RIGHT(X3553,4),RIGHT(X3553,3))</f>
        <v>#VALUE!</v>
      </c>
      <c r="Z3553">
        <f>VLOOKUP(G3553,[1]Sheet1!$A$1:$B$12,2,0)</f>
        <v>4</v>
      </c>
      <c r="AA3553" t="str">
        <f>CONCATENATE(F3553," ",Z3553)</f>
        <v>2017 4</v>
      </c>
      <c r="AB3553">
        <f>VLOOKUP(AA3553,[1]Sheet3!$A:$B,2,0)</f>
        <v>98</v>
      </c>
    </row>
    <row r="3554" spans="1:28" x14ac:dyDescent="0.25">
      <c r="A3554" t="s">
        <v>2637</v>
      </c>
      <c r="B3554" t="s">
        <v>2660</v>
      </c>
      <c r="C3554" t="s">
        <v>349</v>
      </c>
      <c r="D3554" t="str">
        <f>CONCATENATE(C3554,".")</f>
        <v>2017  April.</v>
      </c>
      <c r="E3554" t="str">
        <f>LEFT(D3554, SEARCH(".",D3554)-1)</f>
        <v>2017  April</v>
      </c>
      <c r="F3554">
        <v>2017</v>
      </c>
      <c r="G3554" t="str">
        <f>RIGHT(E3554,LEN(E3554)-6)</f>
        <v>April</v>
      </c>
      <c r="H3554">
        <v>250</v>
      </c>
      <c r="I3554" t="s">
        <v>39</v>
      </c>
      <c r="J3554" t="s">
        <v>2661</v>
      </c>
      <c r="K3554" t="s">
        <v>19</v>
      </c>
      <c r="L3554" t="s">
        <v>91</v>
      </c>
      <c r="M3554" t="s">
        <v>34</v>
      </c>
      <c r="N3554" t="s">
        <v>1516</v>
      </c>
      <c r="O3554" t="s">
        <v>140</v>
      </c>
      <c r="P3554">
        <v>130</v>
      </c>
      <c r="Q3554" s="2">
        <f>VALUE(LEFT(LEFT(N3554,5),SUM(LEN(LEFT(N3554,5))-LEN(SUBSTITUTE(LEFT(N3554,5),{"0","1","2","3","4","5","6","7","8","9","."},"")))))</f>
        <v>1</v>
      </c>
      <c r="R3554">
        <f>IF(Q3554&gt;5,Q3554/1024,Q3554)</f>
        <v>1</v>
      </c>
      <c r="S3554" t="str">
        <f>MID(K3555,9,3)</f>
        <v>6.0</v>
      </c>
      <c r="T3554" s="2" t="str">
        <f>LEFT(J3554,3)</f>
        <v>7.0</v>
      </c>
      <c r="U3554">
        <f>VALUE(LEFT(LEFT(M3554,5),SUM(LEN(LEFT(M3554,5))-LEN(SUBSTITUTE(LEFT(M3554,5),{"0","1","2","3","4","5","6","7","8","9","."},"")))))</f>
        <v>8</v>
      </c>
      <c r="V3554">
        <f>IF(U3554&lt;100,U3554,U3554/1024)</f>
        <v>8</v>
      </c>
      <c r="W3554" s="3">
        <f>VALUE(LEFT(LEFT(O3554,5),SUM(LEN(LEFT(O3554,5))-LEN(SUBSTITUTE(LEFT(O3554,5),{"0","1","2","3","4","5","6","7","8","9","."},"")))))</f>
        <v>2</v>
      </c>
      <c r="X3554" s="3" t="e">
        <f>LEFT(L3554, SEARCH("MHz",L3554)-1)</f>
        <v>#VALUE!</v>
      </c>
      <c r="Y3554" t="e">
        <f>IF(RIGHT(X3554,1)=" ",RIGHT(X3554,4),RIGHT(X3554,3))</f>
        <v>#VALUE!</v>
      </c>
      <c r="Z3554">
        <f>VLOOKUP(G3554,[1]Sheet1!$A$1:$B$12,2,0)</f>
        <v>4</v>
      </c>
      <c r="AA3554" t="str">
        <f>CONCATENATE(F3554," ",Z3554)</f>
        <v>2017 4</v>
      </c>
      <c r="AB3554">
        <f>VLOOKUP(AA3554,[1]Sheet3!$A:$B,2,0)</f>
        <v>98</v>
      </c>
    </row>
    <row r="3555" spans="1:28" x14ac:dyDescent="0.25">
      <c r="A3555" t="s">
        <v>2637</v>
      </c>
      <c r="B3555" t="s">
        <v>2666</v>
      </c>
      <c r="C3555" t="s">
        <v>349</v>
      </c>
      <c r="D3555" t="str">
        <f>CONCATENATE(C3555,".")</f>
        <v>2017  April.</v>
      </c>
      <c r="E3555" t="str">
        <f>LEFT(D3555, SEARCH(".",D3555)-1)</f>
        <v>2017  April</v>
      </c>
      <c r="F3555">
        <v>2017</v>
      </c>
      <c r="G3555" t="str">
        <f>RIGHT(E3555,LEN(E3555)-6)</f>
        <v>April</v>
      </c>
      <c r="H3555">
        <v>150</v>
      </c>
      <c r="I3555" t="s">
        <v>156</v>
      </c>
      <c r="J3555" t="s">
        <v>1607</v>
      </c>
      <c r="K3555" t="s">
        <v>19</v>
      </c>
      <c r="L3555" t="s">
        <v>1393</v>
      </c>
      <c r="M3555" t="s">
        <v>57</v>
      </c>
      <c r="N3555" t="s">
        <v>22</v>
      </c>
      <c r="O3555" t="s">
        <v>1769</v>
      </c>
      <c r="P3555">
        <v>160</v>
      </c>
      <c r="Q3555" s="2">
        <f>VALUE(LEFT(LEFT(N3555,5),SUM(LEN(LEFT(N3555,5))-LEN(SUBSTITUTE(LEFT(N3555,5),{"0","1","2","3","4","5","6","7","8","9","."},"")))))</f>
        <v>2</v>
      </c>
      <c r="R3555">
        <f>IF(Q3555&gt;5,Q3555/1024,Q3555)</f>
        <v>2</v>
      </c>
      <c r="S3555" t="str">
        <f>MID(K3556,9,3)</f>
        <v>6.0</v>
      </c>
      <c r="T3555" s="2" t="str">
        <f>LEFT(J3555,3)</f>
        <v>5.0</v>
      </c>
      <c r="U3555">
        <f>VALUE(LEFT(LEFT(M3555,5),SUM(LEN(LEFT(M3555,5))-LEN(SUBSTITUTE(LEFT(M3555,5),{"0","1","2","3","4","5","6","7","8","9","."},"")))))</f>
        <v>16</v>
      </c>
      <c r="V3555">
        <f>IF(U3555&lt;100,U3555,U3555/1024)</f>
        <v>16</v>
      </c>
      <c r="W3555" s="3">
        <f>VALUE(LEFT(LEFT(O3555,5),SUM(LEN(LEFT(O3555,5))-LEN(SUBSTITUTE(LEFT(O3555,5),{"0","1","2","3","4","5","6","7","8","9","."},"")))))</f>
        <v>8</v>
      </c>
      <c r="X3555" s="3" t="e">
        <f>LEFT(L3555, SEARCH("MHz",L3555)-1)</f>
        <v>#VALUE!</v>
      </c>
      <c r="Y3555" t="e">
        <f>IF(RIGHT(X3555,1)=" ",RIGHT(X3555,4),RIGHT(X3555,3))</f>
        <v>#VALUE!</v>
      </c>
      <c r="Z3555">
        <f>VLOOKUP(G3555,[1]Sheet1!$A$1:$B$12,2,0)</f>
        <v>4</v>
      </c>
      <c r="AA3555" t="str">
        <f>CONCATENATE(F3555," ",Z3555)</f>
        <v>2017 4</v>
      </c>
      <c r="AB3555">
        <f>VLOOKUP(AA3555,[1]Sheet3!$A:$B,2,0)</f>
        <v>98</v>
      </c>
    </row>
    <row r="3556" spans="1:28" x14ac:dyDescent="0.25">
      <c r="A3556" t="s">
        <v>3290</v>
      </c>
      <c r="B3556" t="s">
        <v>3291</v>
      </c>
      <c r="C3556" t="s">
        <v>349</v>
      </c>
      <c r="D3556" t="str">
        <f>CONCATENATE(C3556,".")</f>
        <v>2017  April.</v>
      </c>
      <c r="E3556" t="str">
        <f>LEFT(D3556, SEARCH(".",D3556)-1)</f>
        <v>2017  April</v>
      </c>
      <c r="F3556">
        <v>2017</v>
      </c>
      <c r="G3556" t="str">
        <f>RIGHT(E3556,LEN(E3556)-6)</f>
        <v>April</v>
      </c>
      <c r="H3556">
        <v>168</v>
      </c>
      <c r="I3556" t="s">
        <v>51</v>
      </c>
      <c r="J3556" t="s">
        <v>3292</v>
      </c>
      <c r="K3556" t="s">
        <v>19</v>
      </c>
      <c r="L3556" t="s">
        <v>3293</v>
      </c>
      <c r="M3556" t="s">
        <v>28</v>
      </c>
      <c r="N3556" t="s">
        <v>3294</v>
      </c>
      <c r="O3556" t="s">
        <v>3295</v>
      </c>
      <c r="P3556">
        <v>280</v>
      </c>
      <c r="Q3556" s="2">
        <f>VALUE(LEFT(LEFT(N3556,5),SUM(LEN(LEFT(N3556,5))-LEN(SUBSTITUTE(LEFT(N3556,5),{"0","1","2","3","4","5","6","7","8","9","."},"")))))</f>
        <v>4</v>
      </c>
      <c r="R3556">
        <f>IF(Q3556&gt;5,Q3556/1024,Q3556)</f>
        <v>4</v>
      </c>
      <c r="S3556" t="str">
        <f>MID(K3557,9,3)</f>
        <v>6.0</v>
      </c>
      <c r="T3556" s="2" t="str">
        <f>LEFT(J3556,3)</f>
        <v>5.5</v>
      </c>
      <c r="U3556">
        <f>VALUE(LEFT(LEFT(M3556,5),SUM(LEN(LEFT(M3556,5))-LEN(SUBSTITUTE(LEFT(M3556,5),{"0","1","2","3","4","5","6","7","8","9","."},"")))))</f>
        <v>32</v>
      </c>
      <c r="V3556">
        <f>IF(U3556&lt;100,U3556,U3556/1024)</f>
        <v>32</v>
      </c>
      <c r="W3556" s="3" t="e">
        <f>VALUE(LEFT(LEFT(O3556,5),SUM(LEN(LEFT(O3556,5))-LEN(SUBSTITUTE(LEFT(O3556,5),{"0","1","2","3","4","5","6","7","8","9","."},"")))))</f>
        <v>#VALUE!</v>
      </c>
      <c r="X3556" s="3" t="e">
        <f>LEFT(L3556, SEARCH("MHz",L3556)-1)</f>
        <v>#VALUE!</v>
      </c>
      <c r="Y3556" t="e">
        <f>IF(RIGHT(X3556,1)=" ",RIGHT(X3556,4),RIGHT(X3556,3))</f>
        <v>#VALUE!</v>
      </c>
      <c r="Z3556">
        <f>VLOOKUP(G3556,[1]Sheet1!$A$1:$B$12,2,0)</f>
        <v>4</v>
      </c>
      <c r="AA3556" t="str">
        <f>CONCATENATE(F3556," ",Z3556)</f>
        <v>2017 4</v>
      </c>
      <c r="AB3556">
        <f>VLOOKUP(AA3556,[1]Sheet3!$A:$B,2,0)</f>
        <v>98</v>
      </c>
    </row>
    <row r="3557" spans="1:28" x14ac:dyDescent="0.25">
      <c r="A3557" t="s">
        <v>4141</v>
      </c>
      <c r="B3557" t="s">
        <v>4142</v>
      </c>
      <c r="C3557" t="s">
        <v>349</v>
      </c>
      <c r="D3557" t="str">
        <f>CONCATENATE(C3557,".")</f>
        <v>2017  April.</v>
      </c>
      <c r="E3557" t="str">
        <f>LEFT(D3557, SEARCH(".",D3557)-1)</f>
        <v>2017  April</v>
      </c>
      <c r="F3557">
        <v>2017</v>
      </c>
      <c r="G3557" t="str">
        <f>RIGHT(E3557,LEN(E3557)-6)</f>
        <v>April</v>
      </c>
      <c r="I3557" t="s">
        <v>128</v>
      </c>
      <c r="J3557" t="s">
        <v>798</v>
      </c>
      <c r="K3557" t="s">
        <v>19</v>
      </c>
      <c r="L3557" t="s">
        <v>20</v>
      </c>
      <c r="M3557" t="s">
        <v>57</v>
      </c>
      <c r="N3557" t="s">
        <v>22</v>
      </c>
      <c r="O3557" t="s">
        <v>36</v>
      </c>
      <c r="P3557">
        <v>100</v>
      </c>
      <c r="Q3557" s="2">
        <f>VALUE(LEFT(LEFT(N3557,5),SUM(LEN(LEFT(N3557,5))-LEN(SUBSTITUTE(LEFT(N3557,5),{"0","1","2","3","4","5","6","7","8","9","."},"")))))</f>
        <v>2</v>
      </c>
      <c r="R3557">
        <f>IF(Q3557&gt;5,Q3557/1024,Q3557)</f>
        <v>2</v>
      </c>
      <c r="S3557" t="str">
        <f>MID(K3558,9,3)</f>
        <v>6.0</v>
      </c>
      <c r="T3557" s="2" t="str">
        <f>LEFT(J3557,3)</f>
        <v>5.0</v>
      </c>
      <c r="U3557">
        <f>VALUE(LEFT(LEFT(M3557,5),SUM(LEN(LEFT(M3557,5))-LEN(SUBSTITUTE(LEFT(M3557,5),{"0","1","2","3","4","5","6","7","8","9","."},"")))))</f>
        <v>16</v>
      </c>
      <c r="V3557">
        <f>IF(U3557&lt;100,U3557,U3557/1024)</f>
        <v>16</v>
      </c>
      <c r="W3557" s="3">
        <f>VALUE(LEFT(LEFT(O3557,5),SUM(LEN(LEFT(O3557,5))-LEN(SUBSTITUTE(LEFT(O3557,5),{"0","1","2","3","4","5","6","7","8","9","."},"")))))</f>
        <v>8</v>
      </c>
      <c r="X3557" s="3" t="e">
        <f>LEFT(L3557, SEARCH("MHz",L3557)-1)</f>
        <v>#VALUE!</v>
      </c>
      <c r="Y3557" t="e">
        <f>IF(RIGHT(X3557,1)=" ",RIGHT(X3557,4),RIGHT(X3557,3))</f>
        <v>#VALUE!</v>
      </c>
      <c r="Z3557">
        <f>VLOOKUP(G3557,[1]Sheet1!$A$1:$B$12,2,0)</f>
        <v>4</v>
      </c>
      <c r="AA3557" t="str">
        <f>CONCATENATE(F3557," ",Z3557)</f>
        <v>2017 4</v>
      </c>
      <c r="AB3557">
        <f>VLOOKUP(AA3557,[1]Sheet3!$A:$B,2,0)</f>
        <v>98</v>
      </c>
    </row>
    <row r="3558" spans="1:28" x14ac:dyDescent="0.25">
      <c r="A3558" t="s">
        <v>4141</v>
      </c>
      <c r="B3558" t="s">
        <v>4143</v>
      </c>
      <c r="C3558" t="s">
        <v>349</v>
      </c>
      <c r="D3558" t="str">
        <f>CONCATENATE(C3558,".")</f>
        <v>2017  April.</v>
      </c>
      <c r="E3558" t="str">
        <f>LEFT(D3558, SEARCH(".",D3558)-1)</f>
        <v>2017  April</v>
      </c>
      <c r="F3558">
        <v>2017</v>
      </c>
      <c r="G3558" t="str">
        <f>RIGHT(E3558,LEN(E3558)-6)</f>
        <v>April</v>
      </c>
      <c r="H3558">
        <v>162</v>
      </c>
      <c r="I3558" t="s">
        <v>51</v>
      </c>
      <c r="J3558" t="s">
        <v>446</v>
      </c>
      <c r="K3558" t="s">
        <v>19</v>
      </c>
      <c r="L3558" t="s">
        <v>27</v>
      </c>
      <c r="M3558" t="s">
        <v>28</v>
      </c>
      <c r="N3558" t="s">
        <v>29</v>
      </c>
      <c r="O3558" t="s">
        <v>4144</v>
      </c>
      <c r="P3558">
        <v>140</v>
      </c>
      <c r="Q3558" s="2">
        <f>VALUE(LEFT(LEFT(N3558,5),SUM(LEN(LEFT(N3558,5))-LEN(SUBSTITUTE(LEFT(N3558,5),{"0","1","2","3","4","5","6","7","8","9","."},"")))))</f>
        <v>3</v>
      </c>
      <c r="R3558">
        <f>IF(Q3558&gt;5,Q3558/1024,Q3558)</f>
        <v>3</v>
      </c>
      <c r="S3558" t="str">
        <f>MID(K3559,9,3)</f>
        <v>6.0</v>
      </c>
      <c r="T3558" s="2" t="str">
        <f>LEFT(J3558,3)</f>
        <v>5.5</v>
      </c>
      <c r="U3558">
        <f>VALUE(LEFT(LEFT(M3558,5),SUM(LEN(LEFT(M3558,5))-LEN(SUBSTITUTE(LEFT(M3558,5),{"0","1","2","3","4","5","6","7","8","9","."},"")))))</f>
        <v>32</v>
      </c>
      <c r="V3558">
        <f>IF(U3558&lt;100,U3558,U3558/1024)</f>
        <v>32</v>
      </c>
      <c r="W3558" s="3">
        <f>VALUE(LEFT(LEFT(O3558,5),SUM(LEN(LEFT(O3558,5))-LEN(SUBSTITUTE(LEFT(O3558,5),{"0","1","2","3","4","5","6","7","8","9","."},"")))))</f>
        <v>13</v>
      </c>
      <c r="X3558" s="3" t="e">
        <f>LEFT(L3558, SEARCH("MHz",L3558)-1)</f>
        <v>#VALUE!</v>
      </c>
      <c r="Y3558" t="e">
        <f>IF(RIGHT(X3558,1)=" ",RIGHT(X3558,4),RIGHT(X3558,3))</f>
        <v>#VALUE!</v>
      </c>
      <c r="Z3558">
        <f>VLOOKUP(G3558,[1]Sheet1!$A$1:$B$12,2,0)</f>
        <v>4</v>
      </c>
      <c r="AA3558" t="str">
        <f>CONCATENATE(F3558," ",Z3558)</f>
        <v>2017 4</v>
      </c>
      <c r="AB3558">
        <f>VLOOKUP(AA3558,[1]Sheet3!$A:$B,2,0)</f>
        <v>98</v>
      </c>
    </row>
    <row r="3559" spans="1:28" x14ac:dyDescent="0.25">
      <c r="A3559" t="s">
        <v>4141</v>
      </c>
      <c r="B3559" t="s">
        <v>4145</v>
      </c>
      <c r="C3559" t="s">
        <v>349</v>
      </c>
      <c r="D3559" t="str">
        <f>CONCATENATE(C3559,".")</f>
        <v>2017  April.</v>
      </c>
      <c r="E3559" t="str">
        <f>LEFT(D3559, SEARCH(".",D3559)-1)</f>
        <v>2017  April</v>
      </c>
      <c r="F3559">
        <v>2017</v>
      </c>
      <c r="G3559" t="str">
        <f>RIGHT(E3559,LEN(E3559)-6)</f>
        <v>April</v>
      </c>
      <c r="I3559" t="s">
        <v>128</v>
      </c>
      <c r="J3559" t="s">
        <v>664</v>
      </c>
      <c r="K3559" t="s">
        <v>19</v>
      </c>
      <c r="L3559" t="s">
        <v>395</v>
      </c>
      <c r="M3559" t="s">
        <v>109</v>
      </c>
      <c r="N3559" t="s">
        <v>139</v>
      </c>
      <c r="O3559" t="s">
        <v>430</v>
      </c>
      <c r="P3559">
        <v>50</v>
      </c>
      <c r="Q3559" s="2">
        <f>VALUE(LEFT(LEFT(N3559,5),SUM(LEN(LEFT(N3559,5))-LEN(SUBSTITUTE(LEFT(N3559,5),{"0","1","2","3","4","5","6","7","8","9","."},"")))))</f>
        <v>512</v>
      </c>
      <c r="R3559">
        <f>IF(Q3559&gt;5,Q3559/1024,Q3559)</f>
        <v>0.5</v>
      </c>
      <c r="S3559" t="str">
        <f>MID(K3560,9,3)</f>
        <v>6.0</v>
      </c>
      <c r="T3559" s="2" t="str">
        <f>LEFT(J3559,3)</f>
        <v>4.0</v>
      </c>
      <c r="U3559">
        <f>VALUE(LEFT(LEFT(M3559,5),SUM(LEN(LEFT(M3559,5))-LEN(SUBSTITUTE(LEFT(M3559,5),{"0","1","2","3","4","5","6","7","8","9","."},"")))))</f>
        <v>4</v>
      </c>
      <c r="V3559">
        <f>IF(U3559&lt;100,U3559,U3559/1024)</f>
        <v>4</v>
      </c>
      <c r="W3559" s="3">
        <f>VALUE(LEFT(LEFT(O3559,5),SUM(LEN(LEFT(O3559,5))-LEN(SUBSTITUTE(LEFT(O3559,5),{"0","1","2","3","4","5","6","7","8","9","."},"")))))</f>
        <v>2</v>
      </c>
      <c r="X3559" s="3" t="e">
        <f>LEFT(L3559, SEARCH("MHz",L3559)-1)</f>
        <v>#VALUE!</v>
      </c>
      <c r="Y3559" t="e">
        <f>IF(RIGHT(X3559,1)=" ",RIGHT(X3559,4),RIGHT(X3559,3))</f>
        <v>#VALUE!</v>
      </c>
      <c r="Z3559">
        <f>VLOOKUP(G3559,[1]Sheet1!$A$1:$B$12,2,0)</f>
        <v>4</v>
      </c>
      <c r="AA3559" t="str">
        <f>CONCATENATE(F3559," ",Z3559)</f>
        <v>2017 4</v>
      </c>
      <c r="AB3559">
        <f>VLOOKUP(AA3559,[1]Sheet3!$A:$B,2,0)</f>
        <v>98</v>
      </c>
    </row>
    <row r="3560" spans="1:28" x14ac:dyDescent="0.25">
      <c r="A3560" t="s">
        <v>4819</v>
      </c>
      <c r="B3560" t="s">
        <v>4824</v>
      </c>
      <c r="C3560" t="s">
        <v>349</v>
      </c>
      <c r="D3560" t="str">
        <f>CONCATENATE(C3560,".")</f>
        <v>2017  April.</v>
      </c>
      <c r="E3560" t="str">
        <f>LEFT(D3560, SEARCH(".",D3560)-1)</f>
        <v>2017  April</v>
      </c>
      <c r="F3560">
        <v>2017</v>
      </c>
      <c r="G3560" t="str">
        <f>RIGHT(E3560,LEN(E3560)-6)</f>
        <v>April</v>
      </c>
      <c r="H3560">
        <v>193</v>
      </c>
      <c r="I3560" t="s">
        <v>156</v>
      </c>
      <c r="J3560" t="s">
        <v>416</v>
      </c>
      <c r="K3560" t="s">
        <v>19</v>
      </c>
      <c r="L3560" t="s">
        <v>20</v>
      </c>
      <c r="M3560" t="s">
        <v>28</v>
      </c>
      <c r="N3560" t="s">
        <v>29</v>
      </c>
      <c r="O3560" t="s">
        <v>30</v>
      </c>
      <c r="P3560">
        <v>130</v>
      </c>
      <c r="Q3560" s="2">
        <f>VALUE(LEFT(LEFT(N3560,5),SUM(LEN(LEFT(N3560,5))-LEN(SUBSTITUTE(LEFT(N3560,5),{"0","1","2","3","4","5","6","7","8","9","."},"")))))</f>
        <v>3</v>
      </c>
      <c r="R3560">
        <f>IF(Q3560&gt;5,Q3560/1024,Q3560)</f>
        <v>3</v>
      </c>
      <c r="S3560" t="str">
        <f>MID(K3561,9,3)</f>
        <v>6.0</v>
      </c>
      <c r="T3560" s="2" t="str">
        <f>LEFT(J3560,3)</f>
        <v>5.5</v>
      </c>
      <c r="U3560">
        <f>VALUE(LEFT(LEFT(M3560,5),SUM(LEN(LEFT(M3560,5))-LEN(SUBSTITUTE(LEFT(M3560,5),{"0","1","2","3","4","5","6","7","8","9","."},"")))))</f>
        <v>32</v>
      </c>
      <c r="V3560">
        <f>IF(U3560&lt;100,U3560,U3560/1024)</f>
        <v>32</v>
      </c>
      <c r="W3560" s="3">
        <f>VALUE(LEFT(LEFT(O3560,5),SUM(LEN(LEFT(O3560,5))-LEN(SUBSTITUTE(LEFT(O3560,5),{"0","1","2","3","4","5","6","7","8","9","."},"")))))</f>
        <v>13</v>
      </c>
      <c r="X3560" s="3" t="e">
        <f>LEFT(L3560, SEARCH("MHz",L3560)-1)</f>
        <v>#VALUE!</v>
      </c>
      <c r="Y3560" t="e">
        <f>IF(RIGHT(X3560,1)=" ",RIGHT(X3560,4),RIGHT(X3560,3))</f>
        <v>#VALUE!</v>
      </c>
      <c r="Z3560">
        <f>VLOOKUP(G3560,[1]Sheet1!$A$1:$B$12,2,0)</f>
        <v>4</v>
      </c>
      <c r="AA3560" t="str">
        <f>CONCATENATE(F3560," ",Z3560)</f>
        <v>2017 4</v>
      </c>
      <c r="AB3560">
        <f>VLOOKUP(AA3560,[1]Sheet3!$A:$B,2,0)</f>
        <v>98</v>
      </c>
    </row>
    <row r="3561" spans="1:28" x14ac:dyDescent="0.25">
      <c r="A3561" t="s">
        <v>4819</v>
      </c>
      <c r="B3561" t="s">
        <v>4825</v>
      </c>
      <c r="C3561" t="s">
        <v>349</v>
      </c>
      <c r="D3561" t="str">
        <f>CONCATENATE(C3561,".")</f>
        <v>2017  April.</v>
      </c>
      <c r="E3561" t="str">
        <f>LEFT(D3561, SEARCH(".",D3561)-1)</f>
        <v>2017  April</v>
      </c>
      <c r="F3561">
        <v>2017</v>
      </c>
      <c r="G3561" t="str">
        <f>RIGHT(E3561,LEN(E3561)-6)</f>
        <v>April</v>
      </c>
      <c r="H3561">
        <v>165</v>
      </c>
      <c r="I3561" t="s">
        <v>156</v>
      </c>
      <c r="J3561" t="s">
        <v>3604</v>
      </c>
      <c r="K3561" t="s">
        <v>19</v>
      </c>
      <c r="L3561" t="s">
        <v>1135</v>
      </c>
      <c r="M3561" t="s">
        <v>68</v>
      </c>
      <c r="N3561" t="s">
        <v>404</v>
      </c>
      <c r="O3561" t="s">
        <v>883</v>
      </c>
      <c r="P3561">
        <v>170</v>
      </c>
      <c r="Q3561" s="2">
        <f>VALUE(LEFT(LEFT(N3561,5),SUM(LEN(LEFT(N3561,5))-LEN(SUBSTITUTE(LEFT(N3561,5),{"0","1","2","3","4","5","6","7","8","9","."},"")))))</f>
        <v>4</v>
      </c>
      <c r="R3561">
        <f>IF(Q3561&gt;5,Q3561/1024,Q3561)</f>
        <v>4</v>
      </c>
      <c r="S3561" t="str">
        <f>MID(K3562,9,3)</f>
        <v>6.0</v>
      </c>
      <c r="T3561" s="2" t="str">
        <f>LEFT(J3561,3)</f>
        <v>5.2</v>
      </c>
      <c r="U3561" t="e">
        <f>VALUE(LEFT(LEFT(M3561,5),SUM(LEN(LEFT(M3561,5))-LEN(SUBSTITUTE(LEFT(M3561,5),{"0","1","2","3","4","5","6","7","8","9","."},"")))))</f>
        <v>#VALUE!</v>
      </c>
      <c r="V3561" t="e">
        <f>IF(U3561&lt;100,U3561,U3561/1024)</f>
        <v>#VALUE!</v>
      </c>
      <c r="W3561" s="3">
        <f>VALUE(LEFT(LEFT(O3561,5),SUM(LEN(LEFT(O3561,5))-LEN(SUBSTITUTE(LEFT(O3561,5),{"0","1","2","3","4","5","6","7","8","9","."},"")))))</f>
        <v>16</v>
      </c>
      <c r="X3561" s="3" t="e">
        <f>LEFT(L3561, SEARCH("MHz",L3561)-1)</f>
        <v>#VALUE!</v>
      </c>
      <c r="Y3561" t="e">
        <f>IF(RIGHT(X3561,1)=" ",RIGHT(X3561,4),RIGHT(X3561,3))</f>
        <v>#VALUE!</v>
      </c>
      <c r="Z3561">
        <f>VLOOKUP(G3561,[1]Sheet1!$A$1:$B$12,2,0)</f>
        <v>4</v>
      </c>
      <c r="AA3561" t="str">
        <f>CONCATENATE(F3561," ",Z3561)</f>
        <v>2017 4</v>
      </c>
      <c r="AB3561">
        <f>VLOOKUP(AA3561,[1]Sheet3!$A:$B,2,0)</f>
        <v>98</v>
      </c>
    </row>
    <row r="3562" spans="1:28" x14ac:dyDescent="0.25">
      <c r="A3562" t="s">
        <v>6422</v>
      </c>
      <c r="B3562" t="s">
        <v>6430</v>
      </c>
      <c r="C3562" t="s">
        <v>349</v>
      </c>
      <c r="D3562" t="str">
        <f>CONCATENATE(C3562,".")</f>
        <v>2017  April.</v>
      </c>
      <c r="E3562" t="str">
        <f>LEFT(D3562, SEARCH(".",D3562)-1)</f>
        <v>2017  April</v>
      </c>
      <c r="F3562">
        <v>2017</v>
      </c>
      <c r="G3562" t="str">
        <f>RIGHT(E3562,LEN(E3562)-6)</f>
        <v>April</v>
      </c>
      <c r="H3562">
        <v>145</v>
      </c>
      <c r="I3562" t="s">
        <v>1466</v>
      </c>
      <c r="J3562" t="s">
        <v>1510</v>
      </c>
      <c r="K3562" t="s">
        <v>19</v>
      </c>
      <c r="L3562" t="s">
        <v>91</v>
      </c>
      <c r="M3562" t="s">
        <v>34</v>
      </c>
      <c r="N3562" t="s">
        <v>35</v>
      </c>
      <c r="O3562" t="s">
        <v>1560</v>
      </c>
      <c r="Q3562" s="2">
        <f>VALUE(LEFT(LEFT(N3562,5),SUM(LEN(LEFT(N3562,5))-LEN(SUBSTITUTE(LEFT(N3562,5),{"0","1","2","3","4","5","6","7","8","9","."},"")))))</f>
        <v>1</v>
      </c>
      <c r="R3562">
        <f>IF(Q3562&gt;5,Q3562/1024,Q3562)</f>
        <v>1</v>
      </c>
      <c r="S3562" t="str">
        <f>MID(K3563,9,3)</f>
        <v>6.0</v>
      </c>
      <c r="T3562" s="2" t="str">
        <f>LEFT(J3562,3)</f>
        <v>5.0</v>
      </c>
      <c r="U3562">
        <f>VALUE(LEFT(LEFT(M3562,5),SUM(LEN(LEFT(M3562,5))-LEN(SUBSTITUTE(LEFT(M3562,5),{"0","1","2","3","4","5","6","7","8","9","."},"")))))</f>
        <v>8</v>
      </c>
      <c r="V3562">
        <f>IF(U3562&lt;100,U3562,U3562/1024)</f>
        <v>8</v>
      </c>
      <c r="W3562" s="3">
        <f>VALUE(LEFT(LEFT(O3562,5),SUM(LEN(LEFT(O3562,5))-LEN(SUBSTITUTE(LEFT(O3562,5),{"0","1","2","3","4","5","6","7","8","9","."},"")))))</f>
        <v>8</v>
      </c>
      <c r="X3562" s="3" t="e">
        <f>LEFT(L3562, SEARCH("MHz",L3562)-1)</f>
        <v>#VALUE!</v>
      </c>
      <c r="Y3562" t="e">
        <f>IF(RIGHT(X3562,1)=" ",RIGHT(X3562,4),RIGHT(X3562,3))</f>
        <v>#VALUE!</v>
      </c>
      <c r="Z3562">
        <f>VLOOKUP(G3562,[1]Sheet1!$A$1:$B$12,2,0)</f>
        <v>4</v>
      </c>
      <c r="AA3562" t="str">
        <f>CONCATENATE(F3562," ",Z3562)</f>
        <v>2017 4</v>
      </c>
      <c r="AB3562">
        <f>VLOOKUP(AA3562,[1]Sheet3!$A:$B,2,0)</f>
        <v>98</v>
      </c>
    </row>
    <row r="3563" spans="1:28" x14ac:dyDescent="0.25">
      <c r="A3563" t="s">
        <v>6422</v>
      </c>
      <c r="B3563" t="s">
        <v>6431</v>
      </c>
      <c r="C3563" t="s">
        <v>349</v>
      </c>
      <c r="D3563" t="str">
        <f>CONCATENATE(C3563,".")</f>
        <v>2017  April.</v>
      </c>
      <c r="E3563" t="str">
        <f>LEFT(D3563, SEARCH(".",D3563)-1)</f>
        <v>2017  April</v>
      </c>
      <c r="F3563">
        <v>2017</v>
      </c>
      <c r="G3563" t="str">
        <f>RIGHT(E3563,LEN(E3563)-6)</f>
        <v>April</v>
      </c>
      <c r="H3563">
        <v>154</v>
      </c>
      <c r="I3563" t="s">
        <v>1553</v>
      </c>
      <c r="J3563" t="s">
        <v>1064</v>
      </c>
      <c r="K3563" t="s">
        <v>19</v>
      </c>
      <c r="L3563" t="s">
        <v>133</v>
      </c>
      <c r="M3563" t="s">
        <v>34</v>
      </c>
      <c r="N3563" t="s">
        <v>35</v>
      </c>
      <c r="O3563" t="s">
        <v>1533</v>
      </c>
      <c r="Q3563" s="2">
        <f>VALUE(LEFT(LEFT(N3563,5),SUM(LEN(LEFT(N3563,5))-LEN(SUBSTITUTE(LEFT(N3563,5),{"0","1","2","3","4","5","6","7","8","9","."},"")))))</f>
        <v>1</v>
      </c>
      <c r="R3563">
        <f>IF(Q3563&gt;5,Q3563/1024,Q3563)</f>
        <v>1</v>
      </c>
      <c r="S3563" t="str">
        <f>MID(K3564,9,3)</f>
        <v>6.0</v>
      </c>
      <c r="T3563" s="2" t="str">
        <f>LEFT(J3563,3)</f>
        <v>5.0</v>
      </c>
      <c r="U3563">
        <f>VALUE(LEFT(LEFT(M3563,5),SUM(LEN(LEFT(M3563,5))-LEN(SUBSTITUTE(LEFT(M3563,5),{"0","1","2","3","4","5","6","7","8","9","."},"")))))</f>
        <v>8</v>
      </c>
      <c r="V3563">
        <f>IF(U3563&lt;100,U3563,U3563/1024)</f>
        <v>8</v>
      </c>
      <c r="W3563" s="3">
        <f>VALUE(LEFT(LEFT(O3563,5),SUM(LEN(LEFT(O3563,5))-LEN(SUBSTITUTE(LEFT(O3563,5),{"0","1","2","3","4","5","6","7","8","9","."},"")))))</f>
        <v>8</v>
      </c>
      <c r="X3563" s="3" t="e">
        <f>LEFT(L3563, SEARCH("MHz",L3563)-1)</f>
        <v>#VALUE!</v>
      </c>
      <c r="Y3563" t="e">
        <f>IF(RIGHT(X3563,1)=" ",RIGHT(X3563,4),RIGHT(X3563,3))</f>
        <v>#VALUE!</v>
      </c>
      <c r="Z3563">
        <f>VLOOKUP(G3563,[1]Sheet1!$A$1:$B$12,2,0)</f>
        <v>4</v>
      </c>
      <c r="AA3563" t="str">
        <f>CONCATENATE(F3563," ",Z3563)</f>
        <v>2017 4</v>
      </c>
      <c r="AB3563">
        <f>VLOOKUP(AA3563,[1]Sheet3!$A:$B,2,0)</f>
        <v>98</v>
      </c>
    </row>
    <row r="3564" spans="1:28" x14ac:dyDescent="0.25">
      <c r="A3564" t="s">
        <v>6422</v>
      </c>
      <c r="B3564" t="s">
        <v>6432</v>
      </c>
      <c r="C3564" t="s">
        <v>349</v>
      </c>
      <c r="D3564" t="str">
        <f>CONCATENATE(C3564,".")</f>
        <v>2017  April.</v>
      </c>
      <c r="E3564" t="str">
        <f>LEFT(D3564, SEARCH(".",D3564)-1)</f>
        <v>2017  April</v>
      </c>
      <c r="F3564">
        <v>2017</v>
      </c>
      <c r="G3564" t="str">
        <f>RIGHT(E3564,LEN(E3564)-6)</f>
        <v>April</v>
      </c>
      <c r="H3564">
        <v>154</v>
      </c>
      <c r="I3564" t="s">
        <v>1553</v>
      </c>
      <c r="J3564" t="s">
        <v>1064</v>
      </c>
      <c r="K3564" t="s">
        <v>19</v>
      </c>
      <c r="L3564" t="s">
        <v>133</v>
      </c>
      <c r="M3564" t="s">
        <v>34</v>
      </c>
      <c r="N3564" t="s">
        <v>35</v>
      </c>
      <c r="O3564" t="s">
        <v>1533</v>
      </c>
      <c r="Q3564" s="2">
        <f>VALUE(LEFT(LEFT(N3564,5),SUM(LEN(LEFT(N3564,5))-LEN(SUBSTITUTE(LEFT(N3564,5),{"0","1","2","3","4","5","6","7","8","9","."},"")))))</f>
        <v>1</v>
      </c>
      <c r="R3564">
        <f>IF(Q3564&gt;5,Q3564/1024,Q3564)</f>
        <v>1</v>
      </c>
      <c r="S3564" t="str">
        <f>MID(K3565,9,3)</f>
        <v>6.0</v>
      </c>
      <c r="T3564" s="2" t="str">
        <f>LEFT(J3564,3)</f>
        <v>5.0</v>
      </c>
      <c r="U3564">
        <f>VALUE(LEFT(LEFT(M3564,5),SUM(LEN(LEFT(M3564,5))-LEN(SUBSTITUTE(LEFT(M3564,5),{"0","1","2","3","4","5","6","7","8","9","."},"")))))</f>
        <v>8</v>
      </c>
      <c r="V3564">
        <f>IF(U3564&lt;100,U3564,U3564/1024)</f>
        <v>8</v>
      </c>
      <c r="W3564" s="3">
        <f>VALUE(LEFT(LEFT(O3564,5),SUM(LEN(LEFT(O3564,5))-LEN(SUBSTITUTE(LEFT(O3564,5),{"0","1","2","3","4","5","6","7","8","9","."},"")))))</f>
        <v>8</v>
      </c>
      <c r="X3564" s="3" t="e">
        <f>LEFT(L3564, SEARCH("MHz",L3564)-1)</f>
        <v>#VALUE!</v>
      </c>
      <c r="Y3564" t="e">
        <f>IF(RIGHT(X3564,1)=" ",RIGHT(X3564,4),RIGHT(X3564,3))</f>
        <v>#VALUE!</v>
      </c>
      <c r="Z3564">
        <f>VLOOKUP(G3564,[1]Sheet1!$A$1:$B$12,2,0)</f>
        <v>4</v>
      </c>
      <c r="AA3564" t="str">
        <f>CONCATENATE(F3564," ",Z3564)</f>
        <v>2017 4</v>
      </c>
      <c r="AB3564">
        <f>VLOOKUP(AA3564,[1]Sheet3!$A:$B,2,0)</f>
        <v>98</v>
      </c>
    </row>
    <row r="3565" spans="1:28" x14ac:dyDescent="0.25">
      <c r="A3565" t="s">
        <v>6512</v>
      </c>
      <c r="B3565" t="s">
        <v>6513</v>
      </c>
      <c r="C3565" t="s">
        <v>349</v>
      </c>
      <c r="D3565" t="str">
        <f>CONCATENATE(C3565,".")</f>
        <v>2017  April.</v>
      </c>
      <c r="E3565" t="str">
        <f>LEFT(D3565, SEARCH(".",D3565)-1)</f>
        <v>2017  April</v>
      </c>
      <c r="F3565">
        <v>2017</v>
      </c>
      <c r="G3565" t="str">
        <f>RIGHT(E3565,LEN(E3565)-6)</f>
        <v>April</v>
      </c>
      <c r="H3565">
        <v>154</v>
      </c>
      <c r="I3565" t="s">
        <v>379</v>
      </c>
      <c r="J3565" t="s">
        <v>376</v>
      </c>
      <c r="K3565" t="s">
        <v>19</v>
      </c>
      <c r="L3565" t="s">
        <v>118</v>
      </c>
      <c r="M3565" t="s">
        <v>403</v>
      </c>
      <c r="N3565" t="s">
        <v>404</v>
      </c>
      <c r="O3565" t="s">
        <v>6514</v>
      </c>
      <c r="P3565">
        <v>280</v>
      </c>
      <c r="Q3565" s="2">
        <f>VALUE(LEFT(LEFT(N3565,5),SUM(LEN(LEFT(N3565,5))-LEN(SUBSTITUTE(LEFT(N3565,5),{"0","1","2","3","4","5","6","7","8","9","."},"")))))</f>
        <v>4</v>
      </c>
      <c r="R3565">
        <f>IF(Q3565&gt;5,Q3565/1024,Q3565)</f>
        <v>4</v>
      </c>
      <c r="S3565" t="str">
        <f>MID(K3566,9,3)</f>
        <v>6.0</v>
      </c>
      <c r="T3565" s="2" t="str">
        <f>LEFT(J3565,3)</f>
        <v>5.5</v>
      </c>
      <c r="U3565">
        <f>VALUE(LEFT(LEFT(M3565,5),SUM(LEN(LEFT(M3565,5))-LEN(SUBSTITUTE(LEFT(M3565,5),{"0","1","2","3","4","5","6","7","8","9","."},"")))))</f>
        <v>64</v>
      </c>
      <c r="V3565">
        <f>IF(U3565&lt;100,U3565,U3565/1024)</f>
        <v>64</v>
      </c>
      <c r="W3565" s="3">
        <f>VALUE(LEFT(LEFT(O3565,5),SUM(LEN(LEFT(O3565,5))-LEN(SUBSTITUTE(LEFT(O3565,5),{"0","1","2","3","4","5","6","7","8","9","."},"")))))</f>
        <v>13</v>
      </c>
      <c r="X3565" s="3" t="e">
        <f>LEFT(L3565, SEARCH("MHz",L3565)-1)</f>
        <v>#VALUE!</v>
      </c>
      <c r="Y3565" t="e">
        <f>IF(RIGHT(X3565,1)=" ",RIGHT(X3565,4),RIGHT(X3565,3))</f>
        <v>#VALUE!</v>
      </c>
      <c r="Z3565">
        <f>VLOOKUP(G3565,[1]Sheet1!$A$1:$B$12,2,0)</f>
        <v>4</v>
      </c>
      <c r="AA3565" t="str">
        <f>CONCATENATE(F3565," ",Z3565)</f>
        <v>2017 4</v>
      </c>
      <c r="AB3565">
        <f>VLOOKUP(AA3565,[1]Sheet3!$A:$B,2,0)</f>
        <v>98</v>
      </c>
    </row>
    <row r="3566" spans="1:28" x14ac:dyDescent="0.25">
      <c r="A3566" t="s">
        <v>6908</v>
      </c>
      <c r="B3566" t="s">
        <v>6921</v>
      </c>
      <c r="C3566" t="s">
        <v>349</v>
      </c>
      <c r="D3566" t="str">
        <f>CONCATENATE(C3566,".")</f>
        <v>2017  April.</v>
      </c>
      <c r="E3566" t="str">
        <f>LEFT(D3566, SEARCH(".",D3566)-1)</f>
        <v>2017  April</v>
      </c>
      <c r="F3566">
        <v>2017</v>
      </c>
      <c r="G3566" t="str">
        <f>RIGHT(E3566,LEN(E3566)-6)</f>
        <v>April</v>
      </c>
      <c r="H3566">
        <v>155</v>
      </c>
      <c r="I3566" t="s">
        <v>51</v>
      </c>
      <c r="J3566" t="s">
        <v>6922</v>
      </c>
      <c r="K3566" t="s">
        <v>394</v>
      </c>
      <c r="L3566" t="s">
        <v>2116</v>
      </c>
      <c r="M3566" t="s">
        <v>403</v>
      </c>
      <c r="N3566" t="s">
        <v>6923</v>
      </c>
      <c r="O3566" t="s">
        <v>6924</v>
      </c>
      <c r="P3566">
        <v>310</v>
      </c>
      <c r="Q3566" s="2">
        <f>VALUE(LEFT(LEFT(N3566,5),SUM(LEN(LEFT(N3566,5))-LEN(SUBSTITUTE(LEFT(N3566,5),{"0","1","2","3","4","5","6","7","8","9","."},"")))))</f>
        <v>4</v>
      </c>
      <c r="R3566">
        <f>IF(Q3566&gt;5,Q3566/1024,Q3566)</f>
        <v>4</v>
      </c>
      <c r="S3566" t="str">
        <f>MID(K3567,9,3)</f>
        <v>7.0</v>
      </c>
      <c r="T3566" s="2" t="str">
        <f>LEFT(J3566,3)</f>
        <v>5.2</v>
      </c>
      <c r="U3566">
        <f>VALUE(LEFT(LEFT(M3566,5),SUM(LEN(LEFT(M3566,5))-LEN(SUBSTITUTE(LEFT(M3566,5),{"0","1","2","3","4","5","6","7","8","9","."},"")))))</f>
        <v>64</v>
      </c>
      <c r="V3566">
        <f>IF(U3566&lt;100,U3566,U3566/1024)</f>
        <v>64</v>
      </c>
      <c r="W3566" s="3" t="e">
        <f>VALUE(LEFT(LEFT(O3566,5),SUM(LEN(LEFT(O3566,5))-LEN(SUBSTITUTE(LEFT(O3566,5),{"0","1","2","3","4","5","6","7","8","9","."},"")))))</f>
        <v>#VALUE!</v>
      </c>
      <c r="X3566" s="3" t="e">
        <f>LEFT(L3566, SEARCH("MHz",L3566)-1)</f>
        <v>#VALUE!</v>
      </c>
      <c r="Y3566" t="e">
        <f>IF(RIGHT(X3566,1)=" ",RIGHT(X3566,4),RIGHT(X3566,3))</f>
        <v>#VALUE!</v>
      </c>
      <c r="Z3566">
        <f>VLOOKUP(G3566,[1]Sheet1!$A$1:$B$12,2,0)</f>
        <v>4</v>
      </c>
      <c r="AA3566" t="str">
        <f>CONCATENATE(F3566," ",Z3566)</f>
        <v>2017 4</v>
      </c>
      <c r="AB3566">
        <f>VLOOKUP(AA3566,[1]Sheet3!$A:$B,2,0)</f>
        <v>98</v>
      </c>
    </row>
    <row r="3567" spans="1:28" x14ac:dyDescent="0.25">
      <c r="A3567" t="s">
        <v>751</v>
      </c>
      <c r="B3567" t="s">
        <v>752</v>
      </c>
      <c r="C3567" t="s">
        <v>349</v>
      </c>
      <c r="D3567" t="str">
        <f>CONCATENATE(C3567,".")</f>
        <v>2017  April.</v>
      </c>
      <c r="E3567" t="str">
        <f>LEFT(D3567, SEARCH(".",D3567)-1)</f>
        <v>2017  April</v>
      </c>
      <c r="F3567">
        <v>2017</v>
      </c>
      <c r="G3567" t="str">
        <f>RIGHT(E3567,LEN(E3567)-6)</f>
        <v>April</v>
      </c>
      <c r="H3567">
        <v>144</v>
      </c>
      <c r="I3567" t="s">
        <v>453</v>
      </c>
      <c r="J3567" t="s">
        <v>753</v>
      </c>
      <c r="K3567" t="s">
        <v>368</v>
      </c>
      <c r="L3567" t="s">
        <v>33</v>
      </c>
      <c r="M3567" t="s">
        <v>57</v>
      </c>
      <c r="N3567" t="s">
        <v>754</v>
      </c>
      <c r="O3567" t="s">
        <v>755</v>
      </c>
      <c r="Q3567" s="2" t="e">
        <f>VALUE(LEFT(LEFT(N3567,5),SUM(LEN(LEFT(N3567,5))-LEN(SUBSTITUTE(LEFT(N3567,5),{"0","1","2","3","4","5","6","7","8","9","."},"")))))</f>
        <v>#VALUE!</v>
      </c>
      <c r="R3567" t="e">
        <f>IF(Q3567&gt;5,Q3567/1024,Q3567)</f>
        <v>#VALUE!</v>
      </c>
      <c r="S3567" t="str">
        <f>MID(K3568,9,3)</f>
        <v>7.0</v>
      </c>
      <c r="T3567" s="2" t="str">
        <f>LEFT(J3567,3)</f>
        <v>5.0</v>
      </c>
      <c r="U3567">
        <f>VALUE(LEFT(LEFT(M3567,5),SUM(LEN(LEFT(M3567,5))-LEN(SUBSTITUTE(LEFT(M3567,5),{"0","1","2","3","4","5","6","7","8","9","."},"")))))</f>
        <v>16</v>
      </c>
      <c r="V3567">
        <f>IF(U3567&lt;100,U3567,U3567/1024)</f>
        <v>16</v>
      </c>
      <c r="W3567" s="3">
        <f>VALUE(LEFT(LEFT(O3567,5),SUM(LEN(LEFT(O3567,5))-LEN(SUBSTITUTE(LEFT(O3567,5),{"0","1","2","3","4","5","6","7","8","9","."},"")))))</f>
        <v>13</v>
      </c>
      <c r="X3567" s="3" t="e">
        <f>LEFT(L3567, SEARCH("MHz",L3567)-1)</f>
        <v>#VALUE!</v>
      </c>
      <c r="Y3567" t="e">
        <f>IF(RIGHT(X3567,1)=" ",RIGHT(X3567,4),RIGHT(X3567,3))</f>
        <v>#VALUE!</v>
      </c>
      <c r="Z3567">
        <f>VLOOKUP(G3567,[1]Sheet1!$A$1:$B$12,2,0)</f>
        <v>4</v>
      </c>
      <c r="AA3567" t="str">
        <f>CONCATENATE(F3567," ",Z3567)</f>
        <v>2017 4</v>
      </c>
      <c r="AB3567">
        <f>VLOOKUP(AA3567,[1]Sheet3!$A:$B,2,0)</f>
        <v>98</v>
      </c>
    </row>
    <row r="3568" spans="1:28" x14ac:dyDescent="0.25">
      <c r="A3568" t="s">
        <v>2637</v>
      </c>
      <c r="B3568" t="s">
        <v>2658</v>
      </c>
      <c r="C3568" t="s">
        <v>349</v>
      </c>
      <c r="D3568" t="str">
        <f>CONCATENATE(C3568,".")</f>
        <v>2017  April.</v>
      </c>
      <c r="E3568" t="str">
        <f>LEFT(D3568, SEARCH(".",D3568)-1)</f>
        <v>2017  April</v>
      </c>
      <c r="F3568">
        <v>2017</v>
      </c>
      <c r="G3568" t="str">
        <f>RIGHT(E3568,LEN(E3568)-6)</f>
        <v>April</v>
      </c>
      <c r="H3568">
        <v>350</v>
      </c>
      <c r="I3568" t="s">
        <v>146</v>
      </c>
      <c r="J3568" t="s">
        <v>2659</v>
      </c>
      <c r="K3568" t="s">
        <v>368</v>
      </c>
      <c r="L3568" t="s">
        <v>1393</v>
      </c>
      <c r="M3568" t="s">
        <v>57</v>
      </c>
      <c r="N3568" t="s">
        <v>390</v>
      </c>
      <c r="O3568" t="s">
        <v>92</v>
      </c>
      <c r="P3568">
        <v>220</v>
      </c>
      <c r="Q3568" s="2">
        <f>VALUE(LEFT(LEFT(N3568,5),SUM(LEN(LEFT(N3568,5))-LEN(SUBSTITUTE(LEFT(N3568,5),{"0","1","2","3","4","5","6","7","8","9","."},"")))))</f>
        <v>2</v>
      </c>
      <c r="R3568">
        <f>IF(Q3568&gt;5,Q3568/1024,Q3568)</f>
        <v>2</v>
      </c>
      <c r="S3568" t="str">
        <f>MID(K3569,9,3)</f>
        <v>7.0</v>
      </c>
      <c r="T3568" s="2" t="str">
        <f>LEFT(J3568,3)</f>
        <v>8.0</v>
      </c>
      <c r="U3568">
        <f>VALUE(LEFT(LEFT(M3568,5),SUM(LEN(LEFT(M3568,5))-LEN(SUBSTITUTE(LEFT(M3568,5),{"0","1","2","3","4","5","6","7","8","9","."},"")))))</f>
        <v>16</v>
      </c>
      <c r="V3568">
        <f>IF(U3568&lt;100,U3568,U3568/1024)</f>
        <v>16</v>
      </c>
      <c r="W3568" s="3">
        <f>VALUE(LEFT(LEFT(O3568,5),SUM(LEN(LEFT(O3568,5))-LEN(SUBSTITUTE(LEFT(O3568,5),{"0","1","2","3","4","5","6","7","8","9","."},"")))))</f>
        <v>5</v>
      </c>
      <c r="X3568" s="3" t="e">
        <f>LEFT(L3568, SEARCH("MHz",L3568)-1)</f>
        <v>#VALUE!</v>
      </c>
      <c r="Y3568" t="e">
        <f>IF(RIGHT(X3568,1)=" ",RIGHT(X3568,4),RIGHT(X3568,3))</f>
        <v>#VALUE!</v>
      </c>
      <c r="Z3568">
        <f>VLOOKUP(G3568,[1]Sheet1!$A$1:$B$12,2,0)</f>
        <v>4</v>
      </c>
      <c r="AA3568" t="str">
        <f>CONCATENATE(F3568," ",Z3568)</f>
        <v>2017 4</v>
      </c>
      <c r="AB3568">
        <f>VLOOKUP(AA3568,[1]Sheet3!$A:$B,2,0)</f>
        <v>98</v>
      </c>
    </row>
    <row r="3569" spans="1:28" x14ac:dyDescent="0.25">
      <c r="A3569" t="s">
        <v>2637</v>
      </c>
      <c r="B3569" t="s">
        <v>2668</v>
      </c>
      <c r="C3569" t="s">
        <v>349</v>
      </c>
      <c r="D3569" t="str">
        <f>CONCATENATE(C3569,".")</f>
        <v>2017  April.</v>
      </c>
      <c r="E3569" t="str">
        <f>LEFT(D3569, SEARCH(".",D3569)-1)</f>
        <v>2017  April</v>
      </c>
      <c r="F3569">
        <v>2017</v>
      </c>
      <c r="G3569" t="str">
        <f>RIGHT(E3569,LEN(E3569)-6)</f>
        <v>April</v>
      </c>
      <c r="H3569">
        <v>184</v>
      </c>
      <c r="I3569" t="s">
        <v>51</v>
      </c>
      <c r="J3569" t="s">
        <v>2669</v>
      </c>
      <c r="K3569" t="s">
        <v>368</v>
      </c>
      <c r="L3569" t="s">
        <v>2640</v>
      </c>
      <c r="M3569" t="s">
        <v>403</v>
      </c>
      <c r="N3569" t="s">
        <v>1168</v>
      </c>
      <c r="O3569" t="s">
        <v>2670</v>
      </c>
      <c r="P3569">
        <v>550</v>
      </c>
      <c r="Q3569" s="2" t="e">
        <f>VALUE(LEFT(LEFT(N3569,5),SUM(LEN(LEFT(N3569,5))-LEN(SUBSTITUTE(LEFT(N3569,5),{"0","1","2","3","4","5","6","7","8","9","."},"")))))</f>
        <v>#VALUE!</v>
      </c>
      <c r="R3569" t="e">
        <f>IF(Q3569&gt;5,Q3569/1024,Q3569)</f>
        <v>#VALUE!</v>
      </c>
      <c r="S3569" t="str">
        <f>MID(K3570,9,3)</f>
        <v>7.0</v>
      </c>
      <c r="T3569" s="2" t="str">
        <f>LEFT(J3569,3)</f>
        <v>5.7</v>
      </c>
      <c r="U3569">
        <f>VALUE(LEFT(LEFT(M3569,5),SUM(LEN(LEFT(M3569,5))-LEN(SUBSTITUTE(LEFT(M3569,5),{"0","1","2","3","4","5","6","7","8","9","."},"")))))</f>
        <v>64</v>
      </c>
      <c r="V3569">
        <f>IF(U3569&lt;100,U3569,U3569/1024)</f>
        <v>64</v>
      </c>
      <c r="W3569" s="3" t="e">
        <f>VALUE(LEFT(LEFT(O3569,5),SUM(LEN(LEFT(O3569,5))-LEN(SUBSTITUTE(LEFT(O3569,5),{"0","1","2","3","4","5","6","7","8","9","."},"")))))</f>
        <v>#VALUE!</v>
      </c>
      <c r="X3569" s="3" t="e">
        <f>LEFT(L3569, SEARCH("MHz",L3569)-1)</f>
        <v>#VALUE!</v>
      </c>
      <c r="Y3569" t="e">
        <f>IF(RIGHT(X3569,1)=" ",RIGHT(X3569,4),RIGHT(X3569,3))</f>
        <v>#VALUE!</v>
      </c>
      <c r="Z3569">
        <f>VLOOKUP(G3569,[1]Sheet1!$A$1:$B$12,2,0)</f>
        <v>4</v>
      </c>
      <c r="AA3569" t="str">
        <f>CONCATENATE(F3569," ",Z3569)</f>
        <v>2017 4</v>
      </c>
      <c r="AB3569">
        <f>VLOOKUP(AA3569,[1]Sheet3!$A:$B,2,0)</f>
        <v>98</v>
      </c>
    </row>
    <row r="3570" spans="1:28" x14ac:dyDescent="0.25">
      <c r="A3570" t="s">
        <v>3572</v>
      </c>
      <c r="B3570" t="s">
        <v>3589</v>
      </c>
      <c r="C3570" t="s">
        <v>349</v>
      </c>
      <c r="D3570" t="str">
        <f>CONCATENATE(C3570,".")</f>
        <v>2017  April.</v>
      </c>
      <c r="E3570" t="str">
        <f>LEFT(D3570, SEARCH(".",D3570)-1)</f>
        <v>2017  April</v>
      </c>
      <c r="F3570">
        <v>2017</v>
      </c>
      <c r="G3570" t="str">
        <f>RIGHT(E3570,LEN(E3570)-6)</f>
        <v>April</v>
      </c>
      <c r="H3570">
        <v>141.80000000000001</v>
      </c>
      <c r="I3570" t="s">
        <v>181</v>
      </c>
      <c r="J3570" t="s">
        <v>3590</v>
      </c>
      <c r="K3570" t="s">
        <v>368</v>
      </c>
      <c r="L3570" t="s">
        <v>1393</v>
      </c>
      <c r="M3570" t="s">
        <v>57</v>
      </c>
      <c r="N3570" t="s">
        <v>363</v>
      </c>
      <c r="O3570" t="s">
        <v>36</v>
      </c>
      <c r="P3570">
        <v>90</v>
      </c>
      <c r="Q3570" s="2">
        <f>VALUE(LEFT(LEFT(N3570,5),SUM(LEN(LEFT(N3570,5))-LEN(SUBSTITUTE(LEFT(N3570,5),{"0","1","2","3","4","5","6","7","8","9","."},"")))))</f>
        <v>1.5</v>
      </c>
      <c r="R3570">
        <f>IF(Q3570&gt;5,Q3570/1024,Q3570)</f>
        <v>1.5</v>
      </c>
      <c r="S3570" t="str">
        <f>MID(K3571,9,3)</f>
        <v>7.0</v>
      </c>
      <c r="T3570" s="2" t="str">
        <f>LEFT(J3570,3)</f>
        <v>5.3</v>
      </c>
      <c r="U3570">
        <f>VALUE(LEFT(LEFT(M3570,5),SUM(LEN(LEFT(M3570,5))-LEN(SUBSTITUTE(LEFT(M3570,5),{"0","1","2","3","4","5","6","7","8","9","."},"")))))</f>
        <v>16</v>
      </c>
      <c r="V3570">
        <f>IF(U3570&lt;100,U3570,U3570/1024)</f>
        <v>16</v>
      </c>
      <c r="W3570" s="3">
        <f>VALUE(LEFT(LEFT(O3570,5),SUM(LEN(LEFT(O3570,5))-LEN(SUBSTITUTE(LEFT(O3570,5),{"0","1","2","3","4","5","6","7","8","9","."},"")))))</f>
        <v>8</v>
      </c>
      <c r="X3570" s="3" t="e">
        <f>LEFT(L3570, SEARCH("MHz",L3570)-1)</f>
        <v>#VALUE!</v>
      </c>
      <c r="Y3570" t="e">
        <f>IF(RIGHT(X3570,1)=" ",RIGHT(X3570,4),RIGHT(X3570,3))</f>
        <v>#VALUE!</v>
      </c>
      <c r="Z3570">
        <f>VLOOKUP(G3570,[1]Sheet1!$A$1:$B$12,2,0)</f>
        <v>4</v>
      </c>
      <c r="AA3570" t="str">
        <f>CONCATENATE(F3570," ",Z3570)</f>
        <v>2017 4</v>
      </c>
      <c r="AB3570">
        <f>VLOOKUP(AA3570,[1]Sheet3!$A:$B,2,0)</f>
        <v>98</v>
      </c>
    </row>
    <row r="3571" spans="1:28" x14ac:dyDescent="0.25">
      <c r="A3571" t="s">
        <v>4079</v>
      </c>
      <c r="B3571" t="s">
        <v>4029</v>
      </c>
      <c r="C3571" t="s">
        <v>349</v>
      </c>
      <c r="D3571" t="str">
        <f>CONCATENATE(C3571,".")</f>
        <v>2017  April.</v>
      </c>
      <c r="E3571" t="str">
        <f>LEFT(D3571, SEARCH(".",D3571)-1)</f>
        <v>2017  April</v>
      </c>
      <c r="F3571">
        <v>2017</v>
      </c>
      <c r="G3571" t="str">
        <f>RIGHT(E3571,LEN(E3571)-6)</f>
        <v>April</v>
      </c>
      <c r="H3571">
        <v>155</v>
      </c>
      <c r="I3571" t="s">
        <v>51</v>
      </c>
      <c r="J3571" t="s">
        <v>1058</v>
      </c>
      <c r="K3571" t="s">
        <v>368</v>
      </c>
      <c r="L3571" t="s">
        <v>4081</v>
      </c>
      <c r="M3571" t="s">
        <v>57</v>
      </c>
      <c r="N3571" t="s">
        <v>4082</v>
      </c>
      <c r="O3571" t="s">
        <v>4083</v>
      </c>
      <c r="P3571">
        <v>210</v>
      </c>
      <c r="Q3571" s="2">
        <f>VALUE(LEFT(LEFT(N3571,5),SUM(LEN(LEFT(N3571,5))-LEN(SUBSTITUTE(LEFT(N3571,5),{"0","1","2","3","4","5","6","7","8","9","."},"")))))</f>
        <v>2</v>
      </c>
      <c r="R3571">
        <f>IF(Q3571&gt;5,Q3571/1024,Q3571)</f>
        <v>2</v>
      </c>
      <c r="S3571" t="str">
        <f>MID(K3572,9,3)</f>
        <v>7.0</v>
      </c>
      <c r="T3571" s="2" t="str">
        <f>LEFT(J3571,3)</f>
        <v>5.5</v>
      </c>
      <c r="U3571">
        <f>VALUE(LEFT(LEFT(M3571,5),SUM(LEN(LEFT(M3571,5))-LEN(SUBSTITUTE(LEFT(M3571,5),{"0","1","2","3","4","5","6","7","8","9","."},"")))))</f>
        <v>16</v>
      </c>
      <c r="V3571">
        <f>IF(U3571&lt;100,U3571,U3571/1024)</f>
        <v>16</v>
      </c>
      <c r="W3571" s="3">
        <f>VALUE(LEFT(LEFT(O3571,5),SUM(LEN(LEFT(O3571,5))-LEN(SUBSTITUTE(LEFT(O3571,5),{"0","1","2","3","4","5","6","7","8","9","."},"")))))</f>
        <v>13</v>
      </c>
      <c r="X3571" s="3" t="e">
        <f>LEFT(L3571, SEARCH("MHz",L3571)-1)</f>
        <v>#VALUE!</v>
      </c>
      <c r="Y3571" t="e">
        <f>IF(RIGHT(X3571,1)=" ",RIGHT(X3571,4),RIGHT(X3571,3))</f>
        <v>#VALUE!</v>
      </c>
      <c r="Z3571">
        <f>VLOOKUP(G3571,[1]Sheet1!$A$1:$B$12,2,0)</f>
        <v>4</v>
      </c>
      <c r="AA3571" t="str">
        <f>CONCATENATE(F3571," ",Z3571)</f>
        <v>2017 4</v>
      </c>
      <c r="AB3571">
        <f>VLOOKUP(AA3571,[1]Sheet3!$A:$B,2,0)</f>
        <v>98</v>
      </c>
    </row>
    <row r="3572" spans="1:28" x14ac:dyDescent="0.25">
      <c r="A3572" t="s">
        <v>6908</v>
      </c>
      <c r="B3572" t="s">
        <v>6917</v>
      </c>
      <c r="C3572" t="s">
        <v>349</v>
      </c>
      <c r="D3572" t="str">
        <f>CONCATENATE(C3572,".")</f>
        <v>2017  April.</v>
      </c>
      <c r="E3572" t="str">
        <f>LEFT(D3572, SEARCH(".",D3572)-1)</f>
        <v>2017  April</v>
      </c>
      <c r="F3572">
        <v>2017</v>
      </c>
      <c r="G3572" t="str">
        <f>RIGHT(E3572,LEN(E3572)-6)</f>
        <v>April</v>
      </c>
      <c r="H3572">
        <v>170</v>
      </c>
      <c r="I3572" t="s">
        <v>51</v>
      </c>
      <c r="J3572" t="s">
        <v>1957</v>
      </c>
      <c r="K3572" t="s">
        <v>368</v>
      </c>
      <c r="L3572" t="s">
        <v>1117</v>
      </c>
      <c r="M3572" t="s">
        <v>2117</v>
      </c>
      <c r="N3572" t="s">
        <v>2110</v>
      </c>
      <c r="O3572" t="s">
        <v>6918</v>
      </c>
      <c r="P3572">
        <v>700</v>
      </c>
      <c r="Q3572" s="2">
        <f>VALUE(LEFT(LEFT(N3572,5),SUM(LEN(LEFT(N3572,5))-LEN(SUBSTITUTE(LEFT(N3572,5),{"0","1","2","3","4","5","6","7","8","9","."},"")))))</f>
        <v>6</v>
      </c>
      <c r="R3572">
        <f>IF(Q3572&gt;5,Q3572/1024,Q3572)</f>
        <v>5.859375E-3</v>
      </c>
      <c r="S3572" t="str">
        <f>MID(K3573,9,3)</f>
        <v>7.1</v>
      </c>
      <c r="T3572" s="2" t="str">
        <f>LEFT(J3572,3)</f>
        <v>5.5</v>
      </c>
      <c r="U3572">
        <f>VALUE(LEFT(LEFT(M3572,5),SUM(LEN(LEFT(M3572,5))-LEN(SUBSTITUTE(LEFT(M3572,5),{"0","1","2","3","4","5","6","7","8","9","."},"")))))</f>
        <v>128</v>
      </c>
      <c r="V3572">
        <f>IF(U3572&lt;100,U3572,U3572/1024)</f>
        <v>0.125</v>
      </c>
      <c r="W3572" s="3" t="e">
        <f>VALUE(LEFT(LEFT(O3572,5),SUM(LEN(LEFT(O3572,5))-LEN(SUBSTITUTE(LEFT(O3572,5),{"0","1","2","3","4","5","6","7","8","9","."},"")))))</f>
        <v>#VALUE!</v>
      </c>
      <c r="X3572" s="3" t="e">
        <f>LEFT(L3572, SEARCH("MHz",L3572)-1)</f>
        <v>#VALUE!</v>
      </c>
      <c r="Y3572" t="e">
        <f>IF(RIGHT(X3572,1)=" ",RIGHT(X3572,4),RIGHT(X3572,3))</f>
        <v>#VALUE!</v>
      </c>
      <c r="Z3572">
        <f>VLOOKUP(G3572,[1]Sheet1!$A$1:$B$12,2,0)</f>
        <v>4</v>
      </c>
      <c r="AA3572" t="str">
        <f>CONCATENATE(F3572," ",Z3572)</f>
        <v>2017 4</v>
      </c>
      <c r="AB3572">
        <f>VLOOKUP(AA3572,[1]Sheet3!$A:$B,2,0)</f>
        <v>98</v>
      </c>
    </row>
    <row r="3573" spans="1:28" x14ac:dyDescent="0.25">
      <c r="A3573" t="s">
        <v>1746</v>
      </c>
      <c r="B3573" t="s">
        <v>1747</v>
      </c>
      <c r="C3573" t="s">
        <v>349</v>
      </c>
      <c r="D3573" t="str">
        <f>CONCATENATE(C3573,".")</f>
        <v>2017  April.</v>
      </c>
      <c r="E3573" t="str">
        <f>LEFT(D3573, SEARCH(".",D3573)-1)</f>
        <v>2017  April</v>
      </c>
      <c r="F3573">
        <v>2017</v>
      </c>
      <c r="G3573" t="str">
        <f>RIGHT(E3573,LEN(E3573)-6)</f>
        <v>April</v>
      </c>
      <c r="H3573">
        <v>158</v>
      </c>
      <c r="I3573" t="s">
        <v>51</v>
      </c>
      <c r="J3573" t="s">
        <v>1748</v>
      </c>
      <c r="K3573" t="s">
        <v>1749</v>
      </c>
      <c r="L3573" t="s">
        <v>1750</v>
      </c>
      <c r="M3573" t="s">
        <v>1211</v>
      </c>
      <c r="N3573" t="s">
        <v>404</v>
      </c>
      <c r="O3573" t="s">
        <v>1751</v>
      </c>
      <c r="P3573">
        <v>370</v>
      </c>
      <c r="Q3573" s="2">
        <f>VALUE(LEFT(LEFT(N3573,5),SUM(LEN(LEFT(N3573,5))-LEN(SUBSTITUTE(LEFT(N3573,5),{"0","1","2","3","4","5","6","7","8","9","."},"")))))</f>
        <v>4</v>
      </c>
      <c r="R3573">
        <f>IF(Q3573&gt;5,Q3573/1024,Q3573)</f>
        <v>4</v>
      </c>
      <c r="S3573" t="str">
        <f>MID(K3574,9,3)</f>
        <v>7.1</v>
      </c>
      <c r="T3573" s="2" t="str">
        <f>LEFT(J3573,3)</f>
        <v>5.2</v>
      </c>
      <c r="U3573" t="e">
        <f>VALUE(LEFT(LEFT(M3573,5),SUM(LEN(LEFT(M3573,5))-LEN(SUBSTITUTE(LEFT(M3573,5),{"0","1","2","3","4","5","6","7","8","9","."},"")))))</f>
        <v>#VALUE!</v>
      </c>
      <c r="V3573" t="e">
        <f>IF(U3573&lt;100,U3573,U3573/1024)</f>
        <v>#VALUE!</v>
      </c>
      <c r="W3573" s="3">
        <f>VALUE(LEFT(LEFT(O3573,5),SUM(LEN(LEFT(O3573,5))-LEN(SUBSTITUTE(LEFT(O3573,5),{"0","1","2","3","4","5","6","7","8","9","."},"")))))</f>
        <v>12</v>
      </c>
      <c r="X3573" s="3" t="e">
        <f>LEFT(L3573, SEARCH("MHz",L3573)-1)</f>
        <v>#VALUE!</v>
      </c>
      <c r="Y3573" t="e">
        <f>IF(RIGHT(X3573,1)=" ",RIGHT(X3573,4),RIGHT(X3573,3))</f>
        <v>#VALUE!</v>
      </c>
      <c r="Z3573">
        <f>VLOOKUP(G3573,[1]Sheet1!$A$1:$B$12,2,0)</f>
        <v>4</v>
      </c>
      <c r="AA3573" t="str">
        <f>CONCATENATE(F3573," ",Z3573)</f>
        <v>2017 4</v>
      </c>
      <c r="AB3573">
        <f>VLOOKUP(AA3573,[1]Sheet3!$A:$B,2,0)</f>
        <v>98</v>
      </c>
    </row>
    <row r="3574" spans="1:28" x14ac:dyDescent="0.25">
      <c r="A3574" t="s">
        <v>1746</v>
      </c>
      <c r="B3574" t="s">
        <v>1752</v>
      </c>
      <c r="C3574" t="s">
        <v>349</v>
      </c>
      <c r="D3574" t="str">
        <f>CONCATENATE(C3574,".")</f>
        <v>2017  April.</v>
      </c>
      <c r="E3574" t="str">
        <f>LEFT(D3574, SEARCH(".",D3574)-1)</f>
        <v>2017  April</v>
      </c>
      <c r="F3574">
        <v>2017</v>
      </c>
      <c r="G3574" t="str">
        <f>RIGHT(E3574,LEN(E3574)-6)</f>
        <v>April</v>
      </c>
      <c r="H3574">
        <v>153</v>
      </c>
      <c r="I3574" t="s">
        <v>51</v>
      </c>
      <c r="J3574" t="s">
        <v>1748</v>
      </c>
      <c r="K3574" t="s">
        <v>1749</v>
      </c>
      <c r="L3574" t="s">
        <v>1750</v>
      </c>
      <c r="M3574" t="s">
        <v>28</v>
      </c>
      <c r="N3574" t="s">
        <v>29</v>
      </c>
      <c r="O3574" t="s">
        <v>409</v>
      </c>
      <c r="P3574">
        <v>290</v>
      </c>
      <c r="Q3574" s="2">
        <f>VALUE(LEFT(LEFT(N3574,5),SUM(LEN(LEFT(N3574,5))-LEN(SUBSTITUTE(LEFT(N3574,5),{"0","1","2","3","4","5","6","7","8","9","."},"")))))</f>
        <v>3</v>
      </c>
      <c r="R3574">
        <f>IF(Q3574&gt;5,Q3574/1024,Q3574)</f>
        <v>3</v>
      </c>
      <c r="S3574" t="str">
        <f>MID(K3575,9,3)</f>
        <v>7.1</v>
      </c>
      <c r="T3574" s="2" t="str">
        <f>LEFT(J3574,3)</f>
        <v>5.2</v>
      </c>
      <c r="U3574">
        <f>VALUE(LEFT(LEFT(M3574,5),SUM(LEN(LEFT(M3574,5))-LEN(SUBSTITUTE(LEFT(M3574,5),{"0","1","2","3","4","5","6","7","8","9","."},"")))))</f>
        <v>32</v>
      </c>
      <c r="V3574">
        <f>IF(U3574&lt;100,U3574,U3574/1024)</f>
        <v>32</v>
      </c>
      <c r="W3574" s="3">
        <f>VALUE(LEFT(LEFT(O3574,5),SUM(LEN(LEFT(O3574,5))-LEN(SUBSTITUTE(LEFT(O3574,5),{"0","1","2","3","4","5","6","7","8","9","."},"")))))</f>
        <v>16</v>
      </c>
      <c r="X3574" s="3" t="e">
        <f>LEFT(L3574, SEARCH("MHz",L3574)-1)</f>
        <v>#VALUE!</v>
      </c>
      <c r="Y3574" t="e">
        <f>IF(RIGHT(X3574,1)=" ",RIGHT(X3574,4),RIGHT(X3574,3))</f>
        <v>#VALUE!</v>
      </c>
      <c r="Z3574">
        <f>VLOOKUP(G3574,[1]Sheet1!$A$1:$B$12,2,0)</f>
        <v>4</v>
      </c>
      <c r="AA3574" t="str">
        <f>CONCATENATE(F3574," ",Z3574)</f>
        <v>2017 4</v>
      </c>
      <c r="AB3574">
        <f>VLOOKUP(AA3574,[1]Sheet3!$A:$B,2,0)</f>
        <v>98</v>
      </c>
    </row>
    <row r="3575" spans="1:28" x14ac:dyDescent="0.25">
      <c r="A3575" t="s">
        <v>6641</v>
      </c>
      <c r="B3575" t="s">
        <v>6646</v>
      </c>
      <c r="C3575" t="s">
        <v>349</v>
      </c>
      <c r="D3575" t="str">
        <f>CONCATENATE(C3575,".")</f>
        <v>2017  April.</v>
      </c>
      <c r="E3575" t="str">
        <f>LEFT(D3575, SEARCH(".",D3575)-1)</f>
        <v>2017  April</v>
      </c>
      <c r="F3575">
        <v>2017</v>
      </c>
      <c r="G3575" t="str">
        <f>RIGHT(E3575,LEN(E3575)-6)</f>
        <v>April</v>
      </c>
      <c r="H3575">
        <v>168</v>
      </c>
      <c r="I3575" t="s">
        <v>51</v>
      </c>
      <c r="J3575" t="s">
        <v>6647</v>
      </c>
      <c r="K3575" t="s">
        <v>1749</v>
      </c>
      <c r="L3575" t="s">
        <v>2258</v>
      </c>
      <c r="M3575" t="s">
        <v>1211</v>
      </c>
      <c r="N3575" t="s">
        <v>2110</v>
      </c>
      <c r="O3575" t="s">
        <v>6648</v>
      </c>
      <c r="P3575">
        <v>400</v>
      </c>
      <c r="Q3575" s="2">
        <f>VALUE(LEFT(LEFT(N3575,5),SUM(LEN(LEFT(N3575,5))-LEN(SUBSTITUTE(LEFT(N3575,5),{"0","1","2","3","4","5","6","7","8","9","."},"")))))</f>
        <v>6</v>
      </c>
      <c r="R3575">
        <f>IF(Q3575&gt;5,Q3575/1024,Q3575)</f>
        <v>5.859375E-3</v>
      </c>
      <c r="S3575" t="str">
        <f>MID(K3576,9,3)</f>
        <v>7.1</v>
      </c>
      <c r="T3575" s="2" t="str">
        <f>LEFT(J3575,3)</f>
        <v>5.1</v>
      </c>
      <c r="U3575" t="e">
        <f>VALUE(LEFT(LEFT(M3575,5),SUM(LEN(LEFT(M3575,5))-LEN(SUBSTITUTE(LEFT(M3575,5),{"0","1","2","3","4","5","6","7","8","9","."},"")))))</f>
        <v>#VALUE!</v>
      </c>
      <c r="V3575" t="e">
        <f>IF(U3575&lt;100,U3575,U3575/1024)</f>
        <v>#VALUE!</v>
      </c>
      <c r="W3575" s="3" t="e">
        <f>VALUE(LEFT(LEFT(O3575,5),SUM(LEN(LEFT(O3575,5))-LEN(SUBSTITUTE(LEFT(O3575,5),{"0","1","2","3","4","5","6","7","8","9","."},"")))))</f>
        <v>#VALUE!</v>
      </c>
      <c r="X3575" s="3" t="e">
        <f>LEFT(L3575, SEARCH("MHz",L3575)-1)</f>
        <v>#VALUE!</v>
      </c>
      <c r="Y3575" t="e">
        <f>IF(RIGHT(X3575,1)=" ",RIGHT(X3575,4),RIGHT(X3575,3))</f>
        <v>#VALUE!</v>
      </c>
      <c r="Z3575">
        <f>VLOOKUP(G3575,[1]Sheet1!$A$1:$B$12,2,0)</f>
        <v>4</v>
      </c>
      <c r="AA3575" t="str">
        <f>CONCATENATE(F3575," ",Z3575)</f>
        <v>2017 4</v>
      </c>
      <c r="AB3575">
        <f>VLOOKUP(AA3575,[1]Sheet3!$A:$B,2,0)</f>
        <v>98</v>
      </c>
    </row>
    <row r="3576" spans="1:28" x14ac:dyDescent="0.25">
      <c r="A3576" t="s">
        <v>6908</v>
      </c>
      <c r="B3576" t="s">
        <v>6919</v>
      </c>
      <c r="C3576" t="s">
        <v>349</v>
      </c>
      <c r="D3576" t="str">
        <f>CONCATENATE(C3576,".")</f>
        <v>2017  April.</v>
      </c>
      <c r="E3576" t="str">
        <f>LEFT(D3576, SEARCH(".",D3576)-1)</f>
        <v>2017  April</v>
      </c>
      <c r="F3576">
        <v>2017</v>
      </c>
      <c r="G3576" t="str">
        <f>RIGHT(E3576,LEN(E3576)-6)</f>
        <v>April</v>
      </c>
      <c r="H3576">
        <v>180</v>
      </c>
      <c r="I3576" t="s">
        <v>146</v>
      </c>
      <c r="J3576" t="s">
        <v>6114</v>
      </c>
      <c r="K3576" t="s">
        <v>1749</v>
      </c>
      <c r="L3576" t="s">
        <v>1135</v>
      </c>
      <c r="M3576" t="s">
        <v>57</v>
      </c>
      <c r="N3576" t="s">
        <v>6920</v>
      </c>
      <c r="O3576" t="s">
        <v>30</v>
      </c>
      <c r="P3576">
        <v>120</v>
      </c>
      <c r="Q3576" s="2">
        <f>VALUE(LEFT(LEFT(N3576,5),SUM(LEN(LEFT(N3576,5))-LEN(SUBSTITUTE(LEFT(N3576,5),{"0","1","2","3","4","5","6","7","8","9","."},"")))))</f>
        <v>2</v>
      </c>
      <c r="R3576">
        <f>IF(Q3576&gt;5,Q3576/1024,Q3576)</f>
        <v>2</v>
      </c>
      <c r="S3576" t="str">
        <f>MID(K3577,9,3)</f>
        <v>OS</v>
      </c>
      <c r="T3576" s="2" t="str">
        <f>LEFT(J3576,3)</f>
        <v>6.0</v>
      </c>
      <c r="U3576">
        <f>VALUE(LEFT(LEFT(M3576,5),SUM(LEN(LEFT(M3576,5))-LEN(SUBSTITUTE(LEFT(M3576,5),{"0","1","2","3","4","5","6","7","8","9","."},"")))))</f>
        <v>16</v>
      </c>
      <c r="V3576">
        <f>IF(U3576&lt;100,U3576,U3576/1024)</f>
        <v>16</v>
      </c>
      <c r="W3576" s="3">
        <f>VALUE(LEFT(LEFT(O3576,5),SUM(LEN(LEFT(O3576,5))-LEN(SUBSTITUTE(LEFT(O3576,5),{"0","1","2","3","4","5","6","7","8","9","."},"")))))</f>
        <v>13</v>
      </c>
      <c r="X3576" s="3" t="e">
        <f>LEFT(L3576, SEARCH("MHz",L3576)-1)</f>
        <v>#VALUE!</v>
      </c>
      <c r="Y3576" t="e">
        <f>IF(RIGHT(X3576,1)=" ",RIGHT(X3576,4),RIGHT(X3576,3))</f>
        <v>#VALUE!</v>
      </c>
      <c r="Z3576">
        <f>VLOOKUP(G3576,[1]Sheet1!$A$1:$B$12,2,0)</f>
        <v>4</v>
      </c>
      <c r="AA3576" t="str">
        <f>CONCATENATE(F3576," ",Z3576)</f>
        <v>2017 4</v>
      </c>
      <c r="AB3576">
        <f>VLOOKUP(AA3576,[1]Sheet3!$A:$B,2,0)</f>
        <v>98</v>
      </c>
    </row>
    <row r="3577" spans="1:28" x14ac:dyDescent="0.25">
      <c r="A3577" t="s">
        <v>2256</v>
      </c>
      <c r="B3577" t="s">
        <v>2260</v>
      </c>
      <c r="C3577" t="s">
        <v>349</v>
      </c>
      <c r="D3577" t="str">
        <f>CONCATENATE(C3577,".")</f>
        <v>2017  April.</v>
      </c>
      <c r="E3577" t="str">
        <f>LEFT(D3577, SEARCH(".",D3577)-1)</f>
        <v>2017  April</v>
      </c>
      <c r="F3577">
        <v>2017</v>
      </c>
      <c r="G3577" t="str">
        <f>RIGHT(E3577,LEN(E3577)-6)</f>
        <v>April</v>
      </c>
      <c r="H3577">
        <v>175</v>
      </c>
      <c r="I3577" t="s">
        <v>358</v>
      </c>
      <c r="J3577" t="s">
        <v>2261</v>
      </c>
      <c r="K3577" t="s">
        <v>222</v>
      </c>
      <c r="L3577" t="s">
        <v>389</v>
      </c>
      <c r="M3577" t="s">
        <v>28</v>
      </c>
      <c r="N3577" t="s">
        <v>29</v>
      </c>
      <c r="O3577" t="s">
        <v>2262</v>
      </c>
      <c r="P3577">
        <v>330</v>
      </c>
      <c r="Q3577" s="2">
        <f>VALUE(LEFT(LEFT(N3577,5),SUM(LEN(LEFT(N3577,5))-LEN(SUBSTITUTE(LEFT(N3577,5),{"0","1","2","3","4","5","6","7","8","9","."},"")))))</f>
        <v>3</v>
      </c>
      <c r="R3577">
        <f>IF(Q3577&gt;5,Q3577/1024,Q3577)</f>
        <v>3</v>
      </c>
      <c r="S3577" t="str">
        <f>MID(K3578,9,3)</f>
        <v>OS</v>
      </c>
      <c r="T3577" s="2" t="str">
        <f>LEFT(J3577,3)</f>
        <v>5.5</v>
      </c>
      <c r="U3577">
        <f>VALUE(LEFT(LEFT(M3577,5),SUM(LEN(LEFT(M3577,5))-LEN(SUBSTITUTE(LEFT(M3577,5),{"0","1","2","3","4","5","6","7","8","9","."},"")))))</f>
        <v>32</v>
      </c>
      <c r="V3577">
        <f>IF(U3577&lt;100,U3577,U3577/1024)</f>
        <v>32</v>
      </c>
      <c r="W3577" s="3">
        <f>VALUE(LEFT(LEFT(O3577,5),SUM(LEN(LEFT(O3577,5))-LEN(SUBSTITUTE(LEFT(O3577,5),{"0","1","2","3","4","5","6","7","8","9","."},"")))))</f>
        <v>16</v>
      </c>
      <c r="X3577" s="3" t="e">
        <f>LEFT(L3577, SEARCH("MHz",L3577)-1)</f>
        <v>#VALUE!</v>
      </c>
      <c r="Y3577" t="e">
        <f>IF(RIGHT(X3577,1)=" ",RIGHT(X3577,4),RIGHT(X3577,3))</f>
        <v>#VALUE!</v>
      </c>
      <c r="Z3577">
        <f>VLOOKUP(G3577,[1]Sheet1!$A$1:$B$12,2,0)</f>
        <v>4</v>
      </c>
      <c r="AA3577" t="str">
        <f>CONCATENATE(F3577," ",Z3577)</f>
        <v>2017 4</v>
      </c>
      <c r="AB3577">
        <f>VLOOKUP(AA3577,[1]Sheet3!$A:$B,2,0)</f>
        <v>98</v>
      </c>
    </row>
    <row r="3578" spans="1:28" x14ac:dyDescent="0.25">
      <c r="A3578" t="s">
        <v>6641</v>
      </c>
      <c r="B3578" t="s">
        <v>6649</v>
      </c>
      <c r="C3578" t="s">
        <v>349</v>
      </c>
      <c r="D3578" t="str">
        <f>CONCATENATE(C3578,".")</f>
        <v>2017  April.</v>
      </c>
      <c r="E3578" t="str">
        <f>LEFT(D3578, SEARCH(".",D3578)-1)</f>
        <v>2017  April</v>
      </c>
      <c r="F3578">
        <v>2017</v>
      </c>
      <c r="G3578" t="str">
        <f>RIGHT(E3578,LEN(E3578)-6)</f>
        <v>April</v>
      </c>
      <c r="H3578">
        <v>328</v>
      </c>
      <c r="I3578" t="s">
        <v>39</v>
      </c>
      <c r="J3578" t="s">
        <v>6650</v>
      </c>
      <c r="K3578" t="s">
        <v>222</v>
      </c>
      <c r="L3578" t="s">
        <v>6651</v>
      </c>
      <c r="M3578" t="s">
        <v>403</v>
      </c>
      <c r="N3578" t="s">
        <v>404</v>
      </c>
      <c r="O3578" t="s">
        <v>6652</v>
      </c>
      <c r="P3578">
        <v>290</v>
      </c>
      <c r="Q3578" s="2">
        <f>VALUE(LEFT(LEFT(N3578,5),SUM(LEN(LEFT(N3578,5))-LEN(SUBSTITUTE(LEFT(N3578,5),{"0","1","2","3","4","5","6","7","8","9","."},"")))))</f>
        <v>4</v>
      </c>
      <c r="R3578">
        <f>IF(Q3578&gt;5,Q3578/1024,Q3578)</f>
        <v>4</v>
      </c>
      <c r="S3578" t="str">
        <f>MID(K3579,9,3)</f>
        <v>Wea</v>
      </c>
      <c r="T3578" s="2" t="str">
        <f>LEFT(J3578,3)</f>
        <v>7.9</v>
      </c>
      <c r="U3578">
        <f>VALUE(LEFT(LEFT(M3578,5),SUM(LEN(LEFT(M3578,5))-LEN(SUBSTITUTE(LEFT(M3578,5),{"0","1","2","3","4","5","6","7","8","9","."},"")))))</f>
        <v>64</v>
      </c>
      <c r="V3578">
        <f>IF(U3578&lt;100,U3578,U3578/1024)</f>
        <v>64</v>
      </c>
      <c r="W3578" s="3">
        <f>VALUE(LEFT(LEFT(O3578,5),SUM(LEN(LEFT(O3578,5))-LEN(SUBSTITUTE(LEFT(O3578,5),{"0","1","2","3","4","5","6","7","8","9","."},"")))))</f>
        <v>13</v>
      </c>
      <c r="X3578" s="3" t="e">
        <f>LEFT(L3578, SEARCH("MHz",L3578)-1)</f>
        <v>#VALUE!</v>
      </c>
      <c r="Y3578" t="e">
        <f>IF(RIGHT(X3578,1)=" ",RIGHT(X3578,4),RIGHT(X3578,3))</f>
        <v>#VALUE!</v>
      </c>
      <c r="Z3578">
        <f>VLOOKUP(G3578,[1]Sheet1!$A$1:$B$12,2,0)</f>
        <v>4</v>
      </c>
      <c r="AA3578" t="str">
        <f>CONCATENATE(F3578," ",Z3578)</f>
        <v>2017 4</v>
      </c>
      <c r="AB3578">
        <f>VLOOKUP(AA3578,[1]Sheet3!$A:$B,2,0)</f>
        <v>98</v>
      </c>
    </row>
    <row r="3579" spans="1:28" x14ac:dyDescent="0.25">
      <c r="A3579" t="s">
        <v>6908</v>
      </c>
      <c r="B3579" t="s">
        <v>6909</v>
      </c>
      <c r="C3579" t="s">
        <v>349</v>
      </c>
      <c r="D3579" t="str">
        <f>CONCATENATE(C3579,".")</f>
        <v>2017  April.</v>
      </c>
      <c r="E3579" t="str">
        <f>LEFT(D3579, SEARCH(".",D3579)-1)</f>
        <v>2017  April</v>
      </c>
      <c r="F3579">
        <v>2017</v>
      </c>
      <c r="G3579" t="str">
        <f>RIGHT(E3579,LEN(E3579)-6)</f>
        <v>April</v>
      </c>
      <c r="H3579">
        <v>89</v>
      </c>
      <c r="I3579" t="s">
        <v>181</v>
      </c>
      <c r="J3579" t="s">
        <v>6910</v>
      </c>
      <c r="K3579" t="s">
        <v>6911</v>
      </c>
      <c r="L3579" t="s">
        <v>395</v>
      </c>
      <c r="M3579" t="s">
        <v>109</v>
      </c>
      <c r="N3579" t="s">
        <v>1415</v>
      </c>
      <c r="P3579">
        <v>200</v>
      </c>
      <c r="Q3579" s="2">
        <f>VALUE(LEFT(LEFT(N3579,5),SUM(LEN(LEFT(N3579,5))-LEN(SUBSTITUTE(LEFT(N3579,5),{"0","1","2","3","4","5","6","7","8","9","."},"")))))</f>
        <v>768</v>
      </c>
      <c r="R3579">
        <f>IF(Q3579&gt;5,Q3579/1024,Q3579)</f>
        <v>0.75</v>
      </c>
      <c r="S3579" t="str">
        <f>MID(K3580,9,3)</f>
        <v>6.0</v>
      </c>
      <c r="T3579" s="2" t="str">
        <f>LEFT(J3579,3)</f>
        <v>1.4</v>
      </c>
      <c r="U3579">
        <f>VALUE(LEFT(LEFT(M3579,5),SUM(LEN(LEFT(M3579,5))-LEN(SUBSTITUTE(LEFT(M3579,5),{"0","1","2","3","4","5","6","7","8","9","."},"")))))</f>
        <v>4</v>
      </c>
      <c r="V3579">
        <f>IF(U3579&lt;100,U3579,U3579/1024)</f>
        <v>4</v>
      </c>
      <c r="W3579" s="3" t="e">
        <f>VALUE(LEFT(LEFT(O3579,5),SUM(LEN(LEFT(O3579,5))-LEN(SUBSTITUTE(LEFT(O3579,5),{"0","1","2","3","4","5","6","7","8","9","."},"")))))</f>
        <v>#VALUE!</v>
      </c>
      <c r="X3579" s="3" t="e">
        <f>LEFT(L3579, SEARCH("MHz",L3579)-1)</f>
        <v>#VALUE!</v>
      </c>
      <c r="Y3579" t="e">
        <f>IF(RIGHT(X3579,1)=" ",RIGHT(X3579,4),RIGHT(X3579,3))</f>
        <v>#VALUE!</v>
      </c>
      <c r="Z3579">
        <f>VLOOKUP(G3579,[1]Sheet1!$A$1:$B$12,2,0)</f>
        <v>4</v>
      </c>
      <c r="AA3579" t="str">
        <f>CONCATENATE(F3579," ",Z3579)</f>
        <v>2017 4</v>
      </c>
      <c r="AB3579">
        <f>VLOOKUP(AA3579,[1]Sheet3!$A:$B,2,0)</f>
        <v>98</v>
      </c>
    </row>
    <row r="3580" spans="1:28" x14ac:dyDescent="0.25">
      <c r="A3580" t="s">
        <v>1099</v>
      </c>
      <c r="B3580" t="s">
        <v>1105</v>
      </c>
      <c r="C3580" t="s">
        <v>1101</v>
      </c>
      <c r="D3580" t="str">
        <f>CONCATENATE(C3580,".")</f>
        <v>2017  May.</v>
      </c>
      <c r="E3580" t="str">
        <f>LEFT(D3580, SEARCH(".",D3580)-1)</f>
        <v>2017  May</v>
      </c>
      <c r="F3580">
        <v>2017</v>
      </c>
      <c r="G3580" t="str">
        <f>RIGHT(E3580,LEN(E3580)-6)</f>
        <v>May</v>
      </c>
      <c r="H3580">
        <v>168</v>
      </c>
      <c r="I3580" t="s">
        <v>128</v>
      </c>
      <c r="J3580" t="s">
        <v>1106</v>
      </c>
      <c r="K3580" t="s">
        <v>19</v>
      </c>
      <c r="L3580" t="s">
        <v>462</v>
      </c>
      <c r="M3580" t="s">
        <v>21</v>
      </c>
      <c r="N3580" t="s">
        <v>22</v>
      </c>
      <c r="O3580" t="s">
        <v>1107</v>
      </c>
      <c r="Q3580" s="2">
        <f>VALUE(LEFT(LEFT(N3580,5),SUM(LEN(LEFT(N3580,5))-LEN(SUBSTITUTE(LEFT(N3580,5),{"0","1","2","3","4","5","6","7","8","9","."},"")))))</f>
        <v>2</v>
      </c>
      <c r="R3580">
        <f>IF(Q3580&gt;5,Q3580/1024,Q3580)</f>
        <v>2</v>
      </c>
      <c r="S3580" t="str">
        <f>MID(K3581,9,3)</f>
        <v>6.0</v>
      </c>
      <c r="T3580" s="2" t="str">
        <f>LEFT(J3580,3)</f>
        <v>5.5</v>
      </c>
      <c r="U3580">
        <f>VALUE(LEFT(LEFT(M3580,5),SUM(LEN(LEFT(M3580,5))-LEN(SUBSTITUTE(LEFT(M3580,5),{"0","1","2","3","4","5","6","7","8","9","."},"")))))</f>
        <v>43540</v>
      </c>
      <c r="V3580">
        <f>IF(U3580&lt;100,U3580,U3580/1024)</f>
        <v>42.51953125</v>
      </c>
      <c r="W3580" s="3">
        <f>VALUE(LEFT(LEFT(O3580,5),SUM(LEN(LEFT(O3580,5))-LEN(SUBSTITUTE(LEFT(O3580,5),{"0","1","2","3","4","5","6","7","8","9","."},"")))))</f>
        <v>13</v>
      </c>
      <c r="X3580" s="3" t="e">
        <f>LEFT(L3580, SEARCH("MHz",L3580)-1)</f>
        <v>#VALUE!</v>
      </c>
      <c r="Y3580" t="e">
        <f>IF(RIGHT(X3580,1)=" ",RIGHT(X3580,4),RIGHT(X3580,3))</f>
        <v>#VALUE!</v>
      </c>
      <c r="Z3580">
        <f>VLOOKUP(G3580,[1]Sheet1!$A$1:$B$12,2,0)</f>
        <v>5</v>
      </c>
      <c r="AA3580" t="str">
        <f>CONCATENATE(F3580," ",Z3580)</f>
        <v>2017 5</v>
      </c>
      <c r="AB3580">
        <f>VLOOKUP(AA3580,[1]Sheet3!$A:$B,2,0)</f>
        <v>99</v>
      </c>
    </row>
    <row r="3581" spans="1:28" x14ac:dyDescent="0.25">
      <c r="A3581" t="s">
        <v>1437</v>
      </c>
      <c r="B3581" t="s">
        <v>1444</v>
      </c>
      <c r="C3581" t="s">
        <v>1101</v>
      </c>
      <c r="D3581" t="str">
        <f>CONCATENATE(C3581,".")</f>
        <v>2017  May.</v>
      </c>
      <c r="E3581" t="str">
        <f>LEFT(D3581, SEARCH(".",D3581)-1)</f>
        <v>2017  May</v>
      </c>
      <c r="F3581">
        <v>2017</v>
      </c>
      <c r="G3581" t="str">
        <f>RIGHT(E3581,LEN(E3581)-6)</f>
        <v>May</v>
      </c>
      <c r="H3581">
        <v>143</v>
      </c>
      <c r="I3581" t="s">
        <v>128</v>
      </c>
      <c r="J3581" t="s">
        <v>1220</v>
      </c>
      <c r="K3581" t="s">
        <v>19</v>
      </c>
      <c r="L3581" t="s">
        <v>172</v>
      </c>
      <c r="M3581" t="s">
        <v>34</v>
      </c>
      <c r="N3581" t="s">
        <v>139</v>
      </c>
      <c r="O3581" t="s">
        <v>178</v>
      </c>
      <c r="Q3581" s="2">
        <f>VALUE(LEFT(LEFT(N3581,5),SUM(LEN(LEFT(N3581,5))-LEN(SUBSTITUTE(LEFT(N3581,5),{"0","1","2","3","4","5","6","7","8","9","."},"")))))</f>
        <v>512</v>
      </c>
      <c r="R3581">
        <f>IF(Q3581&gt;5,Q3581/1024,Q3581)</f>
        <v>0.5</v>
      </c>
      <c r="S3581" t="str">
        <f>MID(K3582,9,3)</f>
        <v>6.0</v>
      </c>
      <c r="T3581" s="2" t="str">
        <f>LEFT(J3581,3)</f>
        <v>5.0</v>
      </c>
      <c r="U3581">
        <f>VALUE(LEFT(LEFT(M3581,5),SUM(LEN(LEFT(M3581,5))-LEN(SUBSTITUTE(LEFT(M3581,5),{"0","1","2","3","4","5","6","7","8","9","."},"")))))</f>
        <v>8</v>
      </c>
      <c r="V3581">
        <f>IF(U3581&lt;100,U3581,U3581/1024)</f>
        <v>8</v>
      </c>
      <c r="W3581" s="3">
        <f>VALUE(LEFT(LEFT(O3581,5),SUM(LEN(LEFT(O3581,5))-LEN(SUBSTITUTE(LEFT(O3581,5),{"0","1","2","3","4","5","6","7","8","9","."},"")))))</f>
        <v>5</v>
      </c>
      <c r="X3581" s="3" t="e">
        <f>LEFT(L3581, SEARCH("MHz",L3581)-1)</f>
        <v>#VALUE!</v>
      </c>
      <c r="Y3581" t="e">
        <f>IF(RIGHT(X3581,1)=" ",RIGHT(X3581,4),RIGHT(X3581,3))</f>
        <v>#VALUE!</v>
      </c>
      <c r="Z3581">
        <f>VLOOKUP(G3581,[1]Sheet1!$A$1:$B$12,2,0)</f>
        <v>5</v>
      </c>
      <c r="AA3581" t="str">
        <f>CONCATENATE(F3581," ",Z3581)</f>
        <v>2017 5</v>
      </c>
      <c r="AB3581">
        <f>VLOOKUP(AA3581,[1]Sheet3!$A:$B,2,0)</f>
        <v>99</v>
      </c>
    </row>
    <row r="3582" spans="1:28" x14ac:dyDescent="0.25">
      <c r="A3582" t="s">
        <v>2637</v>
      </c>
      <c r="B3582" t="s">
        <v>2665</v>
      </c>
      <c r="C3582" t="s">
        <v>1101</v>
      </c>
      <c r="D3582" t="str">
        <f>CONCATENATE(C3582,".")</f>
        <v>2017  May.</v>
      </c>
      <c r="E3582" t="str">
        <f>LEFT(D3582, SEARCH(".",D3582)-1)</f>
        <v>2017  May</v>
      </c>
      <c r="F3582">
        <v>2017</v>
      </c>
      <c r="G3582" t="str">
        <f>RIGHT(E3582,LEN(E3582)-6)</f>
        <v>May</v>
      </c>
      <c r="H3582">
        <v>150</v>
      </c>
      <c r="I3582" t="s">
        <v>156</v>
      </c>
      <c r="J3582" t="s">
        <v>1607</v>
      </c>
      <c r="K3582" t="s">
        <v>19</v>
      </c>
      <c r="L3582" t="s">
        <v>1393</v>
      </c>
      <c r="M3582" t="s">
        <v>57</v>
      </c>
      <c r="N3582" t="s">
        <v>22</v>
      </c>
      <c r="O3582" t="s">
        <v>1394</v>
      </c>
      <c r="P3582">
        <v>150</v>
      </c>
      <c r="Q3582" s="2">
        <f>VALUE(LEFT(LEFT(N3582,5),SUM(LEN(LEFT(N3582,5))-LEN(SUBSTITUTE(LEFT(N3582,5),{"0","1","2","3","4","5","6","7","8","9","."},"")))))</f>
        <v>2</v>
      </c>
      <c r="R3582">
        <f>IF(Q3582&gt;5,Q3582/1024,Q3582)</f>
        <v>2</v>
      </c>
      <c r="S3582" t="str">
        <f>MID(K3583,9,3)</f>
        <v>6.0</v>
      </c>
      <c r="T3582" s="2" t="str">
        <f>LEFT(J3582,3)</f>
        <v>5.0</v>
      </c>
      <c r="U3582">
        <f>VALUE(LEFT(LEFT(M3582,5),SUM(LEN(LEFT(M3582,5))-LEN(SUBSTITUTE(LEFT(M3582,5),{"0","1","2","3","4","5","6","7","8","9","."},"")))))</f>
        <v>16</v>
      </c>
      <c r="V3582">
        <f>IF(U3582&lt;100,U3582,U3582/1024)</f>
        <v>16</v>
      </c>
      <c r="W3582" s="3">
        <f>VALUE(LEFT(LEFT(O3582,5),SUM(LEN(LEFT(O3582,5))-LEN(SUBSTITUTE(LEFT(O3582,5),{"0","1","2","3","4","5","6","7","8","9","."},"")))))</f>
        <v>13</v>
      </c>
      <c r="X3582" s="3" t="e">
        <f>LEFT(L3582, SEARCH("MHz",L3582)-1)</f>
        <v>#VALUE!</v>
      </c>
      <c r="Y3582" t="e">
        <f>IF(RIGHT(X3582,1)=" ",RIGHT(X3582,4),RIGHT(X3582,3))</f>
        <v>#VALUE!</v>
      </c>
      <c r="Z3582">
        <f>VLOOKUP(G3582,[1]Sheet1!$A$1:$B$12,2,0)</f>
        <v>5</v>
      </c>
      <c r="AA3582" t="str">
        <f>CONCATENATE(F3582," ",Z3582)</f>
        <v>2017 5</v>
      </c>
      <c r="AB3582">
        <f>VLOOKUP(AA3582,[1]Sheet3!$A:$B,2,0)</f>
        <v>99</v>
      </c>
    </row>
    <row r="3583" spans="1:28" x14ac:dyDescent="0.25">
      <c r="A3583" t="s">
        <v>2637</v>
      </c>
      <c r="B3583" t="s">
        <v>2667</v>
      </c>
      <c r="C3583" t="s">
        <v>1101</v>
      </c>
      <c r="D3583" t="str">
        <f>CONCATENATE(C3583,".")</f>
        <v>2017  May.</v>
      </c>
      <c r="E3583" t="str">
        <f>LEFT(D3583, SEARCH(".",D3583)-1)</f>
        <v>2017  May</v>
      </c>
      <c r="F3583">
        <v>2017</v>
      </c>
      <c r="G3583" t="str">
        <f>RIGHT(E3583,LEN(E3583)-6)</f>
        <v>May</v>
      </c>
      <c r="H3583">
        <v>175</v>
      </c>
      <c r="I3583" t="s">
        <v>156</v>
      </c>
      <c r="J3583" t="s">
        <v>177</v>
      </c>
      <c r="K3583" t="s">
        <v>19</v>
      </c>
      <c r="L3583" t="s">
        <v>356</v>
      </c>
      <c r="M3583" t="s">
        <v>34</v>
      </c>
      <c r="N3583" t="s">
        <v>35</v>
      </c>
      <c r="O3583" t="s">
        <v>62</v>
      </c>
      <c r="Q3583" s="2">
        <f>VALUE(LEFT(LEFT(N3583,5),SUM(LEN(LEFT(N3583,5))-LEN(SUBSTITUTE(LEFT(N3583,5),{"0","1","2","3","4","5","6","7","8","9","."},"")))))</f>
        <v>1</v>
      </c>
      <c r="R3583">
        <f>IF(Q3583&gt;5,Q3583/1024,Q3583)</f>
        <v>1</v>
      </c>
      <c r="S3583" t="str">
        <f>MID(K3584,9,3)</f>
        <v>6.0</v>
      </c>
      <c r="T3583" s="2" t="str">
        <f>LEFT(J3583,3)</f>
        <v>5.0</v>
      </c>
      <c r="U3583">
        <f>VALUE(LEFT(LEFT(M3583,5),SUM(LEN(LEFT(M3583,5))-LEN(SUBSTITUTE(LEFT(M3583,5),{"0","1","2","3","4","5","6","7","8","9","."},"")))))</f>
        <v>8</v>
      </c>
      <c r="V3583">
        <f>IF(U3583&lt;100,U3583,U3583/1024)</f>
        <v>8</v>
      </c>
      <c r="W3583" s="3">
        <f>VALUE(LEFT(LEFT(O3583,5),SUM(LEN(LEFT(O3583,5))-LEN(SUBSTITUTE(LEFT(O3583,5),{"0","1","2","3","4","5","6","7","8","9","."},"")))))</f>
        <v>8</v>
      </c>
      <c r="X3583" s="3" t="e">
        <f>LEFT(L3583, SEARCH("MHz",L3583)-1)</f>
        <v>#VALUE!</v>
      </c>
      <c r="Y3583" t="e">
        <f>IF(RIGHT(X3583,1)=" ",RIGHT(X3583,4),RIGHT(X3583,3))</f>
        <v>#VALUE!</v>
      </c>
      <c r="Z3583">
        <f>VLOOKUP(G3583,[1]Sheet1!$A$1:$B$12,2,0)</f>
        <v>5</v>
      </c>
      <c r="AA3583" t="str">
        <f>CONCATENATE(F3583," ",Z3583)</f>
        <v>2017 5</v>
      </c>
      <c r="AB3583">
        <f>VLOOKUP(AA3583,[1]Sheet3!$A:$B,2,0)</f>
        <v>99</v>
      </c>
    </row>
    <row r="3584" spans="1:28" x14ac:dyDescent="0.25">
      <c r="A3584" t="s">
        <v>3179</v>
      </c>
      <c r="B3584" t="s">
        <v>1914</v>
      </c>
      <c r="C3584" t="s">
        <v>1101</v>
      </c>
      <c r="D3584" t="str">
        <f>CONCATENATE(C3584,".")</f>
        <v>2017  May.</v>
      </c>
      <c r="E3584" t="str">
        <f>LEFT(D3584, SEARCH(".",D3584)-1)</f>
        <v>2017  May</v>
      </c>
      <c r="F3584">
        <v>2017</v>
      </c>
      <c r="G3584" t="str">
        <f>RIGHT(E3584,LEN(E3584)-6)</f>
        <v>May</v>
      </c>
      <c r="H3584">
        <v>140</v>
      </c>
      <c r="I3584" t="s">
        <v>128</v>
      </c>
      <c r="J3584" t="s">
        <v>112</v>
      </c>
      <c r="K3584" t="s">
        <v>19</v>
      </c>
      <c r="L3584" t="s">
        <v>261</v>
      </c>
      <c r="M3584" t="s">
        <v>34</v>
      </c>
      <c r="N3584" t="s">
        <v>35</v>
      </c>
      <c r="O3584" t="s">
        <v>178</v>
      </c>
      <c r="P3584">
        <v>6099</v>
      </c>
      <c r="Q3584" s="2">
        <f>VALUE(LEFT(LEFT(N3584,5),SUM(LEN(LEFT(N3584,5))-LEN(SUBSTITUTE(LEFT(N3584,5),{"0","1","2","3","4","5","6","7","8","9","."},"")))))</f>
        <v>1</v>
      </c>
      <c r="R3584">
        <f>IF(Q3584&gt;5,Q3584/1024,Q3584)</f>
        <v>1</v>
      </c>
      <c r="S3584" t="str">
        <f>MID(K3585,9,3)</f>
        <v>6.0</v>
      </c>
      <c r="T3584" s="2" t="str">
        <f>LEFT(J3584,3)</f>
        <v>4.5</v>
      </c>
      <c r="U3584">
        <f>VALUE(LEFT(LEFT(M3584,5),SUM(LEN(LEFT(M3584,5))-LEN(SUBSTITUTE(LEFT(M3584,5),{"0","1","2","3","4","5","6","7","8","9","."},"")))))</f>
        <v>8</v>
      </c>
      <c r="V3584">
        <f>IF(U3584&lt;100,U3584,U3584/1024)</f>
        <v>8</v>
      </c>
      <c r="W3584" s="3">
        <f>VALUE(LEFT(LEFT(O3584,5),SUM(LEN(LEFT(O3584,5))-LEN(SUBSTITUTE(LEFT(O3584,5),{"0","1","2","3","4","5","6","7","8","9","."},"")))))</f>
        <v>5</v>
      </c>
      <c r="X3584" s="3" t="e">
        <f>LEFT(L3584, SEARCH("MHz",L3584)-1)</f>
        <v>#VALUE!</v>
      </c>
      <c r="Y3584" t="e">
        <f>IF(RIGHT(X3584,1)=" ",RIGHT(X3584,4),RIGHT(X3584,3))</f>
        <v>#VALUE!</v>
      </c>
      <c r="Z3584">
        <f>VLOOKUP(G3584,[1]Sheet1!$A$1:$B$12,2,0)</f>
        <v>5</v>
      </c>
      <c r="AA3584" t="str">
        <f>CONCATENATE(F3584," ",Z3584)</f>
        <v>2017 5</v>
      </c>
      <c r="AB3584">
        <f>VLOOKUP(AA3584,[1]Sheet3!$A:$B,2,0)</f>
        <v>99</v>
      </c>
    </row>
    <row r="3585" spans="1:28" x14ac:dyDescent="0.25">
      <c r="A3585" t="s">
        <v>4079</v>
      </c>
      <c r="B3585" t="s">
        <v>4080</v>
      </c>
      <c r="C3585" t="s">
        <v>1101</v>
      </c>
      <c r="D3585" t="str">
        <f>CONCATENATE(C3585,".")</f>
        <v>2017  May.</v>
      </c>
      <c r="E3585" t="str">
        <f>LEFT(D3585, SEARCH(".",D3585)-1)</f>
        <v>2017  May</v>
      </c>
      <c r="F3585">
        <v>2017</v>
      </c>
      <c r="G3585" t="str">
        <f>RIGHT(E3585,LEN(E3585)-6)</f>
        <v>May</v>
      </c>
      <c r="H3585">
        <v>135</v>
      </c>
      <c r="I3585" t="s">
        <v>51</v>
      </c>
      <c r="J3585" t="s">
        <v>557</v>
      </c>
      <c r="K3585" t="s">
        <v>19</v>
      </c>
      <c r="L3585" t="s">
        <v>20</v>
      </c>
      <c r="M3585" t="s">
        <v>57</v>
      </c>
      <c r="N3585" t="s">
        <v>22</v>
      </c>
      <c r="O3585" t="s">
        <v>361</v>
      </c>
      <c r="P3585">
        <v>140</v>
      </c>
      <c r="Q3585" s="2">
        <f>VALUE(LEFT(LEFT(N3585,5),SUM(LEN(LEFT(N3585,5))-LEN(SUBSTITUTE(LEFT(N3585,5),{"0","1","2","3","4","5","6","7","8","9","."},"")))))</f>
        <v>2</v>
      </c>
      <c r="R3585">
        <f>IF(Q3585&gt;5,Q3585/1024,Q3585)</f>
        <v>2</v>
      </c>
      <c r="S3585" t="str">
        <f>MID(K3586,9,3)</f>
        <v>6.0</v>
      </c>
      <c r="T3585" s="2" t="str">
        <f>LEFT(J3585,3)</f>
        <v>5.0</v>
      </c>
      <c r="U3585">
        <f>VALUE(LEFT(LEFT(M3585,5),SUM(LEN(LEFT(M3585,5))-LEN(SUBSTITUTE(LEFT(M3585,5),{"0","1","2","3","4","5","6","7","8","9","."},"")))))</f>
        <v>16</v>
      </c>
      <c r="V3585">
        <f>IF(U3585&lt;100,U3585,U3585/1024)</f>
        <v>16</v>
      </c>
      <c r="W3585" s="3">
        <f>VALUE(LEFT(LEFT(O3585,5),SUM(LEN(LEFT(O3585,5))-LEN(SUBSTITUTE(LEFT(O3585,5),{"0","1","2","3","4","5","6","7","8","9","."},"")))))</f>
        <v>8</v>
      </c>
      <c r="X3585" s="3" t="e">
        <f>LEFT(L3585, SEARCH("MHz",L3585)-1)</f>
        <v>#VALUE!</v>
      </c>
      <c r="Y3585" t="e">
        <f>IF(RIGHT(X3585,1)=" ",RIGHT(X3585,4),RIGHT(X3585,3))</f>
        <v>#VALUE!</v>
      </c>
      <c r="Z3585">
        <f>VLOOKUP(G3585,[1]Sheet1!$A$1:$B$12,2,0)</f>
        <v>5</v>
      </c>
      <c r="AA3585" t="str">
        <f>CONCATENATE(F3585," ",Z3585)</f>
        <v>2017 5</v>
      </c>
      <c r="AB3585">
        <f>VLOOKUP(AA3585,[1]Sheet3!$A:$B,2,0)</f>
        <v>99</v>
      </c>
    </row>
    <row r="3586" spans="1:28" x14ac:dyDescent="0.25">
      <c r="A3586" t="s">
        <v>4730</v>
      </c>
      <c r="B3586" t="s">
        <v>1914</v>
      </c>
      <c r="C3586" t="s">
        <v>1101</v>
      </c>
      <c r="D3586" t="str">
        <f>CONCATENATE(C3586,".")</f>
        <v>2017  May.</v>
      </c>
      <c r="E3586" t="str">
        <f>LEFT(D3586, SEARCH(".",D3586)-1)</f>
        <v>2017  May</v>
      </c>
      <c r="F3586">
        <v>2017</v>
      </c>
      <c r="G3586" t="str">
        <f>RIGHT(E3586,LEN(E3586)-6)</f>
        <v>May</v>
      </c>
      <c r="H3586">
        <v>153</v>
      </c>
      <c r="I3586" t="s">
        <v>51</v>
      </c>
      <c r="J3586" t="s">
        <v>52</v>
      </c>
      <c r="K3586" t="s">
        <v>19</v>
      </c>
      <c r="L3586" t="s">
        <v>118</v>
      </c>
      <c r="M3586" t="s">
        <v>403</v>
      </c>
      <c r="N3586" t="s">
        <v>404</v>
      </c>
      <c r="O3586" t="s">
        <v>1481</v>
      </c>
      <c r="P3586">
        <v>330</v>
      </c>
      <c r="Q3586" s="2">
        <f>VALUE(LEFT(LEFT(N3586,5),SUM(LEN(LEFT(N3586,5))-LEN(SUBSTITUTE(LEFT(N3586,5),{"0","1","2","3","4","5","6","7","8","9","."},"")))))</f>
        <v>4</v>
      </c>
      <c r="R3586">
        <f>IF(Q3586&gt;5,Q3586/1024,Q3586)</f>
        <v>4</v>
      </c>
      <c r="S3586" t="str">
        <f>MID(K3587,9,3)</f>
        <v>6.0</v>
      </c>
      <c r="T3586" s="2" t="str">
        <f>LEFT(J3586,3)</f>
        <v>5.5</v>
      </c>
      <c r="U3586">
        <f>VALUE(LEFT(LEFT(M3586,5),SUM(LEN(LEFT(M3586,5))-LEN(SUBSTITUTE(LEFT(M3586,5),{"0","1","2","3","4","5","6","7","8","9","."},"")))))</f>
        <v>64</v>
      </c>
      <c r="V3586">
        <f>IF(U3586&lt;100,U3586,U3586/1024)</f>
        <v>64</v>
      </c>
      <c r="W3586" s="3">
        <f>VALUE(LEFT(LEFT(O3586,5),SUM(LEN(LEFT(O3586,5))-LEN(SUBSTITUTE(LEFT(O3586,5),{"0","1","2","3","4","5","6","7","8","9","."},"")))))</f>
        <v>13</v>
      </c>
      <c r="X3586" s="3" t="e">
        <f>LEFT(L3586, SEARCH("MHz",L3586)-1)</f>
        <v>#VALUE!</v>
      </c>
      <c r="Y3586" t="e">
        <f>IF(RIGHT(X3586,1)=" ",RIGHT(X3586,4),RIGHT(X3586,3))</f>
        <v>#VALUE!</v>
      </c>
      <c r="Z3586">
        <f>VLOOKUP(G3586,[1]Sheet1!$A$1:$B$12,2,0)</f>
        <v>5</v>
      </c>
      <c r="AA3586" t="str">
        <f>CONCATENATE(F3586," ",Z3586)</f>
        <v>2017 5</v>
      </c>
      <c r="AB3586">
        <f>VLOOKUP(AA3586,[1]Sheet3!$A:$B,2,0)</f>
        <v>99</v>
      </c>
    </row>
    <row r="3587" spans="1:28" x14ac:dyDescent="0.25">
      <c r="A3587" t="s">
        <v>4730</v>
      </c>
      <c r="B3587" t="s">
        <v>1383</v>
      </c>
      <c r="C3587" t="s">
        <v>1101</v>
      </c>
      <c r="D3587" t="str">
        <f>CONCATENATE(C3587,".")</f>
        <v>2017  May.</v>
      </c>
      <c r="E3587" t="str">
        <f>LEFT(D3587, SEARCH(".",D3587)-1)</f>
        <v>2017  May</v>
      </c>
      <c r="F3587">
        <v>2017</v>
      </c>
      <c r="G3587" t="str">
        <f>RIGHT(E3587,LEN(E3587)-6)</f>
        <v>May</v>
      </c>
      <c r="H3587">
        <v>153</v>
      </c>
      <c r="I3587" t="s">
        <v>51</v>
      </c>
      <c r="J3587" t="s">
        <v>1134</v>
      </c>
      <c r="K3587" t="s">
        <v>19</v>
      </c>
      <c r="L3587" t="s">
        <v>118</v>
      </c>
      <c r="M3587" t="s">
        <v>403</v>
      </c>
      <c r="N3587" t="s">
        <v>404</v>
      </c>
      <c r="O3587" t="s">
        <v>4736</v>
      </c>
      <c r="P3587">
        <v>380</v>
      </c>
      <c r="Q3587" s="2">
        <f>VALUE(LEFT(LEFT(N3587,5),SUM(LEN(LEFT(N3587,5))-LEN(SUBSTITUTE(LEFT(N3587,5),{"0","1","2","3","4","5","6","7","8","9","."},"")))))</f>
        <v>4</v>
      </c>
      <c r="R3587">
        <f>IF(Q3587&gt;5,Q3587/1024,Q3587)</f>
        <v>4</v>
      </c>
      <c r="S3587" t="str">
        <f>MID(K3588,9,3)</f>
        <v>6.0</v>
      </c>
      <c r="T3587" s="2" t="str">
        <f>LEFT(J3587,3)</f>
        <v>5.5</v>
      </c>
      <c r="U3587">
        <f>VALUE(LEFT(LEFT(M3587,5),SUM(LEN(LEFT(M3587,5))-LEN(SUBSTITUTE(LEFT(M3587,5),{"0","1","2","3","4","5","6","7","8","9","."},"")))))</f>
        <v>64</v>
      </c>
      <c r="V3587">
        <f>IF(U3587&lt;100,U3587,U3587/1024)</f>
        <v>64</v>
      </c>
      <c r="W3587" s="3">
        <f>VALUE(LEFT(LEFT(O3587,5),SUM(LEN(LEFT(O3587,5))-LEN(SUBSTITUTE(LEFT(O3587,5),{"0","1","2","3","4","5","6","7","8","9","."},"")))))</f>
        <v>13</v>
      </c>
      <c r="X3587" s="3" t="e">
        <f>LEFT(L3587, SEARCH("MHz",L3587)-1)</f>
        <v>#VALUE!</v>
      </c>
      <c r="Y3587" t="e">
        <f>IF(RIGHT(X3587,1)=" ",RIGHT(X3587,4),RIGHT(X3587,3))</f>
        <v>#VALUE!</v>
      </c>
      <c r="Z3587">
        <f>VLOOKUP(G3587,[1]Sheet1!$A$1:$B$12,2,0)</f>
        <v>5</v>
      </c>
      <c r="AA3587" t="str">
        <f>CONCATENATE(F3587," ",Z3587)</f>
        <v>2017 5</v>
      </c>
      <c r="AB3587">
        <f>VLOOKUP(AA3587,[1]Sheet3!$A:$B,2,0)</f>
        <v>99</v>
      </c>
    </row>
    <row r="3588" spans="1:28" x14ac:dyDescent="0.25">
      <c r="A3588" t="s">
        <v>4819</v>
      </c>
      <c r="B3588" t="s">
        <v>4820</v>
      </c>
      <c r="C3588" t="s">
        <v>1101</v>
      </c>
      <c r="D3588" t="str">
        <f>CONCATENATE(C3588,".")</f>
        <v>2017  May.</v>
      </c>
      <c r="E3588" t="str">
        <f>LEFT(D3588, SEARCH(".",D3588)-1)</f>
        <v>2017  May</v>
      </c>
      <c r="F3588">
        <v>2017</v>
      </c>
      <c r="G3588" t="str">
        <f>RIGHT(E3588,LEN(E3588)-6)</f>
        <v>May</v>
      </c>
      <c r="H3588">
        <v>180</v>
      </c>
      <c r="I3588" t="s">
        <v>17</v>
      </c>
      <c r="J3588" t="s">
        <v>374</v>
      </c>
      <c r="K3588" t="s">
        <v>19</v>
      </c>
      <c r="L3588" t="s">
        <v>20</v>
      </c>
      <c r="M3588" t="s">
        <v>57</v>
      </c>
      <c r="N3588" t="s">
        <v>29</v>
      </c>
      <c r="O3588" t="s">
        <v>30</v>
      </c>
      <c r="P3588">
        <v>11500</v>
      </c>
      <c r="Q3588" s="2">
        <f>VALUE(LEFT(LEFT(N3588,5),SUM(LEN(LEFT(N3588,5))-LEN(SUBSTITUTE(LEFT(N3588,5),{"0","1","2","3","4","5","6","7","8","9","."},"")))))</f>
        <v>3</v>
      </c>
      <c r="R3588">
        <f>IF(Q3588&gt;5,Q3588/1024,Q3588)</f>
        <v>3</v>
      </c>
      <c r="S3588" t="str">
        <f>MID(K3589,9,3)</f>
        <v>6.0</v>
      </c>
      <c r="T3588" s="2" t="str">
        <f>LEFT(J3588,3)</f>
        <v>5.5</v>
      </c>
      <c r="U3588">
        <f>VALUE(LEFT(LEFT(M3588,5),SUM(LEN(LEFT(M3588,5))-LEN(SUBSTITUTE(LEFT(M3588,5),{"0","1","2","3","4","5","6","7","8","9","."},"")))))</f>
        <v>16</v>
      </c>
      <c r="V3588">
        <f>IF(U3588&lt;100,U3588,U3588/1024)</f>
        <v>16</v>
      </c>
      <c r="W3588" s="3">
        <f>VALUE(LEFT(LEFT(O3588,5),SUM(LEN(LEFT(O3588,5))-LEN(SUBSTITUTE(LEFT(O3588,5),{"0","1","2","3","4","5","6","7","8","9","."},"")))))</f>
        <v>13</v>
      </c>
      <c r="X3588" s="3" t="e">
        <f>LEFT(L3588, SEARCH("MHz",L3588)-1)</f>
        <v>#VALUE!</v>
      </c>
      <c r="Y3588" t="e">
        <f>IF(RIGHT(X3588,1)=" ",RIGHT(X3588,4),RIGHT(X3588,3))</f>
        <v>#VALUE!</v>
      </c>
      <c r="Z3588">
        <f>VLOOKUP(G3588,[1]Sheet1!$A$1:$B$12,2,0)</f>
        <v>5</v>
      </c>
      <c r="AA3588" t="str">
        <f>CONCATENATE(F3588," ",Z3588)</f>
        <v>2017 5</v>
      </c>
      <c r="AB3588">
        <f>VLOOKUP(AA3588,[1]Sheet3!$A:$B,2,0)</f>
        <v>99</v>
      </c>
    </row>
    <row r="3589" spans="1:28" x14ac:dyDescent="0.25">
      <c r="A3589" t="s">
        <v>4819</v>
      </c>
      <c r="B3589" t="s">
        <v>4821</v>
      </c>
      <c r="C3589" t="s">
        <v>1101</v>
      </c>
      <c r="D3589" t="str">
        <f>CONCATENATE(C3589,".")</f>
        <v>2017  May.</v>
      </c>
      <c r="E3589" t="str">
        <f>LEFT(D3589, SEARCH(".",D3589)-1)</f>
        <v>2017  May</v>
      </c>
      <c r="F3589">
        <v>2017</v>
      </c>
      <c r="G3589" t="str">
        <f>RIGHT(E3589,LEN(E3589)-6)</f>
        <v>May</v>
      </c>
      <c r="H3589">
        <v>146.69999999999999</v>
      </c>
      <c r="I3589" t="s">
        <v>156</v>
      </c>
      <c r="J3589" t="s">
        <v>1049</v>
      </c>
      <c r="K3589" t="s">
        <v>19</v>
      </c>
      <c r="L3589" t="s">
        <v>2235</v>
      </c>
      <c r="M3589" t="s">
        <v>57</v>
      </c>
      <c r="N3589" t="s">
        <v>22</v>
      </c>
      <c r="O3589" t="s">
        <v>36</v>
      </c>
      <c r="P3589">
        <v>90</v>
      </c>
      <c r="Q3589" s="2">
        <f>VALUE(LEFT(LEFT(N3589,5),SUM(LEN(LEFT(N3589,5))-LEN(SUBSTITUTE(LEFT(N3589,5),{"0","1","2","3","4","5","6","7","8","9","."},"")))))</f>
        <v>2</v>
      </c>
      <c r="R3589">
        <f>IF(Q3589&gt;5,Q3589/1024,Q3589)</f>
        <v>2</v>
      </c>
      <c r="S3589" t="str">
        <f>MID(K3590,9,3)</f>
        <v>6.0</v>
      </c>
      <c r="T3589" s="2" t="str">
        <f>LEFT(J3589,3)</f>
        <v>5.0</v>
      </c>
      <c r="U3589">
        <f>VALUE(LEFT(LEFT(M3589,5),SUM(LEN(LEFT(M3589,5))-LEN(SUBSTITUTE(LEFT(M3589,5),{"0","1","2","3","4","5","6","7","8","9","."},"")))))</f>
        <v>16</v>
      </c>
      <c r="V3589">
        <f>IF(U3589&lt;100,U3589,U3589/1024)</f>
        <v>16</v>
      </c>
      <c r="W3589" s="3">
        <f>VALUE(LEFT(LEFT(O3589,5),SUM(LEN(LEFT(O3589,5))-LEN(SUBSTITUTE(LEFT(O3589,5),{"0","1","2","3","4","5","6","7","8","9","."},"")))))</f>
        <v>8</v>
      </c>
      <c r="X3589" s="3" t="e">
        <f>LEFT(L3589, SEARCH("MHz",L3589)-1)</f>
        <v>#VALUE!</v>
      </c>
      <c r="Y3589" t="e">
        <f>IF(RIGHT(X3589,1)=" ",RIGHT(X3589,4),RIGHT(X3589,3))</f>
        <v>#VALUE!</v>
      </c>
      <c r="Z3589">
        <f>VLOOKUP(G3589,[1]Sheet1!$A$1:$B$12,2,0)</f>
        <v>5</v>
      </c>
      <c r="AA3589" t="str">
        <f>CONCATENATE(F3589," ",Z3589)</f>
        <v>2017 5</v>
      </c>
      <c r="AB3589">
        <f>VLOOKUP(AA3589,[1]Sheet3!$A:$B,2,0)</f>
        <v>99</v>
      </c>
    </row>
    <row r="3590" spans="1:28" x14ac:dyDescent="0.25">
      <c r="A3590" t="s">
        <v>4819</v>
      </c>
      <c r="B3590" t="s">
        <v>4822</v>
      </c>
      <c r="C3590" t="s">
        <v>1101</v>
      </c>
      <c r="D3590" t="str">
        <f>CONCATENATE(C3590,".")</f>
        <v>2017  May.</v>
      </c>
      <c r="E3590" t="str">
        <f>LEFT(D3590, SEARCH(".",D3590)-1)</f>
        <v>2017  May</v>
      </c>
      <c r="F3590">
        <v>2017</v>
      </c>
      <c r="G3590" t="str">
        <f>RIGHT(E3590,LEN(E3590)-6)</f>
        <v>May</v>
      </c>
      <c r="H3590">
        <v>169</v>
      </c>
      <c r="I3590" t="s">
        <v>156</v>
      </c>
      <c r="J3590" t="s">
        <v>794</v>
      </c>
      <c r="K3590" t="s">
        <v>19</v>
      </c>
      <c r="L3590" t="s">
        <v>20</v>
      </c>
      <c r="M3590" t="s">
        <v>57</v>
      </c>
      <c r="N3590" t="s">
        <v>29</v>
      </c>
      <c r="O3590" t="s">
        <v>30</v>
      </c>
      <c r="P3590">
        <v>110</v>
      </c>
      <c r="Q3590" s="2">
        <f>VALUE(LEFT(LEFT(N3590,5),SUM(LEN(LEFT(N3590,5))-LEN(SUBSTITUTE(LEFT(N3590,5),{"0","1","2","3","4","5","6","7","8","9","."},"")))))</f>
        <v>3</v>
      </c>
      <c r="R3590">
        <f>IF(Q3590&gt;5,Q3590/1024,Q3590)</f>
        <v>3</v>
      </c>
      <c r="S3590" t="str">
        <f>MID(K3591,9,3)</f>
        <v>6.0</v>
      </c>
      <c r="T3590" s="2" t="str">
        <f>LEFT(J3590,3)</f>
        <v>5.0</v>
      </c>
      <c r="U3590">
        <f>VALUE(LEFT(LEFT(M3590,5),SUM(LEN(LEFT(M3590,5))-LEN(SUBSTITUTE(LEFT(M3590,5),{"0","1","2","3","4","5","6","7","8","9","."},"")))))</f>
        <v>16</v>
      </c>
      <c r="V3590">
        <f>IF(U3590&lt;100,U3590,U3590/1024)</f>
        <v>16</v>
      </c>
      <c r="W3590" s="3">
        <f>VALUE(LEFT(LEFT(O3590,5),SUM(LEN(LEFT(O3590,5))-LEN(SUBSTITUTE(LEFT(O3590,5),{"0","1","2","3","4","5","6","7","8","9","."},"")))))</f>
        <v>13</v>
      </c>
      <c r="X3590" s="3" t="e">
        <f>LEFT(L3590, SEARCH("MHz",L3590)-1)</f>
        <v>#VALUE!</v>
      </c>
      <c r="Y3590" t="e">
        <f>IF(RIGHT(X3590,1)=" ",RIGHT(X3590,4),RIGHT(X3590,3))</f>
        <v>#VALUE!</v>
      </c>
      <c r="Z3590">
        <f>VLOOKUP(G3590,[1]Sheet1!$A$1:$B$12,2,0)</f>
        <v>5</v>
      </c>
      <c r="AA3590" t="str">
        <f>CONCATENATE(F3590," ",Z3590)</f>
        <v>2017 5</v>
      </c>
      <c r="AB3590">
        <f>VLOOKUP(AA3590,[1]Sheet3!$A:$B,2,0)</f>
        <v>99</v>
      </c>
    </row>
    <row r="3591" spans="1:28" x14ac:dyDescent="0.25">
      <c r="A3591" t="s">
        <v>6422</v>
      </c>
      <c r="B3591" t="s">
        <v>6427</v>
      </c>
      <c r="C3591" t="s">
        <v>1101</v>
      </c>
      <c r="D3591" t="str">
        <f>CONCATENATE(C3591,".")</f>
        <v>2017  May.</v>
      </c>
      <c r="E3591" t="str">
        <f>LEFT(D3591, SEARCH(".",D3591)-1)</f>
        <v>2017  May</v>
      </c>
      <c r="F3591">
        <v>2017</v>
      </c>
      <c r="G3591" t="str">
        <f>RIGHT(E3591,LEN(E3591)-6)</f>
        <v>May</v>
      </c>
      <c r="H3591">
        <v>148</v>
      </c>
      <c r="I3591" t="s">
        <v>6428</v>
      </c>
      <c r="J3591" t="s">
        <v>1058</v>
      </c>
      <c r="K3591" t="s">
        <v>19</v>
      </c>
      <c r="L3591" t="s">
        <v>91</v>
      </c>
      <c r="M3591" t="s">
        <v>34</v>
      </c>
      <c r="N3591" t="s">
        <v>35</v>
      </c>
      <c r="O3591" t="s">
        <v>1533</v>
      </c>
      <c r="Q3591" s="2">
        <f>VALUE(LEFT(LEFT(N3591,5),SUM(LEN(LEFT(N3591,5))-LEN(SUBSTITUTE(LEFT(N3591,5),{"0","1","2","3","4","5","6","7","8","9","."},"")))))</f>
        <v>1</v>
      </c>
      <c r="R3591">
        <f>IF(Q3591&gt;5,Q3591/1024,Q3591)</f>
        <v>1</v>
      </c>
      <c r="S3591" t="str">
        <f>MID(K3592,9,3)</f>
        <v>6.0</v>
      </c>
      <c r="T3591" s="2" t="str">
        <f>LEFT(J3591,3)</f>
        <v>5.5</v>
      </c>
      <c r="U3591">
        <f>VALUE(LEFT(LEFT(M3591,5),SUM(LEN(LEFT(M3591,5))-LEN(SUBSTITUTE(LEFT(M3591,5),{"0","1","2","3","4","5","6","7","8","9","."},"")))))</f>
        <v>8</v>
      </c>
      <c r="V3591">
        <f>IF(U3591&lt;100,U3591,U3591/1024)</f>
        <v>8</v>
      </c>
      <c r="W3591" s="3">
        <f>VALUE(LEFT(LEFT(O3591,5),SUM(LEN(LEFT(O3591,5))-LEN(SUBSTITUTE(LEFT(O3591,5),{"0","1","2","3","4","5","6","7","8","9","."},"")))))</f>
        <v>8</v>
      </c>
      <c r="X3591" s="3" t="e">
        <f>LEFT(L3591, SEARCH("MHz",L3591)-1)</f>
        <v>#VALUE!</v>
      </c>
      <c r="Y3591" t="e">
        <f>IF(RIGHT(X3591,1)=" ",RIGHT(X3591,4),RIGHT(X3591,3))</f>
        <v>#VALUE!</v>
      </c>
      <c r="Z3591">
        <f>VLOOKUP(G3591,[1]Sheet1!$A$1:$B$12,2,0)</f>
        <v>5</v>
      </c>
      <c r="AA3591" t="str">
        <f>CONCATENATE(F3591," ",Z3591)</f>
        <v>2017 5</v>
      </c>
      <c r="AB3591">
        <f>VLOOKUP(AA3591,[1]Sheet3!$A:$B,2,0)</f>
        <v>99</v>
      </c>
    </row>
    <row r="3592" spans="1:28" x14ac:dyDescent="0.25">
      <c r="A3592" t="s">
        <v>6422</v>
      </c>
      <c r="B3592" t="s">
        <v>6429</v>
      </c>
      <c r="C3592" t="s">
        <v>1101</v>
      </c>
      <c r="D3592" t="str">
        <f>CONCATENATE(C3592,".")</f>
        <v>2017  May.</v>
      </c>
      <c r="E3592" t="str">
        <f>LEFT(D3592, SEARCH(".",D3592)-1)</f>
        <v>2017  May</v>
      </c>
      <c r="F3592">
        <v>2017</v>
      </c>
      <c r="G3592" t="str">
        <f>RIGHT(E3592,LEN(E3592)-6)</f>
        <v>May</v>
      </c>
      <c r="H3592">
        <v>145</v>
      </c>
      <c r="I3592" t="s">
        <v>453</v>
      </c>
      <c r="J3592" t="s">
        <v>1510</v>
      </c>
      <c r="K3592" t="s">
        <v>19</v>
      </c>
      <c r="L3592" t="s">
        <v>91</v>
      </c>
      <c r="M3592" t="s">
        <v>34</v>
      </c>
      <c r="N3592" t="s">
        <v>35</v>
      </c>
      <c r="O3592" t="s">
        <v>1533</v>
      </c>
      <c r="Q3592" s="2">
        <f>VALUE(LEFT(LEFT(N3592,5),SUM(LEN(LEFT(N3592,5))-LEN(SUBSTITUTE(LEFT(N3592,5),{"0","1","2","3","4","5","6","7","8","9","."},"")))))</f>
        <v>1</v>
      </c>
      <c r="R3592">
        <f>IF(Q3592&gt;5,Q3592/1024,Q3592)</f>
        <v>1</v>
      </c>
      <c r="S3592" t="str">
        <f>MID(K3593,9,3)</f>
        <v>6.0</v>
      </c>
      <c r="T3592" s="2" t="str">
        <f>LEFT(J3592,3)</f>
        <v>5.0</v>
      </c>
      <c r="U3592">
        <f>VALUE(LEFT(LEFT(M3592,5),SUM(LEN(LEFT(M3592,5))-LEN(SUBSTITUTE(LEFT(M3592,5),{"0","1","2","3","4","5","6","7","8","9","."},"")))))</f>
        <v>8</v>
      </c>
      <c r="V3592">
        <f>IF(U3592&lt;100,U3592,U3592/1024)</f>
        <v>8</v>
      </c>
      <c r="W3592" s="3">
        <f>VALUE(LEFT(LEFT(O3592,5),SUM(LEN(LEFT(O3592,5))-LEN(SUBSTITUTE(LEFT(O3592,5),{"0","1","2","3","4","5","6","7","8","9","."},"")))))</f>
        <v>8</v>
      </c>
      <c r="X3592" s="3" t="e">
        <f>LEFT(L3592, SEARCH("MHz",L3592)-1)</f>
        <v>#VALUE!</v>
      </c>
      <c r="Y3592" t="e">
        <f>IF(RIGHT(X3592,1)=" ",RIGHT(X3592,4),RIGHT(X3592,3))</f>
        <v>#VALUE!</v>
      </c>
      <c r="Z3592">
        <f>VLOOKUP(G3592,[1]Sheet1!$A$1:$B$12,2,0)</f>
        <v>5</v>
      </c>
      <c r="AA3592" t="str">
        <f>CONCATENATE(F3592," ",Z3592)</f>
        <v>2017 5</v>
      </c>
      <c r="AB3592">
        <f>VLOOKUP(AA3592,[1]Sheet3!$A:$B,2,0)</f>
        <v>99</v>
      </c>
    </row>
    <row r="3593" spans="1:28" x14ac:dyDescent="0.25">
      <c r="A3593" t="s">
        <v>6641</v>
      </c>
      <c r="B3593" t="s">
        <v>6645</v>
      </c>
      <c r="C3593" t="s">
        <v>1101</v>
      </c>
      <c r="D3593" t="str">
        <f>CONCATENATE(C3593,".")</f>
        <v>2017  May.</v>
      </c>
      <c r="E3593" t="str">
        <f>LEFT(D3593, SEARCH(".",D3593)-1)</f>
        <v>2017  May</v>
      </c>
      <c r="F3593">
        <v>2017</v>
      </c>
      <c r="G3593" t="str">
        <f>RIGHT(E3593,LEN(E3593)-6)</f>
        <v>May</v>
      </c>
      <c r="H3593">
        <v>150</v>
      </c>
      <c r="I3593" t="s">
        <v>453</v>
      </c>
      <c r="J3593" t="s">
        <v>3686</v>
      </c>
      <c r="K3593" t="s">
        <v>394</v>
      </c>
      <c r="L3593" t="s">
        <v>1135</v>
      </c>
      <c r="M3593" t="s">
        <v>57</v>
      </c>
      <c r="N3593" t="s">
        <v>4082</v>
      </c>
      <c r="O3593" t="s">
        <v>1490</v>
      </c>
      <c r="P3593">
        <v>110</v>
      </c>
      <c r="Q3593" s="2">
        <f>VALUE(LEFT(LEFT(N3593,5),SUM(LEN(LEFT(N3593,5))-LEN(SUBSTITUTE(LEFT(N3593,5),{"0","1","2","3","4","5","6","7","8","9","."},"")))))</f>
        <v>2</v>
      </c>
      <c r="R3593">
        <f>IF(Q3593&gt;5,Q3593/1024,Q3593)</f>
        <v>2</v>
      </c>
      <c r="S3593" t="str">
        <f>MID(K3594,9,3)</f>
        <v>7.0</v>
      </c>
      <c r="T3593" s="2" t="str">
        <f>LEFT(J3593,3)</f>
        <v>5.0</v>
      </c>
      <c r="U3593">
        <f>VALUE(LEFT(LEFT(M3593,5),SUM(LEN(LEFT(M3593,5))-LEN(SUBSTITUTE(LEFT(M3593,5),{"0","1","2","3","4","5","6","7","8","9","."},"")))))</f>
        <v>16</v>
      </c>
      <c r="V3593">
        <f>IF(U3593&lt;100,U3593,U3593/1024)</f>
        <v>16</v>
      </c>
      <c r="W3593" s="3">
        <f>VALUE(LEFT(LEFT(O3593,5),SUM(LEN(LEFT(O3593,5))-LEN(SUBSTITUTE(LEFT(O3593,5),{"0","1","2","3","4","5","6","7","8","9","."},"")))))</f>
        <v>13</v>
      </c>
      <c r="X3593" s="3" t="e">
        <f>LEFT(L3593, SEARCH("MHz",L3593)-1)</f>
        <v>#VALUE!</v>
      </c>
      <c r="Y3593" t="e">
        <f>IF(RIGHT(X3593,1)=" ",RIGHT(X3593,4),RIGHT(X3593,3))</f>
        <v>#VALUE!</v>
      </c>
      <c r="Z3593">
        <f>VLOOKUP(G3593,[1]Sheet1!$A$1:$B$12,2,0)</f>
        <v>5</v>
      </c>
      <c r="AA3593" t="str">
        <f>CONCATENATE(F3593," ",Z3593)</f>
        <v>2017 5</v>
      </c>
      <c r="AB3593">
        <f>VLOOKUP(AA3593,[1]Sheet3!$A:$B,2,0)</f>
        <v>99</v>
      </c>
    </row>
    <row r="3594" spans="1:28" x14ac:dyDescent="0.25">
      <c r="A3594" t="s">
        <v>2096</v>
      </c>
      <c r="B3594" t="s">
        <v>2100</v>
      </c>
      <c r="C3594" t="s">
        <v>1101</v>
      </c>
      <c r="D3594" t="str">
        <f>CONCATENATE(C3594,".")</f>
        <v>2017  May.</v>
      </c>
      <c r="E3594" t="str">
        <f>LEFT(D3594, SEARCH(".",D3594)-1)</f>
        <v>2017  May</v>
      </c>
      <c r="F3594">
        <v>2017</v>
      </c>
      <c r="G3594" t="str">
        <f>RIGHT(E3594,LEN(E3594)-6)</f>
        <v>May</v>
      </c>
      <c r="H3594">
        <v>178</v>
      </c>
      <c r="I3594" t="s">
        <v>51</v>
      </c>
      <c r="J3594" t="s">
        <v>374</v>
      </c>
      <c r="K3594" t="s">
        <v>368</v>
      </c>
      <c r="L3594" t="s">
        <v>2101</v>
      </c>
      <c r="M3594" t="s">
        <v>403</v>
      </c>
      <c r="N3594" t="s">
        <v>404</v>
      </c>
      <c r="O3594" t="s">
        <v>2102</v>
      </c>
      <c r="P3594">
        <v>380</v>
      </c>
      <c r="Q3594" s="2">
        <f>VALUE(LEFT(LEFT(N3594,5),SUM(LEN(LEFT(N3594,5))-LEN(SUBSTITUTE(LEFT(N3594,5),{"0","1","2","3","4","5","6","7","8","9","."},"")))))</f>
        <v>4</v>
      </c>
      <c r="R3594">
        <f>IF(Q3594&gt;5,Q3594/1024,Q3594)</f>
        <v>4</v>
      </c>
      <c r="S3594" t="str">
        <f>MID(K3595,9,3)</f>
        <v>7.0</v>
      </c>
      <c r="T3594" s="2" t="str">
        <f>LEFT(J3594,3)</f>
        <v>5.5</v>
      </c>
      <c r="U3594">
        <f>VALUE(LEFT(LEFT(M3594,5),SUM(LEN(LEFT(M3594,5))-LEN(SUBSTITUTE(LEFT(M3594,5),{"0","1","2","3","4","5","6","7","8","9","."},"")))))</f>
        <v>64</v>
      </c>
      <c r="V3594">
        <f>IF(U3594&lt;100,U3594,U3594/1024)</f>
        <v>64</v>
      </c>
      <c r="W3594" s="3" t="e">
        <f>VALUE(LEFT(LEFT(O3594,5),SUM(LEN(LEFT(O3594,5))-LEN(SUBSTITUTE(LEFT(O3594,5),{"0","1","2","3","4","5","6","7","8","9","."},"")))))</f>
        <v>#VALUE!</v>
      </c>
      <c r="X3594" s="3" t="e">
        <f>LEFT(L3594, SEARCH("MHz",L3594)-1)</f>
        <v>#VALUE!</v>
      </c>
      <c r="Y3594" t="e">
        <f>IF(RIGHT(X3594,1)=" ",RIGHT(X3594,4),RIGHT(X3594,3))</f>
        <v>#VALUE!</v>
      </c>
      <c r="Z3594">
        <f>VLOOKUP(G3594,[1]Sheet1!$A$1:$B$12,2,0)</f>
        <v>5</v>
      </c>
      <c r="AA3594" t="str">
        <f>CONCATENATE(F3594," ",Z3594)</f>
        <v>2017 5</v>
      </c>
      <c r="AB3594">
        <f>VLOOKUP(AA3594,[1]Sheet3!$A:$B,2,0)</f>
        <v>99</v>
      </c>
    </row>
    <row r="3595" spans="1:28" x14ac:dyDescent="0.25">
      <c r="A3595" t="s">
        <v>2096</v>
      </c>
      <c r="B3595" t="s">
        <v>2103</v>
      </c>
      <c r="C3595" t="s">
        <v>1101</v>
      </c>
      <c r="D3595" t="str">
        <f>CONCATENATE(C3595,".")</f>
        <v>2017  May.</v>
      </c>
      <c r="E3595" t="str">
        <f>LEFT(D3595, SEARCH(".",D3595)-1)</f>
        <v>2017  May</v>
      </c>
      <c r="F3595">
        <v>2017</v>
      </c>
      <c r="G3595" t="str">
        <f>RIGHT(E3595,LEN(E3595)-6)</f>
        <v>May</v>
      </c>
      <c r="I3595" t="s">
        <v>51</v>
      </c>
      <c r="J3595" t="s">
        <v>52</v>
      </c>
      <c r="K3595" t="s">
        <v>368</v>
      </c>
      <c r="L3595" t="s">
        <v>389</v>
      </c>
      <c r="M3595" t="s">
        <v>403</v>
      </c>
      <c r="N3595" t="s">
        <v>404</v>
      </c>
      <c r="O3595" t="s">
        <v>2104</v>
      </c>
      <c r="P3595">
        <v>240</v>
      </c>
      <c r="Q3595" s="2">
        <f>VALUE(LEFT(LEFT(N3595,5),SUM(LEN(LEFT(N3595,5))-LEN(SUBSTITUTE(LEFT(N3595,5),{"0","1","2","3","4","5","6","7","8","9","."},"")))))</f>
        <v>4</v>
      </c>
      <c r="R3595">
        <f>IF(Q3595&gt;5,Q3595/1024,Q3595)</f>
        <v>4</v>
      </c>
      <c r="S3595" t="str">
        <f>MID(K3596,9,3)</f>
        <v>7.0</v>
      </c>
      <c r="T3595" s="2" t="str">
        <f>LEFT(J3595,3)</f>
        <v>5.5</v>
      </c>
      <c r="U3595">
        <f>VALUE(LEFT(LEFT(M3595,5),SUM(LEN(LEFT(M3595,5))-LEN(SUBSTITUTE(LEFT(M3595,5),{"0","1","2","3","4","5","6","7","8","9","."},"")))))</f>
        <v>64</v>
      </c>
      <c r="V3595">
        <f>IF(U3595&lt;100,U3595,U3595/1024)</f>
        <v>64</v>
      </c>
      <c r="W3595" s="3" t="e">
        <f>VALUE(LEFT(LEFT(O3595,5),SUM(LEN(LEFT(O3595,5))-LEN(SUBSTITUTE(LEFT(O3595,5),{"0","1","2","3","4","5","6","7","8","9","."},"")))))</f>
        <v>#VALUE!</v>
      </c>
      <c r="X3595" s="3" t="e">
        <f>LEFT(L3595, SEARCH("MHz",L3595)-1)</f>
        <v>#VALUE!</v>
      </c>
      <c r="Y3595" t="e">
        <f>IF(RIGHT(X3595,1)=" ",RIGHT(X3595,4),RIGHT(X3595,3))</f>
        <v>#VALUE!</v>
      </c>
      <c r="Z3595">
        <f>VLOOKUP(G3595,[1]Sheet1!$A$1:$B$12,2,0)</f>
        <v>5</v>
      </c>
      <c r="AA3595" t="str">
        <f>CONCATENATE(F3595," ",Z3595)</f>
        <v>2017 5</v>
      </c>
      <c r="AB3595">
        <f>VLOOKUP(AA3595,[1]Sheet3!$A:$B,2,0)</f>
        <v>99</v>
      </c>
    </row>
    <row r="3596" spans="1:28" x14ac:dyDescent="0.25">
      <c r="A3596" t="s">
        <v>2096</v>
      </c>
      <c r="B3596" t="s">
        <v>2105</v>
      </c>
      <c r="C3596" t="s">
        <v>1101</v>
      </c>
      <c r="D3596" t="str">
        <f>CONCATENATE(C3596,".")</f>
        <v>2017  May.</v>
      </c>
      <c r="E3596" t="str">
        <f>LEFT(D3596, SEARCH(".",D3596)-1)</f>
        <v>2017  May</v>
      </c>
      <c r="F3596">
        <v>2017</v>
      </c>
      <c r="G3596" t="str">
        <f>RIGHT(E3596,LEN(E3596)-6)</f>
        <v>May</v>
      </c>
      <c r="I3596" t="s">
        <v>156</v>
      </c>
      <c r="J3596" t="s">
        <v>1110</v>
      </c>
      <c r="K3596" t="s">
        <v>368</v>
      </c>
      <c r="L3596" t="s">
        <v>1393</v>
      </c>
      <c r="M3596" t="s">
        <v>28</v>
      </c>
      <c r="N3596" t="s">
        <v>404</v>
      </c>
      <c r="O3596" t="s">
        <v>30</v>
      </c>
      <c r="P3596">
        <v>200</v>
      </c>
      <c r="Q3596" s="2">
        <f>VALUE(LEFT(LEFT(N3596,5),SUM(LEN(LEFT(N3596,5))-LEN(SUBSTITUTE(LEFT(N3596,5),{"0","1","2","3","4","5","6","7","8","9","."},"")))))</f>
        <v>4</v>
      </c>
      <c r="R3596">
        <f>IF(Q3596&gt;5,Q3596/1024,Q3596)</f>
        <v>4</v>
      </c>
      <c r="S3596" t="str">
        <f>MID(K3597,9,3)</f>
        <v>7.0</v>
      </c>
      <c r="T3596" s="2" t="str">
        <f>LEFT(J3596,3)</f>
        <v>5.2</v>
      </c>
      <c r="U3596">
        <f>VALUE(LEFT(LEFT(M3596,5),SUM(LEN(LEFT(M3596,5))-LEN(SUBSTITUTE(LEFT(M3596,5),{"0","1","2","3","4","5","6","7","8","9","."},"")))))</f>
        <v>32</v>
      </c>
      <c r="V3596">
        <f>IF(U3596&lt;100,U3596,U3596/1024)</f>
        <v>32</v>
      </c>
      <c r="W3596" s="3">
        <f>VALUE(LEFT(LEFT(O3596,5),SUM(LEN(LEFT(O3596,5))-LEN(SUBSTITUTE(LEFT(O3596,5),{"0","1","2","3","4","5","6","7","8","9","."},"")))))</f>
        <v>13</v>
      </c>
      <c r="X3596" s="3" t="e">
        <f>LEFT(L3596, SEARCH("MHz",L3596)-1)</f>
        <v>#VALUE!</v>
      </c>
      <c r="Y3596" t="e">
        <f>IF(RIGHT(X3596,1)=" ",RIGHT(X3596,4),RIGHT(X3596,3))</f>
        <v>#VALUE!</v>
      </c>
      <c r="Z3596">
        <f>VLOOKUP(G3596,[1]Sheet1!$A$1:$B$12,2,0)</f>
        <v>5</v>
      </c>
      <c r="AA3596" t="str">
        <f>CONCATENATE(F3596," ",Z3596)</f>
        <v>2017 5</v>
      </c>
      <c r="AB3596">
        <f>VLOOKUP(AA3596,[1]Sheet3!$A:$B,2,0)</f>
        <v>99</v>
      </c>
    </row>
    <row r="3597" spans="1:28" x14ac:dyDescent="0.25">
      <c r="A3597" t="s">
        <v>2637</v>
      </c>
      <c r="B3597" t="s">
        <v>2648</v>
      </c>
      <c r="C3597" t="s">
        <v>1101</v>
      </c>
      <c r="D3597" t="str">
        <f>CONCATENATE(C3597,".")</f>
        <v>2017  May.</v>
      </c>
      <c r="E3597" t="str">
        <f>LEFT(D3597, SEARCH(".",D3597)-1)</f>
        <v>2017  May</v>
      </c>
      <c r="F3597">
        <v>2017</v>
      </c>
      <c r="G3597" t="str">
        <f>RIGHT(E3597,LEN(E3597)-6)</f>
        <v>May</v>
      </c>
      <c r="H3597">
        <v>460</v>
      </c>
      <c r="I3597" t="s">
        <v>146</v>
      </c>
      <c r="J3597" t="s">
        <v>2649</v>
      </c>
      <c r="K3597" t="s">
        <v>368</v>
      </c>
      <c r="L3597" t="s">
        <v>1393</v>
      </c>
      <c r="M3597" t="s">
        <v>57</v>
      </c>
      <c r="N3597" t="s">
        <v>360</v>
      </c>
      <c r="O3597" t="s">
        <v>92</v>
      </c>
      <c r="Q3597" s="2">
        <f>VALUE(LEFT(LEFT(N3597,5),SUM(LEN(LEFT(N3597,5))-LEN(SUBSTITUTE(LEFT(N3597,5),{"0","1","2","3","4","5","6","7","8","9","."},"")))))</f>
        <v>2</v>
      </c>
      <c r="R3597">
        <f>IF(Q3597&gt;5,Q3597/1024,Q3597)</f>
        <v>2</v>
      </c>
      <c r="S3597" t="str">
        <f>MID(K3598,9,3)</f>
        <v>7.0</v>
      </c>
      <c r="T3597" s="2" t="str">
        <f>LEFT(J3597,3)</f>
        <v>9.6</v>
      </c>
      <c r="U3597">
        <f>VALUE(LEFT(LEFT(M3597,5),SUM(LEN(LEFT(M3597,5))-LEN(SUBSTITUTE(LEFT(M3597,5),{"0","1","2","3","4","5","6","7","8","9","."},"")))))</f>
        <v>16</v>
      </c>
      <c r="V3597">
        <f>IF(U3597&lt;100,U3597,U3597/1024)</f>
        <v>16</v>
      </c>
      <c r="W3597" s="3">
        <f>VALUE(LEFT(LEFT(O3597,5),SUM(LEN(LEFT(O3597,5))-LEN(SUBSTITUTE(LEFT(O3597,5),{"0","1","2","3","4","5","6","7","8","9","."},"")))))</f>
        <v>5</v>
      </c>
      <c r="X3597" s="3" t="e">
        <f>LEFT(L3597, SEARCH("MHz",L3597)-1)</f>
        <v>#VALUE!</v>
      </c>
      <c r="Y3597" t="e">
        <f>IF(RIGHT(X3597,1)=" ",RIGHT(X3597,4),RIGHT(X3597,3))</f>
        <v>#VALUE!</v>
      </c>
      <c r="Z3597">
        <f>VLOOKUP(G3597,[1]Sheet1!$A$1:$B$12,2,0)</f>
        <v>5</v>
      </c>
      <c r="AA3597" t="str">
        <f>CONCATENATE(F3597," ",Z3597)</f>
        <v>2017 5</v>
      </c>
      <c r="AB3597">
        <f>VLOOKUP(AA3597,[1]Sheet3!$A:$B,2,0)</f>
        <v>99</v>
      </c>
    </row>
    <row r="3598" spans="1:28" x14ac:dyDescent="0.25">
      <c r="A3598" t="s">
        <v>2637</v>
      </c>
      <c r="B3598" t="s">
        <v>2650</v>
      </c>
      <c r="C3598" t="s">
        <v>1101</v>
      </c>
      <c r="D3598" t="str">
        <f>CONCATENATE(C3598,".")</f>
        <v>2017  May.</v>
      </c>
      <c r="E3598" t="str">
        <f>LEFT(D3598, SEARCH(".",D3598)-1)</f>
        <v>2017  May</v>
      </c>
      <c r="F3598">
        <v>2017</v>
      </c>
      <c r="G3598" t="str">
        <f>RIGHT(E3598,LEN(E3598)-6)</f>
        <v>May</v>
      </c>
      <c r="H3598">
        <v>310</v>
      </c>
      <c r="I3598" t="s">
        <v>146</v>
      </c>
      <c r="J3598" t="s">
        <v>2651</v>
      </c>
      <c r="K3598" t="s">
        <v>368</v>
      </c>
      <c r="L3598" t="s">
        <v>1135</v>
      </c>
      <c r="M3598" t="s">
        <v>21</v>
      </c>
      <c r="N3598" t="s">
        <v>1104</v>
      </c>
      <c r="O3598" t="s">
        <v>1114</v>
      </c>
      <c r="P3598">
        <v>330</v>
      </c>
      <c r="Q3598" s="2">
        <f>VALUE(LEFT(LEFT(N3598,5),SUM(LEN(LEFT(N3598,5))-LEN(SUBSTITUTE(LEFT(N3598,5),{"0","1","2","3","4","5","6","7","8","9","."},"")))))</f>
        <v>3</v>
      </c>
      <c r="R3598">
        <f>IF(Q3598&gt;5,Q3598/1024,Q3598)</f>
        <v>3</v>
      </c>
      <c r="S3598" t="str">
        <f>MID(K3599,9,3)</f>
        <v>7.0</v>
      </c>
      <c r="T3598" s="2" t="str">
        <f>LEFT(J3598,3)</f>
        <v>10.</v>
      </c>
      <c r="U3598">
        <f>VALUE(LEFT(LEFT(M3598,5),SUM(LEN(LEFT(M3598,5))-LEN(SUBSTITUTE(LEFT(M3598,5),{"0","1","2","3","4","5","6","7","8","9","."},"")))))</f>
        <v>43540</v>
      </c>
      <c r="V3598">
        <f>IF(U3598&lt;100,U3598,U3598/1024)</f>
        <v>42.51953125</v>
      </c>
      <c r="W3598" s="3">
        <f>VALUE(LEFT(LEFT(O3598,5),SUM(LEN(LEFT(O3598,5))-LEN(SUBSTITUTE(LEFT(O3598,5),{"0","1","2","3","4","5","6","7","8","9","."},"")))))</f>
        <v>8</v>
      </c>
      <c r="X3598" s="3" t="e">
        <f>LEFT(L3598, SEARCH("MHz",L3598)-1)</f>
        <v>#VALUE!</v>
      </c>
      <c r="Y3598" t="e">
        <f>IF(RIGHT(X3598,1)=" ",RIGHT(X3598,4),RIGHT(X3598,3))</f>
        <v>#VALUE!</v>
      </c>
      <c r="Z3598">
        <f>VLOOKUP(G3598,[1]Sheet1!$A$1:$B$12,2,0)</f>
        <v>5</v>
      </c>
      <c r="AA3598" t="str">
        <f>CONCATENATE(F3598," ",Z3598)</f>
        <v>2017 5</v>
      </c>
      <c r="AB3598">
        <f>VLOOKUP(AA3598,[1]Sheet3!$A:$B,2,0)</f>
        <v>99</v>
      </c>
    </row>
    <row r="3599" spans="1:28" x14ac:dyDescent="0.25">
      <c r="A3599" t="s">
        <v>2637</v>
      </c>
      <c r="B3599" t="s">
        <v>2652</v>
      </c>
      <c r="C3599" t="s">
        <v>1101</v>
      </c>
      <c r="D3599" t="str">
        <f>CONCATENATE(C3599,".")</f>
        <v>2017  May.</v>
      </c>
      <c r="E3599" t="str">
        <f>LEFT(D3599, SEARCH(".",D3599)-1)</f>
        <v>2017  May</v>
      </c>
      <c r="F3599">
        <v>2017</v>
      </c>
      <c r="G3599" t="str">
        <f>RIGHT(E3599,LEN(E3599)-6)</f>
        <v>May</v>
      </c>
      <c r="H3599">
        <v>169</v>
      </c>
      <c r="I3599" t="s">
        <v>51</v>
      </c>
      <c r="J3599" t="s">
        <v>1134</v>
      </c>
      <c r="K3599" t="s">
        <v>368</v>
      </c>
      <c r="L3599" t="s">
        <v>2653</v>
      </c>
      <c r="M3599" t="s">
        <v>2117</v>
      </c>
      <c r="N3599" t="s">
        <v>404</v>
      </c>
      <c r="O3599" t="s">
        <v>2654</v>
      </c>
      <c r="P3599">
        <v>380</v>
      </c>
      <c r="Q3599" s="2">
        <f>VALUE(LEFT(LEFT(N3599,5),SUM(LEN(LEFT(N3599,5))-LEN(SUBSTITUTE(LEFT(N3599,5),{"0","1","2","3","4","5","6","7","8","9","."},"")))))</f>
        <v>4</v>
      </c>
      <c r="R3599">
        <f>IF(Q3599&gt;5,Q3599/1024,Q3599)</f>
        <v>4</v>
      </c>
      <c r="S3599" t="str">
        <f>MID(K3600,9,3)</f>
        <v>7.0</v>
      </c>
      <c r="T3599" s="2" t="str">
        <f>LEFT(J3599,3)</f>
        <v>5.5</v>
      </c>
      <c r="U3599">
        <f>VALUE(LEFT(LEFT(M3599,5),SUM(LEN(LEFT(M3599,5))-LEN(SUBSTITUTE(LEFT(M3599,5),{"0","1","2","3","4","5","6","7","8","9","."},"")))))</f>
        <v>128</v>
      </c>
      <c r="V3599">
        <f>IF(U3599&lt;100,U3599,U3599/1024)</f>
        <v>0.125</v>
      </c>
      <c r="W3599" s="3" t="e">
        <f>VALUE(LEFT(LEFT(O3599,5),SUM(LEN(LEFT(O3599,5))-LEN(SUBSTITUTE(LEFT(O3599,5),{"0","1","2","3","4","5","6","7","8","9","."},"")))))</f>
        <v>#VALUE!</v>
      </c>
      <c r="X3599" s="3" t="e">
        <f>LEFT(L3599, SEARCH("MHz",L3599)-1)</f>
        <v>#VALUE!</v>
      </c>
      <c r="Y3599" t="e">
        <f>IF(RIGHT(X3599,1)=" ",RIGHT(X3599,4),RIGHT(X3599,3))</f>
        <v>#VALUE!</v>
      </c>
      <c r="Z3599">
        <f>VLOOKUP(G3599,[1]Sheet1!$A$1:$B$12,2,0)</f>
        <v>5</v>
      </c>
      <c r="AA3599" t="str">
        <f>CONCATENATE(F3599," ",Z3599)</f>
        <v>2017 5</v>
      </c>
      <c r="AB3599">
        <f>VLOOKUP(AA3599,[1]Sheet3!$A:$B,2,0)</f>
        <v>99</v>
      </c>
    </row>
    <row r="3600" spans="1:28" x14ac:dyDescent="0.25">
      <c r="A3600" t="s">
        <v>2637</v>
      </c>
      <c r="B3600" t="s">
        <v>2655</v>
      </c>
      <c r="C3600" t="s">
        <v>1101</v>
      </c>
      <c r="D3600" t="str">
        <f>CONCATENATE(C3600,".")</f>
        <v>2017  May.</v>
      </c>
      <c r="E3600" t="str">
        <f>LEFT(D3600, SEARCH(".",D3600)-1)</f>
        <v>2017  May</v>
      </c>
      <c r="F3600">
        <v>2017</v>
      </c>
      <c r="G3600" t="str">
        <f>RIGHT(E3600,LEN(E3600)-6)</f>
        <v>May</v>
      </c>
      <c r="H3600">
        <v>143</v>
      </c>
      <c r="I3600" t="s">
        <v>51</v>
      </c>
      <c r="J3600" t="s">
        <v>1451</v>
      </c>
      <c r="K3600" t="s">
        <v>368</v>
      </c>
      <c r="L3600" t="s">
        <v>2653</v>
      </c>
      <c r="M3600" t="s">
        <v>403</v>
      </c>
      <c r="N3600" t="s">
        <v>404</v>
      </c>
      <c r="O3600" t="s">
        <v>2654</v>
      </c>
      <c r="P3600">
        <v>330</v>
      </c>
      <c r="Q3600" s="2">
        <f>VALUE(LEFT(LEFT(N3600,5),SUM(LEN(LEFT(N3600,5))-LEN(SUBSTITUTE(LEFT(N3600,5),{"0","1","2","3","4","5","6","7","8","9","."},"")))))</f>
        <v>4</v>
      </c>
      <c r="R3600">
        <f>IF(Q3600&gt;5,Q3600/1024,Q3600)</f>
        <v>4</v>
      </c>
      <c r="S3600" t="str">
        <f>MID(K3601,9,3)</f>
        <v>7.0</v>
      </c>
      <c r="T3600" s="2" t="str">
        <f>LEFT(J3600,3)</f>
        <v>5.0</v>
      </c>
      <c r="U3600">
        <f>VALUE(LEFT(LEFT(M3600,5),SUM(LEN(LEFT(M3600,5))-LEN(SUBSTITUTE(LEFT(M3600,5),{"0","1","2","3","4","5","6","7","8","9","."},"")))))</f>
        <v>64</v>
      </c>
      <c r="V3600">
        <f>IF(U3600&lt;100,U3600,U3600/1024)</f>
        <v>64</v>
      </c>
      <c r="W3600" s="3" t="e">
        <f>VALUE(LEFT(LEFT(O3600,5),SUM(LEN(LEFT(O3600,5))-LEN(SUBSTITUTE(LEFT(O3600,5),{"0","1","2","3","4","5","6","7","8","9","."},"")))))</f>
        <v>#VALUE!</v>
      </c>
      <c r="X3600" s="3" t="e">
        <f>LEFT(L3600, SEARCH("MHz",L3600)-1)</f>
        <v>#VALUE!</v>
      </c>
      <c r="Y3600" t="e">
        <f>IF(RIGHT(X3600,1)=" ",RIGHT(X3600,4),RIGHT(X3600,3))</f>
        <v>#VALUE!</v>
      </c>
      <c r="Z3600">
        <f>VLOOKUP(G3600,[1]Sheet1!$A$1:$B$12,2,0)</f>
        <v>5</v>
      </c>
      <c r="AA3600" t="str">
        <f>CONCATENATE(F3600," ",Z3600)</f>
        <v>2017 5</v>
      </c>
      <c r="AB3600">
        <f>VLOOKUP(AA3600,[1]Sheet3!$A:$B,2,0)</f>
        <v>99</v>
      </c>
    </row>
    <row r="3601" spans="1:28" x14ac:dyDescent="0.25">
      <c r="A3601" t="s">
        <v>2637</v>
      </c>
      <c r="B3601" t="s">
        <v>2662</v>
      </c>
      <c r="C3601" t="s">
        <v>1101</v>
      </c>
      <c r="D3601" t="str">
        <f>CONCATENATE(C3601,".")</f>
        <v>2017  May.</v>
      </c>
      <c r="E3601" t="str">
        <f>LEFT(D3601, SEARCH(".",D3601)-1)</f>
        <v>2017  May</v>
      </c>
      <c r="F3601">
        <v>2017</v>
      </c>
      <c r="G3601" t="str">
        <f>RIGHT(E3601,LEN(E3601)-6)</f>
        <v>May</v>
      </c>
      <c r="H3601">
        <v>165</v>
      </c>
      <c r="I3601" t="s">
        <v>156</v>
      </c>
      <c r="J3601" t="s">
        <v>2644</v>
      </c>
      <c r="K3601" t="s">
        <v>368</v>
      </c>
      <c r="L3601" t="s">
        <v>1135</v>
      </c>
      <c r="M3601" t="s">
        <v>57</v>
      </c>
      <c r="N3601" t="s">
        <v>22</v>
      </c>
      <c r="O3601" t="s">
        <v>2645</v>
      </c>
      <c r="P3601">
        <v>250</v>
      </c>
      <c r="Q3601" s="2">
        <f>VALUE(LEFT(LEFT(N3601,5),SUM(LEN(LEFT(N3601,5))-LEN(SUBSTITUTE(LEFT(N3601,5),{"0","1","2","3","4","5","6","7","8","9","."},"")))))</f>
        <v>2</v>
      </c>
      <c r="R3601">
        <f>IF(Q3601&gt;5,Q3601/1024,Q3601)</f>
        <v>2</v>
      </c>
      <c r="S3601" t="str">
        <f>MID(K3602,9,3)</f>
        <v>7.0</v>
      </c>
      <c r="T3601" s="2" t="str">
        <f>LEFT(J3601,3)</f>
        <v>5.5</v>
      </c>
      <c r="U3601">
        <f>VALUE(LEFT(LEFT(M3601,5),SUM(LEN(LEFT(M3601,5))-LEN(SUBSTITUTE(LEFT(M3601,5),{"0","1","2","3","4","5","6","7","8","9","."},"")))))</f>
        <v>16</v>
      </c>
      <c r="V3601">
        <f>IF(U3601&lt;100,U3601,U3601/1024)</f>
        <v>16</v>
      </c>
      <c r="W3601" s="3">
        <f>VALUE(LEFT(LEFT(O3601,5),SUM(LEN(LEFT(O3601,5))-LEN(SUBSTITUTE(LEFT(O3601,5),{"0","1","2","3","4","5","6","7","8","9","."},"")))))</f>
        <v>12</v>
      </c>
      <c r="X3601" s="3" t="e">
        <f>LEFT(L3601, SEARCH("MHz",L3601)-1)</f>
        <v>#VALUE!</v>
      </c>
      <c r="Y3601" t="e">
        <f>IF(RIGHT(X3601,1)=" ",RIGHT(X3601,4),RIGHT(X3601,3))</f>
        <v>#VALUE!</v>
      </c>
      <c r="Z3601">
        <f>VLOOKUP(G3601,[1]Sheet1!$A$1:$B$12,2,0)</f>
        <v>5</v>
      </c>
      <c r="AA3601" t="str">
        <f>CONCATENATE(F3601," ",Z3601)</f>
        <v>2017 5</v>
      </c>
      <c r="AB3601">
        <f>VLOOKUP(AA3601,[1]Sheet3!$A:$B,2,0)</f>
        <v>99</v>
      </c>
    </row>
    <row r="3602" spans="1:28" x14ac:dyDescent="0.25">
      <c r="A3602" t="s">
        <v>2637</v>
      </c>
      <c r="B3602" t="s">
        <v>2663</v>
      </c>
      <c r="C3602" t="s">
        <v>1101</v>
      </c>
      <c r="D3602" t="str">
        <f>CONCATENATE(C3602,".")</f>
        <v>2017  May.</v>
      </c>
      <c r="E3602" t="str">
        <f>LEFT(D3602, SEARCH(".",D3602)-1)</f>
        <v>2017  May</v>
      </c>
      <c r="F3602">
        <v>2017</v>
      </c>
      <c r="G3602" t="str">
        <f>RIGHT(E3602,LEN(E3602)-6)</f>
        <v>May</v>
      </c>
      <c r="H3602">
        <v>143</v>
      </c>
      <c r="I3602" t="s">
        <v>453</v>
      </c>
      <c r="J3602" t="s">
        <v>2382</v>
      </c>
      <c r="K3602" t="s">
        <v>368</v>
      </c>
      <c r="L3602" t="s">
        <v>118</v>
      </c>
      <c r="M3602" t="s">
        <v>57</v>
      </c>
      <c r="N3602" t="s">
        <v>360</v>
      </c>
      <c r="O3602" t="s">
        <v>2664</v>
      </c>
      <c r="P3602">
        <v>150</v>
      </c>
      <c r="Q3602" s="2">
        <f>VALUE(LEFT(LEFT(N3602,5),SUM(LEN(LEFT(N3602,5))-LEN(SUBSTITUTE(LEFT(N3602,5),{"0","1","2","3","4","5","6","7","8","9","."},"")))))</f>
        <v>2</v>
      </c>
      <c r="R3602">
        <f>IF(Q3602&gt;5,Q3602/1024,Q3602)</f>
        <v>2</v>
      </c>
      <c r="S3602" t="str">
        <f>MID(K3603,9,3)</f>
        <v>7.0</v>
      </c>
      <c r="T3602" s="2" t="str">
        <f>LEFT(J3602,3)</f>
        <v>5.0</v>
      </c>
      <c r="U3602">
        <f>VALUE(LEFT(LEFT(M3602,5),SUM(LEN(LEFT(M3602,5))-LEN(SUBSTITUTE(LEFT(M3602,5),{"0","1","2","3","4","5","6","7","8","9","."},"")))))</f>
        <v>16</v>
      </c>
      <c r="V3602">
        <f>IF(U3602&lt;100,U3602,U3602/1024)</f>
        <v>16</v>
      </c>
      <c r="W3602" s="3">
        <f>VALUE(LEFT(LEFT(O3602,5),SUM(LEN(LEFT(O3602,5))-LEN(SUBSTITUTE(LEFT(O3602,5),{"0","1","2","3","4","5","6","7","8","9","."},"")))))</f>
        <v>13</v>
      </c>
      <c r="X3602" s="3" t="e">
        <f>LEFT(L3602, SEARCH("MHz",L3602)-1)</f>
        <v>#VALUE!</v>
      </c>
      <c r="Y3602" t="e">
        <f>IF(RIGHT(X3602,1)=" ",RIGHT(X3602,4),RIGHT(X3602,3))</f>
        <v>#VALUE!</v>
      </c>
      <c r="Z3602">
        <f>VLOOKUP(G3602,[1]Sheet1!$A$1:$B$12,2,0)</f>
        <v>5</v>
      </c>
      <c r="AA3602" t="str">
        <f>CONCATENATE(F3602," ",Z3602)</f>
        <v>2017 5</v>
      </c>
      <c r="AB3602">
        <f>VLOOKUP(AA3602,[1]Sheet3!$A:$B,2,0)</f>
        <v>99</v>
      </c>
    </row>
    <row r="3603" spans="1:28" x14ac:dyDescent="0.25">
      <c r="A3603" t="s">
        <v>3572</v>
      </c>
      <c r="B3603" t="s">
        <v>3573</v>
      </c>
      <c r="C3603" t="s">
        <v>1101</v>
      </c>
      <c r="D3603" t="str">
        <f>CONCATENATE(C3603,".")</f>
        <v>2017  May.</v>
      </c>
      <c r="E3603" t="str">
        <f>LEFT(D3603, SEARCH(".",D3603)-1)</f>
        <v>2017  May</v>
      </c>
      <c r="F3603">
        <v>2017</v>
      </c>
      <c r="G3603" t="str">
        <f>RIGHT(E3603,LEN(E3603)-6)</f>
        <v>May</v>
      </c>
      <c r="H3603">
        <v>166.5</v>
      </c>
      <c r="I3603" t="s">
        <v>181</v>
      </c>
      <c r="J3603" t="s">
        <v>3574</v>
      </c>
      <c r="K3603" t="s">
        <v>368</v>
      </c>
      <c r="L3603" t="s">
        <v>1135</v>
      </c>
      <c r="M3603" t="s">
        <v>28</v>
      </c>
      <c r="N3603" t="s">
        <v>22</v>
      </c>
      <c r="O3603" t="s">
        <v>2179</v>
      </c>
      <c r="P3603">
        <v>400</v>
      </c>
      <c r="Q3603" s="2">
        <f>VALUE(LEFT(LEFT(N3603,5),SUM(LEN(LEFT(N3603,5))-LEN(SUBSTITUTE(LEFT(N3603,5),{"0","1","2","3","4","5","6","7","8","9","."},"")))))</f>
        <v>2</v>
      </c>
      <c r="R3603">
        <f>IF(Q3603&gt;5,Q3603/1024,Q3603)</f>
        <v>2</v>
      </c>
      <c r="S3603" t="str">
        <f>MID(K3604,9,3)</f>
        <v>7.0</v>
      </c>
      <c r="T3603" s="2" t="str">
        <f>LEFT(J3603,3)</f>
        <v>5.2</v>
      </c>
      <c r="U3603">
        <f>VALUE(LEFT(LEFT(M3603,5),SUM(LEN(LEFT(M3603,5))-LEN(SUBSTITUTE(LEFT(M3603,5),{"0","1","2","3","4","5","6","7","8","9","."},"")))))</f>
        <v>32</v>
      </c>
      <c r="V3603">
        <f>IF(U3603&lt;100,U3603,U3603/1024)</f>
        <v>32</v>
      </c>
      <c r="W3603" s="3">
        <f>VALUE(LEFT(LEFT(O3603,5),SUM(LEN(LEFT(O3603,5))-LEN(SUBSTITUTE(LEFT(O3603,5),{"0","1","2","3","4","5","6","7","8","9","."},"")))))</f>
        <v>16</v>
      </c>
      <c r="X3603" s="3" t="e">
        <f>LEFT(L3603, SEARCH("MHz",L3603)-1)</f>
        <v>#VALUE!</v>
      </c>
      <c r="Y3603" t="e">
        <f>IF(RIGHT(X3603,1)=" ",RIGHT(X3603,4),RIGHT(X3603,3))</f>
        <v>#VALUE!</v>
      </c>
      <c r="Z3603">
        <f>VLOOKUP(G3603,[1]Sheet1!$A$1:$B$12,2,0)</f>
        <v>5</v>
      </c>
      <c r="AA3603" t="str">
        <f>CONCATENATE(F3603," ",Z3603)</f>
        <v>2017 5</v>
      </c>
      <c r="AB3603">
        <f>VLOOKUP(AA3603,[1]Sheet3!$A:$B,2,0)</f>
        <v>99</v>
      </c>
    </row>
    <row r="3604" spans="1:28" x14ac:dyDescent="0.25">
      <c r="A3604" t="s">
        <v>3572</v>
      </c>
      <c r="B3604" t="s">
        <v>3584</v>
      </c>
      <c r="C3604" t="s">
        <v>1101</v>
      </c>
      <c r="D3604" t="str">
        <f>CONCATENATE(C3604,".")</f>
        <v>2017  May.</v>
      </c>
      <c r="E3604" t="str">
        <f>LEFT(D3604, SEARCH(".",D3604)-1)</f>
        <v>2017  May</v>
      </c>
      <c r="F3604">
        <v>2017</v>
      </c>
      <c r="G3604" t="str">
        <f>RIGHT(E3604,LEN(E3604)-6)</f>
        <v>May</v>
      </c>
      <c r="H3604">
        <v>150</v>
      </c>
      <c r="I3604" t="s">
        <v>181</v>
      </c>
      <c r="J3604" t="s">
        <v>3585</v>
      </c>
      <c r="K3604" t="s">
        <v>368</v>
      </c>
      <c r="L3604" t="s">
        <v>1135</v>
      </c>
      <c r="M3604" t="s">
        <v>28</v>
      </c>
      <c r="N3604" t="s">
        <v>22</v>
      </c>
      <c r="O3604" t="s">
        <v>30</v>
      </c>
      <c r="P3604">
        <v>260</v>
      </c>
      <c r="Q3604" s="2">
        <f>VALUE(LEFT(LEFT(N3604,5),SUM(LEN(LEFT(N3604,5))-LEN(SUBSTITUTE(LEFT(N3604,5),{"0","1","2","3","4","5","6","7","8","9","."},"")))))</f>
        <v>2</v>
      </c>
      <c r="R3604">
        <f>IF(Q3604&gt;5,Q3604/1024,Q3604)</f>
        <v>2</v>
      </c>
      <c r="S3604" t="str">
        <f>MID(K3605,9,3)</f>
        <v>7.0</v>
      </c>
      <c r="T3604" s="2" t="str">
        <f>LEFT(J3604,3)</f>
        <v>5.7</v>
      </c>
      <c r="U3604">
        <f>VALUE(LEFT(LEFT(M3604,5),SUM(LEN(LEFT(M3604,5))-LEN(SUBSTITUTE(LEFT(M3604,5),{"0","1","2","3","4","5","6","7","8","9","."},"")))))</f>
        <v>32</v>
      </c>
      <c r="V3604">
        <f>IF(U3604&lt;100,U3604,U3604/1024)</f>
        <v>32</v>
      </c>
      <c r="W3604" s="3">
        <f>VALUE(LEFT(LEFT(O3604,5),SUM(LEN(LEFT(O3604,5))-LEN(SUBSTITUTE(LEFT(O3604,5),{"0","1","2","3","4","5","6","7","8","9","."},"")))))</f>
        <v>13</v>
      </c>
      <c r="X3604" s="3" t="e">
        <f>LEFT(L3604, SEARCH("MHz",L3604)-1)</f>
        <v>#VALUE!</v>
      </c>
      <c r="Y3604" t="e">
        <f>IF(RIGHT(X3604,1)=" ",RIGHT(X3604,4),RIGHT(X3604,3))</f>
        <v>#VALUE!</v>
      </c>
      <c r="Z3604">
        <f>VLOOKUP(G3604,[1]Sheet1!$A$1:$B$12,2,0)</f>
        <v>5</v>
      </c>
      <c r="AA3604" t="str">
        <f>CONCATENATE(F3604," ",Z3604)</f>
        <v>2017 5</v>
      </c>
      <c r="AB3604">
        <f>VLOOKUP(AA3604,[1]Sheet3!$A:$B,2,0)</f>
        <v>99</v>
      </c>
    </row>
    <row r="3605" spans="1:28" x14ac:dyDescent="0.25">
      <c r="A3605" t="s">
        <v>4367</v>
      </c>
      <c r="B3605" t="s">
        <v>4375</v>
      </c>
      <c r="C3605" t="s">
        <v>1101</v>
      </c>
      <c r="D3605" t="str">
        <f>CONCATENATE(C3605,".")</f>
        <v>2017  May.</v>
      </c>
      <c r="E3605" t="str">
        <f>LEFT(D3605, SEARCH(".",D3605)-1)</f>
        <v>2017  May</v>
      </c>
      <c r="F3605">
        <v>2017</v>
      </c>
      <c r="G3605" t="str">
        <f>RIGHT(E3605,LEN(E3605)-6)</f>
        <v>May</v>
      </c>
      <c r="H3605">
        <v>162</v>
      </c>
      <c r="I3605" t="s">
        <v>358</v>
      </c>
      <c r="J3605" t="s">
        <v>1382</v>
      </c>
      <c r="K3605" t="s">
        <v>368</v>
      </c>
      <c r="L3605" t="s">
        <v>20</v>
      </c>
      <c r="M3605" t="s">
        <v>57</v>
      </c>
      <c r="N3605" t="s">
        <v>1052</v>
      </c>
      <c r="O3605" t="s">
        <v>1556</v>
      </c>
      <c r="P3605">
        <v>120</v>
      </c>
      <c r="Q3605" s="2" t="e">
        <f>VALUE(LEFT(LEFT(N3605,5),SUM(LEN(LEFT(N3605,5))-LEN(SUBSTITUTE(LEFT(N3605,5),{"0","1","2","3","4","5","6","7","8","9","."},"")))))</f>
        <v>#VALUE!</v>
      </c>
      <c r="R3605" t="e">
        <f>IF(Q3605&gt;5,Q3605/1024,Q3605)</f>
        <v>#VALUE!</v>
      </c>
      <c r="S3605" t="str">
        <f>MID(K3606,9,3)</f>
        <v>7.0</v>
      </c>
      <c r="T3605" s="2" t="str">
        <f>LEFT(J3605,3)</f>
        <v>5.0</v>
      </c>
      <c r="U3605">
        <f>VALUE(LEFT(LEFT(M3605,5),SUM(LEN(LEFT(M3605,5))-LEN(SUBSTITUTE(LEFT(M3605,5),{"0","1","2","3","4","5","6","7","8","9","."},"")))))</f>
        <v>16</v>
      </c>
      <c r="V3605">
        <f>IF(U3605&lt;100,U3605,U3605/1024)</f>
        <v>16</v>
      </c>
      <c r="W3605" s="3">
        <f>VALUE(LEFT(LEFT(O3605,5),SUM(LEN(LEFT(O3605,5))-LEN(SUBSTITUTE(LEFT(O3605,5),{"0","1","2","3","4","5","6","7","8","9","."},"")))))</f>
        <v>8</v>
      </c>
      <c r="X3605" s="3" t="e">
        <f>LEFT(L3605, SEARCH("MHz",L3605)-1)</f>
        <v>#VALUE!</v>
      </c>
      <c r="Y3605" t="e">
        <f>IF(RIGHT(X3605,1)=" ",RIGHT(X3605,4),RIGHT(X3605,3))</f>
        <v>#VALUE!</v>
      </c>
      <c r="Z3605">
        <f>VLOOKUP(G3605,[1]Sheet1!$A$1:$B$12,2,0)</f>
        <v>5</v>
      </c>
      <c r="AA3605" t="str">
        <f>CONCATENATE(F3605," ",Z3605)</f>
        <v>2017 5</v>
      </c>
      <c r="AB3605">
        <f>VLOOKUP(AA3605,[1]Sheet3!$A:$B,2,0)</f>
        <v>99</v>
      </c>
    </row>
    <row r="3606" spans="1:28" x14ac:dyDescent="0.25">
      <c r="A3606" t="s">
        <v>4367</v>
      </c>
      <c r="B3606" t="s">
        <v>4376</v>
      </c>
      <c r="C3606" t="s">
        <v>1101</v>
      </c>
      <c r="D3606" t="str">
        <f>CONCATENATE(C3606,".")</f>
        <v>2017  May.</v>
      </c>
      <c r="E3606" t="str">
        <f>LEFT(D3606, SEARCH(".",D3606)-1)</f>
        <v>2017  May</v>
      </c>
      <c r="F3606">
        <v>2017</v>
      </c>
      <c r="G3606" t="str">
        <f>RIGHT(E3606,LEN(E3606)-6)</f>
        <v>May</v>
      </c>
      <c r="H3606">
        <v>154</v>
      </c>
      <c r="I3606" t="s">
        <v>25</v>
      </c>
      <c r="J3606" t="s">
        <v>1073</v>
      </c>
      <c r="K3606" t="s">
        <v>368</v>
      </c>
      <c r="L3606" t="s">
        <v>356</v>
      </c>
      <c r="M3606" t="s">
        <v>34</v>
      </c>
      <c r="N3606" t="s">
        <v>4377</v>
      </c>
      <c r="O3606" t="s">
        <v>178</v>
      </c>
      <c r="P3606">
        <v>100</v>
      </c>
      <c r="Q3606" s="2">
        <f>VALUE(LEFT(LEFT(N3606,5),SUM(LEN(LEFT(N3606,5))-LEN(SUBSTITUTE(LEFT(N3606,5),{"0","1","2","3","4","5","6","7","8","9","."},"")))))</f>
        <v>1</v>
      </c>
      <c r="R3606">
        <f>IF(Q3606&gt;5,Q3606/1024,Q3606)</f>
        <v>1</v>
      </c>
      <c r="S3606" t="str">
        <f>MID(K3607,9,3)</f>
        <v>7.1</v>
      </c>
      <c r="T3606" s="2" t="str">
        <f>LEFT(J3606,3)</f>
        <v>5.0</v>
      </c>
      <c r="U3606">
        <f>VALUE(LEFT(LEFT(M3606,5),SUM(LEN(LEFT(M3606,5))-LEN(SUBSTITUTE(LEFT(M3606,5),{"0","1","2","3","4","5","6","7","8","9","."},"")))))</f>
        <v>8</v>
      </c>
      <c r="V3606">
        <f>IF(U3606&lt;100,U3606,U3606/1024)</f>
        <v>8</v>
      </c>
      <c r="W3606" s="3">
        <f>VALUE(LEFT(LEFT(O3606,5),SUM(LEN(LEFT(O3606,5))-LEN(SUBSTITUTE(LEFT(O3606,5),{"0","1","2","3","4","5","6","7","8","9","."},"")))))</f>
        <v>5</v>
      </c>
      <c r="X3606" s="3" t="e">
        <f>LEFT(L3606, SEARCH("MHz",L3606)-1)</f>
        <v>#VALUE!</v>
      </c>
      <c r="Y3606" t="e">
        <f>IF(RIGHT(X3606,1)=" ",RIGHT(X3606,4),RIGHT(X3606,3))</f>
        <v>#VALUE!</v>
      </c>
      <c r="Z3606">
        <f>VLOOKUP(G3606,[1]Sheet1!$A$1:$B$12,2,0)</f>
        <v>5</v>
      </c>
      <c r="AA3606" t="str">
        <f>CONCATENATE(F3606," ",Z3606)</f>
        <v>2017 5</v>
      </c>
      <c r="AB3606">
        <f>VLOOKUP(AA3606,[1]Sheet3!$A:$B,2,0)</f>
        <v>99</v>
      </c>
    </row>
    <row r="3607" spans="1:28" x14ac:dyDescent="0.25">
      <c r="A3607" t="s">
        <v>1099</v>
      </c>
      <c r="B3607" t="s">
        <v>1100</v>
      </c>
      <c r="C3607" t="s">
        <v>1101</v>
      </c>
      <c r="D3607" t="str">
        <f>CONCATENATE(C3607,".")</f>
        <v>2017  May.</v>
      </c>
      <c r="E3607" t="str">
        <f>LEFT(D3607, SEARCH(".",D3607)-1)</f>
        <v>2017  May</v>
      </c>
      <c r="F3607">
        <v>2017</v>
      </c>
      <c r="G3607" t="str">
        <f>RIGHT(E3607,LEN(E3607)-6)</f>
        <v>May</v>
      </c>
      <c r="I3607" t="s">
        <v>124</v>
      </c>
      <c r="J3607" t="s">
        <v>1102</v>
      </c>
      <c r="K3607" t="s">
        <v>1103</v>
      </c>
      <c r="L3607" t="s">
        <v>408</v>
      </c>
      <c r="M3607" t="s">
        <v>28</v>
      </c>
      <c r="N3607" t="s">
        <v>1104</v>
      </c>
      <c r="O3607" t="s">
        <v>30</v>
      </c>
      <c r="P3607">
        <v>390</v>
      </c>
      <c r="Q3607" s="2">
        <f>VALUE(LEFT(LEFT(N3607,5),SUM(LEN(LEFT(N3607,5))-LEN(SUBSTITUTE(LEFT(N3607,5),{"0","1","2","3","4","5","6","7","8","9","."},"")))))</f>
        <v>3</v>
      </c>
      <c r="R3607">
        <f>IF(Q3607&gt;5,Q3607/1024,Q3607)</f>
        <v>3</v>
      </c>
      <c r="S3607" t="str">
        <f>MID(K3608,9,3)</f>
        <v>7.1</v>
      </c>
      <c r="T3607" s="2" t="str">
        <f>LEFT(J3607,3)</f>
        <v>7.9</v>
      </c>
      <c r="U3607">
        <f>VALUE(LEFT(LEFT(M3607,5),SUM(LEN(LEFT(M3607,5))-LEN(SUBSTITUTE(LEFT(M3607,5),{"0","1","2","3","4","5","6","7","8","9","."},"")))))</f>
        <v>32</v>
      </c>
      <c r="V3607">
        <f>IF(U3607&lt;100,U3607,U3607/1024)</f>
        <v>32</v>
      </c>
      <c r="W3607" s="3">
        <f>VALUE(LEFT(LEFT(O3607,5),SUM(LEN(LEFT(O3607,5))-LEN(SUBSTITUTE(LEFT(O3607,5),{"0","1","2","3","4","5","6","7","8","9","."},"")))))</f>
        <v>13</v>
      </c>
      <c r="X3607" s="3" t="e">
        <f>LEFT(L3607, SEARCH("MHz",L3607)-1)</f>
        <v>#VALUE!</v>
      </c>
      <c r="Y3607" t="e">
        <f>IF(RIGHT(X3607,1)=" ",RIGHT(X3607,4),RIGHT(X3607,3))</f>
        <v>#VALUE!</v>
      </c>
      <c r="Z3607">
        <f>VLOOKUP(G3607,[1]Sheet1!$A$1:$B$12,2,0)</f>
        <v>5</v>
      </c>
      <c r="AA3607" t="str">
        <f>CONCATENATE(F3607," ",Z3607)</f>
        <v>2017 5</v>
      </c>
      <c r="AB3607">
        <f>VLOOKUP(AA3607,[1]Sheet3!$A:$B,2,0)</f>
        <v>99</v>
      </c>
    </row>
    <row r="3608" spans="1:28" x14ac:dyDescent="0.25">
      <c r="A3608" t="s">
        <v>2256</v>
      </c>
      <c r="B3608" t="s">
        <v>2257</v>
      </c>
      <c r="C3608" t="s">
        <v>1101</v>
      </c>
      <c r="D3608" t="str">
        <f>CONCATENATE(C3608,".")</f>
        <v>2017  May.</v>
      </c>
      <c r="E3608" t="str">
        <f>LEFT(D3608, SEARCH(".",D3608)-1)</f>
        <v>2017  May</v>
      </c>
      <c r="F3608">
        <v>2017</v>
      </c>
      <c r="G3608" t="str">
        <f>RIGHT(E3608,LEN(E3608)-6)</f>
        <v>May</v>
      </c>
      <c r="H3608">
        <v>169</v>
      </c>
      <c r="I3608" t="s">
        <v>358</v>
      </c>
      <c r="J3608" t="s">
        <v>780</v>
      </c>
      <c r="K3608" t="s">
        <v>1103</v>
      </c>
      <c r="L3608" t="s">
        <v>2258</v>
      </c>
      <c r="M3608" t="s">
        <v>403</v>
      </c>
      <c r="N3608" t="s">
        <v>1964</v>
      </c>
      <c r="O3608" t="s">
        <v>2259</v>
      </c>
      <c r="P3608">
        <v>750</v>
      </c>
      <c r="Q3608" s="2">
        <f>VALUE(LEFT(LEFT(N3608,5),SUM(LEN(LEFT(N3608,5))-LEN(SUBSTITUTE(LEFT(N3608,5),{"0","1","2","3","4","5","6","7","8","9","."},"")))))</f>
        <v>4</v>
      </c>
      <c r="R3608">
        <f>IF(Q3608&gt;5,Q3608/1024,Q3608)</f>
        <v>4</v>
      </c>
      <c r="S3608" t="str">
        <f>MID(K3609,9,3)</f>
        <v>7.1</v>
      </c>
      <c r="T3608" s="2" t="str">
        <f>LEFT(J3608,3)</f>
        <v>5.5</v>
      </c>
      <c r="U3608">
        <f>VALUE(LEFT(LEFT(M3608,5),SUM(LEN(LEFT(M3608,5))-LEN(SUBSTITUTE(LEFT(M3608,5),{"0","1","2","3","4","5","6","7","8","9","."},"")))))</f>
        <v>64</v>
      </c>
      <c r="V3608">
        <f>IF(U3608&lt;100,U3608,U3608/1024)</f>
        <v>64</v>
      </c>
      <c r="W3608" s="3">
        <f>VALUE(LEFT(LEFT(O3608,5),SUM(LEN(LEFT(O3608,5))-LEN(SUBSTITUTE(LEFT(O3608,5),{"0","1","2","3","4","5","6","7","8","9","."},"")))))</f>
        <v>12</v>
      </c>
      <c r="X3608" s="3" t="e">
        <f>LEFT(L3608, SEARCH("MHz",L3608)-1)</f>
        <v>#VALUE!</v>
      </c>
      <c r="Y3608" t="e">
        <f>IF(RIGHT(X3608,1)=" ",RIGHT(X3608,4),RIGHT(X3608,3))</f>
        <v>#VALUE!</v>
      </c>
      <c r="Z3608">
        <f>VLOOKUP(G3608,[1]Sheet1!$A$1:$B$12,2,0)</f>
        <v>5</v>
      </c>
      <c r="AA3608" t="str">
        <f>CONCATENATE(F3608," ",Z3608)</f>
        <v>2017 5</v>
      </c>
      <c r="AB3608">
        <f>VLOOKUP(AA3608,[1]Sheet3!$A:$B,2,0)</f>
        <v>99</v>
      </c>
    </row>
    <row r="3609" spans="1:28" x14ac:dyDescent="0.25">
      <c r="A3609" t="s">
        <v>6641</v>
      </c>
      <c r="B3609" t="s">
        <v>6642</v>
      </c>
      <c r="C3609" t="s">
        <v>1101</v>
      </c>
      <c r="D3609" t="str">
        <f>CONCATENATE(C3609,".")</f>
        <v>2017  May.</v>
      </c>
      <c r="E3609" t="str">
        <f>LEFT(D3609, SEARCH(".",D3609)-1)</f>
        <v>2017  May</v>
      </c>
      <c r="F3609">
        <v>2017</v>
      </c>
      <c r="G3609" t="str">
        <f>RIGHT(E3609,LEN(E3609)-6)</f>
        <v>May</v>
      </c>
      <c r="H3609">
        <v>211</v>
      </c>
      <c r="I3609" t="s">
        <v>453</v>
      </c>
      <c r="J3609" t="s">
        <v>6643</v>
      </c>
      <c r="K3609" t="s">
        <v>1749</v>
      </c>
      <c r="L3609" t="s">
        <v>865</v>
      </c>
      <c r="M3609" t="s">
        <v>1211</v>
      </c>
      <c r="N3609" t="s">
        <v>404</v>
      </c>
      <c r="O3609" t="s">
        <v>6644</v>
      </c>
      <c r="P3609">
        <v>280</v>
      </c>
      <c r="Q3609" s="2">
        <f>VALUE(LEFT(LEFT(N3609,5),SUM(LEN(LEFT(N3609,5))-LEN(SUBSTITUTE(LEFT(N3609,5),{"0","1","2","3","4","5","6","7","8","9","."},"")))))</f>
        <v>4</v>
      </c>
      <c r="R3609">
        <f>IF(Q3609&gt;5,Q3609/1024,Q3609)</f>
        <v>4</v>
      </c>
      <c r="S3609" t="str">
        <f>MID(K3610,9,3)</f>
        <v>6.0</v>
      </c>
      <c r="T3609" s="2" t="str">
        <f>LEFT(J3609,3)</f>
        <v>6.4</v>
      </c>
      <c r="U3609" t="e">
        <f>VALUE(LEFT(LEFT(M3609,5),SUM(LEN(LEFT(M3609,5))-LEN(SUBSTITUTE(LEFT(M3609,5),{"0","1","2","3","4","5","6","7","8","9","."},"")))))</f>
        <v>#VALUE!</v>
      </c>
      <c r="V3609" t="e">
        <f>IF(U3609&lt;100,U3609,U3609/1024)</f>
        <v>#VALUE!</v>
      </c>
      <c r="W3609" s="3">
        <f>VALUE(LEFT(LEFT(O3609,5),SUM(LEN(LEFT(O3609,5))-LEN(SUBSTITUTE(LEFT(O3609,5),{"0","1","2","3","4","5","6","7","8","9","."},"")))))</f>
        <v>12</v>
      </c>
      <c r="X3609" s="3" t="e">
        <f>LEFT(L3609, SEARCH("MHz",L3609)-1)</f>
        <v>#VALUE!</v>
      </c>
      <c r="Y3609" t="e">
        <f>IF(RIGHT(X3609,1)=" ",RIGHT(X3609,4),RIGHT(X3609,3))</f>
        <v>#VALUE!</v>
      </c>
      <c r="Z3609">
        <f>VLOOKUP(G3609,[1]Sheet1!$A$1:$B$12,2,0)</f>
        <v>5</v>
      </c>
      <c r="AA3609" t="str">
        <f>CONCATENATE(F3609," ",Z3609)</f>
        <v>2017 5</v>
      </c>
      <c r="AB3609">
        <f>VLOOKUP(AA3609,[1]Sheet3!$A:$B,2,0)</f>
        <v>99</v>
      </c>
    </row>
    <row r="3610" spans="1:28" x14ac:dyDescent="0.25">
      <c r="A3610" t="s">
        <v>3179</v>
      </c>
      <c r="B3610" t="s">
        <v>3180</v>
      </c>
      <c r="C3610" t="s">
        <v>1028</v>
      </c>
      <c r="D3610" t="str">
        <f>CONCATENATE(C3610,".")</f>
        <v>2017  June.</v>
      </c>
      <c r="E3610" t="str">
        <f>LEFT(D3610, SEARCH(".",D3610)-1)</f>
        <v>2017  June</v>
      </c>
      <c r="F3610">
        <v>2017</v>
      </c>
      <c r="G3610" t="str">
        <f>RIGHT(E3610,LEN(E3610)-6)</f>
        <v>June</v>
      </c>
      <c r="H3610">
        <v>141</v>
      </c>
      <c r="I3610" t="s">
        <v>128</v>
      </c>
      <c r="J3610" t="s">
        <v>812</v>
      </c>
      <c r="K3610" t="s">
        <v>19</v>
      </c>
      <c r="L3610" t="s">
        <v>261</v>
      </c>
      <c r="M3610" t="s">
        <v>34</v>
      </c>
      <c r="N3610" t="s">
        <v>35</v>
      </c>
      <c r="O3610" t="s">
        <v>178</v>
      </c>
      <c r="P3610">
        <v>5400</v>
      </c>
      <c r="Q3610" s="2">
        <f>VALUE(LEFT(LEFT(N3610,5),SUM(LEN(LEFT(N3610,5))-LEN(SUBSTITUTE(LEFT(N3610,5),{"0","1","2","3","4","5","6","7","8","9","."},"")))))</f>
        <v>1</v>
      </c>
      <c r="R3610">
        <f>IF(Q3610&gt;5,Q3610/1024,Q3610)</f>
        <v>1</v>
      </c>
      <c r="S3610" t="str">
        <f>MID(K3611,9,3)</f>
        <v>6.0</v>
      </c>
      <c r="T3610" s="2" t="str">
        <f>LEFT(J3610,3)</f>
        <v>4.0</v>
      </c>
      <c r="U3610">
        <f>VALUE(LEFT(LEFT(M3610,5),SUM(LEN(LEFT(M3610,5))-LEN(SUBSTITUTE(LEFT(M3610,5),{"0","1","2","3","4","5","6","7","8","9","."},"")))))</f>
        <v>8</v>
      </c>
      <c r="V3610">
        <f>IF(U3610&lt;100,U3610,U3610/1024)</f>
        <v>8</v>
      </c>
      <c r="W3610" s="3">
        <f>VALUE(LEFT(LEFT(O3610,5),SUM(LEN(LEFT(O3610,5))-LEN(SUBSTITUTE(LEFT(O3610,5),{"0","1","2","3","4","5","6","7","8","9","."},"")))))</f>
        <v>5</v>
      </c>
      <c r="X3610" s="3" t="e">
        <f>LEFT(L3610, SEARCH("MHz",L3610)-1)</f>
        <v>#VALUE!</v>
      </c>
      <c r="Y3610" t="e">
        <f>IF(RIGHT(X3610,1)=" ",RIGHT(X3610,4),RIGHT(X3610,3))</f>
        <v>#VALUE!</v>
      </c>
      <c r="Z3610">
        <f>VLOOKUP(G3610,[1]Sheet1!$A$1:$B$12,2,0)</f>
        <v>6</v>
      </c>
      <c r="AA3610" t="str">
        <f>CONCATENATE(F3610," ",Z3610)</f>
        <v>2017 6</v>
      </c>
      <c r="AB3610">
        <f>VLOOKUP(AA3610,[1]Sheet3!$A:$B,2,0)</f>
        <v>100</v>
      </c>
    </row>
    <row r="3611" spans="1:28" x14ac:dyDescent="0.25">
      <c r="A3611" t="s">
        <v>6422</v>
      </c>
      <c r="B3611" t="s">
        <v>6426</v>
      </c>
      <c r="C3611" t="s">
        <v>1028</v>
      </c>
      <c r="D3611" t="str">
        <f>CONCATENATE(C3611,".")</f>
        <v>2017  June.</v>
      </c>
      <c r="E3611" t="str">
        <f>LEFT(D3611, SEARCH(".",D3611)-1)</f>
        <v>2017  June</v>
      </c>
      <c r="F3611">
        <v>2017</v>
      </c>
      <c r="G3611" t="str">
        <f>RIGHT(E3611,LEN(E3611)-6)</f>
        <v>June</v>
      </c>
      <c r="I3611" t="s">
        <v>811</v>
      </c>
      <c r="J3611" t="s">
        <v>1456</v>
      </c>
      <c r="K3611" t="s">
        <v>19</v>
      </c>
      <c r="L3611" t="s">
        <v>164</v>
      </c>
      <c r="M3611" t="s">
        <v>34</v>
      </c>
      <c r="N3611" t="s">
        <v>35</v>
      </c>
      <c r="O3611" t="s">
        <v>6425</v>
      </c>
      <c r="Q3611" s="2">
        <f>VALUE(LEFT(LEFT(N3611,5),SUM(LEN(LEFT(N3611,5))-LEN(SUBSTITUTE(LEFT(N3611,5),{"0","1","2","3","4","5","6","7","8","9","."},"")))))</f>
        <v>1</v>
      </c>
      <c r="R3611">
        <f>IF(Q3611&gt;5,Q3611/1024,Q3611)</f>
        <v>1</v>
      </c>
      <c r="S3611" t="str">
        <f>MID(K3612,9,3)</f>
        <v>6.0</v>
      </c>
      <c r="T3611" s="2" t="str">
        <f>LEFT(J3611,3)</f>
        <v>4.0</v>
      </c>
      <c r="U3611">
        <f>VALUE(LEFT(LEFT(M3611,5),SUM(LEN(LEFT(M3611,5))-LEN(SUBSTITUTE(LEFT(M3611,5),{"0","1","2","3","4","5","6","7","8","9","."},"")))))</f>
        <v>8</v>
      </c>
      <c r="V3611">
        <f>IF(U3611&lt;100,U3611,U3611/1024)</f>
        <v>8</v>
      </c>
      <c r="W3611" s="3">
        <f>VALUE(LEFT(LEFT(O3611,5),SUM(LEN(LEFT(O3611,5))-LEN(SUBSTITUTE(LEFT(O3611,5),{"0","1","2","3","4","5","6","7","8","9","."},"")))))</f>
        <v>5</v>
      </c>
      <c r="X3611" s="3" t="e">
        <f>LEFT(L3611, SEARCH("MHz",L3611)-1)</f>
        <v>#VALUE!</v>
      </c>
      <c r="Y3611" t="e">
        <f>IF(RIGHT(X3611,1)=" ",RIGHT(X3611,4),RIGHT(X3611,3))</f>
        <v>#VALUE!</v>
      </c>
      <c r="Z3611">
        <f>VLOOKUP(G3611,[1]Sheet1!$A$1:$B$12,2,0)</f>
        <v>6</v>
      </c>
      <c r="AA3611" t="str">
        <f>CONCATENATE(F3611," ",Z3611)</f>
        <v>2017 6</v>
      </c>
      <c r="AB3611">
        <f>VLOOKUP(AA3611,[1]Sheet3!$A:$B,2,0)</f>
        <v>100</v>
      </c>
    </row>
    <row r="3612" spans="1:28" x14ac:dyDescent="0.25">
      <c r="A3612" t="s">
        <v>6893</v>
      </c>
      <c r="B3612" t="s">
        <v>6894</v>
      </c>
      <c r="C3612" t="s">
        <v>1028</v>
      </c>
      <c r="D3612" t="str">
        <f>CONCATENATE(C3612,".")</f>
        <v>2017  June.</v>
      </c>
      <c r="E3612" t="str">
        <f>LEFT(D3612, SEARCH(".",D3612)-1)</f>
        <v>2017  June</v>
      </c>
      <c r="F3612">
        <v>2017</v>
      </c>
      <c r="G3612" t="str">
        <f>RIGHT(E3612,LEN(E3612)-6)</f>
        <v>June</v>
      </c>
      <c r="H3612">
        <v>152</v>
      </c>
      <c r="I3612" t="s">
        <v>51</v>
      </c>
      <c r="J3612" t="s">
        <v>1451</v>
      </c>
      <c r="K3612" t="s">
        <v>19</v>
      </c>
      <c r="L3612" t="s">
        <v>1135</v>
      </c>
      <c r="M3612" t="s">
        <v>28</v>
      </c>
      <c r="N3612" t="s">
        <v>404</v>
      </c>
      <c r="O3612" t="s">
        <v>6604</v>
      </c>
      <c r="P3612">
        <v>9000</v>
      </c>
      <c r="Q3612" s="2">
        <f>VALUE(LEFT(LEFT(N3612,5),SUM(LEN(LEFT(N3612,5))-LEN(SUBSTITUTE(LEFT(N3612,5),{"0","1","2","3","4","5","6","7","8","9","."},"")))))</f>
        <v>4</v>
      </c>
      <c r="R3612">
        <f>IF(Q3612&gt;5,Q3612/1024,Q3612)</f>
        <v>4</v>
      </c>
      <c r="S3612" t="str">
        <f>MID(K3613,9,3)</f>
        <v>7.0</v>
      </c>
      <c r="T3612" s="2" t="str">
        <f>LEFT(J3612,3)</f>
        <v>5.0</v>
      </c>
      <c r="U3612">
        <f>VALUE(LEFT(LEFT(M3612,5),SUM(LEN(LEFT(M3612,5))-LEN(SUBSTITUTE(LEFT(M3612,5),{"0","1","2","3","4","5","6","7","8","9","."},"")))))</f>
        <v>32</v>
      </c>
      <c r="V3612">
        <f>IF(U3612&lt;100,U3612,U3612/1024)</f>
        <v>32</v>
      </c>
      <c r="W3612" s="3">
        <f>VALUE(LEFT(LEFT(O3612,5),SUM(LEN(LEFT(O3612,5))-LEN(SUBSTITUTE(LEFT(O3612,5),{"0","1","2","3","4","5","6","7","8","9","."},"")))))</f>
        <v>13</v>
      </c>
      <c r="X3612" s="3" t="e">
        <f>LEFT(L3612, SEARCH("MHz",L3612)-1)</f>
        <v>#VALUE!</v>
      </c>
      <c r="Y3612" t="e">
        <f>IF(RIGHT(X3612,1)=" ",RIGHT(X3612,4),RIGHT(X3612,3))</f>
        <v>#VALUE!</v>
      </c>
      <c r="Z3612">
        <f>VLOOKUP(G3612,[1]Sheet1!$A$1:$B$12,2,0)</f>
        <v>6</v>
      </c>
      <c r="AA3612" t="str">
        <f>CONCATENATE(F3612," ",Z3612)</f>
        <v>2017 6</v>
      </c>
      <c r="AB3612">
        <f>VLOOKUP(AA3612,[1]Sheet3!$A:$B,2,0)</f>
        <v>100</v>
      </c>
    </row>
    <row r="3613" spans="1:28" x14ac:dyDescent="0.25">
      <c r="A3613" t="s">
        <v>1437</v>
      </c>
      <c r="B3613" t="s">
        <v>1438</v>
      </c>
      <c r="C3613" t="s">
        <v>1028</v>
      </c>
      <c r="D3613" t="str">
        <f>CONCATENATE(C3613,".")</f>
        <v>2017  June.</v>
      </c>
      <c r="E3613" t="str">
        <f>LEFT(D3613, SEARCH(".",D3613)-1)</f>
        <v>2017  June</v>
      </c>
      <c r="F3613">
        <v>2017</v>
      </c>
      <c r="G3613" t="str">
        <f>RIGHT(E3613,LEN(E3613)-6)</f>
        <v>June</v>
      </c>
      <c r="H3613">
        <v>168</v>
      </c>
      <c r="I3613" t="s">
        <v>1439</v>
      </c>
      <c r="J3613" t="s">
        <v>753</v>
      </c>
      <c r="K3613" t="s">
        <v>368</v>
      </c>
      <c r="L3613" t="s">
        <v>261</v>
      </c>
      <c r="M3613" t="s">
        <v>34</v>
      </c>
      <c r="N3613" t="s">
        <v>35</v>
      </c>
      <c r="O3613" t="s">
        <v>1440</v>
      </c>
      <c r="Q3613" s="2">
        <f>VALUE(LEFT(LEFT(N3613,5),SUM(LEN(LEFT(N3613,5))-LEN(SUBSTITUTE(LEFT(N3613,5),{"0","1","2","3","4","5","6","7","8","9","."},"")))))</f>
        <v>1</v>
      </c>
      <c r="R3613">
        <f>IF(Q3613&gt;5,Q3613/1024,Q3613)</f>
        <v>1</v>
      </c>
      <c r="S3613" t="str">
        <f>MID(K3614,9,3)</f>
        <v>7.0</v>
      </c>
      <c r="T3613" s="2" t="str">
        <f>LEFT(J3613,3)</f>
        <v>5.0</v>
      </c>
      <c r="U3613">
        <f>VALUE(LEFT(LEFT(M3613,5),SUM(LEN(LEFT(M3613,5))-LEN(SUBSTITUTE(LEFT(M3613,5),{"0","1","2","3","4","5","6","7","8","9","."},"")))))</f>
        <v>8</v>
      </c>
      <c r="V3613">
        <f>IF(U3613&lt;100,U3613,U3613/1024)</f>
        <v>8</v>
      </c>
      <c r="W3613" s="3">
        <f>VALUE(LEFT(LEFT(O3613,5),SUM(LEN(LEFT(O3613,5))-LEN(SUBSTITUTE(LEFT(O3613,5),{"0","1","2","3","4","5","6","7","8","9","."},"")))))</f>
        <v>8</v>
      </c>
      <c r="X3613" s="3" t="e">
        <f>LEFT(L3613, SEARCH("MHz",L3613)-1)</f>
        <v>#VALUE!</v>
      </c>
      <c r="Y3613" t="e">
        <f>IF(RIGHT(X3613,1)=" ",RIGHT(X3613,4),RIGHT(X3613,3))</f>
        <v>#VALUE!</v>
      </c>
      <c r="Z3613">
        <f>VLOOKUP(G3613,[1]Sheet1!$A$1:$B$12,2,0)</f>
        <v>6</v>
      </c>
      <c r="AA3613" t="str">
        <f>CONCATENATE(F3613," ",Z3613)</f>
        <v>2017 6</v>
      </c>
      <c r="AB3613">
        <f>VLOOKUP(AA3613,[1]Sheet3!$A:$B,2,0)</f>
        <v>100</v>
      </c>
    </row>
    <row r="3614" spans="1:28" x14ac:dyDescent="0.25">
      <c r="A3614" t="s">
        <v>1437</v>
      </c>
      <c r="B3614" t="s">
        <v>1441</v>
      </c>
      <c r="C3614" t="s">
        <v>1028</v>
      </c>
      <c r="D3614" t="str">
        <f>CONCATENATE(C3614,".")</f>
        <v>2017  June.</v>
      </c>
      <c r="E3614" t="str">
        <f>LEFT(D3614, SEARCH(".",D3614)-1)</f>
        <v>2017  June</v>
      </c>
      <c r="F3614">
        <v>2017</v>
      </c>
      <c r="G3614" t="str">
        <f>RIGHT(E3614,LEN(E3614)-6)</f>
        <v>June</v>
      </c>
      <c r="H3614">
        <v>187</v>
      </c>
      <c r="I3614" t="s">
        <v>1442</v>
      </c>
      <c r="J3614" t="s">
        <v>1443</v>
      </c>
      <c r="K3614" t="s">
        <v>368</v>
      </c>
      <c r="L3614" t="s">
        <v>261</v>
      </c>
      <c r="M3614" t="s">
        <v>34</v>
      </c>
      <c r="N3614" t="s">
        <v>35</v>
      </c>
      <c r="O3614" t="s">
        <v>36</v>
      </c>
      <c r="Q3614" s="2">
        <f>VALUE(LEFT(LEFT(N3614,5),SUM(LEN(LEFT(N3614,5))-LEN(SUBSTITUTE(LEFT(N3614,5),{"0","1","2","3","4","5","6","7","8","9","."},"")))))</f>
        <v>1</v>
      </c>
      <c r="R3614">
        <f>IF(Q3614&gt;5,Q3614/1024,Q3614)</f>
        <v>1</v>
      </c>
      <c r="S3614" t="str">
        <f>MID(K3615,9,3)</f>
        <v>7.0</v>
      </c>
      <c r="T3614" s="2" t="str">
        <f>LEFT(J3614,3)</f>
        <v>5.5</v>
      </c>
      <c r="U3614">
        <f>VALUE(LEFT(LEFT(M3614,5),SUM(LEN(LEFT(M3614,5))-LEN(SUBSTITUTE(LEFT(M3614,5),{"0","1","2","3","4","5","6","7","8","9","."},"")))))</f>
        <v>8</v>
      </c>
      <c r="V3614">
        <f>IF(U3614&lt;100,U3614,U3614/1024)</f>
        <v>8</v>
      </c>
      <c r="W3614" s="3">
        <f>VALUE(LEFT(LEFT(O3614,5),SUM(LEN(LEFT(O3614,5))-LEN(SUBSTITUTE(LEFT(O3614,5),{"0","1","2","3","4","5","6","7","8","9","."},"")))))</f>
        <v>8</v>
      </c>
      <c r="X3614" s="3" t="e">
        <f>LEFT(L3614, SEARCH("MHz",L3614)-1)</f>
        <v>#VALUE!</v>
      </c>
      <c r="Y3614" t="e">
        <f>IF(RIGHT(X3614,1)=" ",RIGHT(X3614,4),RIGHT(X3614,3))</f>
        <v>#VALUE!</v>
      </c>
      <c r="Z3614">
        <f>VLOOKUP(G3614,[1]Sheet1!$A$1:$B$12,2,0)</f>
        <v>6</v>
      </c>
      <c r="AA3614" t="str">
        <f>CONCATENATE(F3614," ",Z3614)</f>
        <v>2017 6</v>
      </c>
      <c r="AB3614">
        <f>VLOOKUP(AA3614,[1]Sheet3!$A:$B,2,0)</f>
        <v>100</v>
      </c>
    </row>
    <row r="3615" spans="1:28" x14ac:dyDescent="0.25">
      <c r="A3615" t="s">
        <v>1437</v>
      </c>
      <c r="B3615" t="s">
        <v>1445</v>
      </c>
      <c r="C3615" t="s">
        <v>1028</v>
      </c>
      <c r="D3615" t="str">
        <f>CONCATENATE(C3615,".")</f>
        <v>2017  June.</v>
      </c>
      <c r="E3615" t="str">
        <f>LEFT(D3615, SEARCH(".",D3615)-1)</f>
        <v>2017  June</v>
      </c>
      <c r="F3615">
        <v>2017</v>
      </c>
      <c r="G3615" t="str">
        <f>RIGHT(E3615,LEN(E3615)-6)</f>
        <v>June</v>
      </c>
      <c r="H3615">
        <v>196</v>
      </c>
      <c r="I3615" t="s">
        <v>128</v>
      </c>
      <c r="J3615" t="s">
        <v>1446</v>
      </c>
      <c r="K3615" t="s">
        <v>368</v>
      </c>
      <c r="L3615" t="s">
        <v>261</v>
      </c>
      <c r="M3615" t="s">
        <v>34</v>
      </c>
      <c r="N3615" t="s">
        <v>35</v>
      </c>
      <c r="O3615" t="s">
        <v>36</v>
      </c>
      <c r="Q3615" s="2">
        <f>VALUE(LEFT(LEFT(N3615,5),SUM(LEN(LEFT(N3615,5))-LEN(SUBSTITUTE(LEFT(N3615,5),{"0","1","2","3","4","5","6","7","8","9","."},"")))))</f>
        <v>1</v>
      </c>
      <c r="R3615">
        <f>IF(Q3615&gt;5,Q3615/1024,Q3615)</f>
        <v>1</v>
      </c>
      <c r="S3615" t="str">
        <f>MID(K3616,9,3)</f>
        <v>7.0</v>
      </c>
      <c r="T3615" s="2" t="str">
        <f>LEFT(J3615,3)</f>
        <v>6.0</v>
      </c>
      <c r="U3615">
        <f>VALUE(LEFT(LEFT(M3615,5),SUM(LEN(LEFT(M3615,5))-LEN(SUBSTITUTE(LEFT(M3615,5),{"0","1","2","3","4","5","6","7","8","9","."},"")))))</f>
        <v>8</v>
      </c>
      <c r="V3615">
        <f>IF(U3615&lt;100,U3615,U3615/1024)</f>
        <v>8</v>
      </c>
      <c r="W3615" s="3">
        <f>VALUE(LEFT(LEFT(O3615,5),SUM(LEN(LEFT(O3615,5))-LEN(SUBSTITUTE(LEFT(O3615,5),{"0","1","2","3","4","5","6","7","8","9","."},"")))))</f>
        <v>8</v>
      </c>
      <c r="X3615" s="3" t="e">
        <f>LEFT(L3615, SEARCH("MHz",L3615)-1)</f>
        <v>#VALUE!</v>
      </c>
      <c r="Y3615" t="e">
        <f>IF(RIGHT(X3615,1)=" ",RIGHT(X3615,4),RIGHT(X3615,3))</f>
        <v>#VALUE!</v>
      </c>
      <c r="Z3615">
        <f>VLOOKUP(G3615,[1]Sheet1!$A$1:$B$12,2,0)</f>
        <v>6</v>
      </c>
      <c r="AA3615" t="str">
        <f>CONCATENATE(F3615," ",Z3615)</f>
        <v>2017 6</v>
      </c>
      <c r="AB3615">
        <f>VLOOKUP(AA3615,[1]Sheet3!$A:$B,2,0)</f>
        <v>100</v>
      </c>
    </row>
    <row r="3616" spans="1:28" x14ac:dyDescent="0.25">
      <c r="A3616" t="s">
        <v>2096</v>
      </c>
      <c r="B3616" t="s">
        <v>2097</v>
      </c>
      <c r="C3616" t="s">
        <v>1028</v>
      </c>
      <c r="D3616" t="str">
        <f>CONCATENATE(C3616,".")</f>
        <v>2017  June.</v>
      </c>
      <c r="E3616" t="str">
        <f>LEFT(D3616, SEARCH(".",D3616)-1)</f>
        <v>2017  June</v>
      </c>
      <c r="F3616">
        <v>2017</v>
      </c>
      <c r="G3616" t="str">
        <f>RIGHT(E3616,LEN(E3616)-6)</f>
        <v>June</v>
      </c>
      <c r="I3616" t="s">
        <v>156</v>
      </c>
      <c r="J3616" t="s">
        <v>2098</v>
      </c>
      <c r="K3616" t="s">
        <v>368</v>
      </c>
      <c r="L3616" t="s">
        <v>27</v>
      </c>
      <c r="M3616" t="s">
        <v>28</v>
      </c>
      <c r="N3616" t="s">
        <v>29</v>
      </c>
      <c r="O3616" t="s">
        <v>2099</v>
      </c>
      <c r="P3616">
        <v>27000</v>
      </c>
      <c r="Q3616" s="2">
        <f>VALUE(LEFT(LEFT(N3616,5),SUM(LEN(LEFT(N3616,5))-LEN(SUBSTITUTE(LEFT(N3616,5),{"0","1","2","3","4","5","6","7","8","9","."},"")))))</f>
        <v>3</v>
      </c>
      <c r="R3616">
        <f>IF(Q3616&gt;5,Q3616/1024,Q3616)</f>
        <v>3</v>
      </c>
      <c r="S3616" t="str">
        <f>MID(K3617,9,3)</f>
        <v>7.0</v>
      </c>
      <c r="T3616" s="2" t="str">
        <f>LEFT(J3616,3)</f>
        <v>5.3</v>
      </c>
      <c r="U3616">
        <f>VALUE(LEFT(LEFT(M3616,5),SUM(LEN(LEFT(M3616,5))-LEN(SUBSTITUTE(LEFT(M3616,5),{"0","1","2","3","4","5","6","7","8","9","."},"")))))</f>
        <v>32</v>
      </c>
      <c r="V3616">
        <f>IF(U3616&lt;100,U3616,U3616/1024)</f>
        <v>32</v>
      </c>
      <c r="W3616" s="3">
        <f>VALUE(LEFT(LEFT(O3616,5),SUM(LEN(LEFT(O3616,5))-LEN(SUBSTITUTE(LEFT(O3616,5),{"0","1","2","3","4","5","6","7","8","9","."},"")))))</f>
        <v>13</v>
      </c>
      <c r="X3616" s="3" t="e">
        <f>LEFT(L3616, SEARCH("MHz",L3616)-1)</f>
        <v>#VALUE!</v>
      </c>
      <c r="Y3616" t="e">
        <f>IF(RIGHT(X3616,1)=" ",RIGHT(X3616,4),RIGHT(X3616,3))</f>
        <v>#VALUE!</v>
      </c>
      <c r="Z3616">
        <f>VLOOKUP(G3616,[1]Sheet1!$A$1:$B$12,2,0)</f>
        <v>6</v>
      </c>
      <c r="AA3616" t="str">
        <f>CONCATENATE(F3616," ",Z3616)</f>
        <v>2017 6</v>
      </c>
      <c r="AB3616">
        <f>VLOOKUP(AA3616,[1]Sheet3!$A:$B,2,0)</f>
        <v>100</v>
      </c>
    </row>
    <row r="3617" spans="1:28" x14ac:dyDescent="0.25">
      <c r="A3617" t="s">
        <v>2637</v>
      </c>
      <c r="B3617" t="s">
        <v>2638</v>
      </c>
      <c r="C3617" t="s">
        <v>1028</v>
      </c>
      <c r="D3617" t="str">
        <f>CONCATENATE(C3617,".")</f>
        <v>2017  June.</v>
      </c>
      <c r="E3617" t="str">
        <f>LEFT(D3617, SEARCH(".",D3617)-1)</f>
        <v>2017  June</v>
      </c>
      <c r="F3617">
        <v>2017</v>
      </c>
      <c r="G3617" t="str">
        <f>RIGHT(E3617,LEN(E3617)-6)</f>
        <v>June</v>
      </c>
      <c r="H3617">
        <v>155</v>
      </c>
      <c r="I3617" t="s">
        <v>51</v>
      </c>
      <c r="J3617" t="s">
        <v>2639</v>
      </c>
      <c r="K3617" t="s">
        <v>368</v>
      </c>
      <c r="L3617" t="s">
        <v>2640</v>
      </c>
      <c r="M3617" t="s">
        <v>403</v>
      </c>
      <c r="N3617" t="s">
        <v>2641</v>
      </c>
      <c r="O3617" t="s">
        <v>2642</v>
      </c>
      <c r="P3617">
        <v>500</v>
      </c>
      <c r="Q3617" s="2" t="e">
        <f>VALUE(LEFT(LEFT(N3617,5),SUM(LEN(LEFT(N3617,5))-LEN(SUBSTITUTE(LEFT(N3617,5),{"0","1","2","3","4","5","6","7","8","9","."},"")))))</f>
        <v>#VALUE!</v>
      </c>
      <c r="R3617" t="e">
        <f>IF(Q3617&gt;5,Q3617/1024,Q3617)</f>
        <v>#VALUE!</v>
      </c>
      <c r="S3617" t="str">
        <f>MID(K3618,9,3)</f>
        <v>7.0</v>
      </c>
      <c r="T3617" s="2" t="str">
        <f>LEFT(J3617,3)</f>
        <v>5.1</v>
      </c>
      <c r="U3617">
        <f>VALUE(LEFT(LEFT(M3617,5),SUM(LEN(LEFT(M3617,5))-LEN(SUBSTITUTE(LEFT(M3617,5),{"0","1","2","3","4","5","6","7","8","9","."},"")))))</f>
        <v>64</v>
      </c>
      <c r="V3617">
        <f>IF(U3617&lt;100,U3617,U3617/1024)</f>
        <v>64</v>
      </c>
      <c r="W3617" s="3" t="e">
        <f>VALUE(LEFT(LEFT(O3617,5),SUM(LEN(LEFT(O3617,5))-LEN(SUBSTITUTE(LEFT(O3617,5),{"0","1","2","3","4","5","6","7","8","9","."},"")))))</f>
        <v>#VALUE!</v>
      </c>
      <c r="X3617" s="3" t="e">
        <f>LEFT(L3617, SEARCH("MHz",L3617)-1)</f>
        <v>#VALUE!</v>
      </c>
      <c r="Y3617" t="e">
        <f>IF(RIGHT(X3617,1)=" ",RIGHT(X3617,4),RIGHT(X3617,3))</f>
        <v>#VALUE!</v>
      </c>
      <c r="Z3617">
        <f>VLOOKUP(G3617,[1]Sheet1!$A$1:$B$12,2,0)</f>
        <v>6</v>
      </c>
      <c r="AA3617" t="str">
        <f>CONCATENATE(F3617," ",Z3617)</f>
        <v>2017 6</v>
      </c>
      <c r="AB3617">
        <f>VLOOKUP(AA3617,[1]Sheet3!$A:$B,2,0)</f>
        <v>100</v>
      </c>
    </row>
    <row r="3618" spans="1:28" x14ac:dyDescent="0.25">
      <c r="A3618" t="s">
        <v>2637</v>
      </c>
      <c r="B3618" t="s">
        <v>2643</v>
      </c>
      <c r="C3618" t="s">
        <v>1028</v>
      </c>
      <c r="D3618" t="str">
        <f>CONCATENATE(C3618,".")</f>
        <v>2017  June.</v>
      </c>
      <c r="E3618" t="str">
        <f>LEFT(D3618, SEARCH(".",D3618)-1)</f>
        <v>2017  June</v>
      </c>
      <c r="F3618">
        <v>2017</v>
      </c>
      <c r="G3618" t="str">
        <f>RIGHT(E3618,LEN(E3618)-6)</f>
        <v>June</v>
      </c>
      <c r="H3618">
        <v>165</v>
      </c>
      <c r="I3618" t="s">
        <v>51</v>
      </c>
      <c r="J3618" t="s">
        <v>2644</v>
      </c>
      <c r="K3618" t="s">
        <v>368</v>
      </c>
      <c r="L3618" t="s">
        <v>1135</v>
      </c>
      <c r="M3618" t="s">
        <v>28</v>
      </c>
      <c r="N3618" t="s">
        <v>29</v>
      </c>
      <c r="O3618" t="s">
        <v>2645</v>
      </c>
      <c r="P3618">
        <v>250</v>
      </c>
      <c r="Q3618" s="2">
        <f>VALUE(LEFT(LEFT(N3618,5),SUM(LEN(LEFT(N3618,5))-LEN(SUBSTITUTE(LEFT(N3618,5),{"0","1","2","3","4","5","6","7","8","9","."},"")))))</f>
        <v>3</v>
      </c>
      <c r="R3618">
        <f>IF(Q3618&gt;5,Q3618/1024,Q3618)</f>
        <v>3</v>
      </c>
      <c r="S3618" t="str">
        <f>MID(K3619,9,3)</f>
        <v>7.0</v>
      </c>
      <c r="T3618" s="2" t="str">
        <f>LEFT(J3618,3)</f>
        <v>5.5</v>
      </c>
      <c r="U3618">
        <f>VALUE(LEFT(LEFT(M3618,5),SUM(LEN(LEFT(M3618,5))-LEN(SUBSTITUTE(LEFT(M3618,5),{"0","1","2","3","4","5","6","7","8","9","."},"")))))</f>
        <v>32</v>
      </c>
      <c r="V3618">
        <f>IF(U3618&lt;100,U3618,U3618/1024)</f>
        <v>32</v>
      </c>
      <c r="W3618" s="3">
        <f>VALUE(LEFT(LEFT(O3618,5),SUM(LEN(LEFT(O3618,5))-LEN(SUBSTITUTE(LEFT(O3618,5),{"0","1","2","3","4","5","6","7","8","9","."},"")))))</f>
        <v>12</v>
      </c>
      <c r="X3618" s="3" t="e">
        <f>LEFT(L3618, SEARCH("MHz",L3618)-1)</f>
        <v>#VALUE!</v>
      </c>
      <c r="Y3618" t="e">
        <f>IF(RIGHT(X3618,1)=" ",RIGHT(X3618,4),RIGHT(X3618,3))</f>
        <v>#VALUE!</v>
      </c>
      <c r="Z3618">
        <f>VLOOKUP(G3618,[1]Sheet1!$A$1:$B$12,2,0)</f>
        <v>6</v>
      </c>
      <c r="AA3618" t="str">
        <f>CONCATENATE(F3618," ",Z3618)</f>
        <v>2017 6</v>
      </c>
      <c r="AB3618">
        <f>VLOOKUP(AA3618,[1]Sheet3!$A:$B,2,0)</f>
        <v>100</v>
      </c>
    </row>
    <row r="3619" spans="1:28" x14ac:dyDescent="0.25">
      <c r="A3619" t="s">
        <v>2637</v>
      </c>
      <c r="B3619" t="s">
        <v>2646</v>
      </c>
      <c r="C3619" t="s">
        <v>1028</v>
      </c>
      <c r="D3619" t="str">
        <f>CONCATENATE(C3619,".")</f>
        <v>2017  June.</v>
      </c>
      <c r="E3619" t="str">
        <f>LEFT(D3619, SEARCH(".",D3619)-1)</f>
        <v>2017  June</v>
      </c>
      <c r="F3619">
        <v>2017</v>
      </c>
      <c r="G3619" t="str">
        <f>RIGHT(E3619,LEN(E3619)-6)</f>
        <v>June</v>
      </c>
      <c r="H3619">
        <v>310</v>
      </c>
      <c r="I3619" t="s">
        <v>146</v>
      </c>
      <c r="J3619" t="s">
        <v>2647</v>
      </c>
      <c r="K3619" t="s">
        <v>368</v>
      </c>
      <c r="L3619" t="s">
        <v>1135</v>
      </c>
      <c r="M3619" t="s">
        <v>28</v>
      </c>
      <c r="N3619" t="s">
        <v>1104</v>
      </c>
      <c r="O3619" t="s">
        <v>1114</v>
      </c>
      <c r="P3619">
        <v>300</v>
      </c>
      <c r="Q3619" s="2">
        <f>VALUE(LEFT(LEFT(N3619,5),SUM(LEN(LEFT(N3619,5))-LEN(SUBSTITUTE(LEFT(N3619,5),{"0","1","2","3","4","5","6","7","8","9","."},"")))))</f>
        <v>3</v>
      </c>
      <c r="R3619">
        <f>IF(Q3619&gt;5,Q3619/1024,Q3619)</f>
        <v>3</v>
      </c>
      <c r="S3619" t="str">
        <f>MID(K3620,9,3)</f>
        <v>7.0</v>
      </c>
      <c r="T3619" s="2" t="str">
        <f>LEFT(J3619,3)</f>
        <v>8.0</v>
      </c>
      <c r="U3619">
        <f>VALUE(LEFT(LEFT(M3619,5),SUM(LEN(LEFT(M3619,5))-LEN(SUBSTITUTE(LEFT(M3619,5),{"0","1","2","3","4","5","6","7","8","9","."},"")))))</f>
        <v>32</v>
      </c>
      <c r="V3619">
        <f>IF(U3619&lt;100,U3619,U3619/1024)</f>
        <v>32</v>
      </c>
      <c r="W3619" s="3">
        <f>VALUE(LEFT(LEFT(O3619,5),SUM(LEN(LEFT(O3619,5))-LEN(SUBSTITUTE(LEFT(O3619,5),{"0","1","2","3","4","5","6","7","8","9","."},"")))))</f>
        <v>8</v>
      </c>
      <c r="X3619" s="3" t="e">
        <f>LEFT(L3619, SEARCH("MHz",L3619)-1)</f>
        <v>#VALUE!</v>
      </c>
      <c r="Y3619" t="e">
        <f>IF(RIGHT(X3619,1)=" ",RIGHT(X3619,4),RIGHT(X3619,3))</f>
        <v>#VALUE!</v>
      </c>
      <c r="Z3619">
        <f>VLOOKUP(G3619,[1]Sheet1!$A$1:$B$12,2,0)</f>
        <v>6</v>
      </c>
      <c r="AA3619" t="str">
        <f>CONCATENATE(F3619," ",Z3619)</f>
        <v>2017 6</v>
      </c>
      <c r="AB3619">
        <f>VLOOKUP(AA3619,[1]Sheet3!$A:$B,2,0)</f>
        <v>100</v>
      </c>
    </row>
    <row r="3620" spans="1:28" x14ac:dyDescent="0.25">
      <c r="A3620" t="s">
        <v>5257</v>
      </c>
      <c r="B3620" t="s">
        <v>5258</v>
      </c>
      <c r="C3620" t="s">
        <v>1028</v>
      </c>
      <c r="D3620" t="str">
        <f>CONCATENATE(C3620,".")</f>
        <v>2017  June.</v>
      </c>
      <c r="E3620" t="str">
        <f>LEFT(D3620, SEARCH(".",D3620)-1)</f>
        <v>2017  June</v>
      </c>
      <c r="F3620">
        <v>2017</v>
      </c>
      <c r="G3620" t="str">
        <f>RIGHT(E3620,LEN(E3620)-6)</f>
        <v>June</v>
      </c>
      <c r="H3620">
        <v>179</v>
      </c>
      <c r="I3620" t="s">
        <v>51</v>
      </c>
      <c r="J3620" t="s">
        <v>5259</v>
      </c>
      <c r="K3620" t="s">
        <v>368</v>
      </c>
      <c r="L3620" t="s">
        <v>5260</v>
      </c>
      <c r="M3620" t="s">
        <v>28</v>
      </c>
      <c r="N3620" t="s">
        <v>404</v>
      </c>
      <c r="O3620" t="s">
        <v>5261</v>
      </c>
      <c r="P3620">
        <v>250</v>
      </c>
      <c r="Q3620" s="2">
        <f>VALUE(LEFT(LEFT(N3620,5),SUM(LEN(LEFT(N3620,5))-LEN(SUBSTITUTE(LEFT(N3620,5),{"0","1","2","3","4","5","6","7","8","9","."},"")))))</f>
        <v>4</v>
      </c>
      <c r="R3620">
        <f>IF(Q3620&gt;5,Q3620/1024,Q3620)</f>
        <v>4</v>
      </c>
      <c r="S3620" t="str">
        <f>MID(K3621,9,3)</f>
        <v>7.0</v>
      </c>
      <c r="T3620" s="2" t="str">
        <f>LEFT(J3620,3)</f>
        <v>5.7</v>
      </c>
      <c r="U3620">
        <f>VALUE(LEFT(LEFT(M3620,5),SUM(LEN(LEFT(M3620,5))-LEN(SUBSTITUTE(LEFT(M3620,5),{"0","1","2","3","4","5","6","7","8","9","."},"")))))</f>
        <v>32</v>
      </c>
      <c r="V3620">
        <f>IF(U3620&lt;100,U3620,U3620/1024)</f>
        <v>32</v>
      </c>
      <c r="W3620" s="3">
        <f>VALUE(LEFT(LEFT(O3620,5),SUM(LEN(LEFT(O3620,5))-LEN(SUBSTITUTE(LEFT(O3620,5),{"0","1","2","3","4","5","6","7","8","9","."},"")))))</f>
        <v>13</v>
      </c>
      <c r="X3620" s="3" t="e">
        <f>LEFT(L3620, SEARCH("MHz",L3620)-1)</f>
        <v>#VALUE!</v>
      </c>
      <c r="Y3620" t="e">
        <f>IF(RIGHT(X3620,1)=" ",RIGHT(X3620,4),RIGHT(X3620,3))</f>
        <v>#VALUE!</v>
      </c>
      <c r="Z3620">
        <f>VLOOKUP(G3620,[1]Sheet1!$A$1:$B$12,2,0)</f>
        <v>6</v>
      </c>
      <c r="AA3620" t="str">
        <f>CONCATENATE(F3620," ",Z3620)</f>
        <v>2017 6</v>
      </c>
      <c r="AB3620">
        <f>VLOOKUP(AA3620,[1]Sheet3!$A:$B,2,0)</f>
        <v>100</v>
      </c>
    </row>
    <row r="3621" spans="1:28" x14ac:dyDescent="0.25">
      <c r="A3621" t="s">
        <v>5257</v>
      </c>
      <c r="B3621" t="s">
        <v>5262</v>
      </c>
      <c r="C3621" t="s">
        <v>1028</v>
      </c>
      <c r="D3621" t="str">
        <f>CONCATENATE(C3621,".")</f>
        <v>2017  June.</v>
      </c>
      <c r="E3621" t="str">
        <f>LEFT(D3621, SEARCH(".",D3621)-1)</f>
        <v>2017  June</v>
      </c>
      <c r="F3621">
        <v>2017</v>
      </c>
      <c r="G3621" t="str">
        <f>RIGHT(E3621,LEN(E3621)-6)</f>
        <v>June</v>
      </c>
      <c r="I3621" t="s">
        <v>51</v>
      </c>
      <c r="J3621" t="s">
        <v>1957</v>
      </c>
      <c r="K3621" t="s">
        <v>368</v>
      </c>
      <c r="L3621" t="s">
        <v>5263</v>
      </c>
      <c r="M3621" t="s">
        <v>403</v>
      </c>
      <c r="N3621" t="s">
        <v>29</v>
      </c>
      <c r="O3621" t="s">
        <v>5261</v>
      </c>
      <c r="P3621">
        <v>300</v>
      </c>
      <c r="Q3621" s="2">
        <f>VALUE(LEFT(LEFT(N3621,5),SUM(LEN(LEFT(N3621,5))-LEN(SUBSTITUTE(LEFT(N3621,5),{"0","1","2","3","4","5","6","7","8","9","."},"")))))</f>
        <v>3</v>
      </c>
      <c r="R3621">
        <f>IF(Q3621&gt;5,Q3621/1024,Q3621)</f>
        <v>3</v>
      </c>
      <c r="S3621" t="str">
        <f>MID(K3622,9,3)</f>
        <v>7.0</v>
      </c>
      <c r="T3621" s="2" t="str">
        <f>LEFT(J3621,3)</f>
        <v>5.5</v>
      </c>
      <c r="U3621">
        <f>VALUE(LEFT(LEFT(M3621,5),SUM(LEN(LEFT(M3621,5))-LEN(SUBSTITUTE(LEFT(M3621,5),{"0","1","2","3","4","5","6","7","8","9","."},"")))))</f>
        <v>64</v>
      </c>
      <c r="V3621">
        <f>IF(U3621&lt;100,U3621,U3621/1024)</f>
        <v>64</v>
      </c>
      <c r="W3621" s="3">
        <f>VALUE(LEFT(LEFT(O3621,5),SUM(LEN(LEFT(O3621,5))-LEN(SUBSTITUTE(LEFT(O3621,5),{"0","1","2","3","4","5","6","7","8","9","."},"")))))</f>
        <v>13</v>
      </c>
      <c r="X3621" s="3" t="e">
        <f>LEFT(L3621, SEARCH("MHz",L3621)-1)</f>
        <v>#VALUE!</v>
      </c>
      <c r="Y3621" t="e">
        <f>IF(RIGHT(X3621,1)=" ",RIGHT(X3621,4),RIGHT(X3621,3))</f>
        <v>#VALUE!</v>
      </c>
      <c r="Z3621">
        <f>VLOOKUP(G3621,[1]Sheet1!$A$1:$B$12,2,0)</f>
        <v>6</v>
      </c>
      <c r="AA3621" t="str">
        <f>CONCATENATE(F3621," ",Z3621)</f>
        <v>2017 6</v>
      </c>
      <c r="AB3621">
        <f>VLOOKUP(AA3621,[1]Sheet3!$A:$B,2,0)</f>
        <v>100</v>
      </c>
    </row>
    <row r="3622" spans="1:28" x14ac:dyDescent="0.25">
      <c r="A3622" t="s">
        <v>5257</v>
      </c>
      <c r="B3622" t="s">
        <v>5269</v>
      </c>
      <c r="C3622" t="s">
        <v>1028</v>
      </c>
      <c r="D3622" t="str">
        <f>CONCATENATE(C3622,".")</f>
        <v>2017  June.</v>
      </c>
      <c r="E3622" t="str">
        <f>LEFT(D3622, SEARCH(".",D3622)-1)</f>
        <v>2017  June</v>
      </c>
      <c r="F3622">
        <v>2017</v>
      </c>
      <c r="G3622" t="str">
        <f>RIGHT(E3622,LEN(E3622)-6)</f>
        <v>June</v>
      </c>
      <c r="H3622">
        <v>148</v>
      </c>
      <c r="I3622" t="s">
        <v>358</v>
      </c>
      <c r="J3622" t="s">
        <v>3087</v>
      </c>
      <c r="K3622" t="s">
        <v>368</v>
      </c>
      <c r="L3622" t="s">
        <v>1393</v>
      </c>
      <c r="M3622" t="s">
        <v>57</v>
      </c>
      <c r="N3622" t="s">
        <v>22</v>
      </c>
      <c r="O3622" t="s">
        <v>5270</v>
      </c>
      <c r="P3622">
        <v>220</v>
      </c>
      <c r="Q3622" s="2">
        <f>VALUE(LEFT(LEFT(N3622,5),SUM(LEN(LEFT(N3622,5))-LEN(SUBSTITUTE(LEFT(N3622,5),{"0","1","2","3","4","5","6","7","8","9","."},"")))))</f>
        <v>2</v>
      </c>
      <c r="R3622">
        <f>IF(Q3622&gt;5,Q3622/1024,Q3622)</f>
        <v>2</v>
      </c>
      <c r="S3622" t="str">
        <f>MID(K3623,9,3)</f>
        <v>7.0</v>
      </c>
      <c r="T3622" s="2" t="str">
        <f>LEFT(J3622,3)</f>
        <v>5.0</v>
      </c>
      <c r="U3622">
        <f>VALUE(LEFT(LEFT(M3622,5),SUM(LEN(LEFT(M3622,5))-LEN(SUBSTITUTE(LEFT(M3622,5),{"0","1","2","3","4","5","6","7","8","9","."},"")))))</f>
        <v>16</v>
      </c>
      <c r="V3622">
        <f>IF(U3622&lt;100,U3622,U3622/1024)</f>
        <v>16</v>
      </c>
      <c r="W3622" s="3">
        <f>VALUE(LEFT(LEFT(O3622,5),SUM(LEN(LEFT(O3622,5))-LEN(SUBSTITUTE(LEFT(O3622,5),{"0","1","2","3","4","5","6","7","8","9","."},"")))))</f>
        <v>13</v>
      </c>
      <c r="X3622" s="3" t="e">
        <f>LEFT(L3622, SEARCH("MHz",L3622)-1)</f>
        <v>#VALUE!</v>
      </c>
      <c r="Y3622" t="e">
        <f>IF(RIGHT(X3622,1)=" ",RIGHT(X3622,4),RIGHT(X3622,3))</f>
        <v>#VALUE!</v>
      </c>
      <c r="Z3622">
        <f>VLOOKUP(G3622,[1]Sheet1!$A$1:$B$12,2,0)</f>
        <v>6</v>
      </c>
      <c r="AA3622" t="str">
        <f>CONCATENATE(F3622," ",Z3622)</f>
        <v>2017 6</v>
      </c>
      <c r="AB3622">
        <f>VLOOKUP(AA3622,[1]Sheet3!$A:$B,2,0)</f>
        <v>100</v>
      </c>
    </row>
    <row r="3623" spans="1:28" x14ac:dyDescent="0.25">
      <c r="A3623" t="s">
        <v>6422</v>
      </c>
      <c r="B3623" t="s">
        <v>6423</v>
      </c>
      <c r="C3623" t="s">
        <v>1028</v>
      </c>
      <c r="D3623" t="str">
        <f>CONCATENATE(C3623,".")</f>
        <v>2017  June.</v>
      </c>
      <c r="E3623" t="str">
        <f>LEFT(D3623, SEARCH(".",D3623)-1)</f>
        <v>2017  June</v>
      </c>
      <c r="F3623">
        <v>2017</v>
      </c>
      <c r="G3623" t="str">
        <f>RIGHT(E3623,LEN(E3623)-6)</f>
        <v>June</v>
      </c>
      <c r="H3623">
        <v>275</v>
      </c>
      <c r="I3623" t="s">
        <v>6424</v>
      </c>
      <c r="J3623" t="s">
        <v>484</v>
      </c>
      <c r="K3623" t="s">
        <v>368</v>
      </c>
      <c r="L3623" t="s">
        <v>91</v>
      </c>
      <c r="M3623" t="s">
        <v>34</v>
      </c>
      <c r="N3623" t="s">
        <v>35</v>
      </c>
      <c r="O3623" t="s">
        <v>6425</v>
      </c>
      <c r="Q3623" s="2">
        <f>VALUE(LEFT(LEFT(N3623,5),SUM(LEN(LEFT(N3623,5))-LEN(SUBSTITUTE(LEFT(N3623,5),{"0","1","2","3","4","5","6","7","8","9","."},"")))))</f>
        <v>1</v>
      </c>
      <c r="R3623">
        <f>IF(Q3623&gt;5,Q3623/1024,Q3623)</f>
        <v>1</v>
      </c>
      <c r="S3623" t="str">
        <f>MID(K3624,9,3)</f>
        <v>7.0</v>
      </c>
      <c r="T3623" s="2" t="str">
        <f>LEFT(J3623,3)</f>
        <v>7.0</v>
      </c>
      <c r="U3623">
        <f>VALUE(LEFT(LEFT(M3623,5),SUM(LEN(LEFT(M3623,5))-LEN(SUBSTITUTE(LEFT(M3623,5),{"0","1","2","3","4","5","6","7","8","9","."},"")))))</f>
        <v>8</v>
      </c>
      <c r="V3623">
        <f>IF(U3623&lt;100,U3623,U3623/1024)</f>
        <v>8</v>
      </c>
      <c r="W3623" s="3">
        <f>VALUE(LEFT(LEFT(O3623,5),SUM(LEN(LEFT(O3623,5))-LEN(SUBSTITUTE(LEFT(O3623,5),{"0","1","2","3","4","5","6","7","8","9","."},"")))))</f>
        <v>5</v>
      </c>
      <c r="X3623" s="3" t="e">
        <f>LEFT(L3623, SEARCH("MHz",L3623)-1)</f>
        <v>#VALUE!</v>
      </c>
      <c r="Y3623" t="e">
        <f>IF(RIGHT(X3623,1)=" ",RIGHT(X3623,4),RIGHT(X3623,3))</f>
        <v>#VALUE!</v>
      </c>
      <c r="Z3623">
        <f>VLOOKUP(G3623,[1]Sheet1!$A$1:$B$12,2,0)</f>
        <v>6</v>
      </c>
      <c r="AA3623" t="str">
        <f>CONCATENATE(F3623," ",Z3623)</f>
        <v>2017 6</v>
      </c>
      <c r="AB3623">
        <f>VLOOKUP(AA3623,[1]Sheet3!$A:$B,2,0)</f>
        <v>100</v>
      </c>
    </row>
    <row r="3624" spans="1:28" x14ac:dyDescent="0.25">
      <c r="A3624" t="s">
        <v>6566</v>
      </c>
      <c r="B3624" t="s">
        <v>6567</v>
      </c>
      <c r="C3624" t="s">
        <v>1028</v>
      </c>
      <c r="D3624" t="str">
        <f>CONCATENATE(C3624,".")</f>
        <v>2017  June.</v>
      </c>
      <c r="E3624" t="str">
        <f>LEFT(D3624, SEARCH(".",D3624)-1)</f>
        <v>2017  June</v>
      </c>
      <c r="F3624">
        <v>2017</v>
      </c>
      <c r="G3624" t="str">
        <f>RIGHT(E3624,LEN(E3624)-6)</f>
        <v>June</v>
      </c>
      <c r="H3624">
        <v>151</v>
      </c>
      <c r="I3624" t="s">
        <v>181</v>
      </c>
      <c r="J3624" t="s">
        <v>1283</v>
      </c>
      <c r="K3624" t="s">
        <v>368</v>
      </c>
      <c r="L3624" t="s">
        <v>20</v>
      </c>
      <c r="M3624" t="s">
        <v>57</v>
      </c>
      <c r="N3624" t="s">
        <v>363</v>
      </c>
      <c r="O3624" t="s">
        <v>30</v>
      </c>
      <c r="P3624">
        <v>100</v>
      </c>
      <c r="Q3624" s="2">
        <f>VALUE(LEFT(LEFT(N3624,5),SUM(LEN(LEFT(N3624,5))-LEN(SUBSTITUTE(LEFT(N3624,5),{"0","1","2","3","4","5","6","7","8","9","."},"")))))</f>
        <v>1.5</v>
      </c>
      <c r="R3624">
        <f>IF(Q3624&gt;5,Q3624/1024,Q3624)</f>
        <v>1.5</v>
      </c>
      <c r="S3624" t="str">
        <f>MID(K3625,9,3)</f>
        <v>7.1</v>
      </c>
      <c r="T3624" s="2" t="str">
        <f>LEFT(J3624,3)</f>
        <v>5.0</v>
      </c>
      <c r="U3624">
        <f>VALUE(LEFT(LEFT(M3624,5),SUM(LEN(LEFT(M3624,5))-LEN(SUBSTITUTE(LEFT(M3624,5),{"0","1","2","3","4","5","6","7","8","9","."},"")))))</f>
        <v>16</v>
      </c>
      <c r="V3624">
        <f>IF(U3624&lt;100,U3624,U3624/1024)</f>
        <v>16</v>
      </c>
      <c r="W3624" s="3">
        <f>VALUE(LEFT(LEFT(O3624,5),SUM(LEN(LEFT(O3624,5))-LEN(SUBSTITUTE(LEFT(O3624,5),{"0","1","2","3","4","5","6","7","8","9","."},"")))))</f>
        <v>13</v>
      </c>
      <c r="X3624" s="3" t="e">
        <f>LEFT(L3624, SEARCH("MHz",L3624)-1)</f>
        <v>#VALUE!</v>
      </c>
      <c r="Y3624" t="e">
        <f>IF(RIGHT(X3624,1)=" ",RIGHT(X3624,4),RIGHT(X3624,3))</f>
        <v>#VALUE!</v>
      </c>
      <c r="Z3624">
        <f>VLOOKUP(G3624,[1]Sheet1!$A$1:$B$12,2,0)</f>
        <v>6</v>
      </c>
      <c r="AA3624" t="str">
        <f>CONCATENATE(F3624," ",Z3624)</f>
        <v>2017 6</v>
      </c>
      <c r="AB3624">
        <f>VLOOKUP(AA3624,[1]Sheet3!$A:$B,2,0)</f>
        <v>100</v>
      </c>
    </row>
    <row r="3625" spans="1:28" x14ac:dyDescent="0.25">
      <c r="A3625" t="s">
        <v>4367</v>
      </c>
      <c r="B3625" t="s">
        <v>4370</v>
      </c>
      <c r="C3625" t="s">
        <v>1028</v>
      </c>
      <c r="D3625" t="str">
        <f>CONCATENATE(C3625,".")</f>
        <v>2017  June.</v>
      </c>
      <c r="E3625" t="str">
        <f>LEFT(D3625, SEARCH(".",D3625)-1)</f>
        <v>2017  June</v>
      </c>
      <c r="F3625">
        <v>2017</v>
      </c>
      <c r="G3625" t="str">
        <f>RIGHT(E3625,LEN(E3625)-6)</f>
        <v>June</v>
      </c>
      <c r="H3625">
        <v>181</v>
      </c>
      <c r="I3625" t="s">
        <v>181</v>
      </c>
      <c r="J3625" t="s">
        <v>4369</v>
      </c>
      <c r="K3625" t="s">
        <v>1103</v>
      </c>
      <c r="L3625" t="s">
        <v>1393</v>
      </c>
      <c r="M3625" t="s">
        <v>21</v>
      </c>
      <c r="N3625" t="s">
        <v>22</v>
      </c>
      <c r="O3625" t="s">
        <v>364</v>
      </c>
      <c r="P3625">
        <v>180</v>
      </c>
      <c r="Q3625" s="2">
        <f>VALUE(LEFT(LEFT(N3625,5),SUM(LEN(LEFT(N3625,5))-LEN(SUBSTITUTE(LEFT(N3625,5),{"0","1","2","3","4","5","6","7","8","9","."},"")))))</f>
        <v>2</v>
      </c>
      <c r="R3625">
        <f>IF(Q3625&gt;5,Q3625/1024,Q3625)</f>
        <v>2</v>
      </c>
      <c r="S3625" t="str">
        <f>MID(K3626,9,3)</f>
        <v>7.1</v>
      </c>
      <c r="T3625" s="2" t="str">
        <f>LEFT(J3625,3)</f>
        <v>5.5</v>
      </c>
      <c r="U3625">
        <f>VALUE(LEFT(LEFT(M3625,5),SUM(LEN(LEFT(M3625,5))-LEN(SUBSTITUTE(LEFT(M3625,5),{"0","1","2","3","4","5","6","7","8","9","."},"")))))</f>
        <v>43540</v>
      </c>
      <c r="V3625">
        <f>IF(U3625&lt;100,U3625,U3625/1024)</f>
        <v>42.51953125</v>
      </c>
      <c r="W3625" s="3">
        <f>VALUE(LEFT(LEFT(O3625,5),SUM(LEN(LEFT(O3625,5))-LEN(SUBSTITUTE(LEFT(O3625,5),{"0","1","2","3","4","5","6","7","8","9","."},"")))))</f>
        <v>13</v>
      </c>
      <c r="X3625" s="3" t="e">
        <f>LEFT(L3625, SEARCH("MHz",L3625)-1)</f>
        <v>#VALUE!</v>
      </c>
      <c r="Y3625" t="e">
        <f>IF(RIGHT(X3625,1)=" ",RIGHT(X3625,4),RIGHT(X3625,3))</f>
        <v>#VALUE!</v>
      </c>
      <c r="Z3625">
        <f>VLOOKUP(G3625,[1]Sheet1!$A$1:$B$12,2,0)</f>
        <v>6</v>
      </c>
      <c r="AA3625" t="str">
        <f>CONCATENATE(F3625," ",Z3625)</f>
        <v>2017 6</v>
      </c>
      <c r="AB3625">
        <f>VLOOKUP(AA3625,[1]Sheet3!$A:$B,2,0)</f>
        <v>100</v>
      </c>
    </row>
    <row r="3626" spans="1:28" x14ac:dyDescent="0.25">
      <c r="A3626" t="s">
        <v>4367</v>
      </c>
      <c r="B3626" t="s">
        <v>4372</v>
      </c>
      <c r="C3626" t="s">
        <v>1028</v>
      </c>
      <c r="D3626" t="str">
        <f>CONCATENATE(C3626,".")</f>
        <v>2017  June.</v>
      </c>
      <c r="E3626" t="str">
        <f>LEFT(D3626, SEARCH(".",D3626)-1)</f>
        <v>2017  June</v>
      </c>
      <c r="F3626">
        <v>2017</v>
      </c>
      <c r="G3626" t="str">
        <f>RIGHT(E3626,LEN(E3626)-6)</f>
        <v>June</v>
      </c>
      <c r="H3626">
        <v>150</v>
      </c>
      <c r="I3626" t="s">
        <v>181</v>
      </c>
      <c r="J3626" t="s">
        <v>1382</v>
      </c>
      <c r="K3626" t="s">
        <v>1103</v>
      </c>
      <c r="L3626" t="s">
        <v>1393</v>
      </c>
      <c r="M3626" t="s">
        <v>57</v>
      </c>
      <c r="N3626" t="s">
        <v>22</v>
      </c>
      <c r="O3626" t="s">
        <v>1556</v>
      </c>
      <c r="P3626">
        <v>130</v>
      </c>
      <c r="Q3626" s="2">
        <f>VALUE(LEFT(LEFT(N3626,5),SUM(LEN(LEFT(N3626,5))-LEN(SUBSTITUTE(LEFT(N3626,5),{"0","1","2","3","4","5","6","7","8","9","."},"")))))</f>
        <v>2</v>
      </c>
      <c r="R3626">
        <f>IF(Q3626&gt;5,Q3626/1024,Q3626)</f>
        <v>2</v>
      </c>
      <c r="S3626" t="str">
        <f>MID(K3627,9,3)</f>
        <v>7.1</v>
      </c>
      <c r="T3626" s="2" t="str">
        <f>LEFT(J3626,3)</f>
        <v>5.0</v>
      </c>
      <c r="U3626">
        <f>VALUE(LEFT(LEFT(M3626,5),SUM(LEN(LEFT(M3626,5))-LEN(SUBSTITUTE(LEFT(M3626,5),{"0","1","2","3","4","5","6","7","8","9","."},"")))))</f>
        <v>16</v>
      </c>
      <c r="V3626">
        <f>IF(U3626&lt;100,U3626,U3626/1024)</f>
        <v>16</v>
      </c>
      <c r="W3626" s="3">
        <f>VALUE(LEFT(LEFT(O3626,5),SUM(LEN(LEFT(O3626,5))-LEN(SUBSTITUTE(LEFT(O3626,5),{"0","1","2","3","4","5","6","7","8","9","."},"")))))</f>
        <v>8</v>
      </c>
      <c r="X3626" s="3" t="e">
        <f>LEFT(L3626, SEARCH("MHz",L3626)-1)</f>
        <v>#VALUE!</v>
      </c>
      <c r="Y3626" t="e">
        <f>IF(RIGHT(X3626,1)=" ",RIGHT(X3626,4),RIGHT(X3626,3))</f>
        <v>#VALUE!</v>
      </c>
      <c r="Z3626">
        <f>VLOOKUP(G3626,[1]Sheet1!$A$1:$B$12,2,0)</f>
        <v>6</v>
      </c>
      <c r="AA3626" t="str">
        <f>CONCATENATE(F3626," ",Z3626)</f>
        <v>2017 6</v>
      </c>
      <c r="AB3626">
        <f>VLOOKUP(AA3626,[1]Sheet3!$A:$B,2,0)</f>
        <v>100</v>
      </c>
    </row>
    <row r="3627" spans="1:28" x14ac:dyDescent="0.25">
      <c r="A3627" t="s">
        <v>5257</v>
      </c>
      <c r="B3627" t="s">
        <v>5264</v>
      </c>
      <c r="C3627" t="s">
        <v>1028</v>
      </c>
      <c r="D3627" t="str">
        <f>CONCATENATE(C3627,".")</f>
        <v>2017  June.</v>
      </c>
      <c r="E3627" t="str">
        <f>LEFT(D3627, SEARCH(".",D3627)-1)</f>
        <v>2017  June</v>
      </c>
      <c r="F3627">
        <v>2017</v>
      </c>
      <c r="G3627" t="str">
        <f>RIGHT(E3627,LEN(E3627)-6)</f>
        <v>June</v>
      </c>
      <c r="I3627" t="s">
        <v>358</v>
      </c>
      <c r="J3627" t="s">
        <v>1957</v>
      </c>
      <c r="K3627" t="s">
        <v>1103</v>
      </c>
      <c r="L3627" t="s">
        <v>5263</v>
      </c>
      <c r="M3627" t="s">
        <v>57</v>
      </c>
      <c r="N3627" t="s">
        <v>5265</v>
      </c>
      <c r="O3627" t="s">
        <v>5261</v>
      </c>
      <c r="P3627">
        <v>340</v>
      </c>
      <c r="Q3627" s="2">
        <f>VALUE(LEFT(LEFT(N3627,5),SUM(LEN(LEFT(N3627,5))-LEN(SUBSTITUTE(LEFT(N3627,5),{"0","1","2","3","4","5","6","7","8","9","."},"")))))</f>
        <v>3</v>
      </c>
      <c r="R3627">
        <f>IF(Q3627&gt;5,Q3627/1024,Q3627)</f>
        <v>3</v>
      </c>
      <c r="S3627" t="str">
        <f>MID(K3628,9,3)</f>
        <v>7.1</v>
      </c>
      <c r="T3627" s="2" t="str">
        <f>LEFT(J3627,3)</f>
        <v>5.5</v>
      </c>
      <c r="U3627">
        <f>VALUE(LEFT(LEFT(M3627,5),SUM(LEN(LEFT(M3627,5))-LEN(SUBSTITUTE(LEFT(M3627,5),{"0","1","2","3","4","5","6","7","8","9","."},"")))))</f>
        <v>16</v>
      </c>
      <c r="V3627">
        <f>IF(U3627&lt;100,U3627,U3627/1024)</f>
        <v>16</v>
      </c>
      <c r="W3627" s="3">
        <f>VALUE(LEFT(LEFT(O3627,5),SUM(LEN(LEFT(O3627,5))-LEN(SUBSTITUTE(LEFT(O3627,5),{"0","1","2","3","4","5","6","7","8","9","."},"")))))</f>
        <v>13</v>
      </c>
      <c r="X3627" s="3" t="e">
        <f>LEFT(L3627, SEARCH("MHz",L3627)-1)</f>
        <v>#VALUE!</v>
      </c>
      <c r="Y3627" t="e">
        <f>IF(RIGHT(X3627,1)=" ",RIGHT(X3627,4),RIGHT(X3627,3))</f>
        <v>#VALUE!</v>
      </c>
      <c r="Z3627">
        <f>VLOOKUP(G3627,[1]Sheet1!$A$1:$B$12,2,0)</f>
        <v>6</v>
      </c>
      <c r="AA3627" t="str">
        <f>CONCATENATE(F3627," ",Z3627)</f>
        <v>2017 6</v>
      </c>
      <c r="AB3627">
        <f>VLOOKUP(AA3627,[1]Sheet3!$A:$B,2,0)</f>
        <v>100</v>
      </c>
    </row>
    <row r="3628" spans="1:28" x14ac:dyDescent="0.25">
      <c r="A3628" t="s">
        <v>5257</v>
      </c>
      <c r="B3628" t="s">
        <v>5266</v>
      </c>
      <c r="C3628" t="s">
        <v>1028</v>
      </c>
      <c r="D3628" t="str">
        <f>CONCATENATE(C3628,".")</f>
        <v>2017  June.</v>
      </c>
      <c r="E3628" t="str">
        <f>LEFT(D3628, SEARCH(".",D3628)-1)</f>
        <v>2017  June</v>
      </c>
      <c r="F3628">
        <v>2017</v>
      </c>
      <c r="G3628" t="str">
        <f>RIGHT(E3628,LEN(E3628)-6)</f>
        <v>June</v>
      </c>
      <c r="I3628" t="s">
        <v>358</v>
      </c>
      <c r="J3628" t="s">
        <v>5267</v>
      </c>
      <c r="K3628" t="s">
        <v>1103</v>
      </c>
      <c r="L3628" t="s">
        <v>5263</v>
      </c>
      <c r="M3628" t="s">
        <v>57</v>
      </c>
      <c r="N3628" t="s">
        <v>5268</v>
      </c>
      <c r="O3628" t="s">
        <v>5261</v>
      </c>
      <c r="P3628">
        <v>280</v>
      </c>
      <c r="Q3628" s="2">
        <f>VALUE(LEFT(LEFT(N3628,5),SUM(LEN(LEFT(N3628,5))-LEN(SUBSTITUTE(LEFT(N3628,5),{"0","1","2","3","4","5","6","7","8","9","."},"")))))</f>
        <v>2</v>
      </c>
      <c r="R3628">
        <f>IF(Q3628&gt;5,Q3628/1024,Q3628)</f>
        <v>2</v>
      </c>
      <c r="S3628" t="str">
        <f>MID(K3629,9,3)</f>
        <v>7.1</v>
      </c>
      <c r="T3628" s="2" t="str">
        <f>LEFT(J3628,3)</f>
        <v>5.2</v>
      </c>
      <c r="U3628">
        <f>VALUE(LEFT(LEFT(M3628,5),SUM(LEN(LEFT(M3628,5))-LEN(SUBSTITUTE(LEFT(M3628,5),{"0","1","2","3","4","5","6","7","8","9","."},"")))))</f>
        <v>16</v>
      </c>
      <c r="V3628">
        <f>IF(U3628&lt;100,U3628,U3628/1024)</f>
        <v>16</v>
      </c>
      <c r="W3628" s="3">
        <f>VALUE(LEFT(LEFT(O3628,5),SUM(LEN(LEFT(O3628,5))-LEN(SUBSTITUTE(LEFT(O3628,5),{"0","1","2","3","4","5","6","7","8","9","."},"")))))</f>
        <v>13</v>
      </c>
      <c r="X3628" s="3" t="e">
        <f>LEFT(L3628, SEARCH("MHz",L3628)-1)</f>
        <v>#VALUE!</v>
      </c>
      <c r="Y3628" t="e">
        <f>IF(RIGHT(X3628,1)=" ",RIGHT(X3628,4),RIGHT(X3628,3))</f>
        <v>#VALUE!</v>
      </c>
      <c r="Z3628">
        <f>VLOOKUP(G3628,[1]Sheet1!$A$1:$B$12,2,0)</f>
        <v>6</v>
      </c>
      <c r="AA3628" t="str">
        <f>CONCATENATE(F3628," ",Z3628)</f>
        <v>2017 6</v>
      </c>
      <c r="AB3628">
        <f>VLOOKUP(AA3628,[1]Sheet3!$A:$B,2,0)</f>
        <v>100</v>
      </c>
    </row>
    <row r="3629" spans="1:28" x14ac:dyDescent="0.25">
      <c r="A3629" t="s">
        <v>6908</v>
      </c>
      <c r="B3629" t="s">
        <v>6912</v>
      </c>
      <c r="C3629" t="s">
        <v>1028</v>
      </c>
      <c r="D3629" t="str">
        <f>CONCATENATE(C3629,".")</f>
        <v>2017  June.</v>
      </c>
      <c r="E3629" t="str">
        <f>LEFT(D3629, SEARCH(".",D3629)-1)</f>
        <v>2017  June</v>
      </c>
      <c r="F3629">
        <v>2017</v>
      </c>
      <c r="G3629" t="str">
        <f>RIGHT(E3629,LEN(E3629)-6)</f>
        <v>June</v>
      </c>
      <c r="I3629" t="s">
        <v>51</v>
      </c>
      <c r="J3629" t="s">
        <v>52</v>
      </c>
      <c r="K3629" t="s">
        <v>1103</v>
      </c>
      <c r="L3629" t="s">
        <v>1135</v>
      </c>
      <c r="M3629" t="s">
        <v>28</v>
      </c>
      <c r="N3629" t="s">
        <v>29</v>
      </c>
      <c r="O3629" t="s">
        <v>6514</v>
      </c>
      <c r="Q3629" s="2">
        <f>VALUE(LEFT(LEFT(N3629,5),SUM(LEN(LEFT(N3629,5))-LEN(SUBSTITUTE(LEFT(N3629,5),{"0","1","2","3","4","5","6","7","8","9","."},"")))))</f>
        <v>3</v>
      </c>
      <c r="R3629">
        <f>IF(Q3629&gt;5,Q3629/1024,Q3629)</f>
        <v>3</v>
      </c>
      <c r="S3629" t="str">
        <f>MID(K3630,9,3)</f>
        <v>7.1</v>
      </c>
      <c r="T3629" s="2" t="str">
        <f>LEFT(J3629,3)</f>
        <v>5.5</v>
      </c>
      <c r="U3629">
        <f>VALUE(LEFT(LEFT(M3629,5),SUM(LEN(LEFT(M3629,5))-LEN(SUBSTITUTE(LEFT(M3629,5),{"0","1","2","3","4","5","6","7","8","9","."},"")))))</f>
        <v>32</v>
      </c>
      <c r="V3629">
        <f>IF(U3629&lt;100,U3629,U3629/1024)</f>
        <v>32</v>
      </c>
      <c r="W3629" s="3">
        <f>VALUE(LEFT(LEFT(O3629,5),SUM(LEN(LEFT(O3629,5))-LEN(SUBSTITUTE(LEFT(O3629,5),{"0","1","2","3","4","5","6","7","8","9","."},"")))))</f>
        <v>13</v>
      </c>
      <c r="X3629" s="3" t="e">
        <f>LEFT(L3629, SEARCH("MHz",L3629)-1)</f>
        <v>#VALUE!</v>
      </c>
      <c r="Y3629" t="e">
        <f>IF(RIGHT(X3629,1)=" ",RIGHT(X3629,4),RIGHT(X3629,3))</f>
        <v>#VALUE!</v>
      </c>
      <c r="Z3629">
        <f>VLOOKUP(G3629,[1]Sheet1!$A$1:$B$12,2,0)</f>
        <v>6</v>
      </c>
      <c r="AA3629" t="str">
        <f>CONCATENATE(F3629," ",Z3629)</f>
        <v>2017 6</v>
      </c>
      <c r="AB3629">
        <f>VLOOKUP(AA3629,[1]Sheet3!$A:$B,2,0)</f>
        <v>100</v>
      </c>
    </row>
    <row r="3630" spans="1:28" x14ac:dyDescent="0.25">
      <c r="A3630" t="s">
        <v>4367</v>
      </c>
      <c r="B3630" t="s">
        <v>4368</v>
      </c>
      <c r="C3630" t="s">
        <v>1028</v>
      </c>
      <c r="D3630" t="str">
        <f>CONCATENATE(C3630,".")</f>
        <v>2017  June.</v>
      </c>
      <c r="E3630" t="str">
        <f>LEFT(D3630, SEARCH(".",D3630)-1)</f>
        <v>2017  June</v>
      </c>
      <c r="F3630">
        <v>2017</v>
      </c>
      <c r="G3630" t="str">
        <f>RIGHT(E3630,LEN(E3630)-6)</f>
        <v>June</v>
      </c>
      <c r="H3630">
        <v>198</v>
      </c>
      <c r="I3630" t="s">
        <v>358</v>
      </c>
      <c r="J3630" t="s">
        <v>4369</v>
      </c>
      <c r="K3630" t="s">
        <v>1749</v>
      </c>
      <c r="L3630" t="s">
        <v>20</v>
      </c>
      <c r="M3630" t="s">
        <v>57</v>
      </c>
      <c r="N3630" t="s">
        <v>29</v>
      </c>
      <c r="O3630" t="s">
        <v>364</v>
      </c>
      <c r="P3630">
        <v>190</v>
      </c>
      <c r="Q3630" s="2">
        <f>VALUE(LEFT(LEFT(N3630,5),SUM(LEN(LEFT(N3630,5))-LEN(SUBSTITUTE(LEFT(N3630,5),{"0","1","2","3","4","5","6","7","8","9","."},"")))))</f>
        <v>3</v>
      </c>
      <c r="R3630">
        <f>IF(Q3630&gt;5,Q3630/1024,Q3630)</f>
        <v>3</v>
      </c>
      <c r="S3630" t="str">
        <f>MID(K3631,9,3)</f>
        <v>7.1</v>
      </c>
      <c r="T3630" s="2" t="str">
        <f>LEFT(J3630,3)</f>
        <v>5.5</v>
      </c>
      <c r="U3630">
        <f>VALUE(LEFT(LEFT(M3630,5),SUM(LEN(LEFT(M3630,5))-LEN(SUBSTITUTE(LEFT(M3630,5),{"0","1","2","3","4","5","6","7","8","9","."},"")))))</f>
        <v>16</v>
      </c>
      <c r="V3630">
        <f>IF(U3630&lt;100,U3630,U3630/1024)</f>
        <v>16</v>
      </c>
      <c r="W3630" s="3">
        <f>VALUE(LEFT(LEFT(O3630,5),SUM(LEN(LEFT(O3630,5))-LEN(SUBSTITUTE(LEFT(O3630,5),{"0","1","2","3","4","5","6","7","8","9","."},"")))))</f>
        <v>13</v>
      </c>
      <c r="X3630" s="3" t="e">
        <f>LEFT(L3630, SEARCH("MHz",L3630)-1)</f>
        <v>#VALUE!</v>
      </c>
      <c r="Y3630" t="e">
        <f>IF(RIGHT(X3630,1)=" ",RIGHT(X3630,4),RIGHT(X3630,3))</f>
        <v>#VALUE!</v>
      </c>
      <c r="Z3630">
        <f>VLOOKUP(G3630,[1]Sheet1!$A$1:$B$12,2,0)</f>
        <v>6</v>
      </c>
      <c r="AA3630" t="str">
        <f>CONCATENATE(F3630," ",Z3630)</f>
        <v>2017 6</v>
      </c>
      <c r="AB3630">
        <f>VLOOKUP(AA3630,[1]Sheet3!$A:$B,2,0)</f>
        <v>100</v>
      </c>
    </row>
    <row r="3631" spans="1:28" x14ac:dyDescent="0.25">
      <c r="A3631" t="s">
        <v>4367</v>
      </c>
      <c r="B3631" t="s">
        <v>4371</v>
      </c>
      <c r="C3631" t="s">
        <v>1028</v>
      </c>
      <c r="D3631" t="str">
        <f>CONCATENATE(C3631,".")</f>
        <v>2017  June.</v>
      </c>
      <c r="E3631" t="str">
        <f>LEFT(D3631, SEARCH(".",D3631)-1)</f>
        <v>2017  June</v>
      </c>
      <c r="F3631">
        <v>2017</v>
      </c>
      <c r="G3631" t="str">
        <f>RIGHT(E3631,LEN(E3631)-6)</f>
        <v>June</v>
      </c>
      <c r="H3631">
        <v>151</v>
      </c>
      <c r="I3631" t="s">
        <v>358</v>
      </c>
      <c r="J3631" t="s">
        <v>1463</v>
      </c>
      <c r="K3631" t="s">
        <v>1749</v>
      </c>
      <c r="L3631" t="s">
        <v>20</v>
      </c>
      <c r="M3631" t="s">
        <v>57</v>
      </c>
      <c r="N3631" t="s">
        <v>22</v>
      </c>
      <c r="O3631" t="s">
        <v>1556</v>
      </c>
      <c r="P3631">
        <v>150</v>
      </c>
      <c r="Q3631" s="2">
        <f>VALUE(LEFT(LEFT(N3631,5),SUM(LEN(LEFT(N3631,5))-LEN(SUBSTITUTE(LEFT(N3631,5),{"0","1","2","3","4","5","6","7","8","9","."},"")))))</f>
        <v>2</v>
      </c>
      <c r="R3631">
        <f>IF(Q3631&gt;5,Q3631/1024,Q3631)</f>
        <v>2</v>
      </c>
      <c r="S3631" t="str">
        <f>MID(K3632,9,3)</f>
        <v>7.1</v>
      </c>
      <c r="T3631" s="2" t="str">
        <f>LEFT(J3631,3)</f>
        <v>5.0</v>
      </c>
      <c r="U3631">
        <f>VALUE(LEFT(LEFT(M3631,5),SUM(LEN(LEFT(M3631,5))-LEN(SUBSTITUTE(LEFT(M3631,5),{"0","1","2","3","4","5","6","7","8","9","."},"")))))</f>
        <v>16</v>
      </c>
      <c r="V3631">
        <f>IF(U3631&lt;100,U3631,U3631/1024)</f>
        <v>16</v>
      </c>
      <c r="W3631" s="3">
        <f>VALUE(LEFT(LEFT(O3631,5),SUM(LEN(LEFT(O3631,5))-LEN(SUBSTITUTE(LEFT(O3631,5),{"0","1","2","3","4","5","6","7","8","9","."},"")))))</f>
        <v>8</v>
      </c>
      <c r="X3631" s="3" t="e">
        <f>LEFT(L3631, SEARCH("MHz",L3631)-1)</f>
        <v>#VALUE!</v>
      </c>
      <c r="Y3631" t="e">
        <f>IF(RIGHT(X3631,1)=" ",RIGHT(X3631,4),RIGHT(X3631,3))</f>
        <v>#VALUE!</v>
      </c>
      <c r="Z3631">
        <f>VLOOKUP(G3631,[1]Sheet1!$A$1:$B$12,2,0)</f>
        <v>6</v>
      </c>
      <c r="AA3631" t="str">
        <f>CONCATENATE(F3631," ",Z3631)</f>
        <v>2017 6</v>
      </c>
      <c r="AB3631">
        <f>VLOOKUP(AA3631,[1]Sheet3!$A:$B,2,0)</f>
        <v>100</v>
      </c>
    </row>
    <row r="3632" spans="1:28" x14ac:dyDescent="0.25">
      <c r="A3632" t="s">
        <v>4367</v>
      </c>
      <c r="B3632" t="s">
        <v>4373</v>
      </c>
      <c r="C3632" t="s">
        <v>1028</v>
      </c>
      <c r="D3632" t="str">
        <f>CONCATENATE(C3632,".")</f>
        <v>2017  June.</v>
      </c>
      <c r="E3632" t="str">
        <f>LEFT(D3632, SEARCH(".",D3632)-1)</f>
        <v>2017  June</v>
      </c>
      <c r="F3632">
        <v>2017</v>
      </c>
      <c r="G3632" t="str">
        <f>RIGHT(E3632,LEN(E3632)-6)</f>
        <v>June</v>
      </c>
      <c r="H3632">
        <v>145</v>
      </c>
      <c r="I3632" t="s">
        <v>358</v>
      </c>
      <c r="J3632" t="s">
        <v>374</v>
      </c>
      <c r="K3632" t="s">
        <v>1749</v>
      </c>
      <c r="L3632" t="s">
        <v>1750</v>
      </c>
      <c r="M3632" t="s">
        <v>28</v>
      </c>
      <c r="N3632" t="s">
        <v>1104</v>
      </c>
      <c r="O3632" t="s">
        <v>4374</v>
      </c>
      <c r="P3632">
        <v>400</v>
      </c>
      <c r="Q3632" s="2">
        <f>VALUE(LEFT(LEFT(N3632,5),SUM(LEN(LEFT(N3632,5))-LEN(SUBSTITUTE(LEFT(N3632,5),{"0","1","2","3","4","5","6","7","8","9","."},"")))))</f>
        <v>3</v>
      </c>
      <c r="R3632">
        <f>IF(Q3632&gt;5,Q3632/1024,Q3632)</f>
        <v>3</v>
      </c>
      <c r="S3632" t="str">
        <f>MID(K3633,9,3)</f>
        <v>7.1</v>
      </c>
      <c r="T3632" s="2" t="str">
        <f>LEFT(J3632,3)</f>
        <v>5.5</v>
      </c>
      <c r="U3632">
        <f>VALUE(LEFT(LEFT(M3632,5),SUM(LEN(LEFT(M3632,5))-LEN(SUBSTITUTE(LEFT(M3632,5),{"0","1","2","3","4","5","6","7","8","9","."},"")))))</f>
        <v>32</v>
      </c>
      <c r="V3632">
        <f>IF(U3632&lt;100,U3632,U3632/1024)</f>
        <v>32</v>
      </c>
      <c r="W3632" s="3">
        <f>VALUE(LEFT(LEFT(O3632,5),SUM(LEN(LEFT(O3632,5))-LEN(SUBSTITUTE(LEFT(O3632,5),{"0","1","2","3","4","5","6","7","8","9","."},"")))))</f>
        <v>12</v>
      </c>
      <c r="X3632" s="3" t="e">
        <f>LEFT(L3632, SEARCH("MHz",L3632)-1)</f>
        <v>#VALUE!</v>
      </c>
      <c r="Y3632" t="e">
        <f>IF(RIGHT(X3632,1)=" ",RIGHT(X3632,4),RIGHT(X3632,3))</f>
        <v>#VALUE!</v>
      </c>
      <c r="Z3632">
        <f>VLOOKUP(G3632,[1]Sheet1!$A$1:$B$12,2,0)</f>
        <v>6</v>
      </c>
      <c r="AA3632" t="str">
        <f>CONCATENATE(F3632," ",Z3632)</f>
        <v>2017 6</v>
      </c>
      <c r="AB3632">
        <f>VLOOKUP(AA3632,[1]Sheet3!$A:$B,2,0)</f>
        <v>100</v>
      </c>
    </row>
    <row r="3633" spans="1:28" x14ac:dyDescent="0.25">
      <c r="A3633" t="s">
        <v>4722</v>
      </c>
      <c r="B3633">
        <v>5</v>
      </c>
      <c r="C3633" t="s">
        <v>1028</v>
      </c>
      <c r="D3633" t="str">
        <f>CONCATENATE(C3633,".")</f>
        <v>2017  June.</v>
      </c>
      <c r="E3633" t="str">
        <f>LEFT(D3633, SEARCH(".",D3633)-1)</f>
        <v>2017  June</v>
      </c>
      <c r="F3633">
        <v>2017</v>
      </c>
      <c r="G3633" t="str">
        <f>RIGHT(E3633,LEN(E3633)-6)</f>
        <v>June</v>
      </c>
      <c r="H3633">
        <v>153</v>
      </c>
      <c r="I3633" t="s">
        <v>51</v>
      </c>
      <c r="J3633" t="s">
        <v>3839</v>
      </c>
      <c r="K3633" t="s">
        <v>1749</v>
      </c>
      <c r="L3633" t="s">
        <v>2258</v>
      </c>
      <c r="M3633" t="s">
        <v>403</v>
      </c>
      <c r="N3633" t="s">
        <v>4723</v>
      </c>
      <c r="O3633" t="s">
        <v>4724</v>
      </c>
      <c r="P3633">
        <v>500</v>
      </c>
      <c r="Q3633" s="2">
        <f>VALUE(LEFT(LEFT(N3633,5),SUM(LEN(LEFT(N3633,5))-LEN(SUBSTITUTE(LEFT(N3633,5),{"0","1","2","3","4","5","6","7","8","9","."},"")))))</f>
        <v>6</v>
      </c>
      <c r="R3633">
        <f>IF(Q3633&gt;5,Q3633/1024,Q3633)</f>
        <v>5.859375E-3</v>
      </c>
      <c r="S3633" t="str">
        <f>MID(K3634,9,3)</f>
        <v>7.1</v>
      </c>
      <c r="T3633" s="2" t="str">
        <f>LEFT(J3633,3)</f>
        <v>5.5</v>
      </c>
      <c r="U3633">
        <f>VALUE(LEFT(LEFT(M3633,5),SUM(LEN(LEFT(M3633,5))-LEN(SUBSTITUTE(LEFT(M3633,5),{"0","1","2","3","4","5","6","7","8","9","."},"")))))</f>
        <v>64</v>
      </c>
      <c r="V3633">
        <f>IF(U3633&lt;100,U3633,U3633/1024)</f>
        <v>64</v>
      </c>
      <c r="W3633" s="3" t="e">
        <f>VALUE(LEFT(LEFT(O3633,5),SUM(LEN(LEFT(O3633,5))-LEN(SUBSTITUTE(LEFT(O3633,5),{"0","1","2","3","4","5","6","7","8","9","."},"")))))</f>
        <v>#VALUE!</v>
      </c>
      <c r="X3633" s="3" t="e">
        <f>LEFT(L3633, SEARCH("MHz",L3633)-1)</f>
        <v>#VALUE!</v>
      </c>
      <c r="Y3633" t="e">
        <f>IF(RIGHT(X3633,1)=" ",RIGHT(X3633,4),RIGHT(X3633,3))</f>
        <v>#VALUE!</v>
      </c>
      <c r="Z3633">
        <f>VLOOKUP(G3633,[1]Sheet1!$A$1:$B$12,2,0)</f>
        <v>6</v>
      </c>
      <c r="AA3633" t="str">
        <f>CONCATENATE(F3633," ",Z3633)</f>
        <v>2017 6</v>
      </c>
      <c r="AB3633">
        <f>VLOOKUP(AA3633,[1]Sheet3!$A:$B,2,0)</f>
        <v>100</v>
      </c>
    </row>
    <row r="3634" spans="1:28" x14ac:dyDescent="0.25">
      <c r="A3634" t="s">
        <v>4730</v>
      </c>
      <c r="B3634" t="s">
        <v>4731</v>
      </c>
      <c r="C3634" t="s">
        <v>1028</v>
      </c>
      <c r="D3634" t="str">
        <f>CONCATENATE(C3634,".")</f>
        <v>2017  June.</v>
      </c>
      <c r="E3634" t="str">
        <f>LEFT(D3634, SEARCH(".",D3634)-1)</f>
        <v>2017  June</v>
      </c>
      <c r="F3634">
        <v>2017</v>
      </c>
      <c r="G3634" t="str">
        <f>RIGHT(E3634,LEN(E3634)-6)</f>
        <v>June</v>
      </c>
      <c r="H3634">
        <v>188</v>
      </c>
      <c r="I3634" t="s">
        <v>51</v>
      </c>
      <c r="J3634" t="s">
        <v>4732</v>
      </c>
      <c r="K3634" t="s">
        <v>1749</v>
      </c>
      <c r="L3634" t="s">
        <v>4733</v>
      </c>
      <c r="M3634" t="s">
        <v>403</v>
      </c>
      <c r="N3634" t="s">
        <v>2110</v>
      </c>
      <c r="O3634" t="s">
        <v>4734</v>
      </c>
      <c r="P3634">
        <v>500</v>
      </c>
      <c r="Q3634" s="2">
        <f>VALUE(LEFT(LEFT(N3634,5),SUM(LEN(LEFT(N3634,5))-LEN(SUBSTITUTE(LEFT(N3634,5),{"0","1","2","3","4","5","6","7","8","9","."},"")))))</f>
        <v>6</v>
      </c>
      <c r="R3634">
        <f>IF(Q3634&gt;5,Q3634/1024,Q3634)</f>
        <v>5.859375E-3</v>
      </c>
      <c r="S3634" t="str">
        <f>MID(K3635,9,3)</f>
        <v>7.1</v>
      </c>
      <c r="T3634" s="2" t="str">
        <f>LEFT(J3634,3)</f>
        <v>6.0</v>
      </c>
      <c r="U3634">
        <f>VALUE(LEFT(LEFT(M3634,5),SUM(LEN(LEFT(M3634,5))-LEN(SUBSTITUTE(LEFT(M3634,5),{"0","1","2","3","4","5","6","7","8","9","."},"")))))</f>
        <v>64</v>
      </c>
      <c r="V3634">
        <f>IF(U3634&lt;100,U3634,U3634/1024)</f>
        <v>64</v>
      </c>
      <c r="W3634" s="3" t="e">
        <f>VALUE(LEFT(LEFT(O3634,5),SUM(LEN(LEFT(O3634,5))-LEN(SUBSTITUTE(LEFT(O3634,5),{"0","1","2","3","4","5","6","7","8","9","."},"")))))</f>
        <v>#VALUE!</v>
      </c>
      <c r="X3634" s="3" t="e">
        <f>LEFT(L3634, SEARCH("MHz",L3634)-1)</f>
        <v>#VALUE!</v>
      </c>
      <c r="Y3634" t="e">
        <f>IF(RIGHT(X3634,1)=" ",RIGHT(X3634,4),RIGHT(X3634,3))</f>
        <v>#VALUE!</v>
      </c>
      <c r="Z3634">
        <f>VLOOKUP(G3634,[1]Sheet1!$A$1:$B$12,2,0)</f>
        <v>6</v>
      </c>
      <c r="AA3634" t="str">
        <f>CONCATENATE(F3634," ",Z3634)</f>
        <v>2017 6</v>
      </c>
      <c r="AB3634">
        <f>VLOOKUP(AA3634,[1]Sheet3!$A:$B,2,0)</f>
        <v>100</v>
      </c>
    </row>
    <row r="3635" spans="1:28" x14ac:dyDescent="0.25">
      <c r="A3635" t="s">
        <v>4730</v>
      </c>
      <c r="B3635" t="s">
        <v>4735</v>
      </c>
      <c r="C3635" t="s">
        <v>1028</v>
      </c>
      <c r="D3635" t="str">
        <f>CONCATENATE(C3635,".")</f>
        <v>2017  June.</v>
      </c>
      <c r="E3635" t="str">
        <f>LEFT(D3635, SEARCH(".",D3635)-1)</f>
        <v>2017  June</v>
      </c>
      <c r="F3635">
        <v>2017</v>
      </c>
      <c r="G3635" t="str">
        <f>RIGHT(E3635,LEN(E3635)-6)</f>
        <v>June</v>
      </c>
      <c r="H3635">
        <v>150</v>
      </c>
      <c r="I3635" t="s">
        <v>51</v>
      </c>
      <c r="J3635" t="s">
        <v>800</v>
      </c>
      <c r="K3635" t="s">
        <v>1749</v>
      </c>
      <c r="L3635" t="s">
        <v>4733</v>
      </c>
      <c r="M3635" t="s">
        <v>403</v>
      </c>
      <c r="N3635" t="s">
        <v>404</v>
      </c>
      <c r="O3635" t="s">
        <v>4734</v>
      </c>
      <c r="P3635">
        <v>400</v>
      </c>
      <c r="Q3635" s="2">
        <f>VALUE(LEFT(LEFT(N3635,5),SUM(LEN(LEFT(N3635,5))-LEN(SUBSTITUTE(LEFT(N3635,5),{"0","1","2","3","4","5","6","7","8","9","."},"")))))</f>
        <v>4</v>
      </c>
      <c r="R3635">
        <f>IF(Q3635&gt;5,Q3635/1024,Q3635)</f>
        <v>4</v>
      </c>
      <c r="S3635" t="str">
        <f>MID(K3636,9,3)</f>
        <v>7.1</v>
      </c>
      <c r="T3635" s="2" t="str">
        <f>LEFT(J3635,3)</f>
        <v>5.5</v>
      </c>
      <c r="U3635">
        <f>VALUE(LEFT(LEFT(M3635,5),SUM(LEN(LEFT(M3635,5))-LEN(SUBSTITUTE(LEFT(M3635,5),{"0","1","2","3","4","5","6","7","8","9","."},"")))))</f>
        <v>64</v>
      </c>
      <c r="V3635">
        <f>IF(U3635&lt;100,U3635,U3635/1024)</f>
        <v>64</v>
      </c>
      <c r="W3635" s="3" t="e">
        <f>VALUE(LEFT(LEFT(O3635,5),SUM(LEN(LEFT(O3635,5))-LEN(SUBSTITUTE(LEFT(O3635,5),{"0","1","2","3","4","5","6","7","8","9","."},"")))))</f>
        <v>#VALUE!</v>
      </c>
      <c r="X3635" s="3" t="e">
        <f>LEFT(L3635, SEARCH("MHz",L3635)-1)</f>
        <v>#VALUE!</v>
      </c>
      <c r="Y3635" t="e">
        <f>IF(RIGHT(X3635,1)=" ",RIGHT(X3635,4),RIGHT(X3635,3))</f>
        <v>#VALUE!</v>
      </c>
      <c r="Z3635">
        <f>VLOOKUP(G3635,[1]Sheet1!$A$1:$B$12,2,0)</f>
        <v>6</v>
      </c>
      <c r="AA3635" t="str">
        <f>CONCATENATE(F3635," ",Z3635)</f>
        <v>2017 6</v>
      </c>
      <c r="AB3635">
        <f>VLOOKUP(AA3635,[1]Sheet3!$A:$B,2,0)</f>
        <v>100</v>
      </c>
    </row>
    <row r="3636" spans="1:28" x14ac:dyDescent="0.25">
      <c r="A3636" t="s">
        <v>6908</v>
      </c>
      <c r="B3636" t="s">
        <v>6913</v>
      </c>
      <c r="C3636" t="s">
        <v>1028</v>
      </c>
      <c r="D3636" t="str">
        <f>CONCATENATE(C3636,".")</f>
        <v>2017  June.</v>
      </c>
      <c r="E3636" t="str">
        <f>LEFT(D3636, SEARCH(".",D3636)-1)</f>
        <v>2017  June</v>
      </c>
      <c r="F3636">
        <v>2017</v>
      </c>
      <c r="G3636" t="str">
        <f>RIGHT(E3636,LEN(E3636)-6)</f>
        <v>June</v>
      </c>
      <c r="H3636">
        <v>173</v>
      </c>
      <c r="I3636" t="s">
        <v>51</v>
      </c>
      <c r="J3636" t="s">
        <v>6914</v>
      </c>
      <c r="K3636" t="s">
        <v>1749</v>
      </c>
      <c r="L3636" t="s">
        <v>6915</v>
      </c>
      <c r="M3636" t="s">
        <v>1211</v>
      </c>
      <c r="N3636" t="s">
        <v>4723</v>
      </c>
      <c r="O3636" t="s">
        <v>6916</v>
      </c>
      <c r="P3636">
        <v>500</v>
      </c>
      <c r="Q3636" s="2">
        <f>VALUE(LEFT(LEFT(N3636,5),SUM(LEN(LEFT(N3636,5))-LEN(SUBSTITUTE(LEFT(N3636,5),{"0","1","2","3","4","5","6","7","8","9","."},"")))))</f>
        <v>6</v>
      </c>
      <c r="R3636">
        <f>IF(Q3636&gt;5,Q3636/1024,Q3636)</f>
        <v>5.859375E-3</v>
      </c>
      <c r="S3636" t="str">
        <f>MID(K3637,9,3)</f>
        <v>1.5</v>
      </c>
      <c r="T3636" s="2" t="str">
        <f>LEFT(J3636,3)</f>
        <v>5.5</v>
      </c>
      <c r="U3636" t="e">
        <f>VALUE(LEFT(LEFT(M3636,5),SUM(LEN(LEFT(M3636,5))-LEN(SUBSTITUTE(LEFT(M3636,5),{"0","1","2","3","4","5","6","7","8","9","."},"")))))</f>
        <v>#VALUE!</v>
      </c>
      <c r="V3636" t="e">
        <f>IF(U3636&lt;100,U3636,U3636/1024)</f>
        <v>#VALUE!</v>
      </c>
      <c r="W3636" s="3" t="e">
        <f>VALUE(LEFT(LEFT(O3636,5),SUM(LEN(LEFT(O3636,5))-LEN(SUBSTITUTE(LEFT(O3636,5),{"0","1","2","3","4","5","6","7","8","9","."},"")))))</f>
        <v>#VALUE!</v>
      </c>
      <c r="X3636" s="3" t="e">
        <f>LEFT(L3636, SEARCH("MHz",L3636)-1)</f>
        <v>#VALUE!</v>
      </c>
      <c r="Y3636" t="e">
        <f>IF(RIGHT(X3636,1)=" ",RIGHT(X3636,4),RIGHT(X3636,3))</f>
        <v>#VALUE!</v>
      </c>
      <c r="Z3636">
        <f>VLOOKUP(G3636,[1]Sheet1!$A$1:$B$12,2,0)</f>
        <v>6</v>
      </c>
      <c r="AA3636" t="str">
        <f>CONCATENATE(F3636," ",Z3636)</f>
        <v>2017 6</v>
      </c>
      <c r="AB3636">
        <f>VLOOKUP(AA3636,[1]Sheet3!$A:$B,2,0)</f>
        <v>100</v>
      </c>
    </row>
    <row r="3637" spans="1:28" x14ac:dyDescent="0.25">
      <c r="A3637" t="s">
        <v>6325</v>
      </c>
      <c r="B3637" t="s">
        <v>6362</v>
      </c>
      <c r="C3637">
        <v>2011</v>
      </c>
      <c r="D3637" t="str">
        <f>CONCATENATE(C3637,".")</f>
        <v>2011.</v>
      </c>
      <c r="E3637" t="str">
        <f>LEFT(D3637, SEARCH(".",D3637)-1)</f>
        <v>2011</v>
      </c>
      <c r="F3637">
        <v>2011</v>
      </c>
      <c r="G3637" t="e">
        <f>RIGHT(E3637,LEN(E3637)-6)</f>
        <v>#VALUE!</v>
      </c>
      <c r="H3637">
        <v>116</v>
      </c>
      <c r="I3637" t="s">
        <v>213</v>
      </c>
      <c r="J3637" t="s">
        <v>330</v>
      </c>
      <c r="K3637" t="s">
        <v>335</v>
      </c>
      <c r="L3637" t="s">
        <v>331</v>
      </c>
      <c r="M3637" t="s">
        <v>270</v>
      </c>
      <c r="N3637" t="s">
        <v>293</v>
      </c>
      <c r="O3637" t="s">
        <v>327</v>
      </c>
      <c r="Q3637" s="2">
        <f>VALUE(LEFT(LEFT(N3637,5),SUM(LEN(LEFT(N3637,5))-LEN(SUBSTITUTE(LEFT(N3637,5),{"0","1","2","3","4","5","6","7","8","9","."},"")))))</f>
        <v>256</v>
      </c>
      <c r="R3637">
        <f>IF(Q3637&gt;5,Q3637/1024,Q3637)</f>
        <v>0.25</v>
      </c>
      <c r="S3637" t="str">
        <f>MID(K3638,9,3)</f>
        <v>1.6</v>
      </c>
      <c r="T3637" s="2" t="str">
        <f>LEFT(J3637,3)</f>
        <v>3.2</v>
      </c>
      <c r="U3637">
        <f>VALUE(LEFT(LEFT(M3637,5),SUM(LEN(LEFT(M3637,5))-LEN(SUBSTITUTE(LEFT(M3637,5),{"0","1","2","3","4","5","6","7","8","9","."},"")))))</f>
        <v>512</v>
      </c>
      <c r="V3637">
        <f>IF(U3637&lt;100,U3637,U3637/1024)</f>
        <v>0.5</v>
      </c>
      <c r="W3637" s="3">
        <f>VALUE(LEFT(LEFT(O3637,5),SUM(LEN(LEFT(O3637,5))-LEN(SUBSTITUTE(LEFT(O3637,5),{"0","1","2","3","4","5","6","7","8","9","."},"")))))</f>
        <v>3.15</v>
      </c>
      <c r="X3637" s="3" t="str">
        <f>LEFT(L3637, SEARCH("MHz",L3637)-1)</f>
        <v xml:space="preserve">528 </v>
      </c>
      <c r="Y3637" t="str">
        <f>IF(RIGHT(X3637,1)=" ",RIGHT(X3637,4),RIGHT(X3637,3))</f>
        <v xml:space="preserve">528 </v>
      </c>
      <c r="Z3637" t="e">
        <f>VLOOKUP(G3637,[1]Sheet1!$A$1:$B$12,2,0)</f>
        <v>#VALUE!</v>
      </c>
      <c r="AA3637" t="e">
        <f>CONCATENATE(F3637," ",Z3637)</f>
        <v>#VALUE!</v>
      </c>
      <c r="AB3637" t="e">
        <f>VLOOKUP(AA3637,[1]Sheet3!$A:$B,2,0)</f>
        <v>#VALUE!</v>
      </c>
    </row>
    <row r="3638" spans="1:28" x14ac:dyDescent="0.25">
      <c r="A3638" t="s">
        <v>2038</v>
      </c>
      <c r="B3638" t="s">
        <v>2094</v>
      </c>
      <c r="C3638" t="s">
        <v>1430</v>
      </c>
      <c r="D3638" t="str">
        <f>CONCATENATE(C3638,".")</f>
        <v>Not officially announced yet.</v>
      </c>
      <c r="E3638" t="str">
        <f>LEFT(D3638, SEARCH(".",D3638)-1)</f>
        <v>Not officially announced yet</v>
      </c>
      <c r="F3638" t="s">
        <v>1431</v>
      </c>
      <c r="G3638" t="str">
        <f>RIGHT(E3638,LEN(E3638)-6)</f>
        <v>ficially announced yet</v>
      </c>
      <c r="I3638" t="s">
        <v>213</v>
      </c>
      <c r="J3638" t="s">
        <v>1730</v>
      </c>
      <c r="K3638" t="s">
        <v>308</v>
      </c>
      <c r="L3638" t="s">
        <v>331</v>
      </c>
      <c r="M3638" t="s">
        <v>270</v>
      </c>
      <c r="N3638" t="s">
        <v>293</v>
      </c>
      <c r="O3638" t="s">
        <v>1280</v>
      </c>
      <c r="Q3638" s="2">
        <f>VALUE(LEFT(LEFT(N3638,5),SUM(LEN(LEFT(N3638,5))-LEN(SUBSTITUTE(LEFT(N3638,5),{"0","1","2","3","4","5","6","7","8","9","."},"")))))</f>
        <v>256</v>
      </c>
      <c r="R3638">
        <f>IF(Q3638&gt;5,Q3638/1024,Q3638)</f>
        <v>0.25</v>
      </c>
      <c r="S3638" t="str">
        <f>MID(K3639,9,3)</f>
        <v>2.0</v>
      </c>
      <c r="T3638" s="2" t="str">
        <f>LEFT(J3638,3)</f>
        <v>2.8</v>
      </c>
      <c r="U3638">
        <f>VALUE(LEFT(LEFT(M3638,5),SUM(LEN(LEFT(M3638,5))-LEN(SUBSTITUTE(LEFT(M3638,5),{"0","1","2","3","4","5","6","7","8","9","."},"")))))</f>
        <v>512</v>
      </c>
      <c r="V3638">
        <f>IF(U3638&lt;100,U3638,U3638/1024)</f>
        <v>0.5</v>
      </c>
      <c r="W3638" s="3">
        <f>VALUE(LEFT(LEFT(O3638,5),SUM(LEN(LEFT(O3638,5))-LEN(SUBSTITUTE(LEFT(O3638,5),{"0","1","2","3","4","5","6","7","8","9","."},"")))))</f>
        <v>2</v>
      </c>
      <c r="X3638" s="3" t="str">
        <f>LEFT(L3638, SEARCH("MHz",L3638)-1)</f>
        <v xml:space="preserve">528 </v>
      </c>
      <c r="Y3638" t="str">
        <f>IF(RIGHT(X3638,1)=" ",RIGHT(X3638,4),RIGHT(X3638,3))</f>
        <v xml:space="preserve">528 </v>
      </c>
      <c r="Z3638" t="e">
        <f>VLOOKUP(G3638,[1]Sheet1!$A$1:$B$12,2,0)</f>
        <v>#N/A</v>
      </c>
      <c r="AA3638" t="e">
        <f>CONCATENATE(F3638," ",Z3638)</f>
        <v>#N/A</v>
      </c>
      <c r="AB3638" t="e">
        <f>VLOOKUP(AA3638,[1]Sheet3!$A:$B,2,0)</f>
        <v>#N/A</v>
      </c>
    </row>
    <row r="3639" spans="1:28" x14ac:dyDescent="0.25">
      <c r="A3639" t="s">
        <v>3027</v>
      </c>
      <c r="B3639" t="s">
        <v>3028</v>
      </c>
      <c r="C3639" t="s">
        <v>739</v>
      </c>
      <c r="D3639" t="str">
        <f>CONCATENATE(C3639,".")</f>
        <v>2010. Released 2010.</v>
      </c>
      <c r="E3639" t="str">
        <f>LEFT(D3639, SEARCH(".",D3639)-1)</f>
        <v>2010</v>
      </c>
      <c r="F3639">
        <v>2010</v>
      </c>
      <c r="G3639" t="e">
        <f>RIGHT(E3639,LEN(E3639)-6)</f>
        <v>#VALUE!</v>
      </c>
      <c r="I3639" t="s">
        <v>213</v>
      </c>
      <c r="J3639" t="s">
        <v>3029</v>
      </c>
      <c r="K3639" t="s">
        <v>3030</v>
      </c>
      <c r="O3639" t="s">
        <v>92</v>
      </c>
      <c r="Q3639" s="2" t="e">
        <f>VALUE(LEFT(LEFT(N3639,5),SUM(LEN(LEFT(N3639,5))-LEN(SUBSTITUTE(LEFT(N3639,5),{"0","1","2","3","4","5","6","7","8","9","."},"")))))</f>
        <v>#VALUE!</v>
      </c>
      <c r="R3639" t="e">
        <f>IF(Q3639&gt;5,Q3639/1024,Q3639)</f>
        <v>#VALUE!</v>
      </c>
      <c r="S3639" t="str">
        <f>MID(K3640,9,3)</f>
        <v>2.1</v>
      </c>
      <c r="T3639" s="2" t="str">
        <f>LEFT(J3639,3)</f>
        <v>4.3</v>
      </c>
      <c r="U3639" t="e">
        <f>VALUE(LEFT(LEFT(M3639,5),SUM(LEN(LEFT(M3639,5))-LEN(SUBSTITUTE(LEFT(M3639,5),{"0","1","2","3","4","5","6","7","8","9","."},"")))))</f>
        <v>#VALUE!</v>
      </c>
      <c r="V3639" t="e">
        <f>IF(U3639&lt;100,U3639,U3639/1024)</f>
        <v>#VALUE!</v>
      </c>
      <c r="W3639" s="3">
        <f>VALUE(LEFT(LEFT(O3639,5),SUM(LEN(LEFT(O3639,5))-LEN(SUBSTITUTE(LEFT(O3639,5),{"0","1","2","3","4","5","6","7","8","9","."},"")))))</f>
        <v>5</v>
      </c>
      <c r="X3639" s="3" t="e">
        <f>LEFT(L3639, SEARCH("MHz",L3639)-1)</f>
        <v>#VALUE!</v>
      </c>
      <c r="Y3639" t="e">
        <f>IF(RIGHT(X3639,1)=" ",RIGHT(X3639,4),RIGHT(X3639,3))</f>
        <v>#VALUE!</v>
      </c>
      <c r="Z3639" t="e">
        <f>VLOOKUP(G3639,[1]Sheet1!$A$1:$B$12,2,0)</f>
        <v>#VALUE!</v>
      </c>
      <c r="AA3639" t="e">
        <f>CONCATENATE(F3639," ",Z3639)</f>
        <v>#VALUE!</v>
      </c>
      <c r="AB3639" t="e">
        <f>VLOOKUP(AA3639,[1]Sheet3!$A:$B,2,0)</f>
        <v>#VALUE!</v>
      </c>
    </row>
    <row r="3640" spans="1:28" x14ac:dyDescent="0.25">
      <c r="A3640" t="s">
        <v>3572</v>
      </c>
      <c r="B3640" t="s">
        <v>4002</v>
      </c>
      <c r="C3640" t="s">
        <v>1430</v>
      </c>
      <c r="D3640" t="str">
        <f>CONCATENATE(C3640,".")</f>
        <v>Not officially announced yet.</v>
      </c>
      <c r="E3640" t="str">
        <f>LEFT(D3640, SEARCH(".",D3640)-1)</f>
        <v>Not officially announced yet</v>
      </c>
      <c r="F3640" t="s">
        <v>1431</v>
      </c>
      <c r="G3640" t="str">
        <f>RIGHT(E3640,LEN(E3640)-6)</f>
        <v>ficially announced yet</v>
      </c>
      <c r="H3640">
        <v>118</v>
      </c>
      <c r="I3640" t="s">
        <v>213</v>
      </c>
      <c r="J3640" t="s">
        <v>1951</v>
      </c>
      <c r="K3640" t="s">
        <v>317</v>
      </c>
      <c r="L3640" t="s">
        <v>289</v>
      </c>
      <c r="M3640" t="s">
        <v>270</v>
      </c>
      <c r="N3640" t="s">
        <v>293</v>
      </c>
      <c r="O3640" t="s">
        <v>178</v>
      </c>
      <c r="Q3640" s="2">
        <f>VALUE(LEFT(LEFT(N3640,5),SUM(LEN(LEFT(N3640,5))-LEN(SUBSTITUTE(LEFT(N3640,5),{"0","1","2","3","4","5","6","7","8","9","."},"")))))</f>
        <v>256</v>
      </c>
      <c r="R3640">
        <f>IF(Q3640&gt;5,Q3640/1024,Q3640)</f>
        <v>0.25</v>
      </c>
      <c r="S3640" t="str">
        <f>MID(K3641,9,3)</f>
        <v>2.1</v>
      </c>
      <c r="T3640" s="2" t="str">
        <f>LEFT(J3640,3)</f>
        <v>3.2</v>
      </c>
      <c r="U3640">
        <f>VALUE(LEFT(LEFT(M3640,5),SUM(LEN(LEFT(M3640,5))-LEN(SUBSTITUTE(LEFT(M3640,5),{"0","1","2","3","4","5","6","7","8","9","."},"")))))</f>
        <v>512</v>
      </c>
      <c r="V3640">
        <f>IF(U3640&lt;100,U3640,U3640/1024)</f>
        <v>0.5</v>
      </c>
      <c r="W3640" s="3">
        <f>VALUE(LEFT(LEFT(O3640,5),SUM(LEN(LEFT(O3640,5))-LEN(SUBSTITUTE(LEFT(O3640,5),{"0","1","2","3","4","5","6","7","8","9","."},"")))))</f>
        <v>5</v>
      </c>
      <c r="X3640" s="3" t="str">
        <f>LEFT(L3640, SEARCH("MHz",L3640)-1)</f>
        <v xml:space="preserve">600 </v>
      </c>
      <c r="Y3640" t="str">
        <f>IF(RIGHT(X3640,1)=" ",RIGHT(X3640,4),RIGHT(X3640,3))</f>
        <v xml:space="preserve">600 </v>
      </c>
      <c r="Z3640" t="e">
        <f>VLOOKUP(G3640,[1]Sheet1!$A$1:$B$12,2,0)</f>
        <v>#N/A</v>
      </c>
      <c r="AA3640" t="e">
        <f>CONCATENATE(F3640," ",Z3640)</f>
        <v>#N/A</v>
      </c>
      <c r="AB3640" t="e">
        <f>VLOOKUP(AA3640,[1]Sheet3!$A:$B,2,0)</f>
        <v>#N/A</v>
      </c>
    </row>
    <row r="3641" spans="1:28" x14ac:dyDescent="0.25">
      <c r="A3641" t="s">
        <v>4141</v>
      </c>
      <c r="B3641" t="s">
        <v>1885</v>
      </c>
      <c r="C3641" t="s">
        <v>739</v>
      </c>
      <c r="D3641" t="str">
        <f>CONCATENATE(C3641,".")</f>
        <v>2010. Released 2010.</v>
      </c>
      <c r="E3641" t="str">
        <f>LEFT(D3641, SEARCH(".",D3641)-1)</f>
        <v>2010</v>
      </c>
      <c r="F3641">
        <v>2010</v>
      </c>
      <c r="G3641" t="e">
        <f>RIGHT(E3641,LEN(E3641)-6)</f>
        <v>#VALUE!</v>
      </c>
      <c r="H3641">
        <v>105</v>
      </c>
      <c r="I3641" t="s">
        <v>213</v>
      </c>
      <c r="J3641" t="s">
        <v>2621</v>
      </c>
      <c r="K3641" t="s">
        <v>317</v>
      </c>
      <c r="L3641" t="s">
        <v>716</v>
      </c>
      <c r="M3641" t="s">
        <v>685</v>
      </c>
      <c r="O3641" t="s">
        <v>327</v>
      </c>
      <c r="P3641">
        <v>60</v>
      </c>
      <c r="Q3641" s="2" t="e">
        <f>VALUE(LEFT(LEFT(N3641,5),SUM(LEN(LEFT(N3641,5))-LEN(SUBSTITUTE(LEFT(N3641,5),{"0","1","2","3","4","5","6","7","8","9","."},"")))))</f>
        <v>#VALUE!</v>
      </c>
      <c r="R3641" t="e">
        <f>IF(Q3641&gt;5,Q3641/1024,Q3641)</f>
        <v>#VALUE!</v>
      </c>
      <c r="S3641" t="str">
        <f>MID(K3642,9,3)</f>
        <v>2.1</v>
      </c>
      <c r="T3641" s="2" t="str">
        <f>LEFT(J3641,3)</f>
        <v>2.8</v>
      </c>
      <c r="U3641">
        <f>VALUE(LEFT(LEFT(M3641,5),SUM(LEN(LEFT(M3641,5))-LEN(SUBSTITUTE(LEFT(M3641,5),{"0","1","2","3","4","5","6","7","8","9","."},"")))))</f>
        <v>150</v>
      </c>
      <c r="V3641">
        <f>IF(U3641&lt;100,U3641,U3641/1024)</f>
        <v>0.146484375</v>
      </c>
      <c r="W3641" s="3">
        <f>VALUE(LEFT(LEFT(O3641,5),SUM(LEN(LEFT(O3641,5))-LEN(SUBSTITUTE(LEFT(O3641,5),{"0","1","2","3","4","5","6","7","8","9","."},"")))))</f>
        <v>3.15</v>
      </c>
      <c r="X3641" s="3" t="str">
        <f>LEFT(L3641, SEARCH("MHz",L3641)-1)</f>
        <v xml:space="preserve">600 </v>
      </c>
      <c r="Y3641" t="str">
        <f>IF(RIGHT(X3641,1)=" ",RIGHT(X3641,4),RIGHT(X3641,3))</f>
        <v xml:space="preserve">600 </v>
      </c>
      <c r="Z3641" t="e">
        <f>VLOOKUP(G3641,[1]Sheet1!$A$1:$B$12,2,0)</f>
        <v>#VALUE!</v>
      </c>
      <c r="AA3641" t="e">
        <f>CONCATENATE(F3641," ",Z3641)</f>
        <v>#VALUE!</v>
      </c>
      <c r="AB3641" t="e">
        <f>VLOOKUP(AA3641,[1]Sheet3!$A:$B,2,0)</f>
        <v>#VALUE!</v>
      </c>
    </row>
    <row r="3642" spans="1:28" x14ac:dyDescent="0.25">
      <c r="A3642" t="s">
        <v>4367</v>
      </c>
      <c r="B3642" t="s">
        <v>4658</v>
      </c>
      <c r="C3642" t="s">
        <v>4659</v>
      </c>
      <c r="D3642" t="str">
        <f>CONCATENATE(C3642,".")</f>
        <v>2009  Q4. Released 2009  Q4.</v>
      </c>
      <c r="E3642" t="str">
        <f>LEFT(D3642, SEARCH(".",D3642)-1)</f>
        <v>2009  Q4</v>
      </c>
      <c r="F3642">
        <v>2009</v>
      </c>
      <c r="G3642" t="str">
        <f>RIGHT(E3642,LEN(E3642)-6)</f>
        <v>Q4</v>
      </c>
      <c r="H3642">
        <v>165</v>
      </c>
      <c r="I3642" t="s">
        <v>213</v>
      </c>
      <c r="J3642" t="s">
        <v>2494</v>
      </c>
      <c r="K3642" t="s">
        <v>317</v>
      </c>
      <c r="L3642" t="s">
        <v>1040</v>
      </c>
      <c r="M3642" t="s">
        <v>270</v>
      </c>
      <c r="N3642" t="s">
        <v>293</v>
      </c>
      <c r="O3642" t="s">
        <v>2546</v>
      </c>
      <c r="P3642">
        <v>150</v>
      </c>
      <c r="Q3642" s="2">
        <f>VALUE(LEFT(LEFT(N3642,5),SUM(LEN(LEFT(N3642,5))-LEN(SUBSTITUTE(LEFT(N3642,5),{"0","1","2","3","4","5","6","7","8","9","."},"")))))</f>
        <v>256</v>
      </c>
      <c r="R3642">
        <f>IF(Q3642&gt;5,Q3642/1024,Q3642)</f>
        <v>0.25</v>
      </c>
      <c r="S3642" t="str">
        <f>MID(K3643,9,3)</f>
        <v>2.1</v>
      </c>
      <c r="T3642" s="2" t="str">
        <f>LEFT(J3642,3)</f>
        <v>3.7</v>
      </c>
      <c r="U3642">
        <f>VALUE(LEFT(LEFT(M3642,5),SUM(LEN(LEFT(M3642,5))-LEN(SUBSTITUTE(LEFT(M3642,5),{"0","1","2","3","4","5","6","7","8","9","."},"")))))</f>
        <v>512</v>
      </c>
      <c r="V3642">
        <f>IF(U3642&lt;100,U3642,U3642/1024)</f>
        <v>0.5</v>
      </c>
      <c r="W3642" s="3">
        <f>VALUE(LEFT(LEFT(O3642,5),SUM(LEN(LEFT(O3642,5))-LEN(SUBSTITUTE(LEFT(O3642,5),{"0","1","2","3","4","5","6","7","8","9","."},"")))))</f>
        <v>5</v>
      </c>
      <c r="X3642" s="3" t="str">
        <f>LEFT(L3642, SEARCH("MHz",L3642)-1)</f>
        <v xml:space="preserve">600 </v>
      </c>
      <c r="Y3642" t="str">
        <f>IF(RIGHT(X3642,1)=" ",RIGHT(X3642,4),RIGHT(X3642,3))</f>
        <v xml:space="preserve">600 </v>
      </c>
      <c r="Z3642" t="e">
        <f>VLOOKUP(G3642,[1]Sheet1!$A$1:$B$12,2,0)</f>
        <v>#N/A</v>
      </c>
      <c r="AA3642" t="e">
        <f>CONCATENATE(F3642," ",Z3642)</f>
        <v>#N/A</v>
      </c>
      <c r="AB3642" t="e">
        <f>VLOOKUP(AA3642,[1]Sheet3!$A:$B,2,0)</f>
        <v>#N/A</v>
      </c>
    </row>
    <row r="3643" spans="1:28" x14ac:dyDescent="0.25">
      <c r="A3643" t="s">
        <v>4804</v>
      </c>
      <c r="B3643" t="s">
        <v>4814</v>
      </c>
      <c r="C3643" t="s">
        <v>734</v>
      </c>
      <c r="D3643" t="str">
        <f>CONCATENATE(C3643,".")</f>
        <v>2011  Q2.</v>
      </c>
      <c r="E3643" t="str">
        <f>LEFT(D3643, SEARCH(".",D3643)-1)</f>
        <v>2011  Q2</v>
      </c>
      <c r="F3643">
        <v>2011</v>
      </c>
      <c r="G3643" t="str">
        <f>RIGHT(E3643,LEN(E3643)-6)</f>
        <v>Q2</v>
      </c>
      <c r="H3643">
        <v>130</v>
      </c>
      <c r="I3643" t="s">
        <v>213</v>
      </c>
      <c r="J3643" t="s">
        <v>4815</v>
      </c>
      <c r="K3643" t="s">
        <v>2597</v>
      </c>
      <c r="L3643" t="s">
        <v>289</v>
      </c>
      <c r="M3643" t="s">
        <v>270</v>
      </c>
      <c r="N3643" t="s">
        <v>139</v>
      </c>
      <c r="O3643" t="s">
        <v>327</v>
      </c>
      <c r="Q3643" s="2">
        <f>VALUE(LEFT(LEFT(N3643,5),SUM(LEN(LEFT(N3643,5))-LEN(SUBSTITUTE(LEFT(N3643,5),{"0","1","2","3","4","5","6","7","8","9","."},"")))))</f>
        <v>512</v>
      </c>
      <c r="R3643">
        <f>IF(Q3643&gt;5,Q3643/1024,Q3643)</f>
        <v>0.5</v>
      </c>
      <c r="S3643" t="str">
        <f>MID(K3644,9,3)</f>
        <v>2.2</v>
      </c>
      <c r="T3643" s="2" t="str">
        <f>LEFT(J3643,3)</f>
        <v>3.5</v>
      </c>
      <c r="U3643">
        <f>VALUE(LEFT(LEFT(M3643,5),SUM(LEN(LEFT(M3643,5))-LEN(SUBSTITUTE(LEFT(M3643,5),{"0","1","2","3","4","5","6","7","8","9","."},"")))))</f>
        <v>512</v>
      </c>
      <c r="V3643">
        <f>IF(U3643&lt;100,U3643,U3643/1024)</f>
        <v>0.5</v>
      </c>
      <c r="W3643" s="3">
        <f>VALUE(LEFT(LEFT(O3643,5),SUM(LEN(LEFT(O3643,5))-LEN(SUBSTITUTE(LEFT(O3643,5),{"0","1","2","3","4","5","6","7","8","9","."},"")))))</f>
        <v>3.15</v>
      </c>
      <c r="X3643" s="3" t="str">
        <f>LEFT(L3643, SEARCH("MHz",L3643)-1)</f>
        <v xml:space="preserve">600 </v>
      </c>
      <c r="Y3643" t="str">
        <f>IF(RIGHT(X3643,1)=" ",RIGHT(X3643,4),RIGHT(X3643,3))</f>
        <v xml:space="preserve">600 </v>
      </c>
      <c r="Z3643" t="e">
        <f>VLOOKUP(G3643,[1]Sheet1!$A$1:$B$12,2,0)</f>
        <v>#N/A</v>
      </c>
      <c r="AA3643" t="e">
        <f>CONCATENATE(F3643," ",Z3643)</f>
        <v>#N/A</v>
      </c>
      <c r="AB3643" t="e">
        <f>VLOOKUP(AA3643,[1]Sheet3!$A:$B,2,0)</f>
        <v>#N/A</v>
      </c>
    </row>
    <row r="3644" spans="1:28" x14ac:dyDescent="0.25">
      <c r="A3644" t="s">
        <v>347</v>
      </c>
      <c r="B3644" t="s">
        <v>718</v>
      </c>
      <c r="C3644">
        <v>2011</v>
      </c>
      <c r="D3644" t="str">
        <f>CONCATENATE(C3644,".")</f>
        <v>2011.</v>
      </c>
      <c r="E3644" t="str">
        <f>LEFT(D3644, SEARCH(".",D3644)-1)</f>
        <v>2011</v>
      </c>
      <c r="F3644">
        <v>2011</v>
      </c>
      <c r="G3644" t="e">
        <f>RIGHT(E3644,LEN(E3644)-6)</f>
        <v>#VALUE!</v>
      </c>
      <c r="H3644">
        <v>120</v>
      </c>
      <c r="I3644" t="s">
        <v>213</v>
      </c>
      <c r="J3644" t="s">
        <v>719</v>
      </c>
      <c r="K3644" t="s">
        <v>292</v>
      </c>
      <c r="O3644" t="s">
        <v>140</v>
      </c>
      <c r="Q3644" s="2" t="e">
        <f>VALUE(LEFT(LEFT(N3644,5),SUM(LEN(LEFT(N3644,5))-LEN(SUBSTITUTE(LEFT(N3644,5),{"0","1","2","3","4","5","6","7","8","9","."},"")))))</f>
        <v>#VALUE!</v>
      </c>
      <c r="R3644" t="e">
        <f>IF(Q3644&gt;5,Q3644/1024,Q3644)</f>
        <v>#VALUE!</v>
      </c>
      <c r="S3644" t="str">
        <f>MID(K3645,9,3)</f>
        <v>2.2</v>
      </c>
      <c r="T3644" s="2" t="str">
        <f>LEFT(J3644,3)</f>
        <v>2.8</v>
      </c>
      <c r="U3644" t="e">
        <f>VALUE(LEFT(LEFT(M3644,5),SUM(LEN(LEFT(M3644,5))-LEN(SUBSTITUTE(LEFT(M3644,5),{"0","1","2","3","4","5","6","7","8","9","."},"")))))</f>
        <v>#VALUE!</v>
      </c>
      <c r="V3644" t="e">
        <f>IF(U3644&lt;100,U3644,U3644/1024)</f>
        <v>#VALUE!</v>
      </c>
      <c r="W3644" s="3">
        <f>VALUE(LEFT(LEFT(O3644,5),SUM(LEN(LEFT(O3644,5))-LEN(SUBSTITUTE(LEFT(O3644,5),{"0","1","2","3","4","5","6","7","8","9","."},"")))))</f>
        <v>2</v>
      </c>
      <c r="X3644" s="3" t="e">
        <f>LEFT(L3644, SEARCH("MHz",L3644)-1)</f>
        <v>#VALUE!</v>
      </c>
      <c r="Y3644" t="e">
        <f>IF(RIGHT(X3644,1)=" ",RIGHT(X3644,4),RIGHT(X3644,3))</f>
        <v>#VALUE!</v>
      </c>
      <c r="Z3644" t="e">
        <f>VLOOKUP(G3644,[1]Sheet1!$A$1:$B$12,2,0)</f>
        <v>#VALUE!</v>
      </c>
      <c r="AA3644" t="e">
        <f>CONCATENATE(F3644," ",Z3644)</f>
        <v>#VALUE!</v>
      </c>
      <c r="AB3644" t="e">
        <f>VLOOKUP(AA3644,[1]Sheet3!$A:$B,2,0)</f>
        <v>#VALUE!</v>
      </c>
    </row>
    <row r="3645" spans="1:28" x14ac:dyDescent="0.25">
      <c r="A3645" t="s">
        <v>1989</v>
      </c>
      <c r="B3645" t="s">
        <v>2015</v>
      </c>
      <c r="C3645" t="s">
        <v>1430</v>
      </c>
      <c r="D3645" t="str">
        <f>CONCATENATE(C3645,".")</f>
        <v>Not officially announced yet.</v>
      </c>
      <c r="E3645" t="str">
        <f>LEFT(D3645, SEARCH(".",D3645)-1)</f>
        <v>Not officially announced yet</v>
      </c>
      <c r="F3645" t="s">
        <v>1431</v>
      </c>
      <c r="G3645" t="str">
        <f>RIGHT(E3645,LEN(E3645)-6)</f>
        <v>ficially announced yet</v>
      </c>
      <c r="I3645" t="s">
        <v>213</v>
      </c>
      <c r="J3645" t="s">
        <v>2016</v>
      </c>
      <c r="K3645" t="s">
        <v>292</v>
      </c>
      <c r="L3645" t="s">
        <v>304</v>
      </c>
      <c r="O3645" t="s">
        <v>92</v>
      </c>
      <c r="Q3645" s="2" t="e">
        <f>VALUE(LEFT(LEFT(N3645,5),SUM(LEN(LEFT(N3645,5))-LEN(SUBSTITUTE(LEFT(N3645,5),{"0","1","2","3","4","5","6","7","8","9","."},"")))))</f>
        <v>#VALUE!</v>
      </c>
      <c r="R3645" t="e">
        <f>IF(Q3645&gt;5,Q3645/1024,Q3645)</f>
        <v>#VALUE!</v>
      </c>
      <c r="S3645" t="str">
        <f>MID(K3646,9,3)</f>
        <v>2.2</v>
      </c>
      <c r="T3645" s="2" t="str">
        <f>LEFT(J3645,3)</f>
        <v>2.8</v>
      </c>
      <c r="U3645" t="e">
        <f>VALUE(LEFT(LEFT(M3645,5),SUM(LEN(LEFT(M3645,5))-LEN(SUBSTITUTE(LEFT(M3645,5),{"0","1","2","3","4","5","6","7","8","9","."},"")))))</f>
        <v>#VALUE!</v>
      </c>
      <c r="V3645" t="e">
        <f>IF(U3645&lt;100,U3645,U3645/1024)</f>
        <v>#VALUE!</v>
      </c>
      <c r="W3645" s="3">
        <f>VALUE(LEFT(LEFT(O3645,5),SUM(LEN(LEFT(O3645,5))-LEN(SUBSTITUTE(LEFT(O3645,5),{"0","1","2","3","4","5","6","7","8","9","."},"")))))</f>
        <v>5</v>
      </c>
      <c r="X3645" s="3" t="str">
        <f>LEFT(L3645, SEARCH("MHz",L3645)-1)</f>
        <v xml:space="preserve">800 </v>
      </c>
      <c r="Y3645" t="str">
        <f>IF(RIGHT(X3645,1)=" ",RIGHT(X3645,4),RIGHT(X3645,3))</f>
        <v xml:space="preserve">800 </v>
      </c>
      <c r="Z3645" t="e">
        <f>VLOOKUP(G3645,[1]Sheet1!$A$1:$B$12,2,0)</f>
        <v>#N/A</v>
      </c>
      <c r="AA3645" t="e">
        <f>CONCATENATE(F3645," ",Z3645)</f>
        <v>#N/A</v>
      </c>
      <c r="AB3645" t="e">
        <f>VLOOKUP(AA3645,[1]Sheet3!$A:$B,2,0)</f>
        <v>#N/A</v>
      </c>
    </row>
    <row r="3646" spans="1:28" x14ac:dyDescent="0.25">
      <c r="A3646" t="s">
        <v>1989</v>
      </c>
      <c r="B3646" t="s">
        <v>467</v>
      </c>
      <c r="C3646" t="s">
        <v>2017</v>
      </c>
      <c r="D3646" t="str">
        <f>CONCATENATE(C3646,".")</f>
        <v>Not officially announced yet. Released Exp. release 2009  Q4.</v>
      </c>
      <c r="E3646" t="str">
        <f>LEFT(D3646, SEARCH(".",D3646)-1)</f>
        <v>Not officially announced yet</v>
      </c>
      <c r="F3646" t="s">
        <v>1431</v>
      </c>
      <c r="G3646" t="str">
        <f>RIGHT(E3646,LEN(E3646)-6)</f>
        <v>ficially announced yet</v>
      </c>
      <c r="H3646">
        <v>110</v>
      </c>
      <c r="I3646" t="s">
        <v>213</v>
      </c>
      <c r="J3646" t="s">
        <v>1367</v>
      </c>
      <c r="K3646" t="s">
        <v>292</v>
      </c>
      <c r="L3646" t="s">
        <v>304</v>
      </c>
      <c r="M3646" t="s">
        <v>270</v>
      </c>
      <c r="N3646" t="s">
        <v>139</v>
      </c>
      <c r="O3646" t="s">
        <v>92</v>
      </c>
      <c r="Q3646" s="2">
        <f>VALUE(LEFT(LEFT(N3646,5),SUM(LEN(LEFT(N3646,5))-LEN(SUBSTITUTE(LEFT(N3646,5),{"0","1","2","3","4","5","6","7","8","9","."},"")))))</f>
        <v>512</v>
      </c>
      <c r="R3646">
        <f>IF(Q3646&gt;5,Q3646/1024,Q3646)</f>
        <v>0.5</v>
      </c>
      <c r="S3646" t="str">
        <f>MID(K3647,9,3)</f>
        <v>2.2</v>
      </c>
      <c r="T3646" s="2" t="str">
        <f>LEFT(J3646,3)</f>
        <v>3.5</v>
      </c>
      <c r="U3646">
        <f>VALUE(LEFT(LEFT(M3646,5),SUM(LEN(LEFT(M3646,5))-LEN(SUBSTITUTE(LEFT(M3646,5),{"0","1","2","3","4","5","6","7","8","9","."},"")))))</f>
        <v>512</v>
      </c>
      <c r="V3646">
        <f>IF(U3646&lt;100,U3646,U3646/1024)</f>
        <v>0.5</v>
      </c>
      <c r="W3646" s="3">
        <f>VALUE(LEFT(LEFT(O3646,5),SUM(LEN(LEFT(O3646,5))-LEN(SUBSTITUTE(LEFT(O3646,5),{"0","1","2","3","4","5","6","7","8","9","."},"")))))</f>
        <v>5</v>
      </c>
      <c r="X3646" s="3" t="str">
        <f>LEFT(L3646, SEARCH("MHz",L3646)-1)</f>
        <v xml:space="preserve">800 </v>
      </c>
      <c r="Y3646" t="str">
        <f>IF(RIGHT(X3646,1)=" ",RIGHT(X3646,4),RIGHT(X3646,3))</f>
        <v xml:space="preserve">800 </v>
      </c>
      <c r="Z3646" t="e">
        <f>VLOOKUP(G3646,[1]Sheet1!$A$1:$B$12,2,0)</f>
        <v>#N/A</v>
      </c>
      <c r="AA3646" t="e">
        <f>CONCATENATE(F3646," ",Z3646)</f>
        <v>#N/A</v>
      </c>
      <c r="AB3646" t="e">
        <f>VLOOKUP(AA3646,[1]Sheet3!$A:$B,2,0)</f>
        <v>#N/A</v>
      </c>
    </row>
    <row r="3647" spans="1:28" x14ac:dyDescent="0.25">
      <c r="A3647" t="s">
        <v>2038</v>
      </c>
      <c r="B3647" t="s">
        <v>2088</v>
      </c>
      <c r="C3647" t="s">
        <v>2089</v>
      </c>
      <c r="D3647" t="str">
        <f>CONCATENATE(C3647,".")</f>
        <v>2011. Released 2011  October.</v>
      </c>
      <c r="E3647" t="str">
        <f>LEFT(D3647, SEARCH(".",D3647)-1)</f>
        <v>2011</v>
      </c>
      <c r="F3647">
        <v>2011</v>
      </c>
      <c r="G3647" t="e">
        <f>RIGHT(E3647,LEN(E3647)-6)</f>
        <v>#VALUE!</v>
      </c>
      <c r="H3647">
        <v>118</v>
      </c>
      <c r="I3647" t="s">
        <v>231</v>
      </c>
      <c r="J3647" t="s">
        <v>476</v>
      </c>
      <c r="K3647" t="s">
        <v>292</v>
      </c>
      <c r="L3647" t="s">
        <v>331</v>
      </c>
      <c r="M3647" t="s">
        <v>270</v>
      </c>
      <c r="N3647" t="s">
        <v>293</v>
      </c>
      <c r="O3647" t="s">
        <v>92</v>
      </c>
      <c r="Q3647" s="2">
        <f>VALUE(LEFT(LEFT(N3647,5),SUM(LEN(LEFT(N3647,5))-LEN(SUBSTITUTE(LEFT(N3647,5),{"0","1","2","3","4","5","6","7","8","9","."},"")))))</f>
        <v>256</v>
      </c>
      <c r="R3647">
        <f>IF(Q3647&gt;5,Q3647/1024,Q3647)</f>
        <v>0.25</v>
      </c>
      <c r="S3647" t="str">
        <f>MID(K3648,9,3)</f>
        <v>2.2</v>
      </c>
      <c r="T3647" s="2" t="str">
        <f>LEFT(J3647,3)</f>
        <v>3.5</v>
      </c>
      <c r="U3647">
        <f>VALUE(LEFT(LEFT(M3647,5),SUM(LEN(LEFT(M3647,5))-LEN(SUBSTITUTE(LEFT(M3647,5),{"0","1","2","3","4","5","6","7","8","9","."},"")))))</f>
        <v>512</v>
      </c>
      <c r="V3647">
        <f>IF(U3647&lt;100,U3647,U3647/1024)</f>
        <v>0.5</v>
      </c>
      <c r="W3647" s="3">
        <f>VALUE(LEFT(LEFT(O3647,5),SUM(LEN(LEFT(O3647,5))-LEN(SUBSTITUTE(LEFT(O3647,5),{"0","1","2","3","4","5","6","7","8","9","."},"")))))</f>
        <v>5</v>
      </c>
      <c r="X3647" s="3" t="str">
        <f>LEFT(L3647, SEARCH("MHz",L3647)-1)</f>
        <v xml:space="preserve">528 </v>
      </c>
      <c r="Y3647" t="str">
        <f>IF(RIGHT(X3647,1)=" ",RIGHT(X3647,4),RIGHT(X3647,3))</f>
        <v xml:space="preserve">528 </v>
      </c>
      <c r="Z3647" t="e">
        <f>VLOOKUP(G3647,[1]Sheet1!$A$1:$B$12,2,0)</f>
        <v>#VALUE!</v>
      </c>
      <c r="AA3647" t="e">
        <f>CONCATENATE(F3647," ",Z3647)</f>
        <v>#VALUE!</v>
      </c>
      <c r="AB3647" t="e">
        <f>VLOOKUP(AA3647,[1]Sheet3!$A:$B,2,0)</f>
        <v>#VALUE!</v>
      </c>
    </row>
    <row r="3648" spans="1:28" x14ac:dyDescent="0.25">
      <c r="A3648" t="s">
        <v>2256</v>
      </c>
      <c r="B3648" t="s">
        <v>2532</v>
      </c>
      <c r="C3648" t="s">
        <v>1430</v>
      </c>
      <c r="D3648" t="str">
        <f>CONCATENATE(C3648,".")</f>
        <v>Not officially announced yet.</v>
      </c>
      <c r="E3648" t="str">
        <f>LEFT(D3648, SEARCH(".",D3648)-1)</f>
        <v>Not officially announced yet</v>
      </c>
      <c r="F3648" t="s">
        <v>1431</v>
      </c>
      <c r="G3648" t="str">
        <f>RIGHT(E3648,LEN(E3648)-6)</f>
        <v>ficially announced yet</v>
      </c>
      <c r="I3648" t="s">
        <v>213</v>
      </c>
      <c r="J3648" t="s">
        <v>2533</v>
      </c>
      <c r="K3648" t="s">
        <v>292</v>
      </c>
      <c r="L3648" t="s">
        <v>265</v>
      </c>
      <c r="N3648" t="s">
        <v>1415</v>
      </c>
      <c r="O3648" t="s">
        <v>73</v>
      </c>
      <c r="Q3648" s="2">
        <f>VALUE(LEFT(LEFT(N3648,5),SUM(LEN(LEFT(N3648,5))-LEN(SUBSTITUTE(LEFT(N3648,5),{"0","1","2","3","4","5","6","7","8","9","."},"")))))</f>
        <v>768</v>
      </c>
      <c r="R3648">
        <f>IF(Q3648&gt;5,Q3648/1024,Q3648)</f>
        <v>0.75</v>
      </c>
      <c r="S3648" t="str">
        <f>MID(K3649,9,3)</f>
        <v>2.2</v>
      </c>
      <c r="T3648" s="2" t="str">
        <f>LEFT(J3648,3)</f>
        <v>3.8</v>
      </c>
      <c r="U3648" t="e">
        <f>VALUE(LEFT(LEFT(M3648,5),SUM(LEN(LEFT(M3648,5))-LEN(SUBSTITUTE(LEFT(M3648,5),{"0","1","2","3","4","5","6","7","8","9","."},"")))))</f>
        <v>#VALUE!</v>
      </c>
      <c r="V3648" t="e">
        <f>IF(U3648&lt;100,U3648,U3648/1024)</f>
        <v>#VALUE!</v>
      </c>
      <c r="W3648" s="3">
        <f>VALUE(LEFT(LEFT(O3648,5),SUM(LEN(LEFT(O3648,5))-LEN(SUBSTITUTE(LEFT(O3648,5),{"0","1","2","3","4","5","6","7","8","9","."},"")))))</f>
        <v>5</v>
      </c>
      <c r="X3648" s="3" t="e">
        <f>LEFT(L3648, SEARCH("MHz",L3648)-1)</f>
        <v>#VALUE!</v>
      </c>
      <c r="Y3648" t="e">
        <f>IF(RIGHT(X3648,1)=" ",RIGHT(X3648,4),RIGHT(X3648,3))</f>
        <v>#VALUE!</v>
      </c>
      <c r="Z3648" t="e">
        <f>VLOOKUP(G3648,[1]Sheet1!$A$1:$B$12,2,0)</f>
        <v>#N/A</v>
      </c>
      <c r="AA3648" t="e">
        <f>CONCATENATE(F3648," ",Z3648)</f>
        <v>#N/A</v>
      </c>
      <c r="AB3648" t="e">
        <f>VLOOKUP(AA3648,[1]Sheet3!$A:$B,2,0)</f>
        <v>#N/A</v>
      </c>
    </row>
    <row r="3649" spans="1:28" x14ac:dyDescent="0.25">
      <c r="A3649" t="s">
        <v>2637</v>
      </c>
      <c r="B3649" t="s">
        <v>2985</v>
      </c>
      <c r="C3649">
        <v>2011</v>
      </c>
      <c r="D3649" t="str">
        <f>CONCATENATE(C3649,".")</f>
        <v>2011.</v>
      </c>
      <c r="E3649" t="str">
        <f>LEFT(D3649, SEARCH(".",D3649)-1)</f>
        <v>2011</v>
      </c>
      <c r="F3649">
        <v>2011</v>
      </c>
      <c r="G3649" t="e">
        <f>RIGHT(E3649,LEN(E3649)-6)</f>
        <v>#VALUE!</v>
      </c>
      <c r="H3649">
        <v>105</v>
      </c>
      <c r="I3649" t="s">
        <v>213</v>
      </c>
      <c r="J3649" t="s">
        <v>2986</v>
      </c>
      <c r="K3649" t="s">
        <v>292</v>
      </c>
      <c r="L3649" t="s">
        <v>331</v>
      </c>
      <c r="M3649" t="s">
        <v>270</v>
      </c>
      <c r="N3649" t="s">
        <v>293</v>
      </c>
      <c r="O3649" t="s">
        <v>1732</v>
      </c>
      <c r="P3649">
        <v>90</v>
      </c>
      <c r="Q3649" s="2">
        <f>VALUE(LEFT(LEFT(N3649,5),SUM(LEN(LEFT(N3649,5))-LEN(SUBSTITUTE(LEFT(N3649,5),{"0","1","2","3","4","5","6","7","8","9","."},"")))))</f>
        <v>256</v>
      </c>
      <c r="R3649">
        <f>IF(Q3649&gt;5,Q3649/1024,Q3649)</f>
        <v>0.25</v>
      </c>
      <c r="S3649" t="str">
        <f>MID(K3650,9,3)</f>
        <v>2.2</v>
      </c>
      <c r="T3649" s="2" t="str">
        <f>LEFT(J3649,3)</f>
        <v>2.6</v>
      </c>
      <c r="U3649">
        <f>VALUE(LEFT(LEFT(M3649,5),SUM(LEN(LEFT(M3649,5))-LEN(SUBSTITUTE(LEFT(M3649,5),{"0","1","2","3","4","5","6","7","8","9","."},"")))))</f>
        <v>512</v>
      </c>
      <c r="V3649">
        <f>IF(U3649&lt;100,U3649,U3649/1024)</f>
        <v>0.5</v>
      </c>
      <c r="W3649" s="3">
        <f>VALUE(LEFT(LEFT(O3649,5),SUM(LEN(LEFT(O3649,5))-LEN(SUBSTITUTE(LEFT(O3649,5),{"0","1","2","3","4","5","6","7","8","9","."},"")))))</f>
        <v>3.2</v>
      </c>
      <c r="X3649" s="3" t="str">
        <f>LEFT(L3649, SEARCH("MHz",L3649)-1)</f>
        <v xml:space="preserve">528 </v>
      </c>
      <c r="Y3649" t="str">
        <f>IF(RIGHT(X3649,1)=" ",RIGHT(X3649,4),RIGHT(X3649,3))</f>
        <v xml:space="preserve">528 </v>
      </c>
      <c r="Z3649" t="e">
        <f>VLOOKUP(G3649,[1]Sheet1!$A$1:$B$12,2,0)</f>
        <v>#VALUE!</v>
      </c>
      <c r="AA3649" t="e">
        <f>CONCATENATE(F3649," ",Z3649)</f>
        <v>#VALUE!</v>
      </c>
      <c r="AB3649" t="e">
        <f>VLOOKUP(AA3649,[1]Sheet3!$A:$B,2,0)</f>
        <v>#VALUE!</v>
      </c>
    </row>
    <row r="3650" spans="1:28" x14ac:dyDescent="0.25">
      <c r="A3650" t="s">
        <v>4141</v>
      </c>
      <c r="B3650" t="s">
        <v>3185</v>
      </c>
      <c r="C3650">
        <v>2011</v>
      </c>
      <c r="D3650" t="str">
        <f>CONCATENATE(C3650,".")</f>
        <v>2011.</v>
      </c>
      <c r="E3650" t="str">
        <f>LEFT(D3650, SEARCH(".",D3650)-1)</f>
        <v>2011</v>
      </c>
      <c r="F3650">
        <v>2011</v>
      </c>
      <c r="G3650" t="e">
        <f>RIGHT(E3650,LEN(E3650)-6)</f>
        <v>#VALUE!</v>
      </c>
      <c r="H3650">
        <v>111.5</v>
      </c>
      <c r="I3650" t="s">
        <v>213</v>
      </c>
      <c r="J3650" t="s">
        <v>2619</v>
      </c>
      <c r="K3650" t="s">
        <v>292</v>
      </c>
      <c r="L3650" t="s">
        <v>289</v>
      </c>
      <c r="M3650" t="s">
        <v>685</v>
      </c>
      <c r="N3650" t="s">
        <v>270</v>
      </c>
      <c r="O3650" t="s">
        <v>187</v>
      </c>
      <c r="P3650">
        <v>60</v>
      </c>
      <c r="Q3650" s="2">
        <f>VALUE(LEFT(LEFT(N3650,5),SUM(LEN(LEFT(N3650,5))-LEN(SUBSTITUTE(LEFT(N3650,5),{"0","1","2","3","4","5","6","7","8","9","."},"")))))</f>
        <v>512</v>
      </c>
      <c r="R3650">
        <f>IF(Q3650&gt;5,Q3650/1024,Q3650)</f>
        <v>0.5</v>
      </c>
      <c r="S3650" t="str">
        <f>MID(K3651,9,3)</f>
        <v>2.2</v>
      </c>
      <c r="T3650" s="2" t="str">
        <f>LEFT(J3650,3)</f>
        <v>2.8</v>
      </c>
      <c r="U3650">
        <f>VALUE(LEFT(LEFT(M3650,5),SUM(LEN(LEFT(M3650,5))-LEN(SUBSTITUTE(LEFT(M3650,5),{"0","1","2","3","4","5","6","7","8","9","."},"")))))</f>
        <v>150</v>
      </c>
      <c r="V3650">
        <f>IF(U3650&lt;100,U3650,U3650/1024)</f>
        <v>0.146484375</v>
      </c>
      <c r="W3650" s="3">
        <f>VALUE(LEFT(LEFT(O3650,5),SUM(LEN(LEFT(O3650,5))-LEN(SUBSTITUTE(LEFT(O3650,5),{"0","1","2","3","4","5","6","7","8","9","."},"")))))</f>
        <v>3.15</v>
      </c>
      <c r="X3650" s="3" t="str">
        <f>LEFT(L3650, SEARCH("MHz",L3650)-1)</f>
        <v xml:space="preserve">600 </v>
      </c>
      <c r="Y3650" t="str">
        <f>IF(RIGHT(X3650,1)=" ",RIGHT(X3650,4),RIGHT(X3650,3))</f>
        <v xml:space="preserve">600 </v>
      </c>
      <c r="Z3650" t="e">
        <f>VLOOKUP(G3650,[1]Sheet1!$A$1:$B$12,2,0)</f>
        <v>#VALUE!</v>
      </c>
      <c r="AA3650" t="e">
        <f>CONCATENATE(F3650," ",Z3650)</f>
        <v>#VALUE!</v>
      </c>
      <c r="AB3650" t="e">
        <f>VLOOKUP(AA3650,[1]Sheet3!$A:$B,2,0)</f>
        <v>#VALUE!</v>
      </c>
    </row>
    <row r="3651" spans="1:28" x14ac:dyDescent="0.25">
      <c r="A3651" t="s">
        <v>4141</v>
      </c>
      <c r="B3651" t="s">
        <v>1922</v>
      </c>
      <c r="C3651" t="s">
        <v>730</v>
      </c>
      <c r="D3651" t="str">
        <f>CONCATENATE(C3651,".")</f>
        <v>2011  Q3.</v>
      </c>
      <c r="E3651" t="str">
        <f>LEFT(D3651, SEARCH(".",D3651)-1)</f>
        <v>2011  Q3</v>
      </c>
      <c r="F3651">
        <v>2011</v>
      </c>
      <c r="G3651" t="str">
        <f>RIGHT(E3651,LEN(E3651)-6)</f>
        <v>Q3</v>
      </c>
      <c r="I3651" t="s">
        <v>213</v>
      </c>
      <c r="J3651" t="s">
        <v>4358</v>
      </c>
      <c r="K3651" t="s">
        <v>292</v>
      </c>
      <c r="L3651" t="s">
        <v>218</v>
      </c>
      <c r="M3651" t="s">
        <v>34</v>
      </c>
      <c r="N3651" t="s">
        <v>139</v>
      </c>
      <c r="O3651" t="s">
        <v>92</v>
      </c>
      <c r="P3651">
        <v>270</v>
      </c>
      <c r="Q3651" s="2">
        <f>VALUE(LEFT(LEFT(N3651,5),SUM(LEN(LEFT(N3651,5))-LEN(SUBSTITUTE(LEFT(N3651,5),{"0","1","2","3","4","5","6","7","8","9","."},"")))))</f>
        <v>512</v>
      </c>
      <c r="R3651">
        <f>IF(Q3651&gt;5,Q3651/1024,Q3651)</f>
        <v>0.5</v>
      </c>
      <c r="S3651" t="str">
        <f>MID(K3652,9,3)</f>
        <v>2.2</v>
      </c>
      <c r="T3651" s="2" t="str">
        <f>LEFT(J3651,3)</f>
        <v>3.8</v>
      </c>
      <c r="U3651">
        <f>VALUE(LEFT(LEFT(M3651,5),SUM(LEN(LEFT(M3651,5))-LEN(SUBSTITUTE(LEFT(M3651,5),{"0","1","2","3","4","5","6","7","8","9","."},"")))))</f>
        <v>8</v>
      </c>
      <c r="V3651">
        <f>IF(U3651&lt;100,U3651,U3651/1024)</f>
        <v>8</v>
      </c>
      <c r="W3651" s="3">
        <f>VALUE(LEFT(LEFT(O3651,5),SUM(LEN(LEFT(O3651,5))-LEN(SUBSTITUTE(LEFT(O3651,5),{"0","1","2","3","4","5","6","7","8","9","."},"")))))</f>
        <v>5</v>
      </c>
      <c r="X3651" s="3" t="e">
        <f>LEFT(L3651, SEARCH("MHz",L3651)-1)</f>
        <v>#VALUE!</v>
      </c>
      <c r="Y3651" t="e">
        <f>IF(RIGHT(X3651,1)=" ",RIGHT(X3651,4),RIGHT(X3651,3))</f>
        <v>#VALUE!</v>
      </c>
      <c r="Z3651" t="e">
        <f>VLOOKUP(G3651,[1]Sheet1!$A$1:$B$12,2,0)</f>
        <v>#N/A</v>
      </c>
      <c r="AA3651" t="e">
        <f>CONCATENATE(F3651," ",Z3651)</f>
        <v>#N/A</v>
      </c>
      <c r="AB3651" t="e">
        <f>VLOOKUP(AA3651,[1]Sheet3!$A:$B,2,0)</f>
        <v>#N/A</v>
      </c>
    </row>
    <row r="3652" spans="1:28" x14ac:dyDescent="0.25">
      <c r="A3652" t="s">
        <v>4141</v>
      </c>
      <c r="B3652" t="s">
        <v>4359</v>
      </c>
      <c r="C3652" t="s">
        <v>4360</v>
      </c>
      <c r="D3652" t="str">
        <f>CONCATENATE(C3652,".")</f>
        <v>2011  Q2. Released 2011  July.</v>
      </c>
      <c r="E3652" t="str">
        <f>LEFT(D3652, SEARCH(".",D3652)-1)</f>
        <v>2011  Q2</v>
      </c>
      <c r="F3652">
        <v>2011</v>
      </c>
      <c r="G3652" t="str">
        <f>RIGHT(E3652,LEN(E3652)-6)</f>
        <v>Q2</v>
      </c>
      <c r="H3652">
        <v>85</v>
      </c>
      <c r="I3652" t="s">
        <v>213</v>
      </c>
      <c r="J3652" t="s">
        <v>1734</v>
      </c>
      <c r="K3652" t="s">
        <v>292</v>
      </c>
      <c r="L3652" t="s">
        <v>289</v>
      </c>
      <c r="M3652" t="s">
        <v>627</v>
      </c>
      <c r="N3652" t="s">
        <v>293</v>
      </c>
      <c r="O3652" t="s">
        <v>92</v>
      </c>
      <c r="P3652">
        <v>100</v>
      </c>
      <c r="Q3652" s="2">
        <f>VALUE(LEFT(LEFT(N3652,5),SUM(LEN(LEFT(N3652,5))-LEN(SUBSTITUTE(LEFT(N3652,5),{"0","1","2","3","4","5","6","7","8","9","."},"")))))</f>
        <v>256</v>
      </c>
      <c r="R3652">
        <f>IF(Q3652&gt;5,Q3652/1024,Q3652)</f>
        <v>0.25</v>
      </c>
      <c r="S3652" t="str">
        <f>MID(K3653,9,3)</f>
        <v>2.2</v>
      </c>
      <c r="T3652" s="2" t="str">
        <f>LEFT(J3652,3)</f>
        <v>3.2</v>
      </c>
      <c r="U3652">
        <f>VALUE(LEFT(LEFT(M3652,5),SUM(LEN(LEFT(M3652,5))-LEN(SUBSTITUTE(LEFT(M3652,5),{"0","1","2","3","4","5","6","7","8","9","."},"")))))</f>
        <v>160</v>
      </c>
      <c r="V3652">
        <f>IF(U3652&lt;100,U3652,U3652/1024)</f>
        <v>0.15625</v>
      </c>
      <c r="W3652" s="3">
        <f>VALUE(LEFT(LEFT(O3652,5),SUM(LEN(LEFT(O3652,5))-LEN(SUBSTITUTE(LEFT(O3652,5),{"0","1","2","3","4","5","6","7","8","9","."},"")))))</f>
        <v>5</v>
      </c>
      <c r="X3652" s="3" t="str">
        <f>LEFT(L3652, SEARCH("MHz",L3652)-1)</f>
        <v xml:space="preserve">600 </v>
      </c>
      <c r="Y3652" t="str">
        <f>IF(RIGHT(X3652,1)=" ",RIGHT(X3652,4),RIGHT(X3652,3))</f>
        <v xml:space="preserve">600 </v>
      </c>
      <c r="Z3652" t="e">
        <f>VLOOKUP(G3652,[1]Sheet1!$A$1:$B$12,2,0)</f>
        <v>#N/A</v>
      </c>
      <c r="AA3652" t="e">
        <f>CONCATENATE(F3652," ",Z3652)</f>
        <v>#N/A</v>
      </c>
      <c r="AB3652" t="e">
        <f>VLOOKUP(AA3652,[1]Sheet3!$A:$B,2,0)</f>
        <v>#N/A</v>
      </c>
    </row>
    <row r="3653" spans="1:28" x14ac:dyDescent="0.25">
      <c r="A3653" t="s">
        <v>4367</v>
      </c>
      <c r="B3653" t="s">
        <v>4666</v>
      </c>
      <c r="C3653" t="s">
        <v>1430</v>
      </c>
      <c r="D3653" t="str">
        <f>CONCATENATE(C3653,".")</f>
        <v>Not officially announced yet.</v>
      </c>
      <c r="E3653" t="str">
        <f>LEFT(D3653, SEARCH(".",D3653)-1)</f>
        <v>Not officially announced yet</v>
      </c>
      <c r="F3653" t="s">
        <v>1431</v>
      </c>
      <c r="G3653" t="str">
        <f>RIGHT(E3653,LEN(E3653)-6)</f>
        <v>ficially announced yet</v>
      </c>
      <c r="I3653" t="s">
        <v>213</v>
      </c>
      <c r="J3653" t="s">
        <v>4667</v>
      </c>
      <c r="K3653" t="s">
        <v>292</v>
      </c>
      <c r="L3653" t="s">
        <v>4608</v>
      </c>
      <c r="M3653" t="s">
        <v>34</v>
      </c>
      <c r="N3653" t="s">
        <v>139</v>
      </c>
      <c r="O3653" t="s">
        <v>846</v>
      </c>
      <c r="Q3653" s="2">
        <f>VALUE(LEFT(LEFT(N3653,5),SUM(LEN(LEFT(N3653,5))-LEN(SUBSTITUTE(LEFT(N3653,5),{"0","1","2","3","4","5","6","7","8","9","."},"")))))</f>
        <v>512</v>
      </c>
      <c r="R3653">
        <f>IF(Q3653&gt;5,Q3653/1024,Q3653)</f>
        <v>0.5</v>
      </c>
      <c r="S3653" t="str">
        <f>MID(K3654,9,3)</f>
        <v>2.2</v>
      </c>
      <c r="T3653" s="2" t="str">
        <f>LEFT(J3653,3)</f>
        <v>4.1</v>
      </c>
      <c r="U3653">
        <f>VALUE(LEFT(LEFT(M3653,5),SUM(LEN(LEFT(M3653,5))-LEN(SUBSTITUTE(LEFT(M3653,5),{"0","1","2","3","4","5","6","7","8","9","."},"")))))</f>
        <v>8</v>
      </c>
      <c r="V3653">
        <f>IF(U3653&lt;100,U3653,U3653/1024)</f>
        <v>8</v>
      </c>
      <c r="W3653" s="3">
        <f>VALUE(LEFT(LEFT(O3653,5),SUM(LEN(LEFT(O3653,5))-LEN(SUBSTITUTE(LEFT(O3653,5),{"0","1","2","3","4","5","6","7","8","9","."},"")))))</f>
        <v>8</v>
      </c>
      <c r="X3653" s="3" t="str">
        <f>LEFT(L3653, SEARCH("MHz",L3653)-1)</f>
        <v xml:space="preserve">720 </v>
      </c>
      <c r="Y3653" t="str">
        <f>IF(RIGHT(X3653,1)=" ",RIGHT(X3653,4),RIGHT(X3653,3))</f>
        <v xml:space="preserve">720 </v>
      </c>
      <c r="Z3653" t="e">
        <f>VLOOKUP(G3653,[1]Sheet1!$A$1:$B$12,2,0)</f>
        <v>#N/A</v>
      </c>
      <c r="AA3653" t="e">
        <f>CONCATENATE(F3653," ",Z3653)</f>
        <v>#N/A</v>
      </c>
      <c r="AB3653" t="e">
        <f>VLOOKUP(AA3653,[1]Sheet3!$A:$B,2,0)</f>
        <v>#N/A</v>
      </c>
    </row>
    <row r="3654" spans="1:28" x14ac:dyDescent="0.25">
      <c r="A3654" t="s">
        <v>4804</v>
      </c>
      <c r="B3654" t="s">
        <v>4816</v>
      </c>
      <c r="C3654" t="s">
        <v>734</v>
      </c>
      <c r="D3654" t="str">
        <f>CONCATENATE(C3654,".")</f>
        <v>2011  Q2.</v>
      </c>
      <c r="E3654" t="str">
        <f>LEFT(D3654, SEARCH(".",D3654)-1)</f>
        <v>2011  Q2</v>
      </c>
      <c r="F3654">
        <v>2011</v>
      </c>
      <c r="G3654" t="str">
        <f>RIGHT(E3654,LEN(E3654)-6)</f>
        <v>Q2</v>
      </c>
      <c r="H3654">
        <v>130</v>
      </c>
      <c r="I3654" t="s">
        <v>213</v>
      </c>
      <c r="J3654" t="s">
        <v>2998</v>
      </c>
      <c r="K3654" t="s">
        <v>292</v>
      </c>
      <c r="M3654" t="s">
        <v>2940</v>
      </c>
      <c r="O3654" t="s">
        <v>327</v>
      </c>
      <c r="Q3654" s="2" t="e">
        <f>VALUE(LEFT(LEFT(N3654,5),SUM(LEN(LEFT(N3654,5))-LEN(SUBSTITUTE(LEFT(N3654,5),{"0","1","2","3","4","5","6","7","8","9","."},"")))))</f>
        <v>#VALUE!</v>
      </c>
      <c r="R3654" t="e">
        <f>IF(Q3654&gt;5,Q3654/1024,Q3654)</f>
        <v>#VALUE!</v>
      </c>
      <c r="S3654" t="str">
        <f>MID(K3655,9,3)</f>
        <v>2.2</v>
      </c>
      <c r="T3654" s="2" t="str">
        <f>LEFT(J3654,3)</f>
        <v>2.8</v>
      </c>
      <c r="U3654">
        <f>VALUE(LEFT(LEFT(M3654,5),SUM(LEN(LEFT(M3654,5))-LEN(SUBSTITUTE(LEFT(M3654,5),{"0","1","2","3","4","5","6","7","8","9","."},"")))))</f>
        <v>120</v>
      </c>
      <c r="V3654">
        <f>IF(U3654&lt;100,U3654,U3654/1024)</f>
        <v>0.1171875</v>
      </c>
      <c r="W3654" s="3">
        <f>VALUE(LEFT(LEFT(O3654,5),SUM(LEN(LEFT(O3654,5))-LEN(SUBSTITUTE(LEFT(O3654,5),{"0","1","2","3","4","5","6","7","8","9","."},"")))))</f>
        <v>3.15</v>
      </c>
      <c r="X3654" s="3" t="e">
        <f>LEFT(L3654, SEARCH("MHz",L3654)-1)</f>
        <v>#VALUE!</v>
      </c>
      <c r="Y3654" t="e">
        <f>IF(RIGHT(X3654,1)=" ",RIGHT(X3654,4),RIGHT(X3654,3))</f>
        <v>#VALUE!</v>
      </c>
      <c r="Z3654" t="e">
        <f>VLOOKUP(G3654,[1]Sheet1!$A$1:$B$12,2,0)</f>
        <v>#N/A</v>
      </c>
      <c r="AA3654" t="e">
        <f>CONCATENATE(F3654," ",Z3654)</f>
        <v>#N/A</v>
      </c>
      <c r="AB3654" t="e">
        <f>VLOOKUP(AA3654,[1]Sheet3!$A:$B,2,0)</f>
        <v>#N/A</v>
      </c>
    </row>
    <row r="3655" spans="1:28" x14ac:dyDescent="0.25">
      <c r="A3655" t="s">
        <v>4804</v>
      </c>
      <c r="B3655" t="s">
        <v>4817</v>
      </c>
      <c r="C3655" t="s">
        <v>734</v>
      </c>
      <c r="D3655" t="str">
        <f>CONCATENATE(C3655,".")</f>
        <v>2011  Q2.</v>
      </c>
      <c r="E3655" t="str">
        <f>LEFT(D3655, SEARCH(".",D3655)-1)</f>
        <v>2011  Q2</v>
      </c>
      <c r="F3655">
        <v>2011</v>
      </c>
      <c r="G3655" t="str">
        <f>RIGHT(E3655,LEN(E3655)-6)</f>
        <v>Q2</v>
      </c>
      <c r="H3655">
        <v>115</v>
      </c>
      <c r="I3655" t="s">
        <v>213</v>
      </c>
      <c r="J3655" t="s">
        <v>4818</v>
      </c>
      <c r="K3655" t="s">
        <v>292</v>
      </c>
      <c r="O3655" t="s">
        <v>327</v>
      </c>
      <c r="Q3655" s="2" t="e">
        <f>VALUE(LEFT(LEFT(N3655,5),SUM(LEN(LEFT(N3655,5))-LEN(SUBSTITUTE(LEFT(N3655,5),{"0","1","2","3","4","5","6","7","8","9","."},"")))))</f>
        <v>#VALUE!</v>
      </c>
      <c r="R3655" t="e">
        <f>IF(Q3655&gt;5,Q3655/1024,Q3655)</f>
        <v>#VALUE!</v>
      </c>
      <c r="S3655" t="str">
        <f>MID(K3656,9,3)</f>
        <v>2.2</v>
      </c>
      <c r="T3655" s="2" t="str">
        <f>LEFT(J3655,3)</f>
        <v>2.6</v>
      </c>
      <c r="U3655" t="e">
        <f>VALUE(LEFT(LEFT(M3655,5),SUM(LEN(LEFT(M3655,5))-LEN(SUBSTITUTE(LEFT(M3655,5),{"0","1","2","3","4","5","6","7","8","9","."},"")))))</f>
        <v>#VALUE!</v>
      </c>
      <c r="V3655" t="e">
        <f>IF(U3655&lt;100,U3655,U3655/1024)</f>
        <v>#VALUE!</v>
      </c>
      <c r="W3655" s="3">
        <f>VALUE(LEFT(LEFT(O3655,5),SUM(LEN(LEFT(O3655,5))-LEN(SUBSTITUTE(LEFT(O3655,5),{"0","1","2","3","4","5","6","7","8","9","."},"")))))</f>
        <v>3.15</v>
      </c>
      <c r="X3655" s="3" t="e">
        <f>LEFT(L3655, SEARCH("MHz",L3655)-1)</f>
        <v>#VALUE!</v>
      </c>
      <c r="Y3655" t="e">
        <f>IF(RIGHT(X3655,1)=" ",RIGHT(X3655,4),RIGHT(X3655,3))</f>
        <v>#VALUE!</v>
      </c>
      <c r="Z3655" t="e">
        <f>VLOOKUP(G3655,[1]Sheet1!$A$1:$B$12,2,0)</f>
        <v>#N/A</v>
      </c>
      <c r="AA3655" t="e">
        <f>CONCATENATE(F3655," ",Z3655)</f>
        <v>#N/A</v>
      </c>
      <c r="AB3655" t="e">
        <f>VLOOKUP(AA3655,[1]Sheet3!$A:$B,2,0)</f>
        <v>#N/A</v>
      </c>
    </row>
    <row r="3656" spans="1:28" x14ac:dyDescent="0.25">
      <c r="A3656" t="s">
        <v>5257</v>
      </c>
      <c r="B3656" t="s">
        <v>5908</v>
      </c>
      <c r="C3656">
        <v>2011</v>
      </c>
      <c r="D3656" t="str">
        <f>CONCATENATE(C3656,".")</f>
        <v>2011.</v>
      </c>
      <c r="E3656" t="str">
        <f>LEFT(D3656, SEARCH(".",D3656)-1)</f>
        <v>2011</v>
      </c>
      <c r="F3656">
        <v>2011</v>
      </c>
      <c r="G3656" t="e">
        <f>RIGHT(E3656,LEN(E3656)-6)</f>
        <v>#VALUE!</v>
      </c>
      <c r="H3656">
        <v>113</v>
      </c>
      <c r="I3656" t="s">
        <v>213</v>
      </c>
      <c r="J3656" t="s">
        <v>5768</v>
      </c>
      <c r="K3656" t="s">
        <v>292</v>
      </c>
      <c r="L3656" t="s">
        <v>1934</v>
      </c>
      <c r="M3656" t="s">
        <v>3991</v>
      </c>
      <c r="O3656" t="s">
        <v>73</v>
      </c>
      <c r="P3656">
        <v>70</v>
      </c>
      <c r="Q3656" s="2" t="e">
        <f>VALUE(LEFT(LEFT(N3656,5),SUM(LEN(LEFT(N3656,5))-LEN(SUBSTITUTE(LEFT(N3656,5),{"0","1","2","3","4","5","6","7","8","9","."},"")))))</f>
        <v>#VALUE!</v>
      </c>
      <c r="R3656" t="e">
        <f>IF(Q3656&gt;5,Q3656/1024,Q3656)</f>
        <v>#VALUE!</v>
      </c>
      <c r="S3656" t="str">
        <f>MID(K3657,9,3)</f>
        <v>2.2</v>
      </c>
      <c r="T3656" s="2" t="str">
        <f>LEFT(J3656,3)</f>
        <v>3.5</v>
      </c>
      <c r="U3656">
        <f>VALUE(LEFT(LEFT(M3656,5),SUM(LEN(LEFT(M3656,5))-LEN(SUBSTITUTE(LEFT(M3656,5),{"0","1","2","3","4","5","6","7","8","9","."},"")))))</f>
        <v>158</v>
      </c>
      <c r="V3656">
        <f>IF(U3656&lt;100,U3656,U3656/1024)</f>
        <v>0.154296875</v>
      </c>
      <c r="W3656" s="3">
        <f>VALUE(LEFT(LEFT(O3656,5),SUM(LEN(LEFT(O3656,5))-LEN(SUBSTITUTE(LEFT(O3656,5),{"0","1","2","3","4","5","6","7","8","9","."},"")))))</f>
        <v>5</v>
      </c>
      <c r="X3656" s="3" t="str">
        <f>LEFT(L3656, SEARCH("MHz",L3656)-1)</f>
        <v xml:space="preserve">832 </v>
      </c>
      <c r="Y3656" t="str">
        <f>IF(RIGHT(X3656,1)=" ",RIGHT(X3656,4),RIGHT(X3656,3))</f>
        <v xml:space="preserve">832 </v>
      </c>
      <c r="Z3656" t="e">
        <f>VLOOKUP(G3656,[1]Sheet1!$A$1:$B$12,2,0)</f>
        <v>#VALUE!</v>
      </c>
      <c r="AA3656" t="e">
        <f>CONCATENATE(F3656," ",Z3656)</f>
        <v>#VALUE!</v>
      </c>
      <c r="AB3656" t="e">
        <f>VLOOKUP(AA3656,[1]Sheet3!$A:$B,2,0)</f>
        <v>#VALUE!</v>
      </c>
    </row>
    <row r="3657" spans="1:28" x14ac:dyDescent="0.25">
      <c r="A3657" t="s">
        <v>6252</v>
      </c>
      <c r="B3657" t="s">
        <v>6318</v>
      </c>
      <c r="C3657" t="s">
        <v>734</v>
      </c>
      <c r="D3657" t="str">
        <f>CONCATENATE(C3657,".")</f>
        <v>2011  Q2.</v>
      </c>
      <c r="E3657" t="str">
        <f>LEFT(D3657, SEARCH(".",D3657)-1)</f>
        <v>2011  Q2</v>
      </c>
      <c r="F3657">
        <v>2011</v>
      </c>
      <c r="G3657" t="str">
        <f>RIGHT(E3657,LEN(E3657)-6)</f>
        <v>Q2</v>
      </c>
      <c r="H3657">
        <v>485</v>
      </c>
      <c r="I3657" t="s">
        <v>213</v>
      </c>
      <c r="J3657" t="s">
        <v>1327</v>
      </c>
      <c r="K3657" t="s">
        <v>292</v>
      </c>
      <c r="L3657" t="s">
        <v>304</v>
      </c>
      <c r="M3657" t="s">
        <v>270</v>
      </c>
      <c r="N3657" t="s">
        <v>293</v>
      </c>
      <c r="O3657" t="s">
        <v>140</v>
      </c>
      <c r="P3657">
        <v>170</v>
      </c>
      <c r="Q3657" s="2">
        <f>VALUE(LEFT(LEFT(N3657,5),SUM(LEN(LEFT(N3657,5))-LEN(SUBSTITUTE(LEFT(N3657,5),{"0","1","2","3","4","5","6","7","8","9","."},"")))))</f>
        <v>256</v>
      </c>
      <c r="R3657">
        <f>IF(Q3657&gt;5,Q3657/1024,Q3657)</f>
        <v>0.25</v>
      </c>
      <c r="S3657" t="str">
        <f>MID(K3658,9,3)</f>
        <v>2.2</v>
      </c>
      <c r="T3657" s="2" t="str">
        <f>LEFT(J3657,3)</f>
        <v>7.0</v>
      </c>
      <c r="U3657">
        <f>VALUE(LEFT(LEFT(M3657,5),SUM(LEN(LEFT(M3657,5))-LEN(SUBSTITUTE(LEFT(M3657,5),{"0","1","2","3","4","5","6","7","8","9","."},"")))))</f>
        <v>512</v>
      </c>
      <c r="V3657">
        <f>IF(U3657&lt;100,U3657,U3657/1024)</f>
        <v>0.5</v>
      </c>
      <c r="W3657" s="3">
        <f>VALUE(LEFT(LEFT(O3657,5),SUM(LEN(LEFT(O3657,5))-LEN(SUBSTITUTE(LEFT(O3657,5),{"0","1","2","3","4","5","6","7","8","9","."},"")))))</f>
        <v>2</v>
      </c>
      <c r="X3657" s="3" t="str">
        <f>LEFT(L3657, SEARCH("MHz",L3657)-1)</f>
        <v xml:space="preserve">800 </v>
      </c>
      <c r="Y3657" t="str">
        <f>IF(RIGHT(X3657,1)=" ",RIGHT(X3657,4),RIGHT(X3657,3))</f>
        <v xml:space="preserve">800 </v>
      </c>
      <c r="Z3657" t="e">
        <f>VLOOKUP(G3657,[1]Sheet1!$A$1:$B$12,2,0)</f>
        <v>#N/A</v>
      </c>
      <c r="AA3657" t="e">
        <f>CONCATENATE(F3657," ",Z3657)</f>
        <v>#N/A</v>
      </c>
      <c r="AB3657" t="e">
        <f>VLOOKUP(AA3657,[1]Sheet3!$A:$B,2,0)</f>
        <v>#N/A</v>
      </c>
    </row>
    <row r="3658" spans="1:28" x14ac:dyDescent="0.25">
      <c r="A3658" t="s">
        <v>6252</v>
      </c>
      <c r="B3658" t="s">
        <v>6319</v>
      </c>
      <c r="C3658" t="s">
        <v>734</v>
      </c>
      <c r="D3658" t="str">
        <f>CONCATENATE(C3658,".")</f>
        <v>2011  Q2.</v>
      </c>
      <c r="E3658" t="str">
        <f>LEFT(D3658, SEARCH(".",D3658)-1)</f>
        <v>2011  Q2</v>
      </c>
      <c r="F3658">
        <v>2011</v>
      </c>
      <c r="G3658" t="str">
        <f>RIGHT(E3658,LEN(E3658)-6)</f>
        <v>Q2</v>
      </c>
      <c r="H3658">
        <v>143</v>
      </c>
      <c r="I3658" t="s">
        <v>213</v>
      </c>
      <c r="J3658" t="s">
        <v>6320</v>
      </c>
      <c r="K3658" t="s">
        <v>292</v>
      </c>
      <c r="L3658" t="s">
        <v>265</v>
      </c>
      <c r="M3658" t="s">
        <v>6243</v>
      </c>
      <c r="N3658" t="s">
        <v>139</v>
      </c>
      <c r="O3658" t="s">
        <v>73</v>
      </c>
      <c r="P3658">
        <v>210</v>
      </c>
      <c r="Q3658" s="2">
        <f>VALUE(LEFT(LEFT(N3658,5),SUM(LEN(LEFT(N3658,5))-LEN(SUBSTITUTE(LEFT(N3658,5),{"0","1","2","3","4","5","6","7","8","9","."},"")))))</f>
        <v>512</v>
      </c>
      <c r="R3658">
        <f>IF(Q3658&gt;5,Q3658/1024,Q3658)</f>
        <v>0.5</v>
      </c>
      <c r="S3658" t="str">
        <f>MID(K3659,9,3)</f>
        <v>2.2</v>
      </c>
      <c r="T3658" s="2" t="str">
        <f>LEFT(J3658,3)</f>
        <v>4.0</v>
      </c>
      <c r="U3658">
        <f>VALUE(LEFT(LEFT(M3658,5),SUM(LEN(LEFT(M3658,5))-LEN(SUBSTITUTE(LEFT(M3658,5),{"0","1","2","3","4","5","6","7","8","9","."},"")))))</f>
        <v>800</v>
      </c>
      <c r="V3658">
        <f>IF(U3658&lt;100,U3658,U3658/1024)</f>
        <v>0.78125</v>
      </c>
      <c r="W3658" s="3">
        <f>VALUE(LEFT(LEFT(O3658,5),SUM(LEN(LEFT(O3658,5))-LEN(SUBSTITUTE(LEFT(O3658,5),{"0","1","2","3","4","5","6","7","8","9","."},"")))))</f>
        <v>5</v>
      </c>
      <c r="X3658" s="3" t="e">
        <f>LEFT(L3658, SEARCH("MHz",L3658)-1)</f>
        <v>#VALUE!</v>
      </c>
      <c r="Y3658" t="e">
        <f>IF(RIGHT(X3658,1)=" ",RIGHT(X3658,4),RIGHT(X3658,3))</f>
        <v>#VALUE!</v>
      </c>
      <c r="Z3658" t="e">
        <f>VLOOKUP(G3658,[1]Sheet1!$A$1:$B$12,2,0)</f>
        <v>#N/A</v>
      </c>
      <c r="AA3658" t="e">
        <f>CONCATENATE(F3658," ",Z3658)</f>
        <v>#N/A</v>
      </c>
      <c r="AB3658" t="e">
        <f>VLOOKUP(AA3658,[1]Sheet3!$A:$B,2,0)</f>
        <v>#N/A</v>
      </c>
    </row>
    <row r="3659" spans="1:28" x14ac:dyDescent="0.25">
      <c r="A3659" t="s">
        <v>6422</v>
      </c>
      <c r="B3659" t="s">
        <v>6510</v>
      </c>
      <c r="C3659">
        <v>2012</v>
      </c>
      <c r="D3659" t="str">
        <f>CONCATENATE(C3659,".")</f>
        <v>2012.</v>
      </c>
      <c r="E3659" t="str">
        <f>LEFT(D3659, SEARCH(".",D3659)-1)</f>
        <v>2012</v>
      </c>
      <c r="F3659">
        <v>2012</v>
      </c>
      <c r="G3659" t="e">
        <f>RIGHT(E3659,LEN(E3659)-6)</f>
        <v>#VALUE!</v>
      </c>
      <c r="H3659">
        <v>110</v>
      </c>
      <c r="I3659" t="s">
        <v>241</v>
      </c>
      <c r="J3659" t="s">
        <v>6511</v>
      </c>
      <c r="K3659" t="s">
        <v>292</v>
      </c>
      <c r="M3659" t="s">
        <v>709</v>
      </c>
      <c r="O3659" t="s">
        <v>140</v>
      </c>
      <c r="Q3659" s="2" t="e">
        <f>VALUE(LEFT(LEFT(N3659,5),SUM(LEN(LEFT(N3659,5))-LEN(SUBSTITUTE(LEFT(N3659,5),{"0","1","2","3","4","5","6","7","8","9","."},"")))))</f>
        <v>#VALUE!</v>
      </c>
      <c r="R3659" t="e">
        <f>IF(Q3659&gt;5,Q3659/1024,Q3659)</f>
        <v>#VALUE!</v>
      </c>
      <c r="S3659" t="str">
        <f>MID(K3660,9,3)</f>
        <v>2.2</v>
      </c>
      <c r="T3659" s="2" t="str">
        <f>LEFT(J3659,3)</f>
        <v>3.5</v>
      </c>
      <c r="U3659">
        <f>VALUE(LEFT(LEFT(M3659,5),SUM(LEN(LEFT(M3659,5))-LEN(SUBSTITUTE(LEFT(M3659,5),{"0","1","2","3","4","5","6","7","8","9","."},"")))))</f>
        <v>200</v>
      </c>
      <c r="V3659">
        <f>IF(U3659&lt;100,U3659,U3659/1024)</f>
        <v>0.1953125</v>
      </c>
      <c r="W3659" s="3">
        <f>VALUE(LEFT(LEFT(O3659,5),SUM(LEN(LEFT(O3659,5))-LEN(SUBSTITUTE(LEFT(O3659,5),{"0","1","2","3","4","5","6","7","8","9","."},"")))))</f>
        <v>2</v>
      </c>
      <c r="X3659" s="3" t="e">
        <f>LEFT(L3659, SEARCH("MHz",L3659)-1)</f>
        <v>#VALUE!</v>
      </c>
      <c r="Y3659" t="e">
        <f>IF(RIGHT(X3659,1)=" ",RIGHT(X3659,4),RIGHT(X3659,3))</f>
        <v>#VALUE!</v>
      </c>
      <c r="Z3659" t="e">
        <f>VLOOKUP(G3659,[1]Sheet1!$A$1:$B$12,2,0)</f>
        <v>#VALUE!</v>
      </c>
      <c r="AA3659" t="e">
        <f>CONCATENATE(F3659," ",Z3659)</f>
        <v>#VALUE!</v>
      </c>
      <c r="AB3659" t="e">
        <f>VLOOKUP(AA3659,[1]Sheet3!$A:$B,2,0)</f>
        <v>#VALUE!</v>
      </c>
    </row>
    <row r="3660" spans="1:28" x14ac:dyDescent="0.25">
      <c r="A3660" t="s">
        <v>5257</v>
      </c>
      <c r="B3660" t="s">
        <v>5884</v>
      </c>
      <c r="C3660" t="s">
        <v>736</v>
      </c>
      <c r="D3660" t="str">
        <f>CONCATENATE(C3660,".")</f>
        <v>2011  Q1.</v>
      </c>
      <c r="E3660" t="str">
        <f>LEFT(D3660, SEARCH(".",D3660)-1)</f>
        <v>2011  Q1</v>
      </c>
      <c r="F3660">
        <v>2011</v>
      </c>
      <c r="G3660" t="str">
        <f>RIGHT(E3660,LEN(E3660)-6)</f>
        <v>Q1</v>
      </c>
      <c r="H3660">
        <v>380</v>
      </c>
      <c r="I3660" t="s">
        <v>39</v>
      </c>
      <c r="J3660" t="s">
        <v>1316</v>
      </c>
      <c r="K3660" t="s">
        <v>288</v>
      </c>
      <c r="L3660" t="s">
        <v>616</v>
      </c>
      <c r="M3660" t="s">
        <v>57</v>
      </c>
      <c r="N3660" t="s">
        <v>5885</v>
      </c>
      <c r="O3660" t="s">
        <v>346</v>
      </c>
      <c r="P3660">
        <v>150</v>
      </c>
      <c r="Q3660" s="2">
        <f>VALUE(LEFT(LEFT(N3660,5),SUM(LEN(LEFT(N3660,5))-LEN(SUBSTITUTE(LEFT(N3660,5),{"0","1","2","3","4","5","6","7","8","9","."},"")))))</f>
        <v>592</v>
      </c>
      <c r="R3660">
        <f>IF(Q3660&gt;5,Q3660/1024,Q3660)</f>
        <v>0.578125</v>
      </c>
      <c r="S3660" t="str">
        <f>MID(K3661,9,3)</f>
        <v>2.2</v>
      </c>
      <c r="T3660" s="2" t="str">
        <f>LEFT(J3660,3)</f>
        <v>7.0</v>
      </c>
      <c r="U3660">
        <f>VALUE(LEFT(LEFT(M3660,5),SUM(LEN(LEFT(M3660,5))-LEN(SUBSTITUTE(LEFT(M3660,5),{"0","1","2","3","4","5","6","7","8","9","."},"")))))</f>
        <v>16</v>
      </c>
      <c r="V3660">
        <f>IF(U3660&lt;100,U3660,U3660/1024)</f>
        <v>16</v>
      </c>
      <c r="W3660" s="3">
        <f>VALUE(LEFT(LEFT(O3660,5),SUM(LEN(LEFT(O3660,5))-LEN(SUBSTITUTE(LEFT(O3660,5),{"0","1","2","3","4","5","6","7","8","9","."},"")))))</f>
        <v>3.15</v>
      </c>
      <c r="X3660" s="3" t="e">
        <f>LEFT(L3660, SEARCH("MHz",L3660)-1)</f>
        <v>#VALUE!</v>
      </c>
      <c r="Y3660" t="e">
        <f>IF(RIGHT(X3660,1)=" ",RIGHT(X3660,4),RIGHT(X3660,3))</f>
        <v>#VALUE!</v>
      </c>
      <c r="Z3660" t="e">
        <f>VLOOKUP(G3660,[1]Sheet1!$A$1:$B$12,2,0)</f>
        <v>#N/A</v>
      </c>
      <c r="AA3660" t="e">
        <f>CONCATENATE(F3660," ",Z3660)</f>
        <v>#N/A</v>
      </c>
      <c r="AB3660" t="e">
        <f>VLOOKUP(AA3660,[1]Sheet3!$A:$B,2,0)</f>
        <v>#N/A</v>
      </c>
    </row>
    <row r="3661" spans="1:28" x14ac:dyDescent="0.25">
      <c r="A3661" t="s">
        <v>1796</v>
      </c>
      <c r="B3661" t="s">
        <v>1948</v>
      </c>
      <c r="C3661">
        <v>2011</v>
      </c>
      <c r="D3661" t="str">
        <f>CONCATENATE(C3661,".")</f>
        <v>2011.</v>
      </c>
      <c r="E3661" t="str">
        <f>LEFT(D3661, SEARCH(".",D3661)-1)</f>
        <v>2011</v>
      </c>
      <c r="F3661">
        <v>2011</v>
      </c>
      <c r="G3661" t="e">
        <f>RIGHT(E3661,LEN(E3661)-6)</f>
        <v>#VALUE!</v>
      </c>
      <c r="H3661">
        <v>127</v>
      </c>
      <c r="I3661" t="s">
        <v>241</v>
      </c>
      <c r="J3661" t="s">
        <v>1949</v>
      </c>
      <c r="K3661" t="s">
        <v>1950</v>
      </c>
      <c r="O3661" t="s">
        <v>187</v>
      </c>
      <c r="Q3661" s="2" t="e">
        <f>VALUE(LEFT(LEFT(N3661,5),SUM(LEN(LEFT(N3661,5))-LEN(SUBSTITUTE(LEFT(N3661,5),{"0","1","2","3","4","5","6","7","8","9","."},"")))))</f>
        <v>#VALUE!</v>
      </c>
      <c r="R3661" t="e">
        <f>IF(Q3661&gt;5,Q3661/1024,Q3661)</f>
        <v>#VALUE!</v>
      </c>
      <c r="S3661" t="str">
        <f>MID(K3662,9,3)</f>
        <v>2.3</v>
      </c>
      <c r="T3661" s="2" t="str">
        <f>LEFT(J3661,3)</f>
        <v>3.2</v>
      </c>
      <c r="U3661" t="e">
        <f>VALUE(LEFT(LEFT(M3661,5),SUM(LEN(LEFT(M3661,5))-LEN(SUBSTITUTE(LEFT(M3661,5),{"0","1","2","3","4","5","6","7","8","9","."},"")))))</f>
        <v>#VALUE!</v>
      </c>
      <c r="V3661" t="e">
        <f>IF(U3661&lt;100,U3661,U3661/1024)</f>
        <v>#VALUE!</v>
      </c>
      <c r="W3661" s="3">
        <f>VALUE(LEFT(LEFT(O3661,5),SUM(LEN(LEFT(O3661,5))-LEN(SUBSTITUTE(LEFT(O3661,5),{"0","1","2","3","4","5","6","7","8","9","."},"")))))</f>
        <v>3.15</v>
      </c>
      <c r="X3661" s="3" t="e">
        <f>LEFT(L3661, SEARCH("MHz",L3661)-1)</f>
        <v>#VALUE!</v>
      </c>
      <c r="Y3661" t="e">
        <f>IF(RIGHT(X3661,1)=" ",RIGHT(X3661,4),RIGHT(X3661,3))</f>
        <v>#VALUE!</v>
      </c>
      <c r="Z3661" t="e">
        <f>VLOOKUP(G3661,[1]Sheet1!$A$1:$B$12,2,0)</f>
        <v>#VALUE!</v>
      </c>
      <c r="AA3661" t="e">
        <f>CONCATENATE(F3661," ",Z3661)</f>
        <v>#VALUE!</v>
      </c>
      <c r="AB3661" t="e">
        <f>VLOOKUP(AA3661,[1]Sheet3!$A:$B,2,0)</f>
        <v>#VALUE!</v>
      </c>
    </row>
    <row r="3662" spans="1:28" x14ac:dyDescent="0.25">
      <c r="A3662" t="s">
        <v>347</v>
      </c>
      <c r="B3662" t="s">
        <v>673</v>
      </c>
      <c r="C3662">
        <v>2012</v>
      </c>
      <c r="D3662" t="str">
        <f>CONCATENATE(C3662,".")</f>
        <v>2012.</v>
      </c>
      <c r="E3662" t="str">
        <f>LEFT(D3662, SEARCH(".",D3662)-1)</f>
        <v>2012</v>
      </c>
      <c r="F3662">
        <v>2012</v>
      </c>
      <c r="G3662" t="e">
        <f>RIGHT(E3662,LEN(E3662)-6)</f>
        <v>#VALUE!</v>
      </c>
      <c r="H3662">
        <v>144.5</v>
      </c>
      <c r="I3662" t="s">
        <v>213</v>
      </c>
      <c r="J3662" t="s">
        <v>674</v>
      </c>
      <c r="K3662" t="s">
        <v>233</v>
      </c>
      <c r="M3662" t="s">
        <v>270</v>
      </c>
      <c r="O3662" t="s">
        <v>187</v>
      </c>
      <c r="P3662">
        <v>210</v>
      </c>
      <c r="Q3662" s="2" t="e">
        <f>VALUE(LEFT(LEFT(N3662,5),SUM(LEN(LEFT(N3662,5))-LEN(SUBSTITUTE(LEFT(N3662,5),{"0","1","2","3","4","5","6","7","8","9","."},"")))))</f>
        <v>#VALUE!</v>
      </c>
      <c r="R3662" t="e">
        <f>IF(Q3662&gt;5,Q3662/1024,Q3662)</f>
        <v>#VALUE!</v>
      </c>
      <c r="S3662" t="str">
        <f>MID(K3663,9,3)</f>
        <v>2.3</v>
      </c>
      <c r="T3662" s="2" t="str">
        <f>LEFT(J3662,3)</f>
        <v>4.0</v>
      </c>
      <c r="U3662">
        <f>VALUE(LEFT(LEFT(M3662,5),SUM(LEN(LEFT(M3662,5))-LEN(SUBSTITUTE(LEFT(M3662,5),{"0","1","2","3","4","5","6","7","8","9","."},"")))))</f>
        <v>512</v>
      </c>
      <c r="V3662">
        <f>IF(U3662&lt;100,U3662,U3662/1024)</f>
        <v>0.5</v>
      </c>
      <c r="W3662" s="3">
        <f>VALUE(LEFT(LEFT(O3662,5),SUM(LEN(LEFT(O3662,5))-LEN(SUBSTITUTE(LEFT(O3662,5),{"0","1","2","3","4","5","6","7","8","9","."},"")))))</f>
        <v>3.15</v>
      </c>
      <c r="X3662" s="3" t="e">
        <f>LEFT(L3662, SEARCH("MHz",L3662)-1)</f>
        <v>#VALUE!</v>
      </c>
      <c r="Y3662" t="e">
        <f>IF(RIGHT(X3662,1)=" ",RIGHT(X3662,4),RIGHT(X3662,3))</f>
        <v>#VALUE!</v>
      </c>
      <c r="Z3662" t="e">
        <f>VLOOKUP(G3662,[1]Sheet1!$A$1:$B$12,2,0)</f>
        <v>#VALUE!</v>
      </c>
      <c r="AA3662" t="e">
        <f>CONCATENATE(F3662," ",Z3662)</f>
        <v>#VALUE!</v>
      </c>
      <c r="AB3662" t="e">
        <f>VLOOKUP(AA3662,[1]Sheet3!$A:$B,2,0)</f>
        <v>#VALUE!</v>
      </c>
    </row>
    <row r="3663" spans="1:28" x14ac:dyDescent="0.25">
      <c r="A3663" t="s">
        <v>347</v>
      </c>
      <c r="B3663" t="s">
        <v>717</v>
      </c>
      <c r="C3663">
        <v>2011</v>
      </c>
      <c r="D3663" t="str">
        <f>CONCATENATE(C3663,".")</f>
        <v>2011.</v>
      </c>
      <c r="E3663" t="str">
        <f>LEFT(D3663, SEARCH(".",D3663)-1)</f>
        <v>2011</v>
      </c>
      <c r="F3663">
        <v>2011</v>
      </c>
      <c r="G3663" t="e">
        <f>RIGHT(E3663,LEN(E3663)-6)</f>
        <v>#VALUE!</v>
      </c>
      <c r="I3663" t="s">
        <v>213</v>
      </c>
      <c r="J3663" t="s">
        <v>703</v>
      </c>
      <c r="K3663" t="s">
        <v>233</v>
      </c>
      <c r="L3663" t="s">
        <v>716</v>
      </c>
      <c r="M3663" t="s">
        <v>685</v>
      </c>
      <c r="O3663" t="s">
        <v>73</v>
      </c>
      <c r="Q3663" s="2" t="e">
        <f>VALUE(LEFT(LEFT(N3663,5),SUM(LEN(LEFT(N3663,5))-LEN(SUBSTITUTE(LEFT(N3663,5),{"0","1","2","3","4","5","6","7","8","9","."},"")))))</f>
        <v>#VALUE!</v>
      </c>
      <c r="R3663" t="e">
        <f>IF(Q3663&gt;5,Q3663/1024,Q3663)</f>
        <v>#VALUE!</v>
      </c>
      <c r="S3663" t="str">
        <f>MID(K3664,9,3)</f>
        <v>2.3</v>
      </c>
      <c r="T3663" s="2" t="str">
        <f>LEFT(J3663,3)</f>
        <v>2.8</v>
      </c>
      <c r="U3663">
        <f>VALUE(LEFT(LEFT(M3663,5),SUM(LEN(LEFT(M3663,5))-LEN(SUBSTITUTE(LEFT(M3663,5),{"0","1","2","3","4","5","6","7","8","9","."},"")))))</f>
        <v>150</v>
      </c>
      <c r="V3663">
        <f>IF(U3663&lt;100,U3663,U3663/1024)</f>
        <v>0.146484375</v>
      </c>
      <c r="W3663" s="3">
        <f>VALUE(LEFT(LEFT(O3663,5),SUM(LEN(LEFT(O3663,5))-LEN(SUBSTITUTE(LEFT(O3663,5),{"0","1","2","3","4","5","6","7","8","9","."},"")))))</f>
        <v>5</v>
      </c>
      <c r="X3663" s="3" t="str">
        <f>LEFT(L3663, SEARCH("MHz",L3663)-1)</f>
        <v xml:space="preserve">600 </v>
      </c>
      <c r="Y3663" t="str">
        <f>IF(RIGHT(X3663,1)=" ",RIGHT(X3663,4),RIGHT(X3663,3))</f>
        <v xml:space="preserve">600 </v>
      </c>
      <c r="Z3663" t="e">
        <f>VLOOKUP(G3663,[1]Sheet1!$A$1:$B$12,2,0)</f>
        <v>#VALUE!</v>
      </c>
      <c r="AA3663" t="e">
        <f>CONCATENATE(F3663," ",Z3663)</f>
        <v>#VALUE!</v>
      </c>
      <c r="AB3663" t="e">
        <f>VLOOKUP(AA3663,[1]Sheet3!$A:$B,2,0)</f>
        <v>#VALUE!</v>
      </c>
    </row>
    <row r="3664" spans="1:28" x14ac:dyDescent="0.25">
      <c r="A3664" t="s">
        <v>2038</v>
      </c>
      <c r="B3664" t="s">
        <v>2078</v>
      </c>
      <c r="C3664" t="s">
        <v>734</v>
      </c>
      <c r="D3664" t="str">
        <f>CONCATENATE(C3664,".")</f>
        <v>2011  Q2.</v>
      </c>
      <c r="E3664" t="str">
        <f>LEFT(D3664, SEARCH(".",D3664)-1)</f>
        <v>2011  Q2</v>
      </c>
      <c r="F3664">
        <v>2011</v>
      </c>
      <c r="G3664" t="str">
        <f>RIGHT(E3664,LEN(E3664)-6)</f>
        <v>Q2</v>
      </c>
      <c r="H3664">
        <v>123.3</v>
      </c>
      <c r="I3664" t="s">
        <v>2079</v>
      </c>
      <c r="J3664" t="s">
        <v>2080</v>
      </c>
      <c r="K3664" t="s">
        <v>233</v>
      </c>
      <c r="L3664" t="s">
        <v>1729</v>
      </c>
      <c r="M3664" t="s">
        <v>270</v>
      </c>
      <c r="N3664" t="s">
        <v>139</v>
      </c>
      <c r="O3664" t="s">
        <v>73</v>
      </c>
      <c r="Q3664" s="2">
        <f>VALUE(LEFT(LEFT(N3664,5),SUM(LEN(LEFT(N3664,5))-LEN(SUBSTITUTE(LEFT(N3664,5),{"0","1","2","3","4","5","6","7","8","9","."},"")))))</f>
        <v>512</v>
      </c>
      <c r="R3664">
        <f>IF(Q3664&gt;5,Q3664/1024,Q3664)</f>
        <v>0.5</v>
      </c>
      <c r="S3664" t="str">
        <f>MID(K3665,9,3)</f>
        <v>2.3</v>
      </c>
      <c r="T3664" s="2" t="str">
        <f>LEFT(J3664,3)</f>
        <v>3.5</v>
      </c>
      <c r="U3664">
        <f>VALUE(LEFT(LEFT(M3664,5),SUM(LEN(LEFT(M3664,5))-LEN(SUBSTITUTE(LEFT(M3664,5),{"0","1","2","3","4","5","6","7","8","9","."},"")))))</f>
        <v>512</v>
      </c>
      <c r="V3664">
        <f>IF(U3664&lt;100,U3664,U3664/1024)</f>
        <v>0.5</v>
      </c>
      <c r="W3664" s="3">
        <f>VALUE(LEFT(LEFT(O3664,5),SUM(LEN(LEFT(O3664,5))-LEN(SUBSTITUTE(LEFT(O3664,5),{"0","1","2","3","4","5","6","7","8","9","."},"")))))</f>
        <v>5</v>
      </c>
      <c r="X3664" s="3" t="str">
        <f>LEFT(L3664, SEARCH("MHz",L3664)-1)</f>
        <v xml:space="preserve">800 </v>
      </c>
      <c r="Y3664" t="str">
        <f>IF(RIGHT(X3664,1)=" ",RIGHT(X3664,4),RIGHT(X3664,3))</f>
        <v xml:space="preserve">800 </v>
      </c>
      <c r="Z3664" t="e">
        <f>VLOOKUP(G3664,[1]Sheet1!$A$1:$B$12,2,0)</f>
        <v>#N/A</v>
      </c>
      <c r="AA3664" t="e">
        <f>CONCATENATE(F3664," ",Z3664)</f>
        <v>#N/A</v>
      </c>
      <c r="AB3664" t="e">
        <f>VLOOKUP(AA3664,[1]Sheet3!$A:$B,2,0)</f>
        <v>#N/A</v>
      </c>
    </row>
    <row r="3665" spans="1:28" x14ac:dyDescent="0.25">
      <c r="A3665" t="s">
        <v>2096</v>
      </c>
      <c r="B3665" t="s">
        <v>2195</v>
      </c>
      <c r="C3665">
        <v>2013</v>
      </c>
      <c r="D3665" t="str">
        <f>CONCATENATE(C3665,".")</f>
        <v>2013.</v>
      </c>
      <c r="E3665" t="str">
        <f>LEFT(D3665, SEARCH(".",D3665)-1)</f>
        <v>2013</v>
      </c>
      <c r="F3665">
        <v>2013</v>
      </c>
      <c r="G3665" t="e">
        <f>RIGHT(E3665,LEN(E3665)-6)</f>
        <v>#VALUE!</v>
      </c>
      <c r="I3665" t="s">
        <v>887</v>
      </c>
      <c r="J3665" t="s">
        <v>2196</v>
      </c>
      <c r="K3665" t="s">
        <v>233</v>
      </c>
      <c r="L3665" t="s">
        <v>973</v>
      </c>
      <c r="M3665" t="s">
        <v>270</v>
      </c>
      <c r="N3665" t="s">
        <v>293</v>
      </c>
      <c r="O3665" t="s">
        <v>1280</v>
      </c>
      <c r="P3665">
        <v>60</v>
      </c>
      <c r="Q3665" s="2">
        <f>VALUE(LEFT(LEFT(N3665,5),SUM(LEN(LEFT(N3665,5))-LEN(SUBSTITUTE(LEFT(N3665,5),{"0","1","2","3","4","5","6","7","8","9","."},"")))))</f>
        <v>256</v>
      </c>
      <c r="R3665">
        <f>IF(Q3665&gt;5,Q3665/1024,Q3665)</f>
        <v>0.25</v>
      </c>
      <c r="S3665" t="str">
        <f>MID(K3666,9,3)</f>
        <v>2.3</v>
      </c>
      <c r="T3665" s="2" t="str">
        <f>LEFT(J3665,3)</f>
        <v>3.5</v>
      </c>
      <c r="U3665">
        <f>VALUE(LEFT(LEFT(M3665,5),SUM(LEN(LEFT(M3665,5))-LEN(SUBSTITUTE(LEFT(M3665,5),{"0","1","2","3","4","5","6","7","8","9","."},"")))))</f>
        <v>512</v>
      </c>
      <c r="V3665">
        <f>IF(U3665&lt;100,U3665,U3665/1024)</f>
        <v>0.5</v>
      </c>
      <c r="W3665" s="3">
        <f>VALUE(LEFT(LEFT(O3665,5),SUM(LEN(LEFT(O3665,5))-LEN(SUBSTITUTE(LEFT(O3665,5),{"0","1","2","3","4","5","6","7","8","9","."},"")))))</f>
        <v>2</v>
      </c>
      <c r="X3665" s="3" t="e">
        <f>LEFT(L3665, SEARCH("MHz",L3665)-1)</f>
        <v>#VALUE!</v>
      </c>
      <c r="Y3665" t="e">
        <f>IF(RIGHT(X3665,1)=" ",RIGHT(X3665,4),RIGHT(X3665,3))</f>
        <v>#VALUE!</v>
      </c>
      <c r="Z3665" t="e">
        <f>VLOOKUP(G3665,[1]Sheet1!$A$1:$B$12,2,0)</f>
        <v>#VALUE!</v>
      </c>
      <c r="AA3665" t="e">
        <f>CONCATENATE(F3665," ",Z3665)</f>
        <v>#VALUE!</v>
      </c>
      <c r="AB3665" t="e">
        <f>VLOOKUP(AA3665,[1]Sheet3!$A:$B,2,0)</f>
        <v>#VALUE!</v>
      </c>
    </row>
    <row r="3666" spans="1:28" x14ac:dyDescent="0.25">
      <c r="A3666" t="s">
        <v>2256</v>
      </c>
      <c r="B3666" t="s">
        <v>2523</v>
      </c>
      <c r="C3666" t="s">
        <v>1430</v>
      </c>
      <c r="D3666" t="str">
        <f>CONCATENATE(C3666,".")</f>
        <v>Not officially announced yet.</v>
      </c>
      <c r="E3666" t="str">
        <f>LEFT(D3666, SEARCH(".",D3666)-1)</f>
        <v>Not officially announced yet</v>
      </c>
      <c r="F3666" t="s">
        <v>1431</v>
      </c>
      <c r="G3666" t="str">
        <f>RIGHT(E3666,LEN(E3666)-6)</f>
        <v>ficially announced yet</v>
      </c>
      <c r="I3666" t="s">
        <v>213</v>
      </c>
      <c r="J3666" t="s">
        <v>2524</v>
      </c>
      <c r="K3666" t="s">
        <v>233</v>
      </c>
      <c r="L3666" t="s">
        <v>551</v>
      </c>
      <c r="N3666" t="s">
        <v>1415</v>
      </c>
      <c r="O3666" t="s">
        <v>92</v>
      </c>
      <c r="Q3666" s="2">
        <f>VALUE(LEFT(LEFT(N3666,5),SUM(LEN(LEFT(N3666,5))-LEN(SUBSTITUTE(LEFT(N3666,5),{"0","1","2","3","4","5","6","7","8","9","."},"")))))</f>
        <v>768</v>
      </c>
      <c r="R3666">
        <f>IF(Q3666&gt;5,Q3666/1024,Q3666)</f>
        <v>0.75</v>
      </c>
      <c r="S3666" t="str">
        <f>MID(K3667,9,3)</f>
        <v>2.3</v>
      </c>
      <c r="T3666" s="2" t="str">
        <f>LEFT(J3666,3)</f>
        <v>4.3</v>
      </c>
      <c r="U3666" t="e">
        <f>VALUE(LEFT(LEFT(M3666,5),SUM(LEN(LEFT(M3666,5))-LEN(SUBSTITUTE(LEFT(M3666,5),{"0","1","2","3","4","5","6","7","8","9","."},"")))))</f>
        <v>#VALUE!</v>
      </c>
      <c r="V3666" t="e">
        <f>IF(U3666&lt;100,U3666,U3666/1024)</f>
        <v>#VALUE!</v>
      </c>
      <c r="W3666" s="3">
        <f>VALUE(LEFT(LEFT(O3666,5),SUM(LEN(LEFT(O3666,5))-LEN(SUBSTITUTE(LEFT(O3666,5),{"0","1","2","3","4","5","6","7","8","9","."},"")))))</f>
        <v>5</v>
      </c>
      <c r="X3666" s="3" t="e">
        <f>LEFT(L3666, SEARCH("MHz",L3666)-1)</f>
        <v>#VALUE!</v>
      </c>
      <c r="Y3666" t="e">
        <f>IF(RIGHT(X3666,1)=" ",RIGHT(X3666,4),RIGHT(X3666,3))</f>
        <v>#VALUE!</v>
      </c>
      <c r="Z3666" t="e">
        <f>VLOOKUP(G3666,[1]Sheet1!$A$1:$B$12,2,0)</f>
        <v>#N/A</v>
      </c>
      <c r="AA3666" t="e">
        <f>CONCATENATE(F3666," ",Z3666)</f>
        <v>#N/A</v>
      </c>
      <c r="AB3666" t="e">
        <f>VLOOKUP(AA3666,[1]Sheet3!$A:$B,2,0)</f>
        <v>#N/A</v>
      </c>
    </row>
    <row r="3667" spans="1:28" x14ac:dyDescent="0.25">
      <c r="A3667" t="s">
        <v>2256</v>
      </c>
      <c r="B3667" t="s">
        <v>2624</v>
      </c>
      <c r="C3667" t="s">
        <v>1430</v>
      </c>
      <c r="D3667" t="str">
        <f>CONCATENATE(C3667,".")</f>
        <v>Not officially announced yet.</v>
      </c>
      <c r="E3667" t="str">
        <f>LEFT(D3667, SEARCH(".",D3667)-1)</f>
        <v>Not officially announced yet</v>
      </c>
      <c r="F3667" t="s">
        <v>1431</v>
      </c>
      <c r="G3667" t="str">
        <f>RIGHT(E3667,LEN(E3667)-6)</f>
        <v>ficially announced yet</v>
      </c>
      <c r="I3667" t="s">
        <v>213</v>
      </c>
      <c r="J3667" t="s">
        <v>2524</v>
      </c>
      <c r="K3667" t="s">
        <v>233</v>
      </c>
      <c r="L3667" t="s">
        <v>2000</v>
      </c>
      <c r="M3667" t="s">
        <v>34</v>
      </c>
      <c r="N3667" t="s">
        <v>139</v>
      </c>
      <c r="O3667" t="s">
        <v>846</v>
      </c>
      <c r="Q3667" s="2">
        <f>VALUE(LEFT(LEFT(N3667,5),SUM(LEN(LEFT(N3667,5))-LEN(SUBSTITUTE(LEFT(N3667,5),{"0","1","2","3","4","5","6","7","8","9","."},"")))))</f>
        <v>512</v>
      </c>
      <c r="R3667">
        <f>IF(Q3667&gt;5,Q3667/1024,Q3667)</f>
        <v>0.5</v>
      </c>
      <c r="S3667" t="str">
        <f>MID(K3668,9,3)</f>
        <v>2.3</v>
      </c>
      <c r="T3667" s="2" t="str">
        <f>LEFT(J3667,3)</f>
        <v>4.3</v>
      </c>
      <c r="U3667">
        <f>VALUE(LEFT(LEFT(M3667,5),SUM(LEN(LEFT(M3667,5))-LEN(SUBSTITUTE(LEFT(M3667,5),{"0","1","2","3","4","5","6","7","8","9","."},"")))))</f>
        <v>8</v>
      </c>
      <c r="V3667">
        <f>IF(U3667&lt;100,U3667,U3667/1024)</f>
        <v>8</v>
      </c>
      <c r="W3667" s="3">
        <f>VALUE(LEFT(LEFT(O3667,5),SUM(LEN(LEFT(O3667,5))-LEN(SUBSTITUTE(LEFT(O3667,5),{"0","1","2","3","4","5","6","7","8","9","."},"")))))</f>
        <v>8</v>
      </c>
      <c r="X3667" s="3" t="e">
        <f>LEFT(L3667, SEARCH("MHz",L3667)-1)</f>
        <v>#VALUE!</v>
      </c>
      <c r="Y3667" t="e">
        <f>IF(RIGHT(X3667,1)=" ",RIGHT(X3667,4),RIGHT(X3667,3))</f>
        <v>#VALUE!</v>
      </c>
      <c r="Z3667" t="e">
        <f>VLOOKUP(G3667,[1]Sheet1!$A$1:$B$12,2,0)</f>
        <v>#N/A</v>
      </c>
      <c r="AA3667" t="e">
        <f>CONCATENATE(F3667," ",Z3667)</f>
        <v>#N/A</v>
      </c>
      <c r="AB3667" t="e">
        <f>VLOOKUP(AA3667,[1]Sheet3!$A:$B,2,0)</f>
        <v>#N/A</v>
      </c>
    </row>
    <row r="3668" spans="1:28" x14ac:dyDescent="0.25">
      <c r="A3668" t="s">
        <v>2637</v>
      </c>
      <c r="B3668" t="s">
        <v>2993</v>
      </c>
      <c r="C3668" t="s">
        <v>734</v>
      </c>
      <c r="D3668" t="str">
        <f>CONCATENATE(C3668,".")</f>
        <v>2011  Q2.</v>
      </c>
      <c r="E3668" t="str">
        <f>LEFT(D3668, SEARCH(".",D3668)-1)</f>
        <v>2011  Q2</v>
      </c>
      <c r="F3668">
        <v>2011</v>
      </c>
      <c r="G3668" t="str">
        <f>RIGHT(E3668,LEN(E3668)-6)</f>
        <v>Q2</v>
      </c>
      <c r="H3668">
        <v>130</v>
      </c>
      <c r="I3668" t="s">
        <v>213</v>
      </c>
      <c r="J3668" t="s">
        <v>2994</v>
      </c>
      <c r="K3668" t="s">
        <v>233</v>
      </c>
      <c r="L3668" t="s">
        <v>265</v>
      </c>
      <c r="M3668" t="s">
        <v>2995</v>
      </c>
      <c r="N3668" t="s">
        <v>139</v>
      </c>
      <c r="O3668" t="s">
        <v>73</v>
      </c>
      <c r="P3668">
        <v>70</v>
      </c>
      <c r="Q3668" s="2">
        <f>VALUE(LEFT(LEFT(N3668,5),SUM(LEN(LEFT(N3668,5))-LEN(SUBSTITUTE(LEFT(N3668,5),{"0","1","2","3","4","5","6","7","8","9","."},"")))))</f>
        <v>512</v>
      </c>
      <c r="R3668">
        <f>IF(Q3668&gt;5,Q3668/1024,Q3668)</f>
        <v>0.5</v>
      </c>
      <c r="S3668" t="str">
        <f>MID(K3669,9,3)</f>
        <v>2.3</v>
      </c>
      <c r="T3668" s="2" t="str">
        <f>LEFT(J3668,3)</f>
        <v>3.8</v>
      </c>
      <c r="U3668" t="e">
        <f>VALUE(LEFT(LEFT(M3668,5),SUM(LEN(LEFT(M3668,5))-LEN(SUBSTITUTE(LEFT(M3668,5),{"0","1","2","3","4","5","6","7","8","9","."},"")))))</f>
        <v>#VALUE!</v>
      </c>
      <c r="V3668" t="e">
        <f>IF(U3668&lt;100,U3668,U3668/1024)</f>
        <v>#VALUE!</v>
      </c>
      <c r="W3668" s="3">
        <f>VALUE(LEFT(LEFT(O3668,5),SUM(LEN(LEFT(O3668,5))-LEN(SUBSTITUTE(LEFT(O3668,5),{"0","1","2","3","4","5","6","7","8","9","."},"")))))</f>
        <v>5</v>
      </c>
      <c r="X3668" s="3" t="e">
        <f>LEFT(L3668, SEARCH("MHz",L3668)-1)</f>
        <v>#VALUE!</v>
      </c>
      <c r="Y3668" t="e">
        <f>IF(RIGHT(X3668,1)=" ",RIGHT(X3668,4),RIGHT(X3668,3))</f>
        <v>#VALUE!</v>
      </c>
      <c r="Z3668" t="e">
        <f>VLOOKUP(G3668,[1]Sheet1!$A$1:$B$12,2,0)</f>
        <v>#N/A</v>
      </c>
      <c r="AA3668" t="e">
        <f>CONCATENATE(F3668," ",Z3668)</f>
        <v>#N/A</v>
      </c>
      <c r="AB3668" t="e">
        <f>VLOOKUP(AA3668,[1]Sheet3!$A:$B,2,0)</f>
        <v>#N/A</v>
      </c>
    </row>
    <row r="3669" spans="1:28" x14ac:dyDescent="0.25">
      <c r="A3669" t="s">
        <v>3032</v>
      </c>
      <c r="B3669" t="s">
        <v>2548</v>
      </c>
      <c r="C3669">
        <v>2012</v>
      </c>
      <c r="D3669" t="str">
        <f>CONCATENATE(C3669,".")</f>
        <v>2012.</v>
      </c>
      <c r="E3669" t="str">
        <f>LEFT(D3669, SEARCH(".",D3669)-1)</f>
        <v>2012</v>
      </c>
      <c r="F3669">
        <v>2012</v>
      </c>
      <c r="G3669" t="e">
        <f>RIGHT(E3669,LEN(E3669)-6)</f>
        <v>#VALUE!</v>
      </c>
      <c r="I3669" t="s">
        <v>241</v>
      </c>
      <c r="J3669" t="s">
        <v>1110</v>
      </c>
      <c r="K3669" t="s">
        <v>233</v>
      </c>
      <c r="L3669" t="s">
        <v>684</v>
      </c>
      <c r="M3669" t="s">
        <v>270</v>
      </c>
      <c r="N3669" t="s">
        <v>139</v>
      </c>
      <c r="O3669" t="s">
        <v>73</v>
      </c>
      <c r="Q3669" s="2">
        <f>VALUE(LEFT(LEFT(N3669,5),SUM(LEN(LEFT(N3669,5))-LEN(SUBSTITUTE(LEFT(N3669,5),{"0","1","2","3","4","5","6","7","8","9","."},"")))))</f>
        <v>512</v>
      </c>
      <c r="R3669">
        <f>IF(Q3669&gt;5,Q3669/1024,Q3669)</f>
        <v>0.5</v>
      </c>
      <c r="S3669" t="str">
        <f>MID(K3670,9,3)</f>
        <v>2.3</v>
      </c>
      <c r="T3669" s="2" t="str">
        <f>LEFT(J3669,3)</f>
        <v>5.2</v>
      </c>
      <c r="U3669">
        <f>VALUE(LEFT(LEFT(M3669,5),SUM(LEN(LEFT(M3669,5))-LEN(SUBSTITUTE(LEFT(M3669,5),{"0","1","2","3","4","5","6","7","8","9","."},"")))))</f>
        <v>512</v>
      </c>
      <c r="V3669">
        <f>IF(U3669&lt;100,U3669,U3669/1024)</f>
        <v>0.5</v>
      </c>
      <c r="W3669" s="3">
        <f>VALUE(LEFT(LEFT(O3669,5),SUM(LEN(LEFT(O3669,5))-LEN(SUBSTITUTE(LEFT(O3669,5),{"0","1","2","3","4","5","6","7","8","9","."},"")))))</f>
        <v>5</v>
      </c>
      <c r="X3669" s="3" t="str">
        <f>LEFT(L3669, SEARCH("MHz",L3669)-1)</f>
        <v xml:space="preserve">650 </v>
      </c>
      <c r="Y3669" t="str">
        <f>IF(RIGHT(X3669,1)=" ",RIGHT(X3669,4),RIGHT(X3669,3))</f>
        <v xml:space="preserve">650 </v>
      </c>
      <c r="Z3669" t="e">
        <f>VLOOKUP(G3669,[1]Sheet1!$A$1:$B$12,2,0)</f>
        <v>#VALUE!</v>
      </c>
      <c r="AA3669" t="e">
        <f>CONCATENATE(F3669," ",Z3669)</f>
        <v>#VALUE!</v>
      </c>
      <c r="AB3669" t="e">
        <f>VLOOKUP(AA3669,[1]Sheet3!$A:$B,2,0)</f>
        <v>#VALUE!</v>
      </c>
    </row>
    <row r="3670" spans="1:28" x14ac:dyDescent="0.25">
      <c r="A3670" t="s">
        <v>3572</v>
      </c>
      <c r="B3670" t="s">
        <v>3929</v>
      </c>
      <c r="C3670" t="s">
        <v>3922</v>
      </c>
      <c r="D3670" t="str">
        <f>CONCATENATE(C3670,".")</f>
        <v>2011  Q4.</v>
      </c>
      <c r="E3670" t="str">
        <f>LEFT(D3670, SEARCH(".",D3670)-1)</f>
        <v>2011  Q4</v>
      </c>
      <c r="F3670">
        <v>2011</v>
      </c>
      <c r="G3670" t="str">
        <f>RIGHT(E3670,LEN(E3670)-6)</f>
        <v>Q4</v>
      </c>
      <c r="H3670">
        <v>124.7</v>
      </c>
      <c r="I3670" t="s">
        <v>213</v>
      </c>
      <c r="J3670" t="s">
        <v>2092</v>
      </c>
      <c r="K3670" t="s">
        <v>233</v>
      </c>
      <c r="L3670" t="s">
        <v>1416</v>
      </c>
      <c r="M3670" t="s">
        <v>3930</v>
      </c>
      <c r="O3670" t="s">
        <v>327</v>
      </c>
      <c r="P3670">
        <v>90</v>
      </c>
      <c r="Q3670" s="2" t="e">
        <f>VALUE(LEFT(LEFT(N3670,5),SUM(LEN(LEFT(N3670,5))-LEN(SUBSTITUTE(LEFT(N3670,5),{"0","1","2","3","4","5","6","7","8","9","."},"")))))</f>
        <v>#VALUE!</v>
      </c>
      <c r="R3670" t="e">
        <f>IF(Q3670&gt;5,Q3670/1024,Q3670)</f>
        <v>#VALUE!</v>
      </c>
      <c r="S3670" t="str">
        <f>MID(K3671,9,3)</f>
        <v>2.3</v>
      </c>
      <c r="T3670" s="2" t="str">
        <f>LEFT(J3670,3)</f>
        <v>3.2</v>
      </c>
      <c r="U3670">
        <f>VALUE(LEFT(LEFT(M3670,5),SUM(LEN(LEFT(M3670,5))-LEN(SUBSTITUTE(LEFT(M3670,5),{"0","1","2","3","4","5","6","7","8","9","."},"")))))</f>
        <v>179</v>
      </c>
      <c r="V3670">
        <f>IF(U3670&lt;100,U3670,U3670/1024)</f>
        <v>0.1748046875</v>
      </c>
      <c r="W3670" s="3">
        <f>VALUE(LEFT(LEFT(O3670,5),SUM(LEN(LEFT(O3670,5))-LEN(SUBSTITUTE(LEFT(O3670,5),{"0","1","2","3","4","5","6","7","8","9","."},"")))))</f>
        <v>3.15</v>
      </c>
      <c r="X3670" s="3" t="str">
        <f>LEFT(L3670, SEARCH("MHz",L3670)-1)</f>
        <v xml:space="preserve">800 </v>
      </c>
      <c r="Y3670" t="str">
        <f>IF(RIGHT(X3670,1)=" ",RIGHT(X3670,4),RIGHT(X3670,3))</f>
        <v xml:space="preserve">800 </v>
      </c>
      <c r="Z3670" t="e">
        <f>VLOOKUP(G3670,[1]Sheet1!$A$1:$B$12,2,0)</f>
        <v>#N/A</v>
      </c>
      <c r="AA3670" t="e">
        <f>CONCATENATE(F3670," ",Z3670)</f>
        <v>#N/A</v>
      </c>
      <c r="AB3670" t="e">
        <f>VLOOKUP(AA3670,[1]Sheet3!$A:$B,2,0)</f>
        <v>#N/A</v>
      </c>
    </row>
    <row r="3671" spans="1:28" x14ac:dyDescent="0.25">
      <c r="A3671" t="s">
        <v>3572</v>
      </c>
      <c r="B3671" t="s">
        <v>4027</v>
      </c>
      <c r="C3671" t="s">
        <v>1430</v>
      </c>
      <c r="D3671" t="str">
        <f>CONCATENATE(C3671,".")</f>
        <v>Not officially announced yet.</v>
      </c>
      <c r="E3671" t="str">
        <f>LEFT(D3671, SEARCH(".",D3671)-1)</f>
        <v>Not officially announced yet</v>
      </c>
      <c r="F3671" t="s">
        <v>1431</v>
      </c>
      <c r="G3671" t="str">
        <f>RIGHT(E3671,LEN(E3671)-6)</f>
        <v>ficially announced yet</v>
      </c>
      <c r="I3671" t="s">
        <v>213</v>
      </c>
      <c r="J3671" t="s">
        <v>735</v>
      </c>
      <c r="K3671" t="s">
        <v>233</v>
      </c>
      <c r="L3671" t="s">
        <v>1416</v>
      </c>
      <c r="O3671" t="s">
        <v>92</v>
      </c>
      <c r="Q3671" s="2" t="e">
        <f>VALUE(LEFT(LEFT(N3671,5),SUM(LEN(LEFT(N3671,5))-LEN(SUBSTITUTE(LEFT(N3671,5),{"0","1","2","3","4","5","6","7","8","9","."},"")))))</f>
        <v>#VALUE!</v>
      </c>
      <c r="R3671" t="e">
        <f>IF(Q3671&gt;5,Q3671/1024,Q3671)</f>
        <v>#VALUE!</v>
      </c>
      <c r="S3671" t="str">
        <f>MID(K3672,9,3)</f>
        <v>2.3</v>
      </c>
      <c r="T3671" s="2" t="str">
        <f>LEFT(J3671,3)</f>
        <v>3.2</v>
      </c>
      <c r="U3671" t="e">
        <f>VALUE(LEFT(LEFT(M3671,5),SUM(LEN(LEFT(M3671,5))-LEN(SUBSTITUTE(LEFT(M3671,5),{"0","1","2","3","4","5","6","7","8","9","."},"")))))</f>
        <v>#VALUE!</v>
      </c>
      <c r="V3671" t="e">
        <f>IF(U3671&lt;100,U3671,U3671/1024)</f>
        <v>#VALUE!</v>
      </c>
      <c r="W3671" s="3">
        <f>VALUE(LEFT(LEFT(O3671,5),SUM(LEN(LEFT(O3671,5))-LEN(SUBSTITUTE(LEFT(O3671,5),{"0","1","2","3","4","5","6","7","8","9","."},"")))))</f>
        <v>5</v>
      </c>
      <c r="X3671" s="3" t="str">
        <f>LEFT(L3671, SEARCH("MHz",L3671)-1)</f>
        <v xml:space="preserve">800 </v>
      </c>
      <c r="Y3671" t="str">
        <f>IF(RIGHT(X3671,1)=" ",RIGHT(X3671,4),RIGHT(X3671,3))</f>
        <v xml:space="preserve">800 </v>
      </c>
      <c r="Z3671" t="e">
        <f>VLOOKUP(G3671,[1]Sheet1!$A$1:$B$12,2,0)</f>
        <v>#N/A</v>
      </c>
      <c r="AA3671" t="e">
        <f>CONCATENATE(F3671," ",Z3671)</f>
        <v>#N/A</v>
      </c>
      <c r="AB3671" t="e">
        <f>VLOOKUP(AA3671,[1]Sheet3!$A:$B,2,0)</f>
        <v>#N/A</v>
      </c>
    </row>
    <row r="3672" spans="1:28" x14ac:dyDescent="0.25">
      <c r="A3672" t="s">
        <v>4141</v>
      </c>
      <c r="B3672" t="s">
        <v>4270</v>
      </c>
      <c r="C3672">
        <v>2014</v>
      </c>
      <c r="D3672" t="str">
        <f>CONCATENATE(C3672,".")</f>
        <v>2014.</v>
      </c>
      <c r="E3672" t="str">
        <f>LEFT(D3672, SEARCH(".",D3672)-1)</f>
        <v>2014</v>
      </c>
      <c r="F3672">
        <v>2014</v>
      </c>
      <c r="G3672" t="e">
        <f>RIGHT(E3672,LEN(E3672)-6)</f>
        <v>#VALUE!</v>
      </c>
      <c r="I3672" t="s">
        <v>241</v>
      </c>
      <c r="J3672" t="s">
        <v>664</v>
      </c>
      <c r="K3672" t="s">
        <v>233</v>
      </c>
      <c r="L3672" t="s">
        <v>510</v>
      </c>
      <c r="M3672" t="s">
        <v>270</v>
      </c>
      <c r="N3672" t="s">
        <v>293</v>
      </c>
      <c r="O3672" t="s">
        <v>140</v>
      </c>
      <c r="P3672">
        <v>50</v>
      </c>
      <c r="Q3672" s="2">
        <f>VALUE(LEFT(LEFT(N3672,5),SUM(LEN(LEFT(N3672,5))-LEN(SUBSTITUTE(LEFT(N3672,5),{"0","1","2","3","4","5","6","7","8","9","."},"")))))</f>
        <v>256</v>
      </c>
      <c r="R3672">
        <f>IF(Q3672&gt;5,Q3672/1024,Q3672)</f>
        <v>0.25</v>
      </c>
      <c r="S3672" t="str">
        <f>MID(K3673,9,3)</f>
        <v>2.3</v>
      </c>
      <c r="T3672" s="2" t="str">
        <f>LEFT(J3672,3)</f>
        <v>4.0</v>
      </c>
      <c r="U3672">
        <f>VALUE(LEFT(LEFT(M3672,5),SUM(LEN(LEFT(M3672,5))-LEN(SUBSTITUTE(LEFT(M3672,5),{"0","1","2","3","4","5","6","7","8","9","."},"")))))</f>
        <v>512</v>
      </c>
      <c r="V3672">
        <f>IF(U3672&lt;100,U3672,U3672/1024)</f>
        <v>0.5</v>
      </c>
      <c r="W3672" s="3">
        <f>VALUE(LEFT(LEFT(O3672,5),SUM(LEN(LEFT(O3672,5))-LEN(SUBSTITUTE(LEFT(O3672,5),{"0","1","2","3","4","5","6","7","8","9","."},"")))))</f>
        <v>2</v>
      </c>
      <c r="X3672" s="3" t="e">
        <f>LEFT(L3672, SEARCH("MHz",L3672)-1)</f>
        <v>#VALUE!</v>
      </c>
      <c r="Y3672" t="e">
        <f>IF(RIGHT(X3672,1)=" ",RIGHT(X3672,4),RIGHT(X3672,3))</f>
        <v>#VALUE!</v>
      </c>
      <c r="Z3672" t="e">
        <f>VLOOKUP(G3672,[1]Sheet1!$A$1:$B$12,2,0)</f>
        <v>#VALUE!</v>
      </c>
      <c r="AA3672" t="e">
        <f>CONCATENATE(F3672," ",Z3672)</f>
        <v>#VALUE!</v>
      </c>
      <c r="AB3672" t="e">
        <f>VLOOKUP(AA3672,[1]Sheet3!$A:$B,2,0)</f>
        <v>#VALUE!</v>
      </c>
    </row>
    <row r="3673" spans="1:28" x14ac:dyDescent="0.25">
      <c r="A3673" t="s">
        <v>4141</v>
      </c>
      <c r="B3673" t="s">
        <v>4271</v>
      </c>
      <c r="C3673">
        <v>2014</v>
      </c>
      <c r="D3673" t="str">
        <f>CONCATENATE(C3673,".")</f>
        <v>2014.</v>
      </c>
      <c r="E3673" t="str">
        <f>LEFT(D3673, SEARCH(".",D3673)-1)</f>
        <v>2014</v>
      </c>
      <c r="F3673">
        <v>2014</v>
      </c>
      <c r="G3673" t="e">
        <f>RIGHT(E3673,LEN(E3673)-6)</f>
        <v>#VALUE!</v>
      </c>
      <c r="H3673">
        <v>89</v>
      </c>
      <c r="I3673" t="s">
        <v>241</v>
      </c>
      <c r="J3673" t="s">
        <v>3023</v>
      </c>
      <c r="K3673" t="s">
        <v>233</v>
      </c>
      <c r="L3673" t="s">
        <v>209</v>
      </c>
      <c r="M3673" t="s">
        <v>270</v>
      </c>
      <c r="N3673" t="s">
        <v>293</v>
      </c>
      <c r="O3673" t="s">
        <v>169</v>
      </c>
      <c r="P3673">
        <v>40</v>
      </c>
      <c r="Q3673" s="2">
        <f>VALUE(LEFT(LEFT(N3673,5),SUM(LEN(LEFT(N3673,5))-LEN(SUBSTITUTE(LEFT(N3673,5),{"0","1","2","3","4","5","6","7","8","9","."},"")))))</f>
        <v>256</v>
      </c>
      <c r="R3673">
        <f>IF(Q3673&gt;5,Q3673/1024,Q3673)</f>
        <v>0.25</v>
      </c>
      <c r="S3673" t="str">
        <f>MID(K3674,9,3)</f>
        <v>2.3</v>
      </c>
      <c r="T3673" s="2" t="str">
        <f>LEFT(J3673,3)</f>
        <v>3.5</v>
      </c>
      <c r="U3673">
        <f>VALUE(LEFT(LEFT(M3673,5),SUM(LEN(LEFT(M3673,5))-LEN(SUBSTITUTE(LEFT(M3673,5),{"0","1","2","3","4","5","6","7","8","9","."},"")))))</f>
        <v>512</v>
      </c>
      <c r="V3673">
        <f>IF(U3673&lt;100,U3673,U3673/1024)</f>
        <v>0.5</v>
      </c>
      <c r="W3673" s="3" t="e">
        <f>VALUE(LEFT(LEFT(O3673,5),SUM(LEN(LEFT(O3673,5))-LEN(SUBSTITUTE(LEFT(O3673,5),{"0","1","2","3","4","5","6","7","8","9","."},"")))))</f>
        <v>#VALUE!</v>
      </c>
      <c r="X3673" s="3" t="e">
        <f>LEFT(L3673, SEARCH("MHz",L3673)-1)</f>
        <v>#VALUE!</v>
      </c>
      <c r="Y3673" t="e">
        <f>IF(RIGHT(X3673,1)=" ",RIGHT(X3673,4),RIGHT(X3673,3))</f>
        <v>#VALUE!</v>
      </c>
      <c r="Z3673" t="e">
        <f>VLOOKUP(G3673,[1]Sheet1!$A$1:$B$12,2,0)</f>
        <v>#VALUE!</v>
      </c>
      <c r="AA3673" t="e">
        <f>CONCATENATE(F3673," ",Z3673)</f>
        <v>#VALUE!</v>
      </c>
      <c r="AB3673" t="e">
        <f>VLOOKUP(AA3673,[1]Sheet3!$A:$B,2,0)</f>
        <v>#VALUE!</v>
      </c>
    </row>
    <row r="3674" spans="1:28" x14ac:dyDescent="0.25">
      <c r="A3674" t="s">
        <v>4141</v>
      </c>
      <c r="B3674" t="s">
        <v>3183</v>
      </c>
      <c r="C3674">
        <v>2011</v>
      </c>
      <c r="D3674" t="str">
        <f>CONCATENATE(C3674,".")</f>
        <v>2011.</v>
      </c>
      <c r="E3674" t="str">
        <f>LEFT(D3674, SEARCH(".",D3674)-1)</f>
        <v>2011</v>
      </c>
      <c r="F3674">
        <v>2011</v>
      </c>
      <c r="G3674" t="e">
        <f>RIGHT(E3674,LEN(E3674)-6)</f>
        <v>#VALUE!</v>
      </c>
      <c r="I3674" t="s">
        <v>241</v>
      </c>
      <c r="J3674" t="s">
        <v>4356</v>
      </c>
      <c r="K3674" t="s">
        <v>233</v>
      </c>
      <c r="L3674" t="s">
        <v>684</v>
      </c>
      <c r="M3674" t="s">
        <v>270</v>
      </c>
      <c r="N3674" t="s">
        <v>293</v>
      </c>
      <c r="O3674" t="s">
        <v>430</v>
      </c>
      <c r="P3674">
        <v>90</v>
      </c>
      <c r="Q3674" s="2">
        <f>VALUE(LEFT(LEFT(N3674,5),SUM(LEN(LEFT(N3674,5))-LEN(SUBSTITUTE(LEFT(N3674,5),{"0","1","2","3","4","5","6","7","8","9","."},"")))))</f>
        <v>256</v>
      </c>
      <c r="R3674">
        <f>IF(Q3674&gt;5,Q3674/1024,Q3674)</f>
        <v>0.25</v>
      </c>
      <c r="S3674" t="str">
        <f>MID(K3675,9,3)</f>
        <v>2.3</v>
      </c>
      <c r="T3674" s="2" t="str">
        <f>LEFT(J3674,3)</f>
        <v>3.5</v>
      </c>
      <c r="U3674">
        <f>VALUE(LEFT(LEFT(M3674,5),SUM(LEN(LEFT(M3674,5))-LEN(SUBSTITUTE(LEFT(M3674,5),{"0","1","2","3","4","5","6","7","8","9","."},"")))))</f>
        <v>512</v>
      </c>
      <c r="V3674">
        <f>IF(U3674&lt;100,U3674,U3674/1024)</f>
        <v>0.5</v>
      </c>
      <c r="W3674" s="3">
        <f>VALUE(LEFT(LEFT(O3674,5),SUM(LEN(LEFT(O3674,5))-LEN(SUBSTITUTE(LEFT(O3674,5),{"0","1","2","3","4","5","6","7","8","9","."},"")))))</f>
        <v>2</v>
      </c>
      <c r="X3674" s="3" t="str">
        <f>LEFT(L3674, SEARCH("MHz",L3674)-1)</f>
        <v xml:space="preserve">650 </v>
      </c>
      <c r="Y3674" t="str">
        <f>IF(RIGHT(X3674,1)=" ",RIGHT(X3674,4),RIGHT(X3674,3))</f>
        <v xml:space="preserve">650 </v>
      </c>
      <c r="Z3674" t="e">
        <f>VLOOKUP(G3674,[1]Sheet1!$A$1:$B$12,2,0)</f>
        <v>#VALUE!</v>
      </c>
      <c r="AA3674" t="e">
        <f>CONCATENATE(F3674," ",Z3674)</f>
        <v>#VALUE!</v>
      </c>
      <c r="AB3674" t="e">
        <f>VLOOKUP(AA3674,[1]Sheet3!$A:$B,2,0)</f>
        <v>#VALUE!</v>
      </c>
    </row>
    <row r="3675" spans="1:28" x14ac:dyDescent="0.25">
      <c r="A3675" t="s">
        <v>4367</v>
      </c>
      <c r="B3675" t="s">
        <v>4503</v>
      </c>
      <c r="C3675">
        <v>2012</v>
      </c>
      <c r="D3675" t="str">
        <f>CONCATENATE(C3675,".")</f>
        <v>2012.</v>
      </c>
      <c r="E3675" t="str">
        <f>LEFT(D3675, SEARCH(".",D3675)-1)</f>
        <v>2012</v>
      </c>
      <c r="F3675">
        <v>2012</v>
      </c>
      <c r="G3675" t="e">
        <f>RIGHT(E3675,LEN(E3675)-6)</f>
        <v>#VALUE!</v>
      </c>
      <c r="H3675">
        <v>107</v>
      </c>
      <c r="I3675" t="s">
        <v>213</v>
      </c>
      <c r="J3675" t="s">
        <v>4504</v>
      </c>
      <c r="K3675" t="s">
        <v>233</v>
      </c>
      <c r="L3675" t="s">
        <v>694</v>
      </c>
      <c r="M3675" t="s">
        <v>270</v>
      </c>
      <c r="N3675" t="s">
        <v>293</v>
      </c>
      <c r="O3675" t="s">
        <v>140</v>
      </c>
      <c r="P3675">
        <v>160</v>
      </c>
      <c r="Q3675" s="2">
        <f>VALUE(LEFT(LEFT(N3675,5),SUM(LEN(LEFT(N3675,5))-LEN(SUBSTITUTE(LEFT(N3675,5),{"0","1","2","3","4","5","6","7","8","9","."},"")))))</f>
        <v>256</v>
      </c>
      <c r="R3675">
        <f>IF(Q3675&gt;5,Q3675/1024,Q3675)</f>
        <v>0.25</v>
      </c>
      <c r="S3675" t="str">
        <f>MID(K3676,9,3)</f>
        <v>2.3</v>
      </c>
      <c r="T3675" s="2" t="str">
        <f>LEFT(J3675,3)</f>
        <v>3.2</v>
      </c>
      <c r="U3675">
        <f>VALUE(LEFT(LEFT(M3675,5),SUM(LEN(LEFT(M3675,5))-LEN(SUBSTITUTE(LEFT(M3675,5),{"0","1","2","3","4","5","6","7","8","9","."},"")))))</f>
        <v>512</v>
      </c>
      <c r="V3675">
        <f>IF(U3675&lt;100,U3675,U3675/1024)</f>
        <v>0.5</v>
      </c>
      <c r="W3675" s="3">
        <f>VALUE(LEFT(LEFT(O3675,5),SUM(LEN(LEFT(O3675,5))-LEN(SUBSTITUTE(LEFT(O3675,5),{"0","1","2","3","4","5","6","7","8","9","."},"")))))</f>
        <v>2</v>
      </c>
      <c r="X3675" s="3" t="str">
        <f>LEFT(L3675, SEARCH("MHz",L3675)-1)</f>
        <v xml:space="preserve">800 </v>
      </c>
      <c r="Y3675" t="str">
        <f>IF(RIGHT(X3675,1)=" ",RIGHT(X3675,4),RIGHT(X3675,3))</f>
        <v xml:space="preserve">800 </v>
      </c>
      <c r="Z3675" t="e">
        <f>VLOOKUP(G3675,[1]Sheet1!$A$1:$B$12,2,0)</f>
        <v>#VALUE!</v>
      </c>
      <c r="AA3675" t="e">
        <f>CONCATENATE(F3675," ",Z3675)</f>
        <v>#VALUE!</v>
      </c>
      <c r="AB3675" t="e">
        <f>VLOOKUP(AA3675,[1]Sheet3!$A:$B,2,0)</f>
        <v>#VALUE!</v>
      </c>
    </row>
    <row r="3676" spans="1:28" x14ac:dyDescent="0.25">
      <c r="A3676" t="s">
        <v>4367</v>
      </c>
      <c r="B3676" t="s">
        <v>4665</v>
      </c>
      <c r="C3676" t="s">
        <v>1430</v>
      </c>
      <c r="D3676" t="str">
        <f>CONCATENATE(C3676,".")</f>
        <v>Not officially announced yet.</v>
      </c>
      <c r="E3676" t="str">
        <f>LEFT(D3676, SEARCH(".",D3676)-1)</f>
        <v>Not officially announced yet</v>
      </c>
      <c r="F3676" t="s">
        <v>1431</v>
      </c>
      <c r="G3676" t="str">
        <f>RIGHT(E3676,LEN(E3676)-6)</f>
        <v>ficially announced yet</v>
      </c>
      <c r="I3676" t="s">
        <v>213</v>
      </c>
      <c r="J3676" t="s">
        <v>1877</v>
      </c>
      <c r="K3676" t="s">
        <v>233</v>
      </c>
      <c r="L3676" t="s">
        <v>477</v>
      </c>
      <c r="O3676" t="s">
        <v>846</v>
      </c>
      <c r="Q3676" s="2" t="e">
        <f>VALUE(LEFT(LEFT(N3676,5),SUM(LEN(LEFT(N3676,5))-LEN(SUBSTITUTE(LEFT(N3676,5),{"0","1","2","3","4","5","6","7","8","9","."},"")))))</f>
        <v>#VALUE!</v>
      </c>
      <c r="R3676" t="e">
        <f>IF(Q3676&gt;5,Q3676/1024,Q3676)</f>
        <v>#VALUE!</v>
      </c>
      <c r="S3676" t="str">
        <f>MID(K3677,9,3)</f>
        <v>2.3</v>
      </c>
      <c r="T3676" s="2" t="str">
        <f>LEFT(J3676,3)</f>
        <v>4.5</v>
      </c>
      <c r="U3676" t="e">
        <f>VALUE(LEFT(LEFT(M3676,5),SUM(LEN(LEFT(M3676,5))-LEN(SUBSTITUTE(LEFT(M3676,5),{"0","1","2","3","4","5","6","7","8","9","."},"")))))</f>
        <v>#VALUE!</v>
      </c>
      <c r="V3676" t="e">
        <f>IF(U3676&lt;100,U3676,U3676/1024)</f>
        <v>#VALUE!</v>
      </c>
      <c r="W3676" s="3">
        <f>VALUE(LEFT(LEFT(O3676,5),SUM(LEN(LEFT(O3676,5))-LEN(SUBSTITUTE(LEFT(O3676,5),{"0","1","2","3","4","5","6","7","8","9","."},"")))))</f>
        <v>8</v>
      </c>
      <c r="X3676" s="3" t="e">
        <f>LEFT(L3676, SEARCH("MHz",L3676)-1)</f>
        <v>#VALUE!</v>
      </c>
      <c r="Y3676" t="e">
        <f>IF(RIGHT(X3676,1)=" ",RIGHT(X3676,4),RIGHT(X3676,3))</f>
        <v>#VALUE!</v>
      </c>
      <c r="Z3676" t="e">
        <f>VLOOKUP(G3676,[1]Sheet1!$A$1:$B$12,2,0)</f>
        <v>#N/A</v>
      </c>
      <c r="AA3676" t="e">
        <f>CONCATENATE(F3676," ",Z3676)</f>
        <v>#N/A</v>
      </c>
      <c r="AB3676" t="e">
        <f>VLOOKUP(AA3676,[1]Sheet3!$A:$B,2,0)</f>
        <v>#N/A</v>
      </c>
    </row>
    <row r="3677" spans="1:28" x14ac:dyDescent="0.25">
      <c r="A3677" t="s">
        <v>4804</v>
      </c>
      <c r="B3677" t="s">
        <v>4812</v>
      </c>
      <c r="C3677">
        <v>2011</v>
      </c>
      <c r="D3677" t="str">
        <f>CONCATENATE(C3677,".")</f>
        <v>2011.</v>
      </c>
      <c r="E3677" t="str">
        <f>LEFT(D3677, SEARCH(".",D3677)-1)</f>
        <v>2011</v>
      </c>
      <c r="F3677">
        <v>2011</v>
      </c>
      <c r="G3677" t="e">
        <f>RIGHT(E3677,LEN(E3677)-6)</f>
        <v>#VALUE!</v>
      </c>
      <c r="H3677">
        <v>120</v>
      </c>
      <c r="I3677" t="s">
        <v>213</v>
      </c>
      <c r="J3677" t="s">
        <v>2960</v>
      </c>
      <c r="K3677" t="s">
        <v>233</v>
      </c>
      <c r="L3677" t="s">
        <v>1416</v>
      </c>
      <c r="N3677" t="s">
        <v>139</v>
      </c>
      <c r="O3677" t="s">
        <v>73</v>
      </c>
      <c r="Q3677" s="2">
        <f>VALUE(LEFT(LEFT(N3677,5),SUM(LEN(LEFT(N3677,5))-LEN(SUBSTITUTE(LEFT(N3677,5),{"0","1","2","3","4","5","6","7","8","9","."},"")))))</f>
        <v>512</v>
      </c>
      <c r="R3677">
        <f>IF(Q3677&gt;5,Q3677/1024,Q3677)</f>
        <v>0.5</v>
      </c>
      <c r="S3677" t="str">
        <f>MID(K3678,9,3)</f>
        <v>2.3</v>
      </c>
      <c r="T3677" s="2" t="str">
        <f>LEFT(J3677,3)</f>
        <v>4.3</v>
      </c>
      <c r="U3677" t="e">
        <f>VALUE(LEFT(LEFT(M3677,5),SUM(LEN(LEFT(M3677,5))-LEN(SUBSTITUTE(LEFT(M3677,5),{"0","1","2","3","4","5","6","7","8","9","."},"")))))</f>
        <v>#VALUE!</v>
      </c>
      <c r="V3677" t="e">
        <f>IF(U3677&lt;100,U3677,U3677/1024)</f>
        <v>#VALUE!</v>
      </c>
      <c r="W3677" s="3">
        <f>VALUE(LEFT(LEFT(O3677,5),SUM(LEN(LEFT(O3677,5))-LEN(SUBSTITUTE(LEFT(O3677,5),{"0","1","2","3","4","5","6","7","8","9","."},"")))))</f>
        <v>5</v>
      </c>
      <c r="X3677" s="3" t="str">
        <f>LEFT(L3677, SEARCH("MHz",L3677)-1)</f>
        <v xml:space="preserve">800 </v>
      </c>
      <c r="Y3677" t="str">
        <f>IF(RIGHT(X3677,1)=" ",RIGHT(X3677,4),RIGHT(X3677,3))</f>
        <v xml:space="preserve">800 </v>
      </c>
      <c r="Z3677" t="e">
        <f>VLOOKUP(G3677,[1]Sheet1!$A$1:$B$12,2,0)</f>
        <v>#VALUE!</v>
      </c>
      <c r="AA3677" t="e">
        <f>CONCATENATE(F3677," ",Z3677)</f>
        <v>#VALUE!</v>
      </c>
      <c r="AB3677" t="e">
        <f>VLOOKUP(AA3677,[1]Sheet3!$A:$B,2,0)</f>
        <v>#VALUE!</v>
      </c>
    </row>
    <row r="3678" spans="1:28" x14ac:dyDescent="0.25">
      <c r="A3678" t="s">
        <v>5257</v>
      </c>
      <c r="B3678" t="s">
        <v>5838</v>
      </c>
      <c r="C3678" t="s">
        <v>730</v>
      </c>
      <c r="D3678" t="str">
        <f>CONCATENATE(C3678,".")</f>
        <v>2011  Q3.</v>
      </c>
      <c r="E3678" t="str">
        <f>LEFT(D3678, SEARCH(".",D3678)-1)</f>
        <v>2011  Q3</v>
      </c>
      <c r="F3678">
        <v>2011</v>
      </c>
      <c r="G3678" t="str">
        <f>RIGHT(E3678,LEN(E3678)-6)</f>
        <v>Q3</v>
      </c>
      <c r="H3678">
        <v>132</v>
      </c>
      <c r="I3678" t="s">
        <v>213</v>
      </c>
      <c r="J3678" t="s">
        <v>5839</v>
      </c>
      <c r="K3678" t="s">
        <v>233</v>
      </c>
      <c r="L3678" t="s">
        <v>2000</v>
      </c>
      <c r="M3678" t="s">
        <v>57</v>
      </c>
      <c r="N3678" t="s">
        <v>35</v>
      </c>
      <c r="O3678" t="s">
        <v>36</v>
      </c>
      <c r="P3678">
        <v>160</v>
      </c>
      <c r="Q3678" s="2">
        <f>VALUE(LEFT(LEFT(N3678,5),SUM(LEN(LEFT(N3678,5))-LEN(SUBSTITUTE(LEFT(N3678,5),{"0","1","2","3","4","5","6","7","8","9","."},"")))))</f>
        <v>1</v>
      </c>
      <c r="R3678">
        <f>IF(Q3678&gt;5,Q3678/1024,Q3678)</f>
        <v>1</v>
      </c>
      <c r="S3678" t="str">
        <f>MID(K3679,9,3)</f>
        <v>2.3</v>
      </c>
      <c r="T3678" s="2" t="str">
        <f>LEFT(J3678,3)</f>
        <v>4.5</v>
      </c>
      <c r="U3678">
        <f>VALUE(LEFT(LEFT(M3678,5),SUM(LEN(LEFT(M3678,5))-LEN(SUBSTITUTE(LEFT(M3678,5),{"0","1","2","3","4","5","6","7","8","9","."},"")))))</f>
        <v>16</v>
      </c>
      <c r="V3678">
        <f>IF(U3678&lt;100,U3678,U3678/1024)</f>
        <v>16</v>
      </c>
      <c r="W3678" s="3">
        <f>VALUE(LEFT(LEFT(O3678,5),SUM(LEN(LEFT(O3678,5))-LEN(SUBSTITUTE(LEFT(O3678,5),{"0","1","2","3","4","5","6","7","8","9","."},"")))))</f>
        <v>8</v>
      </c>
      <c r="X3678" s="3" t="e">
        <f>LEFT(L3678, SEARCH("MHz",L3678)-1)</f>
        <v>#VALUE!</v>
      </c>
      <c r="Y3678" t="e">
        <f>IF(RIGHT(X3678,1)=" ",RIGHT(X3678,4),RIGHT(X3678,3))</f>
        <v>#VALUE!</v>
      </c>
      <c r="Z3678" t="e">
        <f>VLOOKUP(G3678,[1]Sheet1!$A$1:$B$12,2,0)</f>
        <v>#N/A</v>
      </c>
      <c r="AA3678" t="e">
        <f>CONCATENATE(F3678," ",Z3678)</f>
        <v>#N/A</v>
      </c>
      <c r="AB3678" t="e">
        <f>VLOOKUP(AA3678,[1]Sheet3!$A:$B,2,0)</f>
        <v>#N/A</v>
      </c>
    </row>
    <row r="3679" spans="1:28" x14ac:dyDescent="0.25">
      <c r="A3679" t="s">
        <v>5257</v>
      </c>
      <c r="B3679" t="s">
        <v>5848</v>
      </c>
      <c r="C3679">
        <v>2011</v>
      </c>
      <c r="D3679" t="str">
        <f>CONCATENATE(C3679,".")</f>
        <v>2011.</v>
      </c>
      <c r="E3679" t="str">
        <f>LEFT(D3679, SEARCH(".",D3679)-1)</f>
        <v>2011</v>
      </c>
      <c r="F3679">
        <v>2011</v>
      </c>
      <c r="G3679" t="e">
        <f>RIGHT(E3679,LEN(E3679)-6)</f>
        <v>#VALUE!</v>
      </c>
      <c r="H3679">
        <v>98</v>
      </c>
      <c r="I3679" t="s">
        <v>213</v>
      </c>
      <c r="J3679" t="s">
        <v>5849</v>
      </c>
      <c r="K3679" t="s">
        <v>233</v>
      </c>
      <c r="L3679" t="s">
        <v>5771</v>
      </c>
      <c r="M3679" t="s">
        <v>3131</v>
      </c>
      <c r="O3679" t="s">
        <v>327</v>
      </c>
      <c r="P3679">
        <v>180</v>
      </c>
      <c r="Q3679" s="2" t="e">
        <f>VALUE(LEFT(LEFT(N3679,5),SUM(LEN(LEFT(N3679,5))-LEN(SUBSTITUTE(LEFT(N3679,5),{"0","1","2","3","4","5","6","7","8","9","."},"")))))</f>
        <v>#VALUE!</v>
      </c>
      <c r="R3679" t="e">
        <f>IF(Q3679&gt;5,Q3679/1024,Q3679)</f>
        <v>#VALUE!</v>
      </c>
      <c r="S3679" t="str">
        <f>MID(K3680,9,3)</f>
        <v>2.3</v>
      </c>
      <c r="T3679" s="2" t="str">
        <f>LEFT(J3679,3)</f>
        <v>3.1</v>
      </c>
      <c r="U3679">
        <f>VALUE(LEFT(LEFT(M3679,5),SUM(LEN(LEFT(M3679,5))-LEN(SUBSTITUTE(LEFT(M3679,5),{"0","1","2","3","4","5","6","7","8","9","."},"")))))</f>
        <v>180</v>
      </c>
      <c r="V3679">
        <f>IF(U3679&lt;100,U3679,U3679/1024)</f>
        <v>0.17578125</v>
      </c>
      <c r="W3679" s="3">
        <f>VALUE(LEFT(LEFT(O3679,5),SUM(LEN(LEFT(O3679,5))-LEN(SUBSTITUTE(LEFT(O3679,5),{"0","1","2","3","4","5","6","7","8","9","."},"")))))</f>
        <v>3.15</v>
      </c>
      <c r="X3679" s="3" t="str">
        <f>LEFT(L3679, SEARCH("MHz",L3679)-1)</f>
        <v xml:space="preserve">832 </v>
      </c>
      <c r="Y3679" t="str">
        <f>IF(RIGHT(X3679,1)=" ",RIGHT(X3679,4),RIGHT(X3679,3))</f>
        <v xml:space="preserve">832 </v>
      </c>
      <c r="Z3679" t="e">
        <f>VLOOKUP(G3679,[1]Sheet1!$A$1:$B$12,2,0)</f>
        <v>#VALUE!</v>
      </c>
      <c r="AA3679" t="e">
        <f>CONCATENATE(F3679," ",Z3679)</f>
        <v>#VALUE!</v>
      </c>
      <c r="AB3679" t="e">
        <f>VLOOKUP(AA3679,[1]Sheet3!$A:$B,2,0)</f>
        <v>#VALUE!</v>
      </c>
    </row>
    <row r="3680" spans="1:28" x14ac:dyDescent="0.25">
      <c r="A3680" t="s">
        <v>6202</v>
      </c>
      <c r="B3680" t="s">
        <v>6250</v>
      </c>
      <c r="C3680" t="s">
        <v>1430</v>
      </c>
      <c r="D3680" t="str">
        <f>CONCATENATE(C3680,".")</f>
        <v>Not officially announced yet.</v>
      </c>
      <c r="E3680" t="str">
        <f>LEFT(D3680, SEARCH(".",D3680)-1)</f>
        <v>Not officially announced yet</v>
      </c>
      <c r="F3680" t="s">
        <v>1431</v>
      </c>
      <c r="G3680" t="str">
        <f>RIGHT(E3680,LEN(E3680)-6)</f>
        <v>ficially announced yet</v>
      </c>
      <c r="I3680" t="s">
        <v>213</v>
      </c>
      <c r="J3680" t="s">
        <v>1877</v>
      </c>
      <c r="K3680" t="s">
        <v>233</v>
      </c>
      <c r="L3680" t="s">
        <v>6251</v>
      </c>
      <c r="N3680" t="s">
        <v>363</v>
      </c>
      <c r="O3680" t="s">
        <v>662</v>
      </c>
      <c r="Q3680" s="2">
        <f>VALUE(LEFT(LEFT(N3680,5),SUM(LEN(LEFT(N3680,5))-LEN(SUBSTITUTE(LEFT(N3680,5),{"0","1","2","3","4","5","6","7","8","9","."},"")))))</f>
        <v>1.5</v>
      </c>
      <c r="R3680">
        <f>IF(Q3680&gt;5,Q3680/1024,Q3680)</f>
        <v>1.5</v>
      </c>
      <c r="S3680" t="str">
        <f>MID(K3681,9,3)</f>
        <v>2.3</v>
      </c>
      <c r="T3680" s="2" t="str">
        <f>LEFT(J3680,3)</f>
        <v>4.5</v>
      </c>
      <c r="U3680" t="e">
        <f>VALUE(LEFT(LEFT(M3680,5),SUM(LEN(LEFT(M3680,5))-LEN(SUBSTITUTE(LEFT(M3680,5),{"0","1","2","3","4","5","6","7","8","9","."},"")))))</f>
        <v>#VALUE!</v>
      </c>
      <c r="V3680" t="e">
        <f>IF(U3680&lt;100,U3680,U3680/1024)</f>
        <v>#VALUE!</v>
      </c>
      <c r="W3680" s="3">
        <f>VALUE(LEFT(LEFT(O3680,5),SUM(LEN(LEFT(O3680,5))-LEN(SUBSTITUTE(LEFT(O3680,5),{"0","1","2","3","4","5","6","7","8","9","."},"")))))</f>
        <v>12</v>
      </c>
      <c r="X3680" s="3" t="e">
        <f>LEFT(L3680, SEARCH("MHz",L3680)-1)</f>
        <v>#VALUE!</v>
      </c>
      <c r="Y3680" t="e">
        <f>IF(RIGHT(X3680,1)=" ",RIGHT(X3680,4),RIGHT(X3680,3))</f>
        <v>#VALUE!</v>
      </c>
      <c r="Z3680" t="e">
        <f>VLOOKUP(G3680,[1]Sheet1!$A$1:$B$12,2,0)</f>
        <v>#N/A</v>
      </c>
      <c r="AA3680" t="e">
        <f>CONCATENATE(F3680," ",Z3680)</f>
        <v>#N/A</v>
      </c>
      <c r="AB3680" t="e">
        <f>VLOOKUP(AA3680,[1]Sheet3!$A:$B,2,0)</f>
        <v>#N/A</v>
      </c>
    </row>
    <row r="3681" spans="1:28" x14ac:dyDescent="0.25">
      <c r="A3681" t="s">
        <v>6252</v>
      </c>
      <c r="B3681" t="s">
        <v>6316</v>
      </c>
      <c r="C3681" t="s">
        <v>730</v>
      </c>
      <c r="D3681" t="str">
        <f>CONCATENATE(C3681,".")</f>
        <v>2011  Q3.</v>
      </c>
      <c r="E3681" t="str">
        <f>LEFT(D3681, SEARCH(".",D3681)-1)</f>
        <v>2011  Q3</v>
      </c>
      <c r="F3681">
        <v>2011</v>
      </c>
      <c r="G3681" t="str">
        <f>RIGHT(E3681,LEN(E3681)-6)</f>
        <v>Q3</v>
      </c>
      <c r="H3681">
        <v>134</v>
      </c>
      <c r="I3681" t="s">
        <v>241</v>
      </c>
      <c r="J3681" t="s">
        <v>982</v>
      </c>
      <c r="K3681" t="s">
        <v>233</v>
      </c>
      <c r="L3681" t="s">
        <v>684</v>
      </c>
      <c r="M3681" t="s">
        <v>6317</v>
      </c>
      <c r="O3681" t="s">
        <v>187</v>
      </c>
      <c r="P3681">
        <v>100</v>
      </c>
      <c r="Q3681" s="2" t="e">
        <f>VALUE(LEFT(LEFT(N3681,5),SUM(LEN(LEFT(N3681,5))-LEN(SUBSTITUTE(LEFT(N3681,5),{"0","1","2","3","4","5","6","7","8","9","."},"")))))</f>
        <v>#VALUE!</v>
      </c>
      <c r="R3681" t="e">
        <f>IF(Q3681&gt;5,Q3681/1024,Q3681)</f>
        <v>#VALUE!</v>
      </c>
      <c r="S3681" t="str">
        <f>MID(K3682,9,3)</f>
        <v>2.3</v>
      </c>
      <c r="T3681" s="2" t="str">
        <f>LEFT(J3681,3)</f>
        <v>3.5</v>
      </c>
      <c r="U3681">
        <f>VALUE(LEFT(LEFT(M3681,5),SUM(LEN(LEFT(M3681,5))-LEN(SUBSTITUTE(LEFT(M3681,5),{"0","1","2","3","4","5","6","7","8","9","."},"")))))</f>
        <v>188</v>
      </c>
      <c r="V3681">
        <f>IF(U3681&lt;100,U3681,U3681/1024)</f>
        <v>0.18359375</v>
      </c>
      <c r="W3681" s="3">
        <f>VALUE(LEFT(LEFT(O3681,5),SUM(LEN(LEFT(O3681,5))-LEN(SUBSTITUTE(LEFT(O3681,5),{"0","1","2","3","4","5","6","7","8","9","."},"")))))</f>
        <v>3.15</v>
      </c>
      <c r="X3681" s="3" t="str">
        <f>LEFT(L3681, SEARCH("MHz",L3681)-1)</f>
        <v xml:space="preserve">650 </v>
      </c>
      <c r="Y3681" t="str">
        <f>IF(RIGHT(X3681,1)=" ",RIGHT(X3681,4),RIGHT(X3681,3))</f>
        <v xml:space="preserve">650 </v>
      </c>
      <c r="Z3681" t="e">
        <f>VLOOKUP(G3681,[1]Sheet1!$A$1:$B$12,2,0)</f>
        <v>#N/A</v>
      </c>
      <c r="AA3681" t="e">
        <f>CONCATENATE(F3681," ",Z3681)</f>
        <v>#N/A</v>
      </c>
      <c r="AB3681" t="e">
        <f>VLOOKUP(AA3681,[1]Sheet3!$A:$B,2,0)</f>
        <v>#N/A</v>
      </c>
    </row>
    <row r="3682" spans="1:28" x14ac:dyDescent="0.25">
      <c r="A3682" t="s">
        <v>6422</v>
      </c>
      <c r="B3682" t="s">
        <v>6498</v>
      </c>
      <c r="C3682">
        <v>2013</v>
      </c>
      <c r="D3682" t="str">
        <f>CONCATENATE(C3682,".")</f>
        <v>2013.</v>
      </c>
      <c r="E3682" t="str">
        <f>LEFT(D3682, SEARCH(".",D3682)-1)</f>
        <v>2013</v>
      </c>
      <c r="F3682">
        <v>2013</v>
      </c>
      <c r="G3682" t="e">
        <f>RIGHT(E3682,LEN(E3682)-6)</f>
        <v>#VALUE!</v>
      </c>
      <c r="H3682">
        <v>120</v>
      </c>
      <c r="I3682" t="s">
        <v>241</v>
      </c>
      <c r="J3682" t="s">
        <v>6499</v>
      </c>
      <c r="K3682" t="s">
        <v>233</v>
      </c>
      <c r="L3682" t="s">
        <v>510</v>
      </c>
      <c r="O3682" t="s">
        <v>187</v>
      </c>
      <c r="Q3682" s="2" t="e">
        <f>VALUE(LEFT(LEFT(N3682,5),SUM(LEN(LEFT(N3682,5))-LEN(SUBSTITUTE(LEFT(N3682,5),{"0","1","2","3","4","5","6","7","8","9","."},"")))))</f>
        <v>#VALUE!</v>
      </c>
      <c r="R3682" t="e">
        <f>IF(Q3682&gt;5,Q3682/1024,Q3682)</f>
        <v>#VALUE!</v>
      </c>
      <c r="S3682" t="str">
        <f>MID(K3683,9,3)</f>
        <v>2.3</v>
      </c>
      <c r="T3682" s="2" t="str">
        <f>LEFT(J3682,3)</f>
        <v>3.5</v>
      </c>
      <c r="U3682" t="e">
        <f>VALUE(LEFT(LEFT(M3682,5),SUM(LEN(LEFT(M3682,5))-LEN(SUBSTITUTE(LEFT(M3682,5),{"0","1","2","3","4","5","6","7","8","9","."},"")))))</f>
        <v>#VALUE!</v>
      </c>
      <c r="V3682" t="e">
        <f>IF(U3682&lt;100,U3682,U3682/1024)</f>
        <v>#VALUE!</v>
      </c>
      <c r="W3682" s="3">
        <f>VALUE(LEFT(LEFT(O3682,5),SUM(LEN(LEFT(O3682,5))-LEN(SUBSTITUTE(LEFT(O3682,5),{"0","1","2","3","4","5","6","7","8","9","."},"")))))</f>
        <v>3.15</v>
      </c>
      <c r="X3682" s="3" t="e">
        <f>LEFT(L3682, SEARCH("MHz",L3682)-1)</f>
        <v>#VALUE!</v>
      </c>
      <c r="Y3682" t="e">
        <f>IF(RIGHT(X3682,1)=" ",RIGHT(X3682,4),RIGHT(X3682,3))</f>
        <v>#VALUE!</v>
      </c>
      <c r="Z3682" t="e">
        <f>VLOOKUP(G3682,[1]Sheet1!$A$1:$B$12,2,0)</f>
        <v>#VALUE!</v>
      </c>
      <c r="AA3682" t="e">
        <f>CONCATENATE(F3682," ",Z3682)</f>
        <v>#VALUE!</v>
      </c>
      <c r="AB3682" t="e">
        <f>VLOOKUP(AA3682,[1]Sheet3!$A:$B,2,0)</f>
        <v>#VALUE!</v>
      </c>
    </row>
    <row r="3683" spans="1:28" x14ac:dyDescent="0.25">
      <c r="A3683" t="s">
        <v>6422</v>
      </c>
      <c r="B3683" t="s">
        <v>6503</v>
      </c>
      <c r="C3683">
        <v>2013</v>
      </c>
      <c r="D3683" t="str">
        <f>CONCATENATE(C3683,".")</f>
        <v>2013.</v>
      </c>
      <c r="E3683" t="str">
        <f>LEFT(D3683, SEARCH(".",D3683)-1)</f>
        <v>2013</v>
      </c>
      <c r="F3683">
        <v>2013</v>
      </c>
      <c r="G3683" t="e">
        <f>RIGHT(E3683,LEN(E3683)-6)</f>
        <v>#VALUE!</v>
      </c>
      <c r="H3683">
        <v>100</v>
      </c>
      <c r="I3683" t="s">
        <v>241</v>
      </c>
      <c r="J3683" t="s">
        <v>6504</v>
      </c>
      <c r="K3683" t="s">
        <v>233</v>
      </c>
      <c r="L3683" t="s">
        <v>510</v>
      </c>
      <c r="O3683" t="s">
        <v>140</v>
      </c>
      <c r="Q3683" s="2" t="e">
        <f>VALUE(LEFT(LEFT(N3683,5),SUM(LEN(LEFT(N3683,5))-LEN(SUBSTITUTE(LEFT(N3683,5),{"0","1","2","3","4","5","6","7","8","9","."},"")))))</f>
        <v>#VALUE!</v>
      </c>
      <c r="R3683" t="e">
        <f>IF(Q3683&gt;5,Q3683/1024,Q3683)</f>
        <v>#VALUE!</v>
      </c>
      <c r="S3683" t="str">
        <f>MID(K3684,9,3)</f>
        <v>2.3</v>
      </c>
      <c r="T3683" s="2" t="str">
        <f>LEFT(J3683,3)</f>
        <v>3.5</v>
      </c>
      <c r="U3683" t="e">
        <f>VALUE(LEFT(LEFT(M3683,5),SUM(LEN(LEFT(M3683,5))-LEN(SUBSTITUTE(LEFT(M3683,5),{"0","1","2","3","4","5","6","7","8","9","."},"")))))</f>
        <v>#VALUE!</v>
      </c>
      <c r="V3683" t="e">
        <f>IF(U3683&lt;100,U3683,U3683/1024)</f>
        <v>#VALUE!</v>
      </c>
      <c r="W3683" s="3">
        <f>VALUE(LEFT(LEFT(O3683,5),SUM(LEN(LEFT(O3683,5))-LEN(SUBSTITUTE(LEFT(O3683,5),{"0","1","2","3","4","5","6","7","8","9","."},"")))))</f>
        <v>2</v>
      </c>
      <c r="X3683" s="3" t="e">
        <f>LEFT(L3683, SEARCH("MHz",L3683)-1)</f>
        <v>#VALUE!</v>
      </c>
      <c r="Y3683" t="e">
        <f>IF(RIGHT(X3683,1)=" ",RIGHT(X3683,4),RIGHT(X3683,3))</f>
        <v>#VALUE!</v>
      </c>
      <c r="Z3683" t="e">
        <f>VLOOKUP(G3683,[1]Sheet1!$A$1:$B$12,2,0)</f>
        <v>#VALUE!</v>
      </c>
      <c r="AA3683" t="e">
        <f>CONCATENATE(F3683," ",Z3683)</f>
        <v>#VALUE!</v>
      </c>
      <c r="AB3683" t="e">
        <f>VLOOKUP(AA3683,[1]Sheet3!$A:$B,2,0)</f>
        <v>#VALUE!</v>
      </c>
    </row>
    <row r="3684" spans="1:28" x14ac:dyDescent="0.25">
      <c r="A3684" t="s">
        <v>6908</v>
      </c>
      <c r="B3684" t="s">
        <v>7122</v>
      </c>
      <c r="C3684">
        <v>2012</v>
      </c>
      <c r="D3684" t="str">
        <f>CONCATENATE(C3684,".")</f>
        <v>2012.</v>
      </c>
      <c r="E3684" t="str">
        <f>LEFT(D3684, SEARCH(".",D3684)-1)</f>
        <v>2012</v>
      </c>
      <c r="F3684">
        <v>2012</v>
      </c>
      <c r="G3684" t="e">
        <f>RIGHT(E3684,LEN(E3684)-6)</f>
        <v>#VALUE!</v>
      </c>
      <c r="H3684">
        <v>100</v>
      </c>
      <c r="I3684" t="s">
        <v>213</v>
      </c>
      <c r="J3684" t="s">
        <v>7123</v>
      </c>
      <c r="K3684" t="s">
        <v>233</v>
      </c>
      <c r="L3684" t="s">
        <v>716</v>
      </c>
      <c r="O3684" t="s">
        <v>187</v>
      </c>
      <c r="Q3684" s="2" t="e">
        <f>VALUE(LEFT(LEFT(N3684,5),SUM(LEN(LEFT(N3684,5))-LEN(SUBSTITUTE(LEFT(N3684,5),{"0","1","2","3","4","5","6","7","8","9","."},"")))))</f>
        <v>#VALUE!</v>
      </c>
      <c r="R3684" t="e">
        <f>IF(Q3684&gt;5,Q3684/1024,Q3684)</f>
        <v>#VALUE!</v>
      </c>
      <c r="S3684" t="str">
        <f>MID(K3685,9,3)</f>
        <v>2.3</v>
      </c>
      <c r="T3684" s="2" t="str">
        <f>LEFT(J3684,3)</f>
        <v>2.8</v>
      </c>
      <c r="U3684" t="e">
        <f>VALUE(LEFT(LEFT(M3684,5),SUM(LEN(LEFT(M3684,5))-LEN(SUBSTITUTE(LEFT(M3684,5),{"0","1","2","3","4","5","6","7","8","9","."},"")))))</f>
        <v>#VALUE!</v>
      </c>
      <c r="V3684" t="e">
        <f>IF(U3684&lt;100,U3684,U3684/1024)</f>
        <v>#VALUE!</v>
      </c>
      <c r="W3684" s="3">
        <f>VALUE(LEFT(LEFT(O3684,5),SUM(LEN(LEFT(O3684,5))-LEN(SUBSTITUTE(LEFT(O3684,5),{"0","1","2","3","4","5","6","7","8","9","."},"")))))</f>
        <v>3.15</v>
      </c>
      <c r="X3684" s="3" t="str">
        <f>LEFT(L3684, SEARCH("MHz",L3684)-1)</f>
        <v xml:space="preserve">600 </v>
      </c>
      <c r="Y3684" t="str">
        <f>IF(RIGHT(X3684,1)=" ",RIGHT(X3684,4),RIGHT(X3684,3))</f>
        <v xml:space="preserve">600 </v>
      </c>
      <c r="Z3684" t="e">
        <f>VLOOKUP(G3684,[1]Sheet1!$A$1:$B$12,2,0)</f>
        <v>#VALUE!</v>
      </c>
      <c r="AA3684" t="e">
        <f>CONCATENATE(F3684," ",Z3684)</f>
        <v>#VALUE!</v>
      </c>
      <c r="AB3684" t="e">
        <f>VLOOKUP(AA3684,[1]Sheet3!$A:$B,2,0)</f>
        <v>#VALUE!</v>
      </c>
    </row>
    <row r="3685" spans="1:28" x14ac:dyDescent="0.25">
      <c r="A3685" t="s">
        <v>2256</v>
      </c>
      <c r="B3685" t="s">
        <v>2540</v>
      </c>
      <c r="C3685" t="s">
        <v>736</v>
      </c>
      <c r="D3685" t="str">
        <f>CONCATENATE(C3685,".")</f>
        <v>2011  Q1.</v>
      </c>
      <c r="E3685" t="str">
        <f>LEFT(D3685, SEARCH(".",D3685)-1)</f>
        <v>2011  Q1</v>
      </c>
      <c r="F3685">
        <v>2011</v>
      </c>
      <c r="G3685" t="str">
        <f>RIGHT(E3685,LEN(E3685)-6)</f>
        <v>Q1</v>
      </c>
      <c r="H3685">
        <v>170</v>
      </c>
      <c r="I3685" t="s">
        <v>213</v>
      </c>
      <c r="J3685" t="s">
        <v>2439</v>
      </c>
      <c r="K3685" t="s">
        <v>712</v>
      </c>
      <c r="L3685" t="s">
        <v>1361</v>
      </c>
      <c r="M3685" t="s">
        <v>245</v>
      </c>
      <c r="N3685" t="s">
        <v>35</v>
      </c>
      <c r="O3685" t="s">
        <v>2541</v>
      </c>
      <c r="P3685">
        <v>150</v>
      </c>
      <c r="Q3685" s="2">
        <f>VALUE(LEFT(LEFT(N3685,5),SUM(LEN(LEFT(N3685,5))-LEN(SUBSTITUTE(LEFT(N3685,5),{"0","1","2","3","4","5","6","7","8","9","."},"")))))</f>
        <v>1</v>
      </c>
      <c r="R3685">
        <f>IF(Q3685&gt;5,Q3685/1024,Q3685)</f>
        <v>1</v>
      </c>
      <c r="S3685" t="str">
        <f>MID(K3686,9,3)</f>
        <v>2.3</v>
      </c>
      <c r="T3685" s="2" t="str">
        <f>LEFT(J3685,3)</f>
        <v>4.3</v>
      </c>
      <c r="U3685">
        <f>VALUE(LEFT(LEFT(M3685,5),SUM(LEN(LEFT(M3685,5))-LEN(SUBSTITUTE(LEFT(M3685,5),{"0","1","2","3","4","5","6","7","8","9","."},"")))))</f>
        <v>1</v>
      </c>
      <c r="V3685">
        <f>IF(U3685&lt;100,U3685,U3685/1024)</f>
        <v>1</v>
      </c>
      <c r="W3685" s="3">
        <f>VALUE(LEFT(LEFT(O3685,5),SUM(LEN(LEFT(O3685,5))-LEN(SUBSTITUTE(LEFT(O3685,5),{"0","1","2","3","4","5","6","7","8","9","."},"")))))</f>
        <v>5</v>
      </c>
      <c r="X3685" s="3" t="e">
        <f>LEFT(L3685, SEARCH("MHz",L3685)-1)</f>
        <v>#VALUE!</v>
      </c>
      <c r="Y3685" t="e">
        <f>IF(RIGHT(X3685,1)=" ",RIGHT(X3685,4),RIGHT(X3685,3))</f>
        <v>#VALUE!</v>
      </c>
      <c r="Z3685" t="e">
        <f>VLOOKUP(G3685,[1]Sheet1!$A$1:$B$12,2,0)</f>
        <v>#N/A</v>
      </c>
      <c r="AA3685" t="e">
        <f>CONCATENATE(F3685," ",Z3685)</f>
        <v>#N/A</v>
      </c>
      <c r="AB3685" t="e">
        <f>VLOOKUP(AA3685,[1]Sheet3!$A:$B,2,0)</f>
        <v>#N/A</v>
      </c>
    </row>
    <row r="3686" spans="1:28" x14ac:dyDescent="0.25">
      <c r="A3686" t="s">
        <v>3572</v>
      </c>
      <c r="B3686" t="s">
        <v>3946</v>
      </c>
      <c r="C3686" t="s">
        <v>730</v>
      </c>
      <c r="D3686" t="str">
        <f>CONCATENATE(C3686,".")</f>
        <v>2011  Q3.</v>
      </c>
      <c r="E3686" t="str">
        <f>LEFT(D3686, SEARCH(".",D3686)-1)</f>
        <v>2011  Q3</v>
      </c>
      <c r="F3686">
        <v>2011</v>
      </c>
      <c r="G3686" t="str">
        <f>RIGHT(E3686,LEN(E3686)-6)</f>
        <v>Q3</v>
      </c>
      <c r="H3686">
        <v>102</v>
      </c>
      <c r="I3686" t="s">
        <v>2067</v>
      </c>
      <c r="J3686" t="s">
        <v>3947</v>
      </c>
      <c r="K3686" t="s">
        <v>2077</v>
      </c>
      <c r="L3686" t="s">
        <v>3948</v>
      </c>
      <c r="M3686" t="s">
        <v>685</v>
      </c>
      <c r="N3686" t="s">
        <v>139</v>
      </c>
      <c r="O3686" t="s">
        <v>327</v>
      </c>
      <c r="P3686">
        <v>80</v>
      </c>
      <c r="Q3686" s="2">
        <f>VALUE(LEFT(LEFT(N3686,5),SUM(LEN(LEFT(N3686,5))-LEN(SUBSTITUTE(LEFT(N3686,5),{"0","1","2","3","4","5","6","7","8","9","."},"")))))</f>
        <v>512</v>
      </c>
      <c r="R3686">
        <f>IF(Q3686&gt;5,Q3686/1024,Q3686)</f>
        <v>0.5</v>
      </c>
      <c r="S3686" t="str">
        <f>MID(K3687,9,3)</f>
        <v>2.3</v>
      </c>
      <c r="T3686" s="2" t="str">
        <f>LEFT(J3686,3)</f>
        <v>3.2</v>
      </c>
      <c r="U3686">
        <f>VALUE(LEFT(LEFT(M3686,5),SUM(LEN(LEFT(M3686,5))-LEN(SUBSTITUTE(LEFT(M3686,5),{"0","1","2","3","4","5","6","7","8","9","."},"")))))</f>
        <v>150</v>
      </c>
      <c r="V3686">
        <f>IF(U3686&lt;100,U3686,U3686/1024)</f>
        <v>0.146484375</v>
      </c>
      <c r="W3686" s="3">
        <f>VALUE(LEFT(LEFT(O3686,5),SUM(LEN(LEFT(O3686,5))-LEN(SUBSTITUTE(LEFT(O3686,5),{"0","1","2","3","4","5","6","7","8","9","."},"")))))</f>
        <v>3.15</v>
      </c>
      <c r="X3686" s="3" t="str">
        <f>LEFT(L3686, SEARCH("MHz",L3686)-1)</f>
        <v xml:space="preserve">800 </v>
      </c>
      <c r="Y3686" t="str">
        <f>IF(RIGHT(X3686,1)=" ",RIGHT(X3686,4),RIGHT(X3686,3))</f>
        <v xml:space="preserve">800 </v>
      </c>
      <c r="Z3686" t="e">
        <f>VLOOKUP(G3686,[1]Sheet1!$A$1:$B$12,2,0)</f>
        <v>#N/A</v>
      </c>
      <c r="AA3686" t="e">
        <f>CONCATENATE(F3686," ",Z3686)</f>
        <v>#N/A</v>
      </c>
      <c r="AB3686" t="e">
        <f>VLOOKUP(AA3686,[1]Sheet3!$A:$B,2,0)</f>
        <v>#N/A</v>
      </c>
    </row>
    <row r="3687" spans="1:28" x14ac:dyDescent="0.25">
      <c r="A3687" t="s">
        <v>5257</v>
      </c>
      <c r="B3687" t="s">
        <v>5811</v>
      </c>
      <c r="C3687" t="s">
        <v>730</v>
      </c>
      <c r="D3687" t="str">
        <f>CONCATENATE(C3687,".")</f>
        <v>2011  Q3.</v>
      </c>
      <c r="E3687" t="str">
        <f>LEFT(D3687, SEARCH(".",D3687)-1)</f>
        <v>2011  Q3</v>
      </c>
      <c r="F3687">
        <v>2011</v>
      </c>
      <c r="G3687" t="str">
        <f>RIGHT(E3687,LEN(E3687)-6)</f>
        <v>Q3</v>
      </c>
      <c r="H3687">
        <v>116</v>
      </c>
      <c r="I3687" t="s">
        <v>213</v>
      </c>
      <c r="J3687" t="s">
        <v>5681</v>
      </c>
      <c r="K3687" t="s">
        <v>5812</v>
      </c>
      <c r="L3687" t="s">
        <v>223</v>
      </c>
      <c r="M3687" t="s">
        <v>57</v>
      </c>
      <c r="N3687" t="s">
        <v>35</v>
      </c>
      <c r="O3687" t="s">
        <v>5706</v>
      </c>
      <c r="P3687">
        <v>220</v>
      </c>
      <c r="Q3687" s="2">
        <f>VALUE(LEFT(LEFT(N3687,5),SUM(LEN(LEFT(N3687,5))-LEN(SUBSTITUTE(LEFT(N3687,5),{"0","1","2","3","4","5","6","7","8","9","."},"")))))</f>
        <v>1</v>
      </c>
      <c r="R3687">
        <f>IF(Q3687&gt;5,Q3687/1024,Q3687)</f>
        <v>1</v>
      </c>
      <c r="S3687" t="str">
        <f>MID(K3688,9,3)</f>
        <v>2.3</v>
      </c>
      <c r="T3687" s="2" t="str">
        <f>LEFT(J3687,3)</f>
        <v>4.3</v>
      </c>
      <c r="U3687">
        <f>VALUE(LEFT(LEFT(M3687,5),SUM(LEN(LEFT(M3687,5))-LEN(SUBSTITUTE(LEFT(M3687,5),{"0","1","2","3","4","5","6","7","8","9","."},"")))))</f>
        <v>16</v>
      </c>
      <c r="V3687">
        <f>IF(U3687&lt;100,U3687,U3687/1024)</f>
        <v>16</v>
      </c>
      <c r="W3687" s="3">
        <f>VALUE(LEFT(LEFT(O3687,5),SUM(LEN(LEFT(O3687,5))-LEN(SUBSTITUTE(LEFT(O3687,5),{"0","1","2","3","4","5","6","7","8","9","."},"")))))</f>
        <v>8</v>
      </c>
      <c r="X3687" s="3" t="e">
        <f>LEFT(L3687, SEARCH("MHz",L3687)-1)</f>
        <v>#VALUE!</v>
      </c>
      <c r="Y3687" t="e">
        <f>IF(RIGHT(X3687,1)=" ",RIGHT(X3687,4),RIGHT(X3687,3))</f>
        <v>#VALUE!</v>
      </c>
      <c r="Z3687" t="e">
        <f>VLOOKUP(G3687,[1]Sheet1!$A$1:$B$12,2,0)</f>
        <v>#N/A</v>
      </c>
      <c r="AA3687" t="e">
        <f>CONCATENATE(F3687," ",Z3687)</f>
        <v>#N/A</v>
      </c>
      <c r="AB3687" t="e">
        <f>VLOOKUP(AA3687,[1]Sheet3!$A:$B,2,0)</f>
        <v>#N/A</v>
      </c>
    </row>
    <row r="3688" spans="1:28" x14ac:dyDescent="0.25">
      <c r="A3688" t="s">
        <v>2256</v>
      </c>
      <c r="B3688" t="s">
        <v>2587</v>
      </c>
      <c r="C3688">
        <v>2011</v>
      </c>
      <c r="D3688" t="str">
        <f>CONCATENATE(C3688,".")</f>
        <v>2011.</v>
      </c>
      <c r="E3688" t="str">
        <f>LEFT(D3688, SEARCH(".",D3688)-1)</f>
        <v>2011</v>
      </c>
      <c r="F3688">
        <v>2011</v>
      </c>
      <c r="G3688" t="e">
        <f>RIGHT(E3688,LEN(E3688)-6)</f>
        <v>#VALUE!</v>
      </c>
      <c r="H3688">
        <v>160</v>
      </c>
      <c r="I3688" t="s">
        <v>213</v>
      </c>
      <c r="J3688" t="s">
        <v>2439</v>
      </c>
      <c r="K3688" t="s">
        <v>2588</v>
      </c>
      <c r="L3688" t="s">
        <v>1361</v>
      </c>
      <c r="M3688" t="s">
        <v>2589</v>
      </c>
      <c r="N3688" t="s">
        <v>35</v>
      </c>
      <c r="O3688" t="s">
        <v>846</v>
      </c>
      <c r="P3688">
        <v>150</v>
      </c>
      <c r="Q3688" s="2">
        <f>VALUE(LEFT(LEFT(N3688,5),SUM(LEN(LEFT(N3688,5))-LEN(SUBSTITUTE(LEFT(N3688,5),{"0","1","2","3","4","5","6","7","8","9","."},"")))))</f>
        <v>1</v>
      </c>
      <c r="R3688">
        <f>IF(Q3688&gt;5,Q3688/1024,Q3688)</f>
        <v>1</v>
      </c>
      <c r="S3688" t="str">
        <f>MID(K3689,9,3)</f>
        <v>2.3</v>
      </c>
      <c r="T3688" s="2" t="str">
        <f>LEFT(J3688,3)</f>
        <v>4.3</v>
      </c>
      <c r="U3688">
        <f>VALUE(LEFT(LEFT(M3688,5),SUM(LEN(LEFT(M3688,5))-LEN(SUBSTITUTE(LEFT(M3688,5),{"0","1","2","3","4","5","6","7","8","9","."},"")))))</f>
        <v>4</v>
      </c>
      <c r="V3688">
        <f>IF(U3688&lt;100,U3688,U3688/1024)</f>
        <v>4</v>
      </c>
      <c r="W3688" s="3">
        <f>VALUE(LEFT(LEFT(O3688,5),SUM(LEN(LEFT(O3688,5))-LEN(SUBSTITUTE(LEFT(O3688,5),{"0","1","2","3","4","5","6","7","8","9","."},"")))))</f>
        <v>8</v>
      </c>
      <c r="X3688" s="3" t="e">
        <f>LEFT(L3688, SEARCH("MHz",L3688)-1)</f>
        <v>#VALUE!</v>
      </c>
      <c r="Y3688" t="e">
        <f>IF(RIGHT(X3688,1)=" ",RIGHT(X3688,4),RIGHT(X3688,3))</f>
        <v>#VALUE!</v>
      </c>
      <c r="Z3688" t="e">
        <f>VLOOKUP(G3688,[1]Sheet1!$A$1:$B$12,2,0)</f>
        <v>#VALUE!</v>
      </c>
      <c r="AA3688" t="e">
        <f>CONCATENATE(F3688," ",Z3688)</f>
        <v>#VALUE!</v>
      </c>
      <c r="AB3688" t="e">
        <f>VLOOKUP(AA3688,[1]Sheet3!$A:$B,2,0)</f>
        <v>#VALUE!</v>
      </c>
    </row>
    <row r="3689" spans="1:28" x14ac:dyDescent="0.25">
      <c r="A3689" t="s">
        <v>347</v>
      </c>
      <c r="B3689" t="s">
        <v>729</v>
      </c>
      <c r="C3689" t="s">
        <v>730</v>
      </c>
      <c r="D3689" t="str">
        <f>CONCATENATE(C3689,".")</f>
        <v>2011  Q3.</v>
      </c>
      <c r="E3689" t="str">
        <f>LEFT(D3689, SEARCH(".",D3689)-1)</f>
        <v>2011  Q3</v>
      </c>
      <c r="F3689">
        <v>2011</v>
      </c>
      <c r="G3689" t="str">
        <f>RIGHT(E3689,LEN(E3689)-6)</f>
        <v>Q3</v>
      </c>
      <c r="H3689">
        <v>123</v>
      </c>
      <c r="I3689" t="s">
        <v>231</v>
      </c>
      <c r="J3689" t="s">
        <v>728</v>
      </c>
      <c r="K3689" t="s">
        <v>677</v>
      </c>
      <c r="L3689" t="s">
        <v>684</v>
      </c>
      <c r="M3689" t="s">
        <v>270</v>
      </c>
      <c r="N3689" t="s">
        <v>293</v>
      </c>
      <c r="O3689" t="s">
        <v>187</v>
      </c>
      <c r="P3689">
        <v>130</v>
      </c>
      <c r="Q3689" s="2">
        <f>VALUE(LEFT(LEFT(N3689,5),SUM(LEN(LEFT(N3689,5))-LEN(SUBSTITUTE(LEFT(N3689,5),{"0","1","2","3","4","5","6","7","8","9","."},"")))))</f>
        <v>256</v>
      </c>
      <c r="R3689">
        <f>IF(Q3689&gt;5,Q3689/1024,Q3689)</f>
        <v>0.25</v>
      </c>
      <c r="S3689" t="str">
        <f>MID(K3690,9,3)</f>
        <v>2.3</v>
      </c>
      <c r="T3689" s="2" t="str">
        <f>LEFT(J3689,3)</f>
        <v>3.2</v>
      </c>
      <c r="U3689">
        <f>VALUE(LEFT(LEFT(M3689,5),SUM(LEN(LEFT(M3689,5))-LEN(SUBSTITUTE(LEFT(M3689,5),{"0","1","2","3","4","5","6","7","8","9","."},"")))))</f>
        <v>512</v>
      </c>
      <c r="V3689">
        <f>IF(U3689&lt;100,U3689,U3689/1024)</f>
        <v>0.5</v>
      </c>
      <c r="W3689" s="3">
        <f>VALUE(LEFT(LEFT(O3689,5),SUM(LEN(LEFT(O3689,5))-LEN(SUBSTITUTE(LEFT(O3689,5),{"0","1","2","3","4","5","6","7","8","9","."},"")))))</f>
        <v>3.15</v>
      </c>
      <c r="X3689" s="3" t="str">
        <f>LEFT(L3689, SEARCH("MHz",L3689)-1)</f>
        <v xml:space="preserve">650 </v>
      </c>
      <c r="Y3689" t="str">
        <f>IF(RIGHT(X3689,1)=" ",RIGHT(X3689,4),RIGHT(X3689,3))</f>
        <v xml:space="preserve">650 </v>
      </c>
      <c r="Z3689" t="e">
        <f>VLOOKUP(G3689,[1]Sheet1!$A$1:$B$12,2,0)</f>
        <v>#N/A</v>
      </c>
      <c r="AA3689" t="e">
        <f>CONCATENATE(F3689," ",Z3689)</f>
        <v>#N/A</v>
      </c>
      <c r="AB3689" t="e">
        <f>VLOOKUP(AA3689,[1]Sheet3!$A:$B,2,0)</f>
        <v>#N/A</v>
      </c>
    </row>
    <row r="3690" spans="1:28" x14ac:dyDescent="0.25">
      <c r="A3690" t="s">
        <v>1796</v>
      </c>
      <c r="B3690" t="s">
        <v>1026</v>
      </c>
      <c r="C3690" t="s">
        <v>1936</v>
      </c>
      <c r="D3690" t="str">
        <f>CONCATENATE(C3690,".")</f>
        <v>2012  Q2.</v>
      </c>
      <c r="E3690" t="str">
        <f>LEFT(D3690, SEARCH(".",D3690)-1)</f>
        <v>2012  Q2</v>
      </c>
      <c r="F3690">
        <v>2012</v>
      </c>
      <c r="G3690" t="str">
        <f>RIGHT(E3690,LEN(E3690)-6)</f>
        <v>Q2</v>
      </c>
      <c r="H3690">
        <v>128</v>
      </c>
      <c r="I3690" t="s">
        <v>241</v>
      </c>
      <c r="J3690" t="s">
        <v>1602</v>
      </c>
      <c r="K3690" t="s">
        <v>677</v>
      </c>
      <c r="L3690" t="s">
        <v>700</v>
      </c>
      <c r="O3690" t="s">
        <v>42</v>
      </c>
      <c r="Q3690" s="2" t="e">
        <f>VALUE(LEFT(LEFT(N3690,5),SUM(LEN(LEFT(N3690,5))-LEN(SUBSTITUTE(LEFT(N3690,5),{"0","1","2","3","4","5","6","7","8","9","."},"")))))</f>
        <v>#VALUE!</v>
      </c>
      <c r="R3690" t="e">
        <f>IF(Q3690&gt;5,Q3690/1024,Q3690)</f>
        <v>#VALUE!</v>
      </c>
      <c r="S3690" t="str">
        <f>MID(K3691,9,3)</f>
        <v>2.3</v>
      </c>
      <c r="T3690" s="2" t="str">
        <f>LEFT(J3690,3)</f>
        <v>4.0</v>
      </c>
      <c r="U3690" t="e">
        <f>VALUE(LEFT(LEFT(M3690,5),SUM(LEN(LEFT(M3690,5))-LEN(SUBSTITUTE(LEFT(M3690,5),{"0","1","2","3","4","5","6","7","8","9","."},"")))))</f>
        <v>#VALUE!</v>
      </c>
      <c r="V3690" t="e">
        <f>IF(U3690&lt;100,U3690,U3690/1024)</f>
        <v>#VALUE!</v>
      </c>
      <c r="W3690" s="3">
        <f>VALUE(LEFT(LEFT(O3690,5),SUM(LEN(LEFT(O3690,5))-LEN(SUBSTITUTE(LEFT(O3690,5),{"0","1","2","3","4","5","6","7","8","9","."},"")))))</f>
        <v>5</v>
      </c>
      <c r="X3690" s="3" t="str">
        <f>LEFT(L3690, SEARCH("MHz",L3690)-1)</f>
        <v xml:space="preserve">650 </v>
      </c>
      <c r="Y3690" t="str">
        <f>IF(RIGHT(X3690,1)=" ",RIGHT(X3690,4),RIGHT(X3690,3))</f>
        <v xml:space="preserve">650 </v>
      </c>
      <c r="Z3690" t="e">
        <f>VLOOKUP(G3690,[1]Sheet1!$A$1:$B$12,2,0)</f>
        <v>#N/A</v>
      </c>
      <c r="AA3690" t="e">
        <f>CONCATENATE(F3690," ",Z3690)</f>
        <v>#N/A</v>
      </c>
      <c r="AB3690" t="e">
        <f>VLOOKUP(AA3690,[1]Sheet3!$A:$B,2,0)</f>
        <v>#N/A</v>
      </c>
    </row>
    <row r="3691" spans="1:28" x14ac:dyDescent="0.25">
      <c r="A3691" t="s">
        <v>1796</v>
      </c>
      <c r="B3691" t="s">
        <v>1939</v>
      </c>
      <c r="C3691" t="s">
        <v>1936</v>
      </c>
      <c r="D3691" t="str">
        <f>CONCATENATE(C3691,".")</f>
        <v>2012  Q2.</v>
      </c>
      <c r="E3691" t="str">
        <f>LEFT(D3691, SEARCH(".",D3691)-1)</f>
        <v>2012  Q2</v>
      </c>
      <c r="F3691">
        <v>2012</v>
      </c>
      <c r="G3691" t="str">
        <f>RIGHT(E3691,LEN(E3691)-6)</f>
        <v>Q2</v>
      </c>
      <c r="I3691" t="s">
        <v>241</v>
      </c>
      <c r="J3691" t="s">
        <v>1940</v>
      </c>
      <c r="K3691" t="s">
        <v>677</v>
      </c>
      <c r="L3691" t="s">
        <v>700</v>
      </c>
      <c r="O3691" t="s">
        <v>846</v>
      </c>
      <c r="Q3691" s="2" t="e">
        <f>VALUE(LEFT(LEFT(N3691,5),SUM(LEN(LEFT(N3691,5))-LEN(SUBSTITUTE(LEFT(N3691,5),{"0","1","2","3","4","5","6","7","8","9","."},"")))))</f>
        <v>#VALUE!</v>
      </c>
      <c r="R3691" t="e">
        <f>IF(Q3691&gt;5,Q3691/1024,Q3691)</f>
        <v>#VALUE!</v>
      </c>
      <c r="S3691" t="str">
        <f>MID(K3692,9,3)</f>
        <v>2.3</v>
      </c>
      <c r="T3691" s="2" t="str">
        <f>LEFT(J3691,3)</f>
        <v>4.3</v>
      </c>
      <c r="U3691" t="e">
        <f>VALUE(LEFT(LEFT(M3691,5),SUM(LEN(LEFT(M3691,5))-LEN(SUBSTITUTE(LEFT(M3691,5),{"0","1","2","3","4","5","6","7","8","9","."},"")))))</f>
        <v>#VALUE!</v>
      </c>
      <c r="V3691" t="e">
        <f>IF(U3691&lt;100,U3691,U3691/1024)</f>
        <v>#VALUE!</v>
      </c>
      <c r="W3691" s="3">
        <f>VALUE(LEFT(LEFT(O3691,5),SUM(LEN(LEFT(O3691,5))-LEN(SUBSTITUTE(LEFT(O3691,5),{"0","1","2","3","4","5","6","7","8","9","."},"")))))</f>
        <v>8</v>
      </c>
      <c r="X3691" s="3" t="str">
        <f>LEFT(L3691, SEARCH("MHz",L3691)-1)</f>
        <v xml:space="preserve">650 </v>
      </c>
      <c r="Y3691" t="str">
        <f>IF(RIGHT(X3691,1)=" ",RIGHT(X3691,4),RIGHT(X3691,3))</f>
        <v xml:space="preserve">650 </v>
      </c>
      <c r="Z3691" t="e">
        <f>VLOOKUP(G3691,[1]Sheet1!$A$1:$B$12,2,0)</f>
        <v>#N/A</v>
      </c>
      <c r="AA3691" t="e">
        <f>CONCATENATE(F3691," ",Z3691)</f>
        <v>#N/A</v>
      </c>
      <c r="AB3691" t="e">
        <f>VLOOKUP(AA3691,[1]Sheet3!$A:$B,2,0)</f>
        <v>#N/A</v>
      </c>
    </row>
    <row r="3692" spans="1:28" x14ac:dyDescent="0.25">
      <c r="A3692" t="s">
        <v>1796</v>
      </c>
      <c r="B3692" t="s">
        <v>1941</v>
      </c>
      <c r="C3692">
        <v>2012</v>
      </c>
      <c r="D3692" t="str">
        <f>CONCATENATE(C3692,".")</f>
        <v>2012.</v>
      </c>
      <c r="E3692" t="str">
        <f>LEFT(D3692, SEARCH(".",D3692)-1)</f>
        <v>2012</v>
      </c>
      <c r="F3692">
        <v>2012</v>
      </c>
      <c r="G3692" t="e">
        <f>RIGHT(E3692,LEN(E3692)-6)</f>
        <v>#VALUE!</v>
      </c>
      <c r="I3692" t="s">
        <v>241</v>
      </c>
      <c r="J3692" t="s">
        <v>1041</v>
      </c>
      <c r="K3692" t="s">
        <v>677</v>
      </c>
      <c r="L3692" t="s">
        <v>684</v>
      </c>
      <c r="O3692" t="s">
        <v>187</v>
      </c>
      <c r="Q3692" s="2" t="e">
        <f>VALUE(LEFT(LEFT(N3692,5),SUM(LEN(LEFT(N3692,5))-LEN(SUBSTITUTE(LEFT(N3692,5),{"0","1","2","3","4","5","6","7","8","9","."},"")))))</f>
        <v>#VALUE!</v>
      </c>
      <c r="R3692" t="e">
        <f>IF(Q3692&gt;5,Q3692/1024,Q3692)</f>
        <v>#VALUE!</v>
      </c>
      <c r="S3692" t="str">
        <f>MID(K3693,9,3)</f>
        <v>2.3</v>
      </c>
      <c r="T3692" s="2" t="str">
        <f>LEFT(J3692,3)</f>
        <v>3.5</v>
      </c>
      <c r="U3692" t="e">
        <f>VALUE(LEFT(LEFT(M3692,5),SUM(LEN(LEFT(M3692,5))-LEN(SUBSTITUTE(LEFT(M3692,5),{"0","1","2","3","4","5","6","7","8","9","."},"")))))</f>
        <v>#VALUE!</v>
      </c>
      <c r="V3692" t="e">
        <f>IF(U3692&lt;100,U3692,U3692/1024)</f>
        <v>#VALUE!</v>
      </c>
      <c r="W3692" s="3">
        <f>VALUE(LEFT(LEFT(O3692,5),SUM(LEN(LEFT(O3692,5))-LEN(SUBSTITUTE(LEFT(O3692,5),{"0","1","2","3","4","5","6","7","8","9","."},"")))))</f>
        <v>3.15</v>
      </c>
      <c r="X3692" s="3" t="str">
        <f>LEFT(L3692, SEARCH("MHz",L3692)-1)</f>
        <v xml:space="preserve">650 </v>
      </c>
      <c r="Y3692" t="str">
        <f>IF(RIGHT(X3692,1)=" ",RIGHT(X3692,4),RIGHT(X3692,3))</f>
        <v xml:space="preserve">650 </v>
      </c>
      <c r="Z3692" t="e">
        <f>VLOOKUP(G3692,[1]Sheet1!$A$1:$B$12,2,0)</f>
        <v>#VALUE!</v>
      </c>
      <c r="AA3692" t="e">
        <f>CONCATENATE(F3692," ",Z3692)</f>
        <v>#VALUE!</v>
      </c>
      <c r="AB3692" t="e">
        <f>VLOOKUP(AA3692,[1]Sheet3!$A:$B,2,0)</f>
        <v>#VALUE!</v>
      </c>
    </row>
    <row r="3693" spans="1:28" x14ac:dyDescent="0.25">
      <c r="A3693" t="s">
        <v>1796</v>
      </c>
      <c r="B3693" t="s">
        <v>1944</v>
      </c>
      <c r="C3693">
        <v>2012</v>
      </c>
      <c r="D3693" t="str">
        <f>CONCATENATE(C3693,".")</f>
        <v>2012.</v>
      </c>
      <c r="E3693" t="str">
        <f>LEFT(D3693, SEARCH(".",D3693)-1)</f>
        <v>2012</v>
      </c>
      <c r="F3693">
        <v>2012</v>
      </c>
      <c r="G3693" t="e">
        <f>RIGHT(E3693,LEN(E3693)-6)</f>
        <v>#VALUE!</v>
      </c>
      <c r="H3693">
        <v>120</v>
      </c>
      <c r="I3693" t="s">
        <v>241</v>
      </c>
      <c r="J3693" t="s">
        <v>1945</v>
      </c>
      <c r="K3693" t="s">
        <v>677</v>
      </c>
      <c r="L3693" t="s">
        <v>700</v>
      </c>
      <c r="O3693" t="s">
        <v>187</v>
      </c>
      <c r="Q3693" s="2" t="e">
        <f>VALUE(LEFT(LEFT(N3693,5),SUM(LEN(LEFT(N3693,5))-LEN(SUBSTITUTE(LEFT(N3693,5),{"0","1","2","3","4","5","6","7","8","9","."},"")))))</f>
        <v>#VALUE!</v>
      </c>
      <c r="R3693" t="e">
        <f>IF(Q3693&gt;5,Q3693/1024,Q3693)</f>
        <v>#VALUE!</v>
      </c>
      <c r="S3693" t="str">
        <f>MID(K3694,9,3)</f>
        <v>2.3</v>
      </c>
      <c r="T3693" s="2" t="str">
        <f>LEFT(J3693,3)</f>
        <v>4.0</v>
      </c>
      <c r="U3693" t="e">
        <f>VALUE(LEFT(LEFT(M3693,5),SUM(LEN(LEFT(M3693,5))-LEN(SUBSTITUTE(LEFT(M3693,5),{"0","1","2","3","4","5","6","7","8","9","."},"")))))</f>
        <v>#VALUE!</v>
      </c>
      <c r="V3693" t="e">
        <f>IF(U3693&lt;100,U3693,U3693/1024)</f>
        <v>#VALUE!</v>
      </c>
      <c r="W3693" s="3">
        <f>VALUE(LEFT(LEFT(O3693,5),SUM(LEN(LEFT(O3693,5))-LEN(SUBSTITUTE(LEFT(O3693,5),{"0","1","2","3","4","5","6","7","8","9","."},"")))))</f>
        <v>3.15</v>
      </c>
      <c r="X3693" s="3" t="str">
        <f>LEFT(L3693, SEARCH("MHz",L3693)-1)</f>
        <v xml:space="preserve">650 </v>
      </c>
      <c r="Y3693" t="str">
        <f>IF(RIGHT(X3693,1)=" ",RIGHT(X3693,4),RIGHT(X3693,3))</f>
        <v xml:space="preserve">650 </v>
      </c>
      <c r="Z3693" t="e">
        <f>VLOOKUP(G3693,[1]Sheet1!$A$1:$B$12,2,0)</f>
        <v>#VALUE!</v>
      </c>
      <c r="AA3693" t="e">
        <f>CONCATENATE(F3693," ",Z3693)</f>
        <v>#VALUE!</v>
      </c>
      <c r="AB3693" t="e">
        <f>VLOOKUP(AA3693,[1]Sheet3!$A:$B,2,0)</f>
        <v>#VALUE!</v>
      </c>
    </row>
    <row r="3694" spans="1:28" x14ac:dyDescent="0.25">
      <c r="A3694" t="s">
        <v>3318</v>
      </c>
      <c r="B3694" t="s">
        <v>1885</v>
      </c>
      <c r="C3694">
        <v>2011</v>
      </c>
      <c r="D3694" t="str">
        <f>CONCATENATE(C3694,".")</f>
        <v>2011.</v>
      </c>
      <c r="E3694" t="str">
        <f>LEFT(D3694, SEARCH(".",D3694)-1)</f>
        <v>2011</v>
      </c>
      <c r="F3694">
        <v>2011</v>
      </c>
      <c r="G3694" t="e">
        <f>RIGHT(E3694,LEN(E3694)-6)</f>
        <v>#VALUE!</v>
      </c>
      <c r="H3694">
        <v>135</v>
      </c>
      <c r="I3694" t="s">
        <v>241</v>
      </c>
      <c r="J3694" t="s">
        <v>2196</v>
      </c>
      <c r="K3694" t="s">
        <v>677</v>
      </c>
      <c r="L3694" t="s">
        <v>684</v>
      </c>
      <c r="M3694" t="s">
        <v>3545</v>
      </c>
      <c r="O3694" t="s">
        <v>187</v>
      </c>
      <c r="P3694">
        <v>120</v>
      </c>
      <c r="Q3694" s="2" t="e">
        <f>VALUE(LEFT(LEFT(N3694,5),SUM(LEN(LEFT(N3694,5))-LEN(SUBSTITUTE(LEFT(N3694,5),{"0","1","2","3","4","5","6","7","8","9","."},"")))))</f>
        <v>#VALUE!</v>
      </c>
      <c r="R3694" t="e">
        <f>IF(Q3694&gt;5,Q3694/1024,Q3694)</f>
        <v>#VALUE!</v>
      </c>
      <c r="S3694" t="str">
        <f>MID(K3695,9,3)</f>
        <v>2.3</v>
      </c>
      <c r="T3694" s="2" t="str">
        <f>LEFT(J3694,3)</f>
        <v>3.5</v>
      </c>
      <c r="U3694">
        <f>VALUE(LEFT(LEFT(M3694,5),SUM(LEN(LEFT(M3694,5))-LEN(SUBSTITUTE(LEFT(M3694,5),{"0","1","2","3","4","5","6","7","8","9","."},"")))))</f>
        <v>220</v>
      </c>
      <c r="V3694">
        <f>IF(U3694&lt;100,U3694,U3694/1024)</f>
        <v>0.21484375</v>
      </c>
      <c r="W3694" s="3">
        <f>VALUE(LEFT(LEFT(O3694,5),SUM(LEN(LEFT(O3694,5))-LEN(SUBSTITUTE(LEFT(O3694,5),{"0","1","2","3","4","5","6","7","8","9","."},"")))))</f>
        <v>3.15</v>
      </c>
      <c r="X3694" s="3" t="str">
        <f>LEFT(L3694, SEARCH("MHz",L3694)-1)</f>
        <v xml:space="preserve">650 </v>
      </c>
      <c r="Y3694" t="str">
        <f>IF(RIGHT(X3694,1)=" ",RIGHT(X3694,4),RIGHT(X3694,3))</f>
        <v xml:space="preserve">650 </v>
      </c>
      <c r="Z3694" t="e">
        <f>VLOOKUP(G3694,[1]Sheet1!$A$1:$B$12,2,0)</f>
        <v>#VALUE!</v>
      </c>
      <c r="AA3694" t="e">
        <f>CONCATENATE(F3694," ",Z3694)</f>
        <v>#VALUE!</v>
      </c>
      <c r="AB3694" t="e">
        <f>VLOOKUP(AA3694,[1]Sheet3!$A:$B,2,0)</f>
        <v>#VALUE!</v>
      </c>
    </row>
    <row r="3695" spans="1:28" x14ac:dyDescent="0.25">
      <c r="A3695" t="s">
        <v>6422</v>
      </c>
      <c r="B3695" t="s">
        <v>6509</v>
      </c>
      <c r="C3695">
        <v>2012</v>
      </c>
      <c r="D3695" t="str">
        <f>CONCATENATE(C3695,".")</f>
        <v>2012.</v>
      </c>
      <c r="E3695" t="str">
        <f>LEFT(D3695, SEARCH(".",D3695)-1)</f>
        <v>2012</v>
      </c>
      <c r="F3695">
        <v>2012</v>
      </c>
      <c r="G3695" t="e">
        <f>RIGHT(E3695,LEN(E3695)-6)</f>
        <v>#VALUE!</v>
      </c>
      <c r="H3695">
        <v>288</v>
      </c>
      <c r="I3695" t="s">
        <v>241</v>
      </c>
      <c r="J3695" t="s">
        <v>1865</v>
      </c>
      <c r="K3695" t="s">
        <v>677</v>
      </c>
      <c r="L3695" t="s">
        <v>694</v>
      </c>
      <c r="M3695" t="s">
        <v>627</v>
      </c>
      <c r="N3695" t="s">
        <v>139</v>
      </c>
      <c r="O3695" t="s">
        <v>178</v>
      </c>
      <c r="Q3695" s="2">
        <f>VALUE(LEFT(LEFT(N3695,5),SUM(LEN(LEFT(N3695,5))-LEN(SUBSTITUTE(LEFT(N3695,5),{"0","1","2","3","4","5","6","7","8","9","."},"")))))</f>
        <v>512</v>
      </c>
      <c r="R3695">
        <f>IF(Q3695&gt;5,Q3695/1024,Q3695)</f>
        <v>0.5</v>
      </c>
      <c r="S3695" t="str">
        <f>MID(K3696,9,3)</f>
        <v>2.3</v>
      </c>
      <c r="T3695" s="2" t="str">
        <f>LEFT(J3695,3)</f>
        <v>5.0</v>
      </c>
      <c r="U3695">
        <f>VALUE(LEFT(LEFT(M3695,5),SUM(LEN(LEFT(M3695,5))-LEN(SUBSTITUTE(LEFT(M3695,5),{"0","1","2","3","4","5","6","7","8","9","."},"")))))</f>
        <v>160</v>
      </c>
      <c r="V3695">
        <f>IF(U3695&lt;100,U3695,U3695/1024)</f>
        <v>0.15625</v>
      </c>
      <c r="W3695" s="3">
        <f>VALUE(LEFT(LEFT(O3695,5),SUM(LEN(LEFT(O3695,5))-LEN(SUBSTITUTE(LEFT(O3695,5),{"0","1","2","3","4","5","6","7","8","9","."},"")))))</f>
        <v>5</v>
      </c>
      <c r="X3695" s="3" t="str">
        <f>LEFT(L3695, SEARCH("MHz",L3695)-1)</f>
        <v xml:space="preserve">800 </v>
      </c>
      <c r="Y3695" t="str">
        <f>IF(RIGHT(X3695,1)=" ",RIGHT(X3695,4),RIGHT(X3695,3))</f>
        <v xml:space="preserve">800 </v>
      </c>
      <c r="Z3695" t="e">
        <f>VLOOKUP(G3695,[1]Sheet1!$A$1:$B$12,2,0)</f>
        <v>#VALUE!</v>
      </c>
      <c r="AA3695" t="e">
        <f>CONCATENATE(F3695," ",Z3695)</f>
        <v>#VALUE!</v>
      </c>
      <c r="AB3695" t="e">
        <f>VLOOKUP(AA3695,[1]Sheet3!$A:$B,2,0)</f>
        <v>#VALUE!</v>
      </c>
    </row>
    <row r="3696" spans="1:28" x14ac:dyDescent="0.25">
      <c r="A3696" t="s">
        <v>1796</v>
      </c>
      <c r="B3696" t="s">
        <v>1935</v>
      </c>
      <c r="C3696" t="s">
        <v>1936</v>
      </c>
      <c r="D3696" t="str">
        <f>CONCATENATE(C3696,".")</f>
        <v>2012  Q2.</v>
      </c>
      <c r="E3696" t="str">
        <f>LEFT(D3696, SEARCH(".",D3696)-1)</f>
        <v>2012  Q2</v>
      </c>
      <c r="F3696">
        <v>2012</v>
      </c>
      <c r="G3696" t="str">
        <f>RIGHT(E3696,LEN(E3696)-6)</f>
        <v>Q2</v>
      </c>
      <c r="H3696">
        <v>130</v>
      </c>
      <c r="I3696" t="s">
        <v>241</v>
      </c>
      <c r="J3696" t="s">
        <v>163</v>
      </c>
      <c r="K3696" t="s">
        <v>705</v>
      </c>
      <c r="L3696" t="s">
        <v>234</v>
      </c>
      <c r="O3696" t="s">
        <v>42</v>
      </c>
      <c r="P3696">
        <v>110</v>
      </c>
      <c r="Q3696" s="2" t="e">
        <f>VALUE(LEFT(LEFT(N3696,5),SUM(LEN(LEFT(N3696,5))-LEN(SUBSTITUTE(LEFT(N3696,5),{"0","1","2","3","4","5","6","7","8","9","."},"")))))</f>
        <v>#VALUE!</v>
      </c>
      <c r="R3696" t="e">
        <f>IF(Q3696&gt;5,Q3696/1024,Q3696)</f>
        <v>#VALUE!</v>
      </c>
      <c r="S3696" t="str">
        <f>MID(K3697,9,3)</f>
        <v>2.3</v>
      </c>
      <c r="T3696" s="2" t="str">
        <f>LEFT(J3696,3)</f>
        <v>4.0</v>
      </c>
      <c r="U3696" t="e">
        <f>VALUE(LEFT(LEFT(M3696,5),SUM(LEN(LEFT(M3696,5))-LEN(SUBSTITUTE(LEFT(M3696,5),{"0","1","2","3","4","5","6","7","8","9","."},"")))))</f>
        <v>#VALUE!</v>
      </c>
      <c r="V3696" t="e">
        <f>IF(U3696&lt;100,U3696,U3696/1024)</f>
        <v>#VALUE!</v>
      </c>
      <c r="W3696" s="3">
        <f>VALUE(LEFT(LEFT(O3696,5),SUM(LEN(LEFT(O3696,5))-LEN(SUBSTITUTE(LEFT(O3696,5),{"0","1","2","3","4","5","6","7","8","9","."},"")))))</f>
        <v>5</v>
      </c>
      <c r="X3696" s="3" t="e">
        <f>LEFT(L3696, SEARCH("MHz",L3696)-1)</f>
        <v>#VALUE!</v>
      </c>
      <c r="Y3696" t="e">
        <f>IF(RIGHT(X3696,1)=" ",RIGHT(X3696,4),RIGHT(X3696,3))</f>
        <v>#VALUE!</v>
      </c>
      <c r="Z3696" t="e">
        <f>VLOOKUP(G3696,[1]Sheet1!$A$1:$B$12,2,0)</f>
        <v>#N/A</v>
      </c>
      <c r="AA3696" t="e">
        <f>CONCATENATE(F3696," ",Z3696)</f>
        <v>#N/A</v>
      </c>
      <c r="AB3696" t="e">
        <f>VLOOKUP(AA3696,[1]Sheet3!$A:$B,2,0)</f>
        <v>#N/A</v>
      </c>
    </row>
    <row r="3697" spans="1:28" x14ac:dyDescent="0.25">
      <c r="A3697" t="s">
        <v>1796</v>
      </c>
      <c r="B3697" t="s">
        <v>1937</v>
      </c>
      <c r="C3697" t="s">
        <v>1936</v>
      </c>
      <c r="D3697" t="str">
        <f>CONCATENATE(C3697,".")</f>
        <v>2012  Q2.</v>
      </c>
      <c r="E3697" t="str">
        <f>LEFT(D3697, SEARCH(".",D3697)-1)</f>
        <v>2012  Q2</v>
      </c>
      <c r="F3697">
        <v>2012</v>
      </c>
      <c r="G3697" t="str">
        <f>RIGHT(E3697,LEN(E3697)-6)</f>
        <v>Q2</v>
      </c>
      <c r="H3697">
        <v>104</v>
      </c>
      <c r="I3697" t="s">
        <v>241</v>
      </c>
      <c r="J3697" t="s">
        <v>1938</v>
      </c>
      <c r="K3697" t="s">
        <v>705</v>
      </c>
      <c r="L3697" t="s">
        <v>234</v>
      </c>
      <c r="O3697" t="s">
        <v>1732</v>
      </c>
      <c r="P3697">
        <v>70</v>
      </c>
      <c r="Q3697" s="2" t="e">
        <f>VALUE(LEFT(LEFT(N3697,5),SUM(LEN(LEFT(N3697,5))-LEN(SUBSTITUTE(LEFT(N3697,5),{"0","1","2","3","4","5","6","7","8","9","."},"")))))</f>
        <v>#VALUE!</v>
      </c>
      <c r="R3697" t="e">
        <f>IF(Q3697&gt;5,Q3697/1024,Q3697)</f>
        <v>#VALUE!</v>
      </c>
      <c r="S3697" t="str">
        <f>MID(K3698,9,3)</f>
        <v>2.3</v>
      </c>
      <c r="T3697" s="2" t="str">
        <f>LEFT(J3697,3)</f>
        <v>3.2</v>
      </c>
      <c r="U3697" t="e">
        <f>VALUE(LEFT(LEFT(M3697,5),SUM(LEN(LEFT(M3697,5))-LEN(SUBSTITUTE(LEFT(M3697,5),{"0","1","2","3","4","5","6","7","8","9","."},"")))))</f>
        <v>#VALUE!</v>
      </c>
      <c r="V3697" t="e">
        <f>IF(U3697&lt;100,U3697,U3697/1024)</f>
        <v>#VALUE!</v>
      </c>
      <c r="W3697" s="3">
        <f>VALUE(LEFT(LEFT(O3697,5),SUM(LEN(LEFT(O3697,5))-LEN(SUBSTITUTE(LEFT(O3697,5),{"0","1","2","3","4","5","6","7","8","9","."},"")))))</f>
        <v>3.2</v>
      </c>
      <c r="X3697" s="3" t="e">
        <f>LEFT(L3697, SEARCH("MHz",L3697)-1)</f>
        <v>#VALUE!</v>
      </c>
      <c r="Y3697" t="e">
        <f>IF(RIGHT(X3697,1)=" ",RIGHT(X3697,4),RIGHT(X3697,3))</f>
        <v>#VALUE!</v>
      </c>
      <c r="Z3697" t="e">
        <f>VLOOKUP(G3697,[1]Sheet1!$A$1:$B$12,2,0)</f>
        <v>#N/A</v>
      </c>
      <c r="AA3697" t="e">
        <f>CONCATENATE(F3697," ",Z3697)</f>
        <v>#N/A</v>
      </c>
      <c r="AB3697" t="e">
        <f>VLOOKUP(AA3697,[1]Sheet3!$A:$B,2,0)</f>
        <v>#N/A</v>
      </c>
    </row>
    <row r="3698" spans="1:28" x14ac:dyDescent="0.25">
      <c r="A3698" t="s">
        <v>3096</v>
      </c>
      <c r="B3698" t="s">
        <v>1942</v>
      </c>
      <c r="C3698">
        <v>2012</v>
      </c>
      <c r="D3698" t="str">
        <f>CONCATENATE(C3698,".")</f>
        <v>2012.</v>
      </c>
      <c r="E3698" t="str">
        <f>LEFT(D3698, SEARCH(".",D3698)-1)</f>
        <v>2012</v>
      </c>
      <c r="F3698">
        <v>2012</v>
      </c>
      <c r="G3698" t="e">
        <f>RIGHT(E3698,LEN(E3698)-6)</f>
        <v>#VALUE!</v>
      </c>
      <c r="I3698" t="s">
        <v>241</v>
      </c>
      <c r="J3698" t="s">
        <v>2534</v>
      </c>
      <c r="K3698" t="s">
        <v>705</v>
      </c>
      <c r="L3698" t="s">
        <v>510</v>
      </c>
      <c r="M3698" t="s">
        <v>270</v>
      </c>
      <c r="O3698" t="s">
        <v>73</v>
      </c>
      <c r="P3698">
        <v>110</v>
      </c>
      <c r="Q3698" s="2" t="e">
        <f>VALUE(LEFT(LEFT(N3698,5),SUM(LEN(LEFT(N3698,5))-LEN(SUBSTITUTE(LEFT(N3698,5),{"0","1","2","3","4","5","6","7","8","9","."},"")))))</f>
        <v>#VALUE!</v>
      </c>
      <c r="R3698" t="e">
        <f>IF(Q3698&gt;5,Q3698/1024,Q3698)</f>
        <v>#VALUE!</v>
      </c>
      <c r="S3698" t="str">
        <f>MID(K3699,9,3)</f>
        <v>2.3</v>
      </c>
      <c r="T3698" s="2" t="str">
        <f>LEFT(J3698,3)</f>
        <v>3.8</v>
      </c>
      <c r="U3698">
        <f>VALUE(LEFT(LEFT(M3698,5),SUM(LEN(LEFT(M3698,5))-LEN(SUBSTITUTE(LEFT(M3698,5),{"0","1","2","3","4","5","6","7","8","9","."},"")))))</f>
        <v>512</v>
      </c>
      <c r="V3698">
        <f>IF(U3698&lt;100,U3698,U3698/1024)</f>
        <v>0.5</v>
      </c>
      <c r="W3698" s="3">
        <f>VALUE(LEFT(LEFT(O3698,5),SUM(LEN(LEFT(O3698,5))-LEN(SUBSTITUTE(LEFT(O3698,5),{"0","1","2","3","4","5","6","7","8","9","."},"")))))</f>
        <v>5</v>
      </c>
      <c r="X3698" s="3" t="e">
        <f>LEFT(L3698, SEARCH("MHz",L3698)-1)</f>
        <v>#VALUE!</v>
      </c>
      <c r="Y3698" t="e">
        <f>IF(RIGHT(X3698,1)=" ",RIGHT(X3698,4),RIGHT(X3698,3))</f>
        <v>#VALUE!</v>
      </c>
      <c r="Z3698" t="e">
        <f>VLOOKUP(G3698,[1]Sheet1!$A$1:$B$12,2,0)</f>
        <v>#VALUE!</v>
      </c>
      <c r="AA3698" t="e">
        <f>CONCATENATE(F3698," ",Z3698)</f>
        <v>#VALUE!</v>
      </c>
      <c r="AB3698" t="e">
        <f>VLOOKUP(AA3698,[1]Sheet3!$A:$B,2,0)</f>
        <v>#VALUE!</v>
      </c>
    </row>
    <row r="3699" spans="1:28" x14ac:dyDescent="0.25">
      <c r="A3699" t="s">
        <v>3096</v>
      </c>
      <c r="B3699" t="s">
        <v>3150</v>
      </c>
      <c r="C3699">
        <v>2012</v>
      </c>
      <c r="D3699" t="str">
        <f>CONCATENATE(C3699,".")</f>
        <v>2012.</v>
      </c>
      <c r="E3699" t="str">
        <f>LEFT(D3699, SEARCH(".",D3699)-1)</f>
        <v>2012</v>
      </c>
      <c r="F3699">
        <v>2012</v>
      </c>
      <c r="G3699" t="e">
        <f>RIGHT(E3699,LEN(E3699)-6)</f>
        <v>#VALUE!</v>
      </c>
      <c r="H3699">
        <v>130</v>
      </c>
      <c r="I3699" t="s">
        <v>241</v>
      </c>
      <c r="J3699" t="s">
        <v>2942</v>
      </c>
      <c r="K3699" t="s">
        <v>705</v>
      </c>
      <c r="L3699" t="s">
        <v>510</v>
      </c>
      <c r="N3699" t="s">
        <v>293</v>
      </c>
      <c r="O3699" t="s">
        <v>548</v>
      </c>
      <c r="P3699">
        <v>50</v>
      </c>
      <c r="Q3699" s="2">
        <f>VALUE(LEFT(LEFT(N3699,5),SUM(LEN(LEFT(N3699,5))-LEN(SUBSTITUTE(LEFT(N3699,5),{"0","1","2","3","4","5","6","7","8","9","."},"")))))</f>
        <v>256</v>
      </c>
      <c r="R3699">
        <f>IF(Q3699&gt;5,Q3699/1024,Q3699)</f>
        <v>0.25</v>
      </c>
      <c r="S3699" t="str">
        <f>MID(K3700,9,3)</f>
        <v>2.3</v>
      </c>
      <c r="T3699" s="2" t="str">
        <f>LEFT(J3699,3)</f>
        <v>3.5</v>
      </c>
      <c r="U3699" t="e">
        <f>VALUE(LEFT(LEFT(M3699,5),SUM(LEN(LEFT(M3699,5))-LEN(SUBSTITUTE(LEFT(M3699,5),{"0","1","2","3","4","5","6","7","8","9","."},"")))))</f>
        <v>#VALUE!</v>
      </c>
      <c r="V3699" t="e">
        <f>IF(U3699&lt;100,U3699,U3699/1024)</f>
        <v>#VALUE!</v>
      </c>
      <c r="W3699" s="3">
        <f>VALUE(LEFT(LEFT(O3699,5),SUM(LEN(LEFT(O3699,5))-LEN(SUBSTITUTE(LEFT(O3699,5),{"0","1","2","3","4","5","6","7","8","9","."},"")))))</f>
        <v>3</v>
      </c>
      <c r="X3699" s="3" t="e">
        <f>LEFT(L3699, SEARCH("MHz",L3699)-1)</f>
        <v>#VALUE!</v>
      </c>
      <c r="Y3699" t="e">
        <f>IF(RIGHT(X3699,1)=" ",RIGHT(X3699,4),RIGHT(X3699,3))</f>
        <v>#VALUE!</v>
      </c>
      <c r="Z3699" t="e">
        <f>VLOOKUP(G3699,[1]Sheet1!$A$1:$B$12,2,0)</f>
        <v>#VALUE!</v>
      </c>
      <c r="AA3699" t="e">
        <f>CONCATENATE(F3699," ",Z3699)</f>
        <v>#VALUE!</v>
      </c>
      <c r="AB3699" t="e">
        <f>VLOOKUP(AA3699,[1]Sheet3!$A:$B,2,0)</f>
        <v>#VALUE!</v>
      </c>
    </row>
    <row r="3700" spans="1:28" x14ac:dyDescent="0.25">
      <c r="A3700" t="s">
        <v>3318</v>
      </c>
      <c r="B3700" t="s">
        <v>3537</v>
      </c>
      <c r="C3700">
        <v>2012</v>
      </c>
      <c r="D3700" t="str">
        <f>CONCATENATE(C3700,".")</f>
        <v>2012.</v>
      </c>
      <c r="E3700" t="str">
        <f>LEFT(D3700, SEARCH(".",D3700)-1)</f>
        <v>2012</v>
      </c>
      <c r="F3700">
        <v>2012</v>
      </c>
      <c r="G3700" t="e">
        <f>RIGHT(E3700,LEN(E3700)-6)</f>
        <v>#VALUE!</v>
      </c>
      <c r="H3700">
        <v>135</v>
      </c>
      <c r="I3700" t="s">
        <v>231</v>
      </c>
      <c r="J3700" t="s">
        <v>652</v>
      </c>
      <c r="K3700" t="s">
        <v>705</v>
      </c>
      <c r="L3700" t="s">
        <v>234</v>
      </c>
      <c r="M3700" t="s">
        <v>270</v>
      </c>
      <c r="N3700" t="s">
        <v>293</v>
      </c>
      <c r="O3700" t="s">
        <v>1280</v>
      </c>
      <c r="P3700">
        <v>70</v>
      </c>
      <c r="Q3700" s="2">
        <f>VALUE(LEFT(LEFT(N3700,5),SUM(LEN(LEFT(N3700,5))-LEN(SUBSTITUTE(LEFT(N3700,5),{"0","1","2","3","4","5","6","7","8","9","."},"")))))</f>
        <v>256</v>
      </c>
      <c r="R3700">
        <f>IF(Q3700&gt;5,Q3700/1024,Q3700)</f>
        <v>0.25</v>
      </c>
      <c r="S3700" t="str">
        <f>MID(K3701,9,3)</f>
        <v>2.3</v>
      </c>
      <c r="T3700" s="2" t="str">
        <f>LEFT(J3700,3)</f>
        <v>3.5</v>
      </c>
      <c r="U3700">
        <f>VALUE(LEFT(LEFT(M3700,5),SUM(LEN(LEFT(M3700,5))-LEN(SUBSTITUTE(LEFT(M3700,5),{"0","1","2","3","4","5","6","7","8","9","."},"")))))</f>
        <v>512</v>
      </c>
      <c r="V3700">
        <f>IF(U3700&lt;100,U3700,U3700/1024)</f>
        <v>0.5</v>
      </c>
      <c r="W3700" s="3">
        <f>VALUE(LEFT(LEFT(O3700,5),SUM(LEN(LEFT(O3700,5))-LEN(SUBSTITUTE(LEFT(O3700,5),{"0","1","2","3","4","5","6","7","8","9","."},"")))))</f>
        <v>2</v>
      </c>
      <c r="X3700" s="3" t="e">
        <f>LEFT(L3700, SEARCH("MHz",L3700)-1)</f>
        <v>#VALUE!</v>
      </c>
      <c r="Y3700" t="e">
        <f>IF(RIGHT(X3700,1)=" ",RIGHT(X3700,4),RIGHT(X3700,3))</f>
        <v>#VALUE!</v>
      </c>
      <c r="Z3700" t="e">
        <f>VLOOKUP(G3700,[1]Sheet1!$A$1:$B$12,2,0)</f>
        <v>#VALUE!</v>
      </c>
      <c r="AA3700" t="e">
        <f>CONCATENATE(F3700," ",Z3700)</f>
        <v>#VALUE!</v>
      </c>
      <c r="AB3700" t="e">
        <f>VLOOKUP(AA3700,[1]Sheet3!$A:$B,2,0)</f>
        <v>#VALUE!</v>
      </c>
    </row>
    <row r="3701" spans="1:28" x14ac:dyDescent="0.25">
      <c r="A3701" t="s">
        <v>4141</v>
      </c>
      <c r="B3701" t="s">
        <v>4351</v>
      </c>
      <c r="C3701">
        <v>2012</v>
      </c>
      <c r="D3701" t="str">
        <f>CONCATENATE(C3701,".")</f>
        <v>2012.</v>
      </c>
      <c r="E3701" t="str">
        <f>LEFT(D3701, SEARCH(".",D3701)-1)</f>
        <v>2012</v>
      </c>
      <c r="F3701">
        <v>2012</v>
      </c>
      <c r="G3701" t="e">
        <f>RIGHT(E3701,LEN(E3701)-6)</f>
        <v>#VALUE!</v>
      </c>
      <c r="I3701" t="s">
        <v>241</v>
      </c>
      <c r="J3701" t="s">
        <v>4352</v>
      </c>
      <c r="K3701" t="s">
        <v>705</v>
      </c>
      <c r="L3701" t="s">
        <v>684</v>
      </c>
      <c r="O3701" t="s">
        <v>140</v>
      </c>
      <c r="P3701">
        <v>70</v>
      </c>
      <c r="Q3701" s="2" t="e">
        <f>VALUE(LEFT(LEFT(N3701,5),SUM(LEN(LEFT(N3701,5))-LEN(SUBSTITUTE(LEFT(N3701,5),{"0","1","2","3","4","5","6","7","8","9","."},"")))))</f>
        <v>#VALUE!</v>
      </c>
      <c r="R3701" t="e">
        <f>IF(Q3701&gt;5,Q3701/1024,Q3701)</f>
        <v>#VALUE!</v>
      </c>
      <c r="S3701" t="str">
        <f>MID(K3702,9,3)</f>
        <v>2.3</v>
      </c>
      <c r="T3701" s="2" t="str">
        <f>LEFT(J3701,3)</f>
        <v>3.1</v>
      </c>
      <c r="U3701" t="e">
        <f>VALUE(LEFT(LEFT(M3701,5),SUM(LEN(LEFT(M3701,5))-LEN(SUBSTITUTE(LEFT(M3701,5),{"0","1","2","3","4","5","6","7","8","9","."},"")))))</f>
        <v>#VALUE!</v>
      </c>
      <c r="V3701" t="e">
        <f>IF(U3701&lt;100,U3701,U3701/1024)</f>
        <v>#VALUE!</v>
      </c>
      <c r="W3701" s="3">
        <f>VALUE(LEFT(LEFT(O3701,5),SUM(LEN(LEFT(O3701,5))-LEN(SUBSTITUTE(LEFT(O3701,5),{"0","1","2","3","4","5","6","7","8","9","."},"")))))</f>
        <v>2</v>
      </c>
      <c r="X3701" s="3" t="str">
        <f>LEFT(L3701, SEARCH("MHz",L3701)-1)</f>
        <v xml:space="preserve">650 </v>
      </c>
      <c r="Y3701" t="str">
        <f>IF(RIGHT(X3701,1)=" ",RIGHT(X3701,4),RIGHT(X3701,3))</f>
        <v xml:space="preserve">650 </v>
      </c>
      <c r="Z3701" t="e">
        <f>VLOOKUP(G3701,[1]Sheet1!$A$1:$B$12,2,0)</f>
        <v>#VALUE!</v>
      </c>
      <c r="AA3701" t="e">
        <f>CONCATENATE(F3701," ",Z3701)</f>
        <v>#VALUE!</v>
      </c>
      <c r="AB3701" t="e">
        <f>VLOOKUP(AA3701,[1]Sheet3!$A:$B,2,0)</f>
        <v>#VALUE!</v>
      </c>
    </row>
    <row r="3702" spans="1:28" x14ac:dyDescent="0.25">
      <c r="A3702" t="s">
        <v>4367</v>
      </c>
      <c r="B3702" t="s">
        <v>4520</v>
      </c>
      <c r="C3702" t="s">
        <v>1936</v>
      </c>
      <c r="D3702" t="str">
        <f>CONCATENATE(C3702,".")</f>
        <v>2012  Q2.</v>
      </c>
      <c r="E3702" t="str">
        <f>LEFT(D3702, SEARCH(".",D3702)-1)</f>
        <v>2012  Q2</v>
      </c>
      <c r="F3702">
        <v>2012</v>
      </c>
      <c r="G3702" t="str">
        <f>RIGHT(E3702,LEN(E3702)-6)</f>
        <v>Q2</v>
      </c>
      <c r="H3702">
        <v>98</v>
      </c>
      <c r="I3702" t="s">
        <v>213</v>
      </c>
      <c r="J3702" t="s">
        <v>3021</v>
      </c>
      <c r="K3702" t="s">
        <v>705</v>
      </c>
      <c r="L3702" t="s">
        <v>694</v>
      </c>
      <c r="M3702" t="s">
        <v>270</v>
      </c>
      <c r="N3702" t="s">
        <v>139</v>
      </c>
      <c r="O3702" t="s">
        <v>187</v>
      </c>
      <c r="P3702">
        <v>110</v>
      </c>
      <c r="Q3702" s="2">
        <f>VALUE(LEFT(LEFT(N3702,5),SUM(LEN(LEFT(N3702,5))-LEN(SUBSTITUTE(LEFT(N3702,5),{"0","1","2","3","4","5","6","7","8","9","."},"")))))</f>
        <v>512</v>
      </c>
      <c r="R3702">
        <f>IF(Q3702&gt;5,Q3702/1024,Q3702)</f>
        <v>0.5</v>
      </c>
      <c r="S3702" t="str">
        <f>MID(K3703,9,3)</f>
        <v>2.3</v>
      </c>
      <c r="T3702" s="2" t="str">
        <f>LEFT(J3702,3)</f>
        <v>3.5</v>
      </c>
      <c r="U3702">
        <f>VALUE(LEFT(LEFT(M3702,5),SUM(LEN(LEFT(M3702,5))-LEN(SUBSTITUTE(LEFT(M3702,5),{"0","1","2","3","4","5","6","7","8","9","."},"")))))</f>
        <v>512</v>
      </c>
      <c r="V3702">
        <f>IF(U3702&lt;100,U3702,U3702/1024)</f>
        <v>0.5</v>
      </c>
      <c r="W3702" s="3">
        <f>VALUE(LEFT(LEFT(O3702,5),SUM(LEN(LEFT(O3702,5))-LEN(SUBSTITUTE(LEFT(O3702,5),{"0","1","2","3","4","5","6","7","8","9","."},"")))))</f>
        <v>3.15</v>
      </c>
      <c r="X3702" s="3" t="str">
        <f>LEFT(L3702, SEARCH("MHz",L3702)-1)</f>
        <v xml:space="preserve">800 </v>
      </c>
      <c r="Y3702" t="str">
        <f>IF(RIGHT(X3702,1)=" ",RIGHT(X3702,4),RIGHT(X3702,3))</f>
        <v xml:space="preserve">800 </v>
      </c>
      <c r="Z3702" t="e">
        <f>VLOOKUP(G3702,[1]Sheet1!$A$1:$B$12,2,0)</f>
        <v>#N/A</v>
      </c>
      <c r="AA3702" t="e">
        <f>CONCATENATE(F3702," ",Z3702)</f>
        <v>#N/A</v>
      </c>
      <c r="AB3702" t="e">
        <f>VLOOKUP(AA3702,[1]Sheet3!$A:$B,2,0)</f>
        <v>#N/A</v>
      </c>
    </row>
    <row r="3703" spans="1:28" x14ac:dyDescent="0.25">
      <c r="A3703" t="s">
        <v>4367</v>
      </c>
      <c r="B3703" t="s">
        <v>4523</v>
      </c>
      <c r="C3703" t="s">
        <v>1936</v>
      </c>
      <c r="D3703" t="str">
        <f>CONCATENATE(C3703,".")</f>
        <v>2012  Q2.</v>
      </c>
      <c r="E3703" t="str">
        <f>LEFT(D3703, SEARCH(".",D3703)-1)</f>
        <v>2012  Q2</v>
      </c>
      <c r="F3703">
        <v>2012</v>
      </c>
      <c r="G3703" t="str">
        <f>RIGHT(E3703,LEN(E3703)-6)</f>
        <v>Q2</v>
      </c>
      <c r="I3703" t="s">
        <v>231</v>
      </c>
      <c r="J3703" t="s">
        <v>2982</v>
      </c>
      <c r="K3703" t="s">
        <v>705</v>
      </c>
      <c r="L3703" t="s">
        <v>2476</v>
      </c>
      <c r="M3703" t="s">
        <v>270</v>
      </c>
      <c r="N3703" t="s">
        <v>139</v>
      </c>
      <c r="O3703" t="s">
        <v>515</v>
      </c>
      <c r="P3703">
        <v>160</v>
      </c>
      <c r="Q3703" s="2">
        <f>VALUE(LEFT(LEFT(N3703,5),SUM(LEN(LEFT(N3703,5))-LEN(SUBSTITUTE(LEFT(N3703,5),{"0","1","2","3","4","5","6","7","8","9","."},"")))))</f>
        <v>512</v>
      </c>
      <c r="R3703">
        <f>IF(Q3703&gt;5,Q3703/1024,Q3703)</f>
        <v>0.5</v>
      </c>
      <c r="S3703" t="str">
        <f>MID(K3704,9,3)</f>
        <v>2.3</v>
      </c>
      <c r="T3703" s="2" t="str">
        <f>LEFT(J3703,3)</f>
        <v>3.2</v>
      </c>
      <c r="U3703">
        <f>VALUE(LEFT(LEFT(M3703,5),SUM(LEN(LEFT(M3703,5))-LEN(SUBSTITUTE(LEFT(M3703,5),{"0","1","2","3","4","5","6","7","8","9","."},"")))))</f>
        <v>512</v>
      </c>
      <c r="V3703">
        <f>IF(U3703&lt;100,U3703,U3703/1024)</f>
        <v>0.5</v>
      </c>
      <c r="W3703" s="3">
        <f>VALUE(LEFT(LEFT(O3703,5),SUM(LEN(LEFT(O3703,5))-LEN(SUBSTITUTE(LEFT(O3703,5),{"0","1","2","3","4","5","6","7","8","9","."},"")))))</f>
        <v>3.15</v>
      </c>
      <c r="X3703" s="3" t="str">
        <f>LEFT(L3703, SEARCH("MHz",L3703)-1)</f>
        <v xml:space="preserve">600 </v>
      </c>
      <c r="Y3703" t="str">
        <f>IF(RIGHT(X3703,1)=" ",RIGHT(X3703,4),RIGHT(X3703,3))</f>
        <v xml:space="preserve">600 </v>
      </c>
      <c r="Z3703" t="e">
        <f>VLOOKUP(G3703,[1]Sheet1!$A$1:$B$12,2,0)</f>
        <v>#N/A</v>
      </c>
      <c r="AA3703" t="e">
        <f>CONCATENATE(F3703," ",Z3703)</f>
        <v>#N/A</v>
      </c>
      <c r="AB3703" t="e">
        <f>VLOOKUP(AA3703,[1]Sheet3!$A:$B,2,0)</f>
        <v>#N/A</v>
      </c>
    </row>
    <row r="3704" spans="1:28" x14ac:dyDescent="0.25">
      <c r="A3704" t="s">
        <v>6422</v>
      </c>
      <c r="B3704" t="s">
        <v>6505</v>
      </c>
      <c r="C3704">
        <v>2012</v>
      </c>
      <c r="D3704" t="str">
        <f>CONCATENATE(C3704,".")</f>
        <v>2012.</v>
      </c>
      <c r="E3704" t="str">
        <f>LEFT(D3704, SEARCH(".",D3704)-1)</f>
        <v>2012</v>
      </c>
      <c r="F3704">
        <v>2012</v>
      </c>
      <c r="G3704" t="e">
        <f>RIGHT(E3704,LEN(E3704)-6)</f>
        <v>#VALUE!</v>
      </c>
      <c r="H3704">
        <v>121</v>
      </c>
      <c r="I3704" t="s">
        <v>241</v>
      </c>
      <c r="J3704" t="s">
        <v>1670</v>
      </c>
      <c r="K3704" t="s">
        <v>705</v>
      </c>
      <c r="L3704" t="s">
        <v>510</v>
      </c>
      <c r="O3704" t="s">
        <v>187</v>
      </c>
      <c r="Q3704" s="2" t="e">
        <f>VALUE(LEFT(LEFT(N3704,5),SUM(LEN(LEFT(N3704,5))-LEN(SUBSTITUTE(LEFT(N3704,5),{"0","1","2","3","4","5","6","7","8","9","."},"")))))</f>
        <v>#VALUE!</v>
      </c>
      <c r="R3704" t="e">
        <f>IF(Q3704&gt;5,Q3704/1024,Q3704)</f>
        <v>#VALUE!</v>
      </c>
      <c r="S3704" t="str">
        <f>MID(K3705,9,3)</f>
        <v>2.3</v>
      </c>
      <c r="T3704" s="2" t="str">
        <f>LEFT(J3704,3)</f>
        <v>3.5</v>
      </c>
      <c r="U3704" t="e">
        <f>VALUE(LEFT(LEFT(M3704,5),SUM(LEN(LEFT(M3704,5))-LEN(SUBSTITUTE(LEFT(M3704,5),{"0","1","2","3","4","5","6","7","8","9","."},"")))))</f>
        <v>#VALUE!</v>
      </c>
      <c r="V3704" t="e">
        <f>IF(U3704&lt;100,U3704,U3704/1024)</f>
        <v>#VALUE!</v>
      </c>
      <c r="W3704" s="3">
        <f>VALUE(LEFT(LEFT(O3704,5),SUM(LEN(LEFT(O3704,5))-LEN(SUBSTITUTE(LEFT(O3704,5),{"0","1","2","3","4","5","6","7","8","9","."},"")))))</f>
        <v>3.15</v>
      </c>
      <c r="X3704" s="3" t="e">
        <f>LEFT(L3704, SEARCH("MHz",L3704)-1)</f>
        <v>#VALUE!</v>
      </c>
      <c r="Y3704" t="e">
        <f>IF(RIGHT(X3704,1)=" ",RIGHT(X3704,4),RIGHT(X3704,3))</f>
        <v>#VALUE!</v>
      </c>
      <c r="Z3704" t="e">
        <f>VLOOKUP(G3704,[1]Sheet1!$A$1:$B$12,2,0)</f>
        <v>#VALUE!</v>
      </c>
      <c r="AA3704" t="e">
        <f>CONCATENATE(F3704," ",Z3704)</f>
        <v>#VALUE!</v>
      </c>
      <c r="AB3704" t="e">
        <f>VLOOKUP(AA3704,[1]Sheet3!$A:$B,2,0)</f>
        <v>#VALUE!</v>
      </c>
    </row>
    <row r="3705" spans="1:28" x14ac:dyDescent="0.25">
      <c r="A3705" t="s">
        <v>3572</v>
      </c>
      <c r="B3705" t="s">
        <v>4033</v>
      </c>
      <c r="C3705" t="s">
        <v>1430</v>
      </c>
      <c r="D3705" t="str">
        <f>CONCATENATE(C3705,".")</f>
        <v>Not officially announced yet.</v>
      </c>
      <c r="E3705" t="str">
        <f>LEFT(D3705, SEARCH(".",D3705)-1)</f>
        <v>Not officially announced yet</v>
      </c>
      <c r="F3705" t="s">
        <v>1431</v>
      </c>
      <c r="G3705" t="str">
        <f>RIGHT(E3705,LEN(E3705)-6)</f>
        <v>ficially announced yet</v>
      </c>
      <c r="H3705">
        <v>135</v>
      </c>
      <c r="I3705" t="s">
        <v>213</v>
      </c>
      <c r="J3705" t="s">
        <v>1622</v>
      </c>
      <c r="K3705" t="s">
        <v>4034</v>
      </c>
      <c r="L3705" t="s">
        <v>2000</v>
      </c>
      <c r="N3705" t="s">
        <v>35</v>
      </c>
      <c r="O3705" t="s">
        <v>36</v>
      </c>
      <c r="Q3705" s="2">
        <f>VALUE(LEFT(LEFT(N3705,5),SUM(LEN(LEFT(N3705,5))-LEN(SUBSTITUTE(LEFT(N3705,5),{"0","1","2","3","4","5","6","7","8","9","."},"")))))</f>
        <v>1</v>
      </c>
      <c r="R3705">
        <f>IF(Q3705&gt;5,Q3705/1024,Q3705)</f>
        <v>1</v>
      </c>
      <c r="S3705" t="str">
        <f>MID(K3706,9,3)</f>
        <v>2.3</v>
      </c>
      <c r="T3705" s="2" t="str">
        <f>LEFT(J3705,3)</f>
        <v>4.5</v>
      </c>
      <c r="U3705" t="e">
        <f>VALUE(LEFT(LEFT(M3705,5),SUM(LEN(LEFT(M3705,5))-LEN(SUBSTITUTE(LEFT(M3705,5),{"0","1","2","3","4","5","6","7","8","9","."},"")))))</f>
        <v>#VALUE!</v>
      </c>
      <c r="V3705" t="e">
        <f>IF(U3705&lt;100,U3705,U3705/1024)</f>
        <v>#VALUE!</v>
      </c>
      <c r="W3705" s="3">
        <f>VALUE(LEFT(LEFT(O3705,5),SUM(LEN(LEFT(O3705,5))-LEN(SUBSTITUTE(LEFT(O3705,5),{"0","1","2","3","4","5","6","7","8","9","."},"")))))</f>
        <v>8</v>
      </c>
      <c r="X3705" s="3" t="e">
        <f>LEFT(L3705, SEARCH("MHz",L3705)-1)</f>
        <v>#VALUE!</v>
      </c>
      <c r="Y3705" t="e">
        <f>IF(RIGHT(X3705,1)=" ",RIGHT(X3705,4),RIGHT(X3705,3))</f>
        <v>#VALUE!</v>
      </c>
      <c r="Z3705" t="e">
        <f>VLOOKUP(G3705,[1]Sheet1!$A$1:$B$12,2,0)</f>
        <v>#N/A</v>
      </c>
      <c r="AA3705" t="e">
        <f>CONCATENATE(F3705," ",Z3705)</f>
        <v>#N/A</v>
      </c>
      <c r="AB3705" t="e">
        <f>VLOOKUP(AA3705,[1]Sheet3!$A:$B,2,0)</f>
        <v>#N/A</v>
      </c>
    </row>
    <row r="3706" spans="1:28" x14ac:dyDescent="0.25">
      <c r="A3706" t="s">
        <v>6422</v>
      </c>
      <c r="B3706" t="s">
        <v>6500</v>
      </c>
      <c r="C3706">
        <v>2013</v>
      </c>
      <c r="D3706" t="str">
        <f>CONCATENATE(C3706,".")</f>
        <v>2013.</v>
      </c>
      <c r="E3706" t="str">
        <f>LEFT(D3706, SEARCH(".",D3706)-1)</f>
        <v>2013</v>
      </c>
      <c r="F3706">
        <v>2013</v>
      </c>
      <c r="G3706" t="e">
        <f>RIGHT(E3706,LEN(E3706)-6)</f>
        <v>#VALUE!</v>
      </c>
      <c r="H3706">
        <v>120</v>
      </c>
      <c r="I3706" t="s">
        <v>495</v>
      </c>
      <c r="J3706" t="s">
        <v>948</v>
      </c>
      <c r="K3706" t="s">
        <v>1933</v>
      </c>
      <c r="L3706" t="s">
        <v>1934</v>
      </c>
      <c r="O3706" t="s">
        <v>140</v>
      </c>
      <c r="Q3706" s="2" t="e">
        <f>VALUE(LEFT(LEFT(N3706,5),SUM(LEN(LEFT(N3706,5))-LEN(SUBSTITUTE(LEFT(N3706,5),{"0","1","2","3","4","5","6","7","8","9","."},"")))))</f>
        <v>#VALUE!</v>
      </c>
      <c r="R3706" t="e">
        <f>IF(Q3706&gt;5,Q3706/1024,Q3706)</f>
        <v>#VALUE!</v>
      </c>
      <c r="S3706" t="str">
        <f>MID(K3707,9,3)</f>
        <v>3.1</v>
      </c>
      <c r="T3706" s="2" t="str">
        <f>LEFT(J3706,3)</f>
        <v>3.5</v>
      </c>
      <c r="U3706" t="e">
        <f>VALUE(LEFT(LEFT(M3706,5),SUM(LEN(LEFT(M3706,5))-LEN(SUBSTITUTE(LEFT(M3706,5),{"0","1","2","3","4","5","6","7","8","9","."},"")))))</f>
        <v>#VALUE!</v>
      </c>
      <c r="V3706" t="e">
        <f>IF(U3706&lt;100,U3706,U3706/1024)</f>
        <v>#VALUE!</v>
      </c>
      <c r="W3706" s="3">
        <f>VALUE(LEFT(LEFT(O3706,5),SUM(LEN(LEFT(O3706,5))-LEN(SUBSTITUTE(LEFT(O3706,5),{"0","1","2","3","4","5","6","7","8","9","."},"")))))</f>
        <v>2</v>
      </c>
      <c r="X3706" s="3" t="str">
        <f>LEFT(L3706, SEARCH("MHz",L3706)-1)</f>
        <v xml:space="preserve">832 </v>
      </c>
      <c r="Y3706" t="str">
        <f>IF(RIGHT(X3706,1)=" ",RIGHT(X3706,4),RIGHT(X3706,3))</f>
        <v xml:space="preserve">832 </v>
      </c>
      <c r="Z3706" t="e">
        <f>VLOOKUP(G3706,[1]Sheet1!$A$1:$B$12,2,0)</f>
        <v>#VALUE!</v>
      </c>
      <c r="AA3706" t="e">
        <f>CONCATENATE(F3706," ",Z3706)</f>
        <v>#VALUE!</v>
      </c>
      <c r="AB3706" t="e">
        <f>VLOOKUP(AA3706,[1]Sheet3!$A:$B,2,0)</f>
        <v>#VALUE!</v>
      </c>
    </row>
    <row r="3707" spans="1:28" x14ac:dyDescent="0.25">
      <c r="A3707" t="s">
        <v>5257</v>
      </c>
      <c r="B3707" t="s">
        <v>5888</v>
      </c>
      <c r="C3707" t="s">
        <v>736</v>
      </c>
      <c r="D3707" t="str">
        <f>CONCATENATE(C3707,".")</f>
        <v>2011  Q1.</v>
      </c>
      <c r="E3707" t="str">
        <f>LEFT(D3707, SEARCH(".",D3707)-1)</f>
        <v>2011  Q1</v>
      </c>
      <c r="F3707">
        <v>2011</v>
      </c>
      <c r="G3707" t="str">
        <f>RIGHT(E3707,LEN(E3707)-6)</f>
        <v>Q1</v>
      </c>
      <c r="H3707">
        <v>565</v>
      </c>
      <c r="I3707" t="s">
        <v>213</v>
      </c>
      <c r="J3707" t="s">
        <v>5887</v>
      </c>
      <c r="K3707" t="s">
        <v>2522</v>
      </c>
      <c r="L3707" t="s">
        <v>218</v>
      </c>
      <c r="M3707" t="s">
        <v>21</v>
      </c>
      <c r="N3707" t="s">
        <v>35</v>
      </c>
      <c r="O3707" t="s">
        <v>346</v>
      </c>
      <c r="P3707">
        <v>290</v>
      </c>
      <c r="Q3707" s="2">
        <f>VALUE(LEFT(LEFT(N3707,5),SUM(LEN(LEFT(N3707,5))-LEN(SUBSTITUTE(LEFT(N3707,5),{"0","1","2","3","4","5","6","7","8","9","."},"")))))</f>
        <v>1</v>
      </c>
      <c r="R3707">
        <f>IF(Q3707&gt;5,Q3707/1024,Q3707)</f>
        <v>1</v>
      </c>
      <c r="S3707" t="str">
        <f>MID(K3708,9,3)</f>
        <v>3.2</v>
      </c>
      <c r="T3707" s="2" t="str">
        <f>LEFT(J3707,3)</f>
        <v>10.</v>
      </c>
      <c r="U3707">
        <f>VALUE(LEFT(LEFT(M3707,5),SUM(LEN(LEFT(M3707,5))-LEN(SUBSTITUTE(LEFT(M3707,5),{"0","1","2","3","4","5","6","7","8","9","."},"")))))</f>
        <v>43540</v>
      </c>
      <c r="V3707">
        <f>IF(U3707&lt;100,U3707,U3707/1024)</f>
        <v>42.51953125</v>
      </c>
      <c r="W3707" s="3">
        <f>VALUE(LEFT(LEFT(O3707,5),SUM(LEN(LEFT(O3707,5))-LEN(SUBSTITUTE(LEFT(O3707,5),{"0","1","2","3","4","5","6","7","8","9","."},"")))))</f>
        <v>3.15</v>
      </c>
      <c r="X3707" s="3" t="e">
        <f>LEFT(L3707, SEARCH("MHz",L3707)-1)</f>
        <v>#VALUE!</v>
      </c>
      <c r="Y3707" t="e">
        <f>IF(RIGHT(X3707,1)=" ",RIGHT(X3707,4),RIGHT(X3707,3))</f>
        <v>#VALUE!</v>
      </c>
      <c r="Z3707" t="e">
        <f>VLOOKUP(G3707,[1]Sheet1!$A$1:$B$12,2,0)</f>
        <v>#N/A</v>
      </c>
      <c r="AA3707" t="e">
        <f>CONCATENATE(F3707," ",Z3707)</f>
        <v>#N/A</v>
      </c>
      <c r="AB3707" t="e">
        <f>VLOOKUP(AA3707,[1]Sheet3!$A:$B,2,0)</f>
        <v>#N/A</v>
      </c>
    </row>
    <row r="3708" spans="1:28" x14ac:dyDescent="0.25">
      <c r="A3708" t="s">
        <v>1989</v>
      </c>
      <c r="B3708" t="s">
        <v>2001</v>
      </c>
      <c r="C3708">
        <v>2011</v>
      </c>
      <c r="D3708" t="str">
        <f>CONCATENATE(C3708,".")</f>
        <v>2011.</v>
      </c>
      <c r="E3708" t="str">
        <f>LEFT(D3708, SEARCH(".",D3708)-1)</f>
        <v>2011</v>
      </c>
      <c r="F3708">
        <v>2011</v>
      </c>
      <c r="G3708" t="e">
        <f>RIGHT(E3708,LEN(E3708)-6)</f>
        <v>#VALUE!</v>
      </c>
      <c r="H3708">
        <v>727</v>
      </c>
      <c r="I3708" t="s">
        <v>39</v>
      </c>
      <c r="J3708" t="s">
        <v>2002</v>
      </c>
      <c r="K3708" t="s">
        <v>283</v>
      </c>
      <c r="L3708" t="s">
        <v>218</v>
      </c>
      <c r="M3708" t="s">
        <v>57</v>
      </c>
      <c r="N3708" t="s">
        <v>35</v>
      </c>
      <c r="O3708" t="s">
        <v>73</v>
      </c>
      <c r="P3708">
        <v>280</v>
      </c>
      <c r="Q3708" s="2">
        <f>VALUE(LEFT(LEFT(N3708,5),SUM(LEN(LEFT(N3708,5))-LEN(SUBSTITUTE(LEFT(N3708,5),{"0","1","2","3","4","5","6","7","8","9","."},"")))))</f>
        <v>1</v>
      </c>
      <c r="R3708">
        <f>IF(Q3708&gt;5,Q3708/1024,Q3708)</f>
        <v>1</v>
      </c>
      <c r="S3708" t="str">
        <f>MID(K3709,9,3)</f>
        <v>3.2</v>
      </c>
      <c r="T3708" s="2" t="str">
        <f>LEFT(J3708,3)</f>
        <v>10.</v>
      </c>
      <c r="U3708">
        <f>VALUE(LEFT(LEFT(M3708,5),SUM(LEN(LEFT(M3708,5))-LEN(SUBSTITUTE(LEFT(M3708,5),{"0","1","2","3","4","5","6","7","8","9","."},"")))))</f>
        <v>16</v>
      </c>
      <c r="V3708">
        <f>IF(U3708&lt;100,U3708,U3708/1024)</f>
        <v>16</v>
      </c>
      <c r="W3708" s="3">
        <f>VALUE(LEFT(LEFT(O3708,5),SUM(LEN(LEFT(O3708,5))-LEN(SUBSTITUTE(LEFT(O3708,5),{"0","1","2","3","4","5","6","7","8","9","."},"")))))</f>
        <v>5</v>
      </c>
      <c r="X3708" s="3" t="e">
        <f>LEFT(L3708, SEARCH("MHz",L3708)-1)</f>
        <v>#VALUE!</v>
      </c>
      <c r="Y3708" t="e">
        <f>IF(RIGHT(X3708,1)=" ",RIGHT(X3708,4),RIGHT(X3708,3))</f>
        <v>#VALUE!</v>
      </c>
      <c r="Z3708" t="e">
        <f>VLOOKUP(G3708,[1]Sheet1!$A$1:$B$12,2,0)</f>
        <v>#VALUE!</v>
      </c>
      <c r="AA3708" t="e">
        <f>CONCATENATE(F3708," ",Z3708)</f>
        <v>#VALUE!</v>
      </c>
      <c r="AB3708" t="e">
        <f>VLOOKUP(AA3708,[1]Sheet3!$A:$B,2,0)</f>
        <v>#VALUE!</v>
      </c>
    </row>
    <row r="3709" spans="1:28" x14ac:dyDescent="0.25">
      <c r="A3709" t="s">
        <v>5257</v>
      </c>
      <c r="B3709" t="s">
        <v>5737</v>
      </c>
      <c r="C3709" t="s">
        <v>2956</v>
      </c>
      <c r="D3709" t="str">
        <f>CONCATENATE(C3709,".")</f>
        <v>2012  Q1.</v>
      </c>
      <c r="E3709" t="str">
        <f>LEFT(D3709, SEARCH(".",D3709)-1)</f>
        <v>2012  Q1</v>
      </c>
      <c r="F3709">
        <v>2012</v>
      </c>
      <c r="G3709" t="str">
        <f>RIGHT(E3709,LEN(E3709)-6)</f>
        <v>Q1</v>
      </c>
      <c r="H3709">
        <v>458</v>
      </c>
      <c r="I3709" t="s">
        <v>213</v>
      </c>
      <c r="J3709" t="s">
        <v>5738</v>
      </c>
      <c r="K3709" t="s">
        <v>283</v>
      </c>
      <c r="L3709" t="s">
        <v>692</v>
      </c>
      <c r="M3709" t="s">
        <v>21</v>
      </c>
      <c r="N3709" t="s">
        <v>35</v>
      </c>
      <c r="O3709" t="s">
        <v>327</v>
      </c>
      <c r="P3709">
        <v>220</v>
      </c>
      <c r="Q3709" s="2">
        <f>VALUE(LEFT(LEFT(N3709,5),SUM(LEN(LEFT(N3709,5))-LEN(SUBSTITUTE(LEFT(N3709,5),{"0","1","2","3","4","5","6","7","8","9","."},"")))))</f>
        <v>1</v>
      </c>
      <c r="R3709">
        <f>IF(Q3709&gt;5,Q3709/1024,Q3709)</f>
        <v>1</v>
      </c>
      <c r="S3709" t="str">
        <f>MID(K3710,9,3)</f>
        <v>3.2</v>
      </c>
      <c r="T3709" s="2" t="str">
        <f>LEFT(J3709,3)</f>
        <v>8.9</v>
      </c>
      <c r="U3709">
        <f>VALUE(LEFT(LEFT(M3709,5),SUM(LEN(LEFT(M3709,5))-LEN(SUBSTITUTE(LEFT(M3709,5),{"0","1","2","3","4","5","6","7","8","9","."},"")))))</f>
        <v>43540</v>
      </c>
      <c r="V3709">
        <f>IF(U3709&lt;100,U3709,U3709/1024)</f>
        <v>42.51953125</v>
      </c>
      <c r="W3709" s="3">
        <f>VALUE(LEFT(LEFT(O3709,5),SUM(LEN(LEFT(O3709,5))-LEN(SUBSTITUTE(LEFT(O3709,5),{"0","1","2","3","4","5","6","7","8","9","."},"")))))</f>
        <v>3.15</v>
      </c>
      <c r="X3709" s="3" t="e">
        <f>LEFT(L3709, SEARCH("MHz",L3709)-1)</f>
        <v>#VALUE!</v>
      </c>
      <c r="Y3709" t="e">
        <f>IF(RIGHT(X3709,1)=" ",RIGHT(X3709,4),RIGHT(X3709,3))</f>
        <v>#VALUE!</v>
      </c>
      <c r="Z3709" t="e">
        <f>VLOOKUP(G3709,[1]Sheet1!$A$1:$B$12,2,0)</f>
        <v>#N/A</v>
      </c>
      <c r="AA3709" t="e">
        <f>CONCATENATE(F3709," ",Z3709)</f>
        <v>#N/A</v>
      </c>
      <c r="AB3709" t="e">
        <f>VLOOKUP(AA3709,[1]Sheet3!$A:$B,2,0)</f>
        <v>#N/A</v>
      </c>
    </row>
    <row r="3710" spans="1:28" x14ac:dyDescent="0.25">
      <c r="A3710" t="s">
        <v>5257</v>
      </c>
      <c r="B3710" t="s">
        <v>5826</v>
      </c>
      <c r="C3710">
        <v>2011</v>
      </c>
      <c r="D3710" t="str">
        <f>CONCATENATE(C3710,".")</f>
        <v>2011.</v>
      </c>
      <c r="E3710" t="str">
        <f>LEFT(D3710, SEARCH(".",D3710)-1)</f>
        <v>2011</v>
      </c>
      <c r="F3710">
        <v>2011</v>
      </c>
      <c r="G3710" t="e">
        <f>RIGHT(E3710,LEN(E3710)-6)</f>
        <v>#VALUE!</v>
      </c>
      <c r="H3710">
        <v>340</v>
      </c>
      <c r="I3710" t="s">
        <v>39</v>
      </c>
      <c r="J3710" t="s">
        <v>5783</v>
      </c>
      <c r="K3710" t="s">
        <v>283</v>
      </c>
      <c r="L3710" t="s">
        <v>3548</v>
      </c>
      <c r="M3710" t="s">
        <v>41</v>
      </c>
      <c r="N3710" t="s">
        <v>35</v>
      </c>
      <c r="O3710" t="s">
        <v>346</v>
      </c>
      <c r="P3710">
        <v>280</v>
      </c>
      <c r="Q3710" s="2">
        <f>VALUE(LEFT(LEFT(N3710,5),SUM(LEN(LEFT(N3710,5))-LEN(SUBSTITUTE(LEFT(N3710,5),{"0","1","2","3","4","5","6","7","8","9","."},"")))))</f>
        <v>1</v>
      </c>
      <c r="R3710">
        <f>IF(Q3710&gt;5,Q3710/1024,Q3710)</f>
        <v>1</v>
      </c>
      <c r="S3710" t="str">
        <f>MID(K3711,9,3)</f>
        <v>3.2</v>
      </c>
      <c r="T3710" s="2" t="str">
        <f>LEFT(J3710,3)</f>
        <v>7.7</v>
      </c>
      <c r="U3710">
        <f>VALUE(LEFT(LEFT(M3710,5),SUM(LEN(LEFT(M3710,5))-LEN(SUBSTITUTE(LEFT(M3710,5),{"0","1","2","3","4","5","6","7","8","9","."},"")))))</f>
        <v>43540</v>
      </c>
      <c r="V3710">
        <f>IF(U3710&lt;100,U3710,U3710/1024)</f>
        <v>42.51953125</v>
      </c>
      <c r="W3710" s="3">
        <f>VALUE(LEFT(LEFT(O3710,5),SUM(LEN(LEFT(O3710,5))-LEN(SUBSTITUTE(LEFT(O3710,5),{"0","1","2","3","4","5","6","7","8","9","."},"")))))</f>
        <v>3.15</v>
      </c>
      <c r="X3710" s="3" t="e">
        <f>LEFT(L3710, SEARCH("MHz",L3710)-1)</f>
        <v>#VALUE!</v>
      </c>
      <c r="Y3710" t="e">
        <f>IF(RIGHT(X3710,1)=" ",RIGHT(X3710,4),RIGHT(X3710,3))</f>
        <v>#VALUE!</v>
      </c>
      <c r="Z3710" t="e">
        <f>VLOOKUP(G3710,[1]Sheet1!$A$1:$B$12,2,0)</f>
        <v>#VALUE!</v>
      </c>
      <c r="AA3710" t="e">
        <f>CONCATENATE(F3710," ",Z3710)</f>
        <v>#VALUE!</v>
      </c>
      <c r="AB3710" t="e">
        <f>VLOOKUP(AA3710,[1]Sheet3!$A:$B,2,0)</f>
        <v>#VALUE!</v>
      </c>
    </row>
    <row r="3711" spans="1:28" x14ac:dyDescent="0.25">
      <c r="A3711" t="s">
        <v>6003</v>
      </c>
      <c r="B3711" t="s">
        <v>6182</v>
      </c>
      <c r="C3711" t="s">
        <v>2956</v>
      </c>
      <c r="D3711" t="str">
        <f>CONCATENATE(C3711,".")</f>
        <v>2012  Q1.</v>
      </c>
      <c r="E3711" t="str">
        <f>LEFT(D3711, SEARCH(".",D3711)-1)</f>
        <v>2012  Q1</v>
      </c>
      <c r="F3711">
        <v>2012</v>
      </c>
      <c r="G3711" t="str">
        <f>RIGHT(E3711,LEN(E3711)-6)</f>
        <v>Q1</v>
      </c>
      <c r="H3711">
        <v>372</v>
      </c>
      <c r="I3711" t="s">
        <v>213</v>
      </c>
      <c r="J3711" t="s">
        <v>6183</v>
      </c>
      <c r="K3711" t="s">
        <v>6184</v>
      </c>
      <c r="L3711" t="s">
        <v>218</v>
      </c>
      <c r="M3711" t="s">
        <v>109</v>
      </c>
      <c r="N3711" t="s">
        <v>35</v>
      </c>
      <c r="O3711" t="s">
        <v>92</v>
      </c>
      <c r="P3711">
        <v>210</v>
      </c>
      <c r="Q3711" s="2">
        <f>VALUE(LEFT(LEFT(N3711,5),SUM(LEN(LEFT(N3711,5))-LEN(SUBSTITUTE(LEFT(N3711,5),{"0","1","2","3","4","5","6","7","8","9","."},"")))))</f>
        <v>1</v>
      </c>
      <c r="R3711">
        <f>IF(Q3711&gt;5,Q3711/1024,Q3711)</f>
        <v>1</v>
      </c>
      <c r="S3711" t="str">
        <f>MID(K3712,9,3)</f>
        <v>3.2</v>
      </c>
      <c r="T3711" s="2" t="str">
        <f>LEFT(J3711,3)</f>
        <v>5.5</v>
      </c>
      <c r="U3711">
        <f>VALUE(LEFT(LEFT(M3711,5),SUM(LEN(LEFT(M3711,5))-LEN(SUBSTITUTE(LEFT(M3711,5),{"0","1","2","3","4","5","6","7","8","9","."},"")))))</f>
        <v>4</v>
      </c>
      <c r="V3711">
        <f>IF(U3711&lt;100,U3711,U3711/1024)</f>
        <v>4</v>
      </c>
      <c r="W3711" s="3">
        <f>VALUE(LEFT(LEFT(O3711,5),SUM(LEN(LEFT(O3711,5))-LEN(SUBSTITUTE(LEFT(O3711,5),{"0","1","2","3","4","5","6","7","8","9","."},"")))))</f>
        <v>5</v>
      </c>
      <c r="X3711" s="3" t="e">
        <f>LEFT(L3711, SEARCH("MHz",L3711)-1)</f>
        <v>#VALUE!</v>
      </c>
      <c r="Y3711" t="e">
        <f>IF(RIGHT(X3711,1)=" ",RIGHT(X3711,4),RIGHT(X3711,3))</f>
        <v>#VALUE!</v>
      </c>
      <c r="Z3711" t="e">
        <f>VLOOKUP(G3711,[1]Sheet1!$A$1:$B$12,2,0)</f>
        <v>#N/A</v>
      </c>
      <c r="AA3711" t="e">
        <f>CONCATENATE(F3711," ",Z3711)</f>
        <v>#N/A</v>
      </c>
      <c r="AB3711" t="e">
        <f>VLOOKUP(AA3711,[1]Sheet3!$A:$B,2,0)</f>
        <v>#N/A</v>
      </c>
    </row>
    <row r="3712" spans="1:28" x14ac:dyDescent="0.25">
      <c r="A3712" t="s">
        <v>2637</v>
      </c>
      <c r="B3712" t="s">
        <v>2979</v>
      </c>
      <c r="C3712" t="s">
        <v>730</v>
      </c>
      <c r="D3712" t="str">
        <f>CONCATENATE(C3712,".")</f>
        <v>2011  Q3.</v>
      </c>
      <c r="E3712" t="str">
        <f>LEFT(D3712, SEARCH(".",D3712)-1)</f>
        <v>2011  Q3</v>
      </c>
      <c r="F3712">
        <v>2011</v>
      </c>
      <c r="G3712" t="str">
        <f>RIGHT(E3712,LEN(E3712)-6)</f>
        <v>Q3</v>
      </c>
      <c r="H3712">
        <v>390</v>
      </c>
      <c r="I3712" t="s">
        <v>213</v>
      </c>
      <c r="J3712" t="s">
        <v>2255</v>
      </c>
      <c r="K3712" t="s">
        <v>256</v>
      </c>
      <c r="L3712" t="s">
        <v>1361</v>
      </c>
      <c r="M3712" t="s">
        <v>34</v>
      </c>
      <c r="N3712" t="s">
        <v>35</v>
      </c>
      <c r="O3712" t="s">
        <v>319</v>
      </c>
      <c r="P3712">
        <v>150</v>
      </c>
      <c r="Q3712" s="2">
        <f>VALUE(LEFT(LEFT(N3712,5),SUM(LEN(LEFT(N3712,5))-LEN(SUBSTITUTE(LEFT(N3712,5),{"0","1","2","3","4","5","6","7","8","9","."},"")))))</f>
        <v>1</v>
      </c>
      <c r="R3712">
        <f>IF(Q3712&gt;5,Q3712/1024,Q3712)</f>
        <v>1</v>
      </c>
      <c r="S3712" t="str">
        <f>MID(K3713,9,3)</f>
        <v>3.2</v>
      </c>
      <c r="T3712" s="2" t="str">
        <f>LEFT(J3712,3)</f>
        <v>7.0</v>
      </c>
      <c r="U3712">
        <f>VALUE(LEFT(LEFT(M3712,5),SUM(LEN(LEFT(M3712,5))-LEN(SUBSTITUTE(LEFT(M3712,5),{"0","1","2","3","4","5","6","7","8","9","."},"")))))</f>
        <v>8</v>
      </c>
      <c r="V3712">
        <f>IF(U3712&lt;100,U3712,U3712/1024)</f>
        <v>8</v>
      </c>
      <c r="W3712" s="3">
        <f>VALUE(LEFT(LEFT(O3712,5),SUM(LEN(LEFT(O3712,5))-LEN(SUBSTITUTE(LEFT(O3712,5),{"0","1","2","3","4","5","6","7","8","9","."},"")))))</f>
        <v>5</v>
      </c>
      <c r="X3712" s="3" t="e">
        <f>LEFT(L3712, SEARCH("MHz",L3712)-1)</f>
        <v>#VALUE!</v>
      </c>
      <c r="Y3712" t="e">
        <f>IF(RIGHT(X3712,1)=" ",RIGHT(X3712,4),RIGHT(X3712,3))</f>
        <v>#VALUE!</v>
      </c>
      <c r="Z3712" t="e">
        <f>VLOOKUP(G3712,[1]Sheet1!$A$1:$B$12,2,0)</f>
        <v>#N/A</v>
      </c>
      <c r="AA3712" t="e">
        <f>CONCATENATE(F3712," ",Z3712)</f>
        <v>#N/A</v>
      </c>
      <c r="AB3712" t="e">
        <f>VLOOKUP(AA3712,[1]Sheet3!$A:$B,2,0)</f>
        <v>#N/A</v>
      </c>
    </row>
    <row r="3713" spans="1:28" x14ac:dyDescent="0.25">
      <c r="A3713" t="s">
        <v>2637</v>
      </c>
      <c r="B3713" t="s">
        <v>2980</v>
      </c>
      <c r="C3713" t="s">
        <v>730</v>
      </c>
      <c r="D3713" t="str">
        <f>CONCATENATE(C3713,".")</f>
        <v>2011  Q3.</v>
      </c>
      <c r="E3713" t="str">
        <f>LEFT(D3713, SEARCH(".",D3713)-1)</f>
        <v>2011  Q3</v>
      </c>
      <c r="F3713">
        <v>2011</v>
      </c>
      <c r="G3713" t="str">
        <f>RIGHT(E3713,LEN(E3713)-6)</f>
        <v>Q3</v>
      </c>
      <c r="H3713">
        <v>390</v>
      </c>
      <c r="I3713" t="s">
        <v>39</v>
      </c>
      <c r="J3713" t="s">
        <v>2255</v>
      </c>
      <c r="K3713" t="s">
        <v>256</v>
      </c>
      <c r="L3713" t="s">
        <v>1361</v>
      </c>
      <c r="M3713" t="s">
        <v>34</v>
      </c>
      <c r="N3713" t="s">
        <v>35</v>
      </c>
      <c r="O3713" t="s">
        <v>73</v>
      </c>
      <c r="P3713">
        <v>160</v>
      </c>
      <c r="Q3713" s="2">
        <f>VALUE(LEFT(LEFT(N3713,5),SUM(LEN(LEFT(N3713,5))-LEN(SUBSTITUTE(LEFT(N3713,5),{"0","1","2","3","4","5","6","7","8","9","."},"")))))</f>
        <v>1</v>
      </c>
      <c r="R3713">
        <f>IF(Q3713&gt;5,Q3713/1024,Q3713)</f>
        <v>1</v>
      </c>
      <c r="S3713" t="str">
        <f>MID(K3714,9,3)</f>
        <v>3.2</v>
      </c>
      <c r="T3713" s="2" t="str">
        <f>LEFT(J3713,3)</f>
        <v>7.0</v>
      </c>
      <c r="U3713">
        <f>VALUE(LEFT(LEFT(M3713,5),SUM(LEN(LEFT(M3713,5))-LEN(SUBSTITUTE(LEFT(M3713,5),{"0","1","2","3","4","5","6","7","8","9","."},"")))))</f>
        <v>8</v>
      </c>
      <c r="V3713">
        <f>IF(U3713&lt;100,U3713,U3713/1024)</f>
        <v>8</v>
      </c>
      <c r="W3713" s="3">
        <f>VALUE(LEFT(LEFT(O3713,5),SUM(LEN(LEFT(O3713,5))-LEN(SUBSTITUTE(LEFT(O3713,5),{"0","1","2","3","4","5","6","7","8","9","."},"")))))</f>
        <v>5</v>
      </c>
      <c r="X3713" s="3" t="e">
        <f>LEFT(L3713, SEARCH("MHz",L3713)-1)</f>
        <v>#VALUE!</v>
      </c>
      <c r="Y3713" t="e">
        <f>IF(RIGHT(X3713,1)=" ",RIGHT(X3713,4),RIGHT(X3713,3))</f>
        <v>#VALUE!</v>
      </c>
      <c r="Z3713" t="e">
        <f>VLOOKUP(G3713,[1]Sheet1!$A$1:$B$12,2,0)</f>
        <v>#N/A</v>
      </c>
      <c r="AA3713" t="e">
        <f>CONCATENATE(F3713," ",Z3713)</f>
        <v>#N/A</v>
      </c>
      <c r="AB3713" t="e">
        <f>VLOOKUP(AA3713,[1]Sheet3!$A:$B,2,0)</f>
        <v>#N/A</v>
      </c>
    </row>
    <row r="3714" spans="1:28" x14ac:dyDescent="0.25">
      <c r="A3714" t="s">
        <v>5257</v>
      </c>
      <c r="B3714" t="s">
        <v>5821</v>
      </c>
      <c r="C3714">
        <v>2011</v>
      </c>
      <c r="D3714" t="str">
        <f>CONCATENATE(C3714,".")</f>
        <v>2011.</v>
      </c>
      <c r="E3714" t="str">
        <f>LEFT(D3714, SEARCH(".",D3714)-1)</f>
        <v>2011</v>
      </c>
      <c r="F3714">
        <v>2011</v>
      </c>
      <c r="G3714" t="e">
        <f>RIGHT(E3714,LEN(E3714)-6)</f>
        <v>#VALUE!</v>
      </c>
      <c r="H3714">
        <v>345</v>
      </c>
      <c r="I3714" t="s">
        <v>39</v>
      </c>
      <c r="J3714" t="s">
        <v>2004</v>
      </c>
      <c r="K3714" t="s">
        <v>5822</v>
      </c>
      <c r="L3714" t="s">
        <v>223</v>
      </c>
      <c r="M3714" t="s">
        <v>21</v>
      </c>
      <c r="N3714" t="s">
        <v>35</v>
      </c>
      <c r="O3714" t="s">
        <v>346</v>
      </c>
      <c r="P3714">
        <v>260</v>
      </c>
      <c r="Q3714" s="2">
        <f>VALUE(LEFT(LEFT(N3714,5),SUM(LEN(LEFT(N3714,5))-LEN(SUBSTITUTE(LEFT(N3714,5),{"0","1","2","3","4","5","6","7","8","9","."},"")))))</f>
        <v>1</v>
      </c>
      <c r="R3714">
        <f>IF(Q3714&gt;5,Q3714/1024,Q3714)</f>
        <v>1</v>
      </c>
      <c r="S3714" t="str">
        <f>MID(K3715,9,3)</f>
        <v>4.0</v>
      </c>
      <c r="T3714" s="2" t="str">
        <f>LEFT(J3714,3)</f>
        <v>7.0</v>
      </c>
      <c r="U3714">
        <f>VALUE(LEFT(LEFT(M3714,5),SUM(LEN(LEFT(M3714,5))-LEN(SUBSTITUTE(LEFT(M3714,5),{"0","1","2","3","4","5","6","7","8","9","."},"")))))</f>
        <v>43540</v>
      </c>
      <c r="V3714">
        <f>IF(U3714&lt;100,U3714,U3714/1024)</f>
        <v>42.51953125</v>
      </c>
      <c r="W3714" s="3">
        <f>VALUE(LEFT(LEFT(O3714,5),SUM(LEN(LEFT(O3714,5))-LEN(SUBSTITUTE(LEFT(O3714,5),{"0","1","2","3","4","5","6","7","8","9","."},"")))))</f>
        <v>3.15</v>
      </c>
      <c r="X3714" s="3" t="e">
        <f>LEFT(L3714, SEARCH("MHz",L3714)-1)</f>
        <v>#VALUE!</v>
      </c>
      <c r="Y3714" t="e">
        <f>IF(RIGHT(X3714,1)=" ",RIGHT(X3714,4),RIGHT(X3714,3))</f>
        <v>#VALUE!</v>
      </c>
      <c r="Z3714" t="e">
        <f>VLOOKUP(G3714,[1]Sheet1!$A$1:$B$12,2,0)</f>
        <v>#VALUE!</v>
      </c>
      <c r="AA3714" t="e">
        <f>CONCATENATE(F3714," ",Z3714)</f>
        <v>#VALUE!</v>
      </c>
      <c r="AB3714" t="e">
        <f>VLOOKUP(AA3714,[1]Sheet3!$A:$B,2,0)</f>
        <v>#VALUE!</v>
      </c>
    </row>
    <row r="3715" spans="1:28" x14ac:dyDescent="0.25">
      <c r="A3715" t="s">
        <v>347</v>
      </c>
      <c r="B3715" t="s">
        <v>671</v>
      </c>
      <c r="C3715">
        <v>2012</v>
      </c>
      <c r="D3715" t="str">
        <f>CONCATENATE(C3715,".")</f>
        <v>2012.</v>
      </c>
      <c r="E3715" t="str">
        <f>LEFT(D3715, SEARCH(".",D3715)-1)</f>
        <v>2012</v>
      </c>
      <c r="F3715">
        <v>2012</v>
      </c>
      <c r="G3715" t="e">
        <f>RIGHT(E3715,LEN(E3715)-6)</f>
        <v>#VALUE!</v>
      </c>
      <c r="I3715" t="s">
        <v>231</v>
      </c>
      <c r="J3715" t="s">
        <v>672</v>
      </c>
      <c r="K3715" t="s">
        <v>215</v>
      </c>
      <c r="L3715" t="s">
        <v>218</v>
      </c>
      <c r="M3715" t="s">
        <v>109</v>
      </c>
      <c r="N3715" t="s">
        <v>139</v>
      </c>
      <c r="O3715" t="s">
        <v>178</v>
      </c>
      <c r="Q3715" s="2">
        <f>VALUE(LEFT(LEFT(N3715,5),SUM(LEN(LEFT(N3715,5))-LEN(SUBSTITUTE(LEFT(N3715,5),{"0","1","2","3","4","5","6","7","8","9","."},"")))))</f>
        <v>512</v>
      </c>
      <c r="R3715">
        <f>IF(Q3715&gt;5,Q3715/1024,Q3715)</f>
        <v>0.5</v>
      </c>
      <c r="S3715" t="str">
        <f>MID(K3716,9,3)</f>
        <v>4.0</v>
      </c>
      <c r="T3715" s="2" t="str">
        <f>LEFT(J3715,3)</f>
        <v>4.0</v>
      </c>
      <c r="U3715">
        <f>VALUE(LEFT(LEFT(M3715,5),SUM(LEN(LEFT(M3715,5))-LEN(SUBSTITUTE(LEFT(M3715,5),{"0","1","2","3","4","5","6","7","8","9","."},"")))))</f>
        <v>4</v>
      </c>
      <c r="V3715">
        <f>IF(U3715&lt;100,U3715,U3715/1024)</f>
        <v>4</v>
      </c>
      <c r="W3715" s="3">
        <f>VALUE(LEFT(LEFT(O3715,5),SUM(LEN(LEFT(O3715,5))-LEN(SUBSTITUTE(LEFT(O3715,5),{"0","1","2","3","4","5","6","7","8","9","."},"")))))</f>
        <v>5</v>
      </c>
      <c r="X3715" s="3" t="e">
        <f>LEFT(L3715, SEARCH("MHz",L3715)-1)</f>
        <v>#VALUE!</v>
      </c>
      <c r="Y3715" t="e">
        <f>IF(RIGHT(X3715,1)=" ",RIGHT(X3715,4),RIGHT(X3715,3))</f>
        <v>#VALUE!</v>
      </c>
      <c r="Z3715" t="e">
        <f>VLOOKUP(G3715,[1]Sheet1!$A$1:$B$12,2,0)</f>
        <v>#VALUE!</v>
      </c>
      <c r="AA3715" t="e">
        <f>CONCATENATE(F3715," ",Z3715)</f>
        <v>#VALUE!</v>
      </c>
      <c r="AB3715" t="e">
        <f>VLOOKUP(AA3715,[1]Sheet3!$A:$B,2,0)</f>
        <v>#VALUE!</v>
      </c>
    </row>
    <row r="3716" spans="1:28" x14ac:dyDescent="0.25">
      <c r="A3716" t="s">
        <v>1099</v>
      </c>
      <c r="B3716" t="s">
        <v>1354</v>
      </c>
      <c r="C3716">
        <v>2012</v>
      </c>
      <c r="D3716" t="str">
        <f>CONCATENATE(C3716,".")</f>
        <v>2012.</v>
      </c>
      <c r="E3716" t="str">
        <f>LEFT(D3716, SEARCH(".",D3716)-1)</f>
        <v>2012</v>
      </c>
      <c r="F3716">
        <v>2012</v>
      </c>
      <c r="G3716" t="e">
        <f>RIGHT(E3716,LEN(E3716)-6)</f>
        <v>#VALUE!</v>
      </c>
      <c r="H3716">
        <v>635</v>
      </c>
      <c r="I3716" t="s">
        <v>146</v>
      </c>
      <c r="J3716" t="s">
        <v>1321</v>
      </c>
      <c r="K3716" t="s">
        <v>215</v>
      </c>
      <c r="L3716" t="s">
        <v>1342</v>
      </c>
      <c r="M3716" t="s">
        <v>21</v>
      </c>
      <c r="N3716" t="s">
        <v>35</v>
      </c>
      <c r="O3716" t="s">
        <v>1114</v>
      </c>
      <c r="Q3716" s="2">
        <f>VALUE(LEFT(LEFT(N3716,5),SUM(LEN(LEFT(N3716,5))-LEN(SUBSTITUTE(LEFT(N3716,5),{"0","1","2","3","4","5","6","7","8","9","."},"")))))</f>
        <v>1</v>
      </c>
      <c r="R3716">
        <f>IF(Q3716&gt;5,Q3716/1024,Q3716)</f>
        <v>1</v>
      </c>
      <c r="S3716" t="str">
        <f>MID(K3717,9,3)</f>
        <v>4.0</v>
      </c>
      <c r="T3716" s="2" t="str">
        <f>LEFT(J3716,3)</f>
        <v>10.</v>
      </c>
      <c r="U3716">
        <f>VALUE(LEFT(LEFT(M3716,5),SUM(LEN(LEFT(M3716,5))-LEN(SUBSTITUTE(LEFT(M3716,5),{"0","1","2","3","4","5","6","7","8","9","."},"")))))</f>
        <v>43540</v>
      </c>
      <c r="V3716">
        <f>IF(U3716&lt;100,U3716,U3716/1024)</f>
        <v>42.51953125</v>
      </c>
      <c r="W3716" s="3">
        <f>VALUE(LEFT(LEFT(O3716,5),SUM(LEN(LEFT(O3716,5))-LEN(SUBSTITUTE(LEFT(O3716,5),{"0","1","2","3","4","5","6","7","8","9","."},"")))))</f>
        <v>8</v>
      </c>
      <c r="X3716" s="3" t="e">
        <f>LEFT(L3716, SEARCH("MHz",L3716)-1)</f>
        <v>#VALUE!</v>
      </c>
      <c r="Y3716" t="e">
        <f>IF(RIGHT(X3716,1)=" ",RIGHT(X3716,4),RIGHT(X3716,3))</f>
        <v>#VALUE!</v>
      </c>
      <c r="Z3716" t="e">
        <f>VLOOKUP(G3716,[1]Sheet1!$A$1:$B$12,2,0)</f>
        <v>#VALUE!</v>
      </c>
      <c r="AA3716" t="e">
        <f>CONCATENATE(F3716," ",Z3716)</f>
        <v>#VALUE!</v>
      </c>
      <c r="AB3716" t="e">
        <f>VLOOKUP(AA3716,[1]Sheet3!$A:$B,2,0)</f>
        <v>#VALUE!</v>
      </c>
    </row>
    <row r="3717" spans="1:28" x14ac:dyDescent="0.25">
      <c r="A3717" t="s">
        <v>1796</v>
      </c>
      <c r="B3717" t="s">
        <v>1902</v>
      </c>
      <c r="C3717">
        <v>2013</v>
      </c>
      <c r="D3717" t="str">
        <f>CONCATENATE(C3717,".")</f>
        <v>2013.</v>
      </c>
      <c r="E3717" t="str">
        <f>LEFT(D3717, SEARCH(".",D3717)-1)</f>
        <v>2013</v>
      </c>
      <c r="F3717">
        <v>2013</v>
      </c>
      <c r="G3717" t="e">
        <f>RIGHT(E3717,LEN(E3717)-6)</f>
        <v>#VALUE!</v>
      </c>
      <c r="I3717" t="s">
        <v>241</v>
      </c>
      <c r="J3717" t="s">
        <v>664</v>
      </c>
      <c r="K3717" t="s">
        <v>215</v>
      </c>
      <c r="L3717" t="s">
        <v>510</v>
      </c>
      <c r="O3717" t="s">
        <v>187</v>
      </c>
      <c r="Q3717" s="2" t="e">
        <f>VALUE(LEFT(LEFT(N3717,5),SUM(LEN(LEFT(N3717,5))-LEN(SUBSTITUTE(LEFT(N3717,5),{"0","1","2","3","4","5","6","7","8","9","."},"")))))</f>
        <v>#VALUE!</v>
      </c>
      <c r="R3717" t="e">
        <f>IF(Q3717&gt;5,Q3717/1024,Q3717)</f>
        <v>#VALUE!</v>
      </c>
      <c r="S3717" t="str">
        <f>MID(K3718,9,3)</f>
        <v>4.0</v>
      </c>
      <c r="T3717" s="2" t="str">
        <f>LEFT(J3717,3)</f>
        <v>4.0</v>
      </c>
      <c r="U3717" t="e">
        <f>VALUE(LEFT(LEFT(M3717,5),SUM(LEN(LEFT(M3717,5))-LEN(SUBSTITUTE(LEFT(M3717,5),{"0","1","2","3","4","5","6","7","8","9","."},"")))))</f>
        <v>#VALUE!</v>
      </c>
      <c r="V3717" t="e">
        <f>IF(U3717&lt;100,U3717,U3717/1024)</f>
        <v>#VALUE!</v>
      </c>
      <c r="W3717" s="3">
        <f>VALUE(LEFT(LEFT(O3717,5),SUM(LEN(LEFT(O3717,5))-LEN(SUBSTITUTE(LEFT(O3717,5),{"0","1","2","3","4","5","6","7","8","9","."},"")))))</f>
        <v>3.15</v>
      </c>
      <c r="X3717" s="3" t="e">
        <f>LEFT(L3717, SEARCH("MHz",L3717)-1)</f>
        <v>#VALUE!</v>
      </c>
      <c r="Y3717" t="e">
        <f>IF(RIGHT(X3717,1)=" ",RIGHT(X3717,4),RIGHT(X3717,3))</f>
        <v>#VALUE!</v>
      </c>
      <c r="Z3717" t="e">
        <f>VLOOKUP(G3717,[1]Sheet1!$A$1:$B$12,2,0)</f>
        <v>#VALUE!</v>
      </c>
      <c r="AA3717" t="e">
        <f>CONCATENATE(F3717," ",Z3717)</f>
        <v>#VALUE!</v>
      </c>
      <c r="AB3717" t="e">
        <f>VLOOKUP(AA3717,[1]Sheet3!$A:$B,2,0)</f>
        <v>#VALUE!</v>
      </c>
    </row>
    <row r="3718" spans="1:28" x14ac:dyDescent="0.25">
      <c r="A3718" t="s">
        <v>2038</v>
      </c>
      <c r="B3718" t="s">
        <v>2081</v>
      </c>
      <c r="C3718">
        <v>2011</v>
      </c>
      <c r="D3718" t="str">
        <f>CONCATENATE(C3718,".")</f>
        <v>2011.</v>
      </c>
      <c r="E3718" t="str">
        <f>LEFT(D3718, SEARCH(".",D3718)-1)</f>
        <v>2011</v>
      </c>
      <c r="F3718">
        <v>2011</v>
      </c>
      <c r="G3718" t="e">
        <f>RIGHT(E3718,LEN(E3718)-6)</f>
        <v>#VALUE!</v>
      </c>
      <c r="H3718">
        <v>120</v>
      </c>
      <c r="I3718" t="s">
        <v>241</v>
      </c>
      <c r="J3718" t="s">
        <v>2082</v>
      </c>
      <c r="K3718" t="s">
        <v>215</v>
      </c>
      <c r="L3718" t="s">
        <v>678</v>
      </c>
      <c r="M3718" t="s">
        <v>245</v>
      </c>
      <c r="N3718" t="s">
        <v>139</v>
      </c>
      <c r="O3718" t="s">
        <v>187</v>
      </c>
      <c r="Q3718" s="2">
        <f>VALUE(LEFT(LEFT(N3718,5),SUM(LEN(LEFT(N3718,5))-LEN(SUBSTITUTE(LEFT(N3718,5),{"0","1","2","3","4","5","6","7","8","9","."},"")))))</f>
        <v>512</v>
      </c>
      <c r="R3718">
        <f>IF(Q3718&gt;5,Q3718/1024,Q3718)</f>
        <v>0.5</v>
      </c>
      <c r="S3718" t="str">
        <f>MID(K3719,9,3)</f>
        <v>4.0</v>
      </c>
      <c r="T3718" s="2" t="str">
        <f>LEFT(J3718,3)</f>
        <v>3.5</v>
      </c>
      <c r="U3718">
        <f>VALUE(LEFT(LEFT(M3718,5),SUM(LEN(LEFT(M3718,5))-LEN(SUBSTITUTE(LEFT(M3718,5),{"0","1","2","3","4","5","6","7","8","9","."},"")))))</f>
        <v>1</v>
      </c>
      <c r="V3718">
        <f>IF(U3718&lt;100,U3718,U3718/1024)</f>
        <v>1</v>
      </c>
      <c r="W3718" s="3">
        <f>VALUE(LEFT(LEFT(O3718,5),SUM(LEN(LEFT(O3718,5))-LEN(SUBSTITUTE(LEFT(O3718,5),{"0","1","2","3","4","5","6","7","8","9","."},"")))))</f>
        <v>3.15</v>
      </c>
      <c r="X3718" s="3" t="str">
        <f>LEFT(L3718, SEARCH("MHz",L3718)-1)</f>
        <v xml:space="preserve">800 </v>
      </c>
      <c r="Y3718" t="str">
        <f>IF(RIGHT(X3718,1)=" ",RIGHT(X3718,4),RIGHT(X3718,3))</f>
        <v xml:space="preserve">800 </v>
      </c>
      <c r="Z3718" t="e">
        <f>VLOOKUP(G3718,[1]Sheet1!$A$1:$B$12,2,0)</f>
        <v>#VALUE!</v>
      </c>
      <c r="AA3718" t="e">
        <f>CONCATENATE(F3718," ",Z3718)</f>
        <v>#VALUE!</v>
      </c>
      <c r="AB3718" t="e">
        <f>VLOOKUP(AA3718,[1]Sheet3!$A:$B,2,0)</f>
        <v>#VALUE!</v>
      </c>
    </row>
    <row r="3719" spans="1:28" x14ac:dyDescent="0.25">
      <c r="A3719" t="s">
        <v>2096</v>
      </c>
      <c r="B3719" t="s">
        <v>2192</v>
      </c>
      <c r="C3719">
        <v>2013</v>
      </c>
      <c r="D3719" t="str">
        <f>CONCATENATE(C3719,".")</f>
        <v>2013.</v>
      </c>
      <c r="E3719" t="str">
        <f>LEFT(D3719, SEARCH(".",D3719)-1)</f>
        <v>2013</v>
      </c>
      <c r="F3719">
        <v>2013</v>
      </c>
      <c r="G3719" t="e">
        <f>RIGHT(E3719,LEN(E3719)-6)</f>
        <v>#VALUE!</v>
      </c>
      <c r="I3719" t="s">
        <v>887</v>
      </c>
      <c r="J3719" t="s">
        <v>660</v>
      </c>
      <c r="K3719" t="s">
        <v>215</v>
      </c>
      <c r="L3719" t="s">
        <v>218</v>
      </c>
      <c r="M3719" t="s">
        <v>109</v>
      </c>
      <c r="N3719" t="s">
        <v>139</v>
      </c>
      <c r="O3719" t="s">
        <v>36</v>
      </c>
      <c r="P3719">
        <v>100</v>
      </c>
      <c r="Q3719" s="2">
        <f>VALUE(LEFT(LEFT(N3719,5),SUM(LEN(LEFT(N3719,5))-LEN(SUBSTITUTE(LEFT(N3719,5),{"0","1","2","3","4","5","6","7","8","9","."},"")))))</f>
        <v>512</v>
      </c>
      <c r="R3719">
        <f>IF(Q3719&gt;5,Q3719/1024,Q3719)</f>
        <v>0.5</v>
      </c>
      <c r="S3719" t="str">
        <f>MID(K3720,9,3)</f>
        <v>4.0</v>
      </c>
      <c r="T3719" s="2" t="str">
        <f>LEFT(J3719,3)</f>
        <v>5.0</v>
      </c>
      <c r="U3719">
        <f>VALUE(LEFT(LEFT(M3719,5),SUM(LEN(LEFT(M3719,5))-LEN(SUBSTITUTE(LEFT(M3719,5),{"0","1","2","3","4","5","6","7","8","9","."},"")))))</f>
        <v>4</v>
      </c>
      <c r="V3719">
        <f>IF(U3719&lt;100,U3719,U3719/1024)</f>
        <v>4</v>
      </c>
      <c r="W3719" s="3">
        <f>VALUE(LEFT(LEFT(O3719,5),SUM(LEN(LEFT(O3719,5))-LEN(SUBSTITUTE(LEFT(O3719,5),{"0","1","2","3","4","5","6","7","8","9","."},"")))))</f>
        <v>8</v>
      </c>
      <c r="X3719" s="3" t="e">
        <f>LEFT(L3719, SEARCH("MHz",L3719)-1)</f>
        <v>#VALUE!</v>
      </c>
      <c r="Y3719" t="e">
        <f>IF(RIGHT(X3719,1)=" ",RIGHT(X3719,4),RIGHT(X3719,3))</f>
        <v>#VALUE!</v>
      </c>
      <c r="Z3719" t="e">
        <f>VLOOKUP(G3719,[1]Sheet1!$A$1:$B$12,2,0)</f>
        <v>#VALUE!</v>
      </c>
      <c r="AA3719" t="e">
        <f>CONCATENATE(F3719," ",Z3719)</f>
        <v>#VALUE!</v>
      </c>
      <c r="AB3719" t="e">
        <f>VLOOKUP(AA3719,[1]Sheet3!$A:$B,2,0)</f>
        <v>#VALUE!</v>
      </c>
    </row>
    <row r="3720" spans="1:28" x14ac:dyDescent="0.25">
      <c r="A3720" t="s">
        <v>2096</v>
      </c>
      <c r="B3720" t="s">
        <v>2197</v>
      </c>
      <c r="C3720">
        <v>2013</v>
      </c>
      <c r="D3720" t="str">
        <f>CONCATENATE(C3720,".")</f>
        <v>2013.</v>
      </c>
      <c r="E3720" t="str">
        <f>LEFT(D3720, SEARCH(".",D3720)-1)</f>
        <v>2013</v>
      </c>
      <c r="F3720">
        <v>2013</v>
      </c>
      <c r="G3720" t="e">
        <f>RIGHT(E3720,LEN(E3720)-6)</f>
        <v>#VALUE!</v>
      </c>
      <c r="I3720" t="s">
        <v>887</v>
      </c>
      <c r="J3720" t="s">
        <v>2198</v>
      </c>
      <c r="K3720" t="s">
        <v>215</v>
      </c>
      <c r="L3720" t="s">
        <v>973</v>
      </c>
      <c r="M3720" t="s">
        <v>109</v>
      </c>
      <c r="N3720" t="s">
        <v>139</v>
      </c>
      <c r="O3720" t="s">
        <v>140</v>
      </c>
      <c r="P3720">
        <v>90</v>
      </c>
      <c r="Q3720" s="2">
        <f>VALUE(LEFT(LEFT(N3720,5),SUM(LEN(LEFT(N3720,5))-LEN(SUBSTITUTE(LEFT(N3720,5),{"0","1","2","3","4","5","6","7","8","9","."},"")))))</f>
        <v>512</v>
      </c>
      <c r="R3720">
        <f>IF(Q3720&gt;5,Q3720/1024,Q3720)</f>
        <v>0.5</v>
      </c>
      <c r="S3720" t="str">
        <f>MID(K3721,9,3)</f>
        <v>4.0</v>
      </c>
      <c r="T3720" s="2" t="str">
        <f>LEFT(J3720,3)</f>
        <v>3.9</v>
      </c>
      <c r="U3720">
        <f>VALUE(LEFT(LEFT(M3720,5),SUM(LEN(LEFT(M3720,5))-LEN(SUBSTITUTE(LEFT(M3720,5),{"0","1","2","3","4","5","6","7","8","9","."},"")))))</f>
        <v>4</v>
      </c>
      <c r="V3720">
        <f>IF(U3720&lt;100,U3720,U3720/1024)</f>
        <v>4</v>
      </c>
      <c r="W3720" s="3">
        <f>VALUE(LEFT(LEFT(O3720,5),SUM(LEN(LEFT(O3720,5))-LEN(SUBSTITUTE(LEFT(O3720,5),{"0","1","2","3","4","5","6","7","8","9","."},"")))))</f>
        <v>2</v>
      </c>
      <c r="X3720" s="3" t="e">
        <f>LEFT(L3720, SEARCH("MHz",L3720)-1)</f>
        <v>#VALUE!</v>
      </c>
      <c r="Y3720" t="e">
        <f>IF(RIGHT(X3720,1)=" ",RIGHT(X3720,4),RIGHT(X3720,3))</f>
        <v>#VALUE!</v>
      </c>
      <c r="Z3720" t="e">
        <f>VLOOKUP(G3720,[1]Sheet1!$A$1:$B$12,2,0)</f>
        <v>#VALUE!</v>
      </c>
      <c r="AA3720" t="e">
        <f>CONCATENATE(F3720," ",Z3720)</f>
        <v>#VALUE!</v>
      </c>
      <c r="AB3720" t="e">
        <f>VLOOKUP(AA3720,[1]Sheet3!$A:$B,2,0)</f>
        <v>#VALUE!</v>
      </c>
    </row>
    <row r="3721" spans="1:28" x14ac:dyDescent="0.25">
      <c r="A3721" t="s">
        <v>2096</v>
      </c>
      <c r="B3721" t="s">
        <v>2199</v>
      </c>
      <c r="C3721">
        <v>2013</v>
      </c>
      <c r="D3721" t="str">
        <f>CONCATENATE(C3721,".")</f>
        <v>2013.</v>
      </c>
      <c r="E3721" t="str">
        <f>LEFT(D3721, SEARCH(".",D3721)-1)</f>
        <v>2013</v>
      </c>
      <c r="F3721">
        <v>2013</v>
      </c>
      <c r="G3721" t="e">
        <f>RIGHT(E3721,LEN(E3721)-6)</f>
        <v>#VALUE!</v>
      </c>
      <c r="I3721" t="s">
        <v>887</v>
      </c>
      <c r="J3721" t="s">
        <v>1041</v>
      </c>
      <c r="K3721" t="s">
        <v>215</v>
      </c>
      <c r="L3721" t="s">
        <v>973</v>
      </c>
      <c r="M3721" t="s">
        <v>109</v>
      </c>
      <c r="N3721" t="s">
        <v>139</v>
      </c>
      <c r="O3721" t="s">
        <v>187</v>
      </c>
      <c r="P3721">
        <v>60</v>
      </c>
      <c r="Q3721" s="2">
        <f>VALUE(LEFT(LEFT(N3721,5),SUM(LEN(LEFT(N3721,5))-LEN(SUBSTITUTE(LEFT(N3721,5),{"0","1","2","3","4","5","6","7","8","9","."},"")))))</f>
        <v>512</v>
      </c>
      <c r="R3721">
        <f>IF(Q3721&gt;5,Q3721/1024,Q3721)</f>
        <v>0.5</v>
      </c>
      <c r="S3721" t="str">
        <f>MID(K3722,9,3)</f>
        <v>4.0</v>
      </c>
      <c r="T3721" s="2" t="str">
        <f>LEFT(J3721,3)</f>
        <v>3.5</v>
      </c>
      <c r="U3721">
        <f>VALUE(LEFT(LEFT(M3721,5),SUM(LEN(LEFT(M3721,5))-LEN(SUBSTITUTE(LEFT(M3721,5),{"0","1","2","3","4","5","6","7","8","9","."},"")))))</f>
        <v>4</v>
      </c>
      <c r="V3721">
        <f>IF(U3721&lt;100,U3721,U3721/1024)</f>
        <v>4</v>
      </c>
      <c r="W3721" s="3">
        <f>VALUE(LEFT(LEFT(O3721,5),SUM(LEN(LEFT(O3721,5))-LEN(SUBSTITUTE(LEFT(O3721,5),{"0","1","2","3","4","5","6","7","8","9","."},"")))))</f>
        <v>3.15</v>
      </c>
      <c r="X3721" s="3" t="e">
        <f>LEFT(L3721, SEARCH("MHz",L3721)-1)</f>
        <v>#VALUE!</v>
      </c>
      <c r="Y3721" t="e">
        <f>IF(RIGHT(X3721,1)=" ",RIGHT(X3721,4),RIGHT(X3721,3))</f>
        <v>#VALUE!</v>
      </c>
      <c r="Z3721" t="e">
        <f>VLOOKUP(G3721,[1]Sheet1!$A$1:$B$12,2,0)</f>
        <v>#VALUE!</v>
      </c>
      <c r="AA3721" t="e">
        <f>CONCATENATE(F3721," ",Z3721)</f>
        <v>#VALUE!</v>
      </c>
      <c r="AB3721" t="e">
        <f>VLOOKUP(AA3721,[1]Sheet3!$A:$B,2,0)</f>
        <v>#VALUE!</v>
      </c>
    </row>
    <row r="3722" spans="1:28" x14ac:dyDescent="0.25">
      <c r="A3722" t="s">
        <v>2096</v>
      </c>
      <c r="B3722" t="s">
        <v>2200</v>
      </c>
      <c r="C3722">
        <v>2013</v>
      </c>
      <c r="D3722" t="str">
        <f>CONCATENATE(C3722,".")</f>
        <v>2013.</v>
      </c>
      <c r="E3722" t="str">
        <f>LEFT(D3722, SEARCH(".",D3722)-1)</f>
        <v>2013</v>
      </c>
      <c r="F3722">
        <v>2013</v>
      </c>
      <c r="G3722" t="e">
        <f>RIGHT(E3722,LEN(E3722)-6)</f>
        <v>#VALUE!</v>
      </c>
      <c r="I3722" t="s">
        <v>887</v>
      </c>
      <c r="J3722" t="s">
        <v>2201</v>
      </c>
      <c r="K3722" t="s">
        <v>215</v>
      </c>
      <c r="L3722" t="s">
        <v>218</v>
      </c>
      <c r="M3722" t="s">
        <v>109</v>
      </c>
      <c r="N3722" t="s">
        <v>139</v>
      </c>
      <c r="O3722" t="s">
        <v>73</v>
      </c>
      <c r="P3722">
        <v>100</v>
      </c>
      <c r="Q3722" s="2">
        <f>VALUE(LEFT(LEFT(N3722,5),SUM(LEN(LEFT(N3722,5))-LEN(SUBSTITUTE(LEFT(N3722,5),{"0","1","2","3","4","5","6","7","8","9","."},"")))))</f>
        <v>512</v>
      </c>
      <c r="R3722">
        <f>IF(Q3722&gt;5,Q3722/1024,Q3722)</f>
        <v>0.5</v>
      </c>
      <c r="S3722" t="str">
        <f>MID(K3723,9,3)</f>
        <v>4.0</v>
      </c>
      <c r="T3722" s="2" t="str">
        <f>LEFT(J3722,3)</f>
        <v>4.3</v>
      </c>
      <c r="U3722">
        <f>VALUE(LEFT(LEFT(M3722,5),SUM(LEN(LEFT(M3722,5))-LEN(SUBSTITUTE(LEFT(M3722,5),{"0","1","2","3","4","5","6","7","8","9","."},"")))))</f>
        <v>4</v>
      </c>
      <c r="V3722">
        <f>IF(U3722&lt;100,U3722,U3722/1024)</f>
        <v>4</v>
      </c>
      <c r="W3722" s="3">
        <f>VALUE(LEFT(LEFT(O3722,5),SUM(LEN(LEFT(O3722,5))-LEN(SUBSTITUTE(LEFT(O3722,5),{"0","1","2","3","4","5","6","7","8","9","."},"")))))</f>
        <v>5</v>
      </c>
      <c r="X3722" s="3" t="e">
        <f>LEFT(L3722, SEARCH("MHz",L3722)-1)</f>
        <v>#VALUE!</v>
      </c>
      <c r="Y3722" t="e">
        <f>IF(RIGHT(X3722,1)=" ",RIGHT(X3722,4),RIGHT(X3722,3))</f>
        <v>#VALUE!</v>
      </c>
      <c r="Z3722" t="e">
        <f>VLOOKUP(G3722,[1]Sheet1!$A$1:$B$12,2,0)</f>
        <v>#VALUE!</v>
      </c>
      <c r="AA3722" t="e">
        <f>CONCATENATE(F3722," ",Z3722)</f>
        <v>#VALUE!</v>
      </c>
      <c r="AB3722" t="e">
        <f>VLOOKUP(AA3722,[1]Sheet3!$A:$B,2,0)</f>
        <v>#VALUE!</v>
      </c>
    </row>
    <row r="3723" spans="1:28" x14ac:dyDescent="0.25">
      <c r="A3723" t="s">
        <v>2256</v>
      </c>
      <c r="B3723" t="s">
        <v>2625</v>
      </c>
      <c r="C3723" t="s">
        <v>1430</v>
      </c>
      <c r="D3723" t="str">
        <f>CONCATENATE(C3723,".")</f>
        <v>Not officially announced yet.</v>
      </c>
      <c r="E3723" t="str">
        <f>LEFT(D3723, SEARCH(".",D3723)-1)</f>
        <v>Not officially announced yet</v>
      </c>
      <c r="F3723" t="s">
        <v>1431</v>
      </c>
      <c r="G3723" t="str">
        <f>RIGHT(E3723,LEN(E3723)-6)</f>
        <v>ficially announced yet</v>
      </c>
      <c r="I3723" t="s">
        <v>213</v>
      </c>
      <c r="J3723" t="s">
        <v>2626</v>
      </c>
      <c r="K3723" t="s">
        <v>215</v>
      </c>
      <c r="L3723" t="s">
        <v>1009</v>
      </c>
      <c r="O3723" t="s">
        <v>36</v>
      </c>
      <c r="Q3723" s="2" t="e">
        <f>VALUE(LEFT(LEFT(N3723,5),SUM(LEN(LEFT(N3723,5))-LEN(SUBSTITUTE(LEFT(N3723,5),{"0","1","2","3","4","5","6","7","8","9","."},"")))))</f>
        <v>#VALUE!</v>
      </c>
      <c r="R3723" t="e">
        <f>IF(Q3723&gt;5,Q3723/1024,Q3723)</f>
        <v>#VALUE!</v>
      </c>
      <c r="S3723" t="str">
        <f>MID(K3724,9,3)</f>
        <v>4.0</v>
      </c>
      <c r="T3723" s="2" t="str">
        <f>LEFT(J3723,3)</f>
        <v>4.3</v>
      </c>
      <c r="U3723" t="e">
        <f>VALUE(LEFT(LEFT(M3723,5),SUM(LEN(LEFT(M3723,5))-LEN(SUBSTITUTE(LEFT(M3723,5),{"0","1","2","3","4","5","6","7","8","9","."},"")))))</f>
        <v>#VALUE!</v>
      </c>
      <c r="V3723" t="e">
        <f>IF(U3723&lt;100,U3723,U3723/1024)</f>
        <v>#VALUE!</v>
      </c>
      <c r="W3723" s="3">
        <f>VALUE(LEFT(LEFT(O3723,5),SUM(LEN(LEFT(O3723,5))-LEN(SUBSTITUTE(LEFT(O3723,5),{"0","1","2","3","4","5","6","7","8","9","."},"")))))</f>
        <v>8</v>
      </c>
      <c r="X3723" s="3" t="e">
        <f>LEFT(L3723, SEARCH("MHz",L3723)-1)</f>
        <v>#VALUE!</v>
      </c>
      <c r="Y3723" t="e">
        <f>IF(RIGHT(X3723,1)=" ",RIGHT(X3723,4),RIGHT(X3723,3))</f>
        <v>#VALUE!</v>
      </c>
      <c r="Z3723" t="e">
        <f>VLOOKUP(G3723,[1]Sheet1!$A$1:$B$12,2,0)</f>
        <v>#N/A</v>
      </c>
      <c r="AA3723" t="e">
        <f>CONCATENATE(F3723," ",Z3723)</f>
        <v>#N/A</v>
      </c>
      <c r="AB3723" t="e">
        <f>VLOOKUP(AA3723,[1]Sheet3!$A:$B,2,0)</f>
        <v>#N/A</v>
      </c>
    </row>
    <row r="3724" spans="1:28" x14ac:dyDescent="0.25">
      <c r="A3724" t="s">
        <v>2256</v>
      </c>
      <c r="B3724" t="s">
        <v>2627</v>
      </c>
      <c r="C3724" t="s">
        <v>1430</v>
      </c>
      <c r="D3724" t="str">
        <f>CONCATENATE(C3724,".")</f>
        <v>Not officially announced yet.</v>
      </c>
      <c r="E3724" t="str">
        <f>LEFT(D3724, SEARCH(".",D3724)-1)</f>
        <v>Not officially announced yet</v>
      </c>
      <c r="F3724" t="s">
        <v>1431</v>
      </c>
      <c r="G3724" t="str">
        <f>RIGHT(E3724,LEN(E3724)-6)</f>
        <v>ficially announced yet</v>
      </c>
      <c r="H3724">
        <v>146</v>
      </c>
      <c r="I3724" t="s">
        <v>213</v>
      </c>
      <c r="J3724" t="s">
        <v>2628</v>
      </c>
      <c r="K3724" t="s">
        <v>215</v>
      </c>
      <c r="L3724" t="s">
        <v>1197</v>
      </c>
      <c r="M3724" t="s">
        <v>28</v>
      </c>
      <c r="N3724" t="s">
        <v>35</v>
      </c>
      <c r="O3724" t="s">
        <v>846</v>
      </c>
      <c r="Q3724" s="2">
        <f>VALUE(LEFT(LEFT(N3724,5),SUM(LEN(LEFT(N3724,5))-LEN(SUBSTITUTE(LEFT(N3724,5),{"0","1","2","3","4","5","6","7","8","9","."},"")))))</f>
        <v>1</v>
      </c>
      <c r="R3724">
        <f>IF(Q3724&gt;5,Q3724/1024,Q3724)</f>
        <v>1</v>
      </c>
      <c r="S3724" t="str">
        <f>MID(K3725,9,3)</f>
        <v>4.0</v>
      </c>
      <c r="T3724" s="2" t="str">
        <f>LEFT(J3724,3)</f>
        <v>4.5</v>
      </c>
      <c r="U3724">
        <f>VALUE(LEFT(LEFT(M3724,5),SUM(LEN(LEFT(M3724,5))-LEN(SUBSTITUTE(LEFT(M3724,5),{"0","1","2","3","4","5","6","7","8","9","."},"")))))</f>
        <v>32</v>
      </c>
      <c r="V3724">
        <f>IF(U3724&lt;100,U3724,U3724/1024)</f>
        <v>32</v>
      </c>
      <c r="W3724" s="3">
        <f>VALUE(LEFT(LEFT(O3724,5),SUM(LEN(LEFT(O3724,5))-LEN(SUBSTITUTE(LEFT(O3724,5),{"0","1","2","3","4","5","6","7","8","9","."},"")))))</f>
        <v>8</v>
      </c>
      <c r="X3724" s="3" t="e">
        <f>LEFT(L3724, SEARCH("MHz",L3724)-1)</f>
        <v>#VALUE!</v>
      </c>
      <c r="Y3724" t="e">
        <f>IF(RIGHT(X3724,1)=" ",RIGHT(X3724,4),RIGHT(X3724,3))</f>
        <v>#VALUE!</v>
      </c>
      <c r="Z3724" t="e">
        <f>VLOOKUP(G3724,[1]Sheet1!$A$1:$B$12,2,0)</f>
        <v>#N/A</v>
      </c>
      <c r="AA3724" t="e">
        <f>CONCATENATE(F3724," ",Z3724)</f>
        <v>#N/A</v>
      </c>
      <c r="AB3724" t="e">
        <f>VLOOKUP(AA3724,[1]Sheet3!$A:$B,2,0)</f>
        <v>#N/A</v>
      </c>
    </row>
    <row r="3725" spans="1:28" x14ac:dyDescent="0.25">
      <c r="A3725" t="s">
        <v>2256</v>
      </c>
      <c r="B3725" t="s">
        <v>2629</v>
      </c>
      <c r="C3725" t="s">
        <v>2630</v>
      </c>
      <c r="D3725" t="str">
        <f>CONCATENATE(C3725,".")</f>
        <v>Exp. announcement 2012  February.</v>
      </c>
      <c r="E3725" t="str">
        <f>LEFT(D3725, SEARCH(".",D3725)-1)</f>
        <v>Exp</v>
      </c>
      <c r="F3725" t="s">
        <v>688</v>
      </c>
      <c r="G3725" t="e">
        <f>RIGHT(E3725,LEN(E3725)-6)</f>
        <v>#VALUE!</v>
      </c>
      <c r="I3725" t="s">
        <v>213</v>
      </c>
      <c r="J3725" t="s">
        <v>1432</v>
      </c>
      <c r="K3725" t="s">
        <v>215</v>
      </c>
      <c r="L3725" t="s">
        <v>477</v>
      </c>
      <c r="N3725" t="s">
        <v>139</v>
      </c>
      <c r="O3725" t="s">
        <v>92</v>
      </c>
      <c r="Q3725" s="2">
        <f>VALUE(LEFT(LEFT(N3725,5),SUM(LEN(LEFT(N3725,5))-LEN(SUBSTITUTE(LEFT(N3725,5),{"0","1","2","3","4","5","6","7","8","9","."},"")))))</f>
        <v>512</v>
      </c>
      <c r="R3725">
        <f>IF(Q3725&gt;5,Q3725/1024,Q3725)</f>
        <v>0.5</v>
      </c>
      <c r="S3725" t="str">
        <f>MID(K3726,9,3)</f>
        <v>4.0</v>
      </c>
      <c r="T3725" s="2" t="str">
        <f>LEFT(J3725,3)</f>
        <v>3.7</v>
      </c>
      <c r="U3725" t="e">
        <f>VALUE(LEFT(LEFT(M3725,5),SUM(LEN(LEFT(M3725,5))-LEN(SUBSTITUTE(LEFT(M3725,5),{"0","1","2","3","4","5","6","7","8","9","."},"")))))</f>
        <v>#VALUE!</v>
      </c>
      <c r="V3725" t="e">
        <f>IF(U3725&lt;100,U3725,U3725/1024)</f>
        <v>#VALUE!</v>
      </c>
      <c r="W3725" s="3">
        <f>VALUE(LEFT(LEFT(O3725,5),SUM(LEN(LEFT(O3725,5))-LEN(SUBSTITUTE(LEFT(O3725,5),{"0","1","2","3","4","5","6","7","8","9","."},"")))))</f>
        <v>5</v>
      </c>
      <c r="X3725" s="3" t="e">
        <f>LEFT(L3725, SEARCH("MHz",L3725)-1)</f>
        <v>#VALUE!</v>
      </c>
      <c r="Y3725" t="e">
        <f>IF(RIGHT(X3725,1)=" ",RIGHT(X3725,4),RIGHT(X3725,3))</f>
        <v>#VALUE!</v>
      </c>
      <c r="Z3725" t="e">
        <f>VLOOKUP(G3725,[1]Sheet1!$A$1:$B$12,2,0)</f>
        <v>#VALUE!</v>
      </c>
      <c r="AA3725" t="e">
        <f>CONCATENATE(F3725," ",Z3725)</f>
        <v>#VALUE!</v>
      </c>
      <c r="AB3725" t="e">
        <f>VLOOKUP(AA3725,[1]Sheet3!$A:$B,2,0)</f>
        <v>#VALUE!</v>
      </c>
    </row>
    <row r="3726" spans="1:28" x14ac:dyDescent="0.25">
      <c r="A3726" t="s">
        <v>2637</v>
      </c>
      <c r="B3726" t="s">
        <v>2927</v>
      </c>
      <c r="C3726" t="s">
        <v>251</v>
      </c>
      <c r="D3726" t="str">
        <f>CONCATENATE(C3726,".")</f>
        <v>2012  Q3.</v>
      </c>
      <c r="E3726" t="str">
        <f>LEFT(D3726, SEARCH(".",D3726)-1)</f>
        <v>2012  Q3</v>
      </c>
      <c r="F3726">
        <v>2012</v>
      </c>
      <c r="G3726" t="str">
        <f>RIGHT(E3726,LEN(E3726)-6)</f>
        <v>Q3</v>
      </c>
      <c r="H3726">
        <v>140</v>
      </c>
      <c r="I3726" t="s">
        <v>213</v>
      </c>
      <c r="J3726" t="s">
        <v>2928</v>
      </c>
      <c r="K3726" t="s">
        <v>215</v>
      </c>
      <c r="L3726" t="s">
        <v>2929</v>
      </c>
      <c r="M3726" t="s">
        <v>653</v>
      </c>
      <c r="N3726" t="s">
        <v>35</v>
      </c>
      <c r="O3726" t="s">
        <v>73</v>
      </c>
      <c r="P3726">
        <v>180</v>
      </c>
      <c r="Q3726" s="2">
        <f>VALUE(LEFT(LEFT(N3726,5),SUM(LEN(LEFT(N3726,5))-LEN(SUBSTITUTE(LEFT(N3726,5),{"0","1","2","3","4","5","6","7","8","9","."},"")))))</f>
        <v>1</v>
      </c>
      <c r="R3726">
        <f>IF(Q3726&gt;5,Q3726/1024,Q3726)</f>
        <v>1</v>
      </c>
      <c r="S3726" t="str">
        <f>MID(K3727,9,3)</f>
        <v>4.0</v>
      </c>
      <c r="T3726" s="2" t="str">
        <f>LEFT(J3726,3)</f>
        <v>4.0</v>
      </c>
      <c r="U3726">
        <f>VALUE(LEFT(LEFT(M3726,5),SUM(LEN(LEFT(M3726,5))-LEN(SUBSTITUTE(LEFT(M3726,5),{"0","1","2","3","4","5","6","7","8","9","."},"")))))</f>
        <v>4</v>
      </c>
      <c r="V3726">
        <f>IF(U3726&lt;100,U3726,U3726/1024)</f>
        <v>4</v>
      </c>
      <c r="W3726" s="3">
        <f>VALUE(LEFT(LEFT(O3726,5),SUM(LEN(LEFT(O3726,5))-LEN(SUBSTITUTE(LEFT(O3726,5),{"0","1","2","3","4","5","6","7","8","9","."},"")))))</f>
        <v>5</v>
      </c>
      <c r="X3726" s="3" t="e">
        <f>LEFT(L3726, SEARCH("MHz",L3726)-1)</f>
        <v>#VALUE!</v>
      </c>
      <c r="Y3726" t="e">
        <f>IF(RIGHT(X3726,1)=" ",RIGHT(X3726,4),RIGHT(X3726,3))</f>
        <v>#VALUE!</v>
      </c>
      <c r="Z3726" t="e">
        <f>VLOOKUP(G3726,[1]Sheet1!$A$1:$B$12,2,0)</f>
        <v>#N/A</v>
      </c>
      <c r="AA3726" t="e">
        <f>CONCATENATE(F3726," ",Z3726)</f>
        <v>#N/A</v>
      </c>
      <c r="AB3726" t="e">
        <f>VLOOKUP(AA3726,[1]Sheet3!$A:$B,2,0)</f>
        <v>#N/A</v>
      </c>
    </row>
    <row r="3727" spans="1:28" x14ac:dyDescent="0.25">
      <c r="A3727" t="s">
        <v>2637</v>
      </c>
      <c r="B3727" t="s">
        <v>2970</v>
      </c>
      <c r="C3727">
        <v>2012</v>
      </c>
      <c r="D3727" t="str">
        <f>CONCATENATE(C3727,".")</f>
        <v>2012.</v>
      </c>
      <c r="E3727" t="str">
        <f>LEFT(D3727, SEARCH(".",D3727)-1)</f>
        <v>2012</v>
      </c>
      <c r="F3727">
        <v>2012</v>
      </c>
      <c r="G3727" t="e">
        <f>RIGHT(E3727,LEN(E3727)-6)</f>
        <v>#VALUE!</v>
      </c>
      <c r="H3727">
        <v>132</v>
      </c>
      <c r="I3727" t="s">
        <v>213</v>
      </c>
      <c r="J3727" t="s">
        <v>2971</v>
      </c>
      <c r="K3727" t="s">
        <v>215</v>
      </c>
      <c r="L3727" t="s">
        <v>1009</v>
      </c>
      <c r="M3727" t="s">
        <v>34</v>
      </c>
      <c r="N3727" t="s">
        <v>35</v>
      </c>
      <c r="O3727" t="s">
        <v>846</v>
      </c>
      <c r="P3727">
        <v>350</v>
      </c>
      <c r="Q3727" s="2">
        <f>VALUE(LEFT(LEFT(N3727,5),SUM(LEN(LEFT(N3727,5))-LEN(SUBSTITUTE(LEFT(N3727,5),{"0","1","2","3","4","5","6","7","8","9","."},"")))))</f>
        <v>1</v>
      </c>
      <c r="R3727">
        <f>IF(Q3727&gt;5,Q3727/1024,Q3727)</f>
        <v>1</v>
      </c>
      <c r="S3727" t="str">
        <f>MID(K3728,9,3)</f>
        <v>4.0</v>
      </c>
      <c r="T3727" s="2" t="str">
        <f>LEFT(J3727,3)</f>
        <v>4.5</v>
      </c>
      <c r="U3727">
        <f>VALUE(LEFT(LEFT(M3727,5),SUM(LEN(LEFT(M3727,5))-LEN(SUBSTITUTE(LEFT(M3727,5),{"0","1","2","3","4","5","6","7","8","9","."},"")))))</f>
        <v>8</v>
      </c>
      <c r="V3727">
        <f>IF(U3727&lt;100,U3727,U3727/1024)</f>
        <v>8</v>
      </c>
      <c r="W3727" s="3">
        <f>VALUE(LEFT(LEFT(O3727,5),SUM(LEN(LEFT(O3727,5))-LEN(SUBSTITUTE(LEFT(O3727,5),{"0","1","2","3","4","5","6","7","8","9","."},"")))))</f>
        <v>8</v>
      </c>
      <c r="X3727" s="3" t="e">
        <f>LEFT(L3727, SEARCH("MHz",L3727)-1)</f>
        <v>#VALUE!</v>
      </c>
      <c r="Y3727" t="e">
        <f>IF(RIGHT(X3727,1)=" ",RIGHT(X3727,4),RIGHT(X3727,3))</f>
        <v>#VALUE!</v>
      </c>
      <c r="Z3727" t="e">
        <f>VLOOKUP(G3727,[1]Sheet1!$A$1:$B$12,2,0)</f>
        <v>#VALUE!</v>
      </c>
      <c r="AA3727" t="e">
        <f>CONCATENATE(F3727," ",Z3727)</f>
        <v>#VALUE!</v>
      </c>
      <c r="AB3727" t="e">
        <f>VLOOKUP(AA3727,[1]Sheet3!$A:$B,2,0)</f>
        <v>#VALUE!</v>
      </c>
    </row>
    <row r="3728" spans="1:28" x14ac:dyDescent="0.25">
      <c r="A3728" t="s">
        <v>3032</v>
      </c>
      <c r="B3728" t="s">
        <v>3056</v>
      </c>
      <c r="C3728">
        <v>2013</v>
      </c>
      <c r="D3728" t="str">
        <f>CONCATENATE(C3728,".")</f>
        <v>2013.</v>
      </c>
      <c r="E3728" t="str">
        <f>LEFT(D3728, SEARCH(".",D3728)-1)</f>
        <v>2013</v>
      </c>
      <c r="F3728">
        <v>2013</v>
      </c>
      <c r="G3728" t="e">
        <f>RIGHT(E3728,LEN(E3728)-6)</f>
        <v>#VALUE!</v>
      </c>
      <c r="H3728">
        <v>240</v>
      </c>
      <c r="I3728" t="s">
        <v>146</v>
      </c>
      <c r="J3728" t="s">
        <v>3057</v>
      </c>
      <c r="K3728" t="s">
        <v>215</v>
      </c>
      <c r="L3728" t="s">
        <v>133</v>
      </c>
      <c r="M3728" t="s">
        <v>109</v>
      </c>
      <c r="N3728" t="s">
        <v>35</v>
      </c>
      <c r="O3728" t="s">
        <v>36</v>
      </c>
      <c r="Q3728" s="2">
        <f>VALUE(LEFT(LEFT(N3728,5),SUM(LEN(LEFT(N3728,5))-LEN(SUBSTITUTE(LEFT(N3728,5),{"0","1","2","3","4","5","6","7","8","9","."},"")))))</f>
        <v>1</v>
      </c>
      <c r="R3728">
        <f>IF(Q3728&gt;5,Q3728/1024,Q3728)</f>
        <v>1</v>
      </c>
      <c r="S3728" t="str">
        <f>MID(K3729,9,3)</f>
        <v>4.0</v>
      </c>
      <c r="T3728" s="2" t="str">
        <f>LEFT(J3728,3)</f>
        <v>4.0</v>
      </c>
      <c r="U3728">
        <f>VALUE(LEFT(LEFT(M3728,5),SUM(LEN(LEFT(M3728,5))-LEN(SUBSTITUTE(LEFT(M3728,5),{"0","1","2","3","4","5","6","7","8","9","."},"")))))</f>
        <v>4</v>
      </c>
      <c r="V3728">
        <f>IF(U3728&lt;100,U3728,U3728/1024)</f>
        <v>4</v>
      </c>
      <c r="W3728" s="3">
        <f>VALUE(LEFT(LEFT(O3728,5),SUM(LEN(LEFT(O3728,5))-LEN(SUBSTITUTE(LEFT(O3728,5),{"0","1","2","3","4","5","6","7","8","9","."},"")))))</f>
        <v>8</v>
      </c>
      <c r="X3728" s="3" t="e">
        <f>LEFT(L3728, SEARCH("MHz",L3728)-1)</f>
        <v>#VALUE!</v>
      </c>
      <c r="Y3728" t="e">
        <f>IF(RIGHT(X3728,1)=" ",RIGHT(X3728,4),RIGHT(X3728,3))</f>
        <v>#VALUE!</v>
      </c>
      <c r="Z3728" t="e">
        <f>VLOOKUP(G3728,[1]Sheet1!$A$1:$B$12,2,0)</f>
        <v>#VALUE!</v>
      </c>
      <c r="AA3728" t="e">
        <f>CONCATENATE(F3728," ",Z3728)</f>
        <v>#VALUE!</v>
      </c>
      <c r="AB3728" t="e">
        <f>VLOOKUP(AA3728,[1]Sheet3!$A:$B,2,0)</f>
        <v>#VALUE!</v>
      </c>
    </row>
    <row r="3729" spans="1:28" x14ac:dyDescent="0.25">
      <c r="A3729" t="s">
        <v>3096</v>
      </c>
      <c r="B3729" t="s">
        <v>3122</v>
      </c>
      <c r="C3729">
        <v>2013</v>
      </c>
      <c r="D3729" t="str">
        <f>CONCATENATE(C3729,".")</f>
        <v>2013.</v>
      </c>
      <c r="E3729" t="str">
        <f>LEFT(D3729, SEARCH(".",D3729)-1)</f>
        <v>2013</v>
      </c>
      <c r="F3729">
        <v>2013</v>
      </c>
      <c r="G3729" t="e">
        <f>RIGHT(E3729,LEN(E3729)-6)</f>
        <v>#VALUE!</v>
      </c>
      <c r="H3729">
        <v>335</v>
      </c>
      <c r="I3729" t="s">
        <v>156</v>
      </c>
      <c r="J3729" t="s">
        <v>171</v>
      </c>
      <c r="K3729" t="s">
        <v>215</v>
      </c>
      <c r="L3729" t="s">
        <v>234</v>
      </c>
      <c r="M3729" t="s">
        <v>109</v>
      </c>
      <c r="N3729" t="s">
        <v>139</v>
      </c>
      <c r="O3729" t="s">
        <v>140</v>
      </c>
      <c r="P3729">
        <v>90</v>
      </c>
      <c r="Q3729" s="2">
        <f>VALUE(LEFT(LEFT(N3729,5),SUM(LEN(LEFT(N3729,5))-LEN(SUBSTITUTE(LEFT(N3729,5),{"0","1","2","3","4","5","6","7","8","9","."},"")))))</f>
        <v>512</v>
      </c>
      <c r="R3729">
        <f>IF(Q3729&gt;5,Q3729/1024,Q3729)</f>
        <v>0.5</v>
      </c>
      <c r="S3729" t="str">
        <f>MID(K3730,9,3)</f>
        <v>4.0</v>
      </c>
      <c r="T3729" s="2" t="str">
        <f>LEFT(J3729,3)</f>
        <v>7.0</v>
      </c>
      <c r="U3729">
        <f>VALUE(LEFT(LEFT(M3729,5),SUM(LEN(LEFT(M3729,5))-LEN(SUBSTITUTE(LEFT(M3729,5),{"0","1","2","3","4","5","6","7","8","9","."},"")))))</f>
        <v>4</v>
      </c>
      <c r="V3729">
        <f>IF(U3729&lt;100,U3729,U3729/1024)</f>
        <v>4</v>
      </c>
      <c r="W3729" s="3">
        <f>VALUE(LEFT(LEFT(O3729,5),SUM(LEN(LEFT(O3729,5))-LEN(SUBSTITUTE(LEFT(O3729,5),{"0","1","2","3","4","5","6","7","8","9","."},"")))))</f>
        <v>2</v>
      </c>
      <c r="X3729" s="3" t="e">
        <f>LEFT(L3729, SEARCH("MHz",L3729)-1)</f>
        <v>#VALUE!</v>
      </c>
      <c r="Y3729" t="e">
        <f>IF(RIGHT(X3729,1)=" ",RIGHT(X3729,4),RIGHT(X3729,3))</f>
        <v>#VALUE!</v>
      </c>
      <c r="Z3729" t="e">
        <f>VLOOKUP(G3729,[1]Sheet1!$A$1:$B$12,2,0)</f>
        <v>#VALUE!</v>
      </c>
      <c r="AA3729" t="e">
        <f>CONCATENATE(F3729," ",Z3729)</f>
        <v>#VALUE!</v>
      </c>
      <c r="AB3729" t="e">
        <f>VLOOKUP(AA3729,[1]Sheet3!$A:$B,2,0)</f>
        <v>#VALUE!</v>
      </c>
    </row>
    <row r="3730" spans="1:28" x14ac:dyDescent="0.25">
      <c r="A3730" t="s">
        <v>3096</v>
      </c>
      <c r="B3730" t="s">
        <v>3123</v>
      </c>
      <c r="C3730">
        <v>2013</v>
      </c>
      <c r="D3730" t="str">
        <f>CONCATENATE(C3730,".")</f>
        <v>2013.</v>
      </c>
      <c r="E3730" t="str">
        <f>LEFT(D3730, SEARCH(".",D3730)-1)</f>
        <v>2013</v>
      </c>
      <c r="F3730">
        <v>2013</v>
      </c>
      <c r="G3730" t="e">
        <f>RIGHT(E3730,LEN(E3730)-6)</f>
        <v>#VALUE!</v>
      </c>
      <c r="H3730">
        <v>150</v>
      </c>
      <c r="I3730" t="s">
        <v>156</v>
      </c>
      <c r="J3730" t="s">
        <v>3124</v>
      </c>
      <c r="K3730" t="s">
        <v>215</v>
      </c>
      <c r="L3730" t="s">
        <v>477</v>
      </c>
      <c r="M3730" t="s">
        <v>3125</v>
      </c>
      <c r="O3730" t="s">
        <v>178</v>
      </c>
      <c r="P3730">
        <v>80</v>
      </c>
      <c r="Q3730" s="2" t="e">
        <f>VALUE(LEFT(LEFT(N3730,5),SUM(LEN(LEFT(N3730,5))-LEN(SUBSTITUTE(LEFT(N3730,5),{"0","1","2","3","4","5","6","7","8","9","."},"")))))</f>
        <v>#VALUE!</v>
      </c>
      <c r="R3730" t="e">
        <f>IF(Q3730&gt;5,Q3730/1024,Q3730)</f>
        <v>#VALUE!</v>
      </c>
      <c r="S3730" t="str">
        <f>MID(K3731,9,3)</f>
        <v>4.0</v>
      </c>
      <c r="T3730" s="2" t="str">
        <f>LEFT(J3730,3)</f>
        <v>5.0</v>
      </c>
      <c r="U3730">
        <f>VALUE(LEFT(LEFT(M3730,5),SUM(LEN(LEFT(M3730,5))-LEN(SUBSTITUTE(LEFT(M3730,5),{"0","1","2","3","4","5","6","7","8","9","."},"")))))</f>
        <v>114</v>
      </c>
      <c r="V3730">
        <f>IF(U3730&lt;100,U3730,U3730/1024)</f>
        <v>0.111328125</v>
      </c>
      <c r="W3730" s="3">
        <f>VALUE(LEFT(LEFT(O3730,5),SUM(LEN(LEFT(O3730,5))-LEN(SUBSTITUTE(LEFT(O3730,5),{"0","1","2","3","4","5","6","7","8","9","."},"")))))</f>
        <v>5</v>
      </c>
      <c r="X3730" s="3" t="e">
        <f>LEFT(L3730, SEARCH("MHz",L3730)-1)</f>
        <v>#VALUE!</v>
      </c>
      <c r="Y3730" t="e">
        <f>IF(RIGHT(X3730,1)=" ",RIGHT(X3730,4),RIGHT(X3730,3))</f>
        <v>#VALUE!</v>
      </c>
      <c r="Z3730" t="e">
        <f>VLOOKUP(G3730,[1]Sheet1!$A$1:$B$12,2,0)</f>
        <v>#VALUE!</v>
      </c>
      <c r="AA3730" t="e">
        <f>CONCATENATE(F3730," ",Z3730)</f>
        <v>#VALUE!</v>
      </c>
      <c r="AB3730" t="e">
        <f>VLOOKUP(AA3730,[1]Sheet3!$A:$B,2,0)</f>
        <v>#VALUE!</v>
      </c>
    </row>
    <row r="3731" spans="1:28" x14ac:dyDescent="0.25">
      <c r="A3731" t="s">
        <v>3096</v>
      </c>
      <c r="B3731" t="s">
        <v>3126</v>
      </c>
      <c r="C3731">
        <v>2013</v>
      </c>
      <c r="D3731" t="str">
        <f>CONCATENATE(C3731,".")</f>
        <v>2013.</v>
      </c>
      <c r="E3731" t="str">
        <f>LEFT(D3731, SEARCH(".",D3731)-1)</f>
        <v>2013</v>
      </c>
      <c r="F3731">
        <v>2013</v>
      </c>
      <c r="G3731" t="e">
        <f>RIGHT(E3731,LEN(E3731)-6)</f>
        <v>#VALUE!</v>
      </c>
      <c r="I3731" t="s">
        <v>156</v>
      </c>
      <c r="J3731" t="s">
        <v>3127</v>
      </c>
      <c r="K3731" t="s">
        <v>215</v>
      </c>
      <c r="L3731" t="s">
        <v>218</v>
      </c>
      <c r="M3731" t="s">
        <v>3128</v>
      </c>
      <c r="O3731" t="s">
        <v>178</v>
      </c>
      <c r="P3731">
        <v>70</v>
      </c>
      <c r="Q3731" s="2" t="e">
        <f>VALUE(LEFT(LEFT(N3731,5),SUM(LEN(LEFT(N3731,5))-LEN(SUBSTITUTE(LEFT(N3731,5),{"0","1","2","3","4","5","6","7","8","9","."},"")))))</f>
        <v>#VALUE!</v>
      </c>
      <c r="R3731" t="e">
        <f>IF(Q3731&gt;5,Q3731/1024,Q3731)</f>
        <v>#VALUE!</v>
      </c>
      <c r="S3731" t="str">
        <f>MID(K3732,9,3)</f>
        <v>4.0</v>
      </c>
      <c r="T3731" s="2" t="str">
        <f>LEFT(J3731,3)</f>
        <v>4.5</v>
      </c>
      <c r="U3731">
        <f>VALUE(LEFT(LEFT(M3731,5),SUM(LEN(LEFT(M3731,5))-LEN(SUBSTITUTE(LEFT(M3731,5),{"0","1","2","3","4","5","6","7","8","9","."},"")))))</f>
        <v>164</v>
      </c>
      <c r="V3731">
        <f>IF(U3731&lt;100,U3731,U3731/1024)</f>
        <v>0.16015625</v>
      </c>
      <c r="W3731" s="3">
        <f>VALUE(LEFT(LEFT(O3731,5),SUM(LEN(LEFT(O3731,5))-LEN(SUBSTITUTE(LEFT(O3731,5),{"0","1","2","3","4","5","6","7","8","9","."},"")))))</f>
        <v>5</v>
      </c>
      <c r="X3731" s="3" t="e">
        <f>LEFT(L3731, SEARCH("MHz",L3731)-1)</f>
        <v>#VALUE!</v>
      </c>
      <c r="Y3731" t="e">
        <f>IF(RIGHT(X3731,1)=" ",RIGHT(X3731,4),RIGHT(X3731,3))</f>
        <v>#VALUE!</v>
      </c>
      <c r="Z3731" t="e">
        <f>VLOOKUP(G3731,[1]Sheet1!$A$1:$B$12,2,0)</f>
        <v>#VALUE!</v>
      </c>
      <c r="AA3731" t="e">
        <f>CONCATENATE(F3731," ",Z3731)</f>
        <v>#VALUE!</v>
      </c>
      <c r="AB3731" t="e">
        <f>VLOOKUP(AA3731,[1]Sheet3!$A:$B,2,0)</f>
        <v>#VALUE!</v>
      </c>
    </row>
    <row r="3732" spans="1:28" x14ac:dyDescent="0.25">
      <c r="A3732" t="s">
        <v>3096</v>
      </c>
      <c r="B3732" t="s">
        <v>3129</v>
      </c>
      <c r="C3732">
        <v>2013</v>
      </c>
      <c r="D3732" t="str">
        <f>CONCATENATE(C3732,".")</f>
        <v>2013.</v>
      </c>
      <c r="E3732" t="str">
        <f>LEFT(D3732, SEARCH(".",D3732)-1)</f>
        <v>2013</v>
      </c>
      <c r="F3732">
        <v>2013</v>
      </c>
      <c r="G3732" t="e">
        <f>RIGHT(E3732,LEN(E3732)-6)</f>
        <v>#VALUE!</v>
      </c>
      <c r="H3732">
        <v>87.5</v>
      </c>
      <c r="I3732" t="s">
        <v>156</v>
      </c>
      <c r="J3732" t="s">
        <v>2159</v>
      </c>
      <c r="K3732" t="s">
        <v>215</v>
      </c>
      <c r="L3732" t="s">
        <v>477</v>
      </c>
      <c r="M3732" t="s">
        <v>1019</v>
      </c>
      <c r="O3732" t="s">
        <v>187</v>
      </c>
      <c r="P3732">
        <v>50</v>
      </c>
      <c r="Q3732" s="2" t="e">
        <f>VALUE(LEFT(LEFT(N3732,5),SUM(LEN(LEFT(N3732,5))-LEN(SUBSTITUTE(LEFT(N3732,5),{"0","1","2","3","4","5","6","7","8","9","."},"")))))</f>
        <v>#VALUE!</v>
      </c>
      <c r="R3732" t="e">
        <f>IF(Q3732&gt;5,Q3732/1024,Q3732)</f>
        <v>#VALUE!</v>
      </c>
      <c r="S3732" t="str">
        <f>MID(K3733,9,3)</f>
        <v>4.0</v>
      </c>
      <c r="T3732" s="2" t="str">
        <f>LEFT(J3732,3)</f>
        <v>4.0</v>
      </c>
      <c r="U3732">
        <f>VALUE(LEFT(LEFT(M3732,5),SUM(LEN(LEFT(M3732,5))-LEN(SUBSTITUTE(LEFT(M3732,5),{"0","1","2","3","4","5","6","7","8","9","."},"")))))</f>
        <v>90</v>
      </c>
      <c r="V3732">
        <f>IF(U3732&lt;100,U3732,U3732/1024)</f>
        <v>90</v>
      </c>
      <c r="W3732" s="3">
        <f>VALUE(LEFT(LEFT(O3732,5),SUM(LEN(LEFT(O3732,5))-LEN(SUBSTITUTE(LEFT(O3732,5),{"0","1","2","3","4","5","6","7","8","9","."},"")))))</f>
        <v>3.15</v>
      </c>
      <c r="X3732" s="3" t="e">
        <f>LEFT(L3732, SEARCH("MHz",L3732)-1)</f>
        <v>#VALUE!</v>
      </c>
      <c r="Y3732" t="e">
        <f>IF(RIGHT(X3732,1)=" ",RIGHT(X3732,4),RIGHT(X3732,3))</f>
        <v>#VALUE!</v>
      </c>
      <c r="Z3732" t="e">
        <f>VLOOKUP(G3732,[1]Sheet1!$A$1:$B$12,2,0)</f>
        <v>#VALUE!</v>
      </c>
      <c r="AA3732" t="e">
        <f>CONCATENATE(F3732," ",Z3732)</f>
        <v>#VALUE!</v>
      </c>
      <c r="AB3732" t="e">
        <f>VLOOKUP(AA3732,[1]Sheet3!$A:$B,2,0)</f>
        <v>#VALUE!</v>
      </c>
    </row>
    <row r="3733" spans="1:28" x14ac:dyDescent="0.25">
      <c r="A3733" t="s">
        <v>3096</v>
      </c>
      <c r="B3733" t="s">
        <v>3130</v>
      </c>
      <c r="C3733">
        <v>2013</v>
      </c>
      <c r="D3733" t="str">
        <f>CONCATENATE(C3733,".")</f>
        <v>2013.</v>
      </c>
      <c r="E3733" t="str">
        <f>LEFT(D3733, SEARCH(".",D3733)-1)</f>
        <v>2013</v>
      </c>
      <c r="F3733">
        <v>2013</v>
      </c>
      <c r="G3733" t="e">
        <f>RIGHT(E3733,LEN(E3733)-6)</f>
        <v>#VALUE!</v>
      </c>
      <c r="H3733">
        <v>110</v>
      </c>
      <c r="I3733" t="s">
        <v>156</v>
      </c>
      <c r="J3733" t="s">
        <v>886</v>
      </c>
      <c r="K3733" t="s">
        <v>215</v>
      </c>
      <c r="M3733" t="s">
        <v>3131</v>
      </c>
      <c r="O3733" t="s">
        <v>187</v>
      </c>
      <c r="P3733">
        <v>50</v>
      </c>
      <c r="Q3733" s="2" t="e">
        <f>VALUE(LEFT(LEFT(N3733,5),SUM(LEN(LEFT(N3733,5))-LEN(SUBSTITUTE(LEFT(N3733,5),{"0","1","2","3","4","5","6","7","8","9","."},"")))))</f>
        <v>#VALUE!</v>
      </c>
      <c r="R3733" t="e">
        <f>IF(Q3733&gt;5,Q3733/1024,Q3733)</f>
        <v>#VALUE!</v>
      </c>
      <c r="S3733" t="str">
        <f>MID(K3734,9,3)</f>
        <v>4.0</v>
      </c>
      <c r="T3733" s="2" t="str">
        <f>LEFT(J3733,3)</f>
        <v>4.0</v>
      </c>
      <c r="U3733">
        <f>VALUE(LEFT(LEFT(M3733,5),SUM(LEN(LEFT(M3733,5))-LEN(SUBSTITUTE(LEFT(M3733,5),{"0","1","2","3","4","5","6","7","8","9","."},"")))))</f>
        <v>180</v>
      </c>
      <c r="V3733">
        <f>IF(U3733&lt;100,U3733,U3733/1024)</f>
        <v>0.17578125</v>
      </c>
      <c r="W3733" s="3">
        <f>VALUE(LEFT(LEFT(O3733,5),SUM(LEN(LEFT(O3733,5))-LEN(SUBSTITUTE(LEFT(O3733,5),{"0","1","2","3","4","5","6","7","8","9","."},"")))))</f>
        <v>3.15</v>
      </c>
      <c r="X3733" s="3" t="e">
        <f>LEFT(L3733, SEARCH("MHz",L3733)-1)</f>
        <v>#VALUE!</v>
      </c>
      <c r="Y3733" t="e">
        <f>IF(RIGHT(X3733,1)=" ",RIGHT(X3733,4),RIGHT(X3733,3))</f>
        <v>#VALUE!</v>
      </c>
      <c r="Z3733" t="e">
        <f>VLOOKUP(G3733,[1]Sheet1!$A$1:$B$12,2,0)</f>
        <v>#VALUE!</v>
      </c>
      <c r="AA3733" t="e">
        <f>CONCATENATE(F3733," ",Z3733)</f>
        <v>#VALUE!</v>
      </c>
      <c r="AB3733" t="e">
        <f>VLOOKUP(AA3733,[1]Sheet3!$A:$B,2,0)</f>
        <v>#VALUE!</v>
      </c>
    </row>
    <row r="3734" spans="1:28" x14ac:dyDescent="0.25">
      <c r="A3734" t="s">
        <v>3096</v>
      </c>
      <c r="B3734" t="s">
        <v>1845</v>
      </c>
      <c r="C3734">
        <v>2012</v>
      </c>
      <c r="D3734" t="str">
        <f>CONCATENATE(C3734,".")</f>
        <v>2012.</v>
      </c>
      <c r="E3734" t="str">
        <f>LEFT(D3734, SEARCH(".",D3734)-1)</f>
        <v>2012</v>
      </c>
      <c r="F3734">
        <v>2012</v>
      </c>
      <c r="G3734" t="e">
        <f>RIGHT(E3734,LEN(E3734)-6)</f>
        <v>#VALUE!</v>
      </c>
      <c r="I3734" t="s">
        <v>241</v>
      </c>
      <c r="J3734" t="s">
        <v>1877</v>
      </c>
      <c r="K3734" t="s">
        <v>215</v>
      </c>
      <c r="L3734" t="s">
        <v>551</v>
      </c>
      <c r="M3734" t="s">
        <v>109</v>
      </c>
      <c r="N3734" t="s">
        <v>139</v>
      </c>
      <c r="O3734" t="s">
        <v>73</v>
      </c>
      <c r="P3734">
        <v>130</v>
      </c>
      <c r="Q3734" s="2">
        <f>VALUE(LEFT(LEFT(N3734,5),SUM(LEN(LEFT(N3734,5))-LEN(SUBSTITUTE(LEFT(N3734,5),{"0","1","2","3","4","5","6","7","8","9","."},"")))))</f>
        <v>512</v>
      </c>
      <c r="R3734">
        <f>IF(Q3734&gt;5,Q3734/1024,Q3734)</f>
        <v>0.5</v>
      </c>
      <c r="S3734" t="str">
        <f>MID(K3735,9,3)</f>
        <v>4.0</v>
      </c>
      <c r="T3734" s="2" t="str">
        <f>LEFT(J3734,3)</f>
        <v>4.5</v>
      </c>
      <c r="U3734">
        <f>VALUE(LEFT(LEFT(M3734,5),SUM(LEN(LEFT(M3734,5))-LEN(SUBSTITUTE(LEFT(M3734,5),{"0","1","2","3","4","5","6","7","8","9","."},"")))))</f>
        <v>4</v>
      </c>
      <c r="V3734">
        <f>IF(U3734&lt;100,U3734,U3734/1024)</f>
        <v>4</v>
      </c>
      <c r="W3734" s="3">
        <f>VALUE(LEFT(LEFT(O3734,5),SUM(LEN(LEFT(O3734,5))-LEN(SUBSTITUTE(LEFT(O3734,5),{"0","1","2","3","4","5","6","7","8","9","."},"")))))</f>
        <v>5</v>
      </c>
      <c r="X3734" s="3" t="e">
        <f>LEFT(L3734, SEARCH("MHz",L3734)-1)</f>
        <v>#VALUE!</v>
      </c>
      <c r="Y3734" t="e">
        <f>IF(RIGHT(X3734,1)=" ",RIGHT(X3734,4),RIGHT(X3734,3))</f>
        <v>#VALUE!</v>
      </c>
      <c r="Z3734" t="e">
        <f>VLOOKUP(G3734,[1]Sheet1!$A$1:$B$12,2,0)</f>
        <v>#VALUE!</v>
      </c>
      <c r="AA3734" t="e">
        <f>CONCATENATE(F3734," ",Z3734)</f>
        <v>#VALUE!</v>
      </c>
      <c r="AB3734" t="e">
        <f>VLOOKUP(AA3734,[1]Sheet3!$A:$B,2,0)</f>
        <v>#VALUE!</v>
      </c>
    </row>
    <row r="3735" spans="1:28" x14ac:dyDescent="0.25">
      <c r="A3735" t="s">
        <v>3096</v>
      </c>
      <c r="B3735" t="s">
        <v>1891</v>
      </c>
      <c r="C3735">
        <v>2012</v>
      </c>
      <c r="D3735" t="str">
        <f>CONCATENATE(C3735,".")</f>
        <v>2012.</v>
      </c>
      <c r="E3735" t="str">
        <f>LEFT(D3735, SEARCH(".",D3735)-1)</f>
        <v>2012</v>
      </c>
      <c r="F3735">
        <v>2012</v>
      </c>
      <c r="G3735" t="e">
        <f>RIGHT(E3735,LEN(E3735)-6)</f>
        <v>#VALUE!</v>
      </c>
      <c r="I3735" t="s">
        <v>241</v>
      </c>
      <c r="J3735" t="s">
        <v>3152</v>
      </c>
      <c r="K3735" t="s">
        <v>215</v>
      </c>
      <c r="L3735" t="s">
        <v>551</v>
      </c>
      <c r="M3735" t="s">
        <v>109</v>
      </c>
      <c r="N3735" t="s">
        <v>139</v>
      </c>
      <c r="O3735" t="s">
        <v>73</v>
      </c>
      <c r="P3735">
        <v>120</v>
      </c>
      <c r="Q3735" s="2">
        <f>VALUE(LEFT(LEFT(N3735,5),SUM(LEN(LEFT(N3735,5))-LEN(SUBSTITUTE(LEFT(N3735,5),{"0","1","2","3","4","5","6","7","8","9","."},"")))))</f>
        <v>512</v>
      </c>
      <c r="R3735">
        <f>IF(Q3735&gt;5,Q3735/1024,Q3735)</f>
        <v>0.5</v>
      </c>
      <c r="S3735" t="str">
        <f>MID(K3736,9,3)</f>
        <v>4.0</v>
      </c>
      <c r="T3735" s="2" t="str">
        <f>LEFT(J3735,3)</f>
        <v>4.0</v>
      </c>
      <c r="U3735">
        <f>VALUE(LEFT(LEFT(M3735,5),SUM(LEN(LEFT(M3735,5))-LEN(SUBSTITUTE(LEFT(M3735,5),{"0","1","2","3","4","5","6","7","8","9","."},"")))))</f>
        <v>4</v>
      </c>
      <c r="V3735">
        <f>IF(U3735&lt;100,U3735,U3735/1024)</f>
        <v>4</v>
      </c>
      <c r="W3735" s="3">
        <f>VALUE(LEFT(LEFT(O3735,5),SUM(LEN(LEFT(O3735,5))-LEN(SUBSTITUTE(LEFT(O3735,5),{"0","1","2","3","4","5","6","7","8","9","."},"")))))</f>
        <v>5</v>
      </c>
      <c r="X3735" s="3" t="e">
        <f>LEFT(L3735, SEARCH("MHz",L3735)-1)</f>
        <v>#VALUE!</v>
      </c>
      <c r="Y3735" t="e">
        <f>IF(RIGHT(X3735,1)=" ",RIGHT(X3735,4),RIGHT(X3735,3))</f>
        <v>#VALUE!</v>
      </c>
      <c r="Z3735" t="e">
        <f>VLOOKUP(G3735,[1]Sheet1!$A$1:$B$12,2,0)</f>
        <v>#VALUE!</v>
      </c>
      <c r="AA3735" t="e">
        <f>CONCATENATE(F3735," ",Z3735)</f>
        <v>#VALUE!</v>
      </c>
      <c r="AB3735" t="e">
        <f>VLOOKUP(AA3735,[1]Sheet3!$A:$B,2,0)</f>
        <v>#VALUE!</v>
      </c>
    </row>
    <row r="3736" spans="1:28" x14ac:dyDescent="0.25">
      <c r="A3736" t="s">
        <v>3318</v>
      </c>
      <c r="B3736" t="s">
        <v>3538</v>
      </c>
      <c r="C3736">
        <v>2012</v>
      </c>
      <c r="D3736" t="str">
        <f>CONCATENATE(C3736,".")</f>
        <v>2012.</v>
      </c>
      <c r="E3736" t="str">
        <f>LEFT(D3736, SEARCH(".",D3736)-1)</f>
        <v>2012</v>
      </c>
      <c r="F3736">
        <v>2012</v>
      </c>
      <c r="G3736" t="e">
        <f>RIGHT(E3736,LEN(E3736)-6)</f>
        <v>#VALUE!</v>
      </c>
      <c r="H3736">
        <v>155</v>
      </c>
      <c r="I3736" t="s">
        <v>231</v>
      </c>
      <c r="J3736" t="s">
        <v>1846</v>
      </c>
      <c r="K3736" t="s">
        <v>215</v>
      </c>
      <c r="L3736" t="s">
        <v>218</v>
      </c>
      <c r="M3736" t="s">
        <v>109</v>
      </c>
      <c r="N3736" t="s">
        <v>139</v>
      </c>
      <c r="O3736" t="s">
        <v>92</v>
      </c>
      <c r="P3736">
        <v>180</v>
      </c>
      <c r="Q3736" s="2">
        <f>VALUE(LEFT(LEFT(N3736,5),SUM(LEN(LEFT(N3736,5))-LEN(SUBSTITUTE(LEFT(N3736,5),{"0","1","2","3","4","5","6","7","8","9","."},"")))))</f>
        <v>512</v>
      </c>
      <c r="R3736">
        <f>IF(Q3736&gt;5,Q3736/1024,Q3736)</f>
        <v>0.5</v>
      </c>
      <c r="S3736" t="str">
        <f>MID(K3737,9,3)</f>
        <v>4.0</v>
      </c>
      <c r="T3736" s="2" t="str">
        <f>LEFT(J3736,3)</f>
        <v>4.0</v>
      </c>
      <c r="U3736">
        <f>VALUE(LEFT(LEFT(M3736,5),SUM(LEN(LEFT(M3736,5))-LEN(SUBSTITUTE(LEFT(M3736,5),{"0","1","2","3","4","5","6","7","8","9","."},"")))))</f>
        <v>4</v>
      </c>
      <c r="V3736">
        <f>IF(U3736&lt;100,U3736,U3736/1024)</f>
        <v>4</v>
      </c>
      <c r="W3736" s="3">
        <f>VALUE(LEFT(LEFT(O3736,5),SUM(LEN(LEFT(O3736,5))-LEN(SUBSTITUTE(LEFT(O3736,5),{"0","1","2","3","4","5","6","7","8","9","."},"")))))</f>
        <v>5</v>
      </c>
      <c r="X3736" s="3" t="e">
        <f>LEFT(L3736, SEARCH("MHz",L3736)-1)</f>
        <v>#VALUE!</v>
      </c>
      <c r="Y3736" t="e">
        <f>IF(RIGHT(X3736,1)=" ",RIGHT(X3736,4),RIGHT(X3736,3))</f>
        <v>#VALUE!</v>
      </c>
      <c r="Z3736" t="e">
        <f>VLOOKUP(G3736,[1]Sheet1!$A$1:$B$12,2,0)</f>
        <v>#VALUE!</v>
      </c>
      <c r="AA3736" t="e">
        <f>CONCATENATE(F3736," ",Z3736)</f>
        <v>#VALUE!</v>
      </c>
      <c r="AB3736" t="e">
        <f>VLOOKUP(AA3736,[1]Sheet3!$A:$B,2,0)</f>
        <v>#VALUE!</v>
      </c>
    </row>
    <row r="3737" spans="1:28" x14ac:dyDescent="0.25">
      <c r="A3737" t="s">
        <v>3572</v>
      </c>
      <c r="B3737" t="s">
        <v>3216</v>
      </c>
      <c r="C3737" t="s">
        <v>1430</v>
      </c>
      <c r="D3737" t="str">
        <f>CONCATENATE(C3737,".")</f>
        <v>Not officially announced yet.</v>
      </c>
      <c r="E3737" t="str">
        <f>LEFT(D3737, SEARCH(".",D3737)-1)</f>
        <v>Not officially announced yet</v>
      </c>
      <c r="F3737" t="s">
        <v>1431</v>
      </c>
      <c r="G3737" t="str">
        <f>RIGHT(E3737,LEN(E3737)-6)</f>
        <v>ficially announced yet</v>
      </c>
      <c r="I3737" t="s">
        <v>213</v>
      </c>
      <c r="J3737" t="s">
        <v>1904</v>
      </c>
      <c r="K3737" t="s">
        <v>215</v>
      </c>
      <c r="L3737" t="s">
        <v>2235</v>
      </c>
      <c r="M3737" t="s">
        <v>57</v>
      </c>
      <c r="N3737" t="s">
        <v>35</v>
      </c>
      <c r="O3737" t="s">
        <v>36</v>
      </c>
      <c r="Q3737" s="2">
        <f>VALUE(LEFT(LEFT(N3737,5),SUM(LEN(LEFT(N3737,5))-LEN(SUBSTITUTE(LEFT(N3737,5),{"0","1","2","3","4","5","6","7","8","9","."},"")))))</f>
        <v>1</v>
      </c>
      <c r="R3737">
        <f>IF(Q3737&gt;5,Q3737/1024,Q3737)</f>
        <v>1</v>
      </c>
      <c r="S3737" t="str">
        <f>MID(K3738,9,3)</f>
        <v>4.0</v>
      </c>
      <c r="T3737" s="2" t="str">
        <f>LEFT(J3737,3)</f>
        <v>4.7</v>
      </c>
      <c r="U3737">
        <f>VALUE(LEFT(LEFT(M3737,5),SUM(LEN(LEFT(M3737,5))-LEN(SUBSTITUTE(LEFT(M3737,5),{"0","1","2","3","4","5","6","7","8","9","."},"")))))</f>
        <v>16</v>
      </c>
      <c r="V3737">
        <f>IF(U3737&lt;100,U3737,U3737/1024)</f>
        <v>16</v>
      </c>
      <c r="W3737" s="3">
        <f>VALUE(LEFT(LEFT(O3737,5),SUM(LEN(LEFT(O3737,5))-LEN(SUBSTITUTE(LEFT(O3737,5),{"0","1","2","3","4","5","6","7","8","9","."},"")))))</f>
        <v>8</v>
      </c>
      <c r="X3737" s="3" t="e">
        <f>LEFT(L3737, SEARCH("MHz",L3737)-1)</f>
        <v>#VALUE!</v>
      </c>
      <c r="Y3737" t="e">
        <f>IF(RIGHT(X3737,1)=" ",RIGHT(X3737,4),RIGHT(X3737,3))</f>
        <v>#VALUE!</v>
      </c>
      <c r="Z3737" t="e">
        <f>VLOOKUP(G3737,[1]Sheet1!$A$1:$B$12,2,0)</f>
        <v>#N/A</v>
      </c>
      <c r="AA3737" t="e">
        <f>CONCATENATE(F3737," ",Z3737)</f>
        <v>#N/A</v>
      </c>
      <c r="AB3737" t="e">
        <f>VLOOKUP(AA3737,[1]Sheet3!$A:$B,2,0)</f>
        <v>#N/A</v>
      </c>
    </row>
    <row r="3738" spans="1:28" x14ac:dyDescent="0.25">
      <c r="A3738" t="s">
        <v>4991</v>
      </c>
      <c r="B3738" t="s">
        <v>5034</v>
      </c>
      <c r="C3738">
        <v>2013</v>
      </c>
      <c r="D3738" t="str">
        <f>CONCATENATE(C3738,".")</f>
        <v>2013.</v>
      </c>
      <c r="E3738" t="str">
        <f>LEFT(D3738, SEARCH(".",D3738)-1)</f>
        <v>2013</v>
      </c>
      <c r="F3738">
        <v>2013</v>
      </c>
      <c r="G3738" t="e">
        <f>RIGHT(E3738,LEN(E3738)-6)</f>
        <v>#VALUE!</v>
      </c>
      <c r="H3738">
        <v>92</v>
      </c>
      <c r="I3738" t="s">
        <v>887</v>
      </c>
      <c r="J3738" t="s">
        <v>429</v>
      </c>
      <c r="K3738" t="s">
        <v>215</v>
      </c>
      <c r="L3738" t="s">
        <v>551</v>
      </c>
      <c r="M3738" t="s">
        <v>270</v>
      </c>
      <c r="N3738" t="s">
        <v>293</v>
      </c>
      <c r="O3738" t="s">
        <v>42</v>
      </c>
      <c r="Q3738" s="2">
        <f>VALUE(LEFT(LEFT(N3738,5),SUM(LEN(LEFT(N3738,5))-LEN(SUBSTITUTE(LEFT(N3738,5),{"0","1","2","3","4","5","6","7","8","9","."},"")))))</f>
        <v>256</v>
      </c>
      <c r="R3738">
        <f>IF(Q3738&gt;5,Q3738/1024,Q3738)</f>
        <v>0.25</v>
      </c>
      <c r="S3738" t="str">
        <f>MID(K3739,9,3)</f>
        <v>4.0</v>
      </c>
      <c r="T3738" s="2" t="str">
        <f>LEFT(J3738,3)</f>
        <v>3.5</v>
      </c>
      <c r="U3738">
        <f>VALUE(LEFT(LEFT(M3738,5),SUM(LEN(LEFT(M3738,5))-LEN(SUBSTITUTE(LEFT(M3738,5),{"0","1","2","3","4","5","6","7","8","9","."},"")))))</f>
        <v>512</v>
      </c>
      <c r="V3738">
        <f>IF(U3738&lt;100,U3738,U3738/1024)</f>
        <v>0.5</v>
      </c>
      <c r="W3738" s="3">
        <f>VALUE(LEFT(LEFT(O3738,5),SUM(LEN(LEFT(O3738,5))-LEN(SUBSTITUTE(LEFT(O3738,5),{"0","1","2","3","4","5","6","7","8","9","."},"")))))</f>
        <v>5</v>
      </c>
      <c r="X3738" s="3" t="e">
        <f>LEFT(L3738, SEARCH("MHz",L3738)-1)</f>
        <v>#VALUE!</v>
      </c>
      <c r="Y3738" t="e">
        <f>IF(RIGHT(X3738,1)=" ",RIGHT(X3738,4),RIGHT(X3738,3))</f>
        <v>#VALUE!</v>
      </c>
      <c r="Z3738" t="e">
        <f>VLOOKUP(G3738,[1]Sheet1!$A$1:$B$12,2,0)</f>
        <v>#VALUE!</v>
      </c>
      <c r="AA3738" t="e">
        <f>CONCATENATE(F3738," ",Z3738)</f>
        <v>#VALUE!</v>
      </c>
      <c r="AB3738" t="e">
        <f>VLOOKUP(AA3738,[1]Sheet3!$A:$B,2,0)</f>
        <v>#VALUE!</v>
      </c>
    </row>
    <row r="3739" spans="1:28" x14ac:dyDescent="0.25">
      <c r="A3739" t="s">
        <v>5097</v>
      </c>
      <c r="B3739" t="s">
        <v>5116</v>
      </c>
      <c r="C3739">
        <v>2013</v>
      </c>
      <c r="D3739" t="str">
        <f>CONCATENATE(C3739,".")</f>
        <v>2013.</v>
      </c>
      <c r="E3739" t="str">
        <f>LEFT(D3739, SEARCH(".",D3739)-1)</f>
        <v>2013</v>
      </c>
      <c r="F3739">
        <v>2013</v>
      </c>
      <c r="G3739" t="e">
        <f>RIGHT(E3739,LEN(E3739)-6)</f>
        <v>#VALUE!</v>
      </c>
      <c r="H3739">
        <v>140</v>
      </c>
      <c r="I3739" t="s">
        <v>213</v>
      </c>
      <c r="J3739" t="s">
        <v>5117</v>
      </c>
      <c r="K3739" t="s">
        <v>215</v>
      </c>
      <c r="L3739" t="s">
        <v>216</v>
      </c>
      <c r="M3739" t="s">
        <v>109</v>
      </c>
      <c r="N3739" t="s">
        <v>35</v>
      </c>
      <c r="O3739" t="s">
        <v>846</v>
      </c>
      <c r="P3739">
        <v>210</v>
      </c>
      <c r="Q3739" s="2">
        <f>VALUE(LEFT(LEFT(N3739,5),SUM(LEN(LEFT(N3739,5))-LEN(SUBSTITUTE(LEFT(N3739,5),{"0","1","2","3","4","5","6","7","8","9","."},"")))))</f>
        <v>1</v>
      </c>
      <c r="R3739">
        <f>IF(Q3739&gt;5,Q3739/1024,Q3739)</f>
        <v>1</v>
      </c>
      <c r="S3739" t="str">
        <f>MID(K3740,9,3)</f>
        <v>4.0</v>
      </c>
      <c r="T3739" s="2" t="str">
        <f>LEFT(J3739,3)</f>
        <v>4.3</v>
      </c>
      <c r="U3739">
        <f>VALUE(LEFT(LEFT(M3739,5),SUM(LEN(LEFT(M3739,5))-LEN(SUBSTITUTE(LEFT(M3739,5),{"0","1","2","3","4","5","6","7","8","9","."},"")))))</f>
        <v>4</v>
      </c>
      <c r="V3739">
        <f>IF(U3739&lt;100,U3739,U3739/1024)</f>
        <v>4</v>
      </c>
      <c r="W3739" s="3">
        <f>VALUE(LEFT(LEFT(O3739,5),SUM(LEN(LEFT(O3739,5))-LEN(SUBSTITUTE(LEFT(O3739,5),{"0","1","2","3","4","5","6","7","8","9","."},"")))))</f>
        <v>8</v>
      </c>
      <c r="X3739" s="3" t="e">
        <f>LEFT(L3739, SEARCH("MHz",L3739)-1)</f>
        <v>#VALUE!</v>
      </c>
      <c r="Y3739" t="e">
        <f>IF(RIGHT(X3739,1)=" ",RIGHT(X3739,4),RIGHT(X3739,3))</f>
        <v>#VALUE!</v>
      </c>
      <c r="Z3739" t="e">
        <f>VLOOKUP(G3739,[1]Sheet1!$A$1:$B$12,2,0)</f>
        <v>#VALUE!</v>
      </c>
      <c r="AA3739" t="e">
        <f>CONCATENATE(F3739," ",Z3739)</f>
        <v>#VALUE!</v>
      </c>
      <c r="AB3739" t="e">
        <f>VLOOKUP(AA3739,[1]Sheet3!$A:$B,2,0)</f>
        <v>#VALUE!</v>
      </c>
    </row>
    <row r="3740" spans="1:28" x14ac:dyDescent="0.25">
      <c r="A3740" t="s">
        <v>5097</v>
      </c>
      <c r="B3740" t="s">
        <v>5127</v>
      </c>
      <c r="C3740">
        <v>2013</v>
      </c>
      <c r="D3740" t="str">
        <f>CONCATENATE(C3740,".")</f>
        <v>2013.</v>
      </c>
      <c r="E3740" t="str">
        <f>LEFT(D3740, SEARCH(".",D3740)-1)</f>
        <v>2013</v>
      </c>
      <c r="F3740">
        <v>2013</v>
      </c>
      <c r="G3740" t="e">
        <f>RIGHT(E3740,LEN(E3740)-6)</f>
        <v>#VALUE!</v>
      </c>
      <c r="H3740">
        <v>190</v>
      </c>
      <c r="I3740" t="s">
        <v>241</v>
      </c>
      <c r="J3740" t="s">
        <v>711</v>
      </c>
      <c r="K3740" t="s">
        <v>215</v>
      </c>
      <c r="L3740" t="s">
        <v>234</v>
      </c>
      <c r="M3740" t="s">
        <v>109</v>
      </c>
      <c r="N3740" t="s">
        <v>139</v>
      </c>
      <c r="O3740" t="s">
        <v>73</v>
      </c>
      <c r="P3740">
        <v>110</v>
      </c>
      <c r="Q3740" s="2">
        <f>VALUE(LEFT(LEFT(N3740,5),SUM(LEN(LEFT(N3740,5))-LEN(SUBSTITUTE(LEFT(N3740,5),{"0","1","2","3","4","5","6","7","8","9","."},"")))))</f>
        <v>512</v>
      </c>
      <c r="R3740">
        <f>IF(Q3740&gt;5,Q3740/1024,Q3740)</f>
        <v>0.5</v>
      </c>
      <c r="S3740" t="str">
        <f>MID(K3741,9,3)</f>
        <v>4.0</v>
      </c>
      <c r="T3740" s="2" t="str">
        <f>LEFT(J3740,3)</f>
        <v>4.3</v>
      </c>
      <c r="U3740">
        <f>VALUE(LEFT(LEFT(M3740,5),SUM(LEN(LEFT(M3740,5))-LEN(SUBSTITUTE(LEFT(M3740,5),{"0","1","2","3","4","5","6","7","8","9","."},"")))))</f>
        <v>4</v>
      </c>
      <c r="V3740">
        <f>IF(U3740&lt;100,U3740,U3740/1024)</f>
        <v>4</v>
      </c>
      <c r="W3740" s="3">
        <f>VALUE(LEFT(LEFT(O3740,5),SUM(LEN(LEFT(O3740,5))-LEN(SUBSTITUTE(LEFT(O3740,5),{"0","1","2","3","4","5","6","7","8","9","."},"")))))</f>
        <v>5</v>
      </c>
      <c r="X3740" s="3" t="e">
        <f>LEFT(L3740, SEARCH("MHz",L3740)-1)</f>
        <v>#VALUE!</v>
      </c>
      <c r="Y3740" t="e">
        <f>IF(RIGHT(X3740,1)=" ",RIGHT(X3740,4),RIGHT(X3740,3))</f>
        <v>#VALUE!</v>
      </c>
      <c r="Z3740" t="e">
        <f>VLOOKUP(G3740,[1]Sheet1!$A$1:$B$12,2,0)</f>
        <v>#VALUE!</v>
      </c>
      <c r="AA3740" t="e">
        <f>CONCATENATE(F3740," ",Z3740)</f>
        <v>#VALUE!</v>
      </c>
      <c r="AB3740" t="e">
        <f>VLOOKUP(AA3740,[1]Sheet3!$A:$B,2,0)</f>
        <v>#VALUE!</v>
      </c>
    </row>
    <row r="3741" spans="1:28" x14ac:dyDescent="0.25">
      <c r="A3741" t="s">
        <v>5097</v>
      </c>
      <c r="B3741" t="s">
        <v>5128</v>
      </c>
      <c r="C3741">
        <v>2013</v>
      </c>
      <c r="D3741" t="str">
        <f>CONCATENATE(C3741,".")</f>
        <v>2013.</v>
      </c>
      <c r="E3741" t="str">
        <f>LEFT(D3741, SEARCH(".",D3741)-1)</f>
        <v>2013</v>
      </c>
      <c r="F3741">
        <v>2013</v>
      </c>
      <c r="G3741" t="e">
        <f>RIGHT(E3741,LEN(E3741)-6)</f>
        <v>#VALUE!</v>
      </c>
      <c r="H3741">
        <v>134</v>
      </c>
      <c r="I3741" t="s">
        <v>241</v>
      </c>
      <c r="J3741" t="s">
        <v>889</v>
      </c>
      <c r="K3741" t="s">
        <v>215</v>
      </c>
      <c r="L3741" t="s">
        <v>223</v>
      </c>
      <c r="M3741" t="s">
        <v>109</v>
      </c>
      <c r="N3741" t="s">
        <v>139</v>
      </c>
      <c r="O3741" t="s">
        <v>36</v>
      </c>
      <c r="P3741">
        <v>120</v>
      </c>
      <c r="Q3741" s="2">
        <f>VALUE(LEFT(LEFT(N3741,5),SUM(LEN(LEFT(N3741,5))-LEN(SUBSTITUTE(LEFT(N3741,5),{"0","1","2","3","4","5","6","7","8","9","."},"")))))</f>
        <v>512</v>
      </c>
      <c r="R3741">
        <f>IF(Q3741&gt;5,Q3741/1024,Q3741)</f>
        <v>0.5</v>
      </c>
      <c r="S3741" t="str">
        <f>MID(K3742,9,3)</f>
        <v>4.0</v>
      </c>
      <c r="T3741" s="2" t="str">
        <f>LEFT(J3741,3)</f>
        <v>4.0</v>
      </c>
      <c r="U3741">
        <f>VALUE(LEFT(LEFT(M3741,5),SUM(LEN(LEFT(M3741,5))-LEN(SUBSTITUTE(LEFT(M3741,5),{"0","1","2","3","4","5","6","7","8","9","."},"")))))</f>
        <v>4</v>
      </c>
      <c r="V3741">
        <f>IF(U3741&lt;100,U3741,U3741/1024)</f>
        <v>4</v>
      </c>
      <c r="W3741" s="3">
        <f>VALUE(LEFT(LEFT(O3741,5),SUM(LEN(LEFT(O3741,5))-LEN(SUBSTITUTE(LEFT(O3741,5),{"0","1","2","3","4","5","6","7","8","9","."},"")))))</f>
        <v>8</v>
      </c>
      <c r="X3741" s="3" t="e">
        <f>LEFT(L3741, SEARCH("MHz",L3741)-1)</f>
        <v>#VALUE!</v>
      </c>
      <c r="Y3741" t="e">
        <f>IF(RIGHT(X3741,1)=" ",RIGHT(X3741,4),RIGHT(X3741,3))</f>
        <v>#VALUE!</v>
      </c>
      <c r="Z3741" t="e">
        <f>VLOOKUP(G3741,[1]Sheet1!$A$1:$B$12,2,0)</f>
        <v>#VALUE!</v>
      </c>
      <c r="AA3741" t="e">
        <f>CONCATENATE(F3741," ",Z3741)</f>
        <v>#VALUE!</v>
      </c>
      <c r="AB3741" t="e">
        <f>VLOOKUP(AA3741,[1]Sheet3!$A:$B,2,0)</f>
        <v>#VALUE!</v>
      </c>
    </row>
    <row r="3742" spans="1:28" x14ac:dyDescent="0.25">
      <c r="A3742" t="s">
        <v>5097</v>
      </c>
      <c r="B3742" t="s">
        <v>5130</v>
      </c>
      <c r="C3742">
        <v>2013</v>
      </c>
      <c r="D3742" t="str">
        <f>CONCATENATE(C3742,".")</f>
        <v>2013.</v>
      </c>
      <c r="E3742" t="str">
        <f>LEFT(D3742, SEARCH(".",D3742)-1)</f>
        <v>2013</v>
      </c>
      <c r="F3742">
        <v>2013</v>
      </c>
      <c r="G3742" t="e">
        <f>RIGHT(E3742,LEN(E3742)-6)</f>
        <v>#VALUE!</v>
      </c>
      <c r="H3742">
        <v>180</v>
      </c>
      <c r="I3742" t="s">
        <v>241</v>
      </c>
      <c r="J3742" t="s">
        <v>163</v>
      </c>
      <c r="K3742" t="s">
        <v>215</v>
      </c>
      <c r="L3742" t="s">
        <v>234</v>
      </c>
      <c r="M3742" t="s">
        <v>109</v>
      </c>
      <c r="N3742" t="s">
        <v>139</v>
      </c>
      <c r="O3742" t="s">
        <v>73</v>
      </c>
      <c r="P3742">
        <v>100</v>
      </c>
      <c r="Q3742" s="2">
        <f>VALUE(LEFT(LEFT(N3742,5),SUM(LEN(LEFT(N3742,5))-LEN(SUBSTITUTE(LEFT(N3742,5),{"0","1","2","3","4","5","6","7","8","9","."},"")))))</f>
        <v>512</v>
      </c>
      <c r="R3742">
        <f>IF(Q3742&gt;5,Q3742/1024,Q3742)</f>
        <v>0.5</v>
      </c>
      <c r="S3742" t="str">
        <f>MID(K3743,9,3)</f>
        <v>4.0</v>
      </c>
      <c r="T3742" s="2" t="str">
        <f>LEFT(J3742,3)</f>
        <v>4.0</v>
      </c>
      <c r="U3742">
        <f>VALUE(LEFT(LEFT(M3742,5),SUM(LEN(LEFT(M3742,5))-LEN(SUBSTITUTE(LEFT(M3742,5),{"0","1","2","3","4","5","6","7","8","9","."},"")))))</f>
        <v>4</v>
      </c>
      <c r="V3742">
        <f>IF(U3742&lt;100,U3742,U3742/1024)</f>
        <v>4</v>
      </c>
      <c r="W3742" s="3">
        <f>VALUE(LEFT(LEFT(O3742,5),SUM(LEN(LEFT(O3742,5))-LEN(SUBSTITUTE(LEFT(O3742,5),{"0","1","2","3","4","5","6","7","8","9","."},"")))))</f>
        <v>5</v>
      </c>
      <c r="X3742" s="3" t="e">
        <f>LEFT(L3742, SEARCH("MHz",L3742)-1)</f>
        <v>#VALUE!</v>
      </c>
      <c r="Y3742" t="e">
        <f>IF(RIGHT(X3742,1)=" ",RIGHT(X3742,4),RIGHT(X3742,3))</f>
        <v>#VALUE!</v>
      </c>
      <c r="Z3742" t="e">
        <f>VLOOKUP(G3742,[1]Sheet1!$A$1:$B$12,2,0)</f>
        <v>#VALUE!</v>
      </c>
      <c r="AA3742" t="e">
        <f>CONCATENATE(F3742," ",Z3742)</f>
        <v>#VALUE!</v>
      </c>
      <c r="AB3742" t="e">
        <f>VLOOKUP(AA3742,[1]Sheet3!$A:$B,2,0)</f>
        <v>#VALUE!</v>
      </c>
    </row>
    <row r="3743" spans="1:28" x14ac:dyDescent="0.25">
      <c r="A3743" t="s">
        <v>5097</v>
      </c>
      <c r="B3743" t="s">
        <v>5142</v>
      </c>
      <c r="C3743">
        <v>2013</v>
      </c>
      <c r="D3743" t="str">
        <f>CONCATENATE(C3743,".")</f>
        <v>2013.</v>
      </c>
      <c r="E3743" t="str">
        <f>LEFT(D3743, SEARCH(".",D3743)-1)</f>
        <v>2013</v>
      </c>
      <c r="F3743">
        <v>2013</v>
      </c>
      <c r="G3743" t="e">
        <f>RIGHT(E3743,LEN(E3743)-6)</f>
        <v>#VALUE!</v>
      </c>
      <c r="H3743">
        <v>453</v>
      </c>
      <c r="I3743" t="s">
        <v>146</v>
      </c>
      <c r="J3743" t="s">
        <v>5143</v>
      </c>
      <c r="K3743" t="s">
        <v>215</v>
      </c>
      <c r="L3743" t="s">
        <v>223</v>
      </c>
      <c r="M3743" t="s">
        <v>34</v>
      </c>
      <c r="N3743" t="s">
        <v>35</v>
      </c>
      <c r="O3743" t="s">
        <v>140</v>
      </c>
      <c r="Q3743" s="2">
        <f>VALUE(LEFT(LEFT(N3743,5),SUM(LEN(LEFT(N3743,5))-LEN(SUBSTITUTE(LEFT(N3743,5),{"0","1","2","3","4","5","6","7","8","9","."},"")))))</f>
        <v>1</v>
      </c>
      <c r="R3743">
        <f>IF(Q3743&gt;5,Q3743/1024,Q3743)</f>
        <v>1</v>
      </c>
      <c r="S3743" t="str">
        <f>MID(K3744,9,3)</f>
        <v>4.0</v>
      </c>
      <c r="T3743" s="2" t="str">
        <f>LEFT(J3743,3)</f>
        <v>8.0</v>
      </c>
      <c r="U3743">
        <f>VALUE(LEFT(LEFT(M3743,5),SUM(LEN(LEFT(M3743,5))-LEN(SUBSTITUTE(LEFT(M3743,5),{"0","1","2","3","4","5","6","7","8","9","."},"")))))</f>
        <v>8</v>
      </c>
      <c r="V3743">
        <f>IF(U3743&lt;100,U3743,U3743/1024)</f>
        <v>8</v>
      </c>
      <c r="W3743" s="3">
        <f>VALUE(LEFT(LEFT(O3743,5),SUM(LEN(LEFT(O3743,5))-LEN(SUBSTITUTE(LEFT(O3743,5),{"0","1","2","3","4","5","6","7","8","9","."},"")))))</f>
        <v>2</v>
      </c>
      <c r="X3743" s="3" t="e">
        <f>LEFT(L3743, SEARCH("MHz",L3743)-1)</f>
        <v>#VALUE!</v>
      </c>
      <c r="Y3743" t="e">
        <f>IF(RIGHT(X3743,1)=" ",RIGHT(X3743,4),RIGHT(X3743,3))</f>
        <v>#VALUE!</v>
      </c>
      <c r="Z3743" t="e">
        <f>VLOOKUP(G3743,[1]Sheet1!$A$1:$B$12,2,0)</f>
        <v>#VALUE!</v>
      </c>
      <c r="AA3743" t="e">
        <f>CONCATENATE(F3743," ",Z3743)</f>
        <v>#VALUE!</v>
      </c>
      <c r="AB3743" t="e">
        <f>VLOOKUP(AA3743,[1]Sheet3!$A:$B,2,0)</f>
        <v>#VALUE!</v>
      </c>
    </row>
    <row r="3744" spans="1:28" x14ac:dyDescent="0.25">
      <c r="A3744" t="s">
        <v>5097</v>
      </c>
      <c r="B3744" t="s">
        <v>5145</v>
      </c>
      <c r="C3744">
        <v>2013</v>
      </c>
      <c r="D3744" t="str">
        <f>CONCATENATE(C3744,".")</f>
        <v>2013.</v>
      </c>
      <c r="E3744" t="str">
        <f>LEFT(D3744, SEARCH(".",D3744)-1)</f>
        <v>2013</v>
      </c>
      <c r="F3744">
        <v>2013</v>
      </c>
      <c r="G3744" t="e">
        <f>RIGHT(E3744,LEN(E3744)-6)</f>
        <v>#VALUE!</v>
      </c>
      <c r="H3744">
        <v>680</v>
      </c>
      <c r="I3744" t="s">
        <v>146</v>
      </c>
      <c r="J3744" t="s">
        <v>5146</v>
      </c>
      <c r="K3744" t="s">
        <v>215</v>
      </c>
      <c r="L3744" t="s">
        <v>604</v>
      </c>
      <c r="M3744" t="s">
        <v>57</v>
      </c>
      <c r="N3744" t="s">
        <v>35</v>
      </c>
      <c r="O3744" t="s">
        <v>140</v>
      </c>
      <c r="P3744">
        <v>230</v>
      </c>
      <c r="Q3744" s="2">
        <f>VALUE(LEFT(LEFT(N3744,5),SUM(LEN(LEFT(N3744,5))-LEN(SUBSTITUTE(LEFT(N3744,5),{"0","1","2","3","4","5","6","7","8","9","."},"")))))</f>
        <v>1</v>
      </c>
      <c r="R3744">
        <f>IF(Q3744&gt;5,Q3744/1024,Q3744)</f>
        <v>1</v>
      </c>
      <c r="S3744" t="str">
        <f>MID(K3745,9,3)</f>
        <v>4.0</v>
      </c>
      <c r="T3744" s="2" t="str">
        <f>LEFT(J3744,3)</f>
        <v>10.</v>
      </c>
      <c r="U3744">
        <f>VALUE(LEFT(LEFT(M3744,5),SUM(LEN(LEFT(M3744,5))-LEN(SUBSTITUTE(LEFT(M3744,5),{"0","1","2","3","4","5","6","7","8","9","."},"")))))</f>
        <v>16</v>
      </c>
      <c r="V3744">
        <f>IF(U3744&lt;100,U3744,U3744/1024)</f>
        <v>16</v>
      </c>
      <c r="W3744" s="3">
        <f>VALUE(LEFT(LEFT(O3744,5),SUM(LEN(LEFT(O3744,5))-LEN(SUBSTITUTE(LEFT(O3744,5),{"0","1","2","3","4","5","6","7","8","9","."},"")))))</f>
        <v>2</v>
      </c>
      <c r="X3744" s="3" t="e">
        <f>LEFT(L3744, SEARCH("MHz",L3744)-1)</f>
        <v>#VALUE!</v>
      </c>
      <c r="Y3744" t="e">
        <f>IF(RIGHT(X3744,1)=" ",RIGHT(X3744,4),RIGHT(X3744,3))</f>
        <v>#VALUE!</v>
      </c>
      <c r="Z3744" t="e">
        <f>VLOOKUP(G3744,[1]Sheet1!$A$1:$B$12,2,0)</f>
        <v>#VALUE!</v>
      </c>
      <c r="AA3744" t="e">
        <f>CONCATENATE(F3744," ",Z3744)</f>
        <v>#VALUE!</v>
      </c>
      <c r="AB3744" t="e">
        <f>VLOOKUP(AA3744,[1]Sheet3!$A:$B,2,0)</f>
        <v>#VALUE!</v>
      </c>
    </row>
    <row r="3745" spans="1:28" x14ac:dyDescent="0.25">
      <c r="A3745" t="s">
        <v>5097</v>
      </c>
      <c r="B3745" t="s">
        <v>5147</v>
      </c>
      <c r="C3745">
        <v>2013</v>
      </c>
      <c r="D3745" t="str">
        <f>CONCATENATE(C3745,".")</f>
        <v>2013.</v>
      </c>
      <c r="E3745" t="str">
        <f>LEFT(D3745, SEARCH(".",D3745)-1)</f>
        <v>2013</v>
      </c>
      <c r="F3745">
        <v>2013</v>
      </c>
      <c r="G3745" t="e">
        <f>RIGHT(E3745,LEN(E3745)-6)</f>
        <v>#VALUE!</v>
      </c>
      <c r="H3745">
        <v>660</v>
      </c>
      <c r="I3745" t="s">
        <v>39</v>
      </c>
      <c r="J3745" t="s">
        <v>5146</v>
      </c>
      <c r="K3745" t="s">
        <v>215</v>
      </c>
      <c r="L3745" t="s">
        <v>604</v>
      </c>
      <c r="M3745" t="s">
        <v>57</v>
      </c>
      <c r="N3745" t="s">
        <v>35</v>
      </c>
      <c r="O3745" t="s">
        <v>140</v>
      </c>
      <c r="P3745">
        <v>190</v>
      </c>
      <c r="Q3745" s="2">
        <f>VALUE(LEFT(LEFT(N3745,5),SUM(LEN(LEFT(N3745,5))-LEN(SUBSTITUTE(LEFT(N3745,5),{"0","1","2","3","4","5","6","7","8","9","."},"")))))</f>
        <v>1</v>
      </c>
      <c r="R3745">
        <f>IF(Q3745&gt;5,Q3745/1024,Q3745)</f>
        <v>1</v>
      </c>
      <c r="S3745" t="str">
        <f>MID(K3746,9,3)</f>
        <v>4.0</v>
      </c>
      <c r="T3745" s="2" t="str">
        <f>LEFT(J3745,3)</f>
        <v>10.</v>
      </c>
      <c r="U3745">
        <f>VALUE(LEFT(LEFT(M3745,5),SUM(LEN(LEFT(M3745,5))-LEN(SUBSTITUTE(LEFT(M3745,5),{"0","1","2","3","4","5","6","7","8","9","."},"")))))</f>
        <v>16</v>
      </c>
      <c r="V3745">
        <f>IF(U3745&lt;100,U3745,U3745/1024)</f>
        <v>16</v>
      </c>
      <c r="W3745" s="3">
        <f>VALUE(LEFT(LEFT(O3745,5),SUM(LEN(LEFT(O3745,5))-LEN(SUBSTITUTE(LEFT(O3745,5),{"0","1","2","3","4","5","6","7","8","9","."},"")))))</f>
        <v>2</v>
      </c>
      <c r="X3745" s="3" t="e">
        <f>LEFT(L3745, SEARCH("MHz",L3745)-1)</f>
        <v>#VALUE!</v>
      </c>
      <c r="Y3745" t="e">
        <f>IF(RIGHT(X3745,1)=" ",RIGHT(X3745,4),RIGHT(X3745,3))</f>
        <v>#VALUE!</v>
      </c>
      <c r="Z3745" t="e">
        <f>VLOOKUP(G3745,[1]Sheet1!$A$1:$B$12,2,0)</f>
        <v>#VALUE!</v>
      </c>
      <c r="AA3745" t="e">
        <f>CONCATENATE(F3745," ",Z3745)</f>
        <v>#VALUE!</v>
      </c>
      <c r="AB3745" t="e">
        <f>VLOOKUP(AA3745,[1]Sheet3!$A:$B,2,0)</f>
        <v>#VALUE!</v>
      </c>
    </row>
    <row r="3746" spans="1:28" x14ac:dyDescent="0.25">
      <c r="A3746" t="s">
        <v>5097</v>
      </c>
      <c r="B3746" t="s">
        <v>5148</v>
      </c>
      <c r="C3746">
        <v>2013</v>
      </c>
      <c r="D3746" t="str">
        <f>CONCATENATE(C3746,".")</f>
        <v>2013.</v>
      </c>
      <c r="E3746" t="str">
        <f>LEFT(D3746, SEARCH(".",D3746)-1)</f>
        <v>2013</v>
      </c>
      <c r="F3746">
        <v>2013</v>
      </c>
      <c r="G3746" t="e">
        <f>RIGHT(E3746,LEN(E3746)-6)</f>
        <v>#VALUE!</v>
      </c>
      <c r="H3746">
        <v>355</v>
      </c>
      <c r="I3746" t="s">
        <v>146</v>
      </c>
      <c r="J3746" t="s">
        <v>3526</v>
      </c>
      <c r="K3746" t="s">
        <v>215</v>
      </c>
      <c r="L3746" t="s">
        <v>234</v>
      </c>
      <c r="M3746" t="s">
        <v>109</v>
      </c>
      <c r="N3746" t="s">
        <v>139</v>
      </c>
      <c r="O3746" t="s">
        <v>140</v>
      </c>
      <c r="Q3746" s="2">
        <f>VALUE(LEFT(LEFT(N3746,5),SUM(LEN(LEFT(N3746,5))-LEN(SUBSTITUTE(LEFT(N3746,5),{"0","1","2","3","4","5","6","7","8","9","."},"")))))</f>
        <v>512</v>
      </c>
      <c r="R3746">
        <f>IF(Q3746&gt;5,Q3746/1024,Q3746)</f>
        <v>0.5</v>
      </c>
      <c r="S3746" t="str">
        <f>MID(K3747,9,3)</f>
        <v>4.0</v>
      </c>
      <c r="T3746" s="2" t="str">
        <f>LEFT(J3746,3)</f>
        <v>7.0</v>
      </c>
      <c r="U3746">
        <f>VALUE(LEFT(LEFT(M3746,5),SUM(LEN(LEFT(M3746,5))-LEN(SUBSTITUTE(LEFT(M3746,5),{"0","1","2","3","4","5","6","7","8","9","."},"")))))</f>
        <v>4</v>
      </c>
      <c r="V3746">
        <f>IF(U3746&lt;100,U3746,U3746/1024)</f>
        <v>4</v>
      </c>
      <c r="W3746" s="3">
        <f>VALUE(LEFT(LEFT(O3746,5),SUM(LEN(LEFT(O3746,5))-LEN(SUBSTITUTE(LEFT(O3746,5),{"0","1","2","3","4","5","6","7","8","9","."},"")))))</f>
        <v>2</v>
      </c>
      <c r="X3746" s="3" t="e">
        <f>LEFT(L3746, SEARCH("MHz",L3746)-1)</f>
        <v>#VALUE!</v>
      </c>
      <c r="Y3746" t="e">
        <f>IF(RIGHT(X3746,1)=" ",RIGHT(X3746,4),RIGHT(X3746,3))</f>
        <v>#VALUE!</v>
      </c>
      <c r="Z3746" t="e">
        <f>VLOOKUP(G3746,[1]Sheet1!$A$1:$B$12,2,0)</f>
        <v>#VALUE!</v>
      </c>
      <c r="AA3746" t="e">
        <f>CONCATENATE(F3746," ",Z3746)</f>
        <v>#VALUE!</v>
      </c>
      <c r="AB3746" t="e">
        <f>VLOOKUP(AA3746,[1]Sheet3!$A:$B,2,0)</f>
        <v>#VALUE!</v>
      </c>
    </row>
    <row r="3747" spans="1:28" x14ac:dyDescent="0.25">
      <c r="A3747" t="s">
        <v>5097</v>
      </c>
      <c r="B3747" t="s">
        <v>5153</v>
      </c>
      <c r="C3747">
        <v>2013</v>
      </c>
      <c r="D3747" t="str">
        <f>CONCATENATE(C3747,".")</f>
        <v>2013.</v>
      </c>
      <c r="E3747" t="str">
        <f>LEFT(D3747, SEARCH(".",D3747)-1)</f>
        <v>2013</v>
      </c>
      <c r="F3747">
        <v>2013</v>
      </c>
      <c r="G3747" t="e">
        <f>RIGHT(E3747,LEN(E3747)-6)</f>
        <v>#VALUE!</v>
      </c>
      <c r="H3747">
        <v>450</v>
      </c>
      <c r="I3747" t="s">
        <v>39</v>
      </c>
      <c r="J3747" t="s">
        <v>5139</v>
      </c>
      <c r="K3747" t="s">
        <v>215</v>
      </c>
      <c r="L3747" t="s">
        <v>604</v>
      </c>
      <c r="M3747" t="s">
        <v>57</v>
      </c>
      <c r="N3747" t="s">
        <v>35</v>
      </c>
      <c r="O3747" t="s">
        <v>42</v>
      </c>
      <c r="Q3747" s="2">
        <f>VALUE(LEFT(LEFT(N3747,5),SUM(LEN(LEFT(N3747,5))-LEN(SUBSTITUTE(LEFT(N3747,5),{"0","1","2","3","4","5","6","7","8","9","."},"")))))</f>
        <v>1</v>
      </c>
      <c r="R3747">
        <f>IF(Q3747&gt;5,Q3747/1024,Q3747)</f>
        <v>1</v>
      </c>
      <c r="S3747" t="str">
        <f>MID(K3748,9,3)</f>
        <v>4.0</v>
      </c>
      <c r="T3747" s="2" t="str">
        <f>LEFT(J3747,3)</f>
        <v>8.0</v>
      </c>
      <c r="U3747">
        <f>VALUE(LEFT(LEFT(M3747,5),SUM(LEN(LEFT(M3747,5))-LEN(SUBSTITUTE(LEFT(M3747,5),{"0","1","2","3","4","5","6","7","8","9","."},"")))))</f>
        <v>16</v>
      </c>
      <c r="V3747">
        <f>IF(U3747&lt;100,U3747,U3747/1024)</f>
        <v>16</v>
      </c>
      <c r="W3747" s="3">
        <f>VALUE(LEFT(LEFT(O3747,5),SUM(LEN(LEFT(O3747,5))-LEN(SUBSTITUTE(LEFT(O3747,5),{"0","1","2","3","4","5","6","7","8","9","."},"")))))</f>
        <v>5</v>
      </c>
      <c r="X3747" s="3" t="e">
        <f>LEFT(L3747, SEARCH("MHz",L3747)-1)</f>
        <v>#VALUE!</v>
      </c>
      <c r="Y3747" t="e">
        <f>IF(RIGHT(X3747,1)=" ",RIGHT(X3747,4),RIGHT(X3747,3))</f>
        <v>#VALUE!</v>
      </c>
      <c r="Z3747" t="e">
        <f>VLOOKUP(G3747,[1]Sheet1!$A$1:$B$12,2,0)</f>
        <v>#VALUE!</v>
      </c>
      <c r="AA3747" t="e">
        <f>CONCATENATE(F3747," ",Z3747)</f>
        <v>#VALUE!</v>
      </c>
      <c r="AB3747" t="e">
        <f>VLOOKUP(AA3747,[1]Sheet3!$A:$B,2,0)</f>
        <v>#VALUE!</v>
      </c>
    </row>
    <row r="3748" spans="1:28" x14ac:dyDescent="0.25">
      <c r="A3748" t="s">
        <v>5097</v>
      </c>
      <c r="B3748" t="s">
        <v>5156</v>
      </c>
      <c r="C3748">
        <v>2013</v>
      </c>
      <c r="D3748" t="str">
        <f>CONCATENATE(C3748,".")</f>
        <v>2013.</v>
      </c>
      <c r="E3748" t="str">
        <f>LEFT(D3748, SEARCH(".",D3748)-1)</f>
        <v>2013</v>
      </c>
      <c r="F3748">
        <v>2013</v>
      </c>
      <c r="G3748" t="e">
        <f>RIGHT(E3748,LEN(E3748)-6)</f>
        <v>#VALUE!</v>
      </c>
      <c r="H3748">
        <v>305</v>
      </c>
      <c r="I3748" t="s">
        <v>39</v>
      </c>
      <c r="J3748" t="s">
        <v>1316</v>
      </c>
      <c r="K3748" t="s">
        <v>215</v>
      </c>
      <c r="L3748" t="s">
        <v>692</v>
      </c>
      <c r="M3748" t="s">
        <v>57</v>
      </c>
      <c r="N3748" t="s">
        <v>35</v>
      </c>
      <c r="O3748" t="s">
        <v>140</v>
      </c>
      <c r="P3748">
        <v>110</v>
      </c>
      <c r="Q3748" s="2">
        <f>VALUE(LEFT(LEFT(N3748,5),SUM(LEN(LEFT(N3748,5))-LEN(SUBSTITUTE(LEFT(N3748,5),{"0","1","2","3","4","5","6","7","8","9","."},"")))))</f>
        <v>1</v>
      </c>
      <c r="R3748">
        <f>IF(Q3748&gt;5,Q3748/1024,Q3748)</f>
        <v>1</v>
      </c>
      <c r="S3748" t="str">
        <f>MID(K3749,9,3)</f>
        <v>4.0</v>
      </c>
      <c r="T3748" s="2" t="str">
        <f>LEFT(J3748,3)</f>
        <v>7.0</v>
      </c>
      <c r="U3748">
        <f>VALUE(LEFT(LEFT(M3748,5),SUM(LEN(LEFT(M3748,5))-LEN(SUBSTITUTE(LEFT(M3748,5),{"0","1","2","3","4","5","6","7","8","9","."},"")))))</f>
        <v>16</v>
      </c>
      <c r="V3748">
        <f>IF(U3748&lt;100,U3748,U3748/1024)</f>
        <v>16</v>
      </c>
      <c r="W3748" s="3">
        <f>VALUE(LEFT(LEFT(O3748,5),SUM(LEN(LEFT(O3748,5))-LEN(SUBSTITUTE(LEFT(O3748,5),{"0","1","2","3","4","5","6","7","8","9","."},"")))))</f>
        <v>2</v>
      </c>
      <c r="X3748" s="3" t="e">
        <f>LEFT(L3748, SEARCH("MHz",L3748)-1)</f>
        <v>#VALUE!</v>
      </c>
      <c r="Y3748" t="e">
        <f>IF(RIGHT(X3748,1)=" ",RIGHT(X3748,4),RIGHT(X3748,3))</f>
        <v>#VALUE!</v>
      </c>
      <c r="Z3748" t="e">
        <f>VLOOKUP(G3748,[1]Sheet1!$A$1:$B$12,2,0)</f>
        <v>#VALUE!</v>
      </c>
      <c r="AA3748" t="e">
        <f>CONCATENATE(F3748," ",Z3748)</f>
        <v>#VALUE!</v>
      </c>
      <c r="AB3748" t="e">
        <f>VLOOKUP(AA3748,[1]Sheet3!$A:$B,2,0)</f>
        <v>#VALUE!</v>
      </c>
    </row>
    <row r="3749" spans="1:28" x14ac:dyDescent="0.25">
      <c r="A3749" t="s">
        <v>5097</v>
      </c>
      <c r="B3749" t="s">
        <v>5157</v>
      </c>
      <c r="C3749">
        <v>2013</v>
      </c>
      <c r="D3749" t="str">
        <f>CONCATENATE(C3749,".")</f>
        <v>2013.</v>
      </c>
      <c r="E3749" t="str">
        <f>LEFT(D3749, SEARCH(".",D3749)-1)</f>
        <v>2013</v>
      </c>
      <c r="F3749">
        <v>2013</v>
      </c>
      <c r="G3749" t="e">
        <f>RIGHT(E3749,LEN(E3749)-6)</f>
        <v>#VALUE!</v>
      </c>
      <c r="H3749">
        <v>490</v>
      </c>
      <c r="I3749" t="s">
        <v>39</v>
      </c>
      <c r="J3749" t="s">
        <v>5158</v>
      </c>
      <c r="K3749" t="s">
        <v>215</v>
      </c>
      <c r="L3749" t="s">
        <v>692</v>
      </c>
      <c r="M3749" t="s">
        <v>34</v>
      </c>
      <c r="N3749" t="s">
        <v>35</v>
      </c>
      <c r="O3749" t="s">
        <v>169</v>
      </c>
      <c r="P3749">
        <v>200</v>
      </c>
      <c r="Q3749" s="2">
        <f>VALUE(LEFT(LEFT(N3749,5),SUM(LEN(LEFT(N3749,5))-LEN(SUBSTITUTE(LEFT(N3749,5),{"0","1","2","3","4","5","6","7","8","9","."},"")))))</f>
        <v>1</v>
      </c>
      <c r="R3749">
        <f>IF(Q3749&gt;5,Q3749/1024,Q3749)</f>
        <v>1</v>
      </c>
      <c r="S3749" t="str">
        <f>MID(K3750,9,3)</f>
        <v>4.0</v>
      </c>
      <c r="T3749" s="2" t="str">
        <f>LEFT(J3749,3)</f>
        <v>8.0</v>
      </c>
      <c r="U3749">
        <f>VALUE(LEFT(LEFT(M3749,5),SUM(LEN(LEFT(M3749,5))-LEN(SUBSTITUTE(LEFT(M3749,5),{"0","1","2","3","4","5","6","7","8","9","."},"")))))</f>
        <v>8</v>
      </c>
      <c r="V3749">
        <f>IF(U3749&lt;100,U3749,U3749/1024)</f>
        <v>8</v>
      </c>
      <c r="W3749" s="3" t="e">
        <f>VALUE(LEFT(LEFT(O3749,5),SUM(LEN(LEFT(O3749,5))-LEN(SUBSTITUTE(LEFT(O3749,5),{"0","1","2","3","4","5","6","7","8","9","."},"")))))</f>
        <v>#VALUE!</v>
      </c>
      <c r="X3749" s="3" t="e">
        <f>LEFT(L3749, SEARCH("MHz",L3749)-1)</f>
        <v>#VALUE!</v>
      </c>
      <c r="Y3749" t="e">
        <f>IF(RIGHT(X3749,1)=" ",RIGHT(X3749,4),RIGHT(X3749,3))</f>
        <v>#VALUE!</v>
      </c>
      <c r="Z3749" t="e">
        <f>VLOOKUP(G3749,[1]Sheet1!$A$1:$B$12,2,0)</f>
        <v>#VALUE!</v>
      </c>
      <c r="AA3749" t="e">
        <f>CONCATENATE(F3749," ",Z3749)</f>
        <v>#VALUE!</v>
      </c>
      <c r="AB3749" t="e">
        <f>VLOOKUP(AA3749,[1]Sheet3!$A:$B,2,0)</f>
        <v>#VALUE!</v>
      </c>
    </row>
    <row r="3750" spans="1:28" x14ac:dyDescent="0.25">
      <c r="A3750" t="s">
        <v>5097</v>
      </c>
      <c r="B3750" t="s">
        <v>5159</v>
      </c>
      <c r="C3750">
        <v>2013</v>
      </c>
      <c r="D3750" t="str">
        <f>CONCATENATE(C3750,".")</f>
        <v>2013.</v>
      </c>
      <c r="E3750" t="str">
        <f>LEFT(D3750, SEARCH(".",D3750)-1)</f>
        <v>2013</v>
      </c>
      <c r="F3750">
        <v>2013</v>
      </c>
      <c r="G3750" t="e">
        <f>RIGHT(E3750,LEN(E3750)-6)</f>
        <v>#VALUE!</v>
      </c>
      <c r="H3750">
        <v>356</v>
      </c>
      <c r="I3750" t="s">
        <v>39</v>
      </c>
      <c r="J3750" t="s">
        <v>4307</v>
      </c>
      <c r="K3750" t="s">
        <v>215</v>
      </c>
      <c r="L3750" t="s">
        <v>604</v>
      </c>
      <c r="M3750" t="s">
        <v>34</v>
      </c>
      <c r="N3750" t="s">
        <v>35</v>
      </c>
      <c r="O3750" t="s">
        <v>140</v>
      </c>
      <c r="Q3750" s="2">
        <f>VALUE(LEFT(LEFT(N3750,5),SUM(LEN(LEFT(N3750,5))-LEN(SUBSTITUTE(LEFT(N3750,5),{"0","1","2","3","4","5","6","7","8","9","."},"")))))</f>
        <v>1</v>
      </c>
      <c r="R3750">
        <f>IF(Q3750&gt;5,Q3750/1024,Q3750)</f>
        <v>1</v>
      </c>
      <c r="S3750" t="str">
        <f>MID(K3751,9,3)</f>
        <v>4.0</v>
      </c>
      <c r="T3750" s="2" t="str">
        <f>LEFT(J3750,3)</f>
        <v>7.0</v>
      </c>
      <c r="U3750">
        <f>VALUE(LEFT(LEFT(M3750,5),SUM(LEN(LEFT(M3750,5))-LEN(SUBSTITUTE(LEFT(M3750,5),{"0","1","2","3","4","5","6","7","8","9","."},"")))))</f>
        <v>8</v>
      </c>
      <c r="V3750">
        <f>IF(U3750&lt;100,U3750,U3750/1024)</f>
        <v>8</v>
      </c>
      <c r="W3750" s="3">
        <f>VALUE(LEFT(LEFT(O3750,5),SUM(LEN(LEFT(O3750,5))-LEN(SUBSTITUTE(LEFT(O3750,5),{"0","1","2","3","4","5","6","7","8","9","."},"")))))</f>
        <v>2</v>
      </c>
      <c r="X3750" s="3" t="e">
        <f>LEFT(L3750, SEARCH("MHz",L3750)-1)</f>
        <v>#VALUE!</v>
      </c>
      <c r="Y3750" t="e">
        <f>IF(RIGHT(X3750,1)=" ",RIGHT(X3750,4),RIGHT(X3750,3))</f>
        <v>#VALUE!</v>
      </c>
      <c r="Z3750" t="e">
        <f>VLOOKUP(G3750,[1]Sheet1!$A$1:$B$12,2,0)</f>
        <v>#VALUE!</v>
      </c>
      <c r="AA3750" t="e">
        <f>CONCATENATE(F3750," ",Z3750)</f>
        <v>#VALUE!</v>
      </c>
      <c r="AB3750" t="e">
        <f>VLOOKUP(AA3750,[1]Sheet3!$A:$B,2,0)</f>
        <v>#VALUE!</v>
      </c>
    </row>
    <row r="3751" spans="1:28" x14ac:dyDescent="0.25">
      <c r="A3751" t="s">
        <v>5097</v>
      </c>
      <c r="B3751" t="s">
        <v>5168</v>
      </c>
      <c r="C3751">
        <v>2013</v>
      </c>
      <c r="D3751" t="str">
        <f>CONCATENATE(C3751,".")</f>
        <v>2013.</v>
      </c>
      <c r="E3751" t="str">
        <f>LEFT(D3751, SEARCH(".",D3751)-1)</f>
        <v>2013</v>
      </c>
      <c r="F3751">
        <v>2013</v>
      </c>
      <c r="G3751" t="e">
        <f>RIGHT(E3751,LEN(E3751)-6)</f>
        <v>#VALUE!</v>
      </c>
      <c r="H3751">
        <v>326</v>
      </c>
      <c r="I3751" t="s">
        <v>39</v>
      </c>
      <c r="J3751" t="s">
        <v>1270</v>
      </c>
      <c r="K3751" t="s">
        <v>215</v>
      </c>
      <c r="L3751" t="s">
        <v>616</v>
      </c>
      <c r="M3751" t="s">
        <v>109</v>
      </c>
      <c r="N3751" t="s">
        <v>139</v>
      </c>
      <c r="O3751" t="s">
        <v>169</v>
      </c>
      <c r="P3751">
        <v>130</v>
      </c>
      <c r="Q3751" s="2">
        <f>VALUE(LEFT(LEFT(N3751,5),SUM(LEN(LEFT(N3751,5))-LEN(SUBSTITUTE(LEFT(N3751,5),{"0","1","2","3","4","5","6","7","8","9","."},"")))))</f>
        <v>512</v>
      </c>
      <c r="R3751">
        <f>IF(Q3751&gt;5,Q3751/1024,Q3751)</f>
        <v>0.5</v>
      </c>
      <c r="S3751" t="str">
        <f>MID(K3752,9,3)</f>
        <v>4.0</v>
      </c>
      <c r="T3751" s="2" t="str">
        <f>LEFT(J3751,3)</f>
        <v>7.0</v>
      </c>
      <c r="U3751">
        <f>VALUE(LEFT(LEFT(M3751,5),SUM(LEN(LEFT(M3751,5))-LEN(SUBSTITUTE(LEFT(M3751,5),{"0","1","2","3","4","5","6","7","8","9","."},"")))))</f>
        <v>4</v>
      </c>
      <c r="V3751">
        <f>IF(U3751&lt;100,U3751,U3751/1024)</f>
        <v>4</v>
      </c>
      <c r="W3751" s="3" t="e">
        <f>VALUE(LEFT(LEFT(O3751,5),SUM(LEN(LEFT(O3751,5))-LEN(SUBSTITUTE(LEFT(O3751,5),{"0","1","2","3","4","5","6","7","8","9","."},"")))))</f>
        <v>#VALUE!</v>
      </c>
      <c r="X3751" s="3" t="e">
        <f>LEFT(L3751, SEARCH("MHz",L3751)-1)</f>
        <v>#VALUE!</v>
      </c>
      <c r="Y3751" t="e">
        <f>IF(RIGHT(X3751,1)=" ",RIGHT(X3751,4),RIGHT(X3751,3))</f>
        <v>#VALUE!</v>
      </c>
      <c r="Z3751" t="e">
        <f>VLOOKUP(G3751,[1]Sheet1!$A$1:$B$12,2,0)</f>
        <v>#VALUE!</v>
      </c>
      <c r="AA3751" t="e">
        <f>CONCATENATE(F3751," ",Z3751)</f>
        <v>#VALUE!</v>
      </c>
      <c r="AB3751" t="e">
        <f>VLOOKUP(AA3751,[1]Sheet3!$A:$B,2,0)</f>
        <v>#VALUE!</v>
      </c>
    </row>
    <row r="3752" spans="1:28" x14ac:dyDescent="0.25">
      <c r="A3752" t="s">
        <v>5097</v>
      </c>
      <c r="B3752" t="s">
        <v>5169</v>
      </c>
      <c r="C3752">
        <v>2013</v>
      </c>
      <c r="D3752" t="str">
        <f>CONCATENATE(C3752,".")</f>
        <v>2013.</v>
      </c>
      <c r="E3752" t="str">
        <f>LEFT(D3752, SEARCH(".",D3752)-1)</f>
        <v>2013</v>
      </c>
      <c r="F3752">
        <v>2013</v>
      </c>
      <c r="G3752" t="e">
        <f>RIGHT(E3752,LEN(E3752)-6)</f>
        <v>#VALUE!</v>
      </c>
      <c r="H3752">
        <v>257</v>
      </c>
      <c r="I3752" t="s">
        <v>39</v>
      </c>
      <c r="J3752" t="s">
        <v>5170</v>
      </c>
      <c r="K3752" t="s">
        <v>215</v>
      </c>
      <c r="L3752" t="s">
        <v>616</v>
      </c>
      <c r="M3752" t="s">
        <v>109</v>
      </c>
      <c r="N3752" t="s">
        <v>139</v>
      </c>
      <c r="O3752" t="s">
        <v>169</v>
      </c>
      <c r="Q3752" s="2">
        <f>VALUE(LEFT(LEFT(N3752,5),SUM(LEN(LEFT(N3752,5))-LEN(SUBSTITUTE(LEFT(N3752,5),{"0","1","2","3","4","5","6","7","8","9","."},"")))))</f>
        <v>512</v>
      </c>
      <c r="R3752">
        <f>IF(Q3752&gt;5,Q3752/1024,Q3752)</f>
        <v>0.5</v>
      </c>
      <c r="S3752" t="str">
        <f>MID(K3753,9,3)</f>
        <v>4.0</v>
      </c>
      <c r="T3752" s="2" t="str">
        <f>LEFT(J3752,3)</f>
        <v>7.0</v>
      </c>
      <c r="U3752">
        <f>VALUE(LEFT(LEFT(M3752,5),SUM(LEN(LEFT(M3752,5))-LEN(SUBSTITUTE(LEFT(M3752,5),{"0","1","2","3","4","5","6","7","8","9","."},"")))))</f>
        <v>4</v>
      </c>
      <c r="V3752">
        <f>IF(U3752&lt;100,U3752,U3752/1024)</f>
        <v>4</v>
      </c>
      <c r="W3752" s="3" t="e">
        <f>VALUE(LEFT(LEFT(O3752,5),SUM(LEN(LEFT(O3752,5))-LEN(SUBSTITUTE(LEFT(O3752,5),{"0","1","2","3","4","5","6","7","8","9","."},"")))))</f>
        <v>#VALUE!</v>
      </c>
      <c r="X3752" s="3" t="e">
        <f>LEFT(L3752, SEARCH("MHz",L3752)-1)</f>
        <v>#VALUE!</v>
      </c>
      <c r="Y3752" t="e">
        <f>IF(RIGHT(X3752,1)=" ",RIGHT(X3752,4),RIGHT(X3752,3))</f>
        <v>#VALUE!</v>
      </c>
      <c r="Z3752" t="e">
        <f>VLOOKUP(G3752,[1]Sheet1!$A$1:$B$12,2,0)</f>
        <v>#VALUE!</v>
      </c>
      <c r="AA3752" t="e">
        <f>CONCATENATE(F3752," ",Z3752)</f>
        <v>#VALUE!</v>
      </c>
      <c r="AB3752" t="e">
        <f>VLOOKUP(AA3752,[1]Sheet3!$A:$B,2,0)</f>
        <v>#VALUE!</v>
      </c>
    </row>
    <row r="3753" spans="1:28" x14ac:dyDescent="0.25">
      <c r="A3753" t="s">
        <v>5097</v>
      </c>
      <c r="B3753" t="s">
        <v>5171</v>
      </c>
      <c r="C3753">
        <v>2013</v>
      </c>
      <c r="D3753" t="str">
        <f>CONCATENATE(C3753,".")</f>
        <v>2013.</v>
      </c>
      <c r="E3753" t="str">
        <f>LEFT(D3753, SEARCH(".",D3753)-1)</f>
        <v>2013</v>
      </c>
      <c r="F3753">
        <v>2013</v>
      </c>
      <c r="G3753" t="e">
        <f>RIGHT(E3753,LEN(E3753)-6)</f>
        <v>#VALUE!</v>
      </c>
      <c r="H3753">
        <v>290</v>
      </c>
      <c r="I3753" t="s">
        <v>39</v>
      </c>
      <c r="J3753" t="s">
        <v>5172</v>
      </c>
      <c r="K3753" t="s">
        <v>215</v>
      </c>
      <c r="L3753" t="s">
        <v>616</v>
      </c>
      <c r="M3753" t="s">
        <v>109</v>
      </c>
      <c r="N3753" t="s">
        <v>139</v>
      </c>
      <c r="O3753" t="s">
        <v>169</v>
      </c>
      <c r="Q3753" s="2">
        <f>VALUE(LEFT(LEFT(N3753,5),SUM(LEN(LEFT(N3753,5))-LEN(SUBSTITUTE(LEFT(N3753,5),{"0","1","2","3","4","5","6","7","8","9","."},"")))))</f>
        <v>512</v>
      </c>
      <c r="R3753">
        <f>IF(Q3753&gt;5,Q3753/1024,Q3753)</f>
        <v>0.5</v>
      </c>
      <c r="S3753" t="str">
        <f>MID(K3754,9,3)</f>
        <v>4.0</v>
      </c>
      <c r="T3753" s="2" t="str">
        <f>LEFT(J3753,3)</f>
        <v>7.0</v>
      </c>
      <c r="U3753">
        <f>VALUE(LEFT(LEFT(M3753,5),SUM(LEN(LEFT(M3753,5))-LEN(SUBSTITUTE(LEFT(M3753,5),{"0","1","2","3","4","5","6","7","8","9","."},"")))))</f>
        <v>4</v>
      </c>
      <c r="V3753">
        <f>IF(U3753&lt;100,U3753,U3753/1024)</f>
        <v>4</v>
      </c>
      <c r="W3753" s="3" t="e">
        <f>VALUE(LEFT(LEFT(O3753,5),SUM(LEN(LEFT(O3753,5))-LEN(SUBSTITUTE(LEFT(O3753,5),{"0","1","2","3","4","5","6","7","8","9","."},"")))))</f>
        <v>#VALUE!</v>
      </c>
      <c r="X3753" s="3" t="e">
        <f>LEFT(L3753, SEARCH("MHz",L3753)-1)</f>
        <v>#VALUE!</v>
      </c>
      <c r="Y3753" t="e">
        <f>IF(RIGHT(X3753,1)=" ",RIGHT(X3753,4),RIGHT(X3753,3))</f>
        <v>#VALUE!</v>
      </c>
      <c r="Z3753" t="e">
        <f>VLOOKUP(G3753,[1]Sheet1!$A$1:$B$12,2,0)</f>
        <v>#VALUE!</v>
      </c>
      <c r="AA3753" t="e">
        <f>CONCATENATE(F3753," ",Z3753)</f>
        <v>#VALUE!</v>
      </c>
      <c r="AB3753" t="e">
        <f>VLOOKUP(AA3753,[1]Sheet3!$A:$B,2,0)</f>
        <v>#VALUE!</v>
      </c>
    </row>
    <row r="3754" spans="1:28" x14ac:dyDescent="0.25">
      <c r="A3754" t="s">
        <v>5097</v>
      </c>
      <c r="B3754" t="s">
        <v>5173</v>
      </c>
      <c r="C3754">
        <v>2013</v>
      </c>
      <c r="D3754" t="str">
        <f>CONCATENATE(C3754,".")</f>
        <v>2013.</v>
      </c>
      <c r="E3754" t="str">
        <f>LEFT(D3754, SEARCH(".",D3754)-1)</f>
        <v>2013</v>
      </c>
      <c r="F3754">
        <v>2013</v>
      </c>
      <c r="G3754" t="e">
        <f>RIGHT(E3754,LEN(E3754)-6)</f>
        <v>#VALUE!</v>
      </c>
      <c r="H3754">
        <v>290</v>
      </c>
      <c r="I3754" t="s">
        <v>39</v>
      </c>
      <c r="J3754" t="s">
        <v>641</v>
      </c>
      <c r="K3754" t="s">
        <v>215</v>
      </c>
      <c r="L3754" t="s">
        <v>209</v>
      </c>
      <c r="M3754" t="s">
        <v>109</v>
      </c>
      <c r="N3754" t="s">
        <v>139</v>
      </c>
      <c r="O3754" t="s">
        <v>169</v>
      </c>
      <c r="Q3754" s="2">
        <f>VALUE(LEFT(LEFT(N3754,5),SUM(LEN(LEFT(N3754,5))-LEN(SUBSTITUTE(LEFT(N3754,5),{"0","1","2","3","4","5","6","7","8","9","."},"")))))</f>
        <v>512</v>
      </c>
      <c r="R3754">
        <f>IF(Q3754&gt;5,Q3754/1024,Q3754)</f>
        <v>0.5</v>
      </c>
      <c r="S3754" t="str">
        <f>MID(K3755,9,3)</f>
        <v>4.0</v>
      </c>
      <c r="T3754" s="2" t="str">
        <f>LEFT(J3754,3)</f>
        <v>7.0</v>
      </c>
      <c r="U3754">
        <f>VALUE(LEFT(LEFT(M3754,5),SUM(LEN(LEFT(M3754,5))-LEN(SUBSTITUTE(LEFT(M3754,5),{"0","1","2","3","4","5","6","7","8","9","."},"")))))</f>
        <v>4</v>
      </c>
      <c r="V3754">
        <f>IF(U3754&lt;100,U3754,U3754/1024)</f>
        <v>4</v>
      </c>
      <c r="W3754" s="3" t="e">
        <f>VALUE(LEFT(LEFT(O3754,5),SUM(LEN(LEFT(O3754,5))-LEN(SUBSTITUTE(LEFT(O3754,5),{"0","1","2","3","4","5","6","7","8","9","."},"")))))</f>
        <v>#VALUE!</v>
      </c>
      <c r="X3754" s="3" t="e">
        <f>LEFT(L3754, SEARCH("MHz",L3754)-1)</f>
        <v>#VALUE!</v>
      </c>
      <c r="Y3754" t="e">
        <f>IF(RIGHT(X3754,1)=" ",RIGHT(X3754,4),RIGHT(X3754,3))</f>
        <v>#VALUE!</v>
      </c>
      <c r="Z3754" t="e">
        <f>VLOOKUP(G3754,[1]Sheet1!$A$1:$B$12,2,0)</f>
        <v>#VALUE!</v>
      </c>
      <c r="AA3754" t="e">
        <f>CONCATENATE(F3754," ",Z3754)</f>
        <v>#VALUE!</v>
      </c>
      <c r="AB3754" t="e">
        <f>VLOOKUP(AA3754,[1]Sheet3!$A:$B,2,0)</f>
        <v>#VALUE!</v>
      </c>
    </row>
    <row r="3755" spans="1:28" x14ac:dyDescent="0.25">
      <c r="A3755" t="s">
        <v>5257</v>
      </c>
      <c r="B3755" t="s">
        <v>5749</v>
      </c>
      <c r="C3755">
        <v>2012</v>
      </c>
      <c r="D3755" t="str">
        <f>CONCATENATE(C3755,".")</f>
        <v>2012.</v>
      </c>
      <c r="E3755" t="str">
        <f>LEFT(D3755, SEARCH(".",D3755)-1)</f>
        <v>2012</v>
      </c>
      <c r="F3755">
        <v>2012</v>
      </c>
      <c r="G3755" t="e">
        <f>RIGHT(E3755,LEN(E3755)-6)</f>
        <v>#VALUE!</v>
      </c>
      <c r="H3755">
        <v>97.2</v>
      </c>
      <c r="I3755" t="s">
        <v>213</v>
      </c>
      <c r="J3755" t="s">
        <v>4020</v>
      </c>
      <c r="K3755" t="s">
        <v>215</v>
      </c>
      <c r="L3755" t="s">
        <v>5621</v>
      </c>
      <c r="M3755" t="s">
        <v>109</v>
      </c>
      <c r="N3755" t="s">
        <v>139</v>
      </c>
      <c r="O3755" t="s">
        <v>140</v>
      </c>
      <c r="P3755">
        <v>90</v>
      </c>
      <c r="Q3755" s="2">
        <f>VALUE(LEFT(LEFT(N3755,5),SUM(LEN(LEFT(N3755,5))-LEN(SUBSTITUTE(LEFT(N3755,5),{"0","1","2","3","4","5","6","7","8","9","."},"")))))</f>
        <v>512</v>
      </c>
      <c r="R3755">
        <f>IF(Q3755&gt;5,Q3755/1024,Q3755)</f>
        <v>0.5</v>
      </c>
      <c r="S3755" t="str">
        <f>MID(K3756,9,3)</f>
        <v>4.0</v>
      </c>
      <c r="T3755" s="2" t="str">
        <f>LEFT(J3755,3)</f>
        <v>2.8</v>
      </c>
      <c r="U3755">
        <f>VALUE(LEFT(LEFT(M3755,5),SUM(LEN(LEFT(M3755,5))-LEN(SUBSTITUTE(LEFT(M3755,5),{"0","1","2","3","4","5","6","7","8","9","."},"")))))</f>
        <v>4</v>
      </c>
      <c r="V3755">
        <f>IF(U3755&lt;100,U3755,U3755/1024)</f>
        <v>4</v>
      </c>
      <c r="W3755" s="3">
        <f>VALUE(LEFT(LEFT(O3755,5),SUM(LEN(LEFT(O3755,5))-LEN(SUBSTITUTE(LEFT(O3755,5),{"0","1","2","3","4","5","6","7","8","9","."},"")))))</f>
        <v>2</v>
      </c>
      <c r="X3755" s="3" t="str">
        <f>LEFT(L3755, SEARCH("MHz",L3755)-1)</f>
        <v xml:space="preserve">850 </v>
      </c>
      <c r="Y3755" t="str">
        <f>IF(RIGHT(X3755,1)=" ",RIGHT(X3755,4),RIGHT(X3755,3))</f>
        <v xml:space="preserve">850 </v>
      </c>
      <c r="Z3755" t="e">
        <f>VLOOKUP(G3755,[1]Sheet1!$A$1:$B$12,2,0)</f>
        <v>#VALUE!</v>
      </c>
      <c r="AA3755" t="e">
        <f>CONCATENATE(F3755," ",Z3755)</f>
        <v>#VALUE!</v>
      </c>
      <c r="AB3755" t="e">
        <f>VLOOKUP(AA3755,[1]Sheet3!$A:$B,2,0)</f>
        <v>#VALUE!</v>
      </c>
    </row>
    <row r="3756" spans="1:28" x14ac:dyDescent="0.25">
      <c r="A3756" t="s">
        <v>5257</v>
      </c>
      <c r="B3756" t="s">
        <v>5755</v>
      </c>
      <c r="C3756">
        <v>2012</v>
      </c>
      <c r="D3756" t="str">
        <f>CONCATENATE(C3756,".")</f>
        <v>2012.</v>
      </c>
      <c r="E3756" t="str">
        <f>LEFT(D3756, SEARCH(".",D3756)-1)</f>
        <v>2012</v>
      </c>
      <c r="F3756">
        <v>2012</v>
      </c>
      <c r="G3756" t="e">
        <f>RIGHT(E3756,LEN(E3756)-6)</f>
        <v>#VALUE!</v>
      </c>
      <c r="H3756">
        <v>581.20000000000005</v>
      </c>
      <c r="I3756" t="s">
        <v>146</v>
      </c>
      <c r="J3756" t="s">
        <v>5146</v>
      </c>
      <c r="K3756" t="s">
        <v>215</v>
      </c>
      <c r="L3756" t="s">
        <v>248</v>
      </c>
      <c r="M3756" t="s">
        <v>173</v>
      </c>
      <c r="N3756" t="s">
        <v>35</v>
      </c>
      <c r="O3756" t="s">
        <v>187</v>
      </c>
      <c r="Q3756" s="2">
        <f>VALUE(LEFT(LEFT(N3756,5),SUM(LEN(LEFT(N3756,5))-LEN(SUBSTITUTE(LEFT(N3756,5),{"0","1","2","3","4","5","6","7","8","9","."},"")))))</f>
        <v>1</v>
      </c>
      <c r="R3756">
        <f>IF(Q3756&gt;5,Q3756/1024,Q3756)</f>
        <v>1</v>
      </c>
      <c r="S3756" t="str">
        <f>MID(K3757,9,3)</f>
        <v>4.0</v>
      </c>
      <c r="T3756" s="2" t="str">
        <f>LEFT(J3756,3)</f>
        <v>10.</v>
      </c>
      <c r="U3756">
        <f>VALUE(LEFT(LEFT(M3756,5),SUM(LEN(LEFT(M3756,5))-LEN(SUBSTITUTE(LEFT(M3756,5),{"0","1","2","3","4","5","6","7","8","9","."},"")))))</f>
        <v>43473</v>
      </c>
      <c r="V3756">
        <f>IF(U3756&lt;100,U3756,U3756/1024)</f>
        <v>42.4541015625</v>
      </c>
      <c r="W3756" s="3">
        <f>VALUE(LEFT(LEFT(O3756,5),SUM(LEN(LEFT(O3756,5))-LEN(SUBSTITUTE(LEFT(O3756,5),{"0","1","2","3","4","5","6","7","8","9","."},"")))))</f>
        <v>3.15</v>
      </c>
      <c r="X3756" s="3" t="e">
        <f>LEFT(L3756, SEARCH("MHz",L3756)-1)</f>
        <v>#VALUE!</v>
      </c>
      <c r="Y3756" t="e">
        <f>IF(RIGHT(X3756,1)=" ",RIGHT(X3756,4),RIGHT(X3756,3))</f>
        <v>#VALUE!</v>
      </c>
      <c r="Z3756" t="e">
        <f>VLOOKUP(G3756,[1]Sheet1!$A$1:$B$12,2,0)</f>
        <v>#VALUE!</v>
      </c>
      <c r="AA3756" t="e">
        <f>CONCATENATE(F3756," ",Z3756)</f>
        <v>#VALUE!</v>
      </c>
      <c r="AB3756" t="e">
        <f>VLOOKUP(AA3756,[1]Sheet3!$A:$B,2,0)</f>
        <v>#VALUE!</v>
      </c>
    </row>
    <row r="3757" spans="1:28" x14ac:dyDescent="0.25">
      <c r="A3757" t="s">
        <v>5257</v>
      </c>
      <c r="B3757" t="s">
        <v>5761</v>
      </c>
      <c r="C3757" t="s">
        <v>1936</v>
      </c>
      <c r="D3757" t="str">
        <f>CONCATENATE(C3757,".")</f>
        <v>2012  Q2.</v>
      </c>
      <c r="E3757" t="str">
        <f>LEFT(D3757, SEARCH(".",D3757)-1)</f>
        <v>2012  Q2</v>
      </c>
      <c r="F3757">
        <v>2012</v>
      </c>
      <c r="G3757" t="str">
        <f>RIGHT(E3757,LEN(E3757)-6)</f>
        <v>Q2</v>
      </c>
      <c r="H3757">
        <v>122</v>
      </c>
      <c r="I3757" t="s">
        <v>213</v>
      </c>
      <c r="J3757" t="s">
        <v>2949</v>
      </c>
      <c r="K3757" t="s">
        <v>215</v>
      </c>
      <c r="L3757" t="s">
        <v>510</v>
      </c>
      <c r="M3757" t="s">
        <v>109</v>
      </c>
      <c r="N3757" t="s">
        <v>1415</v>
      </c>
      <c r="O3757" t="s">
        <v>73</v>
      </c>
      <c r="P3757">
        <v>150</v>
      </c>
      <c r="Q3757" s="2">
        <f>VALUE(LEFT(LEFT(N3757,5),SUM(LEN(LEFT(N3757,5))-LEN(SUBSTITUTE(LEFT(N3757,5),{"0","1","2","3","4","5","6","7","8","9","."},"")))))</f>
        <v>768</v>
      </c>
      <c r="R3757">
        <f>IF(Q3757&gt;5,Q3757/1024,Q3757)</f>
        <v>0.75</v>
      </c>
      <c r="S3757" t="str">
        <f>MID(K3758,9,3)</f>
        <v>4.0</v>
      </c>
      <c r="T3757" s="2" t="str">
        <f>LEFT(J3757,3)</f>
        <v>4.0</v>
      </c>
      <c r="U3757">
        <f>VALUE(LEFT(LEFT(M3757,5),SUM(LEN(LEFT(M3757,5))-LEN(SUBSTITUTE(LEFT(M3757,5),{"0","1","2","3","4","5","6","7","8","9","."},"")))))</f>
        <v>4</v>
      </c>
      <c r="V3757">
        <f>IF(U3757&lt;100,U3757,U3757/1024)</f>
        <v>4</v>
      </c>
      <c r="W3757" s="3">
        <f>VALUE(LEFT(LEFT(O3757,5),SUM(LEN(LEFT(O3757,5))-LEN(SUBSTITUTE(LEFT(O3757,5),{"0","1","2","3","4","5","6","7","8","9","."},"")))))</f>
        <v>5</v>
      </c>
      <c r="X3757" s="3" t="e">
        <f>LEFT(L3757, SEARCH("MHz",L3757)-1)</f>
        <v>#VALUE!</v>
      </c>
      <c r="Y3757" t="e">
        <f>IF(RIGHT(X3757,1)=" ",RIGHT(X3757,4),RIGHT(X3757,3))</f>
        <v>#VALUE!</v>
      </c>
      <c r="Z3757" t="e">
        <f>VLOOKUP(G3757,[1]Sheet1!$A$1:$B$12,2,0)</f>
        <v>#N/A</v>
      </c>
      <c r="AA3757" t="e">
        <f>CONCATENATE(F3757," ",Z3757)</f>
        <v>#N/A</v>
      </c>
      <c r="AB3757" t="e">
        <f>VLOOKUP(AA3757,[1]Sheet3!$A:$B,2,0)</f>
        <v>#N/A</v>
      </c>
    </row>
    <row r="3758" spans="1:28" x14ac:dyDescent="0.25">
      <c r="A3758" t="s">
        <v>6003</v>
      </c>
      <c r="B3758" t="s">
        <v>6191</v>
      </c>
      <c r="C3758" t="s">
        <v>687</v>
      </c>
      <c r="D3758" t="str">
        <f>CONCATENATE(C3758,".")</f>
        <v>Exp. announcement 2012  August.</v>
      </c>
      <c r="E3758" t="str">
        <f>LEFT(D3758, SEARCH(".",D3758)-1)</f>
        <v>Exp</v>
      </c>
      <c r="F3758" t="s">
        <v>688</v>
      </c>
      <c r="G3758" t="e">
        <f>RIGHT(E3758,LEN(E3758)-6)</f>
        <v>#VALUE!</v>
      </c>
      <c r="H3758">
        <v>127</v>
      </c>
      <c r="I3758" t="s">
        <v>213</v>
      </c>
      <c r="J3758" t="s">
        <v>6167</v>
      </c>
      <c r="K3758" t="s">
        <v>215</v>
      </c>
      <c r="L3758" t="s">
        <v>248</v>
      </c>
      <c r="N3758" t="s">
        <v>35</v>
      </c>
      <c r="O3758" t="s">
        <v>30</v>
      </c>
      <c r="Q3758" s="2">
        <f>VALUE(LEFT(LEFT(N3758,5),SUM(LEN(LEFT(N3758,5))-LEN(SUBSTITUTE(LEFT(N3758,5),{"0","1","2","3","4","5","6","7","8","9","."},"")))))</f>
        <v>1</v>
      </c>
      <c r="R3758">
        <f>IF(Q3758&gt;5,Q3758/1024,Q3758)</f>
        <v>1</v>
      </c>
      <c r="S3758" t="str">
        <f>MID(K3759,9,3)</f>
        <v>4.0</v>
      </c>
      <c r="T3758" s="2" t="str">
        <f>LEFT(J3758,3)</f>
        <v>4.6</v>
      </c>
      <c r="U3758" t="e">
        <f>VALUE(LEFT(LEFT(M3758,5),SUM(LEN(LEFT(M3758,5))-LEN(SUBSTITUTE(LEFT(M3758,5),{"0","1","2","3","4","5","6","7","8","9","."},"")))))</f>
        <v>#VALUE!</v>
      </c>
      <c r="V3758" t="e">
        <f>IF(U3758&lt;100,U3758,U3758/1024)</f>
        <v>#VALUE!</v>
      </c>
      <c r="W3758" s="3">
        <f>VALUE(LEFT(LEFT(O3758,5),SUM(LEN(LEFT(O3758,5))-LEN(SUBSTITUTE(LEFT(O3758,5),{"0","1","2","3","4","5","6","7","8","9","."},"")))))</f>
        <v>13</v>
      </c>
      <c r="X3758" s="3" t="e">
        <f>LEFT(L3758, SEARCH("MHz",L3758)-1)</f>
        <v>#VALUE!</v>
      </c>
      <c r="Y3758" t="e">
        <f>IF(RIGHT(X3758,1)=" ",RIGHT(X3758,4),RIGHT(X3758,3))</f>
        <v>#VALUE!</v>
      </c>
      <c r="Z3758" t="e">
        <f>VLOOKUP(G3758,[1]Sheet1!$A$1:$B$12,2,0)</f>
        <v>#VALUE!</v>
      </c>
      <c r="AA3758" t="e">
        <f>CONCATENATE(F3758," ",Z3758)</f>
        <v>#VALUE!</v>
      </c>
      <c r="AB3758" t="e">
        <f>VLOOKUP(AA3758,[1]Sheet3!$A:$B,2,0)</f>
        <v>#VALUE!</v>
      </c>
    </row>
    <row r="3759" spans="1:28" x14ac:dyDescent="0.25">
      <c r="A3759" t="s">
        <v>6325</v>
      </c>
      <c r="B3759" t="s">
        <v>6366</v>
      </c>
      <c r="C3759" t="s">
        <v>1430</v>
      </c>
      <c r="D3759" t="str">
        <f>CONCATENATE(C3759,".")</f>
        <v>Not officially announced yet.</v>
      </c>
      <c r="E3759" t="str">
        <f>LEFT(D3759, SEARCH(".",D3759)-1)</f>
        <v>Not officially announced yet</v>
      </c>
      <c r="F3759" t="s">
        <v>1431</v>
      </c>
      <c r="G3759" t="str">
        <f>RIGHT(E3759,LEN(E3759)-6)</f>
        <v>ficially announced yet</v>
      </c>
      <c r="I3759" t="s">
        <v>213</v>
      </c>
      <c r="J3759" t="s">
        <v>664</v>
      </c>
      <c r="K3759" t="s">
        <v>215</v>
      </c>
      <c r="L3759" t="s">
        <v>2929</v>
      </c>
      <c r="M3759" t="s">
        <v>109</v>
      </c>
      <c r="N3759" t="s">
        <v>35</v>
      </c>
      <c r="O3759" t="s">
        <v>73</v>
      </c>
      <c r="Q3759" s="2">
        <f>VALUE(LEFT(LEFT(N3759,5),SUM(LEN(LEFT(N3759,5))-LEN(SUBSTITUTE(LEFT(N3759,5),{"0","1","2","3","4","5","6","7","8","9","."},"")))))</f>
        <v>1</v>
      </c>
      <c r="R3759">
        <f>IF(Q3759&gt;5,Q3759/1024,Q3759)</f>
        <v>1</v>
      </c>
      <c r="S3759" t="str">
        <f>MID(K3760,9,3)</f>
        <v>4.0</v>
      </c>
      <c r="T3759" s="2" t="str">
        <f>LEFT(J3759,3)</f>
        <v>4.0</v>
      </c>
      <c r="U3759">
        <f>VALUE(LEFT(LEFT(M3759,5),SUM(LEN(LEFT(M3759,5))-LEN(SUBSTITUTE(LEFT(M3759,5),{"0","1","2","3","4","5","6","7","8","9","."},"")))))</f>
        <v>4</v>
      </c>
      <c r="V3759">
        <f>IF(U3759&lt;100,U3759,U3759/1024)</f>
        <v>4</v>
      </c>
      <c r="W3759" s="3">
        <f>VALUE(LEFT(LEFT(O3759,5),SUM(LEN(LEFT(O3759,5))-LEN(SUBSTITUTE(LEFT(O3759,5),{"0","1","2","3","4","5","6","7","8","9","."},"")))))</f>
        <v>5</v>
      </c>
      <c r="X3759" s="3" t="e">
        <f>LEFT(L3759, SEARCH("MHz",L3759)-1)</f>
        <v>#VALUE!</v>
      </c>
      <c r="Y3759" t="e">
        <f>IF(RIGHT(X3759,1)=" ",RIGHT(X3759,4),RIGHT(X3759,3))</f>
        <v>#VALUE!</v>
      </c>
      <c r="Z3759" t="e">
        <f>VLOOKUP(G3759,[1]Sheet1!$A$1:$B$12,2,0)</f>
        <v>#N/A</v>
      </c>
      <c r="AA3759" t="e">
        <f>CONCATENATE(F3759," ",Z3759)</f>
        <v>#N/A</v>
      </c>
      <c r="AB3759" t="e">
        <f>VLOOKUP(AA3759,[1]Sheet3!$A:$B,2,0)</f>
        <v>#N/A</v>
      </c>
    </row>
    <row r="3760" spans="1:28" x14ac:dyDescent="0.25">
      <c r="A3760" t="s">
        <v>6422</v>
      </c>
      <c r="B3760" t="s">
        <v>6496</v>
      </c>
      <c r="C3760">
        <v>2013</v>
      </c>
      <c r="D3760" t="str">
        <f>CONCATENATE(C3760,".")</f>
        <v>2013.</v>
      </c>
      <c r="E3760" t="str">
        <f>LEFT(D3760, SEARCH(".",D3760)-1)</f>
        <v>2013</v>
      </c>
      <c r="F3760">
        <v>2013</v>
      </c>
      <c r="G3760" t="e">
        <f>RIGHT(E3760,LEN(E3760)-6)</f>
        <v>#VALUE!</v>
      </c>
      <c r="H3760">
        <v>201</v>
      </c>
      <c r="I3760" t="s">
        <v>241</v>
      </c>
      <c r="J3760" t="s">
        <v>6497</v>
      </c>
      <c r="K3760" t="s">
        <v>215</v>
      </c>
      <c r="L3760" t="s">
        <v>551</v>
      </c>
      <c r="M3760" t="s">
        <v>318</v>
      </c>
      <c r="O3760" t="s">
        <v>178</v>
      </c>
      <c r="Q3760" s="2" t="e">
        <f>VALUE(LEFT(LEFT(N3760,5),SUM(LEN(LEFT(N3760,5))-LEN(SUBSTITUTE(LEFT(N3760,5),{"0","1","2","3","4","5","6","7","8","9","."},"")))))</f>
        <v>#VALUE!</v>
      </c>
      <c r="R3760" t="e">
        <f>IF(Q3760&gt;5,Q3760/1024,Q3760)</f>
        <v>#VALUE!</v>
      </c>
      <c r="S3760" t="str">
        <f>MID(K3761,9,3)</f>
        <v>4.0</v>
      </c>
      <c r="T3760" s="2" t="str">
        <f>LEFT(J3760,3)</f>
        <v>4.5</v>
      </c>
      <c r="U3760">
        <f>VALUE(LEFT(LEFT(M3760,5),SUM(LEN(LEFT(M3760,5))-LEN(SUBSTITUTE(LEFT(M3760,5),{"0","1","2","3","4","5","6","7","8","9","."},"")))))</f>
        <v>2</v>
      </c>
      <c r="V3760">
        <f>IF(U3760&lt;100,U3760,U3760/1024)</f>
        <v>2</v>
      </c>
      <c r="W3760" s="3">
        <f>VALUE(LEFT(LEFT(O3760,5),SUM(LEN(LEFT(O3760,5))-LEN(SUBSTITUTE(LEFT(O3760,5),{"0","1","2","3","4","5","6","7","8","9","."},"")))))</f>
        <v>5</v>
      </c>
      <c r="X3760" s="3" t="e">
        <f>LEFT(L3760, SEARCH("MHz",L3760)-1)</f>
        <v>#VALUE!</v>
      </c>
      <c r="Y3760" t="e">
        <f>IF(RIGHT(X3760,1)=" ",RIGHT(X3760,4),RIGHT(X3760,3))</f>
        <v>#VALUE!</v>
      </c>
      <c r="Z3760" t="e">
        <f>VLOOKUP(G3760,[1]Sheet1!$A$1:$B$12,2,0)</f>
        <v>#VALUE!</v>
      </c>
      <c r="AA3760" t="e">
        <f>CONCATENATE(F3760," ",Z3760)</f>
        <v>#VALUE!</v>
      </c>
      <c r="AB3760" t="e">
        <f>VLOOKUP(AA3760,[1]Sheet3!$A:$B,2,0)</f>
        <v>#VALUE!</v>
      </c>
    </row>
    <row r="3761" spans="1:28" x14ac:dyDescent="0.25">
      <c r="A3761" t="s">
        <v>6422</v>
      </c>
      <c r="B3761" t="s">
        <v>6501</v>
      </c>
      <c r="C3761">
        <v>2013</v>
      </c>
      <c r="D3761" t="str">
        <f>CONCATENATE(C3761,".")</f>
        <v>2013.</v>
      </c>
      <c r="E3761" t="str">
        <f>LEFT(D3761, SEARCH(".",D3761)-1)</f>
        <v>2013</v>
      </c>
      <c r="F3761">
        <v>2013</v>
      </c>
      <c r="G3761" t="e">
        <f>RIGHT(E3761,LEN(E3761)-6)</f>
        <v>#VALUE!</v>
      </c>
      <c r="H3761">
        <v>212</v>
      </c>
      <c r="I3761" t="s">
        <v>241</v>
      </c>
      <c r="J3761" t="s">
        <v>6502</v>
      </c>
      <c r="K3761" t="s">
        <v>215</v>
      </c>
      <c r="L3761" t="s">
        <v>968</v>
      </c>
      <c r="O3761" t="s">
        <v>178</v>
      </c>
      <c r="Q3761" s="2" t="e">
        <f>VALUE(LEFT(LEFT(N3761,5),SUM(LEN(LEFT(N3761,5))-LEN(SUBSTITUTE(LEFT(N3761,5),{"0","1","2","3","4","5","6","7","8","9","."},"")))))</f>
        <v>#VALUE!</v>
      </c>
      <c r="R3761" t="e">
        <f>IF(Q3761&gt;5,Q3761/1024,Q3761)</f>
        <v>#VALUE!</v>
      </c>
      <c r="S3761" t="str">
        <f>MID(K3762,9,3)</f>
        <v>4.0</v>
      </c>
      <c r="T3761" s="2" t="str">
        <f>LEFT(J3761,3)</f>
        <v>5.1</v>
      </c>
      <c r="U3761" t="e">
        <f>VALUE(LEFT(LEFT(M3761,5),SUM(LEN(LEFT(M3761,5))-LEN(SUBSTITUTE(LEFT(M3761,5),{"0","1","2","3","4","5","6","7","8","9","."},"")))))</f>
        <v>#VALUE!</v>
      </c>
      <c r="V3761" t="e">
        <f>IF(U3761&lt;100,U3761,U3761/1024)</f>
        <v>#VALUE!</v>
      </c>
      <c r="W3761" s="3">
        <f>VALUE(LEFT(LEFT(O3761,5),SUM(LEN(LEFT(O3761,5))-LEN(SUBSTITUTE(LEFT(O3761,5),{"0","1","2","3","4","5","6","7","8","9","."},"")))))</f>
        <v>5</v>
      </c>
      <c r="X3761" s="3" t="e">
        <f>LEFT(L3761, SEARCH("MHz",L3761)-1)</f>
        <v>#VALUE!</v>
      </c>
      <c r="Y3761" t="e">
        <f>IF(RIGHT(X3761,1)=" ",RIGHT(X3761,4),RIGHT(X3761,3))</f>
        <v>#VALUE!</v>
      </c>
      <c r="Z3761" t="e">
        <f>VLOOKUP(G3761,[1]Sheet1!$A$1:$B$12,2,0)</f>
        <v>#VALUE!</v>
      </c>
      <c r="AA3761" t="e">
        <f>CONCATENATE(F3761," ",Z3761)</f>
        <v>#VALUE!</v>
      </c>
      <c r="AB3761" t="e">
        <f>VLOOKUP(AA3761,[1]Sheet3!$A:$B,2,0)</f>
        <v>#VALUE!</v>
      </c>
    </row>
    <row r="3762" spans="1:28" x14ac:dyDescent="0.25">
      <c r="A3762" t="s">
        <v>14</v>
      </c>
      <c r="B3762" t="s">
        <v>250</v>
      </c>
      <c r="C3762" t="s">
        <v>251</v>
      </c>
      <c r="D3762" t="str">
        <f>CONCATENATE(C3762,".")</f>
        <v>2012  Q3.</v>
      </c>
      <c r="E3762" t="str">
        <f>LEFT(D3762, SEARCH(".",D3762)-1)</f>
        <v>2012  Q3</v>
      </c>
      <c r="F3762">
        <v>2012</v>
      </c>
      <c r="G3762" t="str">
        <f>RIGHT(E3762,LEN(E3762)-6)</f>
        <v>Q3</v>
      </c>
      <c r="H3762">
        <v>685</v>
      </c>
      <c r="I3762" t="s">
        <v>39</v>
      </c>
      <c r="J3762" t="s">
        <v>252</v>
      </c>
      <c r="K3762" t="s">
        <v>253</v>
      </c>
      <c r="L3762" t="s">
        <v>200</v>
      </c>
      <c r="M3762" t="s">
        <v>173</v>
      </c>
      <c r="N3762" t="s">
        <v>35</v>
      </c>
      <c r="O3762" t="s">
        <v>140</v>
      </c>
      <c r="P3762">
        <v>260</v>
      </c>
      <c r="Q3762" s="2">
        <f>VALUE(LEFT(LEFT(N3762,5),SUM(LEN(LEFT(N3762,5))-LEN(SUBSTITUTE(LEFT(N3762,5),{"0","1","2","3","4","5","6","7","8","9","."},"")))))</f>
        <v>1</v>
      </c>
      <c r="R3762">
        <f>IF(Q3762&gt;5,Q3762/1024,Q3762)</f>
        <v>1</v>
      </c>
      <c r="S3762" t="str">
        <f>MID(K3763,9,3)</f>
        <v>4.0</v>
      </c>
      <c r="T3762" s="2" t="str">
        <f>LEFT(J3762,3)</f>
        <v>10.</v>
      </c>
      <c r="U3762">
        <f>VALUE(LEFT(LEFT(M3762,5),SUM(LEN(LEFT(M3762,5))-LEN(SUBSTITUTE(LEFT(M3762,5),{"0","1","2","3","4","5","6","7","8","9","."},"")))))</f>
        <v>43473</v>
      </c>
      <c r="V3762">
        <f>IF(U3762&lt;100,U3762,U3762/1024)</f>
        <v>42.4541015625</v>
      </c>
      <c r="W3762" s="3">
        <f>VALUE(LEFT(LEFT(O3762,5),SUM(LEN(LEFT(O3762,5))-LEN(SUBSTITUTE(LEFT(O3762,5),{"0","1","2","3","4","5","6","7","8","9","."},"")))))</f>
        <v>2</v>
      </c>
      <c r="X3762" s="3" t="e">
        <f>LEFT(L3762, SEARCH("MHz",L3762)-1)</f>
        <v>#VALUE!</v>
      </c>
      <c r="Y3762" t="e">
        <f>IF(RIGHT(X3762,1)=" ",RIGHT(X3762,4),RIGHT(X3762,3))</f>
        <v>#VALUE!</v>
      </c>
      <c r="Z3762" t="e">
        <f>VLOOKUP(G3762,[1]Sheet1!$A$1:$B$12,2,0)</f>
        <v>#N/A</v>
      </c>
      <c r="AA3762" t="e">
        <f>CONCATENATE(F3762," ",Z3762)</f>
        <v>#N/A</v>
      </c>
      <c r="AB3762" t="e">
        <f>VLOOKUP(AA3762,[1]Sheet3!$A:$B,2,0)</f>
        <v>#N/A</v>
      </c>
    </row>
    <row r="3763" spans="1:28" x14ac:dyDescent="0.25">
      <c r="A3763" t="s">
        <v>2637</v>
      </c>
      <c r="B3763" t="s">
        <v>2937</v>
      </c>
      <c r="C3763">
        <v>2013</v>
      </c>
      <c r="D3763" t="str">
        <f>CONCATENATE(C3763,".")</f>
        <v>2013.</v>
      </c>
      <c r="E3763" t="str">
        <f>LEFT(D3763, SEARCH(".",D3763)-1)</f>
        <v>2013</v>
      </c>
      <c r="F3763">
        <v>2013</v>
      </c>
      <c r="G3763" t="e">
        <f>RIGHT(E3763,LEN(E3763)-6)</f>
        <v>#VALUE!</v>
      </c>
      <c r="H3763">
        <v>620</v>
      </c>
      <c r="I3763" t="s">
        <v>213</v>
      </c>
      <c r="J3763" t="s">
        <v>260</v>
      </c>
      <c r="K3763" t="s">
        <v>253</v>
      </c>
      <c r="L3763" t="s">
        <v>1342</v>
      </c>
      <c r="M3763" t="s">
        <v>529</v>
      </c>
      <c r="N3763" t="s">
        <v>35</v>
      </c>
      <c r="O3763" t="s">
        <v>187</v>
      </c>
      <c r="P3763">
        <v>250</v>
      </c>
      <c r="Q3763" s="2">
        <f>VALUE(LEFT(LEFT(N3763,5),SUM(LEN(LEFT(N3763,5))-LEN(SUBSTITUTE(LEFT(N3763,5),{"0","1","2","3","4","5","6","7","8","9","."},"")))))</f>
        <v>1</v>
      </c>
      <c r="R3763">
        <f>IF(Q3763&gt;5,Q3763/1024,Q3763)</f>
        <v>1</v>
      </c>
      <c r="S3763" t="str">
        <f>MID(K3764,9,3)</f>
        <v>4.0</v>
      </c>
      <c r="T3763" s="2" t="str">
        <f>LEFT(J3763,3)</f>
        <v>10.</v>
      </c>
      <c r="U3763">
        <f>VALUE(LEFT(LEFT(M3763,5),SUM(LEN(LEFT(M3763,5))-LEN(SUBSTITUTE(LEFT(M3763,5),{"0","1","2","3","4","5","6","7","8","9","."},"")))))</f>
        <v>43473</v>
      </c>
      <c r="V3763">
        <f>IF(U3763&lt;100,U3763,U3763/1024)</f>
        <v>42.4541015625</v>
      </c>
      <c r="W3763" s="3">
        <f>VALUE(LEFT(LEFT(O3763,5),SUM(LEN(LEFT(O3763,5))-LEN(SUBSTITUTE(LEFT(O3763,5),{"0","1","2","3","4","5","6","7","8","9","."},"")))))</f>
        <v>3.15</v>
      </c>
      <c r="X3763" s="3" t="e">
        <f>LEFT(L3763, SEARCH("MHz",L3763)-1)</f>
        <v>#VALUE!</v>
      </c>
      <c r="Y3763" t="e">
        <f>IF(RIGHT(X3763,1)=" ",RIGHT(X3763,4),RIGHT(X3763,3))</f>
        <v>#VALUE!</v>
      </c>
      <c r="Z3763" t="e">
        <f>VLOOKUP(G3763,[1]Sheet1!$A$1:$B$12,2,0)</f>
        <v>#VALUE!</v>
      </c>
      <c r="AA3763" t="e">
        <f>CONCATENATE(F3763," ",Z3763)</f>
        <v>#VALUE!</v>
      </c>
      <c r="AB3763" t="e">
        <f>VLOOKUP(AA3763,[1]Sheet3!$A:$B,2,0)</f>
        <v>#VALUE!</v>
      </c>
    </row>
    <row r="3764" spans="1:28" x14ac:dyDescent="0.25">
      <c r="A3764" t="s">
        <v>3096</v>
      </c>
      <c r="B3764" t="s">
        <v>3149</v>
      </c>
      <c r="C3764">
        <v>2012</v>
      </c>
      <c r="D3764" t="str">
        <f>CONCATENATE(C3764,".")</f>
        <v>2012.</v>
      </c>
      <c r="E3764" t="str">
        <f>LEFT(D3764, SEARCH(".",D3764)-1)</f>
        <v>2012</v>
      </c>
      <c r="F3764">
        <v>2012</v>
      </c>
      <c r="G3764" t="e">
        <f>RIGHT(E3764,LEN(E3764)-6)</f>
        <v>#VALUE!</v>
      </c>
      <c r="I3764" t="s">
        <v>39</v>
      </c>
      <c r="J3764" t="s">
        <v>1075</v>
      </c>
      <c r="K3764" t="s">
        <v>1366</v>
      </c>
      <c r="L3764" t="s">
        <v>216</v>
      </c>
      <c r="M3764" t="s">
        <v>245</v>
      </c>
      <c r="N3764" t="s">
        <v>139</v>
      </c>
      <c r="O3764" t="s">
        <v>140</v>
      </c>
      <c r="P3764">
        <v>80</v>
      </c>
      <c r="Q3764" s="2">
        <f>VALUE(LEFT(LEFT(N3764,5),SUM(LEN(LEFT(N3764,5))-LEN(SUBSTITUTE(LEFT(N3764,5),{"0","1","2","3","4","5","6","7","8","9","."},"")))))</f>
        <v>512</v>
      </c>
      <c r="R3764">
        <f>IF(Q3764&gt;5,Q3764/1024,Q3764)</f>
        <v>0.5</v>
      </c>
      <c r="S3764" t="str">
        <f>MID(K3765,9,3)</f>
        <v>4.0</v>
      </c>
      <c r="T3764" s="2" t="str">
        <f>LEFT(J3764,3)</f>
        <v>8.0</v>
      </c>
      <c r="U3764">
        <f>VALUE(LEFT(LEFT(M3764,5),SUM(LEN(LEFT(M3764,5))-LEN(SUBSTITUTE(LEFT(M3764,5),{"0","1","2","3","4","5","6","7","8","9","."},"")))))</f>
        <v>1</v>
      </c>
      <c r="V3764">
        <f>IF(U3764&lt;100,U3764,U3764/1024)</f>
        <v>1</v>
      </c>
      <c r="W3764" s="3">
        <f>VALUE(LEFT(LEFT(O3764,5),SUM(LEN(LEFT(O3764,5))-LEN(SUBSTITUTE(LEFT(O3764,5),{"0","1","2","3","4","5","6","7","8","9","."},"")))))</f>
        <v>2</v>
      </c>
      <c r="X3764" s="3" t="e">
        <f>LEFT(L3764, SEARCH("MHz",L3764)-1)</f>
        <v>#VALUE!</v>
      </c>
      <c r="Y3764" t="e">
        <f>IF(RIGHT(X3764,1)=" ",RIGHT(X3764,4),RIGHT(X3764,3))</f>
        <v>#VALUE!</v>
      </c>
      <c r="Z3764" t="e">
        <f>VLOOKUP(G3764,[1]Sheet1!$A$1:$B$12,2,0)</f>
        <v>#VALUE!</v>
      </c>
      <c r="AA3764" t="e">
        <f>CONCATENATE(F3764," ",Z3764)</f>
        <v>#VALUE!</v>
      </c>
      <c r="AB3764" t="e">
        <f>VLOOKUP(AA3764,[1]Sheet3!$A:$B,2,0)</f>
        <v>#VALUE!</v>
      </c>
    </row>
    <row r="3765" spans="1:28" x14ac:dyDescent="0.25">
      <c r="A3765" t="s">
        <v>347</v>
      </c>
      <c r="B3765" t="s">
        <v>614</v>
      </c>
      <c r="C3765" t="s">
        <v>195</v>
      </c>
      <c r="D3765" t="str">
        <f>CONCATENATE(C3765,".")</f>
        <v>2013  Q2.</v>
      </c>
      <c r="E3765" t="str">
        <f>LEFT(D3765, SEARCH(".",D3765)-1)</f>
        <v>2013  Q2</v>
      </c>
      <c r="F3765">
        <v>2013</v>
      </c>
      <c r="G3765" t="str">
        <f>RIGHT(E3765,LEN(E3765)-6)</f>
        <v>Q2</v>
      </c>
      <c r="H3765">
        <v>340</v>
      </c>
      <c r="I3765" t="s">
        <v>39</v>
      </c>
      <c r="J3765" t="s">
        <v>615</v>
      </c>
      <c r="K3765" t="s">
        <v>238</v>
      </c>
      <c r="L3765" t="s">
        <v>616</v>
      </c>
      <c r="M3765" t="s">
        <v>617</v>
      </c>
      <c r="N3765" t="s">
        <v>35</v>
      </c>
      <c r="O3765" t="s">
        <v>169</v>
      </c>
      <c r="P3765">
        <v>130</v>
      </c>
      <c r="Q3765" s="2">
        <f>VALUE(LEFT(LEFT(N3765,5),SUM(LEN(LEFT(N3765,5))-LEN(SUBSTITUTE(LEFT(N3765,5),{"0","1","2","3","4","5","6","7","8","9","."},"")))))</f>
        <v>1</v>
      </c>
      <c r="R3765">
        <f>IF(Q3765&gt;5,Q3765/1024,Q3765)</f>
        <v>1</v>
      </c>
      <c r="S3765" t="str">
        <f>MID(K3766,9,3)</f>
        <v>4.0</v>
      </c>
      <c r="T3765" s="2" t="str">
        <f>LEFT(J3765,3)</f>
        <v>7.0</v>
      </c>
      <c r="U3765">
        <f>VALUE(LEFT(LEFT(M3765,5),SUM(LEN(LEFT(M3765,5))-LEN(SUBSTITUTE(LEFT(M3765,5),{"0","1","2","3","4","5","6","7","8","9","."},"")))))</f>
        <v>4</v>
      </c>
      <c r="V3765">
        <f>IF(U3765&lt;100,U3765,U3765/1024)</f>
        <v>4</v>
      </c>
      <c r="W3765" s="3" t="e">
        <f>VALUE(LEFT(LEFT(O3765,5),SUM(LEN(LEFT(O3765,5))-LEN(SUBSTITUTE(LEFT(O3765,5),{"0","1","2","3","4","5","6","7","8","9","."},"")))))</f>
        <v>#VALUE!</v>
      </c>
      <c r="X3765" s="3" t="e">
        <f>LEFT(L3765, SEARCH("MHz",L3765)-1)</f>
        <v>#VALUE!</v>
      </c>
      <c r="Y3765" t="e">
        <f>IF(RIGHT(X3765,1)=" ",RIGHT(X3765,4),RIGHT(X3765,3))</f>
        <v>#VALUE!</v>
      </c>
      <c r="Z3765" t="e">
        <f>VLOOKUP(G3765,[1]Sheet1!$A$1:$B$12,2,0)</f>
        <v>#N/A</v>
      </c>
      <c r="AA3765" t="e">
        <f>CONCATENATE(F3765," ",Z3765)</f>
        <v>#N/A</v>
      </c>
      <c r="AB3765" t="e">
        <f>VLOOKUP(AA3765,[1]Sheet3!$A:$B,2,0)</f>
        <v>#N/A</v>
      </c>
    </row>
    <row r="3766" spans="1:28" x14ac:dyDescent="0.25">
      <c r="A3766" t="s">
        <v>1796</v>
      </c>
      <c r="B3766" t="s">
        <v>1866</v>
      </c>
      <c r="C3766">
        <v>2014</v>
      </c>
      <c r="D3766" t="str">
        <f>CONCATENATE(C3766,".")</f>
        <v>2014.</v>
      </c>
      <c r="E3766" t="str">
        <f>LEFT(D3766, SEARCH(".",D3766)-1)</f>
        <v>2014</v>
      </c>
      <c r="F3766">
        <v>2014</v>
      </c>
      <c r="G3766" t="e">
        <f>RIGHT(E3766,LEN(E3766)-6)</f>
        <v>#VALUE!</v>
      </c>
      <c r="I3766" t="s">
        <v>39</v>
      </c>
      <c r="J3766" t="s">
        <v>1270</v>
      </c>
      <c r="K3766" t="s">
        <v>238</v>
      </c>
      <c r="L3766" t="s">
        <v>510</v>
      </c>
      <c r="M3766" t="s">
        <v>34</v>
      </c>
      <c r="N3766" t="s">
        <v>35</v>
      </c>
      <c r="O3766" t="s">
        <v>140</v>
      </c>
      <c r="Q3766" s="2">
        <f>VALUE(LEFT(LEFT(N3766,5),SUM(LEN(LEFT(N3766,5))-LEN(SUBSTITUTE(LEFT(N3766,5),{"0","1","2","3","4","5","6","7","8","9","."},"")))))</f>
        <v>1</v>
      </c>
      <c r="R3766">
        <f>IF(Q3766&gt;5,Q3766/1024,Q3766)</f>
        <v>1</v>
      </c>
      <c r="S3766" t="str">
        <f>MID(K3767,9,3)</f>
        <v>4.0</v>
      </c>
      <c r="T3766" s="2" t="str">
        <f>LEFT(J3766,3)</f>
        <v>7.0</v>
      </c>
      <c r="U3766">
        <f>VALUE(LEFT(LEFT(M3766,5),SUM(LEN(LEFT(M3766,5))-LEN(SUBSTITUTE(LEFT(M3766,5),{"0","1","2","3","4","5","6","7","8","9","."},"")))))</f>
        <v>8</v>
      </c>
      <c r="V3766">
        <f>IF(U3766&lt;100,U3766,U3766/1024)</f>
        <v>8</v>
      </c>
      <c r="W3766" s="3">
        <f>VALUE(LEFT(LEFT(O3766,5),SUM(LEN(LEFT(O3766,5))-LEN(SUBSTITUTE(LEFT(O3766,5),{"0","1","2","3","4","5","6","7","8","9","."},"")))))</f>
        <v>2</v>
      </c>
      <c r="X3766" s="3" t="e">
        <f>LEFT(L3766, SEARCH("MHz",L3766)-1)</f>
        <v>#VALUE!</v>
      </c>
      <c r="Y3766" t="e">
        <f>IF(RIGHT(X3766,1)=" ",RIGHT(X3766,4),RIGHT(X3766,3))</f>
        <v>#VALUE!</v>
      </c>
      <c r="Z3766" t="e">
        <f>VLOOKUP(G3766,[1]Sheet1!$A$1:$B$12,2,0)</f>
        <v>#VALUE!</v>
      </c>
      <c r="AA3766" t="e">
        <f>CONCATENATE(F3766," ",Z3766)</f>
        <v>#VALUE!</v>
      </c>
      <c r="AB3766" t="e">
        <f>VLOOKUP(AA3766,[1]Sheet3!$A:$B,2,0)</f>
        <v>#VALUE!</v>
      </c>
    </row>
    <row r="3767" spans="1:28" x14ac:dyDescent="0.25">
      <c r="A3767" t="s">
        <v>2637</v>
      </c>
      <c r="B3767" t="s">
        <v>2958</v>
      </c>
      <c r="C3767">
        <v>2012</v>
      </c>
      <c r="D3767" t="str">
        <f>CONCATENATE(C3767,".")</f>
        <v>2012.</v>
      </c>
      <c r="E3767" t="str">
        <f>LEFT(D3767, SEARCH(".",D3767)-1)</f>
        <v>2012</v>
      </c>
      <c r="F3767">
        <v>2012</v>
      </c>
      <c r="G3767" t="e">
        <f>RIGHT(E3767,LEN(E3767)-6)</f>
        <v>#VALUE!</v>
      </c>
      <c r="I3767" t="s">
        <v>213</v>
      </c>
      <c r="J3767" t="s">
        <v>2524</v>
      </c>
      <c r="K3767" t="s">
        <v>238</v>
      </c>
      <c r="L3767" t="s">
        <v>692</v>
      </c>
      <c r="M3767" t="s">
        <v>109</v>
      </c>
      <c r="N3767" t="s">
        <v>35</v>
      </c>
      <c r="O3767" t="s">
        <v>846</v>
      </c>
      <c r="P3767">
        <v>230</v>
      </c>
      <c r="Q3767" s="2">
        <f>VALUE(LEFT(LEFT(N3767,5),SUM(LEN(LEFT(N3767,5))-LEN(SUBSTITUTE(LEFT(N3767,5),{"0","1","2","3","4","5","6","7","8","9","."},"")))))</f>
        <v>1</v>
      </c>
      <c r="R3767">
        <f>IF(Q3767&gt;5,Q3767/1024,Q3767)</f>
        <v>1</v>
      </c>
      <c r="S3767" t="str">
        <f>MID(K3768,9,3)</f>
        <v>4.0</v>
      </c>
      <c r="T3767" s="2" t="str">
        <f>LEFT(J3767,3)</f>
        <v>4.3</v>
      </c>
      <c r="U3767">
        <f>VALUE(LEFT(LEFT(M3767,5),SUM(LEN(LEFT(M3767,5))-LEN(SUBSTITUTE(LEFT(M3767,5),{"0","1","2","3","4","5","6","7","8","9","."},"")))))</f>
        <v>4</v>
      </c>
      <c r="V3767">
        <f>IF(U3767&lt;100,U3767,U3767/1024)</f>
        <v>4</v>
      </c>
      <c r="W3767" s="3">
        <f>VALUE(LEFT(LEFT(O3767,5),SUM(LEN(LEFT(O3767,5))-LEN(SUBSTITUTE(LEFT(O3767,5),{"0","1","2","3","4","5","6","7","8","9","."},"")))))</f>
        <v>8</v>
      </c>
      <c r="X3767" s="3" t="e">
        <f>LEFT(L3767, SEARCH("MHz",L3767)-1)</f>
        <v>#VALUE!</v>
      </c>
      <c r="Y3767" t="e">
        <f>IF(RIGHT(X3767,1)=" ",RIGHT(X3767,4),RIGHT(X3767,3))</f>
        <v>#VALUE!</v>
      </c>
      <c r="Z3767" t="e">
        <f>VLOOKUP(G3767,[1]Sheet1!$A$1:$B$12,2,0)</f>
        <v>#VALUE!</v>
      </c>
      <c r="AA3767" t="e">
        <f>CONCATENATE(F3767," ",Z3767)</f>
        <v>#VALUE!</v>
      </c>
      <c r="AB3767" t="e">
        <f>VLOOKUP(AA3767,[1]Sheet3!$A:$B,2,0)</f>
        <v>#VALUE!</v>
      </c>
    </row>
    <row r="3768" spans="1:28" x14ac:dyDescent="0.25">
      <c r="A3768" t="s">
        <v>4141</v>
      </c>
      <c r="B3768" t="s">
        <v>4339</v>
      </c>
      <c r="C3768" t="s">
        <v>251</v>
      </c>
      <c r="D3768" t="str">
        <f>CONCATENATE(C3768,".")</f>
        <v>2012  Q3.</v>
      </c>
      <c r="E3768" t="str">
        <f>LEFT(D3768, SEARCH(".",D3768)-1)</f>
        <v>2012  Q3</v>
      </c>
      <c r="F3768">
        <v>2012</v>
      </c>
      <c r="G3768" t="str">
        <f>RIGHT(E3768,LEN(E3768)-6)</f>
        <v>Q3</v>
      </c>
      <c r="H3768">
        <v>118.4</v>
      </c>
      <c r="I3768" t="s">
        <v>241</v>
      </c>
      <c r="J3768" t="s">
        <v>970</v>
      </c>
      <c r="K3768" t="s">
        <v>238</v>
      </c>
      <c r="L3768" t="s">
        <v>218</v>
      </c>
      <c r="M3768" t="s">
        <v>653</v>
      </c>
      <c r="N3768" t="s">
        <v>139</v>
      </c>
      <c r="O3768" t="s">
        <v>1440</v>
      </c>
      <c r="P3768">
        <v>190</v>
      </c>
      <c r="Q3768" s="2">
        <f>VALUE(LEFT(LEFT(N3768,5),SUM(LEN(LEFT(N3768,5))-LEN(SUBSTITUTE(LEFT(N3768,5),{"0","1","2","3","4","5","6","7","8","9","."},"")))))</f>
        <v>512</v>
      </c>
      <c r="R3768">
        <f>IF(Q3768&gt;5,Q3768/1024,Q3768)</f>
        <v>0.5</v>
      </c>
      <c r="S3768" t="str">
        <f>MID(K3769,9,3)</f>
        <v>4.0</v>
      </c>
      <c r="T3768" s="2" t="str">
        <f>LEFT(J3768,3)</f>
        <v>4.3</v>
      </c>
      <c r="U3768">
        <f>VALUE(LEFT(LEFT(M3768,5),SUM(LEN(LEFT(M3768,5))-LEN(SUBSTITUTE(LEFT(M3768,5),{"0","1","2","3","4","5","6","7","8","9","."},"")))))</f>
        <v>4</v>
      </c>
      <c r="V3768">
        <f>IF(U3768&lt;100,U3768,U3768/1024)</f>
        <v>4</v>
      </c>
      <c r="W3768" s="3">
        <f>VALUE(LEFT(LEFT(O3768,5),SUM(LEN(LEFT(O3768,5))-LEN(SUBSTITUTE(LEFT(O3768,5),{"0","1","2","3","4","5","6","7","8","9","."},"")))))</f>
        <v>8</v>
      </c>
      <c r="X3768" s="3" t="e">
        <f>LEFT(L3768, SEARCH("MHz",L3768)-1)</f>
        <v>#VALUE!</v>
      </c>
      <c r="Y3768" t="e">
        <f>IF(RIGHT(X3768,1)=" ",RIGHT(X3768,4),RIGHT(X3768,3))</f>
        <v>#VALUE!</v>
      </c>
      <c r="Z3768" t="e">
        <f>VLOOKUP(G3768,[1]Sheet1!$A$1:$B$12,2,0)</f>
        <v>#N/A</v>
      </c>
      <c r="AA3768" t="e">
        <f>CONCATENATE(F3768," ",Z3768)</f>
        <v>#N/A</v>
      </c>
      <c r="AB3768" t="e">
        <f>VLOOKUP(AA3768,[1]Sheet3!$A:$B,2,0)</f>
        <v>#N/A</v>
      </c>
    </row>
    <row r="3769" spans="1:28" x14ac:dyDescent="0.25">
      <c r="A3769" t="s">
        <v>1796</v>
      </c>
      <c r="B3769" t="s">
        <v>1867</v>
      </c>
      <c r="C3769">
        <v>2014</v>
      </c>
      <c r="D3769" t="str">
        <f>CONCATENATE(C3769,".")</f>
        <v>2014.</v>
      </c>
      <c r="E3769" t="str">
        <f>LEFT(D3769, SEARCH(".",D3769)-1)</f>
        <v>2014</v>
      </c>
      <c r="F3769">
        <v>2014</v>
      </c>
      <c r="G3769" t="e">
        <f>RIGHT(E3769,LEN(E3769)-6)</f>
        <v>#VALUE!</v>
      </c>
      <c r="I3769" t="s">
        <v>146</v>
      </c>
      <c r="J3769" t="s">
        <v>561</v>
      </c>
      <c r="K3769" t="s">
        <v>918</v>
      </c>
      <c r="L3769" t="s">
        <v>551</v>
      </c>
      <c r="M3769" t="s">
        <v>109</v>
      </c>
      <c r="N3769" t="s">
        <v>139</v>
      </c>
      <c r="O3769" t="s">
        <v>140</v>
      </c>
      <c r="Q3769" s="2">
        <f>VALUE(LEFT(LEFT(N3769,5),SUM(LEN(LEFT(N3769,5))-LEN(SUBSTITUTE(LEFT(N3769,5),{"0","1","2","3","4","5","6","7","8","9","."},"")))))</f>
        <v>512</v>
      </c>
      <c r="R3769">
        <f>IF(Q3769&gt;5,Q3769/1024,Q3769)</f>
        <v>0.5</v>
      </c>
      <c r="S3769" t="str">
        <f>MID(K3770,9,3)</f>
        <v>4.0</v>
      </c>
      <c r="T3769" s="2" t="str">
        <f>LEFT(J3769,3)</f>
        <v>7.0</v>
      </c>
      <c r="U3769">
        <f>VALUE(LEFT(LEFT(M3769,5),SUM(LEN(LEFT(M3769,5))-LEN(SUBSTITUTE(LEFT(M3769,5),{"0","1","2","3","4","5","6","7","8","9","."},"")))))</f>
        <v>4</v>
      </c>
      <c r="V3769">
        <f>IF(U3769&lt;100,U3769,U3769/1024)</f>
        <v>4</v>
      </c>
      <c r="W3769" s="3">
        <f>VALUE(LEFT(LEFT(O3769,5),SUM(LEN(LEFT(O3769,5))-LEN(SUBSTITUTE(LEFT(O3769,5),{"0","1","2","3","4","5","6","7","8","9","."},"")))))</f>
        <v>2</v>
      </c>
      <c r="X3769" s="3" t="e">
        <f>LEFT(L3769, SEARCH("MHz",L3769)-1)</f>
        <v>#VALUE!</v>
      </c>
      <c r="Y3769" t="e">
        <f>IF(RIGHT(X3769,1)=" ",RIGHT(X3769,4),RIGHT(X3769,3))</f>
        <v>#VALUE!</v>
      </c>
      <c r="Z3769" t="e">
        <f>VLOOKUP(G3769,[1]Sheet1!$A$1:$B$12,2,0)</f>
        <v>#VALUE!</v>
      </c>
      <c r="AA3769" t="e">
        <f>CONCATENATE(F3769," ",Z3769)</f>
        <v>#VALUE!</v>
      </c>
      <c r="AB3769" t="e">
        <f>VLOOKUP(AA3769,[1]Sheet3!$A:$B,2,0)</f>
        <v>#VALUE!</v>
      </c>
    </row>
    <row r="3770" spans="1:28" x14ac:dyDescent="0.25">
      <c r="A3770" t="s">
        <v>2637</v>
      </c>
      <c r="B3770" t="s">
        <v>2955</v>
      </c>
      <c r="C3770" t="s">
        <v>2956</v>
      </c>
      <c r="D3770" t="str">
        <f>CONCATENATE(C3770,".")</f>
        <v>2012  Q1.</v>
      </c>
      <c r="E3770" t="str">
        <f>LEFT(D3770, SEARCH(".",D3770)-1)</f>
        <v>2012  Q1</v>
      </c>
      <c r="F3770">
        <v>2012</v>
      </c>
      <c r="G3770" t="str">
        <f>RIGHT(E3770,LEN(E3770)-6)</f>
        <v>Q1</v>
      </c>
      <c r="H3770">
        <v>140</v>
      </c>
      <c r="I3770" t="s">
        <v>241</v>
      </c>
      <c r="J3770" t="s">
        <v>2949</v>
      </c>
      <c r="K3770" t="s">
        <v>918</v>
      </c>
      <c r="L3770" t="s">
        <v>1901</v>
      </c>
      <c r="M3770" t="s">
        <v>2950</v>
      </c>
      <c r="N3770" t="s">
        <v>139</v>
      </c>
      <c r="O3770" t="s">
        <v>73</v>
      </c>
      <c r="P3770">
        <v>110</v>
      </c>
      <c r="Q3770" s="2">
        <f>VALUE(LEFT(LEFT(N3770,5),SUM(LEN(LEFT(N3770,5))-LEN(SUBSTITUTE(LEFT(N3770,5),{"0","1","2","3","4","5","6","7","8","9","."},"")))))</f>
        <v>512</v>
      </c>
      <c r="R3770">
        <f>IF(Q3770&gt;5,Q3770/1024,Q3770)</f>
        <v>0.5</v>
      </c>
      <c r="S3770" t="str">
        <f>MID(K3771,9,3)</f>
        <v>4.0</v>
      </c>
      <c r="T3770" s="2" t="str">
        <f>LEFT(J3770,3)</f>
        <v>4.0</v>
      </c>
      <c r="U3770">
        <f>VALUE(LEFT(LEFT(M3770,5),SUM(LEN(LEFT(M3770,5))-LEN(SUBSTITUTE(LEFT(M3770,5),{"0","1","2","3","4","5","6","7","8","9","."},"")))))</f>
        <v>4</v>
      </c>
      <c r="V3770">
        <f>IF(U3770&lt;100,U3770,U3770/1024)</f>
        <v>4</v>
      </c>
      <c r="W3770" s="3">
        <f>VALUE(LEFT(LEFT(O3770,5),SUM(LEN(LEFT(O3770,5))-LEN(SUBSTITUTE(LEFT(O3770,5),{"0","1","2","3","4","5","6","7","8","9","."},"")))))</f>
        <v>5</v>
      </c>
      <c r="X3770" s="3" t="e">
        <f>LEFT(L3770, SEARCH("MHz",L3770)-1)</f>
        <v>#VALUE!</v>
      </c>
      <c r="Y3770" t="e">
        <f>IF(RIGHT(X3770,1)=" ",RIGHT(X3770,4),RIGHT(X3770,3))</f>
        <v>#VALUE!</v>
      </c>
      <c r="Z3770" t="e">
        <f>VLOOKUP(G3770,[1]Sheet1!$A$1:$B$12,2,0)</f>
        <v>#N/A</v>
      </c>
      <c r="AA3770" t="e">
        <f>CONCATENATE(F3770," ",Z3770)</f>
        <v>#N/A</v>
      </c>
      <c r="AB3770" t="e">
        <f>VLOOKUP(AA3770,[1]Sheet3!$A:$B,2,0)</f>
        <v>#N/A</v>
      </c>
    </row>
    <row r="3771" spans="1:28" x14ac:dyDescent="0.25">
      <c r="A3771" t="s">
        <v>3096</v>
      </c>
      <c r="B3771" t="s">
        <v>3143</v>
      </c>
      <c r="C3771">
        <v>2012</v>
      </c>
      <c r="D3771" t="str">
        <f>CONCATENATE(C3771,".")</f>
        <v>2012.</v>
      </c>
      <c r="E3771" t="str">
        <f>LEFT(D3771, SEARCH(".",D3771)-1)</f>
        <v>2012</v>
      </c>
      <c r="F3771">
        <v>2012</v>
      </c>
      <c r="G3771" t="e">
        <f>RIGHT(E3771,LEN(E3771)-6)</f>
        <v>#VALUE!</v>
      </c>
      <c r="I3771" t="s">
        <v>39</v>
      </c>
      <c r="J3771" t="s">
        <v>3144</v>
      </c>
      <c r="K3771" t="s">
        <v>918</v>
      </c>
      <c r="L3771" t="s">
        <v>216</v>
      </c>
      <c r="M3771" t="s">
        <v>318</v>
      </c>
      <c r="N3771" t="s">
        <v>139</v>
      </c>
      <c r="O3771" t="s">
        <v>511</v>
      </c>
      <c r="P3771">
        <v>90</v>
      </c>
      <c r="Q3771" s="2">
        <f>VALUE(LEFT(LEFT(N3771,5),SUM(LEN(LEFT(N3771,5))-LEN(SUBSTITUTE(LEFT(N3771,5),{"0","1","2","3","4","5","6","7","8","9","."},"")))))</f>
        <v>512</v>
      </c>
      <c r="R3771">
        <f>IF(Q3771&gt;5,Q3771/1024,Q3771)</f>
        <v>0.5</v>
      </c>
      <c r="S3771" t="str">
        <f>MID(K3772,9,3)</f>
        <v>4.0</v>
      </c>
      <c r="T3771" s="2" t="str">
        <f>LEFT(J3771,3)</f>
        <v>9.0</v>
      </c>
      <c r="U3771">
        <f>VALUE(LEFT(LEFT(M3771,5),SUM(LEN(LEFT(M3771,5))-LEN(SUBSTITUTE(LEFT(M3771,5),{"0","1","2","3","4","5","6","7","8","9","."},"")))))</f>
        <v>2</v>
      </c>
      <c r="V3771">
        <f>IF(U3771&lt;100,U3771,U3771/1024)</f>
        <v>2</v>
      </c>
      <c r="W3771" s="3">
        <f>VALUE(LEFT(LEFT(O3771,5),SUM(LEN(LEFT(O3771,5))-LEN(SUBSTITUTE(LEFT(O3771,5),{"0","1","2","3","4","5","6","7","8","9","."},"")))))</f>
        <v>1.3</v>
      </c>
      <c r="X3771" s="3" t="e">
        <f>LEFT(L3771, SEARCH("MHz",L3771)-1)</f>
        <v>#VALUE!</v>
      </c>
      <c r="Y3771" t="e">
        <f>IF(RIGHT(X3771,1)=" ",RIGHT(X3771,4),RIGHT(X3771,3))</f>
        <v>#VALUE!</v>
      </c>
      <c r="Z3771" t="e">
        <f>VLOOKUP(G3771,[1]Sheet1!$A$1:$B$12,2,0)</f>
        <v>#VALUE!</v>
      </c>
      <c r="AA3771" t="e">
        <f>CONCATENATE(F3771," ",Z3771)</f>
        <v>#VALUE!</v>
      </c>
      <c r="AB3771" t="e">
        <f>VLOOKUP(AA3771,[1]Sheet3!$A:$B,2,0)</f>
        <v>#VALUE!</v>
      </c>
    </row>
    <row r="3772" spans="1:28" x14ac:dyDescent="0.25">
      <c r="A3772" t="s">
        <v>3096</v>
      </c>
      <c r="B3772" t="s">
        <v>3151</v>
      </c>
      <c r="C3772">
        <v>2012</v>
      </c>
      <c r="D3772" t="str">
        <f>CONCATENATE(C3772,".")</f>
        <v>2012.</v>
      </c>
      <c r="E3772" t="str">
        <f>LEFT(D3772, SEARCH(".",D3772)-1)</f>
        <v>2012</v>
      </c>
      <c r="F3772">
        <v>2012</v>
      </c>
      <c r="G3772" t="e">
        <f>RIGHT(E3772,LEN(E3772)-6)</f>
        <v>#VALUE!</v>
      </c>
      <c r="I3772" t="s">
        <v>241</v>
      </c>
      <c r="J3772" t="s">
        <v>664</v>
      </c>
      <c r="K3772" t="s">
        <v>918</v>
      </c>
      <c r="L3772" t="s">
        <v>510</v>
      </c>
      <c r="M3772" t="s">
        <v>109</v>
      </c>
      <c r="N3772" t="s">
        <v>139</v>
      </c>
      <c r="O3772" t="s">
        <v>73</v>
      </c>
      <c r="P3772">
        <v>100</v>
      </c>
      <c r="Q3772" s="2">
        <f>VALUE(LEFT(LEFT(N3772,5),SUM(LEN(LEFT(N3772,5))-LEN(SUBSTITUTE(LEFT(N3772,5),{"0","1","2","3","4","5","6","7","8","9","."},"")))))</f>
        <v>512</v>
      </c>
      <c r="R3772">
        <f>IF(Q3772&gt;5,Q3772/1024,Q3772)</f>
        <v>0.5</v>
      </c>
      <c r="S3772" t="str">
        <f>MID(K3773,9,3)</f>
        <v>4.0</v>
      </c>
      <c r="T3772" s="2" t="str">
        <f>LEFT(J3772,3)</f>
        <v>4.0</v>
      </c>
      <c r="U3772">
        <f>VALUE(LEFT(LEFT(M3772,5),SUM(LEN(LEFT(M3772,5))-LEN(SUBSTITUTE(LEFT(M3772,5),{"0","1","2","3","4","5","6","7","8","9","."},"")))))</f>
        <v>4</v>
      </c>
      <c r="V3772">
        <f>IF(U3772&lt;100,U3772,U3772/1024)</f>
        <v>4</v>
      </c>
      <c r="W3772" s="3">
        <f>VALUE(LEFT(LEFT(O3772,5),SUM(LEN(LEFT(O3772,5))-LEN(SUBSTITUTE(LEFT(O3772,5),{"0","1","2","3","4","5","6","7","8","9","."},"")))))</f>
        <v>5</v>
      </c>
      <c r="X3772" s="3" t="e">
        <f>LEFT(L3772, SEARCH("MHz",L3772)-1)</f>
        <v>#VALUE!</v>
      </c>
      <c r="Y3772" t="e">
        <f>IF(RIGHT(X3772,1)=" ",RIGHT(X3772,4),RIGHT(X3772,3))</f>
        <v>#VALUE!</v>
      </c>
      <c r="Z3772" t="e">
        <f>VLOOKUP(G3772,[1]Sheet1!$A$1:$B$12,2,0)</f>
        <v>#VALUE!</v>
      </c>
      <c r="AA3772" t="e">
        <f>CONCATENATE(F3772," ",Z3772)</f>
        <v>#VALUE!</v>
      </c>
      <c r="AB3772" t="e">
        <f>VLOOKUP(AA3772,[1]Sheet3!$A:$B,2,0)</f>
        <v>#VALUE!</v>
      </c>
    </row>
    <row r="3773" spans="1:28" x14ac:dyDescent="0.25">
      <c r="A3773" t="s">
        <v>3096</v>
      </c>
      <c r="B3773" t="s">
        <v>1878</v>
      </c>
      <c r="C3773">
        <v>2012</v>
      </c>
      <c r="D3773" t="str">
        <f>CONCATENATE(C3773,".")</f>
        <v>2012.</v>
      </c>
      <c r="E3773" t="str">
        <f>LEFT(D3773, SEARCH(".",D3773)-1)</f>
        <v>2012</v>
      </c>
      <c r="F3773">
        <v>2012</v>
      </c>
      <c r="G3773" t="e">
        <f>RIGHT(E3773,LEN(E3773)-6)</f>
        <v>#VALUE!</v>
      </c>
      <c r="I3773" t="s">
        <v>241</v>
      </c>
      <c r="J3773" t="s">
        <v>664</v>
      </c>
      <c r="K3773" t="s">
        <v>918</v>
      </c>
      <c r="L3773" t="s">
        <v>510</v>
      </c>
      <c r="M3773" t="s">
        <v>2950</v>
      </c>
      <c r="N3773" t="s">
        <v>139</v>
      </c>
      <c r="O3773" t="s">
        <v>187</v>
      </c>
      <c r="P3773">
        <v>80</v>
      </c>
      <c r="Q3773" s="2">
        <f>VALUE(LEFT(LEFT(N3773,5),SUM(LEN(LEFT(N3773,5))-LEN(SUBSTITUTE(LEFT(N3773,5),{"0","1","2","3","4","5","6","7","8","9","."},"")))))</f>
        <v>512</v>
      </c>
      <c r="R3773">
        <f>IF(Q3773&gt;5,Q3773/1024,Q3773)</f>
        <v>0.5</v>
      </c>
      <c r="S3773" t="str">
        <f>MID(K3774,9,3)</f>
        <v>4.0</v>
      </c>
      <c r="T3773" s="2" t="str">
        <f>LEFT(J3773,3)</f>
        <v>4.0</v>
      </c>
      <c r="U3773">
        <f>VALUE(LEFT(LEFT(M3773,5),SUM(LEN(LEFT(M3773,5))-LEN(SUBSTITUTE(LEFT(M3773,5),{"0","1","2","3","4","5","6","7","8","9","."},"")))))</f>
        <v>4</v>
      </c>
      <c r="V3773">
        <f>IF(U3773&lt;100,U3773,U3773/1024)</f>
        <v>4</v>
      </c>
      <c r="W3773" s="3">
        <f>VALUE(LEFT(LEFT(O3773,5),SUM(LEN(LEFT(O3773,5))-LEN(SUBSTITUTE(LEFT(O3773,5),{"0","1","2","3","4","5","6","7","8","9","."},"")))))</f>
        <v>3.15</v>
      </c>
      <c r="X3773" s="3" t="e">
        <f>LEFT(L3773, SEARCH("MHz",L3773)-1)</f>
        <v>#VALUE!</v>
      </c>
      <c r="Y3773" t="e">
        <f>IF(RIGHT(X3773,1)=" ",RIGHT(X3773,4),RIGHT(X3773,3))</f>
        <v>#VALUE!</v>
      </c>
      <c r="Z3773" t="e">
        <f>VLOOKUP(G3773,[1]Sheet1!$A$1:$B$12,2,0)</f>
        <v>#VALUE!</v>
      </c>
      <c r="AA3773" t="e">
        <f>CONCATENATE(F3773," ",Z3773)</f>
        <v>#VALUE!</v>
      </c>
      <c r="AB3773" t="e">
        <f>VLOOKUP(AA3773,[1]Sheet3!$A:$B,2,0)</f>
        <v>#VALUE!</v>
      </c>
    </row>
    <row r="3774" spans="1:28" x14ac:dyDescent="0.25">
      <c r="A3774" t="s">
        <v>3096</v>
      </c>
      <c r="B3774" t="s">
        <v>3153</v>
      </c>
      <c r="C3774">
        <v>2012</v>
      </c>
      <c r="D3774" t="str">
        <f>CONCATENATE(C3774,".")</f>
        <v>2012.</v>
      </c>
      <c r="E3774" t="str">
        <f>LEFT(D3774, SEARCH(".",D3774)-1)</f>
        <v>2012</v>
      </c>
      <c r="F3774">
        <v>2012</v>
      </c>
      <c r="G3774" t="e">
        <f>RIGHT(E3774,LEN(E3774)-6)</f>
        <v>#VALUE!</v>
      </c>
      <c r="H3774">
        <v>280</v>
      </c>
      <c r="I3774" t="s">
        <v>241</v>
      </c>
      <c r="J3774" t="s">
        <v>3154</v>
      </c>
      <c r="K3774" t="s">
        <v>918</v>
      </c>
      <c r="L3774" t="s">
        <v>477</v>
      </c>
      <c r="M3774" t="s">
        <v>109</v>
      </c>
      <c r="N3774" t="s">
        <v>139</v>
      </c>
      <c r="O3774" t="s">
        <v>36</v>
      </c>
      <c r="P3774">
        <v>160</v>
      </c>
      <c r="Q3774" s="2">
        <f>VALUE(LEFT(LEFT(N3774,5),SUM(LEN(LEFT(N3774,5))-LEN(SUBSTITUTE(LEFT(N3774,5),{"0","1","2","3","4","5","6","7","8","9","."},"")))))</f>
        <v>512</v>
      </c>
      <c r="R3774">
        <f>IF(Q3774&gt;5,Q3774/1024,Q3774)</f>
        <v>0.5</v>
      </c>
      <c r="S3774" t="str">
        <f>MID(K3775,9,3)</f>
        <v>4.0</v>
      </c>
      <c r="T3774" s="2" t="str">
        <f>LEFT(J3774,3)</f>
        <v>5.9</v>
      </c>
      <c r="U3774">
        <f>VALUE(LEFT(LEFT(M3774,5),SUM(LEN(LEFT(M3774,5))-LEN(SUBSTITUTE(LEFT(M3774,5),{"0","1","2","3","4","5","6","7","8","9","."},"")))))</f>
        <v>4</v>
      </c>
      <c r="V3774">
        <f>IF(U3774&lt;100,U3774,U3774/1024)</f>
        <v>4</v>
      </c>
      <c r="W3774" s="3">
        <f>VALUE(LEFT(LEFT(O3774,5),SUM(LEN(LEFT(O3774,5))-LEN(SUBSTITUTE(LEFT(O3774,5),{"0","1","2","3","4","5","6","7","8","9","."},"")))))</f>
        <v>8</v>
      </c>
      <c r="X3774" s="3" t="e">
        <f>LEFT(L3774, SEARCH("MHz",L3774)-1)</f>
        <v>#VALUE!</v>
      </c>
      <c r="Y3774" t="e">
        <f>IF(RIGHT(X3774,1)=" ",RIGHT(X3774,4),RIGHT(X3774,3))</f>
        <v>#VALUE!</v>
      </c>
      <c r="Z3774" t="e">
        <f>VLOOKUP(G3774,[1]Sheet1!$A$1:$B$12,2,0)</f>
        <v>#VALUE!</v>
      </c>
      <c r="AA3774" t="e">
        <f>CONCATENATE(F3774," ",Z3774)</f>
        <v>#VALUE!</v>
      </c>
      <c r="AB3774" t="e">
        <f>VLOOKUP(AA3774,[1]Sheet3!$A:$B,2,0)</f>
        <v>#VALUE!</v>
      </c>
    </row>
    <row r="3775" spans="1:28" x14ac:dyDescent="0.25">
      <c r="A3775" t="s">
        <v>3318</v>
      </c>
      <c r="B3775" t="s">
        <v>3542</v>
      </c>
      <c r="C3775">
        <v>2012</v>
      </c>
      <c r="D3775" t="str">
        <f>CONCATENATE(C3775,".")</f>
        <v>2012.</v>
      </c>
      <c r="E3775" t="str">
        <f>LEFT(D3775, SEARCH(".",D3775)-1)</f>
        <v>2012</v>
      </c>
      <c r="F3775">
        <v>2012</v>
      </c>
      <c r="G3775" t="e">
        <f>RIGHT(E3775,LEN(E3775)-6)</f>
        <v>#VALUE!</v>
      </c>
      <c r="H3775">
        <v>162</v>
      </c>
      <c r="I3775" t="s">
        <v>231</v>
      </c>
      <c r="J3775" t="s">
        <v>951</v>
      </c>
      <c r="K3775" t="s">
        <v>918</v>
      </c>
      <c r="L3775" t="s">
        <v>218</v>
      </c>
      <c r="M3775" t="s">
        <v>3543</v>
      </c>
      <c r="N3775" t="s">
        <v>139</v>
      </c>
      <c r="O3775" t="s">
        <v>92</v>
      </c>
      <c r="P3775">
        <v>140</v>
      </c>
      <c r="Q3775" s="2">
        <f>VALUE(LEFT(LEFT(N3775,5),SUM(LEN(LEFT(N3775,5))-LEN(SUBSTITUTE(LEFT(N3775,5),{"0","1","2","3","4","5","6","7","8","9","."},"")))))</f>
        <v>512</v>
      </c>
      <c r="R3775">
        <f>IF(Q3775&gt;5,Q3775/1024,Q3775)</f>
        <v>0.5</v>
      </c>
      <c r="S3775" t="str">
        <f>MID(K3776,9,3)</f>
        <v>4.0</v>
      </c>
      <c r="T3775" s="2" t="str">
        <f>LEFT(J3775,3)</f>
        <v>4.0</v>
      </c>
      <c r="U3775">
        <f>VALUE(LEFT(LEFT(M3775,5),SUM(LEN(LEFT(M3775,5))-LEN(SUBSTITUTE(LEFT(M3775,5),{"0","1","2","3","4","5","6","7","8","9","."},"")))))</f>
        <v>4</v>
      </c>
      <c r="V3775">
        <f>IF(U3775&lt;100,U3775,U3775/1024)</f>
        <v>4</v>
      </c>
      <c r="W3775" s="3">
        <f>VALUE(LEFT(LEFT(O3775,5),SUM(LEN(LEFT(O3775,5))-LEN(SUBSTITUTE(LEFT(O3775,5),{"0","1","2","3","4","5","6","7","8","9","."},"")))))</f>
        <v>5</v>
      </c>
      <c r="X3775" s="3" t="e">
        <f>LEFT(L3775, SEARCH("MHz",L3775)-1)</f>
        <v>#VALUE!</v>
      </c>
      <c r="Y3775" t="e">
        <f>IF(RIGHT(X3775,1)=" ",RIGHT(X3775,4),RIGHT(X3775,3))</f>
        <v>#VALUE!</v>
      </c>
      <c r="Z3775" t="e">
        <f>VLOOKUP(G3775,[1]Sheet1!$A$1:$B$12,2,0)</f>
        <v>#VALUE!</v>
      </c>
      <c r="AA3775" t="e">
        <f>CONCATENATE(F3775," ",Z3775)</f>
        <v>#VALUE!</v>
      </c>
      <c r="AB3775" t="e">
        <f>VLOOKUP(AA3775,[1]Sheet3!$A:$B,2,0)</f>
        <v>#VALUE!</v>
      </c>
    </row>
    <row r="3776" spans="1:28" x14ac:dyDescent="0.25">
      <c r="A3776" t="s">
        <v>4141</v>
      </c>
      <c r="B3776" t="s">
        <v>4335</v>
      </c>
      <c r="C3776">
        <v>2012</v>
      </c>
      <c r="D3776" t="str">
        <f>CONCATENATE(C3776,".")</f>
        <v>2012.</v>
      </c>
      <c r="E3776" t="str">
        <f>LEFT(D3776, SEARCH(".",D3776)-1)</f>
        <v>2012</v>
      </c>
      <c r="F3776">
        <v>2012</v>
      </c>
      <c r="G3776" t="e">
        <f>RIGHT(E3776,LEN(E3776)-6)</f>
        <v>#VALUE!</v>
      </c>
      <c r="I3776" t="s">
        <v>39</v>
      </c>
      <c r="J3776" t="s">
        <v>561</v>
      </c>
      <c r="K3776" t="s">
        <v>918</v>
      </c>
      <c r="L3776" t="s">
        <v>1712</v>
      </c>
      <c r="M3776" t="s">
        <v>109</v>
      </c>
      <c r="N3776" t="s">
        <v>139</v>
      </c>
      <c r="O3776" t="s">
        <v>140</v>
      </c>
      <c r="P3776">
        <v>70</v>
      </c>
      <c r="Q3776" s="2">
        <f>VALUE(LEFT(LEFT(N3776,5),SUM(LEN(LEFT(N3776,5))-LEN(SUBSTITUTE(LEFT(N3776,5),{"0","1","2","3","4","5","6","7","8","9","."},"")))))</f>
        <v>512</v>
      </c>
      <c r="R3776">
        <f>IF(Q3776&gt;5,Q3776/1024,Q3776)</f>
        <v>0.5</v>
      </c>
      <c r="S3776" t="str">
        <f>MID(K3777,9,3)</f>
        <v>4.1</v>
      </c>
      <c r="T3776" s="2" t="str">
        <f>LEFT(J3776,3)</f>
        <v>7.0</v>
      </c>
      <c r="U3776">
        <f>VALUE(LEFT(LEFT(M3776,5),SUM(LEN(LEFT(M3776,5))-LEN(SUBSTITUTE(LEFT(M3776,5),{"0","1","2","3","4","5","6","7","8","9","."},"")))))</f>
        <v>4</v>
      </c>
      <c r="V3776">
        <f>IF(U3776&lt;100,U3776,U3776/1024)</f>
        <v>4</v>
      </c>
      <c r="W3776" s="3">
        <f>VALUE(LEFT(LEFT(O3776,5),SUM(LEN(LEFT(O3776,5))-LEN(SUBSTITUTE(LEFT(O3776,5),{"0","1","2","3","4","5","6","7","8","9","."},"")))))</f>
        <v>2</v>
      </c>
      <c r="X3776" s="3" t="e">
        <f>LEFT(L3776, SEARCH("MHz",L3776)-1)</f>
        <v>#VALUE!</v>
      </c>
      <c r="Y3776" t="e">
        <f>IF(RIGHT(X3776,1)=" ",RIGHT(X3776,4),RIGHT(X3776,3))</f>
        <v>#VALUE!</v>
      </c>
      <c r="Z3776" t="e">
        <f>VLOOKUP(G3776,[1]Sheet1!$A$1:$B$12,2,0)</f>
        <v>#VALUE!</v>
      </c>
      <c r="AA3776" t="e">
        <f>CONCATENATE(F3776," ",Z3776)</f>
        <v>#VALUE!</v>
      </c>
      <c r="AB3776" t="e">
        <f>VLOOKUP(AA3776,[1]Sheet3!$A:$B,2,0)</f>
        <v>#VALUE!</v>
      </c>
    </row>
    <row r="3777" spans="1:28" x14ac:dyDescent="0.25">
      <c r="A3777" t="s">
        <v>3096</v>
      </c>
      <c r="B3777" t="s">
        <v>3120</v>
      </c>
      <c r="C3777">
        <v>2013</v>
      </c>
      <c r="D3777" t="str">
        <f>CONCATENATE(C3777,".")</f>
        <v>2013.</v>
      </c>
      <c r="E3777" t="str">
        <f>LEFT(D3777, SEARCH(".",D3777)-1)</f>
        <v>2013</v>
      </c>
      <c r="F3777">
        <v>2013</v>
      </c>
      <c r="G3777" t="e">
        <f>RIGHT(E3777,LEN(E3777)-6)</f>
        <v>#VALUE!</v>
      </c>
      <c r="H3777">
        <v>335</v>
      </c>
      <c r="I3777" t="s">
        <v>156</v>
      </c>
      <c r="J3777" t="s">
        <v>171</v>
      </c>
      <c r="K3777" t="s">
        <v>3121</v>
      </c>
      <c r="L3777" t="s">
        <v>477</v>
      </c>
      <c r="M3777" t="s">
        <v>109</v>
      </c>
      <c r="N3777" t="s">
        <v>139</v>
      </c>
      <c r="O3777" t="s">
        <v>140</v>
      </c>
      <c r="P3777">
        <v>100</v>
      </c>
      <c r="Q3777" s="2">
        <f>VALUE(LEFT(LEFT(N3777,5),SUM(LEN(LEFT(N3777,5))-LEN(SUBSTITUTE(LEFT(N3777,5),{"0","1","2","3","4","5","6","7","8","9","."},"")))))</f>
        <v>512</v>
      </c>
      <c r="R3777">
        <f>IF(Q3777&gt;5,Q3777/1024,Q3777)</f>
        <v>0.5</v>
      </c>
      <c r="S3777" t="str">
        <f>MID(K3778,9,3)</f>
        <v>4.1</v>
      </c>
      <c r="T3777" s="2" t="str">
        <f>LEFT(J3777,3)</f>
        <v>7.0</v>
      </c>
      <c r="U3777">
        <f>VALUE(LEFT(LEFT(M3777,5),SUM(LEN(LEFT(M3777,5))-LEN(SUBSTITUTE(LEFT(M3777,5),{"0","1","2","3","4","5","6","7","8","9","."},"")))))</f>
        <v>4</v>
      </c>
      <c r="V3777">
        <f>IF(U3777&lt;100,U3777,U3777/1024)</f>
        <v>4</v>
      </c>
      <c r="W3777" s="3">
        <f>VALUE(LEFT(LEFT(O3777,5),SUM(LEN(LEFT(O3777,5))-LEN(SUBSTITUTE(LEFT(O3777,5),{"0","1","2","3","4","5","6","7","8","9","."},"")))))</f>
        <v>2</v>
      </c>
      <c r="X3777" s="3" t="e">
        <f>LEFT(L3777, SEARCH("MHz",L3777)-1)</f>
        <v>#VALUE!</v>
      </c>
      <c r="Y3777" t="e">
        <f>IF(RIGHT(X3777,1)=" ",RIGHT(X3777,4),RIGHT(X3777,3))</f>
        <v>#VALUE!</v>
      </c>
      <c r="Z3777" t="e">
        <f>VLOOKUP(G3777,[1]Sheet1!$A$1:$B$12,2,0)</f>
        <v>#VALUE!</v>
      </c>
      <c r="AA3777" t="e">
        <f>CONCATENATE(F3777," ",Z3777)</f>
        <v>#VALUE!</v>
      </c>
      <c r="AB3777" t="e">
        <f>VLOOKUP(AA3777,[1]Sheet3!$A:$B,2,0)</f>
        <v>#VALUE!</v>
      </c>
    </row>
    <row r="3778" spans="1:28" x14ac:dyDescent="0.25">
      <c r="A3778" t="s">
        <v>1779</v>
      </c>
      <c r="B3778" t="s">
        <v>1795</v>
      </c>
      <c r="C3778">
        <v>2013</v>
      </c>
      <c r="D3778" t="str">
        <f>CONCATENATE(C3778,".")</f>
        <v>2013.</v>
      </c>
      <c r="E3778" t="str">
        <f>LEFT(D3778, SEARCH(".",D3778)-1)</f>
        <v>2013</v>
      </c>
      <c r="F3778">
        <v>2013</v>
      </c>
      <c r="G3778" t="e">
        <f>RIGHT(E3778,LEN(E3778)-6)</f>
        <v>#VALUE!</v>
      </c>
      <c r="H3778">
        <v>170</v>
      </c>
      <c r="I3778" t="s">
        <v>156</v>
      </c>
      <c r="J3778" t="s">
        <v>1791</v>
      </c>
      <c r="K3778" t="s">
        <v>226</v>
      </c>
      <c r="L3778" t="s">
        <v>218</v>
      </c>
      <c r="M3778" t="s">
        <v>109</v>
      </c>
      <c r="N3778" t="s">
        <v>139</v>
      </c>
      <c r="O3778" t="s">
        <v>92</v>
      </c>
      <c r="P3778">
        <v>250</v>
      </c>
      <c r="Q3778" s="2">
        <f>VALUE(LEFT(LEFT(N3778,5),SUM(LEN(LEFT(N3778,5))-LEN(SUBSTITUTE(LEFT(N3778,5),{"0","1","2","3","4","5","6","7","8","9","."},"")))))</f>
        <v>512</v>
      </c>
      <c r="R3778">
        <f>IF(Q3778&gt;5,Q3778/1024,Q3778)</f>
        <v>0.5</v>
      </c>
      <c r="S3778" t="str">
        <f>MID(K3779,9,3)</f>
        <v>4.1</v>
      </c>
      <c r="T3778" s="2" t="str">
        <f>LEFT(J3778,3)</f>
        <v>4.0</v>
      </c>
      <c r="U3778">
        <f>VALUE(LEFT(LEFT(M3778,5),SUM(LEN(LEFT(M3778,5))-LEN(SUBSTITUTE(LEFT(M3778,5),{"0","1","2","3","4","5","6","7","8","9","."},"")))))</f>
        <v>4</v>
      </c>
      <c r="V3778">
        <f>IF(U3778&lt;100,U3778,U3778/1024)</f>
        <v>4</v>
      </c>
      <c r="W3778" s="3">
        <f>VALUE(LEFT(LEFT(O3778,5),SUM(LEN(LEFT(O3778,5))-LEN(SUBSTITUTE(LEFT(O3778,5),{"0","1","2","3","4","5","6","7","8","9","."},"")))))</f>
        <v>5</v>
      </c>
      <c r="X3778" s="3" t="e">
        <f>LEFT(L3778, SEARCH("MHz",L3778)-1)</f>
        <v>#VALUE!</v>
      </c>
      <c r="Y3778" t="e">
        <f>IF(RIGHT(X3778,1)=" ",RIGHT(X3778,4),RIGHT(X3778,3))</f>
        <v>#VALUE!</v>
      </c>
      <c r="Z3778" t="e">
        <f>VLOOKUP(G3778,[1]Sheet1!$A$1:$B$12,2,0)</f>
        <v>#VALUE!</v>
      </c>
      <c r="AA3778" t="e">
        <f>CONCATENATE(F3778," ",Z3778)</f>
        <v>#VALUE!</v>
      </c>
      <c r="AB3778" t="e">
        <f>VLOOKUP(AA3778,[1]Sheet3!$A:$B,2,0)</f>
        <v>#VALUE!</v>
      </c>
    </row>
    <row r="3779" spans="1:28" x14ac:dyDescent="0.25">
      <c r="A3779" t="s">
        <v>1796</v>
      </c>
      <c r="B3779" t="s">
        <v>1903</v>
      </c>
      <c r="C3779">
        <v>2013</v>
      </c>
      <c r="D3779" t="str">
        <f>CONCATENATE(C3779,".")</f>
        <v>2013.</v>
      </c>
      <c r="E3779" t="str">
        <f>LEFT(D3779, SEARCH(".",D3779)-1)</f>
        <v>2013</v>
      </c>
      <c r="F3779">
        <v>2013</v>
      </c>
      <c r="G3779" t="e">
        <f>RIGHT(E3779,LEN(E3779)-6)</f>
        <v>#VALUE!</v>
      </c>
      <c r="I3779" t="s">
        <v>241</v>
      </c>
      <c r="J3779" t="s">
        <v>1904</v>
      </c>
      <c r="K3779" t="s">
        <v>226</v>
      </c>
      <c r="L3779" t="s">
        <v>218</v>
      </c>
      <c r="O3779" t="s">
        <v>1130</v>
      </c>
      <c r="P3779">
        <v>140</v>
      </c>
      <c r="Q3779" s="2" t="e">
        <f>VALUE(LEFT(LEFT(N3779,5),SUM(LEN(LEFT(N3779,5))-LEN(SUBSTITUTE(LEFT(N3779,5),{"0","1","2","3","4","5","6","7","8","9","."},"")))))</f>
        <v>#VALUE!</v>
      </c>
      <c r="R3779" t="e">
        <f>IF(Q3779&gt;5,Q3779/1024,Q3779)</f>
        <v>#VALUE!</v>
      </c>
      <c r="S3779" t="str">
        <f>MID(K3780,9,3)</f>
        <v>4.1</v>
      </c>
      <c r="T3779" s="2" t="str">
        <f>LEFT(J3779,3)</f>
        <v>4.7</v>
      </c>
      <c r="U3779" t="e">
        <f>VALUE(LEFT(LEFT(M3779,5),SUM(LEN(LEFT(M3779,5))-LEN(SUBSTITUTE(LEFT(M3779,5),{"0","1","2","3","4","5","6","7","8","9","."},"")))))</f>
        <v>#VALUE!</v>
      </c>
      <c r="V3779" t="e">
        <f>IF(U3779&lt;100,U3779,U3779/1024)</f>
        <v>#VALUE!</v>
      </c>
      <c r="W3779" s="3">
        <f>VALUE(LEFT(LEFT(O3779,5),SUM(LEN(LEFT(O3779,5))-LEN(SUBSTITUTE(LEFT(O3779,5),{"0","1","2","3","4","5","6","7","8","9","."},"")))))</f>
        <v>8</v>
      </c>
      <c r="X3779" s="3" t="e">
        <f>LEFT(L3779, SEARCH("MHz",L3779)-1)</f>
        <v>#VALUE!</v>
      </c>
      <c r="Y3779" t="e">
        <f>IF(RIGHT(X3779,1)=" ",RIGHT(X3779,4),RIGHT(X3779,3))</f>
        <v>#VALUE!</v>
      </c>
      <c r="Z3779" t="e">
        <f>VLOOKUP(G3779,[1]Sheet1!$A$1:$B$12,2,0)</f>
        <v>#VALUE!</v>
      </c>
      <c r="AA3779" t="e">
        <f>CONCATENATE(F3779," ",Z3779)</f>
        <v>#VALUE!</v>
      </c>
      <c r="AB3779" t="e">
        <f>VLOOKUP(AA3779,[1]Sheet3!$A:$B,2,0)</f>
        <v>#VALUE!</v>
      </c>
    </row>
    <row r="3780" spans="1:28" x14ac:dyDescent="0.25">
      <c r="A3780" t="s">
        <v>2096</v>
      </c>
      <c r="B3780" t="s">
        <v>2204</v>
      </c>
      <c r="C3780">
        <v>2013</v>
      </c>
      <c r="D3780" t="str">
        <f>CONCATENATE(C3780,".")</f>
        <v>2013.</v>
      </c>
      <c r="E3780" t="str">
        <f>LEFT(D3780, SEARCH(".",D3780)-1)</f>
        <v>2013</v>
      </c>
      <c r="F3780">
        <v>2013</v>
      </c>
      <c r="G3780" t="e">
        <f>RIGHT(E3780,LEN(E3780)-6)</f>
        <v>#VALUE!</v>
      </c>
      <c r="I3780" t="s">
        <v>887</v>
      </c>
      <c r="J3780" t="s">
        <v>2205</v>
      </c>
      <c r="K3780" t="s">
        <v>226</v>
      </c>
      <c r="L3780" t="s">
        <v>133</v>
      </c>
      <c r="M3780" t="s">
        <v>109</v>
      </c>
      <c r="N3780" t="s">
        <v>35</v>
      </c>
      <c r="O3780" t="s">
        <v>36</v>
      </c>
      <c r="P3780">
        <v>170</v>
      </c>
      <c r="Q3780" s="2">
        <f>VALUE(LEFT(LEFT(N3780,5),SUM(LEN(LEFT(N3780,5))-LEN(SUBSTITUTE(LEFT(N3780,5),{"0","1","2","3","4","5","6","7","8","9","."},"")))))</f>
        <v>1</v>
      </c>
      <c r="R3780">
        <f>IF(Q3780&gt;5,Q3780/1024,Q3780)</f>
        <v>1</v>
      </c>
      <c r="S3780" t="str">
        <f>MID(K3781,9,3)</f>
        <v>4.1</v>
      </c>
      <c r="T3780" s="2" t="str">
        <f>LEFT(J3780,3)</f>
        <v>4.6</v>
      </c>
      <c r="U3780">
        <f>VALUE(LEFT(LEFT(M3780,5),SUM(LEN(LEFT(M3780,5))-LEN(SUBSTITUTE(LEFT(M3780,5),{"0","1","2","3","4","5","6","7","8","9","."},"")))))</f>
        <v>4</v>
      </c>
      <c r="V3780">
        <f>IF(U3780&lt;100,U3780,U3780/1024)</f>
        <v>4</v>
      </c>
      <c r="W3780" s="3">
        <f>VALUE(LEFT(LEFT(O3780,5),SUM(LEN(LEFT(O3780,5))-LEN(SUBSTITUTE(LEFT(O3780,5),{"0","1","2","3","4","5","6","7","8","9","."},"")))))</f>
        <v>8</v>
      </c>
      <c r="X3780" s="3" t="e">
        <f>LEFT(L3780, SEARCH("MHz",L3780)-1)</f>
        <v>#VALUE!</v>
      </c>
      <c r="Y3780" t="e">
        <f>IF(RIGHT(X3780,1)=" ",RIGHT(X3780,4),RIGHT(X3780,3))</f>
        <v>#VALUE!</v>
      </c>
      <c r="Z3780" t="e">
        <f>VLOOKUP(G3780,[1]Sheet1!$A$1:$B$12,2,0)</f>
        <v>#VALUE!</v>
      </c>
      <c r="AA3780" t="e">
        <f>CONCATENATE(F3780," ",Z3780)</f>
        <v>#VALUE!</v>
      </c>
      <c r="AB3780" t="e">
        <f>VLOOKUP(AA3780,[1]Sheet3!$A:$B,2,0)</f>
        <v>#VALUE!</v>
      </c>
    </row>
    <row r="3781" spans="1:28" x14ac:dyDescent="0.25">
      <c r="A3781" t="s">
        <v>2637</v>
      </c>
      <c r="B3781" t="s">
        <v>2908</v>
      </c>
      <c r="C3781">
        <v>2013</v>
      </c>
      <c r="D3781" t="str">
        <f>CONCATENATE(C3781,".")</f>
        <v>2013.</v>
      </c>
      <c r="E3781" t="str">
        <f>LEFT(D3781, SEARCH(".",D3781)-1)</f>
        <v>2013</v>
      </c>
      <c r="F3781">
        <v>2013</v>
      </c>
      <c r="G3781" t="e">
        <f>RIGHT(E3781,LEN(E3781)-6)</f>
        <v>#VALUE!</v>
      </c>
      <c r="H3781">
        <v>155</v>
      </c>
      <c r="I3781" t="s">
        <v>241</v>
      </c>
      <c r="J3781" t="s">
        <v>2349</v>
      </c>
      <c r="K3781" t="s">
        <v>226</v>
      </c>
      <c r="L3781" t="s">
        <v>1088</v>
      </c>
      <c r="M3781" t="s">
        <v>109</v>
      </c>
      <c r="N3781" t="s">
        <v>35</v>
      </c>
      <c r="O3781" t="s">
        <v>92</v>
      </c>
      <c r="P3781">
        <v>160</v>
      </c>
      <c r="Q3781" s="2">
        <f>VALUE(LEFT(LEFT(N3781,5),SUM(LEN(LEFT(N3781,5))-LEN(SUBSTITUTE(LEFT(N3781,5),{"0","1","2","3","4","5","6","7","8","9","."},"")))))</f>
        <v>1</v>
      </c>
      <c r="R3781">
        <f>IF(Q3781&gt;5,Q3781/1024,Q3781)</f>
        <v>1</v>
      </c>
      <c r="S3781" t="str">
        <f>MID(K3782,9,3)</f>
        <v>4.1</v>
      </c>
      <c r="T3781" s="2" t="str">
        <f>LEFT(J3781,3)</f>
        <v>4.5</v>
      </c>
      <c r="U3781">
        <f>VALUE(LEFT(LEFT(M3781,5),SUM(LEN(LEFT(M3781,5))-LEN(SUBSTITUTE(LEFT(M3781,5),{"0","1","2","3","4","5","6","7","8","9","."},"")))))</f>
        <v>4</v>
      </c>
      <c r="V3781">
        <f>IF(U3781&lt;100,U3781,U3781/1024)</f>
        <v>4</v>
      </c>
      <c r="W3781" s="3">
        <f>VALUE(LEFT(LEFT(O3781,5),SUM(LEN(LEFT(O3781,5))-LEN(SUBSTITUTE(LEFT(O3781,5),{"0","1","2","3","4","5","6","7","8","9","."},"")))))</f>
        <v>5</v>
      </c>
      <c r="X3781" s="3" t="e">
        <f>LEFT(L3781, SEARCH("MHz",L3781)-1)</f>
        <v>#VALUE!</v>
      </c>
      <c r="Y3781" t="e">
        <f>IF(RIGHT(X3781,1)=" ",RIGHT(X3781,4),RIGHT(X3781,3))</f>
        <v>#VALUE!</v>
      </c>
      <c r="Z3781" t="e">
        <f>VLOOKUP(G3781,[1]Sheet1!$A$1:$B$12,2,0)</f>
        <v>#VALUE!</v>
      </c>
      <c r="AA3781" t="e">
        <f>CONCATENATE(F3781," ",Z3781)</f>
        <v>#VALUE!</v>
      </c>
      <c r="AB3781" t="e">
        <f>VLOOKUP(AA3781,[1]Sheet3!$A:$B,2,0)</f>
        <v>#VALUE!</v>
      </c>
    </row>
    <row r="3782" spans="1:28" x14ac:dyDescent="0.25">
      <c r="A3782" t="s">
        <v>3096</v>
      </c>
      <c r="B3782" t="s">
        <v>3148</v>
      </c>
      <c r="C3782">
        <v>2012</v>
      </c>
      <c r="D3782" t="str">
        <f>CONCATENATE(C3782,".")</f>
        <v>2012.</v>
      </c>
      <c r="E3782" t="str">
        <f>LEFT(D3782, SEARCH(".",D3782)-1)</f>
        <v>2012</v>
      </c>
      <c r="F3782">
        <v>2012</v>
      </c>
      <c r="G3782" t="e">
        <f>RIGHT(E3782,LEN(E3782)-6)</f>
        <v>#VALUE!</v>
      </c>
      <c r="I3782" t="s">
        <v>39</v>
      </c>
      <c r="J3782" t="s">
        <v>561</v>
      </c>
      <c r="K3782" t="s">
        <v>226</v>
      </c>
      <c r="L3782" t="s">
        <v>216</v>
      </c>
      <c r="M3782" t="s">
        <v>245</v>
      </c>
      <c r="N3782" t="s">
        <v>139</v>
      </c>
      <c r="O3782" t="s">
        <v>140</v>
      </c>
      <c r="P3782">
        <v>70</v>
      </c>
      <c r="Q3782" s="2">
        <f>VALUE(LEFT(LEFT(N3782,5),SUM(LEN(LEFT(N3782,5))-LEN(SUBSTITUTE(LEFT(N3782,5),{"0","1","2","3","4","5","6","7","8","9","."},"")))))</f>
        <v>512</v>
      </c>
      <c r="R3782">
        <f>IF(Q3782&gt;5,Q3782/1024,Q3782)</f>
        <v>0.5</v>
      </c>
      <c r="S3782" t="str">
        <f>MID(K3783,9,3)</f>
        <v>4.1</v>
      </c>
      <c r="T3782" s="2" t="str">
        <f>LEFT(J3782,3)</f>
        <v>7.0</v>
      </c>
      <c r="U3782">
        <f>VALUE(LEFT(LEFT(M3782,5),SUM(LEN(LEFT(M3782,5))-LEN(SUBSTITUTE(LEFT(M3782,5),{"0","1","2","3","4","5","6","7","8","9","."},"")))))</f>
        <v>1</v>
      </c>
      <c r="V3782">
        <f>IF(U3782&lt;100,U3782,U3782/1024)</f>
        <v>1</v>
      </c>
      <c r="W3782" s="3">
        <f>VALUE(LEFT(LEFT(O3782,5),SUM(LEN(LEFT(O3782,5))-LEN(SUBSTITUTE(LEFT(O3782,5),{"0","1","2","3","4","5","6","7","8","9","."},"")))))</f>
        <v>2</v>
      </c>
      <c r="X3782" s="3" t="e">
        <f>LEFT(L3782, SEARCH("MHz",L3782)-1)</f>
        <v>#VALUE!</v>
      </c>
      <c r="Y3782" t="e">
        <f>IF(RIGHT(X3782,1)=" ",RIGHT(X3782,4),RIGHT(X3782,3))</f>
        <v>#VALUE!</v>
      </c>
      <c r="Z3782" t="e">
        <f>VLOOKUP(G3782,[1]Sheet1!$A$1:$B$12,2,0)</f>
        <v>#VALUE!</v>
      </c>
      <c r="AA3782" t="e">
        <f>CONCATENATE(F3782," ",Z3782)</f>
        <v>#VALUE!</v>
      </c>
      <c r="AB3782" t="e">
        <f>VLOOKUP(AA3782,[1]Sheet3!$A:$B,2,0)</f>
        <v>#VALUE!</v>
      </c>
    </row>
    <row r="3783" spans="1:28" x14ac:dyDescent="0.25">
      <c r="A3783" t="s">
        <v>3318</v>
      </c>
      <c r="B3783" t="s">
        <v>3507</v>
      </c>
      <c r="C3783">
        <v>2013</v>
      </c>
      <c r="D3783" t="str">
        <f>CONCATENATE(C3783,".")</f>
        <v>2013.</v>
      </c>
      <c r="E3783" t="str">
        <f>LEFT(D3783, SEARCH(".",D3783)-1)</f>
        <v>2013</v>
      </c>
      <c r="F3783">
        <v>2013</v>
      </c>
      <c r="G3783" t="e">
        <f>RIGHT(E3783,LEN(E3783)-6)</f>
        <v>#VALUE!</v>
      </c>
      <c r="H3783">
        <v>130</v>
      </c>
      <c r="I3783" t="s">
        <v>241</v>
      </c>
      <c r="J3783" t="s">
        <v>3508</v>
      </c>
      <c r="K3783" t="s">
        <v>226</v>
      </c>
      <c r="L3783" t="s">
        <v>1088</v>
      </c>
      <c r="M3783" t="s">
        <v>109</v>
      </c>
      <c r="N3783" t="s">
        <v>35</v>
      </c>
      <c r="O3783" t="s">
        <v>73</v>
      </c>
      <c r="P3783">
        <v>150</v>
      </c>
      <c r="Q3783" s="2">
        <f>VALUE(LEFT(LEFT(N3783,5),SUM(LEN(LEFT(N3783,5))-LEN(SUBSTITUTE(LEFT(N3783,5),{"0","1","2","3","4","5","6","7","8","9","."},"")))))</f>
        <v>1</v>
      </c>
      <c r="R3783">
        <f>IF(Q3783&gt;5,Q3783/1024,Q3783)</f>
        <v>1</v>
      </c>
      <c r="S3783" t="str">
        <f>MID(K3784,9,3)</f>
        <v>4.1</v>
      </c>
      <c r="T3783" s="2" t="str">
        <f>LEFT(J3783,3)</f>
        <v>4.5</v>
      </c>
      <c r="U3783">
        <f>VALUE(LEFT(LEFT(M3783,5),SUM(LEN(LEFT(M3783,5))-LEN(SUBSTITUTE(LEFT(M3783,5),{"0","1","2","3","4","5","6","7","8","9","."},"")))))</f>
        <v>4</v>
      </c>
      <c r="V3783">
        <f>IF(U3783&lt;100,U3783,U3783/1024)</f>
        <v>4</v>
      </c>
      <c r="W3783" s="3">
        <f>VALUE(LEFT(LEFT(O3783,5),SUM(LEN(LEFT(O3783,5))-LEN(SUBSTITUTE(LEFT(O3783,5),{"0","1","2","3","4","5","6","7","8","9","."},"")))))</f>
        <v>5</v>
      </c>
      <c r="X3783" s="3" t="e">
        <f>LEFT(L3783, SEARCH("MHz",L3783)-1)</f>
        <v>#VALUE!</v>
      </c>
      <c r="Y3783" t="e">
        <f>IF(RIGHT(X3783,1)=" ",RIGHT(X3783,4),RIGHT(X3783,3))</f>
        <v>#VALUE!</v>
      </c>
      <c r="Z3783" t="e">
        <f>VLOOKUP(G3783,[1]Sheet1!$A$1:$B$12,2,0)</f>
        <v>#VALUE!</v>
      </c>
      <c r="AA3783" t="e">
        <f>CONCATENATE(F3783," ",Z3783)</f>
        <v>#VALUE!</v>
      </c>
      <c r="AB3783" t="e">
        <f>VLOOKUP(AA3783,[1]Sheet3!$A:$B,2,0)</f>
        <v>#VALUE!</v>
      </c>
    </row>
    <row r="3784" spans="1:28" x14ac:dyDescent="0.25">
      <c r="A3784" t="s">
        <v>4804</v>
      </c>
      <c r="B3784" t="s">
        <v>4809</v>
      </c>
      <c r="C3784" t="s">
        <v>2900</v>
      </c>
      <c r="D3784" t="str">
        <f>CONCATENATE(C3784,".")</f>
        <v>2013  Q3.</v>
      </c>
      <c r="E3784" t="str">
        <f>LEFT(D3784, SEARCH(".",D3784)-1)</f>
        <v>2013  Q3</v>
      </c>
      <c r="F3784">
        <v>2013</v>
      </c>
      <c r="G3784" t="str">
        <f>RIGHT(E3784,LEN(E3784)-6)</f>
        <v>Q3</v>
      </c>
      <c r="H3784">
        <v>96</v>
      </c>
      <c r="I3784" t="s">
        <v>146</v>
      </c>
      <c r="J3784" t="s">
        <v>612</v>
      </c>
      <c r="K3784" t="s">
        <v>226</v>
      </c>
      <c r="L3784" t="s">
        <v>164</v>
      </c>
      <c r="M3784" t="s">
        <v>109</v>
      </c>
      <c r="N3784" t="s">
        <v>139</v>
      </c>
      <c r="O3784" t="s">
        <v>73</v>
      </c>
      <c r="Q3784" s="2">
        <f>VALUE(LEFT(LEFT(N3784,5),SUM(LEN(LEFT(N3784,5))-LEN(SUBSTITUTE(LEFT(N3784,5),{"0","1","2","3","4","5","6","7","8","9","."},"")))))</f>
        <v>512</v>
      </c>
      <c r="R3784">
        <f>IF(Q3784&gt;5,Q3784/1024,Q3784)</f>
        <v>0.5</v>
      </c>
      <c r="S3784" t="str">
        <f>MID(K3785,9,3)</f>
        <v>4.1</v>
      </c>
      <c r="T3784" s="2" t="str">
        <f>LEFT(J3784,3)</f>
        <v>4.3</v>
      </c>
      <c r="U3784">
        <f>VALUE(LEFT(LEFT(M3784,5),SUM(LEN(LEFT(M3784,5))-LEN(SUBSTITUTE(LEFT(M3784,5),{"0","1","2","3","4","5","6","7","8","9","."},"")))))</f>
        <v>4</v>
      </c>
      <c r="V3784">
        <f>IF(U3784&lt;100,U3784,U3784/1024)</f>
        <v>4</v>
      </c>
      <c r="W3784" s="3">
        <f>VALUE(LEFT(LEFT(O3784,5),SUM(LEN(LEFT(O3784,5))-LEN(SUBSTITUTE(LEFT(O3784,5),{"0","1","2","3","4","5","6","7","8","9","."},"")))))</f>
        <v>5</v>
      </c>
      <c r="X3784" s="3" t="e">
        <f>LEFT(L3784, SEARCH("MHz",L3784)-1)</f>
        <v>#VALUE!</v>
      </c>
      <c r="Y3784" t="e">
        <f>IF(RIGHT(X3784,1)=" ",RIGHT(X3784,4),RIGHT(X3784,3))</f>
        <v>#VALUE!</v>
      </c>
      <c r="Z3784" t="e">
        <f>VLOOKUP(G3784,[1]Sheet1!$A$1:$B$12,2,0)</f>
        <v>#N/A</v>
      </c>
      <c r="AA3784" t="e">
        <f>CONCATENATE(F3784," ",Z3784)</f>
        <v>#N/A</v>
      </c>
      <c r="AB3784" t="e">
        <f>VLOOKUP(AA3784,[1]Sheet3!$A:$B,2,0)</f>
        <v>#N/A</v>
      </c>
    </row>
    <row r="3785" spans="1:28" x14ac:dyDescent="0.25">
      <c r="A3785" t="s">
        <v>4819</v>
      </c>
      <c r="B3785" t="s">
        <v>4872</v>
      </c>
      <c r="C3785" t="s">
        <v>2900</v>
      </c>
      <c r="D3785" t="str">
        <f>CONCATENATE(C3785,".")</f>
        <v>2013  Q3.</v>
      </c>
      <c r="E3785" t="str">
        <f>LEFT(D3785, SEARCH(".",D3785)-1)</f>
        <v>2013  Q3</v>
      </c>
      <c r="F3785">
        <v>2013</v>
      </c>
      <c r="G3785" t="str">
        <f>RIGHT(E3785,LEN(E3785)-6)</f>
        <v>Q3</v>
      </c>
      <c r="H3785">
        <v>140</v>
      </c>
      <c r="I3785" t="s">
        <v>156</v>
      </c>
      <c r="J3785" t="s">
        <v>796</v>
      </c>
      <c r="K3785" t="s">
        <v>226</v>
      </c>
      <c r="L3785" t="s">
        <v>551</v>
      </c>
      <c r="M3785" t="s">
        <v>109</v>
      </c>
      <c r="N3785" t="s">
        <v>35</v>
      </c>
      <c r="O3785" t="s">
        <v>36</v>
      </c>
      <c r="P3785">
        <v>170</v>
      </c>
      <c r="Q3785" s="2">
        <f>VALUE(LEFT(LEFT(N3785,5),SUM(LEN(LEFT(N3785,5))-LEN(SUBSTITUTE(LEFT(N3785,5),{"0","1","2","3","4","5","6","7","8","9","."},"")))))</f>
        <v>1</v>
      </c>
      <c r="R3785">
        <f>IF(Q3785&gt;5,Q3785/1024,Q3785)</f>
        <v>1</v>
      </c>
      <c r="S3785" t="str">
        <f>MID(K3786,9,3)</f>
        <v>4.1</v>
      </c>
      <c r="T3785" s="2" t="str">
        <f>LEFT(J3785,3)</f>
        <v>4.5</v>
      </c>
      <c r="U3785">
        <f>VALUE(LEFT(LEFT(M3785,5),SUM(LEN(LEFT(M3785,5))-LEN(SUBSTITUTE(LEFT(M3785,5),{"0","1","2","3","4","5","6","7","8","9","."},"")))))</f>
        <v>4</v>
      </c>
      <c r="V3785">
        <f>IF(U3785&lt;100,U3785,U3785/1024)</f>
        <v>4</v>
      </c>
      <c r="W3785" s="3">
        <f>VALUE(LEFT(LEFT(O3785,5),SUM(LEN(LEFT(O3785,5))-LEN(SUBSTITUTE(LEFT(O3785,5),{"0","1","2","3","4","5","6","7","8","9","."},"")))))</f>
        <v>8</v>
      </c>
      <c r="X3785" s="3" t="e">
        <f>LEFT(L3785, SEARCH("MHz",L3785)-1)</f>
        <v>#VALUE!</v>
      </c>
      <c r="Y3785" t="e">
        <f>IF(RIGHT(X3785,1)=" ",RIGHT(X3785,4),RIGHT(X3785,3))</f>
        <v>#VALUE!</v>
      </c>
      <c r="Z3785" t="e">
        <f>VLOOKUP(G3785,[1]Sheet1!$A$1:$B$12,2,0)</f>
        <v>#N/A</v>
      </c>
      <c r="AA3785" t="e">
        <f>CONCATENATE(F3785," ",Z3785)</f>
        <v>#N/A</v>
      </c>
      <c r="AB3785" t="e">
        <f>VLOOKUP(AA3785,[1]Sheet3!$A:$B,2,0)</f>
        <v>#N/A</v>
      </c>
    </row>
    <row r="3786" spans="1:28" x14ac:dyDescent="0.25">
      <c r="A3786" t="s">
        <v>4819</v>
      </c>
      <c r="B3786" t="s">
        <v>4874</v>
      </c>
      <c r="C3786" t="s">
        <v>2900</v>
      </c>
      <c r="D3786" t="str">
        <f>CONCATENATE(C3786,".")</f>
        <v>2013  Q3.</v>
      </c>
      <c r="E3786" t="str">
        <f>LEFT(D3786, SEARCH(".",D3786)-1)</f>
        <v>2013  Q3</v>
      </c>
      <c r="F3786">
        <v>2013</v>
      </c>
      <c r="G3786" t="str">
        <f>RIGHT(E3786,LEN(E3786)-6)</f>
        <v>Q3</v>
      </c>
      <c r="H3786">
        <v>120</v>
      </c>
      <c r="I3786" t="s">
        <v>156</v>
      </c>
      <c r="J3786" t="s">
        <v>4875</v>
      </c>
      <c r="K3786" t="s">
        <v>226</v>
      </c>
      <c r="L3786" t="s">
        <v>133</v>
      </c>
      <c r="M3786" t="s">
        <v>109</v>
      </c>
      <c r="N3786" t="s">
        <v>35</v>
      </c>
      <c r="O3786" t="s">
        <v>73</v>
      </c>
      <c r="P3786">
        <v>120</v>
      </c>
      <c r="Q3786" s="2">
        <f>VALUE(LEFT(LEFT(N3786,5),SUM(LEN(LEFT(N3786,5))-LEN(SUBSTITUTE(LEFT(N3786,5),{"0","1","2","3","4","5","6","7","8","9","."},"")))))</f>
        <v>1</v>
      </c>
      <c r="R3786">
        <f>IF(Q3786&gt;5,Q3786/1024,Q3786)</f>
        <v>1</v>
      </c>
      <c r="S3786" t="str">
        <f>MID(K3787,9,3)</f>
        <v>4.1</v>
      </c>
      <c r="T3786" s="2" t="str">
        <f>LEFT(J3786,3)</f>
        <v>4.0</v>
      </c>
      <c r="U3786">
        <f>VALUE(LEFT(LEFT(M3786,5),SUM(LEN(LEFT(M3786,5))-LEN(SUBSTITUTE(LEFT(M3786,5),{"0","1","2","3","4","5","6","7","8","9","."},"")))))</f>
        <v>4</v>
      </c>
      <c r="V3786">
        <f>IF(U3786&lt;100,U3786,U3786/1024)</f>
        <v>4</v>
      </c>
      <c r="W3786" s="3">
        <f>VALUE(LEFT(LEFT(O3786,5),SUM(LEN(LEFT(O3786,5))-LEN(SUBSTITUTE(LEFT(O3786,5),{"0","1","2","3","4","5","6","7","8","9","."},"")))))</f>
        <v>5</v>
      </c>
      <c r="X3786" s="3" t="e">
        <f>LEFT(L3786, SEARCH("MHz",L3786)-1)</f>
        <v>#VALUE!</v>
      </c>
      <c r="Y3786" t="e">
        <f>IF(RIGHT(X3786,1)=" ",RIGHT(X3786,4),RIGHT(X3786,3))</f>
        <v>#VALUE!</v>
      </c>
      <c r="Z3786" t="e">
        <f>VLOOKUP(G3786,[1]Sheet1!$A$1:$B$12,2,0)</f>
        <v>#N/A</v>
      </c>
      <c r="AA3786" t="e">
        <f>CONCATENATE(F3786," ",Z3786)</f>
        <v>#N/A</v>
      </c>
      <c r="AB3786" t="e">
        <f>VLOOKUP(AA3786,[1]Sheet3!$A:$B,2,0)</f>
        <v>#N/A</v>
      </c>
    </row>
    <row r="3787" spans="1:28" x14ac:dyDescent="0.25">
      <c r="A3787" t="s">
        <v>5097</v>
      </c>
      <c r="B3787" t="s">
        <v>5118</v>
      </c>
      <c r="C3787">
        <v>2013</v>
      </c>
      <c r="D3787" t="str">
        <f>CONCATENATE(C3787,".")</f>
        <v>2013.</v>
      </c>
      <c r="E3787" t="str">
        <f>LEFT(D3787, SEARCH(".",D3787)-1)</f>
        <v>2013</v>
      </c>
      <c r="F3787">
        <v>2013</v>
      </c>
      <c r="G3787" t="e">
        <f>RIGHT(E3787,LEN(E3787)-6)</f>
        <v>#VALUE!</v>
      </c>
      <c r="H3787">
        <v>132</v>
      </c>
      <c r="I3787" t="s">
        <v>241</v>
      </c>
      <c r="J3787" t="s">
        <v>870</v>
      </c>
      <c r="K3787" t="s">
        <v>226</v>
      </c>
      <c r="L3787" t="s">
        <v>1088</v>
      </c>
      <c r="M3787" t="s">
        <v>109</v>
      </c>
      <c r="N3787" t="s">
        <v>139</v>
      </c>
      <c r="O3787" t="s">
        <v>846</v>
      </c>
      <c r="P3787">
        <v>120</v>
      </c>
      <c r="Q3787" s="2">
        <f>VALUE(LEFT(LEFT(N3787,5),SUM(LEN(LEFT(N3787,5))-LEN(SUBSTITUTE(LEFT(N3787,5),{"0","1","2","3","4","5","6","7","8","9","."},"")))))</f>
        <v>512</v>
      </c>
      <c r="R3787">
        <f>IF(Q3787&gt;5,Q3787/1024,Q3787)</f>
        <v>0.5</v>
      </c>
      <c r="S3787" t="str">
        <f>MID(K3788,9,3)</f>
        <v>4.1</v>
      </c>
      <c r="T3787" s="2" t="str">
        <f>LEFT(J3787,3)</f>
        <v>4.0</v>
      </c>
      <c r="U3787">
        <f>VALUE(LEFT(LEFT(M3787,5),SUM(LEN(LEFT(M3787,5))-LEN(SUBSTITUTE(LEFT(M3787,5),{"0","1","2","3","4","5","6","7","8","9","."},"")))))</f>
        <v>4</v>
      </c>
      <c r="V3787">
        <f>IF(U3787&lt;100,U3787,U3787/1024)</f>
        <v>4</v>
      </c>
      <c r="W3787" s="3">
        <f>VALUE(LEFT(LEFT(O3787,5),SUM(LEN(LEFT(O3787,5))-LEN(SUBSTITUTE(LEFT(O3787,5),{"0","1","2","3","4","5","6","7","8","9","."},"")))))</f>
        <v>8</v>
      </c>
      <c r="X3787" s="3" t="e">
        <f>LEFT(L3787, SEARCH("MHz",L3787)-1)</f>
        <v>#VALUE!</v>
      </c>
      <c r="Y3787" t="e">
        <f>IF(RIGHT(X3787,1)=" ",RIGHT(X3787,4),RIGHT(X3787,3))</f>
        <v>#VALUE!</v>
      </c>
      <c r="Z3787" t="e">
        <f>VLOOKUP(G3787,[1]Sheet1!$A$1:$B$12,2,0)</f>
        <v>#VALUE!</v>
      </c>
      <c r="AA3787" t="e">
        <f>CONCATENATE(F3787," ",Z3787)</f>
        <v>#VALUE!</v>
      </c>
      <c r="AB3787" t="e">
        <f>VLOOKUP(AA3787,[1]Sheet3!$A:$B,2,0)</f>
        <v>#VALUE!</v>
      </c>
    </row>
    <row r="3788" spans="1:28" x14ac:dyDescent="0.25">
      <c r="A3788" t="s">
        <v>5097</v>
      </c>
      <c r="B3788" t="s">
        <v>5119</v>
      </c>
      <c r="C3788">
        <v>2013</v>
      </c>
      <c r="D3788" t="str">
        <f>CONCATENATE(C3788,".")</f>
        <v>2013.</v>
      </c>
      <c r="E3788" t="str">
        <f>LEFT(D3788, SEARCH(".",D3788)-1)</f>
        <v>2013</v>
      </c>
      <c r="F3788">
        <v>2013</v>
      </c>
      <c r="G3788" t="e">
        <f>RIGHT(E3788,LEN(E3788)-6)</f>
        <v>#VALUE!</v>
      </c>
      <c r="H3788">
        <v>140</v>
      </c>
      <c r="I3788" t="s">
        <v>241</v>
      </c>
      <c r="J3788" t="s">
        <v>5120</v>
      </c>
      <c r="K3788" t="s">
        <v>226</v>
      </c>
      <c r="L3788" t="s">
        <v>1088</v>
      </c>
      <c r="M3788" t="s">
        <v>109</v>
      </c>
      <c r="N3788" t="s">
        <v>35</v>
      </c>
      <c r="O3788" t="s">
        <v>846</v>
      </c>
      <c r="P3788">
        <v>180</v>
      </c>
      <c r="Q3788" s="2">
        <f>VALUE(LEFT(LEFT(N3788,5),SUM(LEN(LEFT(N3788,5))-LEN(SUBSTITUTE(LEFT(N3788,5),{"0","1","2","3","4","5","6","7","8","9","."},"")))))</f>
        <v>1</v>
      </c>
      <c r="R3788">
        <f>IF(Q3788&gt;5,Q3788/1024,Q3788)</f>
        <v>1</v>
      </c>
      <c r="S3788" t="str">
        <f>MID(K3789,9,3)</f>
        <v>4.1</v>
      </c>
      <c r="T3788" s="2" t="str">
        <f>LEFT(J3788,3)</f>
        <v>5.3</v>
      </c>
      <c r="U3788">
        <f>VALUE(LEFT(LEFT(M3788,5),SUM(LEN(LEFT(M3788,5))-LEN(SUBSTITUTE(LEFT(M3788,5),{"0","1","2","3","4","5","6","7","8","9","."},"")))))</f>
        <v>4</v>
      </c>
      <c r="V3788">
        <f>IF(U3788&lt;100,U3788,U3788/1024)</f>
        <v>4</v>
      </c>
      <c r="W3788" s="3">
        <f>VALUE(LEFT(LEFT(O3788,5),SUM(LEN(LEFT(O3788,5))-LEN(SUBSTITUTE(LEFT(O3788,5),{"0","1","2","3","4","5","6","7","8","9","."},"")))))</f>
        <v>8</v>
      </c>
      <c r="X3788" s="3" t="e">
        <f>LEFT(L3788, SEARCH("MHz",L3788)-1)</f>
        <v>#VALUE!</v>
      </c>
      <c r="Y3788" t="e">
        <f>IF(RIGHT(X3788,1)=" ",RIGHT(X3788,4),RIGHT(X3788,3))</f>
        <v>#VALUE!</v>
      </c>
      <c r="Z3788" t="e">
        <f>VLOOKUP(G3788,[1]Sheet1!$A$1:$B$12,2,0)</f>
        <v>#VALUE!</v>
      </c>
      <c r="AA3788" t="e">
        <f>CONCATENATE(F3788," ",Z3788)</f>
        <v>#VALUE!</v>
      </c>
      <c r="AB3788" t="e">
        <f>VLOOKUP(AA3788,[1]Sheet3!$A:$B,2,0)</f>
        <v>#VALUE!</v>
      </c>
    </row>
    <row r="3789" spans="1:28" x14ac:dyDescent="0.25">
      <c r="A3789" t="s">
        <v>5097</v>
      </c>
      <c r="B3789" t="s">
        <v>5122</v>
      </c>
      <c r="C3789">
        <v>2013</v>
      </c>
      <c r="D3789" t="str">
        <f>CONCATENATE(C3789,".")</f>
        <v>2013.</v>
      </c>
      <c r="E3789" t="str">
        <f>LEFT(D3789, SEARCH(".",D3789)-1)</f>
        <v>2013</v>
      </c>
      <c r="F3789">
        <v>2013</v>
      </c>
      <c r="G3789" t="e">
        <f>RIGHT(E3789,LEN(E3789)-6)</f>
        <v>#VALUE!</v>
      </c>
      <c r="H3789">
        <v>199</v>
      </c>
      <c r="I3789" t="s">
        <v>241</v>
      </c>
      <c r="J3789" t="s">
        <v>5123</v>
      </c>
      <c r="K3789" t="s">
        <v>226</v>
      </c>
      <c r="L3789" t="s">
        <v>223</v>
      </c>
      <c r="M3789" t="s">
        <v>109</v>
      </c>
      <c r="N3789" t="s">
        <v>139</v>
      </c>
      <c r="O3789" t="s">
        <v>73</v>
      </c>
      <c r="P3789">
        <v>150</v>
      </c>
      <c r="Q3789" s="2">
        <f>VALUE(LEFT(LEFT(N3789,5),SUM(LEN(LEFT(N3789,5))-LEN(SUBSTITUTE(LEFT(N3789,5),{"0","1","2","3","4","5","6","7","8","9","."},"")))))</f>
        <v>512</v>
      </c>
      <c r="R3789">
        <f>IF(Q3789&gt;5,Q3789/1024,Q3789)</f>
        <v>0.5</v>
      </c>
      <c r="S3789" t="str">
        <f>MID(K3790,9,3)</f>
        <v>4.1</v>
      </c>
      <c r="T3789" s="2" t="str">
        <f>LEFT(J3789,3)</f>
        <v>5.0</v>
      </c>
      <c r="U3789">
        <f>VALUE(LEFT(LEFT(M3789,5),SUM(LEN(LEFT(M3789,5))-LEN(SUBSTITUTE(LEFT(M3789,5),{"0","1","2","3","4","5","6","7","8","9","."},"")))))</f>
        <v>4</v>
      </c>
      <c r="V3789">
        <f>IF(U3789&lt;100,U3789,U3789/1024)</f>
        <v>4</v>
      </c>
      <c r="W3789" s="3">
        <f>VALUE(LEFT(LEFT(O3789,5),SUM(LEN(LEFT(O3789,5))-LEN(SUBSTITUTE(LEFT(O3789,5),{"0","1","2","3","4","5","6","7","8","9","."},"")))))</f>
        <v>5</v>
      </c>
      <c r="X3789" s="3" t="e">
        <f>LEFT(L3789, SEARCH("MHz",L3789)-1)</f>
        <v>#VALUE!</v>
      </c>
      <c r="Y3789" t="e">
        <f>IF(RIGHT(X3789,1)=" ",RIGHT(X3789,4),RIGHT(X3789,3))</f>
        <v>#VALUE!</v>
      </c>
      <c r="Z3789" t="e">
        <f>VLOOKUP(G3789,[1]Sheet1!$A$1:$B$12,2,0)</f>
        <v>#VALUE!</v>
      </c>
      <c r="AA3789" t="e">
        <f>CONCATENATE(F3789," ",Z3789)</f>
        <v>#VALUE!</v>
      </c>
      <c r="AB3789" t="e">
        <f>VLOOKUP(AA3789,[1]Sheet3!$A:$B,2,0)</f>
        <v>#VALUE!</v>
      </c>
    </row>
    <row r="3790" spans="1:28" x14ac:dyDescent="0.25">
      <c r="A3790" t="s">
        <v>5097</v>
      </c>
      <c r="B3790" t="s">
        <v>5124</v>
      </c>
      <c r="C3790">
        <v>2013</v>
      </c>
      <c r="D3790" t="str">
        <f>CONCATENATE(C3790,".")</f>
        <v>2013.</v>
      </c>
      <c r="E3790" t="str">
        <f>LEFT(D3790, SEARCH(".",D3790)-1)</f>
        <v>2013</v>
      </c>
      <c r="F3790">
        <v>2013</v>
      </c>
      <c r="G3790" t="e">
        <f>RIGHT(E3790,LEN(E3790)-6)</f>
        <v>#VALUE!</v>
      </c>
      <c r="H3790">
        <v>134</v>
      </c>
      <c r="I3790" t="s">
        <v>241</v>
      </c>
      <c r="J3790" t="s">
        <v>4313</v>
      </c>
      <c r="K3790" t="s">
        <v>226</v>
      </c>
      <c r="L3790" t="s">
        <v>223</v>
      </c>
      <c r="M3790" t="s">
        <v>109</v>
      </c>
      <c r="N3790" t="s">
        <v>139</v>
      </c>
      <c r="O3790" t="s">
        <v>1114</v>
      </c>
      <c r="P3790">
        <v>120</v>
      </c>
      <c r="Q3790" s="2">
        <f>VALUE(LEFT(LEFT(N3790,5),SUM(LEN(LEFT(N3790,5))-LEN(SUBSTITUTE(LEFT(N3790,5),{"0","1","2","3","4","5","6","7","8","9","."},"")))))</f>
        <v>512</v>
      </c>
      <c r="R3790">
        <f>IF(Q3790&gt;5,Q3790/1024,Q3790)</f>
        <v>0.5</v>
      </c>
      <c r="S3790" t="str">
        <f>MID(K3791,9,3)</f>
        <v>4.1</v>
      </c>
      <c r="T3790" s="2" t="str">
        <f>LEFT(J3790,3)</f>
        <v>4.5</v>
      </c>
      <c r="U3790">
        <f>VALUE(LEFT(LEFT(M3790,5),SUM(LEN(LEFT(M3790,5))-LEN(SUBSTITUTE(LEFT(M3790,5),{"0","1","2","3","4","5","6","7","8","9","."},"")))))</f>
        <v>4</v>
      </c>
      <c r="V3790">
        <f>IF(U3790&lt;100,U3790,U3790/1024)</f>
        <v>4</v>
      </c>
      <c r="W3790" s="3">
        <f>VALUE(LEFT(LEFT(O3790,5),SUM(LEN(LEFT(O3790,5))-LEN(SUBSTITUTE(LEFT(O3790,5),{"0","1","2","3","4","5","6","7","8","9","."},"")))))</f>
        <v>8</v>
      </c>
      <c r="X3790" s="3" t="e">
        <f>LEFT(L3790, SEARCH("MHz",L3790)-1)</f>
        <v>#VALUE!</v>
      </c>
      <c r="Y3790" t="e">
        <f>IF(RIGHT(X3790,1)=" ",RIGHT(X3790,4),RIGHT(X3790,3))</f>
        <v>#VALUE!</v>
      </c>
      <c r="Z3790" t="e">
        <f>VLOOKUP(G3790,[1]Sheet1!$A$1:$B$12,2,0)</f>
        <v>#VALUE!</v>
      </c>
      <c r="AA3790" t="e">
        <f>CONCATENATE(F3790," ",Z3790)</f>
        <v>#VALUE!</v>
      </c>
      <c r="AB3790" t="e">
        <f>VLOOKUP(AA3790,[1]Sheet3!$A:$B,2,0)</f>
        <v>#VALUE!</v>
      </c>
    </row>
    <row r="3791" spans="1:28" x14ac:dyDescent="0.25">
      <c r="A3791" t="s">
        <v>5097</v>
      </c>
      <c r="B3791" t="s">
        <v>5125</v>
      </c>
      <c r="C3791">
        <v>2013</v>
      </c>
      <c r="D3791" t="str">
        <f>CONCATENATE(C3791,".")</f>
        <v>2013.</v>
      </c>
      <c r="E3791" t="str">
        <f>LEFT(D3791, SEARCH(".",D3791)-1)</f>
        <v>2013</v>
      </c>
      <c r="F3791">
        <v>2013</v>
      </c>
      <c r="G3791" t="e">
        <f>RIGHT(E3791,LEN(E3791)-6)</f>
        <v>#VALUE!</v>
      </c>
      <c r="H3791">
        <v>158</v>
      </c>
      <c r="I3791" t="s">
        <v>241</v>
      </c>
      <c r="J3791" t="s">
        <v>1384</v>
      </c>
      <c r="K3791" t="s">
        <v>226</v>
      </c>
      <c r="L3791" t="s">
        <v>223</v>
      </c>
      <c r="M3791" t="s">
        <v>109</v>
      </c>
      <c r="N3791" t="s">
        <v>35</v>
      </c>
      <c r="O3791" t="s">
        <v>36</v>
      </c>
      <c r="P3791">
        <v>120</v>
      </c>
      <c r="Q3791" s="2">
        <f>VALUE(LEFT(LEFT(N3791,5),SUM(LEN(LEFT(N3791,5))-LEN(SUBSTITUTE(LEFT(N3791,5),{"0","1","2","3","4","5","6","7","8","9","."},"")))))</f>
        <v>1</v>
      </c>
      <c r="R3791">
        <f>IF(Q3791&gt;5,Q3791/1024,Q3791)</f>
        <v>1</v>
      </c>
      <c r="S3791" t="str">
        <f>MID(K3792,9,3)</f>
        <v>4.1</v>
      </c>
      <c r="T3791" s="2" t="str">
        <f>LEFT(J3791,3)</f>
        <v>4.5</v>
      </c>
      <c r="U3791">
        <f>VALUE(LEFT(LEFT(M3791,5),SUM(LEN(LEFT(M3791,5))-LEN(SUBSTITUTE(LEFT(M3791,5),{"0","1","2","3","4","5","6","7","8","9","."},"")))))</f>
        <v>4</v>
      </c>
      <c r="V3791">
        <f>IF(U3791&lt;100,U3791,U3791/1024)</f>
        <v>4</v>
      </c>
      <c r="W3791" s="3">
        <f>VALUE(LEFT(LEFT(O3791,5),SUM(LEN(LEFT(O3791,5))-LEN(SUBSTITUTE(LEFT(O3791,5),{"0","1","2","3","4","5","6","7","8","9","."},"")))))</f>
        <v>8</v>
      </c>
      <c r="X3791" s="3" t="e">
        <f>LEFT(L3791, SEARCH("MHz",L3791)-1)</f>
        <v>#VALUE!</v>
      </c>
      <c r="Y3791" t="e">
        <f>IF(RIGHT(X3791,1)=" ",RIGHT(X3791,4),RIGHT(X3791,3))</f>
        <v>#VALUE!</v>
      </c>
      <c r="Z3791" t="e">
        <f>VLOOKUP(G3791,[1]Sheet1!$A$1:$B$12,2,0)</f>
        <v>#VALUE!</v>
      </c>
      <c r="AA3791" t="e">
        <f>CONCATENATE(F3791," ",Z3791)</f>
        <v>#VALUE!</v>
      </c>
      <c r="AB3791" t="e">
        <f>VLOOKUP(AA3791,[1]Sheet3!$A:$B,2,0)</f>
        <v>#VALUE!</v>
      </c>
    </row>
    <row r="3792" spans="1:28" x14ac:dyDescent="0.25">
      <c r="A3792" t="s">
        <v>5097</v>
      </c>
      <c r="B3792" t="s">
        <v>5126</v>
      </c>
      <c r="C3792">
        <v>2013</v>
      </c>
      <c r="D3792" t="str">
        <f>CONCATENATE(C3792,".")</f>
        <v>2013.</v>
      </c>
      <c r="E3792" t="str">
        <f>LEFT(D3792, SEARCH(".",D3792)-1)</f>
        <v>2013</v>
      </c>
      <c r="F3792">
        <v>2013</v>
      </c>
      <c r="G3792" t="e">
        <f>RIGHT(E3792,LEN(E3792)-6)</f>
        <v>#VALUE!</v>
      </c>
      <c r="H3792">
        <v>133</v>
      </c>
      <c r="I3792" t="s">
        <v>241</v>
      </c>
      <c r="J3792" t="s">
        <v>2429</v>
      </c>
      <c r="K3792" t="s">
        <v>226</v>
      </c>
      <c r="L3792" t="s">
        <v>223</v>
      </c>
      <c r="M3792" t="s">
        <v>109</v>
      </c>
      <c r="N3792" t="s">
        <v>139</v>
      </c>
      <c r="O3792" t="s">
        <v>36</v>
      </c>
      <c r="P3792">
        <v>120</v>
      </c>
      <c r="Q3792" s="2">
        <f>VALUE(LEFT(LEFT(N3792,5),SUM(LEN(LEFT(N3792,5))-LEN(SUBSTITUTE(LEFT(N3792,5),{"0","1","2","3","4","5","6","7","8","9","."},"")))))</f>
        <v>512</v>
      </c>
      <c r="R3792">
        <f>IF(Q3792&gt;5,Q3792/1024,Q3792)</f>
        <v>0.5</v>
      </c>
      <c r="S3792" t="str">
        <f>MID(K3793,9,3)</f>
        <v>4.1</v>
      </c>
      <c r="T3792" s="2" t="str">
        <f>LEFT(J3792,3)</f>
        <v>4.3</v>
      </c>
      <c r="U3792">
        <f>VALUE(LEFT(LEFT(M3792,5),SUM(LEN(LEFT(M3792,5))-LEN(SUBSTITUTE(LEFT(M3792,5),{"0","1","2","3","4","5","6","7","8","9","."},"")))))</f>
        <v>4</v>
      </c>
      <c r="V3792">
        <f>IF(U3792&lt;100,U3792,U3792/1024)</f>
        <v>4</v>
      </c>
      <c r="W3792" s="3">
        <f>VALUE(LEFT(LEFT(O3792,5),SUM(LEN(LEFT(O3792,5))-LEN(SUBSTITUTE(LEFT(O3792,5),{"0","1","2","3","4","5","6","7","8","9","."},"")))))</f>
        <v>8</v>
      </c>
      <c r="X3792" s="3" t="e">
        <f>LEFT(L3792, SEARCH("MHz",L3792)-1)</f>
        <v>#VALUE!</v>
      </c>
      <c r="Y3792" t="e">
        <f>IF(RIGHT(X3792,1)=" ",RIGHT(X3792,4),RIGHT(X3792,3))</f>
        <v>#VALUE!</v>
      </c>
      <c r="Z3792" t="e">
        <f>VLOOKUP(G3792,[1]Sheet1!$A$1:$B$12,2,0)</f>
        <v>#VALUE!</v>
      </c>
      <c r="AA3792" t="e">
        <f>CONCATENATE(F3792," ",Z3792)</f>
        <v>#VALUE!</v>
      </c>
      <c r="AB3792" t="e">
        <f>VLOOKUP(AA3792,[1]Sheet3!$A:$B,2,0)</f>
        <v>#VALUE!</v>
      </c>
    </row>
    <row r="3793" spans="1:28" x14ac:dyDescent="0.25">
      <c r="A3793" t="s">
        <v>5097</v>
      </c>
      <c r="B3793" t="s">
        <v>5129</v>
      </c>
      <c r="C3793">
        <v>2013</v>
      </c>
      <c r="D3793" t="str">
        <f>CONCATENATE(C3793,".")</f>
        <v>2013.</v>
      </c>
      <c r="E3793" t="str">
        <f>LEFT(D3793, SEARCH(".",D3793)-1)</f>
        <v>2013</v>
      </c>
      <c r="F3793">
        <v>2013</v>
      </c>
      <c r="G3793" t="e">
        <f>RIGHT(E3793,LEN(E3793)-6)</f>
        <v>#VALUE!</v>
      </c>
      <c r="H3793">
        <v>124</v>
      </c>
      <c r="I3793" t="s">
        <v>241</v>
      </c>
      <c r="J3793" t="s">
        <v>870</v>
      </c>
      <c r="K3793" t="s">
        <v>226</v>
      </c>
      <c r="L3793" t="s">
        <v>223</v>
      </c>
      <c r="M3793" t="s">
        <v>109</v>
      </c>
      <c r="N3793" t="s">
        <v>139</v>
      </c>
      <c r="O3793" t="s">
        <v>36</v>
      </c>
      <c r="P3793">
        <v>100</v>
      </c>
      <c r="Q3793" s="2">
        <f>VALUE(LEFT(LEFT(N3793,5),SUM(LEN(LEFT(N3793,5))-LEN(SUBSTITUTE(LEFT(N3793,5),{"0","1","2","3","4","5","6","7","8","9","."},"")))))</f>
        <v>512</v>
      </c>
      <c r="R3793">
        <f>IF(Q3793&gt;5,Q3793/1024,Q3793)</f>
        <v>0.5</v>
      </c>
      <c r="S3793" t="str">
        <f>MID(K3794,9,3)</f>
        <v>4.1</v>
      </c>
      <c r="T3793" s="2" t="str">
        <f>LEFT(J3793,3)</f>
        <v>4.0</v>
      </c>
      <c r="U3793">
        <f>VALUE(LEFT(LEFT(M3793,5),SUM(LEN(LEFT(M3793,5))-LEN(SUBSTITUTE(LEFT(M3793,5),{"0","1","2","3","4","5","6","7","8","9","."},"")))))</f>
        <v>4</v>
      </c>
      <c r="V3793">
        <f>IF(U3793&lt;100,U3793,U3793/1024)</f>
        <v>4</v>
      </c>
      <c r="W3793" s="3">
        <f>VALUE(LEFT(LEFT(O3793,5),SUM(LEN(LEFT(O3793,5))-LEN(SUBSTITUTE(LEFT(O3793,5),{"0","1","2","3","4","5","6","7","8","9","."},"")))))</f>
        <v>8</v>
      </c>
      <c r="X3793" s="3" t="e">
        <f>LEFT(L3793, SEARCH("MHz",L3793)-1)</f>
        <v>#VALUE!</v>
      </c>
      <c r="Y3793" t="e">
        <f>IF(RIGHT(X3793,1)=" ",RIGHT(X3793,4),RIGHT(X3793,3))</f>
        <v>#VALUE!</v>
      </c>
      <c r="Z3793" t="e">
        <f>VLOOKUP(G3793,[1]Sheet1!$A$1:$B$12,2,0)</f>
        <v>#VALUE!</v>
      </c>
      <c r="AA3793" t="e">
        <f>CONCATENATE(F3793," ",Z3793)</f>
        <v>#VALUE!</v>
      </c>
      <c r="AB3793" t="e">
        <f>VLOOKUP(AA3793,[1]Sheet3!$A:$B,2,0)</f>
        <v>#VALUE!</v>
      </c>
    </row>
    <row r="3794" spans="1:28" x14ac:dyDescent="0.25">
      <c r="A3794" t="s">
        <v>5097</v>
      </c>
      <c r="B3794" t="s">
        <v>5131</v>
      </c>
      <c r="C3794">
        <v>2013</v>
      </c>
      <c r="D3794" t="str">
        <f>CONCATENATE(C3794,".")</f>
        <v>2013.</v>
      </c>
      <c r="E3794" t="str">
        <f>LEFT(D3794, SEARCH(".",D3794)-1)</f>
        <v>2013</v>
      </c>
      <c r="F3794">
        <v>2013</v>
      </c>
      <c r="G3794" t="e">
        <f>RIGHT(E3794,LEN(E3794)-6)</f>
        <v>#VALUE!</v>
      </c>
      <c r="H3794">
        <v>130</v>
      </c>
      <c r="I3794" t="s">
        <v>241</v>
      </c>
      <c r="J3794" t="s">
        <v>3023</v>
      </c>
      <c r="K3794" t="s">
        <v>226</v>
      </c>
      <c r="L3794" t="s">
        <v>234</v>
      </c>
      <c r="M3794" t="s">
        <v>109</v>
      </c>
      <c r="N3794" t="s">
        <v>139</v>
      </c>
      <c r="O3794" t="s">
        <v>187</v>
      </c>
      <c r="P3794">
        <v>80</v>
      </c>
      <c r="Q3794" s="2">
        <f>VALUE(LEFT(LEFT(N3794,5),SUM(LEN(LEFT(N3794,5))-LEN(SUBSTITUTE(LEFT(N3794,5),{"0","1","2","3","4","5","6","7","8","9","."},"")))))</f>
        <v>512</v>
      </c>
      <c r="R3794">
        <f>IF(Q3794&gt;5,Q3794/1024,Q3794)</f>
        <v>0.5</v>
      </c>
      <c r="S3794" t="str">
        <f>MID(K3795,9,3)</f>
        <v>4.1</v>
      </c>
      <c r="T3794" s="2" t="str">
        <f>LEFT(J3794,3)</f>
        <v>3.5</v>
      </c>
      <c r="U3794">
        <f>VALUE(LEFT(LEFT(M3794,5),SUM(LEN(LEFT(M3794,5))-LEN(SUBSTITUTE(LEFT(M3794,5),{"0","1","2","3","4","5","6","7","8","9","."},"")))))</f>
        <v>4</v>
      </c>
      <c r="V3794">
        <f>IF(U3794&lt;100,U3794,U3794/1024)</f>
        <v>4</v>
      </c>
      <c r="W3794" s="3">
        <f>VALUE(LEFT(LEFT(O3794,5),SUM(LEN(LEFT(O3794,5))-LEN(SUBSTITUTE(LEFT(O3794,5),{"0","1","2","3","4","5","6","7","8","9","."},"")))))</f>
        <v>3.15</v>
      </c>
      <c r="X3794" s="3" t="e">
        <f>LEFT(L3794, SEARCH("MHz",L3794)-1)</f>
        <v>#VALUE!</v>
      </c>
      <c r="Y3794" t="e">
        <f>IF(RIGHT(X3794,1)=" ",RIGHT(X3794,4),RIGHT(X3794,3))</f>
        <v>#VALUE!</v>
      </c>
      <c r="Z3794" t="e">
        <f>VLOOKUP(G3794,[1]Sheet1!$A$1:$B$12,2,0)</f>
        <v>#VALUE!</v>
      </c>
      <c r="AA3794" t="e">
        <f>CONCATENATE(F3794," ",Z3794)</f>
        <v>#VALUE!</v>
      </c>
      <c r="AB3794" t="e">
        <f>VLOOKUP(AA3794,[1]Sheet3!$A:$B,2,0)</f>
        <v>#VALUE!</v>
      </c>
    </row>
    <row r="3795" spans="1:28" x14ac:dyDescent="0.25">
      <c r="A3795" t="s">
        <v>5097</v>
      </c>
      <c r="B3795" t="s">
        <v>5133</v>
      </c>
      <c r="C3795">
        <v>2013</v>
      </c>
      <c r="D3795" t="str">
        <f>CONCATENATE(C3795,".")</f>
        <v>2013.</v>
      </c>
      <c r="E3795" t="str">
        <f>LEFT(D3795, SEARCH(".",D3795)-1)</f>
        <v>2013</v>
      </c>
      <c r="F3795">
        <v>2013</v>
      </c>
      <c r="G3795" t="e">
        <f>RIGHT(E3795,LEN(E3795)-6)</f>
        <v>#VALUE!</v>
      </c>
      <c r="H3795">
        <v>355</v>
      </c>
      <c r="I3795" t="s">
        <v>146</v>
      </c>
      <c r="J3795" t="s">
        <v>3526</v>
      </c>
      <c r="K3795" t="s">
        <v>226</v>
      </c>
      <c r="L3795" t="s">
        <v>223</v>
      </c>
      <c r="M3795" t="s">
        <v>109</v>
      </c>
      <c r="N3795" t="s">
        <v>139</v>
      </c>
      <c r="O3795" t="s">
        <v>140</v>
      </c>
      <c r="Q3795" s="2">
        <f>VALUE(LEFT(LEFT(N3795,5),SUM(LEN(LEFT(N3795,5))-LEN(SUBSTITUTE(LEFT(N3795,5),{"0","1","2","3","4","5","6","7","8","9","."},"")))))</f>
        <v>512</v>
      </c>
      <c r="R3795">
        <f>IF(Q3795&gt;5,Q3795/1024,Q3795)</f>
        <v>0.5</v>
      </c>
      <c r="S3795" t="str">
        <f>MID(K3796,9,3)</f>
        <v>4.1</v>
      </c>
      <c r="T3795" s="2" t="str">
        <f>LEFT(J3795,3)</f>
        <v>7.0</v>
      </c>
      <c r="U3795">
        <f>VALUE(LEFT(LEFT(M3795,5),SUM(LEN(LEFT(M3795,5))-LEN(SUBSTITUTE(LEFT(M3795,5),{"0","1","2","3","4","5","6","7","8","9","."},"")))))</f>
        <v>4</v>
      </c>
      <c r="V3795">
        <f>IF(U3795&lt;100,U3795,U3795/1024)</f>
        <v>4</v>
      </c>
      <c r="W3795" s="3">
        <f>VALUE(LEFT(LEFT(O3795,5),SUM(LEN(LEFT(O3795,5))-LEN(SUBSTITUTE(LEFT(O3795,5),{"0","1","2","3","4","5","6","7","8","9","."},"")))))</f>
        <v>2</v>
      </c>
      <c r="X3795" s="3" t="e">
        <f>LEFT(L3795, SEARCH("MHz",L3795)-1)</f>
        <v>#VALUE!</v>
      </c>
      <c r="Y3795" t="e">
        <f>IF(RIGHT(X3795,1)=" ",RIGHT(X3795,4),RIGHT(X3795,3))</f>
        <v>#VALUE!</v>
      </c>
      <c r="Z3795" t="e">
        <f>VLOOKUP(G3795,[1]Sheet1!$A$1:$B$12,2,0)</f>
        <v>#VALUE!</v>
      </c>
      <c r="AA3795" t="e">
        <f>CONCATENATE(F3795," ",Z3795)</f>
        <v>#VALUE!</v>
      </c>
      <c r="AB3795" t="e">
        <f>VLOOKUP(AA3795,[1]Sheet3!$A:$B,2,0)</f>
        <v>#VALUE!</v>
      </c>
    </row>
    <row r="3796" spans="1:28" x14ac:dyDescent="0.25">
      <c r="A3796" t="s">
        <v>5097</v>
      </c>
      <c r="B3796" t="s">
        <v>5138</v>
      </c>
      <c r="C3796">
        <v>2013</v>
      </c>
      <c r="D3796" t="str">
        <f>CONCATENATE(C3796,".")</f>
        <v>2013.</v>
      </c>
      <c r="E3796" t="str">
        <f>LEFT(D3796, SEARCH(".",D3796)-1)</f>
        <v>2013</v>
      </c>
      <c r="F3796">
        <v>2013</v>
      </c>
      <c r="G3796" t="e">
        <f>RIGHT(E3796,LEN(E3796)-6)</f>
        <v>#VALUE!</v>
      </c>
      <c r="H3796">
        <v>450</v>
      </c>
      <c r="I3796" t="s">
        <v>146</v>
      </c>
      <c r="J3796" t="s">
        <v>5139</v>
      </c>
      <c r="K3796" t="s">
        <v>226</v>
      </c>
      <c r="L3796" t="s">
        <v>604</v>
      </c>
      <c r="M3796" t="s">
        <v>57</v>
      </c>
      <c r="N3796" t="s">
        <v>35</v>
      </c>
      <c r="O3796" t="s">
        <v>42</v>
      </c>
      <c r="P3796">
        <v>240</v>
      </c>
      <c r="Q3796" s="2">
        <f>VALUE(LEFT(LEFT(N3796,5),SUM(LEN(LEFT(N3796,5))-LEN(SUBSTITUTE(LEFT(N3796,5),{"0","1","2","3","4","5","6","7","8","9","."},"")))))</f>
        <v>1</v>
      </c>
      <c r="R3796">
        <f>IF(Q3796&gt;5,Q3796/1024,Q3796)</f>
        <v>1</v>
      </c>
      <c r="S3796" t="str">
        <f>MID(K3797,9,3)</f>
        <v>4.1</v>
      </c>
      <c r="T3796" s="2" t="str">
        <f>LEFT(J3796,3)</f>
        <v>8.0</v>
      </c>
      <c r="U3796">
        <f>VALUE(LEFT(LEFT(M3796,5),SUM(LEN(LEFT(M3796,5))-LEN(SUBSTITUTE(LEFT(M3796,5),{"0","1","2","3","4","5","6","7","8","9","."},"")))))</f>
        <v>16</v>
      </c>
      <c r="V3796">
        <f>IF(U3796&lt;100,U3796,U3796/1024)</f>
        <v>16</v>
      </c>
      <c r="W3796" s="3">
        <f>VALUE(LEFT(LEFT(O3796,5),SUM(LEN(LEFT(O3796,5))-LEN(SUBSTITUTE(LEFT(O3796,5),{"0","1","2","3","4","5","6","7","8","9","."},"")))))</f>
        <v>5</v>
      </c>
      <c r="X3796" s="3" t="e">
        <f>LEFT(L3796, SEARCH("MHz",L3796)-1)</f>
        <v>#VALUE!</v>
      </c>
      <c r="Y3796" t="e">
        <f>IF(RIGHT(X3796,1)=" ",RIGHT(X3796,4),RIGHT(X3796,3))</f>
        <v>#VALUE!</v>
      </c>
      <c r="Z3796" t="e">
        <f>VLOOKUP(G3796,[1]Sheet1!$A$1:$B$12,2,0)</f>
        <v>#VALUE!</v>
      </c>
      <c r="AA3796" t="e">
        <f>CONCATENATE(F3796," ",Z3796)</f>
        <v>#VALUE!</v>
      </c>
      <c r="AB3796" t="e">
        <f>VLOOKUP(AA3796,[1]Sheet3!$A:$B,2,0)</f>
        <v>#VALUE!</v>
      </c>
    </row>
    <row r="3797" spans="1:28" x14ac:dyDescent="0.25">
      <c r="A3797" t="s">
        <v>5097</v>
      </c>
      <c r="B3797" t="s">
        <v>5140</v>
      </c>
      <c r="C3797">
        <v>2013</v>
      </c>
      <c r="D3797" t="str">
        <f>CONCATENATE(C3797,".")</f>
        <v>2013.</v>
      </c>
      <c r="E3797" t="str">
        <f>LEFT(D3797, SEARCH(".",D3797)-1)</f>
        <v>2013</v>
      </c>
      <c r="F3797">
        <v>2013</v>
      </c>
      <c r="G3797" t="e">
        <f>RIGHT(E3797,LEN(E3797)-6)</f>
        <v>#VALUE!</v>
      </c>
      <c r="H3797">
        <v>450</v>
      </c>
      <c r="I3797" t="s">
        <v>146</v>
      </c>
      <c r="J3797" t="s">
        <v>5141</v>
      </c>
      <c r="K3797" t="s">
        <v>226</v>
      </c>
      <c r="L3797" t="s">
        <v>223</v>
      </c>
      <c r="M3797" t="s">
        <v>57</v>
      </c>
      <c r="N3797" t="s">
        <v>35</v>
      </c>
      <c r="O3797" t="s">
        <v>42</v>
      </c>
      <c r="P3797">
        <v>200</v>
      </c>
      <c r="Q3797" s="2">
        <f>VALUE(LEFT(LEFT(N3797,5),SUM(LEN(LEFT(N3797,5))-LEN(SUBSTITUTE(LEFT(N3797,5),{"0","1","2","3","4","5","6","7","8","9","."},"")))))</f>
        <v>1</v>
      </c>
      <c r="R3797">
        <f>IF(Q3797&gt;5,Q3797/1024,Q3797)</f>
        <v>1</v>
      </c>
      <c r="S3797" t="str">
        <f>MID(K3798,9,3)</f>
        <v>4.1</v>
      </c>
      <c r="T3797" s="2" t="str">
        <f>LEFT(J3797,3)</f>
        <v>8.0</v>
      </c>
      <c r="U3797">
        <f>VALUE(LEFT(LEFT(M3797,5),SUM(LEN(LEFT(M3797,5))-LEN(SUBSTITUTE(LEFT(M3797,5),{"0","1","2","3","4","5","6","7","8","9","."},"")))))</f>
        <v>16</v>
      </c>
      <c r="V3797">
        <f>IF(U3797&lt;100,U3797,U3797/1024)</f>
        <v>16</v>
      </c>
      <c r="W3797" s="3">
        <f>VALUE(LEFT(LEFT(O3797,5),SUM(LEN(LEFT(O3797,5))-LEN(SUBSTITUTE(LEFT(O3797,5),{"0","1","2","3","4","5","6","7","8","9","."},"")))))</f>
        <v>5</v>
      </c>
      <c r="X3797" s="3" t="e">
        <f>LEFT(L3797, SEARCH("MHz",L3797)-1)</f>
        <v>#VALUE!</v>
      </c>
      <c r="Y3797" t="e">
        <f>IF(RIGHT(X3797,1)=" ",RIGHT(X3797,4),RIGHT(X3797,3))</f>
        <v>#VALUE!</v>
      </c>
      <c r="Z3797" t="e">
        <f>VLOOKUP(G3797,[1]Sheet1!$A$1:$B$12,2,0)</f>
        <v>#VALUE!</v>
      </c>
      <c r="AA3797" t="e">
        <f>CONCATENATE(F3797," ",Z3797)</f>
        <v>#VALUE!</v>
      </c>
      <c r="AB3797" t="e">
        <f>VLOOKUP(AA3797,[1]Sheet3!$A:$B,2,0)</f>
        <v>#VALUE!</v>
      </c>
    </row>
    <row r="3798" spans="1:28" x14ac:dyDescent="0.25">
      <c r="A3798" t="s">
        <v>5097</v>
      </c>
      <c r="B3798" t="s">
        <v>5144</v>
      </c>
      <c r="C3798">
        <v>2013</v>
      </c>
      <c r="D3798" t="str">
        <f>CONCATENATE(C3798,".")</f>
        <v>2013.</v>
      </c>
      <c r="E3798" t="str">
        <f>LEFT(D3798, SEARCH(".",D3798)-1)</f>
        <v>2013</v>
      </c>
      <c r="F3798">
        <v>2013</v>
      </c>
      <c r="G3798" t="e">
        <f>RIGHT(E3798,LEN(E3798)-6)</f>
        <v>#VALUE!</v>
      </c>
      <c r="H3798">
        <v>453</v>
      </c>
      <c r="I3798" t="s">
        <v>39</v>
      </c>
      <c r="J3798" t="s">
        <v>5143</v>
      </c>
      <c r="K3798" t="s">
        <v>226</v>
      </c>
      <c r="L3798" t="s">
        <v>604</v>
      </c>
      <c r="M3798" t="s">
        <v>34</v>
      </c>
      <c r="N3798" t="s">
        <v>35</v>
      </c>
      <c r="O3798" t="s">
        <v>140</v>
      </c>
      <c r="Q3798" s="2">
        <f>VALUE(LEFT(LEFT(N3798,5),SUM(LEN(LEFT(N3798,5))-LEN(SUBSTITUTE(LEFT(N3798,5),{"0","1","2","3","4","5","6","7","8","9","."},"")))))</f>
        <v>1</v>
      </c>
      <c r="R3798">
        <f>IF(Q3798&gt;5,Q3798/1024,Q3798)</f>
        <v>1</v>
      </c>
      <c r="S3798" t="str">
        <f>MID(K3799,9,3)</f>
        <v>4.1</v>
      </c>
      <c r="T3798" s="2" t="str">
        <f>LEFT(J3798,3)</f>
        <v>8.0</v>
      </c>
      <c r="U3798">
        <f>VALUE(LEFT(LEFT(M3798,5),SUM(LEN(LEFT(M3798,5))-LEN(SUBSTITUTE(LEFT(M3798,5),{"0","1","2","3","4","5","6","7","8","9","."},"")))))</f>
        <v>8</v>
      </c>
      <c r="V3798">
        <f>IF(U3798&lt;100,U3798,U3798/1024)</f>
        <v>8</v>
      </c>
      <c r="W3798" s="3">
        <f>VALUE(LEFT(LEFT(O3798,5),SUM(LEN(LEFT(O3798,5))-LEN(SUBSTITUTE(LEFT(O3798,5),{"0","1","2","3","4","5","6","7","8","9","."},"")))))</f>
        <v>2</v>
      </c>
      <c r="X3798" s="3" t="e">
        <f>LEFT(L3798, SEARCH("MHz",L3798)-1)</f>
        <v>#VALUE!</v>
      </c>
      <c r="Y3798" t="e">
        <f>IF(RIGHT(X3798,1)=" ",RIGHT(X3798,4),RIGHT(X3798,3))</f>
        <v>#VALUE!</v>
      </c>
      <c r="Z3798" t="e">
        <f>VLOOKUP(G3798,[1]Sheet1!$A$1:$B$12,2,0)</f>
        <v>#VALUE!</v>
      </c>
      <c r="AA3798" t="e">
        <f>CONCATENATE(F3798," ",Z3798)</f>
        <v>#VALUE!</v>
      </c>
      <c r="AB3798" t="e">
        <f>VLOOKUP(AA3798,[1]Sheet3!$A:$B,2,0)</f>
        <v>#VALUE!</v>
      </c>
    </row>
    <row r="3799" spans="1:28" x14ac:dyDescent="0.25">
      <c r="A3799" t="s">
        <v>5097</v>
      </c>
      <c r="B3799" t="s">
        <v>5149</v>
      </c>
      <c r="C3799">
        <v>2013</v>
      </c>
      <c r="D3799" t="str">
        <f>CONCATENATE(C3799,".")</f>
        <v>2013.</v>
      </c>
      <c r="E3799" t="str">
        <f>LEFT(D3799, SEARCH(".",D3799)-1)</f>
        <v>2013</v>
      </c>
      <c r="F3799">
        <v>2013</v>
      </c>
      <c r="G3799" t="e">
        <f>RIGHT(E3799,LEN(E3799)-6)</f>
        <v>#VALUE!</v>
      </c>
      <c r="H3799">
        <v>360</v>
      </c>
      <c r="I3799" t="s">
        <v>39</v>
      </c>
      <c r="J3799" t="s">
        <v>5150</v>
      </c>
      <c r="K3799" t="s">
        <v>226</v>
      </c>
      <c r="L3799" t="s">
        <v>604</v>
      </c>
      <c r="M3799" t="s">
        <v>57</v>
      </c>
      <c r="N3799" t="s">
        <v>35</v>
      </c>
      <c r="O3799" t="s">
        <v>42</v>
      </c>
      <c r="Q3799" s="2">
        <f>VALUE(LEFT(LEFT(N3799,5),SUM(LEN(LEFT(N3799,5))-LEN(SUBSTITUTE(LEFT(N3799,5),{"0","1","2","3","4","5","6","7","8","9","."},"")))))</f>
        <v>1</v>
      </c>
      <c r="R3799">
        <f>IF(Q3799&gt;5,Q3799/1024,Q3799)</f>
        <v>1</v>
      </c>
      <c r="S3799" t="str">
        <f>MID(K3800,9,3)</f>
        <v>4.1</v>
      </c>
      <c r="T3799" s="2" t="str">
        <f>LEFT(J3799,3)</f>
        <v>8.0</v>
      </c>
      <c r="U3799">
        <f>VALUE(LEFT(LEFT(M3799,5),SUM(LEN(LEFT(M3799,5))-LEN(SUBSTITUTE(LEFT(M3799,5),{"0","1","2","3","4","5","6","7","8","9","."},"")))))</f>
        <v>16</v>
      </c>
      <c r="V3799">
        <f>IF(U3799&lt;100,U3799,U3799/1024)</f>
        <v>16</v>
      </c>
      <c r="W3799" s="3">
        <f>VALUE(LEFT(LEFT(O3799,5),SUM(LEN(LEFT(O3799,5))-LEN(SUBSTITUTE(LEFT(O3799,5),{"0","1","2","3","4","5","6","7","8","9","."},"")))))</f>
        <v>5</v>
      </c>
      <c r="X3799" s="3" t="e">
        <f>LEFT(L3799, SEARCH("MHz",L3799)-1)</f>
        <v>#VALUE!</v>
      </c>
      <c r="Y3799" t="e">
        <f>IF(RIGHT(X3799,1)=" ",RIGHT(X3799,4),RIGHT(X3799,3))</f>
        <v>#VALUE!</v>
      </c>
      <c r="Z3799" t="e">
        <f>VLOOKUP(G3799,[1]Sheet1!$A$1:$B$12,2,0)</f>
        <v>#VALUE!</v>
      </c>
      <c r="AA3799" t="e">
        <f>CONCATENATE(F3799," ",Z3799)</f>
        <v>#VALUE!</v>
      </c>
      <c r="AB3799" t="e">
        <f>VLOOKUP(AA3799,[1]Sheet3!$A:$B,2,0)</f>
        <v>#VALUE!</v>
      </c>
    </row>
    <row r="3800" spans="1:28" x14ac:dyDescent="0.25">
      <c r="A3800" t="s">
        <v>5097</v>
      </c>
      <c r="B3800" t="s">
        <v>5151</v>
      </c>
      <c r="C3800">
        <v>2013</v>
      </c>
      <c r="D3800" t="str">
        <f>CONCATENATE(C3800,".")</f>
        <v>2013.</v>
      </c>
      <c r="E3800" t="str">
        <f>LEFT(D3800, SEARCH(".",D3800)-1)</f>
        <v>2013</v>
      </c>
      <c r="F3800">
        <v>2013</v>
      </c>
      <c r="G3800" t="e">
        <f>RIGHT(E3800,LEN(E3800)-6)</f>
        <v>#VALUE!</v>
      </c>
      <c r="H3800">
        <v>305</v>
      </c>
      <c r="I3800" t="s">
        <v>39</v>
      </c>
      <c r="J3800" t="s">
        <v>5152</v>
      </c>
      <c r="K3800" t="s">
        <v>226</v>
      </c>
      <c r="L3800" t="s">
        <v>604</v>
      </c>
      <c r="M3800" t="s">
        <v>34</v>
      </c>
      <c r="N3800" t="s">
        <v>35</v>
      </c>
      <c r="O3800" t="s">
        <v>140</v>
      </c>
      <c r="P3800">
        <v>130</v>
      </c>
      <c r="Q3800" s="2">
        <f>VALUE(LEFT(LEFT(N3800,5),SUM(LEN(LEFT(N3800,5))-LEN(SUBSTITUTE(LEFT(N3800,5),{"0","1","2","3","4","5","6","7","8","9","."},"")))))</f>
        <v>1</v>
      </c>
      <c r="R3800">
        <f>IF(Q3800&gt;5,Q3800/1024,Q3800)</f>
        <v>1</v>
      </c>
      <c r="S3800" t="str">
        <f>MID(K3801,9,3)</f>
        <v>4.1</v>
      </c>
      <c r="T3800" s="2" t="str">
        <f>LEFT(J3800,3)</f>
        <v>7.0</v>
      </c>
      <c r="U3800">
        <f>VALUE(LEFT(LEFT(M3800,5),SUM(LEN(LEFT(M3800,5))-LEN(SUBSTITUTE(LEFT(M3800,5),{"0","1","2","3","4","5","6","7","8","9","."},"")))))</f>
        <v>8</v>
      </c>
      <c r="V3800">
        <f>IF(U3800&lt;100,U3800,U3800/1024)</f>
        <v>8</v>
      </c>
      <c r="W3800" s="3">
        <f>VALUE(LEFT(LEFT(O3800,5),SUM(LEN(LEFT(O3800,5))-LEN(SUBSTITUTE(LEFT(O3800,5),{"0","1","2","3","4","5","6","7","8","9","."},"")))))</f>
        <v>2</v>
      </c>
      <c r="X3800" s="3" t="e">
        <f>LEFT(L3800, SEARCH("MHz",L3800)-1)</f>
        <v>#VALUE!</v>
      </c>
      <c r="Y3800" t="e">
        <f>IF(RIGHT(X3800,1)=" ",RIGHT(X3800,4),RIGHT(X3800,3))</f>
        <v>#VALUE!</v>
      </c>
      <c r="Z3800" t="e">
        <f>VLOOKUP(G3800,[1]Sheet1!$A$1:$B$12,2,0)</f>
        <v>#VALUE!</v>
      </c>
      <c r="AA3800" t="e">
        <f>CONCATENATE(F3800," ",Z3800)</f>
        <v>#VALUE!</v>
      </c>
      <c r="AB3800" t="e">
        <f>VLOOKUP(AA3800,[1]Sheet3!$A:$B,2,0)</f>
        <v>#VALUE!</v>
      </c>
    </row>
    <row r="3801" spans="1:28" x14ac:dyDescent="0.25">
      <c r="A3801" t="s">
        <v>5097</v>
      </c>
      <c r="B3801" t="s">
        <v>5154</v>
      </c>
      <c r="C3801">
        <v>2013</v>
      </c>
      <c r="D3801" t="str">
        <f>CONCATENATE(C3801,".")</f>
        <v>2013.</v>
      </c>
      <c r="E3801" t="str">
        <f>LEFT(D3801, SEARCH(".",D3801)-1)</f>
        <v>2013</v>
      </c>
      <c r="F3801">
        <v>2013</v>
      </c>
      <c r="G3801" t="e">
        <f>RIGHT(E3801,LEN(E3801)-6)</f>
        <v>#VALUE!</v>
      </c>
      <c r="H3801">
        <v>580</v>
      </c>
      <c r="I3801" t="s">
        <v>39</v>
      </c>
      <c r="J3801" t="s">
        <v>5155</v>
      </c>
      <c r="K3801" t="s">
        <v>226</v>
      </c>
      <c r="L3801" t="s">
        <v>604</v>
      </c>
      <c r="M3801" t="s">
        <v>57</v>
      </c>
      <c r="N3801" t="s">
        <v>35</v>
      </c>
      <c r="O3801" t="s">
        <v>140</v>
      </c>
      <c r="Q3801" s="2">
        <f>VALUE(LEFT(LEFT(N3801,5),SUM(LEN(LEFT(N3801,5))-LEN(SUBSTITUTE(LEFT(N3801,5),{"0","1","2","3","4","5","6","7","8","9","."},"")))))</f>
        <v>1</v>
      </c>
      <c r="R3801">
        <f>IF(Q3801&gt;5,Q3801/1024,Q3801)</f>
        <v>1</v>
      </c>
      <c r="S3801" t="str">
        <f>MID(K3802,9,3)</f>
        <v>4.1</v>
      </c>
      <c r="T3801" s="2" t="str">
        <f>LEFT(J3801,3)</f>
        <v>9.7</v>
      </c>
      <c r="U3801">
        <f>VALUE(LEFT(LEFT(M3801,5),SUM(LEN(LEFT(M3801,5))-LEN(SUBSTITUTE(LEFT(M3801,5),{"0","1","2","3","4","5","6","7","8","9","."},"")))))</f>
        <v>16</v>
      </c>
      <c r="V3801">
        <f>IF(U3801&lt;100,U3801,U3801/1024)</f>
        <v>16</v>
      </c>
      <c r="W3801" s="3">
        <f>VALUE(LEFT(LEFT(O3801,5),SUM(LEN(LEFT(O3801,5))-LEN(SUBSTITUTE(LEFT(O3801,5),{"0","1","2","3","4","5","6","7","8","9","."},"")))))</f>
        <v>2</v>
      </c>
      <c r="X3801" s="3" t="e">
        <f>LEFT(L3801, SEARCH("MHz",L3801)-1)</f>
        <v>#VALUE!</v>
      </c>
      <c r="Y3801" t="e">
        <f>IF(RIGHT(X3801,1)=" ",RIGHT(X3801,4),RIGHT(X3801,3))</f>
        <v>#VALUE!</v>
      </c>
      <c r="Z3801" t="e">
        <f>VLOOKUP(G3801,[1]Sheet1!$A$1:$B$12,2,0)</f>
        <v>#VALUE!</v>
      </c>
      <c r="AA3801" t="e">
        <f>CONCATENATE(F3801," ",Z3801)</f>
        <v>#VALUE!</v>
      </c>
      <c r="AB3801" t="e">
        <f>VLOOKUP(AA3801,[1]Sheet3!$A:$B,2,0)</f>
        <v>#VALUE!</v>
      </c>
    </row>
    <row r="3802" spans="1:28" x14ac:dyDescent="0.25">
      <c r="A3802" t="s">
        <v>5097</v>
      </c>
      <c r="B3802" t="s">
        <v>5162</v>
      </c>
      <c r="C3802">
        <v>2013</v>
      </c>
      <c r="D3802" t="str">
        <f>CONCATENATE(C3802,".")</f>
        <v>2013.</v>
      </c>
      <c r="E3802" t="str">
        <f>LEFT(D3802, SEARCH(".",D3802)-1)</f>
        <v>2013</v>
      </c>
      <c r="F3802">
        <v>2013</v>
      </c>
      <c r="G3802" t="e">
        <f>RIGHT(E3802,LEN(E3802)-6)</f>
        <v>#VALUE!</v>
      </c>
      <c r="H3802">
        <v>305</v>
      </c>
      <c r="I3802" t="s">
        <v>39</v>
      </c>
      <c r="J3802" t="s">
        <v>5163</v>
      </c>
      <c r="K3802" t="s">
        <v>226</v>
      </c>
      <c r="L3802" t="s">
        <v>616</v>
      </c>
      <c r="M3802" t="s">
        <v>109</v>
      </c>
      <c r="N3802" t="s">
        <v>139</v>
      </c>
      <c r="O3802" t="s">
        <v>169</v>
      </c>
      <c r="P3802">
        <v>70</v>
      </c>
      <c r="Q3802" s="2">
        <f>VALUE(LEFT(LEFT(N3802,5),SUM(LEN(LEFT(N3802,5))-LEN(SUBSTITUTE(LEFT(N3802,5),{"0","1","2","3","4","5","6","7","8","9","."},"")))))</f>
        <v>512</v>
      </c>
      <c r="R3802">
        <f>IF(Q3802&gt;5,Q3802/1024,Q3802)</f>
        <v>0.5</v>
      </c>
      <c r="S3802" t="str">
        <f>MID(K3803,9,3)</f>
        <v>4.1</v>
      </c>
      <c r="T3802" s="2" t="str">
        <f>LEFT(J3802,3)</f>
        <v>7.0</v>
      </c>
      <c r="U3802">
        <f>VALUE(LEFT(LEFT(M3802,5),SUM(LEN(LEFT(M3802,5))-LEN(SUBSTITUTE(LEFT(M3802,5),{"0","1","2","3","4","5","6","7","8","9","."},"")))))</f>
        <v>4</v>
      </c>
      <c r="V3802">
        <f>IF(U3802&lt;100,U3802,U3802/1024)</f>
        <v>4</v>
      </c>
      <c r="W3802" s="3" t="e">
        <f>VALUE(LEFT(LEFT(O3802,5),SUM(LEN(LEFT(O3802,5))-LEN(SUBSTITUTE(LEFT(O3802,5),{"0","1","2","3","4","5","6","7","8","9","."},"")))))</f>
        <v>#VALUE!</v>
      </c>
      <c r="X3802" s="3" t="e">
        <f>LEFT(L3802, SEARCH("MHz",L3802)-1)</f>
        <v>#VALUE!</v>
      </c>
      <c r="Y3802" t="e">
        <f>IF(RIGHT(X3802,1)=" ",RIGHT(X3802,4),RIGHT(X3802,3))</f>
        <v>#VALUE!</v>
      </c>
      <c r="Z3802" t="e">
        <f>VLOOKUP(G3802,[1]Sheet1!$A$1:$B$12,2,0)</f>
        <v>#VALUE!</v>
      </c>
      <c r="AA3802" t="e">
        <f>CONCATENATE(F3802," ",Z3802)</f>
        <v>#VALUE!</v>
      </c>
      <c r="AB3802" t="e">
        <f>VLOOKUP(AA3802,[1]Sheet3!$A:$B,2,0)</f>
        <v>#VALUE!</v>
      </c>
    </row>
    <row r="3803" spans="1:28" x14ac:dyDescent="0.25">
      <c r="A3803" t="s">
        <v>5097</v>
      </c>
      <c r="B3803" t="s">
        <v>5164</v>
      </c>
      <c r="C3803">
        <v>2013</v>
      </c>
      <c r="D3803" t="str">
        <f>CONCATENATE(C3803,".")</f>
        <v>2013.</v>
      </c>
      <c r="E3803" t="str">
        <f>LEFT(D3803, SEARCH(".",D3803)-1)</f>
        <v>2013</v>
      </c>
      <c r="F3803">
        <v>2013</v>
      </c>
      <c r="G3803" t="e">
        <f>RIGHT(E3803,LEN(E3803)-6)</f>
        <v>#VALUE!</v>
      </c>
      <c r="H3803">
        <v>360</v>
      </c>
      <c r="I3803" t="s">
        <v>39</v>
      </c>
      <c r="J3803" t="s">
        <v>1316</v>
      </c>
      <c r="K3803" t="s">
        <v>226</v>
      </c>
      <c r="L3803" t="s">
        <v>692</v>
      </c>
      <c r="M3803" t="s">
        <v>34</v>
      </c>
      <c r="N3803" t="s">
        <v>35</v>
      </c>
      <c r="O3803" t="s">
        <v>169</v>
      </c>
      <c r="Q3803" s="2">
        <f>VALUE(LEFT(LEFT(N3803,5),SUM(LEN(LEFT(N3803,5))-LEN(SUBSTITUTE(LEFT(N3803,5),{"0","1","2","3","4","5","6","7","8","9","."},"")))))</f>
        <v>1</v>
      </c>
      <c r="R3803">
        <f>IF(Q3803&gt;5,Q3803/1024,Q3803)</f>
        <v>1</v>
      </c>
      <c r="S3803" t="str">
        <f>MID(K3804,9,3)</f>
        <v>4.1</v>
      </c>
      <c r="T3803" s="2" t="str">
        <f>LEFT(J3803,3)</f>
        <v>7.0</v>
      </c>
      <c r="U3803">
        <f>VALUE(LEFT(LEFT(M3803,5),SUM(LEN(LEFT(M3803,5))-LEN(SUBSTITUTE(LEFT(M3803,5),{"0","1","2","3","4","5","6","7","8","9","."},"")))))</f>
        <v>8</v>
      </c>
      <c r="V3803">
        <f>IF(U3803&lt;100,U3803,U3803/1024)</f>
        <v>8</v>
      </c>
      <c r="W3803" s="3" t="e">
        <f>VALUE(LEFT(LEFT(O3803,5),SUM(LEN(LEFT(O3803,5))-LEN(SUBSTITUTE(LEFT(O3803,5),{"0","1","2","3","4","5","6","7","8","9","."},"")))))</f>
        <v>#VALUE!</v>
      </c>
      <c r="X3803" s="3" t="e">
        <f>LEFT(L3803, SEARCH("MHz",L3803)-1)</f>
        <v>#VALUE!</v>
      </c>
      <c r="Y3803" t="e">
        <f>IF(RIGHT(X3803,1)=" ",RIGHT(X3803,4),RIGHT(X3803,3))</f>
        <v>#VALUE!</v>
      </c>
      <c r="Z3803" t="e">
        <f>VLOOKUP(G3803,[1]Sheet1!$A$1:$B$12,2,0)</f>
        <v>#VALUE!</v>
      </c>
      <c r="AA3803" t="e">
        <f>CONCATENATE(F3803," ",Z3803)</f>
        <v>#VALUE!</v>
      </c>
      <c r="AB3803" t="e">
        <f>VLOOKUP(AA3803,[1]Sheet3!$A:$B,2,0)</f>
        <v>#VALUE!</v>
      </c>
    </row>
    <row r="3804" spans="1:28" x14ac:dyDescent="0.25">
      <c r="A3804" t="s">
        <v>5097</v>
      </c>
      <c r="B3804" t="s">
        <v>5165</v>
      </c>
      <c r="C3804">
        <v>2013</v>
      </c>
      <c r="D3804" t="str">
        <f>CONCATENATE(C3804,".")</f>
        <v>2013.</v>
      </c>
      <c r="E3804" t="str">
        <f>LEFT(D3804, SEARCH(".",D3804)-1)</f>
        <v>2013</v>
      </c>
      <c r="F3804">
        <v>2013</v>
      </c>
      <c r="G3804" t="e">
        <f>RIGHT(E3804,LEN(E3804)-6)</f>
        <v>#VALUE!</v>
      </c>
      <c r="H3804">
        <v>360</v>
      </c>
      <c r="I3804" t="s">
        <v>39</v>
      </c>
      <c r="J3804" t="s">
        <v>5166</v>
      </c>
      <c r="K3804" t="s">
        <v>226</v>
      </c>
      <c r="L3804" t="s">
        <v>692</v>
      </c>
      <c r="M3804" t="s">
        <v>109</v>
      </c>
      <c r="N3804" t="s">
        <v>35</v>
      </c>
      <c r="O3804" t="s">
        <v>169</v>
      </c>
      <c r="Q3804" s="2">
        <f>VALUE(LEFT(LEFT(N3804,5),SUM(LEN(LEFT(N3804,5))-LEN(SUBSTITUTE(LEFT(N3804,5),{"0","1","2","3","4","5","6","7","8","9","."},"")))))</f>
        <v>1</v>
      </c>
      <c r="R3804">
        <f>IF(Q3804&gt;5,Q3804/1024,Q3804)</f>
        <v>1</v>
      </c>
      <c r="S3804" t="str">
        <f>MID(K3805,9,3)</f>
        <v>4.1</v>
      </c>
      <c r="T3804" s="2" t="str">
        <f>LEFT(J3804,3)</f>
        <v>7.0</v>
      </c>
      <c r="U3804">
        <f>VALUE(LEFT(LEFT(M3804,5),SUM(LEN(LEFT(M3804,5))-LEN(SUBSTITUTE(LEFT(M3804,5),{"0","1","2","3","4","5","6","7","8","9","."},"")))))</f>
        <v>4</v>
      </c>
      <c r="V3804">
        <f>IF(U3804&lt;100,U3804,U3804/1024)</f>
        <v>4</v>
      </c>
      <c r="W3804" s="3" t="e">
        <f>VALUE(LEFT(LEFT(O3804,5),SUM(LEN(LEFT(O3804,5))-LEN(SUBSTITUTE(LEFT(O3804,5),{"0","1","2","3","4","5","6","7","8","9","."},"")))))</f>
        <v>#VALUE!</v>
      </c>
      <c r="X3804" s="3" t="e">
        <f>LEFT(L3804, SEARCH("MHz",L3804)-1)</f>
        <v>#VALUE!</v>
      </c>
      <c r="Y3804" t="e">
        <f>IF(RIGHT(X3804,1)=" ",RIGHT(X3804,4),RIGHT(X3804,3))</f>
        <v>#VALUE!</v>
      </c>
      <c r="Z3804" t="e">
        <f>VLOOKUP(G3804,[1]Sheet1!$A$1:$B$12,2,0)</f>
        <v>#VALUE!</v>
      </c>
      <c r="AA3804" t="e">
        <f>CONCATENATE(F3804," ",Z3804)</f>
        <v>#VALUE!</v>
      </c>
      <c r="AB3804" t="e">
        <f>VLOOKUP(AA3804,[1]Sheet3!$A:$B,2,0)</f>
        <v>#VALUE!</v>
      </c>
    </row>
    <row r="3805" spans="1:28" x14ac:dyDescent="0.25">
      <c r="A3805" t="s">
        <v>5097</v>
      </c>
      <c r="B3805" t="s">
        <v>5167</v>
      </c>
      <c r="C3805">
        <v>2013</v>
      </c>
      <c r="D3805" t="str">
        <f>CONCATENATE(C3805,".")</f>
        <v>2013.</v>
      </c>
      <c r="E3805" t="str">
        <f>LEFT(D3805, SEARCH(".",D3805)-1)</f>
        <v>2013</v>
      </c>
      <c r="F3805">
        <v>2013</v>
      </c>
      <c r="G3805" t="e">
        <f>RIGHT(E3805,LEN(E3805)-6)</f>
        <v>#VALUE!</v>
      </c>
      <c r="H3805">
        <v>305</v>
      </c>
      <c r="I3805" t="s">
        <v>39</v>
      </c>
      <c r="J3805" t="s">
        <v>5163</v>
      </c>
      <c r="K3805" t="s">
        <v>226</v>
      </c>
      <c r="L3805" t="s">
        <v>616</v>
      </c>
      <c r="M3805" t="s">
        <v>34</v>
      </c>
      <c r="N3805" t="s">
        <v>139</v>
      </c>
      <c r="O3805" t="s">
        <v>169</v>
      </c>
      <c r="P3805">
        <v>70</v>
      </c>
      <c r="Q3805" s="2">
        <f>VALUE(LEFT(LEFT(N3805,5),SUM(LEN(LEFT(N3805,5))-LEN(SUBSTITUTE(LEFT(N3805,5),{"0","1","2","3","4","5","6","7","8","9","."},"")))))</f>
        <v>512</v>
      </c>
      <c r="R3805">
        <f>IF(Q3805&gt;5,Q3805/1024,Q3805)</f>
        <v>0.5</v>
      </c>
      <c r="S3805" t="str">
        <f>MID(K3806,9,3)</f>
        <v>4.1</v>
      </c>
      <c r="T3805" s="2" t="str">
        <f>LEFT(J3805,3)</f>
        <v>7.0</v>
      </c>
      <c r="U3805">
        <f>VALUE(LEFT(LEFT(M3805,5),SUM(LEN(LEFT(M3805,5))-LEN(SUBSTITUTE(LEFT(M3805,5),{"0","1","2","3","4","5","6","7","8","9","."},"")))))</f>
        <v>8</v>
      </c>
      <c r="V3805">
        <f>IF(U3805&lt;100,U3805,U3805/1024)</f>
        <v>8</v>
      </c>
      <c r="W3805" s="3" t="e">
        <f>VALUE(LEFT(LEFT(O3805,5),SUM(LEN(LEFT(O3805,5))-LEN(SUBSTITUTE(LEFT(O3805,5),{"0","1","2","3","4","5","6","7","8","9","."},"")))))</f>
        <v>#VALUE!</v>
      </c>
      <c r="X3805" s="3" t="e">
        <f>LEFT(L3805, SEARCH("MHz",L3805)-1)</f>
        <v>#VALUE!</v>
      </c>
      <c r="Y3805" t="e">
        <f>IF(RIGHT(X3805,1)=" ",RIGHT(X3805,4),RIGHT(X3805,3))</f>
        <v>#VALUE!</v>
      </c>
      <c r="Z3805" t="e">
        <f>VLOOKUP(G3805,[1]Sheet1!$A$1:$B$12,2,0)</f>
        <v>#VALUE!</v>
      </c>
      <c r="AA3805" t="e">
        <f>CONCATENATE(F3805," ",Z3805)</f>
        <v>#VALUE!</v>
      </c>
      <c r="AB3805" t="e">
        <f>VLOOKUP(AA3805,[1]Sheet3!$A:$B,2,0)</f>
        <v>#VALUE!</v>
      </c>
    </row>
    <row r="3806" spans="1:28" x14ac:dyDescent="0.25">
      <c r="A3806" t="s">
        <v>6566</v>
      </c>
      <c r="B3806" t="s">
        <v>6592</v>
      </c>
      <c r="C3806">
        <v>2013</v>
      </c>
      <c r="D3806" t="str">
        <f>CONCATENATE(C3806,".")</f>
        <v>2013.</v>
      </c>
      <c r="E3806" t="str">
        <f>LEFT(D3806, SEARCH(".",D3806)-1)</f>
        <v>2013</v>
      </c>
      <c r="F3806">
        <v>2013</v>
      </c>
      <c r="G3806" t="e">
        <f>RIGHT(E3806,LEN(E3806)-6)</f>
        <v>#VALUE!</v>
      </c>
      <c r="H3806">
        <v>136</v>
      </c>
      <c r="I3806" t="s">
        <v>213</v>
      </c>
      <c r="J3806" t="s">
        <v>163</v>
      </c>
      <c r="K3806" t="s">
        <v>226</v>
      </c>
      <c r="L3806" t="s">
        <v>234</v>
      </c>
      <c r="M3806" t="s">
        <v>109</v>
      </c>
      <c r="N3806" t="s">
        <v>139</v>
      </c>
      <c r="O3806" t="s">
        <v>73</v>
      </c>
      <c r="P3806">
        <v>110</v>
      </c>
      <c r="Q3806" s="2">
        <f>VALUE(LEFT(LEFT(N3806,5),SUM(LEN(LEFT(N3806,5))-LEN(SUBSTITUTE(LEFT(N3806,5),{"0","1","2","3","4","5","6","7","8","9","."},"")))))</f>
        <v>512</v>
      </c>
      <c r="R3806">
        <f>IF(Q3806&gt;5,Q3806/1024,Q3806)</f>
        <v>0.5</v>
      </c>
      <c r="S3806" t="str">
        <f>MID(K3807,9,3)</f>
        <v>4.1</v>
      </c>
      <c r="T3806" s="2" t="str">
        <f>LEFT(J3806,3)</f>
        <v>4.0</v>
      </c>
      <c r="U3806">
        <f>VALUE(LEFT(LEFT(M3806,5),SUM(LEN(LEFT(M3806,5))-LEN(SUBSTITUTE(LEFT(M3806,5),{"0","1","2","3","4","5","6","7","8","9","."},"")))))</f>
        <v>4</v>
      </c>
      <c r="V3806">
        <f>IF(U3806&lt;100,U3806,U3806/1024)</f>
        <v>4</v>
      </c>
      <c r="W3806" s="3">
        <f>VALUE(LEFT(LEFT(O3806,5),SUM(LEN(LEFT(O3806,5))-LEN(SUBSTITUTE(LEFT(O3806,5),{"0","1","2","3","4","5","6","7","8","9","."},"")))))</f>
        <v>5</v>
      </c>
      <c r="X3806" s="3" t="e">
        <f>LEFT(L3806, SEARCH("MHz",L3806)-1)</f>
        <v>#VALUE!</v>
      </c>
      <c r="Y3806" t="e">
        <f>IF(RIGHT(X3806,1)=" ",RIGHT(X3806,4),RIGHT(X3806,3))</f>
        <v>#VALUE!</v>
      </c>
      <c r="Z3806" t="e">
        <f>VLOOKUP(G3806,[1]Sheet1!$A$1:$B$12,2,0)</f>
        <v>#VALUE!</v>
      </c>
      <c r="AA3806" t="e">
        <f>CONCATENATE(F3806," ",Z3806)</f>
        <v>#VALUE!</v>
      </c>
      <c r="AB3806" t="e">
        <f>VLOOKUP(AA3806,[1]Sheet3!$A:$B,2,0)</f>
        <v>#VALUE!</v>
      </c>
    </row>
    <row r="3807" spans="1:28" x14ac:dyDescent="0.25">
      <c r="A3807" t="s">
        <v>6641</v>
      </c>
      <c r="B3807" t="s">
        <v>6735</v>
      </c>
      <c r="C3807">
        <v>2013</v>
      </c>
      <c r="D3807" t="str">
        <f>CONCATENATE(C3807,".")</f>
        <v>2013.</v>
      </c>
      <c r="E3807" t="str">
        <f>LEFT(D3807, SEARCH(".",D3807)-1)</f>
        <v>2013</v>
      </c>
      <c r="F3807">
        <v>2013</v>
      </c>
      <c r="G3807" t="e">
        <f>RIGHT(E3807,LEN(E3807)-6)</f>
        <v>#VALUE!</v>
      </c>
      <c r="H3807">
        <v>133</v>
      </c>
      <c r="I3807" t="s">
        <v>213</v>
      </c>
      <c r="J3807" t="s">
        <v>851</v>
      </c>
      <c r="K3807" t="s">
        <v>226</v>
      </c>
      <c r="L3807" t="s">
        <v>6420</v>
      </c>
      <c r="M3807" t="s">
        <v>57</v>
      </c>
      <c r="N3807" t="s">
        <v>35</v>
      </c>
      <c r="O3807" t="s">
        <v>62</v>
      </c>
      <c r="Q3807" s="2">
        <f>VALUE(LEFT(LEFT(N3807,5),SUM(LEN(LEFT(N3807,5))-LEN(SUBSTITUTE(LEFT(N3807,5),{"0","1","2","3","4","5","6","7","8","9","."},"")))))</f>
        <v>1</v>
      </c>
      <c r="R3807">
        <f>IF(Q3807&gt;5,Q3807/1024,Q3807)</f>
        <v>1</v>
      </c>
      <c r="S3807" t="str">
        <f>MID(K3808,9,3)</f>
        <v>4.1</v>
      </c>
      <c r="T3807" s="2" t="str">
        <f>LEFT(J3807,3)</f>
        <v>4.5</v>
      </c>
      <c r="U3807">
        <f>VALUE(LEFT(LEFT(M3807,5),SUM(LEN(LEFT(M3807,5))-LEN(SUBSTITUTE(LEFT(M3807,5),{"0","1","2","3","4","5","6","7","8","9","."},"")))))</f>
        <v>16</v>
      </c>
      <c r="V3807">
        <f>IF(U3807&lt;100,U3807,U3807/1024)</f>
        <v>16</v>
      </c>
      <c r="W3807" s="3">
        <f>VALUE(LEFT(LEFT(O3807,5),SUM(LEN(LEFT(O3807,5))-LEN(SUBSTITUTE(LEFT(O3807,5),{"0","1","2","3","4","5","6","7","8","9","."},"")))))</f>
        <v>8</v>
      </c>
      <c r="X3807" s="3" t="e">
        <f>LEFT(L3807, SEARCH("MHz",L3807)-1)</f>
        <v>#VALUE!</v>
      </c>
      <c r="Y3807" t="e">
        <f>IF(RIGHT(X3807,1)=" ",RIGHT(X3807,4),RIGHT(X3807,3))</f>
        <v>#VALUE!</v>
      </c>
      <c r="Z3807" t="e">
        <f>VLOOKUP(G3807,[1]Sheet1!$A$1:$B$12,2,0)</f>
        <v>#VALUE!</v>
      </c>
      <c r="AA3807" t="e">
        <f>CONCATENATE(F3807," ",Z3807)</f>
        <v>#VALUE!</v>
      </c>
      <c r="AB3807" t="e">
        <f>VLOOKUP(AA3807,[1]Sheet3!$A:$B,2,0)</f>
        <v>#VALUE!</v>
      </c>
    </row>
    <row r="3808" spans="1:28" x14ac:dyDescent="0.25">
      <c r="A3808" t="s">
        <v>5257</v>
      </c>
      <c r="B3808" t="s">
        <v>5715</v>
      </c>
      <c r="C3808" t="s">
        <v>251</v>
      </c>
      <c r="D3808" t="str">
        <f>CONCATENATE(C3808,".")</f>
        <v>2012  Q3.</v>
      </c>
      <c r="E3808" t="str">
        <f>LEFT(D3808, SEARCH(".",D3808)-1)</f>
        <v>2012  Q3</v>
      </c>
      <c r="F3808">
        <v>2012</v>
      </c>
      <c r="G3808" t="str">
        <f>RIGHT(E3808,LEN(E3808)-6)</f>
        <v>Q3</v>
      </c>
      <c r="H3808">
        <v>179.4</v>
      </c>
      <c r="I3808" t="s">
        <v>124</v>
      </c>
      <c r="J3808" t="s">
        <v>5713</v>
      </c>
      <c r="K3808" t="s">
        <v>4472</v>
      </c>
      <c r="L3808" t="s">
        <v>1314</v>
      </c>
      <c r="M3808" t="s">
        <v>57</v>
      </c>
      <c r="N3808" t="s">
        <v>22</v>
      </c>
      <c r="O3808" t="s">
        <v>36</v>
      </c>
      <c r="P3808">
        <v>350</v>
      </c>
      <c r="Q3808" s="2">
        <f>VALUE(LEFT(LEFT(N3808,5),SUM(LEN(LEFT(N3808,5))-LEN(SUBSTITUTE(LEFT(N3808,5),{"0","1","2","3","4","5","6","7","8","9","."},"")))))</f>
        <v>2</v>
      </c>
      <c r="R3808">
        <f>IF(Q3808&gt;5,Q3808/1024,Q3808)</f>
        <v>2</v>
      </c>
      <c r="S3808" t="str">
        <f>MID(K3809,9,3)</f>
        <v>4.1</v>
      </c>
      <c r="T3808" s="2" t="str">
        <f>LEFT(J3808,3)</f>
        <v>5.5</v>
      </c>
      <c r="U3808">
        <f>VALUE(LEFT(LEFT(M3808,5),SUM(LEN(LEFT(M3808,5))-LEN(SUBSTITUTE(LEFT(M3808,5),{"0","1","2","3","4","5","6","7","8","9","."},"")))))</f>
        <v>16</v>
      </c>
      <c r="V3808">
        <f>IF(U3808&lt;100,U3808,U3808/1024)</f>
        <v>16</v>
      </c>
      <c r="W3808" s="3">
        <f>VALUE(LEFT(LEFT(O3808,5),SUM(LEN(LEFT(O3808,5))-LEN(SUBSTITUTE(LEFT(O3808,5),{"0","1","2","3","4","5","6","7","8","9","."},"")))))</f>
        <v>8</v>
      </c>
      <c r="X3808" s="3" t="e">
        <f>LEFT(L3808, SEARCH("MHz",L3808)-1)</f>
        <v>#VALUE!</v>
      </c>
      <c r="Y3808" t="e">
        <f>IF(RIGHT(X3808,1)=" ",RIGHT(X3808,4),RIGHT(X3808,3))</f>
        <v>#VALUE!</v>
      </c>
      <c r="Z3808" t="e">
        <f>VLOOKUP(G3808,[1]Sheet1!$A$1:$B$12,2,0)</f>
        <v>#N/A</v>
      </c>
      <c r="AA3808" t="e">
        <f>CONCATENATE(F3808," ",Z3808)</f>
        <v>#N/A</v>
      </c>
      <c r="AB3808" t="e">
        <f>VLOOKUP(AA3808,[1]Sheet3!$A:$B,2,0)</f>
        <v>#N/A</v>
      </c>
    </row>
    <row r="3809" spans="1:28" x14ac:dyDescent="0.25">
      <c r="A3809" t="s">
        <v>3096</v>
      </c>
      <c r="B3809" t="s">
        <v>3145</v>
      </c>
      <c r="C3809">
        <v>2012</v>
      </c>
      <c r="D3809" t="str">
        <f>CONCATENATE(C3809,".")</f>
        <v>2012.</v>
      </c>
      <c r="E3809" t="str">
        <f>LEFT(D3809, SEARCH(".",D3809)-1)</f>
        <v>2012</v>
      </c>
      <c r="F3809">
        <v>2012</v>
      </c>
      <c r="G3809" t="e">
        <f>RIGHT(E3809,LEN(E3809)-6)</f>
        <v>#VALUE!</v>
      </c>
      <c r="I3809" t="s">
        <v>39</v>
      </c>
      <c r="J3809" t="s">
        <v>1075</v>
      </c>
      <c r="K3809" t="s">
        <v>208</v>
      </c>
      <c r="L3809" t="s">
        <v>692</v>
      </c>
      <c r="M3809" t="s">
        <v>2582</v>
      </c>
      <c r="N3809" t="s">
        <v>35</v>
      </c>
      <c r="O3809" t="s">
        <v>187</v>
      </c>
      <c r="P3809">
        <v>100</v>
      </c>
      <c r="Q3809" s="2">
        <f>VALUE(LEFT(LEFT(N3809,5),SUM(LEN(LEFT(N3809,5))-LEN(SUBSTITUTE(LEFT(N3809,5),{"0","1","2","3","4","5","6","7","8","9","."},"")))))</f>
        <v>1</v>
      </c>
      <c r="R3809">
        <f>IF(Q3809&gt;5,Q3809/1024,Q3809)</f>
        <v>1</v>
      </c>
      <c r="S3809" t="str">
        <f>MID(K3810,9,3)</f>
        <v>4.1</v>
      </c>
      <c r="T3809" s="2" t="str">
        <f>LEFT(J3809,3)</f>
        <v>8.0</v>
      </c>
      <c r="U3809">
        <f>VALUE(LEFT(LEFT(M3809,5),SUM(LEN(LEFT(M3809,5))-LEN(SUBSTITUTE(LEFT(M3809,5),{"0","1","2","3","4","5","6","7","8","9","."},"")))))</f>
        <v>1.5</v>
      </c>
      <c r="V3809">
        <f>IF(U3809&lt;100,U3809,U3809/1024)</f>
        <v>1.5</v>
      </c>
      <c r="W3809" s="3">
        <f>VALUE(LEFT(LEFT(O3809,5),SUM(LEN(LEFT(O3809,5))-LEN(SUBSTITUTE(LEFT(O3809,5),{"0","1","2","3","4","5","6","7","8","9","."},"")))))</f>
        <v>3.15</v>
      </c>
      <c r="X3809" s="3" t="e">
        <f>LEFT(L3809, SEARCH("MHz",L3809)-1)</f>
        <v>#VALUE!</v>
      </c>
      <c r="Y3809" t="e">
        <f>IF(RIGHT(X3809,1)=" ",RIGHT(X3809,4),RIGHT(X3809,3))</f>
        <v>#VALUE!</v>
      </c>
      <c r="Z3809" t="e">
        <f>VLOOKUP(G3809,[1]Sheet1!$A$1:$B$12,2,0)</f>
        <v>#VALUE!</v>
      </c>
      <c r="AA3809" t="e">
        <f>CONCATENATE(F3809," ",Z3809)</f>
        <v>#VALUE!</v>
      </c>
      <c r="AB3809" t="e">
        <f>VLOOKUP(AA3809,[1]Sheet3!$A:$B,2,0)</f>
        <v>#VALUE!</v>
      </c>
    </row>
    <row r="3810" spans="1:28" x14ac:dyDescent="0.25">
      <c r="A3810" t="s">
        <v>3096</v>
      </c>
      <c r="B3810" t="s">
        <v>3146</v>
      </c>
      <c r="C3810">
        <v>2012</v>
      </c>
      <c r="D3810" t="str">
        <f>CONCATENATE(C3810,".")</f>
        <v>2012.</v>
      </c>
      <c r="E3810" t="str">
        <f>LEFT(D3810, SEARCH(".",D3810)-1)</f>
        <v>2012</v>
      </c>
      <c r="F3810">
        <v>2012</v>
      </c>
      <c r="G3810" t="e">
        <f>RIGHT(E3810,LEN(E3810)-6)</f>
        <v>#VALUE!</v>
      </c>
      <c r="I3810" t="s">
        <v>39</v>
      </c>
      <c r="J3810" t="s">
        <v>3147</v>
      </c>
      <c r="K3810" t="s">
        <v>208</v>
      </c>
      <c r="L3810" t="s">
        <v>692</v>
      </c>
      <c r="M3810" t="s">
        <v>2582</v>
      </c>
      <c r="N3810" t="s">
        <v>35</v>
      </c>
      <c r="O3810" t="s">
        <v>140</v>
      </c>
      <c r="P3810">
        <v>140</v>
      </c>
      <c r="Q3810" s="2">
        <f>VALUE(LEFT(LEFT(N3810,5),SUM(LEN(LEFT(N3810,5))-LEN(SUBSTITUTE(LEFT(N3810,5),{"0","1","2","3","4","5","6","7","8","9","."},"")))))</f>
        <v>1</v>
      </c>
      <c r="R3810">
        <f>IF(Q3810&gt;5,Q3810/1024,Q3810)</f>
        <v>1</v>
      </c>
      <c r="S3810" t="str">
        <f>MID(K3811,9,3)</f>
        <v>4.1</v>
      </c>
      <c r="T3810" s="2" t="str">
        <f>LEFT(J3810,3)</f>
        <v>9.7</v>
      </c>
      <c r="U3810">
        <f>VALUE(LEFT(LEFT(M3810,5),SUM(LEN(LEFT(M3810,5))-LEN(SUBSTITUTE(LEFT(M3810,5),{"0","1","2","3","4","5","6","7","8","9","."},"")))))</f>
        <v>1.5</v>
      </c>
      <c r="V3810">
        <f>IF(U3810&lt;100,U3810,U3810/1024)</f>
        <v>1.5</v>
      </c>
      <c r="W3810" s="3">
        <f>VALUE(LEFT(LEFT(O3810,5),SUM(LEN(LEFT(O3810,5))-LEN(SUBSTITUTE(LEFT(O3810,5),{"0","1","2","3","4","5","6","7","8","9","."},"")))))</f>
        <v>2</v>
      </c>
      <c r="X3810" s="3" t="e">
        <f>LEFT(L3810, SEARCH("MHz",L3810)-1)</f>
        <v>#VALUE!</v>
      </c>
      <c r="Y3810" t="e">
        <f>IF(RIGHT(X3810,1)=" ",RIGHT(X3810,4),RIGHT(X3810,3))</f>
        <v>#VALUE!</v>
      </c>
      <c r="Z3810" t="e">
        <f>VLOOKUP(G3810,[1]Sheet1!$A$1:$B$12,2,0)</f>
        <v>#VALUE!</v>
      </c>
      <c r="AA3810" t="e">
        <f>CONCATENATE(F3810," ",Z3810)</f>
        <v>#VALUE!</v>
      </c>
      <c r="AB3810" t="e">
        <f>VLOOKUP(AA3810,[1]Sheet3!$A:$B,2,0)</f>
        <v>#VALUE!</v>
      </c>
    </row>
    <row r="3811" spans="1:28" x14ac:dyDescent="0.25">
      <c r="A3811" t="s">
        <v>4141</v>
      </c>
      <c r="B3811" t="s">
        <v>1941</v>
      </c>
      <c r="C3811">
        <v>2013</v>
      </c>
      <c r="D3811" t="str">
        <f>CONCATENATE(C3811,".")</f>
        <v>2013.</v>
      </c>
      <c r="E3811" t="str">
        <f>LEFT(D3811, SEARCH(".",D3811)-1)</f>
        <v>2013</v>
      </c>
      <c r="F3811">
        <v>2013</v>
      </c>
      <c r="G3811" t="e">
        <f>RIGHT(E3811,LEN(E3811)-6)</f>
        <v>#VALUE!</v>
      </c>
      <c r="I3811" t="s">
        <v>241</v>
      </c>
      <c r="J3811" t="s">
        <v>2922</v>
      </c>
      <c r="K3811" t="s">
        <v>208</v>
      </c>
      <c r="L3811" t="s">
        <v>218</v>
      </c>
      <c r="M3811" t="s">
        <v>653</v>
      </c>
      <c r="N3811" t="s">
        <v>139</v>
      </c>
      <c r="O3811" t="s">
        <v>2546</v>
      </c>
      <c r="P3811">
        <v>110</v>
      </c>
      <c r="Q3811" s="2">
        <f>VALUE(LEFT(LEFT(N3811,5),SUM(LEN(LEFT(N3811,5))-LEN(SUBSTITUTE(LEFT(N3811,5),{"0","1","2","3","4","5","6","7","8","9","."},"")))))</f>
        <v>512</v>
      </c>
      <c r="R3811">
        <f>IF(Q3811&gt;5,Q3811/1024,Q3811)</f>
        <v>0.5</v>
      </c>
      <c r="S3811" t="str">
        <f>MID(K3812,9,3)</f>
        <v>4.1</v>
      </c>
      <c r="T3811" s="2" t="str">
        <f>LEFT(J3811,3)</f>
        <v>4.5</v>
      </c>
      <c r="U3811">
        <f>VALUE(LEFT(LEFT(M3811,5),SUM(LEN(LEFT(M3811,5))-LEN(SUBSTITUTE(LEFT(M3811,5),{"0","1","2","3","4","5","6","7","8","9","."},"")))))</f>
        <v>4</v>
      </c>
      <c r="V3811">
        <f>IF(U3811&lt;100,U3811,U3811/1024)</f>
        <v>4</v>
      </c>
      <c r="W3811" s="3">
        <f>VALUE(LEFT(LEFT(O3811,5),SUM(LEN(LEFT(O3811,5))-LEN(SUBSTITUTE(LEFT(O3811,5),{"0","1","2","3","4","5","6","7","8","9","."},"")))))</f>
        <v>5</v>
      </c>
      <c r="X3811" s="3" t="e">
        <f>LEFT(L3811, SEARCH("MHz",L3811)-1)</f>
        <v>#VALUE!</v>
      </c>
      <c r="Y3811" t="e">
        <f>IF(RIGHT(X3811,1)=" ",RIGHT(X3811,4),RIGHT(X3811,3))</f>
        <v>#VALUE!</v>
      </c>
      <c r="Z3811" t="e">
        <f>VLOOKUP(G3811,[1]Sheet1!$A$1:$B$12,2,0)</f>
        <v>#VALUE!</v>
      </c>
      <c r="AA3811" t="e">
        <f>CONCATENATE(F3811," ",Z3811)</f>
        <v>#VALUE!</v>
      </c>
      <c r="AB3811" t="e">
        <f>VLOOKUP(AA3811,[1]Sheet3!$A:$B,2,0)</f>
        <v>#VALUE!</v>
      </c>
    </row>
    <row r="3812" spans="1:28" x14ac:dyDescent="0.25">
      <c r="A3812" t="s">
        <v>1042</v>
      </c>
      <c r="B3812" t="s">
        <v>1086</v>
      </c>
      <c r="C3812">
        <v>2013</v>
      </c>
      <c r="D3812" t="str">
        <f>CONCATENATE(C3812,".")</f>
        <v>2013.</v>
      </c>
      <c r="E3812" t="str">
        <f>LEFT(D3812, SEARCH(".",D3812)-1)</f>
        <v>2013</v>
      </c>
      <c r="F3812">
        <v>2013</v>
      </c>
      <c r="G3812" t="e">
        <f>RIGHT(E3812,LEN(E3812)-6)</f>
        <v>#VALUE!</v>
      </c>
      <c r="H3812">
        <v>189.9</v>
      </c>
      <c r="I3812" t="s">
        <v>241</v>
      </c>
      <c r="J3812" t="s">
        <v>1087</v>
      </c>
      <c r="K3812" t="s">
        <v>632</v>
      </c>
      <c r="L3812" t="s">
        <v>1088</v>
      </c>
      <c r="M3812" t="s">
        <v>109</v>
      </c>
      <c r="N3812" t="s">
        <v>35</v>
      </c>
      <c r="O3812" t="s">
        <v>36</v>
      </c>
      <c r="Q3812" s="2">
        <f>VALUE(LEFT(LEFT(N3812,5),SUM(LEN(LEFT(N3812,5))-LEN(SUBSTITUTE(LEFT(N3812,5),{"0","1","2","3","4","5","6","7","8","9","."},"")))))</f>
        <v>1</v>
      </c>
      <c r="R3812">
        <f>IF(Q3812&gt;5,Q3812/1024,Q3812)</f>
        <v>1</v>
      </c>
      <c r="S3812" t="str">
        <f>MID(K3813,9,3)</f>
        <v>4.1</v>
      </c>
      <c r="T3812" s="2" t="str">
        <f>LEFT(J3812,3)</f>
        <v>5.3</v>
      </c>
      <c r="U3812">
        <f>VALUE(LEFT(LEFT(M3812,5),SUM(LEN(LEFT(M3812,5))-LEN(SUBSTITUTE(LEFT(M3812,5),{"0","1","2","3","4","5","6","7","8","9","."},"")))))</f>
        <v>4</v>
      </c>
      <c r="V3812">
        <f>IF(U3812&lt;100,U3812,U3812/1024)</f>
        <v>4</v>
      </c>
      <c r="W3812" s="3">
        <f>VALUE(LEFT(LEFT(O3812,5),SUM(LEN(LEFT(O3812,5))-LEN(SUBSTITUTE(LEFT(O3812,5),{"0","1","2","3","4","5","6","7","8","9","."},"")))))</f>
        <v>8</v>
      </c>
      <c r="X3812" s="3" t="e">
        <f>LEFT(L3812, SEARCH("MHz",L3812)-1)</f>
        <v>#VALUE!</v>
      </c>
      <c r="Y3812" t="e">
        <f>IF(RIGHT(X3812,1)=" ",RIGHT(X3812,4),RIGHT(X3812,3))</f>
        <v>#VALUE!</v>
      </c>
      <c r="Z3812" t="e">
        <f>VLOOKUP(G3812,[1]Sheet1!$A$1:$B$12,2,0)</f>
        <v>#VALUE!</v>
      </c>
      <c r="AA3812" t="e">
        <f>CONCATENATE(F3812," ",Z3812)</f>
        <v>#VALUE!</v>
      </c>
      <c r="AB3812" t="e">
        <f>VLOOKUP(AA3812,[1]Sheet3!$A:$B,2,0)</f>
        <v>#VALUE!</v>
      </c>
    </row>
    <row r="3813" spans="1:28" x14ac:dyDescent="0.25">
      <c r="A3813" t="s">
        <v>1042</v>
      </c>
      <c r="B3813" t="s">
        <v>1089</v>
      </c>
      <c r="C3813">
        <v>2013</v>
      </c>
      <c r="D3813" t="str">
        <f>CONCATENATE(C3813,".")</f>
        <v>2013.</v>
      </c>
      <c r="E3813" t="str">
        <f>LEFT(D3813, SEARCH(".",D3813)-1)</f>
        <v>2013</v>
      </c>
      <c r="F3813">
        <v>2013</v>
      </c>
      <c r="G3813" t="e">
        <f>RIGHT(E3813,LEN(E3813)-6)</f>
        <v>#VALUE!</v>
      </c>
      <c r="H3813">
        <v>160.19999999999999</v>
      </c>
      <c r="I3813" t="s">
        <v>241</v>
      </c>
      <c r="J3813" t="s">
        <v>60</v>
      </c>
      <c r="K3813" t="s">
        <v>632</v>
      </c>
      <c r="L3813" t="s">
        <v>1088</v>
      </c>
      <c r="M3813" t="s">
        <v>109</v>
      </c>
      <c r="N3813" t="s">
        <v>35</v>
      </c>
      <c r="O3813" t="s">
        <v>36</v>
      </c>
      <c r="Q3813" s="2">
        <f>VALUE(LEFT(LEFT(N3813,5),SUM(LEN(LEFT(N3813,5))-LEN(SUBSTITUTE(LEFT(N3813,5),{"0","1","2","3","4","5","6","7","8","9","."},"")))))</f>
        <v>1</v>
      </c>
      <c r="R3813">
        <f>IF(Q3813&gt;5,Q3813/1024,Q3813)</f>
        <v>1</v>
      </c>
      <c r="S3813" t="str">
        <f>MID(K3814,9,3)</f>
        <v>4.1</v>
      </c>
      <c r="T3813" s="2" t="str">
        <f>LEFT(J3813,3)</f>
        <v>5.0</v>
      </c>
      <c r="U3813">
        <f>VALUE(LEFT(LEFT(M3813,5),SUM(LEN(LEFT(M3813,5))-LEN(SUBSTITUTE(LEFT(M3813,5),{"0","1","2","3","4","5","6","7","8","9","."},"")))))</f>
        <v>4</v>
      </c>
      <c r="V3813">
        <f>IF(U3813&lt;100,U3813,U3813/1024)</f>
        <v>4</v>
      </c>
      <c r="W3813" s="3">
        <f>VALUE(LEFT(LEFT(O3813,5),SUM(LEN(LEFT(O3813,5))-LEN(SUBSTITUTE(LEFT(O3813,5),{"0","1","2","3","4","5","6","7","8","9","."},"")))))</f>
        <v>8</v>
      </c>
      <c r="X3813" s="3" t="e">
        <f>LEFT(L3813, SEARCH("MHz",L3813)-1)</f>
        <v>#VALUE!</v>
      </c>
      <c r="Y3813" t="e">
        <f>IF(RIGHT(X3813,1)=" ",RIGHT(X3813,4),RIGHT(X3813,3))</f>
        <v>#VALUE!</v>
      </c>
      <c r="Z3813" t="e">
        <f>VLOOKUP(G3813,[1]Sheet1!$A$1:$B$12,2,0)</f>
        <v>#VALUE!</v>
      </c>
      <c r="AA3813" t="e">
        <f>CONCATENATE(F3813," ",Z3813)</f>
        <v>#VALUE!</v>
      </c>
      <c r="AB3813" t="e">
        <f>VLOOKUP(AA3813,[1]Sheet3!$A:$B,2,0)</f>
        <v>#VALUE!</v>
      </c>
    </row>
    <row r="3814" spans="1:28" x14ac:dyDescent="0.25">
      <c r="A3814" t="s">
        <v>1042</v>
      </c>
      <c r="B3814" t="s">
        <v>1090</v>
      </c>
      <c r="C3814">
        <v>2013</v>
      </c>
      <c r="D3814" t="str">
        <f>CONCATENATE(C3814,".")</f>
        <v>2013.</v>
      </c>
      <c r="E3814" t="str">
        <f>LEFT(D3814, SEARCH(".",D3814)-1)</f>
        <v>2013</v>
      </c>
      <c r="F3814">
        <v>2013</v>
      </c>
      <c r="G3814" t="e">
        <f>RIGHT(E3814,LEN(E3814)-6)</f>
        <v>#VALUE!</v>
      </c>
      <c r="H3814">
        <v>150</v>
      </c>
      <c r="I3814" t="s">
        <v>241</v>
      </c>
      <c r="J3814" t="s">
        <v>1091</v>
      </c>
      <c r="K3814" t="s">
        <v>632</v>
      </c>
      <c r="L3814" t="s">
        <v>1088</v>
      </c>
      <c r="M3814" t="s">
        <v>109</v>
      </c>
      <c r="N3814" t="s">
        <v>35</v>
      </c>
      <c r="O3814" t="s">
        <v>73</v>
      </c>
      <c r="Q3814" s="2">
        <f>VALUE(LEFT(LEFT(N3814,5),SUM(LEN(LEFT(N3814,5))-LEN(SUBSTITUTE(LEFT(N3814,5),{"0","1","2","3","4","5","6","7","8","9","."},"")))))</f>
        <v>1</v>
      </c>
      <c r="R3814">
        <f>IF(Q3814&gt;5,Q3814/1024,Q3814)</f>
        <v>1</v>
      </c>
      <c r="S3814" t="str">
        <f>MID(K3815,9,3)</f>
        <v>4.1</v>
      </c>
      <c r="T3814" s="2" t="str">
        <f>LEFT(J3814,3)</f>
        <v>4.5</v>
      </c>
      <c r="U3814">
        <f>VALUE(LEFT(LEFT(M3814,5),SUM(LEN(LEFT(M3814,5))-LEN(SUBSTITUTE(LEFT(M3814,5),{"0","1","2","3","4","5","6","7","8","9","."},"")))))</f>
        <v>4</v>
      </c>
      <c r="V3814">
        <f>IF(U3814&lt;100,U3814,U3814/1024)</f>
        <v>4</v>
      </c>
      <c r="W3814" s="3">
        <f>VALUE(LEFT(LEFT(O3814,5),SUM(LEN(LEFT(O3814,5))-LEN(SUBSTITUTE(LEFT(O3814,5),{"0","1","2","3","4","5","6","7","8","9","."},"")))))</f>
        <v>5</v>
      </c>
      <c r="X3814" s="3" t="e">
        <f>LEFT(L3814, SEARCH("MHz",L3814)-1)</f>
        <v>#VALUE!</v>
      </c>
      <c r="Y3814" t="e">
        <f>IF(RIGHT(X3814,1)=" ",RIGHT(X3814,4),RIGHT(X3814,3))</f>
        <v>#VALUE!</v>
      </c>
      <c r="Z3814" t="e">
        <f>VLOOKUP(G3814,[1]Sheet1!$A$1:$B$12,2,0)</f>
        <v>#VALUE!</v>
      </c>
      <c r="AA3814" t="e">
        <f>CONCATENATE(F3814," ",Z3814)</f>
        <v>#VALUE!</v>
      </c>
      <c r="AB3814" t="e">
        <f>VLOOKUP(AA3814,[1]Sheet3!$A:$B,2,0)</f>
        <v>#VALUE!</v>
      </c>
    </row>
    <row r="3815" spans="1:28" x14ac:dyDescent="0.25">
      <c r="A3815" t="s">
        <v>1796</v>
      </c>
      <c r="B3815" t="s">
        <v>1860</v>
      </c>
      <c r="C3815">
        <v>2014</v>
      </c>
      <c r="D3815" t="str">
        <f>CONCATENATE(C3815,".")</f>
        <v>2014.</v>
      </c>
      <c r="E3815" t="str">
        <f>LEFT(D3815, SEARCH(".",D3815)-1)</f>
        <v>2014</v>
      </c>
      <c r="F3815">
        <v>2014</v>
      </c>
      <c r="G3815" t="e">
        <f>RIGHT(E3815,LEN(E3815)-6)</f>
        <v>#VALUE!</v>
      </c>
      <c r="H3815">
        <v>98</v>
      </c>
      <c r="I3815" t="s">
        <v>156</v>
      </c>
      <c r="J3815" t="s">
        <v>1861</v>
      </c>
      <c r="K3815" t="s">
        <v>632</v>
      </c>
      <c r="L3815" t="s">
        <v>551</v>
      </c>
      <c r="M3815" t="s">
        <v>109</v>
      </c>
      <c r="N3815" t="s">
        <v>139</v>
      </c>
      <c r="O3815" t="s">
        <v>515</v>
      </c>
      <c r="Q3815" s="2">
        <f>VALUE(LEFT(LEFT(N3815,5),SUM(LEN(LEFT(N3815,5))-LEN(SUBSTITUTE(LEFT(N3815,5),{"0","1","2","3","4","5","6","7","8","9","."},"")))))</f>
        <v>512</v>
      </c>
      <c r="R3815">
        <f>IF(Q3815&gt;5,Q3815/1024,Q3815)</f>
        <v>0.5</v>
      </c>
      <c r="S3815" t="str">
        <f>MID(K3816,9,3)</f>
        <v>4.1</v>
      </c>
      <c r="T3815" s="2" t="str">
        <f>LEFT(J3815,3)</f>
        <v>4.5</v>
      </c>
      <c r="U3815">
        <f>VALUE(LEFT(LEFT(M3815,5),SUM(LEN(LEFT(M3815,5))-LEN(SUBSTITUTE(LEFT(M3815,5),{"0","1","2","3","4","5","6","7","8","9","."},"")))))</f>
        <v>4</v>
      </c>
      <c r="V3815">
        <f>IF(U3815&lt;100,U3815,U3815/1024)</f>
        <v>4</v>
      </c>
      <c r="W3815" s="3">
        <f>VALUE(LEFT(LEFT(O3815,5),SUM(LEN(LEFT(O3815,5))-LEN(SUBSTITUTE(LEFT(O3815,5),{"0","1","2","3","4","5","6","7","8","9","."},"")))))</f>
        <v>3.15</v>
      </c>
      <c r="X3815" s="3" t="e">
        <f>LEFT(L3815, SEARCH("MHz",L3815)-1)</f>
        <v>#VALUE!</v>
      </c>
      <c r="Y3815" t="e">
        <f>IF(RIGHT(X3815,1)=" ",RIGHT(X3815,4),RIGHT(X3815,3))</f>
        <v>#VALUE!</v>
      </c>
      <c r="Z3815" t="e">
        <f>VLOOKUP(G3815,[1]Sheet1!$A$1:$B$12,2,0)</f>
        <v>#VALUE!</v>
      </c>
      <c r="AA3815" t="e">
        <f>CONCATENATE(F3815," ",Z3815)</f>
        <v>#VALUE!</v>
      </c>
      <c r="AB3815" t="e">
        <f>VLOOKUP(AA3815,[1]Sheet3!$A:$B,2,0)</f>
        <v>#VALUE!</v>
      </c>
    </row>
    <row r="3816" spans="1:28" x14ac:dyDescent="0.25">
      <c r="A3816" t="s">
        <v>2637</v>
      </c>
      <c r="B3816" t="s">
        <v>2918</v>
      </c>
      <c r="C3816" t="s">
        <v>2919</v>
      </c>
      <c r="D3816" t="str">
        <f>CONCATENATE(C3816,".")</f>
        <v xml:space="preserve"> 2013  February.</v>
      </c>
      <c r="E3816" t="str">
        <f>LEFT(D3816, SEARCH(".",D3816)-1)</f>
        <v xml:space="preserve"> 2013  February</v>
      </c>
      <c r="F3816">
        <v>201</v>
      </c>
      <c r="G3816" t="str">
        <f>RIGHT(E3816,LEN(E3816)-6)</f>
        <v xml:space="preserve"> February</v>
      </c>
      <c r="H3816">
        <v>122</v>
      </c>
      <c r="I3816" t="s">
        <v>124</v>
      </c>
      <c r="J3816" t="s">
        <v>2920</v>
      </c>
      <c r="K3816" t="s">
        <v>632</v>
      </c>
      <c r="L3816" t="s">
        <v>2903</v>
      </c>
      <c r="M3816" t="s">
        <v>57</v>
      </c>
      <c r="N3816" t="s">
        <v>35</v>
      </c>
      <c r="O3816" t="s">
        <v>30</v>
      </c>
      <c r="P3816">
        <v>210</v>
      </c>
      <c r="Q3816" s="2">
        <f>VALUE(LEFT(LEFT(N3816,5),SUM(LEN(LEFT(N3816,5))-LEN(SUBSTITUTE(LEFT(N3816,5),{"0","1","2","3","4","5","6","7","8","9","."},"")))))</f>
        <v>1</v>
      </c>
      <c r="R3816">
        <f>IF(Q3816&gt;5,Q3816/1024,Q3816)</f>
        <v>1</v>
      </c>
      <c r="S3816" t="str">
        <f>MID(K3817,9,3)</f>
        <v>4.1</v>
      </c>
      <c r="T3816" s="2" t="str">
        <f>LEFT(J3816,3)</f>
        <v>4.7</v>
      </c>
      <c r="U3816">
        <f>VALUE(LEFT(LEFT(M3816,5),SUM(LEN(LEFT(M3816,5))-LEN(SUBSTITUTE(LEFT(M3816,5),{"0","1","2","3","4","5","6","7","8","9","."},"")))))</f>
        <v>16</v>
      </c>
      <c r="V3816">
        <f>IF(U3816&lt;100,U3816,U3816/1024)</f>
        <v>16</v>
      </c>
      <c r="W3816" s="3">
        <f>VALUE(LEFT(LEFT(O3816,5),SUM(LEN(LEFT(O3816,5))-LEN(SUBSTITUTE(LEFT(O3816,5),{"0","1","2","3","4","5","6","7","8","9","."},"")))))</f>
        <v>13</v>
      </c>
      <c r="X3816" s="3" t="e">
        <f>LEFT(L3816, SEARCH("MHz",L3816)-1)</f>
        <v>#VALUE!</v>
      </c>
      <c r="Y3816" t="e">
        <f>IF(RIGHT(X3816,1)=" ",RIGHT(X3816,4),RIGHT(X3816,3))</f>
        <v>#VALUE!</v>
      </c>
      <c r="Z3816" t="e">
        <f>VLOOKUP(G3816,[1]Sheet1!$A$1:$B$12,2,0)</f>
        <v>#N/A</v>
      </c>
      <c r="AA3816" t="e">
        <f>CONCATENATE(F3816," ",Z3816)</f>
        <v>#N/A</v>
      </c>
      <c r="AB3816" t="e">
        <f>VLOOKUP(AA3816,[1]Sheet3!$A:$B,2,0)</f>
        <v>#N/A</v>
      </c>
    </row>
    <row r="3817" spans="1:28" x14ac:dyDescent="0.25">
      <c r="A3817" t="s">
        <v>3155</v>
      </c>
      <c r="B3817" t="s">
        <v>3166</v>
      </c>
      <c r="C3817" t="s">
        <v>2900</v>
      </c>
      <c r="D3817" t="str">
        <f>CONCATENATE(C3817,".")</f>
        <v>2013  Q3.</v>
      </c>
      <c r="E3817" t="str">
        <f>LEFT(D3817, SEARCH(".",D3817)-1)</f>
        <v>2013  Q3</v>
      </c>
      <c r="F3817">
        <v>2013</v>
      </c>
      <c r="G3817" t="str">
        <f>RIGHT(E3817,LEN(E3817)-6)</f>
        <v>Q3</v>
      </c>
      <c r="H3817">
        <v>128</v>
      </c>
      <c r="I3817" t="s">
        <v>146</v>
      </c>
      <c r="J3817" t="s">
        <v>3167</v>
      </c>
      <c r="K3817" t="s">
        <v>632</v>
      </c>
      <c r="L3817" t="s">
        <v>248</v>
      </c>
      <c r="M3817" t="s">
        <v>57</v>
      </c>
      <c r="N3817" t="s">
        <v>363</v>
      </c>
      <c r="O3817" t="s">
        <v>36</v>
      </c>
      <c r="Q3817" s="2">
        <f>VALUE(LEFT(LEFT(N3817,5),SUM(LEN(LEFT(N3817,5))-LEN(SUBSTITUTE(LEFT(N3817,5),{"0","1","2","3","4","5","6","7","8","9","."},"")))))</f>
        <v>1.5</v>
      </c>
      <c r="R3817">
        <f>IF(Q3817&gt;5,Q3817/1024,Q3817)</f>
        <v>1.5</v>
      </c>
      <c r="S3817" t="str">
        <f>MID(K3818,9,3)</f>
        <v>4.1</v>
      </c>
      <c r="T3817" s="2" t="str">
        <f>LEFT(J3817,3)</f>
        <v>4.3</v>
      </c>
      <c r="U3817">
        <f>VALUE(LEFT(LEFT(M3817,5),SUM(LEN(LEFT(M3817,5))-LEN(SUBSTITUTE(LEFT(M3817,5),{"0","1","2","3","4","5","6","7","8","9","."},"")))))</f>
        <v>16</v>
      </c>
      <c r="V3817">
        <f>IF(U3817&lt;100,U3817,U3817/1024)</f>
        <v>16</v>
      </c>
      <c r="W3817" s="3">
        <f>VALUE(LEFT(LEFT(O3817,5),SUM(LEN(LEFT(O3817,5))-LEN(SUBSTITUTE(LEFT(O3817,5),{"0","1","2","3","4","5","6","7","8","9","."},"")))))</f>
        <v>8</v>
      </c>
      <c r="X3817" s="3" t="e">
        <f>LEFT(L3817, SEARCH("MHz",L3817)-1)</f>
        <v>#VALUE!</v>
      </c>
      <c r="Y3817" t="e">
        <f>IF(RIGHT(X3817,1)=" ",RIGHT(X3817,4),RIGHT(X3817,3))</f>
        <v>#VALUE!</v>
      </c>
      <c r="Z3817" t="e">
        <f>VLOOKUP(G3817,[1]Sheet1!$A$1:$B$12,2,0)</f>
        <v>#N/A</v>
      </c>
      <c r="AA3817" t="e">
        <f>CONCATENATE(F3817," ",Z3817)</f>
        <v>#N/A</v>
      </c>
      <c r="AB3817" t="e">
        <f>VLOOKUP(AA3817,[1]Sheet3!$A:$B,2,0)</f>
        <v>#N/A</v>
      </c>
    </row>
    <row r="3818" spans="1:28" x14ac:dyDescent="0.25">
      <c r="A3818" t="s">
        <v>3318</v>
      </c>
      <c r="B3818" t="s">
        <v>3530</v>
      </c>
      <c r="C3818">
        <v>2013</v>
      </c>
      <c r="D3818" t="str">
        <f>CONCATENATE(C3818,".")</f>
        <v>2013.</v>
      </c>
      <c r="E3818" t="str">
        <f>LEFT(D3818, SEARCH(".",D3818)-1)</f>
        <v>2013</v>
      </c>
      <c r="F3818">
        <v>2013</v>
      </c>
      <c r="G3818" t="e">
        <f>RIGHT(E3818,LEN(E3818)-6)</f>
        <v>#VALUE!</v>
      </c>
      <c r="H3818">
        <v>151</v>
      </c>
      <c r="I3818" t="s">
        <v>231</v>
      </c>
      <c r="J3818" t="s">
        <v>3468</v>
      </c>
      <c r="K3818" t="s">
        <v>632</v>
      </c>
      <c r="L3818" t="s">
        <v>133</v>
      </c>
      <c r="M3818" t="s">
        <v>109</v>
      </c>
      <c r="N3818" t="s">
        <v>35</v>
      </c>
      <c r="O3818" t="s">
        <v>1114</v>
      </c>
      <c r="P3818">
        <v>110</v>
      </c>
      <c r="Q3818" s="2">
        <f>VALUE(LEFT(LEFT(N3818,5),SUM(LEN(LEFT(N3818,5))-LEN(SUBSTITUTE(LEFT(N3818,5),{"0","1","2","3","4","5","6","7","8","9","."},"")))))</f>
        <v>1</v>
      </c>
      <c r="R3818">
        <f>IF(Q3818&gt;5,Q3818/1024,Q3818)</f>
        <v>1</v>
      </c>
      <c r="S3818" t="str">
        <f>MID(K3819,9,3)</f>
        <v>4.1</v>
      </c>
      <c r="T3818" s="2" t="str">
        <f>LEFT(J3818,3)</f>
        <v>4.5</v>
      </c>
      <c r="U3818">
        <f>VALUE(LEFT(LEFT(M3818,5),SUM(LEN(LEFT(M3818,5))-LEN(SUBSTITUTE(LEFT(M3818,5),{"0","1","2","3","4","5","6","7","8","9","."},"")))))</f>
        <v>4</v>
      </c>
      <c r="V3818">
        <f>IF(U3818&lt;100,U3818,U3818/1024)</f>
        <v>4</v>
      </c>
      <c r="W3818" s="3">
        <f>VALUE(LEFT(LEFT(O3818,5),SUM(LEN(LEFT(O3818,5))-LEN(SUBSTITUTE(LEFT(O3818,5),{"0","1","2","3","4","5","6","7","8","9","."},"")))))</f>
        <v>8</v>
      </c>
      <c r="X3818" s="3" t="e">
        <f>LEFT(L3818, SEARCH("MHz",L3818)-1)</f>
        <v>#VALUE!</v>
      </c>
      <c r="Y3818" t="e">
        <f>IF(RIGHT(X3818,1)=" ",RIGHT(X3818,4),RIGHT(X3818,3))</f>
        <v>#VALUE!</v>
      </c>
      <c r="Z3818" t="e">
        <f>VLOOKUP(G3818,[1]Sheet1!$A$1:$B$12,2,0)</f>
        <v>#VALUE!</v>
      </c>
      <c r="AA3818" t="e">
        <f>CONCATENATE(F3818," ",Z3818)</f>
        <v>#VALUE!</v>
      </c>
      <c r="AB3818" t="e">
        <f>VLOOKUP(AA3818,[1]Sheet3!$A:$B,2,0)</f>
        <v>#VALUE!</v>
      </c>
    </row>
    <row r="3819" spans="1:28" x14ac:dyDescent="0.25">
      <c r="A3819" t="s">
        <v>4141</v>
      </c>
      <c r="B3819" t="s">
        <v>4269</v>
      </c>
      <c r="C3819">
        <v>2014</v>
      </c>
      <c r="D3819" t="str">
        <f>CONCATENATE(C3819,".")</f>
        <v>2014.</v>
      </c>
      <c r="E3819" t="str">
        <f>LEFT(D3819, SEARCH(".",D3819)-1)</f>
        <v>2014</v>
      </c>
      <c r="F3819">
        <v>2014</v>
      </c>
      <c r="G3819" t="e">
        <f>RIGHT(E3819,LEN(E3819)-6)</f>
        <v>#VALUE!</v>
      </c>
      <c r="I3819" t="s">
        <v>241</v>
      </c>
      <c r="J3819" t="s">
        <v>1879</v>
      </c>
      <c r="K3819" t="s">
        <v>632</v>
      </c>
      <c r="L3819" t="s">
        <v>510</v>
      </c>
      <c r="M3819" t="s">
        <v>270</v>
      </c>
      <c r="N3819" t="s">
        <v>293</v>
      </c>
      <c r="O3819" t="s">
        <v>1024</v>
      </c>
      <c r="P3819">
        <v>50</v>
      </c>
      <c r="Q3819" s="2">
        <f>VALUE(LEFT(LEFT(N3819,5),SUM(LEN(LEFT(N3819,5))-LEN(SUBSTITUTE(LEFT(N3819,5),{"0","1","2","3","4","5","6","7","8","9","."},"")))))</f>
        <v>256</v>
      </c>
      <c r="R3819">
        <f>IF(Q3819&gt;5,Q3819/1024,Q3819)</f>
        <v>0.25</v>
      </c>
      <c r="S3819" t="str">
        <f>MID(K3820,9,3)</f>
        <v>4.1</v>
      </c>
      <c r="T3819" s="2" t="str">
        <f>LEFT(J3819,3)</f>
        <v>3.5</v>
      </c>
      <c r="U3819">
        <f>VALUE(LEFT(LEFT(M3819,5),SUM(LEN(LEFT(M3819,5))-LEN(SUBSTITUTE(LEFT(M3819,5),{"0","1","2","3","4","5","6","7","8","9","."},"")))))</f>
        <v>512</v>
      </c>
      <c r="V3819">
        <f>IF(U3819&lt;100,U3819,U3819/1024)</f>
        <v>0.5</v>
      </c>
      <c r="W3819" s="3">
        <f>VALUE(LEFT(LEFT(O3819,5),SUM(LEN(LEFT(O3819,5))-LEN(SUBSTITUTE(LEFT(O3819,5),{"0","1","2","3","4","5","6","7","8","9","."},"")))))</f>
        <v>1.3</v>
      </c>
      <c r="X3819" s="3" t="e">
        <f>LEFT(L3819, SEARCH("MHz",L3819)-1)</f>
        <v>#VALUE!</v>
      </c>
      <c r="Y3819" t="e">
        <f>IF(RIGHT(X3819,1)=" ",RIGHT(X3819,4),RIGHT(X3819,3))</f>
        <v>#VALUE!</v>
      </c>
      <c r="Z3819" t="e">
        <f>VLOOKUP(G3819,[1]Sheet1!$A$1:$B$12,2,0)</f>
        <v>#VALUE!</v>
      </c>
      <c r="AA3819" t="e">
        <f>CONCATENATE(F3819," ",Z3819)</f>
        <v>#VALUE!</v>
      </c>
      <c r="AB3819" t="e">
        <f>VLOOKUP(AA3819,[1]Sheet3!$A:$B,2,0)</f>
        <v>#VALUE!</v>
      </c>
    </row>
    <row r="3820" spans="1:28" x14ac:dyDescent="0.25">
      <c r="A3820" t="s">
        <v>4141</v>
      </c>
      <c r="B3820" t="s">
        <v>4289</v>
      </c>
      <c r="C3820" t="s">
        <v>2900</v>
      </c>
      <c r="D3820" t="str">
        <f>CONCATENATE(C3820,".")</f>
        <v>2013  Q3.</v>
      </c>
      <c r="E3820" t="str">
        <f>LEFT(D3820, SEARCH(".",D3820)-1)</f>
        <v>2013  Q3</v>
      </c>
      <c r="F3820">
        <v>2013</v>
      </c>
      <c r="G3820" t="str">
        <f>RIGHT(E3820,LEN(E3820)-6)</f>
        <v>Q3</v>
      </c>
      <c r="I3820" t="s">
        <v>241</v>
      </c>
      <c r="J3820" t="s">
        <v>4290</v>
      </c>
      <c r="K3820" t="s">
        <v>632</v>
      </c>
      <c r="L3820" t="s">
        <v>200</v>
      </c>
      <c r="M3820" t="s">
        <v>109</v>
      </c>
      <c r="N3820" t="s">
        <v>35</v>
      </c>
      <c r="O3820" t="s">
        <v>36</v>
      </c>
      <c r="P3820">
        <v>140</v>
      </c>
      <c r="Q3820" s="2">
        <f>VALUE(LEFT(LEFT(N3820,5),SUM(LEN(LEFT(N3820,5))-LEN(SUBSTITUTE(LEFT(N3820,5),{"0","1","2","3","4","5","6","7","8","9","."},"")))))</f>
        <v>1</v>
      </c>
      <c r="R3820">
        <f>IF(Q3820&gt;5,Q3820/1024,Q3820)</f>
        <v>1</v>
      </c>
      <c r="S3820" t="str">
        <f>MID(K3821,9,3)</f>
        <v>4.1</v>
      </c>
      <c r="T3820" s="2" t="str">
        <f>LEFT(J3820,3)</f>
        <v>4.7</v>
      </c>
      <c r="U3820">
        <f>VALUE(LEFT(LEFT(M3820,5),SUM(LEN(LEFT(M3820,5))-LEN(SUBSTITUTE(LEFT(M3820,5),{"0","1","2","3","4","5","6","7","8","9","."},"")))))</f>
        <v>4</v>
      </c>
      <c r="V3820">
        <f>IF(U3820&lt;100,U3820,U3820/1024)</f>
        <v>4</v>
      </c>
      <c r="W3820" s="3">
        <f>VALUE(LEFT(LEFT(O3820,5),SUM(LEN(LEFT(O3820,5))-LEN(SUBSTITUTE(LEFT(O3820,5),{"0","1","2","3","4","5","6","7","8","9","."},"")))))</f>
        <v>8</v>
      </c>
      <c r="X3820" s="3" t="e">
        <f>LEFT(L3820, SEARCH("MHz",L3820)-1)</f>
        <v>#VALUE!</v>
      </c>
      <c r="Y3820" t="e">
        <f>IF(RIGHT(X3820,1)=" ",RIGHT(X3820,4),RIGHT(X3820,3))</f>
        <v>#VALUE!</v>
      </c>
      <c r="Z3820" t="e">
        <f>VLOOKUP(G3820,[1]Sheet1!$A$1:$B$12,2,0)</f>
        <v>#N/A</v>
      </c>
      <c r="AA3820" t="e">
        <f>CONCATENATE(F3820," ",Z3820)</f>
        <v>#N/A</v>
      </c>
      <c r="AB3820" t="e">
        <f>VLOOKUP(AA3820,[1]Sheet3!$A:$B,2,0)</f>
        <v>#N/A</v>
      </c>
    </row>
    <row r="3821" spans="1:28" x14ac:dyDescent="0.25">
      <c r="A3821" t="s">
        <v>4819</v>
      </c>
      <c r="B3821" t="s">
        <v>4873</v>
      </c>
      <c r="C3821" t="s">
        <v>2900</v>
      </c>
      <c r="D3821" t="str">
        <f>CONCATENATE(C3821,".")</f>
        <v>2013  Q3.</v>
      </c>
      <c r="E3821" t="str">
        <f>LEFT(D3821, SEARCH(".",D3821)-1)</f>
        <v>2013  Q3</v>
      </c>
      <c r="F3821">
        <v>2013</v>
      </c>
      <c r="G3821" t="str">
        <f>RIGHT(E3821,LEN(E3821)-6)</f>
        <v>Q3</v>
      </c>
      <c r="H3821">
        <v>160</v>
      </c>
      <c r="I3821" t="s">
        <v>156</v>
      </c>
      <c r="J3821" t="s">
        <v>1510</v>
      </c>
      <c r="K3821" t="s">
        <v>632</v>
      </c>
      <c r="L3821" t="s">
        <v>133</v>
      </c>
      <c r="M3821" t="s">
        <v>109</v>
      </c>
      <c r="N3821" t="s">
        <v>35</v>
      </c>
      <c r="O3821" t="s">
        <v>36</v>
      </c>
      <c r="P3821">
        <v>200</v>
      </c>
      <c r="Q3821" s="2">
        <f>VALUE(LEFT(LEFT(N3821,5),SUM(LEN(LEFT(N3821,5))-LEN(SUBSTITUTE(LEFT(N3821,5),{"0","1","2","3","4","5","6","7","8","9","."},"")))))</f>
        <v>1</v>
      </c>
      <c r="R3821">
        <f>IF(Q3821&gt;5,Q3821/1024,Q3821)</f>
        <v>1</v>
      </c>
      <c r="S3821" t="str">
        <f>MID(K3822,9,3)</f>
        <v>4.2</v>
      </c>
      <c r="T3821" s="2" t="str">
        <f>LEFT(J3821,3)</f>
        <v>5.0</v>
      </c>
      <c r="U3821">
        <f>VALUE(LEFT(LEFT(M3821,5),SUM(LEN(LEFT(M3821,5))-LEN(SUBSTITUTE(LEFT(M3821,5),{"0","1","2","3","4","5","6","7","8","9","."},"")))))</f>
        <v>4</v>
      </c>
      <c r="V3821">
        <f>IF(U3821&lt;100,U3821,U3821/1024)</f>
        <v>4</v>
      </c>
      <c r="W3821" s="3">
        <f>VALUE(LEFT(LEFT(O3821,5),SUM(LEN(LEFT(O3821,5))-LEN(SUBSTITUTE(LEFT(O3821,5),{"0","1","2","3","4","5","6","7","8","9","."},"")))))</f>
        <v>8</v>
      </c>
      <c r="X3821" s="3" t="e">
        <f>LEFT(L3821, SEARCH("MHz",L3821)-1)</f>
        <v>#VALUE!</v>
      </c>
      <c r="Y3821" t="e">
        <f>IF(RIGHT(X3821,1)=" ",RIGHT(X3821,4),RIGHT(X3821,3))</f>
        <v>#VALUE!</v>
      </c>
      <c r="Z3821" t="e">
        <f>VLOOKUP(G3821,[1]Sheet1!$A$1:$B$12,2,0)</f>
        <v>#N/A</v>
      </c>
      <c r="AA3821" t="e">
        <f>CONCATENATE(F3821," ",Z3821)</f>
        <v>#N/A</v>
      </c>
      <c r="AB3821" t="e">
        <f>VLOOKUP(AA3821,[1]Sheet3!$A:$B,2,0)</f>
        <v>#N/A</v>
      </c>
    </row>
    <row r="3822" spans="1:28" x14ac:dyDescent="0.25">
      <c r="A3822" t="s">
        <v>14</v>
      </c>
      <c r="B3822" t="s">
        <v>194</v>
      </c>
      <c r="C3822" t="s">
        <v>195</v>
      </c>
      <c r="D3822" t="str">
        <f>CONCATENATE(C3822,".")</f>
        <v>2013  Q2.</v>
      </c>
      <c r="E3822" t="str">
        <f>LEFT(D3822, SEARCH(".",D3822)-1)</f>
        <v>2013  Q2</v>
      </c>
      <c r="F3822">
        <v>2013</v>
      </c>
      <c r="G3822" t="str">
        <f>RIGHT(E3822,LEN(E3822)-6)</f>
        <v>Q2</v>
      </c>
      <c r="H3822">
        <v>430</v>
      </c>
      <c r="I3822" t="s">
        <v>146</v>
      </c>
      <c r="J3822" t="s">
        <v>196</v>
      </c>
      <c r="K3822" t="s">
        <v>168</v>
      </c>
      <c r="L3822" t="s">
        <v>133</v>
      </c>
      <c r="M3822" t="s">
        <v>34</v>
      </c>
      <c r="N3822" t="s">
        <v>35</v>
      </c>
      <c r="O3822" t="s">
        <v>92</v>
      </c>
      <c r="P3822">
        <v>150</v>
      </c>
      <c r="Q3822" s="2">
        <f>VALUE(LEFT(LEFT(N3822,5),SUM(LEN(LEFT(N3822,5))-LEN(SUBSTITUTE(LEFT(N3822,5),{"0","1","2","3","4","5","6","7","8","9","."},"")))))</f>
        <v>1</v>
      </c>
      <c r="R3822">
        <f>IF(Q3822&gt;5,Q3822/1024,Q3822)</f>
        <v>1</v>
      </c>
      <c r="S3822" t="str">
        <f>MID(K3823,9,3)</f>
        <v>4.2</v>
      </c>
      <c r="T3822" s="2" t="str">
        <f>LEFT(J3822,3)</f>
        <v>7.9</v>
      </c>
      <c r="U3822">
        <f>VALUE(LEFT(LEFT(M3822,5),SUM(LEN(LEFT(M3822,5))-LEN(SUBSTITUTE(LEFT(M3822,5),{"0","1","2","3","4","5","6","7","8","9","."},"")))))</f>
        <v>8</v>
      </c>
      <c r="V3822">
        <f>IF(U3822&lt;100,U3822,U3822/1024)</f>
        <v>8</v>
      </c>
      <c r="W3822" s="3">
        <f>VALUE(LEFT(LEFT(O3822,5),SUM(LEN(LEFT(O3822,5))-LEN(SUBSTITUTE(LEFT(O3822,5),{"0","1","2","3","4","5","6","7","8","9","."},"")))))</f>
        <v>5</v>
      </c>
      <c r="X3822" s="3" t="e">
        <f>LEFT(L3822, SEARCH("MHz",L3822)-1)</f>
        <v>#VALUE!</v>
      </c>
      <c r="Y3822" t="e">
        <f>IF(RIGHT(X3822,1)=" ",RIGHT(X3822,4),RIGHT(X3822,3))</f>
        <v>#VALUE!</v>
      </c>
      <c r="Z3822" t="e">
        <f>VLOOKUP(G3822,[1]Sheet1!$A$1:$B$12,2,0)</f>
        <v>#N/A</v>
      </c>
      <c r="AA3822" t="e">
        <f>CONCATENATE(F3822," ",Z3822)</f>
        <v>#N/A</v>
      </c>
      <c r="AB3822" t="e">
        <f>VLOOKUP(AA3822,[1]Sheet3!$A:$B,2,0)</f>
        <v>#N/A</v>
      </c>
    </row>
    <row r="3823" spans="1:28" x14ac:dyDescent="0.25">
      <c r="A3823" t="s">
        <v>2096</v>
      </c>
      <c r="B3823" t="s">
        <v>2169</v>
      </c>
      <c r="C3823" t="s">
        <v>2170</v>
      </c>
      <c r="D3823" t="str">
        <f>CONCATENATE(C3823,".")</f>
        <v>2014  Q1.</v>
      </c>
      <c r="E3823" t="str">
        <f>LEFT(D3823, SEARCH(".",D3823)-1)</f>
        <v>2014  Q1</v>
      </c>
      <c r="F3823">
        <v>2014</v>
      </c>
      <c r="G3823" t="str">
        <f>RIGHT(E3823,LEN(E3823)-6)</f>
        <v>Q1</v>
      </c>
      <c r="H3823">
        <v>103.5</v>
      </c>
      <c r="I3823" t="s">
        <v>887</v>
      </c>
      <c r="J3823" t="s">
        <v>2171</v>
      </c>
      <c r="K3823" t="s">
        <v>168</v>
      </c>
      <c r="L3823" t="s">
        <v>91</v>
      </c>
      <c r="M3823" t="s">
        <v>34</v>
      </c>
      <c r="N3823" t="s">
        <v>35</v>
      </c>
      <c r="O3823" t="s">
        <v>36</v>
      </c>
      <c r="P3823">
        <v>160</v>
      </c>
      <c r="Q3823" s="2">
        <f>VALUE(LEFT(LEFT(N3823,5),SUM(LEN(LEFT(N3823,5))-LEN(SUBSTITUTE(LEFT(N3823,5),{"0","1","2","3","4","5","6","7","8","9","."},"")))))</f>
        <v>1</v>
      </c>
      <c r="R3823">
        <f>IF(Q3823&gt;5,Q3823/1024,Q3823)</f>
        <v>1</v>
      </c>
      <c r="S3823" t="str">
        <f>MID(K3824,9,3)</f>
        <v>4.2</v>
      </c>
      <c r="T3823" s="2" t="str">
        <f>LEFT(J3823,3)</f>
        <v>4.7</v>
      </c>
      <c r="U3823">
        <f>VALUE(LEFT(LEFT(M3823,5),SUM(LEN(LEFT(M3823,5))-LEN(SUBSTITUTE(LEFT(M3823,5),{"0","1","2","3","4","5","6","7","8","9","."},"")))))</f>
        <v>8</v>
      </c>
      <c r="V3823">
        <f>IF(U3823&lt;100,U3823,U3823/1024)</f>
        <v>8</v>
      </c>
      <c r="W3823" s="3">
        <f>VALUE(LEFT(LEFT(O3823,5),SUM(LEN(LEFT(O3823,5))-LEN(SUBSTITUTE(LEFT(O3823,5),{"0","1","2","3","4","5","6","7","8","9","."},"")))))</f>
        <v>8</v>
      </c>
      <c r="X3823" s="3" t="e">
        <f>LEFT(L3823, SEARCH("MHz",L3823)-1)</f>
        <v>#VALUE!</v>
      </c>
      <c r="Y3823" t="e">
        <f>IF(RIGHT(X3823,1)=" ",RIGHT(X3823,4),RIGHT(X3823,3))</f>
        <v>#VALUE!</v>
      </c>
      <c r="Z3823" t="e">
        <f>VLOOKUP(G3823,[1]Sheet1!$A$1:$B$12,2,0)</f>
        <v>#N/A</v>
      </c>
      <c r="AA3823" t="e">
        <f>CONCATENATE(F3823," ",Z3823)</f>
        <v>#N/A</v>
      </c>
      <c r="AB3823" t="e">
        <f>VLOOKUP(AA3823,[1]Sheet3!$A:$B,2,0)</f>
        <v>#N/A</v>
      </c>
    </row>
    <row r="3824" spans="1:28" x14ac:dyDescent="0.25">
      <c r="A3824" t="s">
        <v>2096</v>
      </c>
      <c r="B3824" t="s">
        <v>2176</v>
      </c>
      <c r="C3824">
        <v>2013</v>
      </c>
      <c r="D3824" t="str">
        <f>CONCATENATE(C3824,".")</f>
        <v>2013.</v>
      </c>
      <c r="E3824" t="str">
        <f>LEFT(D3824, SEARCH(".",D3824)-1)</f>
        <v>2013</v>
      </c>
      <c r="F3824">
        <v>2013</v>
      </c>
      <c r="G3824" t="e">
        <f>RIGHT(E3824,LEN(E3824)-6)</f>
        <v>#VALUE!</v>
      </c>
      <c r="H3824">
        <v>150</v>
      </c>
      <c r="I3824" t="s">
        <v>124</v>
      </c>
      <c r="J3824" t="s">
        <v>895</v>
      </c>
      <c r="K3824" t="s">
        <v>168</v>
      </c>
      <c r="L3824" t="s">
        <v>2177</v>
      </c>
      <c r="M3824" t="s">
        <v>57</v>
      </c>
      <c r="N3824" t="s">
        <v>2178</v>
      </c>
      <c r="O3824" t="s">
        <v>2179</v>
      </c>
      <c r="P3824">
        <v>340</v>
      </c>
      <c r="Q3824" s="2">
        <f>VALUE(LEFT(LEFT(N3824,5),SUM(LEN(LEFT(N3824,5))-LEN(SUBSTITUTE(LEFT(N3824,5),{"0","1","2","3","4","5","6","7","8","9","."},"")))))</f>
        <v>2</v>
      </c>
      <c r="R3824">
        <f>IF(Q3824&gt;5,Q3824/1024,Q3824)</f>
        <v>2</v>
      </c>
      <c r="S3824" t="str">
        <f>MID(K3825,9,3)</f>
        <v>4.2</v>
      </c>
      <c r="T3824" s="2" t="str">
        <f>LEFT(J3824,3)</f>
        <v>5.5</v>
      </c>
      <c r="U3824">
        <f>VALUE(LEFT(LEFT(M3824,5),SUM(LEN(LEFT(M3824,5))-LEN(SUBSTITUTE(LEFT(M3824,5),{"0","1","2","3","4","5","6","7","8","9","."},"")))))</f>
        <v>16</v>
      </c>
      <c r="V3824">
        <f>IF(U3824&lt;100,U3824,U3824/1024)</f>
        <v>16</v>
      </c>
      <c r="W3824" s="3">
        <f>VALUE(LEFT(LEFT(O3824,5),SUM(LEN(LEFT(O3824,5))-LEN(SUBSTITUTE(LEFT(O3824,5),{"0","1","2","3","4","5","6","7","8","9","."},"")))))</f>
        <v>16</v>
      </c>
      <c r="X3824" s="3" t="e">
        <f>LEFT(L3824, SEARCH("MHz",L3824)-1)</f>
        <v>#VALUE!</v>
      </c>
      <c r="Y3824" t="e">
        <f>IF(RIGHT(X3824,1)=" ",RIGHT(X3824,4),RIGHT(X3824,3))</f>
        <v>#VALUE!</v>
      </c>
      <c r="Z3824" t="e">
        <f>VLOOKUP(G3824,[1]Sheet1!$A$1:$B$12,2,0)</f>
        <v>#VALUE!</v>
      </c>
      <c r="AA3824" t="e">
        <f>CONCATENATE(F3824," ",Z3824)</f>
        <v>#VALUE!</v>
      </c>
      <c r="AB3824" t="e">
        <f>VLOOKUP(AA3824,[1]Sheet3!$A:$B,2,0)</f>
        <v>#VALUE!</v>
      </c>
    </row>
    <row r="3825" spans="1:28" x14ac:dyDescent="0.25">
      <c r="A3825" t="s">
        <v>2096</v>
      </c>
      <c r="B3825" t="s">
        <v>2180</v>
      </c>
      <c r="C3825">
        <v>2013</v>
      </c>
      <c r="D3825" t="str">
        <f>CONCATENATE(C3825,".")</f>
        <v>2013.</v>
      </c>
      <c r="E3825" t="str">
        <f>LEFT(D3825, SEARCH(".",D3825)-1)</f>
        <v>2013</v>
      </c>
      <c r="F3825">
        <v>2013</v>
      </c>
      <c r="G3825" t="e">
        <f>RIGHT(E3825,LEN(E3825)-6)</f>
        <v>#VALUE!</v>
      </c>
      <c r="I3825" t="s">
        <v>124</v>
      </c>
      <c r="J3825" t="s">
        <v>1451</v>
      </c>
      <c r="K3825" t="s">
        <v>168</v>
      </c>
      <c r="L3825" t="s">
        <v>94</v>
      </c>
      <c r="M3825" t="s">
        <v>28</v>
      </c>
      <c r="N3825" t="s">
        <v>22</v>
      </c>
      <c r="O3825" t="s">
        <v>804</v>
      </c>
      <c r="P3825">
        <v>250</v>
      </c>
      <c r="Q3825" s="2">
        <f>VALUE(LEFT(LEFT(N3825,5),SUM(LEN(LEFT(N3825,5))-LEN(SUBSTITUTE(LEFT(N3825,5),{"0","1","2","3","4","5","6","7","8","9","."},"")))))</f>
        <v>2</v>
      </c>
      <c r="R3825">
        <f>IF(Q3825&gt;5,Q3825/1024,Q3825)</f>
        <v>2</v>
      </c>
      <c r="S3825" t="str">
        <f>MID(K3826,9,3)</f>
        <v>4.2</v>
      </c>
      <c r="T3825" s="2" t="str">
        <f>LEFT(J3825,3)</f>
        <v>5.0</v>
      </c>
      <c r="U3825">
        <f>VALUE(LEFT(LEFT(M3825,5),SUM(LEN(LEFT(M3825,5))-LEN(SUBSTITUTE(LEFT(M3825,5),{"0","1","2","3","4","5","6","7","8","9","."},"")))))</f>
        <v>32</v>
      </c>
      <c r="V3825">
        <f>IF(U3825&lt;100,U3825,U3825/1024)</f>
        <v>32</v>
      </c>
      <c r="W3825" s="3">
        <f>VALUE(LEFT(LEFT(O3825,5),SUM(LEN(LEFT(O3825,5))-LEN(SUBSTITUTE(LEFT(O3825,5),{"0","1","2","3","4","5","6","7","8","9","."},"")))))</f>
        <v>13</v>
      </c>
      <c r="X3825" s="3" t="e">
        <f>LEFT(L3825, SEARCH("MHz",L3825)-1)</f>
        <v>#VALUE!</v>
      </c>
      <c r="Y3825" t="e">
        <f>IF(RIGHT(X3825,1)=" ",RIGHT(X3825,4),RIGHT(X3825,3))</f>
        <v>#VALUE!</v>
      </c>
      <c r="Z3825" t="e">
        <f>VLOOKUP(G3825,[1]Sheet1!$A$1:$B$12,2,0)</f>
        <v>#VALUE!</v>
      </c>
      <c r="AA3825" t="e">
        <f>CONCATENATE(F3825," ",Z3825)</f>
        <v>#VALUE!</v>
      </c>
      <c r="AB3825" t="e">
        <f>VLOOKUP(AA3825,[1]Sheet3!$A:$B,2,0)</f>
        <v>#VALUE!</v>
      </c>
    </row>
    <row r="3826" spans="1:28" x14ac:dyDescent="0.25">
      <c r="A3826" t="s">
        <v>2096</v>
      </c>
      <c r="B3826" t="s">
        <v>2181</v>
      </c>
      <c r="C3826">
        <v>2013</v>
      </c>
      <c r="D3826" t="str">
        <f>CONCATENATE(C3826,".")</f>
        <v>2013.</v>
      </c>
      <c r="E3826" t="str">
        <f>LEFT(D3826, SEARCH(".",D3826)-1)</f>
        <v>2013</v>
      </c>
      <c r="F3826">
        <v>2013</v>
      </c>
      <c r="G3826" t="e">
        <f>RIGHT(E3826,LEN(E3826)-6)</f>
        <v>#VALUE!</v>
      </c>
      <c r="H3826">
        <v>135</v>
      </c>
      <c r="I3826" t="s">
        <v>124</v>
      </c>
      <c r="J3826" t="s">
        <v>2182</v>
      </c>
      <c r="K3826" t="s">
        <v>168</v>
      </c>
      <c r="L3826" t="s">
        <v>94</v>
      </c>
      <c r="M3826" t="s">
        <v>57</v>
      </c>
      <c r="N3826" t="s">
        <v>35</v>
      </c>
      <c r="O3826" t="s">
        <v>36</v>
      </c>
      <c r="P3826">
        <v>200</v>
      </c>
      <c r="Q3826" s="2">
        <f>VALUE(LEFT(LEFT(N3826,5),SUM(LEN(LEFT(N3826,5))-LEN(SUBSTITUTE(LEFT(N3826,5),{"0","1","2","3","4","5","6","7","8","9","."},"")))))</f>
        <v>1</v>
      </c>
      <c r="R3826">
        <f>IF(Q3826&gt;5,Q3826/1024,Q3826)</f>
        <v>1</v>
      </c>
      <c r="S3826" t="str">
        <f>MID(K3827,9,3)</f>
        <v>4.2</v>
      </c>
      <c r="T3826" s="2" t="str">
        <f>LEFT(J3826,3)</f>
        <v>4.8</v>
      </c>
      <c r="U3826">
        <f>VALUE(LEFT(LEFT(M3826,5),SUM(LEN(LEFT(M3826,5))-LEN(SUBSTITUTE(LEFT(M3826,5),{"0","1","2","3","4","5","6","7","8","9","."},"")))))</f>
        <v>16</v>
      </c>
      <c r="V3826">
        <f>IF(U3826&lt;100,U3826,U3826/1024)</f>
        <v>16</v>
      </c>
      <c r="W3826" s="3">
        <f>VALUE(LEFT(LEFT(O3826,5),SUM(LEN(LEFT(O3826,5))-LEN(SUBSTITUTE(LEFT(O3826,5),{"0","1","2","3","4","5","6","7","8","9","."},"")))))</f>
        <v>8</v>
      </c>
      <c r="X3826" s="3" t="e">
        <f>LEFT(L3826, SEARCH("MHz",L3826)-1)</f>
        <v>#VALUE!</v>
      </c>
      <c r="Y3826" t="e">
        <f>IF(RIGHT(X3826,1)=" ",RIGHT(X3826,4),RIGHT(X3826,3))</f>
        <v>#VALUE!</v>
      </c>
      <c r="Z3826" t="e">
        <f>VLOOKUP(G3826,[1]Sheet1!$A$1:$B$12,2,0)</f>
        <v>#VALUE!</v>
      </c>
      <c r="AA3826" t="e">
        <f>CONCATENATE(F3826," ",Z3826)</f>
        <v>#VALUE!</v>
      </c>
      <c r="AB3826" t="e">
        <f>VLOOKUP(AA3826,[1]Sheet3!$A:$B,2,0)</f>
        <v>#VALUE!</v>
      </c>
    </row>
    <row r="3827" spans="1:28" x14ac:dyDescent="0.25">
      <c r="A3827" t="s">
        <v>2096</v>
      </c>
      <c r="B3827" t="s">
        <v>2185</v>
      </c>
      <c r="C3827">
        <v>2014</v>
      </c>
      <c r="D3827" t="str">
        <f>CONCATENATE(C3827,".")</f>
        <v>2014.</v>
      </c>
      <c r="E3827" t="str">
        <f>LEFT(D3827, SEARCH(".",D3827)-1)</f>
        <v>2014</v>
      </c>
      <c r="F3827">
        <v>2014</v>
      </c>
      <c r="G3827" t="e">
        <f>RIGHT(E3827,LEN(E3827)-6)</f>
        <v>#VALUE!</v>
      </c>
      <c r="I3827" t="s">
        <v>887</v>
      </c>
      <c r="J3827" t="s">
        <v>60</v>
      </c>
      <c r="K3827" t="s">
        <v>168</v>
      </c>
      <c r="L3827" t="s">
        <v>91</v>
      </c>
      <c r="M3827" t="s">
        <v>109</v>
      </c>
      <c r="N3827" t="s">
        <v>35</v>
      </c>
      <c r="O3827" t="s">
        <v>1440</v>
      </c>
      <c r="P3827">
        <v>130</v>
      </c>
      <c r="Q3827" s="2">
        <f>VALUE(LEFT(LEFT(N3827,5),SUM(LEN(LEFT(N3827,5))-LEN(SUBSTITUTE(LEFT(N3827,5),{"0","1","2","3","4","5","6","7","8","9","."},"")))))</f>
        <v>1</v>
      </c>
      <c r="R3827">
        <f>IF(Q3827&gt;5,Q3827/1024,Q3827)</f>
        <v>1</v>
      </c>
      <c r="S3827" t="str">
        <f>MID(K3828,9,3)</f>
        <v>4.2</v>
      </c>
      <c r="T3827" s="2" t="str">
        <f>LEFT(J3827,3)</f>
        <v>5.0</v>
      </c>
      <c r="U3827">
        <f>VALUE(LEFT(LEFT(M3827,5),SUM(LEN(LEFT(M3827,5))-LEN(SUBSTITUTE(LEFT(M3827,5),{"0","1","2","3","4","5","6","7","8","9","."},"")))))</f>
        <v>4</v>
      </c>
      <c r="V3827">
        <f>IF(U3827&lt;100,U3827,U3827/1024)</f>
        <v>4</v>
      </c>
      <c r="W3827" s="3">
        <f>VALUE(LEFT(LEFT(O3827,5),SUM(LEN(LEFT(O3827,5))-LEN(SUBSTITUTE(LEFT(O3827,5),{"0","1","2","3","4","5","6","7","8","9","."},"")))))</f>
        <v>8</v>
      </c>
      <c r="X3827" s="3" t="e">
        <f>LEFT(L3827, SEARCH("MHz",L3827)-1)</f>
        <v>#VALUE!</v>
      </c>
      <c r="Y3827" t="e">
        <f>IF(RIGHT(X3827,1)=" ",RIGHT(X3827,4),RIGHT(X3827,3))</f>
        <v>#VALUE!</v>
      </c>
      <c r="Z3827" t="e">
        <f>VLOOKUP(G3827,[1]Sheet1!$A$1:$B$12,2,0)</f>
        <v>#VALUE!</v>
      </c>
      <c r="AA3827" t="e">
        <f>CONCATENATE(F3827," ",Z3827)</f>
        <v>#VALUE!</v>
      </c>
      <c r="AB3827" t="e">
        <f>VLOOKUP(AA3827,[1]Sheet3!$A:$B,2,0)</f>
        <v>#VALUE!</v>
      </c>
    </row>
    <row r="3828" spans="1:28" x14ac:dyDescent="0.25">
      <c r="A3828" t="s">
        <v>2096</v>
      </c>
      <c r="B3828" t="s">
        <v>2187</v>
      </c>
      <c r="C3828">
        <v>2014</v>
      </c>
      <c r="D3828" t="str">
        <f>CONCATENATE(C3828,".")</f>
        <v>2014.</v>
      </c>
      <c r="E3828" t="str">
        <f>LEFT(D3828, SEARCH(".",D3828)-1)</f>
        <v>2014</v>
      </c>
      <c r="F3828">
        <v>2014</v>
      </c>
      <c r="G3828" t="e">
        <f>RIGHT(E3828,LEN(E3828)-6)</f>
        <v>#VALUE!</v>
      </c>
      <c r="I3828" t="s">
        <v>887</v>
      </c>
      <c r="J3828" t="s">
        <v>1685</v>
      </c>
      <c r="K3828" t="s">
        <v>168</v>
      </c>
      <c r="L3828" t="s">
        <v>94</v>
      </c>
      <c r="M3828" t="s">
        <v>57</v>
      </c>
      <c r="N3828" t="s">
        <v>35</v>
      </c>
      <c r="O3828" t="s">
        <v>30</v>
      </c>
      <c r="P3828">
        <v>220</v>
      </c>
      <c r="Q3828" s="2">
        <f>VALUE(LEFT(LEFT(N3828,5),SUM(LEN(LEFT(N3828,5))-LEN(SUBSTITUTE(LEFT(N3828,5),{"0","1","2","3","4","5","6","7","8","9","."},"")))))</f>
        <v>1</v>
      </c>
      <c r="R3828">
        <f>IF(Q3828&gt;5,Q3828/1024,Q3828)</f>
        <v>1</v>
      </c>
      <c r="S3828" t="str">
        <f>MID(K3829,9,3)</f>
        <v>4.2</v>
      </c>
      <c r="T3828" s="2" t="str">
        <f>LEFT(J3828,3)</f>
        <v>5.7</v>
      </c>
      <c r="U3828">
        <f>VALUE(LEFT(LEFT(M3828,5),SUM(LEN(LEFT(M3828,5))-LEN(SUBSTITUTE(LEFT(M3828,5),{"0","1","2","3","4","5","6","7","8","9","."},"")))))</f>
        <v>16</v>
      </c>
      <c r="V3828">
        <f>IF(U3828&lt;100,U3828,U3828/1024)</f>
        <v>16</v>
      </c>
      <c r="W3828" s="3">
        <f>VALUE(LEFT(LEFT(O3828,5),SUM(LEN(LEFT(O3828,5))-LEN(SUBSTITUTE(LEFT(O3828,5),{"0","1","2","3","4","5","6","7","8","9","."},"")))))</f>
        <v>13</v>
      </c>
      <c r="X3828" s="3" t="e">
        <f>LEFT(L3828, SEARCH("MHz",L3828)-1)</f>
        <v>#VALUE!</v>
      </c>
      <c r="Y3828" t="e">
        <f>IF(RIGHT(X3828,1)=" ",RIGHT(X3828,4),RIGHT(X3828,3))</f>
        <v>#VALUE!</v>
      </c>
      <c r="Z3828" t="e">
        <f>VLOOKUP(G3828,[1]Sheet1!$A$1:$B$12,2,0)</f>
        <v>#VALUE!</v>
      </c>
      <c r="AA3828" t="e">
        <f>CONCATENATE(F3828," ",Z3828)</f>
        <v>#VALUE!</v>
      </c>
      <c r="AB3828" t="e">
        <f>VLOOKUP(AA3828,[1]Sheet3!$A:$B,2,0)</f>
        <v>#VALUE!</v>
      </c>
    </row>
    <row r="3829" spans="1:28" x14ac:dyDescent="0.25">
      <c r="A3829" t="s">
        <v>2096</v>
      </c>
      <c r="B3829" t="s">
        <v>2188</v>
      </c>
      <c r="C3829">
        <v>2013</v>
      </c>
      <c r="D3829" t="str">
        <f>CONCATENATE(C3829,".")</f>
        <v>2013.</v>
      </c>
      <c r="E3829" t="str">
        <f>LEFT(D3829, SEARCH(".",D3829)-1)</f>
        <v>2013</v>
      </c>
      <c r="F3829">
        <v>2013</v>
      </c>
      <c r="G3829" t="e">
        <f>RIGHT(E3829,LEN(E3829)-6)</f>
        <v>#VALUE!</v>
      </c>
      <c r="I3829" t="s">
        <v>887</v>
      </c>
      <c r="J3829" t="s">
        <v>2189</v>
      </c>
      <c r="K3829" t="s">
        <v>168</v>
      </c>
      <c r="L3829" t="s">
        <v>133</v>
      </c>
      <c r="M3829" t="s">
        <v>109</v>
      </c>
      <c r="N3829" t="s">
        <v>139</v>
      </c>
      <c r="O3829" t="s">
        <v>73</v>
      </c>
      <c r="P3829">
        <v>110</v>
      </c>
      <c r="Q3829" s="2">
        <f>VALUE(LEFT(LEFT(N3829,5),SUM(LEN(LEFT(N3829,5))-LEN(SUBSTITUTE(LEFT(N3829,5),{"0","1","2","3","4","5","6","7","8","9","."},"")))))</f>
        <v>512</v>
      </c>
      <c r="R3829">
        <f>IF(Q3829&gt;5,Q3829/1024,Q3829)</f>
        <v>0.5</v>
      </c>
      <c r="S3829" t="str">
        <f>MID(K3830,9,3)</f>
        <v>4.2</v>
      </c>
      <c r="T3829" s="2" t="str">
        <f>LEFT(J3829,3)</f>
        <v>5.5</v>
      </c>
      <c r="U3829">
        <f>VALUE(LEFT(LEFT(M3829,5),SUM(LEN(LEFT(M3829,5))-LEN(SUBSTITUTE(LEFT(M3829,5),{"0","1","2","3","4","5","6","7","8","9","."},"")))))</f>
        <v>4</v>
      </c>
      <c r="V3829">
        <f>IF(U3829&lt;100,U3829,U3829/1024)</f>
        <v>4</v>
      </c>
      <c r="W3829" s="3">
        <f>VALUE(LEFT(LEFT(O3829,5),SUM(LEN(LEFT(O3829,5))-LEN(SUBSTITUTE(LEFT(O3829,5),{"0","1","2","3","4","5","6","7","8","9","."},"")))))</f>
        <v>5</v>
      </c>
      <c r="X3829" s="3" t="e">
        <f>LEFT(L3829, SEARCH("MHz",L3829)-1)</f>
        <v>#VALUE!</v>
      </c>
      <c r="Y3829" t="e">
        <f>IF(RIGHT(X3829,1)=" ",RIGHT(X3829,4),RIGHT(X3829,3))</f>
        <v>#VALUE!</v>
      </c>
      <c r="Z3829" t="e">
        <f>VLOOKUP(G3829,[1]Sheet1!$A$1:$B$12,2,0)</f>
        <v>#VALUE!</v>
      </c>
      <c r="AA3829" t="e">
        <f>CONCATENATE(F3829," ",Z3829)</f>
        <v>#VALUE!</v>
      </c>
      <c r="AB3829" t="e">
        <f>VLOOKUP(AA3829,[1]Sheet3!$A:$B,2,0)</f>
        <v>#VALUE!</v>
      </c>
    </row>
    <row r="3830" spans="1:28" x14ac:dyDescent="0.25">
      <c r="A3830" t="s">
        <v>2096</v>
      </c>
      <c r="B3830" t="s">
        <v>2193</v>
      </c>
      <c r="C3830">
        <v>2013</v>
      </c>
      <c r="D3830" t="str">
        <f>CONCATENATE(C3830,".")</f>
        <v>2013.</v>
      </c>
      <c r="E3830" t="str">
        <f>LEFT(D3830, SEARCH(".",D3830)-1)</f>
        <v>2013</v>
      </c>
      <c r="F3830">
        <v>2013</v>
      </c>
      <c r="G3830" t="e">
        <f>RIGHT(E3830,LEN(E3830)-6)</f>
        <v>#VALUE!</v>
      </c>
      <c r="I3830" t="s">
        <v>887</v>
      </c>
      <c r="J3830" t="s">
        <v>940</v>
      </c>
      <c r="K3830" t="s">
        <v>168</v>
      </c>
      <c r="L3830" t="s">
        <v>91</v>
      </c>
      <c r="M3830" t="s">
        <v>109</v>
      </c>
      <c r="N3830" t="s">
        <v>139</v>
      </c>
      <c r="O3830" t="s">
        <v>73</v>
      </c>
      <c r="P3830">
        <v>90</v>
      </c>
      <c r="Q3830" s="2">
        <f>VALUE(LEFT(LEFT(N3830,5),SUM(LEN(LEFT(N3830,5))-LEN(SUBSTITUTE(LEFT(N3830,5),{"0","1","2","3","4","5","6","7","8","9","."},"")))))</f>
        <v>512</v>
      </c>
      <c r="R3830">
        <f>IF(Q3830&gt;5,Q3830/1024,Q3830)</f>
        <v>0.5</v>
      </c>
      <c r="S3830" t="str">
        <f>MID(K3831,9,3)</f>
        <v>4.2</v>
      </c>
      <c r="T3830" s="2" t="str">
        <f>LEFT(J3830,3)</f>
        <v>4.3</v>
      </c>
      <c r="U3830">
        <f>VALUE(LEFT(LEFT(M3830,5),SUM(LEN(LEFT(M3830,5))-LEN(SUBSTITUTE(LEFT(M3830,5),{"0","1","2","3","4","5","6","7","8","9","."},"")))))</f>
        <v>4</v>
      </c>
      <c r="V3830">
        <f>IF(U3830&lt;100,U3830,U3830/1024)</f>
        <v>4</v>
      </c>
      <c r="W3830" s="3">
        <f>VALUE(LEFT(LEFT(O3830,5),SUM(LEN(LEFT(O3830,5))-LEN(SUBSTITUTE(LEFT(O3830,5),{"0","1","2","3","4","5","6","7","8","9","."},"")))))</f>
        <v>5</v>
      </c>
      <c r="X3830" s="3" t="e">
        <f>LEFT(L3830, SEARCH("MHz",L3830)-1)</f>
        <v>#VALUE!</v>
      </c>
      <c r="Y3830" t="e">
        <f>IF(RIGHT(X3830,1)=" ",RIGHT(X3830,4),RIGHT(X3830,3))</f>
        <v>#VALUE!</v>
      </c>
      <c r="Z3830" t="e">
        <f>VLOOKUP(G3830,[1]Sheet1!$A$1:$B$12,2,0)</f>
        <v>#VALUE!</v>
      </c>
      <c r="AA3830" t="e">
        <f>CONCATENATE(F3830," ",Z3830)</f>
        <v>#VALUE!</v>
      </c>
      <c r="AB3830" t="e">
        <f>VLOOKUP(AA3830,[1]Sheet3!$A:$B,2,0)</f>
        <v>#VALUE!</v>
      </c>
    </row>
    <row r="3831" spans="1:28" x14ac:dyDescent="0.25">
      <c r="A3831" t="s">
        <v>2096</v>
      </c>
      <c r="B3831" t="s">
        <v>2194</v>
      </c>
      <c r="C3831">
        <v>2013</v>
      </c>
      <c r="D3831" t="str">
        <f>CONCATENATE(C3831,".")</f>
        <v>2013.</v>
      </c>
      <c r="E3831" t="str">
        <f>LEFT(D3831, SEARCH(".",D3831)-1)</f>
        <v>2013</v>
      </c>
      <c r="F3831">
        <v>2013</v>
      </c>
      <c r="G3831" t="e">
        <f>RIGHT(E3831,LEN(E3831)-6)</f>
        <v>#VALUE!</v>
      </c>
      <c r="I3831" t="s">
        <v>156</v>
      </c>
      <c r="J3831" t="s">
        <v>951</v>
      </c>
      <c r="K3831" t="s">
        <v>168</v>
      </c>
      <c r="L3831" t="s">
        <v>164</v>
      </c>
      <c r="M3831" t="s">
        <v>109</v>
      </c>
      <c r="N3831" t="s">
        <v>139</v>
      </c>
      <c r="O3831" t="s">
        <v>178</v>
      </c>
      <c r="P3831">
        <v>70</v>
      </c>
      <c r="Q3831" s="2">
        <f>VALUE(LEFT(LEFT(N3831,5),SUM(LEN(LEFT(N3831,5))-LEN(SUBSTITUTE(LEFT(N3831,5),{"0","1","2","3","4","5","6","7","8","9","."},"")))))</f>
        <v>512</v>
      </c>
      <c r="R3831">
        <f>IF(Q3831&gt;5,Q3831/1024,Q3831)</f>
        <v>0.5</v>
      </c>
      <c r="S3831" t="str">
        <f>MID(K3832,9,3)</f>
        <v>4.2</v>
      </c>
      <c r="T3831" s="2" t="str">
        <f>LEFT(J3831,3)</f>
        <v>4.0</v>
      </c>
      <c r="U3831">
        <f>VALUE(LEFT(LEFT(M3831,5),SUM(LEN(LEFT(M3831,5))-LEN(SUBSTITUTE(LEFT(M3831,5),{"0","1","2","3","4","5","6","7","8","9","."},"")))))</f>
        <v>4</v>
      </c>
      <c r="V3831">
        <f>IF(U3831&lt;100,U3831,U3831/1024)</f>
        <v>4</v>
      </c>
      <c r="W3831" s="3">
        <f>VALUE(LEFT(LEFT(O3831,5),SUM(LEN(LEFT(O3831,5))-LEN(SUBSTITUTE(LEFT(O3831,5),{"0","1","2","3","4","5","6","7","8","9","."},"")))))</f>
        <v>5</v>
      </c>
      <c r="X3831" s="3" t="e">
        <f>LEFT(L3831, SEARCH("MHz",L3831)-1)</f>
        <v>#VALUE!</v>
      </c>
      <c r="Y3831" t="e">
        <f>IF(RIGHT(X3831,1)=" ",RIGHT(X3831,4),RIGHT(X3831,3))</f>
        <v>#VALUE!</v>
      </c>
      <c r="Z3831" t="e">
        <f>VLOOKUP(G3831,[1]Sheet1!$A$1:$B$12,2,0)</f>
        <v>#VALUE!</v>
      </c>
      <c r="AA3831" t="e">
        <f>CONCATENATE(F3831," ",Z3831)</f>
        <v>#VALUE!</v>
      </c>
      <c r="AB3831" t="e">
        <f>VLOOKUP(AA3831,[1]Sheet3!$A:$B,2,0)</f>
        <v>#VALUE!</v>
      </c>
    </row>
    <row r="3832" spans="1:28" x14ac:dyDescent="0.25">
      <c r="A3832" t="s">
        <v>2096</v>
      </c>
      <c r="B3832" t="s">
        <v>2203</v>
      </c>
      <c r="C3832">
        <v>2013</v>
      </c>
      <c r="D3832" t="str">
        <f>CONCATENATE(C3832,".")</f>
        <v>2013.</v>
      </c>
      <c r="E3832" t="str">
        <f>LEFT(D3832, SEARCH(".",D3832)-1)</f>
        <v>2013</v>
      </c>
      <c r="F3832">
        <v>2013</v>
      </c>
      <c r="G3832" t="e">
        <f>RIGHT(E3832,LEN(E3832)-6)</f>
        <v>#VALUE!</v>
      </c>
      <c r="I3832" t="s">
        <v>887</v>
      </c>
      <c r="J3832" t="s">
        <v>954</v>
      </c>
      <c r="K3832" t="s">
        <v>168</v>
      </c>
      <c r="L3832" t="s">
        <v>133</v>
      </c>
      <c r="M3832" t="s">
        <v>109</v>
      </c>
      <c r="N3832" t="s">
        <v>139</v>
      </c>
      <c r="O3832" t="s">
        <v>73</v>
      </c>
      <c r="P3832">
        <v>110</v>
      </c>
      <c r="Q3832" s="2">
        <f>VALUE(LEFT(LEFT(N3832,5),SUM(LEN(LEFT(N3832,5))-LEN(SUBSTITUTE(LEFT(N3832,5),{"0","1","2","3","4","5","6","7","8","9","."},"")))))</f>
        <v>512</v>
      </c>
      <c r="R3832">
        <f>IF(Q3832&gt;5,Q3832/1024,Q3832)</f>
        <v>0.5</v>
      </c>
      <c r="S3832" t="str">
        <f>MID(K3833,9,3)</f>
        <v>4.2</v>
      </c>
      <c r="T3832" s="2" t="str">
        <f>LEFT(J3832,3)</f>
        <v>4.5</v>
      </c>
      <c r="U3832">
        <f>VALUE(LEFT(LEFT(M3832,5),SUM(LEN(LEFT(M3832,5))-LEN(SUBSTITUTE(LEFT(M3832,5),{"0","1","2","3","4","5","6","7","8","9","."},"")))))</f>
        <v>4</v>
      </c>
      <c r="V3832">
        <f>IF(U3832&lt;100,U3832,U3832/1024)</f>
        <v>4</v>
      </c>
      <c r="W3832" s="3">
        <f>VALUE(LEFT(LEFT(O3832,5),SUM(LEN(LEFT(O3832,5))-LEN(SUBSTITUTE(LEFT(O3832,5),{"0","1","2","3","4","5","6","7","8","9","."},"")))))</f>
        <v>5</v>
      </c>
      <c r="X3832" s="3" t="e">
        <f>LEFT(L3832, SEARCH("MHz",L3832)-1)</f>
        <v>#VALUE!</v>
      </c>
      <c r="Y3832" t="e">
        <f>IF(RIGHT(X3832,1)=" ",RIGHT(X3832,4),RIGHT(X3832,3))</f>
        <v>#VALUE!</v>
      </c>
      <c r="Z3832" t="e">
        <f>VLOOKUP(G3832,[1]Sheet1!$A$1:$B$12,2,0)</f>
        <v>#VALUE!</v>
      </c>
      <c r="AA3832" t="e">
        <f>CONCATENATE(F3832," ",Z3832)</f>
        <v>#VALUE!</v>
      </c>
      <c r="AB3832" t="e">
        <f>VLOOKUP(AA3832,[1]Sheet3!$A:$B,2,0)</f>
        <v>#VALUE!</v>
      </c>
    </row>
    <row r="3833" spans="1:28" x14ac:dyDescent="0.25">
      <c r="A3833" t="s">
        <v>2637</v>
      </c>
      <c r="B3833" t="s">
        <v>2904</v>
      </c>
      <c r="C3833">
        <v>2013</v>
      </c>
      <c r="D3833" t="str">
        <f>CONCATENATE(C3833,".")</f>
        <v>2013.</v>
      </c>
      <c r="E3833" t="str">
        <f>LEFT(D3833, SEARCH(".",D3833)-1)</f>
        <v>2013</v>
      </c>
      <c r="F3833">
        <v>2013</v>
      </c>
      <c r="G3833" t="e">
        <f>RIGHT(E3833,LEN(E3833)-6)</f>
        <v>#VALUE!</v>
      </c>
      <c r="H3833">
        <v>155</v>
      </c>
      <c r="I3833" t="s">
        <v>231</v>
      </c>
      <c r="J3833" t="s">
        <v>60</v>
      </c>
      <c r="K3833" t="s">
        <v>168</v>
      </c>
      <c r="L3833" t="s">
        <v>133</v>
      </c>
      <c r="M3833" t="s">
        <v>34</v>
      </c>
      <c r="N3833" t="s">
        <v>22</v>
      </c>
      <c r="O3833" t="s">
        <v>36</v>
      </c>
      <c r="P3833">
        <v>190</v>
      </c>
      <c r="Q3833" s="2">
        <f>VALUE(LEFT(LEFT(N3833,5),SUM(LEN(LEFT(N3833,5))-LEN(SUBSTITUTE(LEFT(N3833,5),{"0","1","2","3","4","5","6","7","8","9","."},"")))))</f>
        <v>2</v>
      </c>
      <c r="R3833">
        <f>IF(Q3833&gt;5,Q3833/1024,Q3833)</f>
        <v>2</v>
      </c>
      <c r="S3833" t="str">
        <f>MID(K3834,9,3)</f>
        <v>4.2</v>
      </c>
      <c r="T3833" s="2" t="str">
        <f>LEFT(J3833,3)</f>
        <v>5.0</v>
      </c>
      <c r="U3833">
        <f>VALUE(LEFT(LEFT(M3833,5),SUM(LEN(LEFT(M3833,5))-LEN(SUBSTITUTE(LEFT(M3833,5),{"0","1","2","3","4","5","6","7","8","9","."},"")))))</f>
        <v>8</v>
      </c>
      <c r="V3833">
        <f>IF(U3833&lt;100,U3833,U3833/1024)</f>
        <v>8</v>
      </c>
      <c r="W3833" s="3">
        <f>VALUE(LEFT(LEFT(O3833,5),SUM(LEN(LEFT(O3833,5))-LEN(SUBSTITUTE(LEFT(O3833,5),{"0","1","2","3","4","5","6","7","8","9","."},"")))))</f>
        <v>8</v>
      </c>
      <c r="X3833" s="3" t="e">
        <f>LEFT(L3833, SEARCH("MHz",L3833)-1)</f>
        <v>#VALUE!</v>
      </c>
      <c r="Y3833" t="e">
        <f>IF(RIGHT(X3833,1)=" ",RIGHT(X3833,4),RIGHT(X3833,3))</f>
        <v>#VALUE!</v>
      </c>
      <c r="Z3833" t="e">
        <f>VLOOKUP(G3833,[1]Sheet1!$A$1:$B$12,2,0)</f>
        <v>#VALUE!</v>
      </c>
      <c r="AA3833" t="e">
        <f>CONCATENATE(F3833," ",Z3833)</f>
        <v>#VALUE!</v>
      </c>
      <c r="AB3833" t="e">
        <f>VLOOKUP(AA3833,[1]Sheet3!$A:$B,2,0)</f>
        <v>#VALUE!</v>
      </c>
    </row>
    <row r="3834" spans="1:28" x14ac:dyDescent="0.25">
      <c r="A3834" t="s">
        <v>4141</v>
      </c>
      <c r="B3834" t="s">
        <v>4265</v>
      </c>
      <c r="C3834">
        <v>2014</v>
      </c>
      <c r="D3834" t="str">
        <f>CONCATENATE(C3834,".")</f>
        <v>2014.</v>
      </c>
      <c r="E3834" t="str">
        <f>LEFT(D3834, SEARCH(".",D3834)-1)</f>
        <v>2014</v>
      </c>
      <c r="F3834">
        <v>2014</v>
      </c>
      <c r="G3834" t="e">
        <f>RIGHT(E3834,LEN(E3834)-6)</f>
        <v>#VALUE!</v>
      </c>
      <c r="I3834" t="s">
        <v>156</v>
      </c>
      <c r="J3834" t="s">
        <v>4266</v>
      </c>
      <c r="K3834" t="s">
        <v>168</v>
      </c>
      <c r="L3834" t="s">
        <v>91</v>
      </c>
      <c r="M3834" t="s">
        <v>270</v>
      </c>
      <c r="N3834" t="s">
        <v>293</v>
      </c>
      <c r="O3834" t="s">
        <v>430</v>
      </c>
      <c r="P3834">
        <v>50</v>
      </c>
      <c r="Q3834" s="2">
        <f>VALUE(LEFT(LEFT(N3834,5),SUM(LEN(LEFT(N3834,5))-LEN(SUBSTITUTE(LEFT(N3834,5),{"0","1","2","3","4","5","6","7","8","9","."},"")))))</f>
        <v>256</v>
      </c>
      <c r="R3834">
        <f>IF(Q3834&gt;5,Q3834/1024,Q3834)</f>
        <v>0.25</v>
      </c>
      <c r="S3834" t="str">
        <f>MID(K3835,9,3)</f>
        <v>4.2</v>
      </c>
      <c r="T3834" s="2" t="str">
        <f>LEFT(J3834,3)</f>
        <v>4.0</v>
      </c>
      <c r="U3834">
        <f>VALUE(LEFT(LEFT(M3834,5),SUM(LEN(LEFT(M3834,5))-LEN(SUBSTITUTE(LEFT(M3834,5),{"0","1","2","3","4","5","6","7","8","9","."},"")))))</f>
        <v>512</v>
      </c>
      <c r="V3834">
        <f>IF(U3834&lt;100,U3834,U3834/1024)</f>
        <v>0.5</v>
      </c>
      <c r="W3834" s="3">
        <f>VALUE(LEFT(LEFT(O3834,5),SUM(LEN(LEFT(O3834,5))-LEN(SUBSTITUTE(LEFT(O3834,5),{"0","1","2","3","4","5","6","7","8","9","."},"")))))</f>
        <v>2</v>
      </c>
      <c r="X3834" s="3" t="e">
        <f>LEFT(L3834, SEARCH("MHz",L3834)-1)</f>
        <v>#VALUE!</v>
      </c>
      <c r="Y3834" t="e">
        <f>IF(RIGHT(X3834,1)=" ",RIGHT(X3834,4),RIGHT(X3834,3))</f>
        <v>#VALUE!</v>
      </c>
      <c r="Z3834" t="e">
        <f>VLOOKUP(G3834,[1]Sheet1!$A$1:$B$12,2,0)</f>
        <v>#VALUE!</v>
      </c>
      <c r="AA3834" t="e">
        <f>CONCATENATE(F3834," ",Z3834)</f>
        <v>#VALUE!</v>
      </c>
      <c r="AB3834" t="e">
        <f>VLOOKUP(AA3834,[1]Sheet3!$A:$B,2,0)</f>
        <v>#VALUE!</v>
      </c>
    </row>
    <row r="3835" spans="1:28" x14ac:dyDescent="0.25">
      <c r="A3835" t="s">
        <v>4141</v>
      </c>
      <c r="B3835" t="s">
        <v>3208</v>
      </c>
      <c r="C3835" t="s">
        <v>2900</v>
      </c>
      <c r="D3835" t="str">
        <f>CONCATENATE(C3835,".")</f>
        <v>2013  Q3.</v>
      </c>
      <c r="E3835" t="str">
        <f>LEFT(D3835, SEARCH(".",D3835)-1)</f>
        <v>2013  Q3</v>
      </c>
      <c r="F3835">
        <v>2013</v>
      </c>
      <c r="G3835" t="str">
        <f>RIGHT(E3835,LEN(E3835)-6)</f>
        <v>Q3</v>
      </c>
      <c r="I3835" t="s">
        <v>156</v>
      </c>
      <c r="J3835" t="s">
        <v>32</v>
      </c>
      <c r="K3835" t="s">
        <v>168</v>
      </c>
      <c r="L3835" t="s">
        <v>107</v>
      </c>
      <c r="M3835" t="s">
        <v>109</v>
      </c>
      <c r="N3835" t="s">
        <v>139</v>
      </c>
      <c r="O3835" t="s">
        <v>178</v>
      </c>
      <c r="P3835">
        <v>100</v>
      </c>
      <c r="Q3835" s="2">
        <f>VALUE(LEFT(LEFT(N3835,5),SUM(LEN(LEFT(N3835,5))-LEN(SUBSTITUTE(LEFT(N3835,5),{"0","1","2","3","4","5","6","7","8","9","."},"")))))</f>
        <v>512</v>
      </c>
      <c r="R3835">
        <f>IF(Q3835&gt;5,Q3835/1024,Q3835)</f>
        <v>0.5</v>
      </c>
      <c r="S3835" t="str">
        <f>MID(K3836,9,3)</f>
        <v>4.2</v>
      </c>
      <c r="T3835" s="2" t="str">
        <f>LEFT(J3835,3)</f>
        <v>5.0</v>
      </c>
      <c r="U3835">
        <f>VALUE(LEFT(LEFT(M3835,5),SUM(LEN(LEFT(M3835,5))-LEN(SUBSTITUTE(LEFT(M3835,5),{"0","1","2","3","4","5","6","7","8","9","."},"")))))</f>
        <v>4</v>
      </c>
      <c r="V3835">
        <f>IF(U3835&lt;100,U3835,U3835/1024)</f>
        <v>4</v>
      </c>
      <c r="W3835" s="3">
        <f>VALUE(LEFT(LEFT(O3835,5),SUM(LEN(LEFT(O3835,5))-LEN(SUBSTITUTE(LEFT(O3835,5),{"0","1","2","3","4","5","6","7","8","9","."},"")))))</f>
        <v>5</v>
      </c>
      <c r="X3835" s="3" t="e">
        <f>LEFT(L3835, SEARCH("MHz",L3835)-1)</f>
        <v>#VALUE!</v>
      </c>
      <c r="Y3835" t="e">
        <f>IF(RIGHT(X3835,1)=" ",RIGHT(X3835,4),RIGHT(X3835,3))</f>
        <v>#VALUE!</v>
      </c>
      <c r="Z3835" t="e">
        <f>VLOOKUP(G3835,[1]Sheet1!$A$1:$B$12,2,0)</f>
        <v>#N/A</v>
      </c>
      <c r="AA3835" t="e">
        <f>CONCATENATE(F3835," ",Z3835)</f>
        <v>#N/A</v>
      </c>
      <c r="AB3835" t="e">
        <f>VLOOKUP(AA3835,[1]Sheet3!$A:$B,2,0)</f>
        <v>#N/A</v>
      </c>
    </row>
    <row r="3836" spans="1:28" x14ac:dyDescent="0.25">
      <c r="A3836" t="s">
        <v>4730</v>
      </c>
      <c r="B3836" t="s">
        <v>4796</v>
      </c>
      <c r="C3836">
        <v>2013</v>
      </c>
      <c r="D3836" t="str">
        <f>CONCATENATE(C3836,".")</f>
        <v>2013.</v>
      </c>
      <c r="E3836" t="str">
        <f>LEFT(D3836, SEARCH(".",D3836)-1)</f>
        <v>2013</v>
      </c>
      <c r="F3836">
        <v>2013</v>
      </c>
      <c r="G3836" t="e">
        <f>RIGHT(E3836,LEN(E3836)-6)</f>
        <v>#VALUE!</v>
      </c>
      <c r="I3836" t="s">
        <v>231</v>
      </c>
      <c r="J3836" t="s">
        <v>426</v>
      </c>
      <c r="K3836" t="s">
        <v>168</v>
      </c>
      <c r="L3836" t="s">
        <v>107</v>
      </c>
      <c r="M3836" t="s">
        <v>109</v>
      </c>
      <c r="N3836" t="s">
        <v>139</v>
      </c>
      <c r="O3836" t="s">
        <v>187</v>
      </c>
      <c r="P3836">
        <v>290</v>
      </c>
      <c r="Q3836" s="2">
        <f>VALUE(LEFT(LEFT(N3836,5),SUM(LEN(LEFT(N3836,5))-LEN(SUBSTITUTE(LEFT(N3836,5),{"0","1","2","3","4","5","6","7","8","9","."},"")))))</f>
        <v>512</v>
      </c>
      <c r="R3836">
        <f>IF(Q3836&gt;5,Q3836/1024,Q3836)</f>
        <v>0.5</v>
      </c>
      <c r="S3836" t="str">
        <f>MID(K3837,9,3)</f>
        <v>4.2</v>
      </c>
      <c r="T3836" s="2" t="str">
        <f>LEFT(J3836,3)</f>
        <v>4.0</v>
      </c>
      <c r="U3836">
        <f>VALUE(LEFT(LEFT(M3836,5),SUM(LEN(LEFT(M3836,5))-LEN(SUBSTITUTE(LEFT(M3836,5),{"0","1","2","3","4","5","6","7","8","9","."},"")))))</f>
        <v>4</v>
      </c>
      <c r="V3836">
        <f>IF(U3836&lt;100,U3836,U3836/1024)</f>
        <v>4</v>
      </c>
      <c r="W3836" s="3">
        <f>VALUE(LEFT(LEFT(O3836,5),SUM(LEN(LEFT(O3836,5))-LEN(SUBSTITUTE(LEFT(O3836,5),{"0","1","2","3","4","5","6","7","8","9","."},"")))))</f>
        <v>3.15</v>
      </c>
      <c r="X3836" s="3" t="e">
        <f>LEFT(L3836, SEARCH("MHz",L3836)-1)</f>
        <v>#VALUE!</v>
      </c>
      <c r="Y3836" t="e">
        <f>IF(RIGHT(X3836,1)=" ",RIGHT(X3836,4),RIGHT(X3836,3))</f>
        <v>#VALUE!</v>
      </c>
      <c r="Z3836" t="e">
        <f>VLOOKUP(G3836,[1]Sheet1!$A$1:$B$12,2,0)</f>
        <v>#VALUE!</v>
      </c>
      <c r="AA3836" t="e">
        <f>CONCATENATE(F3836," ",Z3836)</f>
        <v>#VALUE!</v>
      </c>
      <c r="AB3836" t="e">
        <f>VLOOKUP(AA3836,[1]Sheet3!$A:$B,2,0)</f>
        <v>#VALUE!</v>
      </c>
    </row>
    <row r="3837" spans="1:28" x14ac:dyDescent="0.25">
      <c r="A3837" t="s">
        <v>4921</v>
      </c>
      <c r="B3837" t="s">
        <v>4933</v>
      </c>
      <c r="C3837" t="s">
        <v>155</v>
      </c>
      <c r="D3837" t="str">
        <f>CONCATENATE(C3837,".")</f>
        <v>2014  Q3.</v>
      </c>
      <c r="E3837" t="str">
        <f>LEFT(D3837, SEARCH(".",D3837)-1)</f>
        <v>2014  Q3</v>
      </c>
      <c r="F3837">
        <v>2014</v>
      </c>
      <c r="G3837" t="str">
        <f>RIGHT(E3837,LEN(E3837)-6)</f>
        <v>Q3</v>
      </c>
      <c r="H3837">
        <v>136.5</v>
      </c>
      <c r="I3837" t="s">
        <v>156</v>
      </c>
      <c r="J3837" t="s">
        <v>1380</v>
      </c>
      <c r="K3837" t="s">
        <v>168</v>
      </c>
      <c r="L3837" t="s">
        <v>261</v>
      </c>
      <c r="O3837" t="s">
        <v>73</v>
      </c>
      <c r="Q3837" s="2" t="e">
        <f>VALUE(LEFT(LEFT(N3837,5),SUM(LEN(LEFT(N3837,5))-LEN(SUBSTITUTE(LEFT(N3837,5),{"0","1","2","3","4","5","6","7","8","9","."},"")))))</f>
        <v>#VALUE!</v>
      </c>
      <c r="R3837" t="e">
        <f>IF(Q3837&gt;5,Q3837/1024,Q3837)</f>
        <v>#VALUE!</v>
      </c>
      <c r="S3837" t="str">
        <f>MID(K3838,9,3)</f>
        <v>4.2</v>
      </c>
      <c r="T3837" s="2" t="str">
        <f>LEFT(J3837,3)</f>
        <v>4.5</v>
      </c>
      <c r="U3837" t="e">
        <f>VALUE(LEFT(LEFT(M3837,5),SUM(LEN(LEFT(M3837,5))-LEN(SUBSTITUTE(LEFT(M3837,5),{"0","1","2","3","4","5","6","7","8","9","."},"")))))</f>
        <v>#VALUE!</v>
      </c>
      <c r="V3837" t="e">
        <f>IF(U3837&lt;100,U3837,U3837/1024)</f>
        <v>#VALUE!</v>
      </c>
      <c r="W3837" s="3">
        <f>VALUE(LEFT(LEFT(O3837,5),SUM(LEN(LEFT(O3837,5))-LEN(SUBSTITUTE(LEFT(O3837,5),{"0","1","2","3","4","5","6","7","8","9","."},"")))))</f>
        <v>5</v>
      </c>
      <c r="X3837" s="3" t="e">
        <f>LEFT(L3837, SEARCH("MHz",L3837)-1)</f>
        <v>#VALUE!</v>
      </c>
      <c r="Y3837" t="e">
        <f>IF(RIGHT(X3837,1)=" ",RIGHT(X3837,4),RIGHT(X3837,3))</f>
        <v>#VALUE!</v>
      </c>
      <c r="Z3837" t="e">
        <f>VLOOKUP(G3837,[1]Sheet1!$A$1:$B$12,2,0)</f>
        <v>#N/A</v>
      </c>
      <c r="AA3837" t="e">
        <f>CONCATENATE(F3837," ",Z3837)</f>
        <v>#N/A</v>
      </c>
      <c r="AB3837" t="e">
        <f>VLOOKUP(AA3837,[1]Sheet3!$A:$B,2,0)</f>
        <v>#N/A</v>
      </c>
    </row>
    <row r="3838" spans="1:28" x14ac:dyDescent="0.25">
      <c r="A3838" t="s">
        <v>5097</v>
      </c>
      <c r="B3838" t="s">
        <v>5100</v>
      </c>
      <c r="C3838">
        <v>2014</v>
      </c>
      <c r="D3838" t="str">
        <f>CONCATENATE(C3838,".")</f>
        <v>2014.</v>
      </c>
      <c r="E3838" t="str">
        <f>LEFT(D3838, SEARCH(".",D3838)-1)</f>
        <v>2014</v>
      </c>
      <c r="F3838">
        <v>2014</v>
      </c>
      <c r="G3838" t="e">
        <f>RIGHT(E3838,LEN(E3838)-6)</f>
        <v>#VALUE!</v>
      </c>
      <c r="H3838">
        <v>170</v>
      </c>
      <c r="I3838" t="s">
        <v>231</v>
      </c>
      <c r="J3838" t="s">
        <v>1510</v>
      </c>
      <c r="K3838" t="s">
        <v>168</v>
      </c>
      <c r="L3838" t="s">
        <v>91</v>
      </c>
      <c r="M3838" t="s">
        <v>109</v>
      </c>
      <c r="N3838" t="s">
        <v>35</v>
      </c>
      <c r="O3838" t="s">
        <v>1440</v>
      </c>
      <c r="Q3838" s="2">
        <f>VALUE(LEFT(LEFT(N3838,5),SUM(LEN(LEFT(N3838,5))-LEN(SUBSTITUTE(LEFT(N3838,5),{"0","1","2","3","4","5","6","7","8","9","."},"")))))</f>
        <v>1</v>
      </c>
      <c r="R3838">
        <f>IF(Q3838&gt;5,Q3838/1024,Q3838)</f>
        <v>1</v>
      </c>
      <c r="S3838" t="str">
        <f>MID(K3839,9,3)</f>
        <v>4.2</v>
      </c>
      <c r="T3838" s="2" t="str">
        <f>LEFT(J3838,3)</f>
        <v>5.0</v>
      </c>
      <c r="U3838">
        <f>VALUE(LEFT(LEFT(M3838,5),SUM(LEN(LEFT(M3838,5))-LEN(SUBSTITUTE(LEFT(M3838,5),{"0","1","2","3","4","5","6","7","8","9","."},"")))))</f>
        <v>4</v>
      </c>
      <c r="V3838">
        <f>IF(U3838&lt;100,U3838,U3838/1024)</f>
        <v>4</v>
      </c>
      <c r="W3838" s="3">
        <f>VALUE(LEFT(LEFT(O3838,5),SUM(LEN(LEFT(O3838,5))-LEN(SUBSTITUTE(LEFT(O3838,5),{"0","1","2","3","4","5","6","7","8","9","."},"")))))</f>
        <v>8</v>
      </c>
      <c r="X3838" s="3" t="e">
        <f>LEFT(L3838, SEARCH("MHz",L3838)-1)</f>
        <v>#VALUE!</v>
      </c>
      <c r="Y3838" t="e">
        <f>IF(RIGHT(X3838,1)=" ",RIGHT(X3838,4),RIGHT(X3838,3))</f>
        <v>#VALUE!</v>
      </c>
      <c r="Z3838" t="e">
        <f>VLOOKUP(G3838,[1]Sheet1!$A$1:$B$12,2,0)</f>
        <v>#VALUE!</v>
      </c>
      <c r="AA3838" t="e">
        <f>CONCATENATE(F3838," ",Z3838)</f>
        <v>#VALUE!</v>
      </c>
      <c r="AB3838" t="e">
        <f>VLOOKUP(AA3838,[1]Sheet3!$A:$B,2,0)</f>
        <v>#VALUE!</v>
      </c>
    </row>
    <row r="3839" spans="1:28" x14ac:dyDescent="0.25">
      <c r="A3839" t="s">
        <v>5097</v>
      </c>
      <c r="B3839" t="s">
        <v>5101</v>
      </c>
      <c r="C3839" t="s">
        <v>2170</v>
      </c>
      <c r="D3839" t="str">
        <f>CONCATENATE(C3839,".")</f>
        <v>2014  Q1.</v>
      </c>
      <c r="E3839" t="str">
        <f>LEFT(D3839, SEARCH(".",D3839)-1)</f>
        <v>2014  Q1</v>
      </c>
      <c r="F3839">
        <v>2014</v>
      </c>
      <c r="G3839" t="str">
        <f>RIGHT(E3839,LEN(E3839)-6)</f>
        <v>Q1</v>
      </c>
      <c r="H3839">
        <v>612</v>
      </c>
      <c r="I3839" t="s">
        <v>146</v>
      </c>
      <c r="J3839" t="s">
        <v>3343</v>
      </c>
      <c r="K3839" t="s">
        <v>168</v>
      </c>
      <c r="L3839" t="s">
        <v>1314</v>
      </c>
      <c r="M3839" t="s">
        <v>57</v>
      </c>
      <c r="N3839" t="s">
        <v>35</v>
      </c>
      <c r="O3839" t="s">
        <v>140</v>
      </c>
      <c r="P3839">
        <v>220</v>
      </c>
      <c r="Q3839" s="2">
        <f>VALUE(LEFT(LEFT(N3839,5),SUM(LEN(LEFT(N3839,5))-LEN(SUBSTITUTE(LEFT(N3839,5),{"0","1","2","3","4","5","6","7","8","9","."},"")))))</f>
        <v>1</v>
      </c>
      <c r="R3839">
        <f>IF(Q3839&gt;5,Q3839/1024,Q3839)</f>
        <v>1</v>
      </c>
      <c r="S3839" t="str">
        <f>MID(K3840,9,3)</f>
        <v>4.2</v>
      </c>
      <c r="T3839" s="2" t="str">
        <f>LEFT(J3839,3)</f>
        <v>10.</v>
      </c>
      <c r="U3839">
        <f>VALUE(LEFT(LEFT(M3839,5),SUM(LEN(LEFT(M3839,5))-LEN(SUBSTITUTE(LEFT(M3839,5),{"0","1","2","3","4","5","6","7","8","9","."},"")))))</f>
        <v>16</v>
      </c>
      <c r="V3839">
        <f>IF(U3839&lt;100,U3839,U3839/1024)</f>
        <v>16</v>
      </c>
      <c r="W3839" s="3">
        <f>VALUE(LEFT(LEFT(O3839,5),SUM(LEN(LEFT(O3839,5))-LEN(SUBSTITUTE(LEFT(O3839,5),{"0","1","2","3","4","5","6","7","8","9","."},"")))))</f>
        <v>2</v>
      </c>
      <c r="X3839" s="3" t="e">
        <f>LEFT(L3839, SEARCH("MHz",L3839)-1)</f>
        <v>#VALUE!</v>
      </c>
      <c r="Y3839" t="e">
        <f>IF(RIGHT(X3839,1)=" ",RIGHT(X3839,4),RIGHT(X3839,3))</f>
        <v>#VALUE!</v>
      </c>
      <c r="Z3839" t="e">
        <f>VLOOKUP(G3839,[1]Sheet1!$A$1:$B$12,2,0)</f>
        <v>#N/A</v>
      </c>
      <c r="AA3839" t="e">
        <f>CONCATENATE(F3839," ",Z3839)</f>
        <v>#N/A</v>
      </c>
      <c r="AB3839" t="e">
        <f>VLOOKUP(AA3839,[1]Sheet3!$A:$B,2,0)</f>
        <v>#N/A</v>
      </c>
    </row>
    <row r="3840" spans="1:28" x14ac:dyDescent="0.25">
      <c r="A3840" t="s">
        <v>5097</v>
      </c>
      <c r="B3840" t="s">
        <v>5102</v>
      </c>
      <c r="C3840" t="s">
        <v>2170</v>
      </c>
      <c r="D3840" t="str">
        <f>CONCATENATE(C3840,".")</f>
        <v>2014  Q1.</v>
      </c>
      <c r="E3840" t="str">
        <f>LEFT(D3840, SEARCH(".",D3840)-1)</f>
        <v>2014  Q1</v>
      </c>
      <c r="F3840">
        <v>2014</v>
      </c>
      <c r="G3840" t="str">
        <f>RIGHT(E3840,LEN(E3840)-6)</f>
        <v>Q1</v>
      </c>
      <c r="H3840">
        <v>621</v>
      </c>
      <c r="I3840" t="s">
        <v>39</v>
      </c>
      <c r="J3840" t="s">
        <v>5103</v>
      </c>
      <c r="K3840" t="s">
        <v>168</v>
      </c>
      <c r="L3840" t="s">
        <v>1314</v>
      </c>
      <c r="M3840" t="s">
        <v>57</v>
      </c>
      <c r="N3840" t="s">
        <v>22</v>
      </c>
      <c r="O3840" t="s">
        <v>42</v>
      </c>
      <c r="P3840">
        <v>200</v>
      </c>
      <c r="Q3840" s="2">
        <f>VALUE(LEFT(LEFT(N3840,5),SUM(LEN(LEFT(N3840,5))-LEN(SUBSTITUTE(LEFT(N3840,5),{"0","1","2","3","4","5","6","7","8","9","."},"")))))</f>
        <v>2</v>
      </c>
      <c r="R3840">
        <f>IF(Q3840&gt;5,Q3840/1024,Q3840)</f>
        <v>2</v>
      </c>
      <c r="S3840" t="str">
        <f>MID(K3841,9,3)</f>
        <v>4.2</v>
      </c>
      <c r="T3840" s="2" t="str">
        <f>LEFT(J3840,3)</f>
        <v>9.7</v>
      </c>
      <c r="U3840">
        <f>VALUE(LEFT(LEFT(M3840,5),SUM(LEN(LEFT(M3840,5))-LEN(SUBSTITUTE(LEFT(M3840,5),{"0","1","2","3","4","5","6","7","8","9","."},"")))))</f>
        <v>16</v>
      </c>
      <c r="V3840">
        <f>IF(U3840&lt;100,U3840,U3840/1024)</f>
        <v>16</v>
      </c>
      <c r="W3840" s="3">
        <f>VALUE(LEFT(LEFT(O3840,5),SUM(LEN(LEFT(O3840,5))-LEN(SUBSTITUTE(LEFT(O3840,5),{"0","1","2","3","4","5","6","7","8","9","."},"")))))</f>
        <v>5</v>
      </c>
      <c r="X3840" s="3" t="e">
        <f>LEFT(L3840, SEARCH("MHz",L3840)-1)</f>
        <v>#VALUE!</v>
      </c>
      <c r="Y3840" t="e">
        <f>IF(RIGHT(X3840,1)=" ",RIGHT(X3840,4),RIGHT(X3840,3))</f>
        <v>#VALUE!</v>
      </c>
      <c r="Z3840" t="e">
        <f>VLOOKUP(G3840,[1]Sheet1!$A$1:$B$12,2,0)</f>
        <v>#N/A</v>
      </c>
      <c r="AA3840" t="e">
        <f>CONCATENATE(F3840," ",Z3840)</f>
        <v>#N/A</v>
      </c>
      <c r="AB3840" t="e">
        <f>VLOOKUP(AA3840,[1]Sheet3!$A:$B,2,0)</f>
        <v>#N/A</v>
      </c>
    </row>
    <row r="3841" spans="1:28" x14ac:dyDescent="0.25">
      <c r="A3841" t="s">
        <v>5097</v>
      </c>
      <c r="B3841" t="s">
        <v>5104</v>
      </c>
      <c r="C3841" t="s">
        <v>2170</v>
      </c>
      <c r="D3841" t="str">
        <f>CONCATENATE(C3841,".")</f>
        <v>2014  Q1.</v>
      </c>
      <c r="E3841" t="str">
        <f>LEFT(D3841, SEARCH(".",D3841)-1)</f>
        <v>2014  Q1</v>
      </c>
      <c r="F3841">
        <v>2014</v>
      </c>
      <c r="G3841" t="str">
        <f>RIGHT(E3841,LEN(E3841)-6)</f>
        <v>Q1</v>
      </c>
      <c r="H3841">
        <v>450</v>
      </c>
      <c r="I3841" t="s">
        <v>146</v>
      </c>
      <c r="J3841" t="s">
        <v>5105</v>
      </c>
      <c r="K3841" t="s">
        <v>168</v>
      </c>
      <c r="L3841" t="s">
        <v>133</v>
      </c>
      <c r="M3841" t="s">
        <v>57</v>
      </c>
      <c r="N3841" t="s">
        <v>35</v>
      </c>
      <c r="O3841" t="s">
        <v>42</v>
      </c>
      <c r="P3841">
        <v>190</v>
      </c>
      <c r="Q3841" s="2">
        <f>VALUE(LEFT(LEFT(N3841,5),SUM(LEN(LEFT(N3841,5))-LEN(SUBSTITUTE(LEFT(N3841,5),{"0","1","2","3","4","5","6","7","8","9","."},"")))))</f>
        <v>1</v>
      </c>
      <c r="R3841">
        <f>IF(Q3841&gt;5,Q3841/1024,Q3841)</f>
        <v>1</v>
      </c>
      <c r="S3841" t="str">
        <f>MID(K3842,9,3)</f>
        <v>4.2</v>
      </c>
      <c r="T3841" s="2" t="str">
        <f>LEFT(J3841,3)</f>
        <v>8.0</v>
      </c>
      <c r="U3841">
        <f>VALUE(LEFT(LEFT(M3841,5),SUM(LEN(LEFT(M3841,5))-LEN(SUBSTITUTE(LEFT(M3841,5),{"0","1","2","3","4","5","6","7","8","9","."},"")))))</f>
        <v>16</v>
      </c>
      <c r="V3841">
        <f>IF(U3841&lt;100,U3841,U3841/1024)</f>
        <v>16</v>
      </c>
      <c r="W3841" s="3">
        <f>VALUE(LEFT(LEFT(O3841,5),SUM(LEN(LEFT(O3841,5))-LEN(SUBSTITUTE(LEFT(O3841,5),{"0","1","2","3","4","5","6","7","8","9","."},"")))))</f>
        <v>5</v>
      </c>
      <c r="X3841" s="3" t="e">
        <f>LEFT(L3841, SEARCH("MHz",L3841)-1)</f>
        <v>#VALUE!</v>
      </c>
      <c r="Y3841" t="e">
        <f>IF(RIGHT(X3841,1)=" ",RIGHT(X3841,4),RIGHT(X3841,3))</f>
        <v>#VALUE!</v>
      </c>
      <c r="Z3841" t="e">
        <f>VLOOKUP(G3841,[1]Sheet1!$A$1:$B$12,2,0)</f>
        <v>#N/A</v>
      </c>
      <c r="AA3841" t="e">
        <f>CONCATENATE(F3841," ",Z3841)</f>
        <v>#N/A</v>
      </c>
      <c r="AB3841" t="e">
        <f>VLOOKUP(AA3841,[1]Sheet3!$A:$B,2,0)</f>
        <v>#N/A</v>
      </c>
    </row>
    <row r="3842" spans="1:28" x14ac:dyDescent="0.25">
      <c r="A3842" t="s">
        <v>5097</v>
      </c>
      <c r="B3842" t="s">
        <v>5106</v>
      </c>
      <c r="C3842" t="s">
        <v>2170</v>
      </c>
      <c r="D3842" t="str">
        <f>CONCATENATE(C3842,".")</f>
        <v>2014  Q1.</v>
      </c>
      <c r="E3842" t="str">
        <f>LEFT(D3842, SEARCH(".",D3842)-1)</f>
        <v>2014  Q1</v>
      </c>
      <c r="F3842">
        <v>2014</v>
      </c>
      <c r="G3842" t="str">
        <f>RIGHT(E3842,LEN(E3842)-6)</f>
        <v>Q1</v>
      </c>
      <c r="H3842">
        <v>191</v>
      </c>
      <c r="I3842" t="s">
        <v>156</v>
      </c>
      <c r="J3842" t="s">
        <v>5107</v>
      </c>
      <c r="K3842" t="s">
        <v>168</v>
      </c>
      <c r="L3842" t="s">
        <v>990</v>
      </c>
      <c r="M3842" t="s">
        <v>109</v>
      </c>
      <c r="N3842" t="s">
        <v>35</v>
      </c>
      <c r="O3842" t="s">
        <v>30</v>
      </c>
      <c r="P3842">
        <v>270</v>
      </c>
      <c r="Q3842" s="2">
        <f>VALUE(LEFT(LEFT(N3842,5),SUM(LEN(LEFT(N3842,5))-LEN(SUBSTITUTE(LEFT(N3842,5),{"0","1","2","3","4","5","6","7","8","9","."},"")))))</f>
        <v>1</v>
      </c>
      <c r="R3842">
        <f>IF(Q3842&gt;5,Q3842/1024,Q3842)</f>
        <v>1</v>
      </c>
      <c r="S3842" t="str">
        <f>MID(K3843,9,3)</f>
        <v>4.2</v>
      </c>
      <c r="T3842" s="2" t="str">
        <f>LEFT(J3842,3)</f>
        <v>6.0</v>
      </c>
      <c r="U3842">
        <f>VALUE(LEFT(LEFT(M3842,5),SUM(LEN(LEFT(M3842,5))-LEN(SUBSTITUTE(LEFT(M3842,5),{"0","1","2","3","4","5","6","7","8","9","."},"")))))</f>
        <v>4</v>
      </c>
      <c r="V3842">
        <f>IF(U3842&lt;100,U3842,U3842/1024)</f>
        <v>4</v>
      </c>
      <c r="W3842" s="3">
        <f>VALUE(LEFT(LEFT(O3842,5),SUM(LEN(LEFT(O3842,5))-LEN(SUBSTITUTE(LEFT(O3842,5),{"0","1","2","3","4","5","6","7","8","9","."},"")))))</f>
        <v>13</v>
      </c>
      <c r="X3842" s="3" t="e">
        <f>LEFT(L3842, SEARCH("MHz",L3842)-1)</f>
        <v>#VALUE!</v>
      </c>
      <c r="Y3842" t="e">
        <f>IF(RIGHT(X3842,1)=" ",RIGHT(X3842,4),RIGHT(X3842,3))</f>
        <v>#VALUE!</v>
      </c>
      <c r="Z3842" t="e">
        <f>VLOOKUP(G3842,[1]Sheet1!$A$1:$B$12,2,0)</f>
        <v>#N/A</v>
      </c>
      <c r="AA3842" t="e">
        <f>CONCATENATE(F3842," ",Z3842)</f>
        <v>#N/A</v>
      </c>
      <c r="AB3842" t="e">
        <f>VLOOKUP(AA3842,[1]Sheet3!$A:$B,2,0)</f>
        <v>#N/A</v>
      </c>
    </row>
    <row r="3843" spans="1:28" x14ac:dyDescent="0.25">
      <c r="A3843" t="s">
        <v>5097</v>
      </c>
      <c r="B3843" t="s">
        <v>5108</v>
      </c>
      <c r="C3843" t="s">
        <v>2170</v>
      </c>
      <c r="D3843" t="str">
        <f>CONCATENATE(C3843,".")</f>
        <v>2014  Q1.</v>
      </c>
      <c r="E3843" t="str">
        <f>LEFT(D3843, SEARCH(".",D3843)-1)</f>
        <v>2014  Q1</v>
      </c>
      <c r="F3843">
        <v>2014</v>
      </c>
      <c r="G3843" t="str">
        <f>RIGHT(E3843,LEN(E3843)-6)</f>
        <v>Q1</v>
      </c>
      <c r="H3843">
        <v>146</v>
      </c>
      <c r="I3843" t="s">
        <v>124</v>
      </c>
      <c r="J3843" t="s">
        <v>557</v>
      </c>
      <c r="K3843" t="s">
        <v>168</v>
      </c>
      <c r="L3843" t="s">
        <v>94</v>
      </c>
      <c r="M3843" t="s">
        <v>57</v>
      </c>
      <c r="N3843" t="s">
        <v>5109</v>
      </c>
      <c r="O3843" t="s">
        <v>30</v>
      </c>
      <c r="P3843">
        <v>280</v>
      </c>
      <c r="Q3843" s="2">
        <f>VALUE(LEFT(LEFT(N3843,5),SUM(LEN(LEFT(N3843,5))-LEN(SUBSTITUTE(LEFT(N3843,5),{"0","1","2","3","4","5","6","7","8","9","."},"")))))</f>
        <v>1</v>
      </c>
      <c r="R3843">
        <f>IF(Q3843&gt;5,Q3843/1024,Q3843)</f>
        <v>1</v>
      </c>
      <c r="S3843" t="str">
        <f>MID(K3844,9,3)</f>
        <v>4.2</v>
      </c>
      <c r="T3843" s="2" t="str">
        <f>LEFT(J3843,3)</f>
        <v>5.0</v>
      </c>
      <c r="U3843">
        <f>VALUE(LEFT(LEFT(M3843,5),SUM(LEN(LEFT(M3843,5))-LEN(SUBSTITUTE(LEFT(M3843,5),{"0","1","2","3","4","5","6","7","8","9","."},"")))))</f>
        <v>16</v>
      </c>
      <c r="V3843">
        <f>IF(U3843&lt;100,U3843,U3843/1024)</f>
        <v>16</v>
      </c>
      <c r="W3843" s="3">
        <f>VALUE(LEFT(LEFT(O3843,5),SUM(LEN(LEFT(O3843,5))-LEN(SUBSTITUTE(LEFT(O3843,5),{"0","1","2","3","4","5","6","7","8","9","."},"")))))</f>
        <v>13</v>
      </c>
      <c r="X3843" s="3" t="e">
        <f>LEFT(L3843, SEARCH("MHz",L3843)-1)</f>
        <v>#VALUE!</v>
      </c>
      <c r="Y3843" t="e">
        <f>IF(RIGHT(X3843,1)=" ",RIGHT(X3843,4),RIGHT(X3843,3))</f>
        <v>#VALUE!</v>
      </c>
      <c r="Z3843" t="e">
        <f>VLOOKUP(G3843,[1]Sheet1!$A$1:$B$12,2,0)</f>
        <v>#N/A</v>
      </c>
      <c r="AA3843" t="e">
        <f>CONCATENATE(F3843," ",Z3843)</f>
        <v>#N/A</v>
      </c>
      <c r="AB3843" t="e">
        <f>VLOOKUP(AA3843,[1]Sheet3!$A:$B,2,0)</f>
        <v>#N/A</v>
      </c>
    </row>
    <row r="3844" spans="1:28" x14ac:dyDescent="0.25">
      <c r="A3844" t="s">
        <v>5097</v>
      </c>
      <c r="B3844" t="s">
        <v>5110</v>
      </c>
      <c r="C3844" t="s">
        <v>2170</v>
      </c>
      <c r="D3844" t="str">
        <f>CONCATENATE(C3844,".")</f>
        <v>2014  Q1.</v>
      </c>
      <c r="E3844" t="str">
        <f>LEFT(D3844, SEARCH(".",D3844)-1)</f>
        <v>2014  Q1</v>
      </c>
      <c r="F3844">
        <v>2014</v>
      </c>
      <c r="G3844" t="str">
        <f>RIGHT(E3844,LEN(E3844)-6)</f>
        <v>Q1</v>
      </c>
      <c r="H3844">
        <v>135</v>
      </c>
      <c r="I3844" t="s">
        <v>146</v>
      </c>
      <c r="J3844" t="s">
        <v>3284</v>
      </c>
      <c r="K3844" t="s">
        <v>168</v>
      </c>
      <c r="L3844" t="s">
        <v>107</v>
      </c>
      <c r="M3844" t="s">
        <v>109</v>
      </c>
      <c r="N3844" t="s">
        <v>139</v>
      </c>
      <c r="O3844" t="s">
        <v>73</v>
      </c>
      <c r="P3844">
        <v>150</v>
      </c>
      <c r="Q3844" s="2">
        <f>VALUE(LEFT(LEFT(N3844,5),SUM(LEN(LEFT(N3844,5))-LEN(SUBSTITUTE(LEFT(N3844,5),{"0","1","2","3","4","5","6","7","8","9","."},"")))))</f>
        <v>512</v>
      </c>
      <c r="R3844">
        <f>IF(Q3844&gt;5,Q3844/1024,Q3844)</f>
        <v>0.5</v>
      </c>
      <c r="S3844" t="str">
        <f>MID(K3845,9,3)</f>
        <v>4.2</v>
      </c>
      <c r="T3844" s="2" t="str">
        <f>LEFT(J3844,3)</f>
        <v>5.0</v>
      </c>
      <c r="U3844">
        <f>VALUE(LEFT(LEFT(M3844,5),SUM(LEN(LEFT(M3844,5))-LEN(SUBSTITUTE(LEFT(M3844,5),{"0","1","2","3","4","5","6","7","8","9","."},"")))))</f>
        <v>4</v>
      </c>
      <c r="V3844">
        <f>IF(U3844&lt;100,U3844,U3844/1024)</f>
        <v>4</v>
      </c>
      <c r="W3844" s="3">
        <f>VALUE(LEFT(LEFT(O3844,5),SUM(LEN(LEFT(O3844,5))-LEN(SUBSTITUTE(LEFT(O3844,5),{"0","1","2","3","4","5","6","7","8","9","."},"")))))</f>
        <v>5</v>
      </c>
      <c r="X3844" s="3" t="e">
        <f>LEFT(L3844, SEARCH("MHz",L3844)-1)</f>
        <v>#VALUE!</v>
      </c>
      <c r="Y3844" t="e">
        <f>IF(RIGHT(X3844,1)=" ",RIGHT(X3844,4),RIGHT(X3844,3))</f>
        <v>#VALUE!</v>
      </c>
      <c r="Z3844" t="e">
        <f>VLOOKUP(G3844,[1]Sheet1!$A$1:$B$12,2,0)</f>
        <v>#N/A</v>
      </c>
      <c r="AA3844" t="e">
        <f>CONCATENATE(F3844," ",Z3844)</f>
        <v>#N/A</v>
      </c>
      <c r="AB3844" t="e">
        <f>VLOOKUP(AA3844,[1]Sheet3!$A:$B,2,0)</f>
        <v>#N/A</v>
      </c>
    </row>
    <row r="3845" spans="1:28" x14ac:dyDescent="0.25">
      <c r="A3845" t="s">
        <v>5097</v>
      </c>
      <c r="B3845" t="s">
        <v>5111</v>
      </c>
      <c r="C3845" t="s">
        <v>2170</v>
      </c>
      <c r="D3845" t="str">
        <f>CONCATENATE(C3845,".")</f>
        <v>2014  Q1.</v>
      </c>
      <c r="E3845" t="str">
        <f>LEFT(D3845, SEARCH(".",D3845)-1)</f>
        <v>2014  Q1</v>
      </c>
      <c r="F3845">
        <v>2014</v>
      </c>
      <c r="G3845" t="str">
        <f>RIGHT(E3845,LEN(E3845)-6)</f>
        <v>Q1</v>
      </c>
      <c r="H3845">
        <v>183</v>
      </c>
      <c r="I3845" t="s">
        <v>156</v>
      </c>
      <c r="J3845" t="s">
        <v>5112</v>
      </c>
      <c r="K3845" t="s">
        <v>168</v>
      </c>
      <c r="L3845" t="s">
        <v>107</v>
      </c>
      <c r="M3845" t="s">
        <v>109</v>
      </c>
      <c r="N3845" t="s">
        <v>139</v>
      </c>
      <c r="O3845" t="s">
        <v>73</v>
      </c>
      <c r="P3845">
        <v>160</v>
      </c>
      <c r="Q3845" s="2">
        <f>VALUE(LEFT(LEFT(N3845,5),SUM(LEN(LEFT(N3845,5))-LEN(SUBSTITUTE(LEFT(N3845,5),{"0","1","2","3","4","5","6","7","8","9","."},"")))))</f>
        <v>512</v>
      </c>
      <c r="R3845">
        <f>IF(Q3845&gt;5,Q3845/1024,Q3845)</f>
        <v>0.5</v>
      </c>
      <c r="S3845" t="str">
        <f>MID(K3846,9,3)</f>
        <v>4.2</v>
      </c>
      <c r="T3845" s="2" t="str">
        <f>LEFT(J3845,3)</f>
        <v>5.0</v>
      </c>
      <c r="U3845">
        <f>VALUE(LEFT(LEFT(M3845,5),SUM(LEN(LEFT(M3845,5))-LEN(SUBSTITUTE(LEFT(M3845,5),{"0","1","2","3","4","5","6","7","8","9","."},"")))))</f>
        <v>4</v>
      </c>
      <c r="V3845">
        <f>IF(U3845&lt;100,U3845,U3845/1024)</f>
        <v>4</v>
      </c>
      <c r="W3845" s="3">
        <f>VALUE(LEFT(LEFT(O3845,5),SUM(LEN(LEFT(O3845,5))-LEN(SUBSTITUTE(LEFT(O3845,5),{"0","1","2","3","4","5","6","7","8","9","."},"")))))</f>
        <v>5</v>
      </c>
      <c r="X3845" s="3" t="e">
        <f>LEFT(L3845, SEARCH("MHz",L3845)-1)</f>
        <v>#VALUE!</v>
      </c>
      <c r="Y3845" t="e">
        <f>IF(RIGHT(X3845,1)=" ",RIGHT(X3845,4),RIGHT(X3845,3))</f>
        <v>#VALUE!</v>
      </c>
      <c r="Z3845" t="e">
        <f>VLOOKUP(G3845,[1]Sheet1!$A$1:$B$12,2,0)</f>
        <v>#N/A</v>
      </c>
      <c r="AA3845" t="e">
        <f>CONCATENATE(F3845," ",Z3845)</f>
        <v>#N/A</v>
      </c>
      <c r="AB3845" t="e">
        <f>VLOOKUP(AA3845,[1]Sheet3!$A:$B,2,0)</f>
        <v>#N/A</v>
      </c>
    </row>
    <row r="3846" spans="1:28" x14ac:dyDescent="0.25">
      <c r="A3846" t="s">
        <v>5097</v>
      </c>
      <c r="B3846" t="s">
        <v>5113</v>
      </c>
      <c r="C3846" t="s">
        <v>2170</v>
      </c>
      <c r="D3846" t="str">
        <f>CONCATENATE(C3846,".")</f>
        <v>2014  Q1.</v>
      </c>
      <c r="E3846" t="str">
        <f>LEFT(D3846, SEARCH(".",D3846)-1)</f>
        <v>2014  Q1</v>
      </c>
      <c r="F3846">
        <v>2014</v>
      </c>
      <c r="G3846" t="str">
        <f>RIGHT(E3846,LEN(E3846)-6)</f>
        <v>Q1</v>
      </c>
      <c r="H3846">
        <v>145</v>
      </c>
      <c r="I3846" t="s">
        <v>156</v>
      </c>
      <c r="J3846" t="s">
        <v>1070</v>
      </c>
      <c r="K3846" t="s">
        <v>168</v>
      </c>
      <c r="L3846" t="s">
        <v>107</v>
      </c>
      <c r="M3846" t="s">
        <v>109</v>
      </c>
      <c r="N3846" t="s">
        <v>139</v>
      </c>
      <c r="O3846" t="s">
        <v>73</v>
      </c>
      <c r="P3846">
        <v>120</v>
      </c>
      <c r="Q3846" s="2">
        <f>VALUE(LEFT(LEFT(N3846,5),SUM(LEN(LEFT(N3846,5))-LEN(SUBSTITUTE(LEFT(N3846,5),{"0","1","2","3","4","5","6","7","8","9","."},"")))))</f>
        <v>512</v>
      </c>
      <c r="R3846">
        <f>IF(Q3846&gt;5,Q3846/1024,Q3846)</f>
        <v>0.5</v>
      </c>
      <c r="S3846" t="str">
        <f>MID(K3847,9,3)</f>
        <v>4.2</v>
      </c>
      <c r="T3846" s="2" t="str">
        <f>LEFT(J3846,3)</f>
        <v>4.5</v>
      </c>
      <c r="U3846">
        <f>VALUE(LEFT(LEFT(M3846,5),SUM(LEN(LEFT(M3846,5))-LEN(SUBSTITUTE(LEFT(M3846,5),{"0","1","2","3","4","5","6","7","8","9","."},"")))))</f>
        <v>4</v>
      </c>
      <c r="V3846">
        <f>IF(U3846&lt;100,U3846,U3846/1024)</f>
        <v>4</v>
      </c>
      <c r="W3846" s="3">
        <f>VALUE(LEFT(LEFT(O3846,5),SUM(LEN(LEFT(O3846,5))-LEN(SUBSTITUTE(LEFT(O3846,5),{"0","1","2","3","4","5","6","7","8","9","."},"")))))</f>
        <v>5</v>
      </c>
      <c r="X3846" s="3" t="e">
        <f>LEFT(L3846, SEARCH("MHz",L3846)-1)</f>
        <v>#VALUE!</v>
      </c>
      <c r="Y3846" t="e">
        <f>IF(RIGHT(X3846,1)=" ",RIGHT(X3846,4),RIGHT(X3846,3))</f>
        <v>#VALUE!</v>
      </c>
      <c r="Z3846" t="e">
        <f>VLOOKUP(G3846,[1]Sheet1!$A$1:$B$12,2,0)</f>
        <v>#N/A</v>
      </c>
      <c r="AA3846" t="e">
        <f>CONCATENATE(F3846," ",Z3846)</f>
        <v>#N/A</v>
      </c>
      <c r="AB3846" t="e">
        <f>VLOOKUP(AA3846,[1]Sheet3!$A:$B,2,0)</f>
        <v>#N/A</v>
      </c>
    </row>
    <row r="3847" spans="1:28" x14ac:dyDescent="0.25">
      <c r="A3847" t="s">
        <v>5097</v>
      </c>
      <c r="B3847" t="s">
        <v>5114</v>
      </c>
      <c r="C3847" t="s">
        <v>2170</v>
      </c>
      <c r="D3847" t="str">
        <f>CONCATENATE(C3847,".")</f>
        <v>2014  Q1.</v>
      </c>
      <c r="E3847" t="str">
        <f>LEFT(D3847, SEARCH(".",D3847)-1)</f>
        <v>2014  Q1</v>
      </c>
      <c r="F3847">
        <v>2014</v>
      </c>
      <c r="G3847" t="str">
        <f>RIGHT(E3847,LEN(E3847)-6)</f>
        <v>Q1</v>
      </c>
      <c r="H3847">
        <v>145</v>
      </c>
      <c r="I3847" t="s">
        <v>156</v>
      </c>
      <c r="J3847" t="s">
        <v>1070</v>
      </c>
      <c r="K3847" t="s">
        <v>168</v>
      </c>
      <c r="L3847" t="s">
        <v>107</v>
      </c>
      <c r="M3847" t="s">
        <v>109</v>
      </c>
      <c r="N3847" t="s">
        <v>139</v>
      </c>
      <c r="O3847" t="s">
        <v>73</v>
      </c>
      <c r="P3847">
        <v>120</v>
      </c>
      <c r="Q3847" s="2">
        <f>VALUE(LEFT(LEFT(N3847,5),SUM(LEN(LEFT(N3847,5))-LEN(SUBSTITUTE(LEFT(N3847,5),{"0","1","2","3","4","5","6","7","8","9","."},"")))))</f>
        <v>512</v>
      </c>
      <c r="R3847">
        <f>IF(Q3847&gt;5,Q3847/1024,Q3847)</f>
        <v>0.5</v>
      </c>
      <c r="S3847" t="str">
        <f>MID(K3848,9,3)</f>
        <v>4.2</v>
      </c>
      <c r="T3847" s="2" t="str">
        <f>LEFT(J3847,3)</f>
        <v>4.5</v>
      </c>
      <c r="U3847">
        <f>VALUE(LEFT(LEFT(M3847,5),SUM(LEN(LEFT(M3847,5))-LEN(SUBSTITUTE(LEFT(M3847,5),{"0","1","2","3","4","5","6","7","8","9","."},"")))))</f>
        <v>4</v>
      </c>
      <c r="V3847">
        <f>IF(U3847&lt;100,U3847,U3847/1024)</f>
        <v>4</v>
      </c>
      <c r="W3847" s="3">
        <f>VALUE(LEFT(LEFT(O3847,5),SUM(LEN(LEFT(O3847,5))-LEN(SUBSTITUTE(LEFT(O3847,5),{"0","1","2","3","4","5","6","7","8","9","."},"")))))</f>
        <v>5</v>
      </c>
      <c r="X3847" s="3" t="e">
        <f>LEFT(L3847, SEARCH("MHz",L3847)-1)</f>
        <v>#VALUE!</v>
      </c>
      <c r="Y3847" t="e">
        <f>IF(RIGHT(X3847,1)=" ",RIGHT(X3847,4),RIGHT(X3847,3))</f>
        <v>#VALUE!</v>
      </c>
      <c r="Z3847" t="e">
        <f>VLOOKUP(G3847,[1]Sheet1!$A$1:$B$12,2,0)</f>
        <v>#N/A</v>
      </c>
      <c r="AA3847" t="e">
        <f>CONCATENATE(F3847," ",Z3847)</f>
        <v>#N/A</v>
      </c>
      <c r="AB3847" t="e">
        <f>VLOOKUP(AA3847,[1]Sheet3!$A:$B,2,0)</f>
        <v>#N/A</v>
      </c>
    </row>
    <row r="3848" spans="1:28" x14ac:dyDescent="0.25">
      <c r="A3848" t="s">
        <v>5097</v>
      </c>
      <c r="B3848" t="s">
        <v>5115</v>
      </c>
      <c r="C3848">
        <v>2013</v>
      </c>
      <c r="D3848" t="str">
        <f>CONCATENATE(C3848,".")</f>
        <v>2013.</v>
      </c>
      <c r="E3848" t="str">
        <f>LEFT(D3848, SEARCH(".",D3848)-1)</f>
        <v>2013</v>
      </c>
      <c r="F3848">
        <v>2013</v>
      </c>
      <c r="G3848" t="e">
        <f>RIGHT(E3848,LEN(E3848)-6)</f>
        <v>#VALUE!</v>
      </c>
      <c r="H3848">
        <v>120</v>
      </c>
      <c r="I3848" t="s">
        <v>156</v>
      </c>
      <c r="J3848" t="s">
        <v>664</v>
      </c>
      <c r="K3848" t="s">
        <v>168</v>
      </c>
      <c r="L3848" t="s">
        <v>952</v>
      </c>
      <c r="M3848" t="s">
        <v>109</v>
      </c>
      <c r="N3848" t="s">
        <v>139</v>
      </c>
      <c r="O3848" t="s">
        <v>515</v>
      </c>
      <c r="P3848">
        <v>90</v>
      </c>
      <c r="Q3848" s="2">
        <f>VALUE(LEFT(LEFT(N3848,5),SUM(LEN(LEFT(N3848,5))-LEN(SUBSTITUTE(LEFT(N3848,5),{"0","1","2","3","4","5","6","7","8","9","."},"")))))</f>
        <v>512</v>
      </c>
      <c r="R3848">
        <f>IF(Q3848&gt;5,Q3848/1024,Q3848)</f>
        <v>0.5</v>
      </c>
      <c r="S3848" t="str">
        <f>MID(K3849,9,3)</f>
        <v>4.2</v>
      </c>
      <c r="T3848" s="2" t="str">
        <f>LEFT(J3848,3)</f>
        <v>4.0</v>
      </c>
      <c r="U3848">
        <f>VALUE(LEFT(LEFT(M3848,5),SUM(LEN(LEFT(M3848,5))-LEN(SUBSTITUTE(LEFT(M3848,5),{"0","1","2","3","4","5","6","7","8","9","."},"")))))</f>
        <v>4</v>
      </c>
      <c r="V3848">
        <f>IF(U3848&lt;100,U3848,U3848/1024)</f>
        <v>4</v>
      </c>
      <c r="W3848" s="3">
        <f>VALUE(LEFT(LEFT(O3848,5),SUM(LEN(LEFT(O3848,5))-LEN(SUBSTITUTE(LEFT(O3848,5),{"0","1","2","3","4","5","6","7","8","9","."},"")))))</f>
        <v>3.15</v>
      </c>
      <c r="X3848" s="3" t="e">
        <f>LEFT(L3848, SEARCH("MHz",L3848)-1)</f>
        <v>#VALUE!</v>
      </c>
      <c r="Y3848" t="e">
        <f>IF(RIGHT(X3848,1)=" ",RIGHT(X3848,4),RIGHT(X3848,3))</f>
        <v>#VALUE!</v>
      </c>
      <c r="Z3848" t="e">
        <f>VLOOKUP(G3848,[1]Sheet1!$A$1:$B$12,2,0)</f>
        <v>#VALUE!</v>
      </c>
      <c r="AA3848" t="e">
        <f>CONCATENATE(F3848," ",Z3848)</f>
        <v>#VALUE!</v>
      </c>
      <c r="AB3848" t="e">
        <f>VLOOKUP(AA3848,[1]Sheet3!$A:$B,2,0)</f>
        <v>#VALUE!</v>
      </c>
    </row>
    <row r="3849" spans="1:28" x14ac:dyDescent="0.25">
      <c r="A3849" t="s">
        <v>5097</v>
      </c>
      <c r="B3849" t="s">
        <v>5121</v>
      </c>
      <c r="C3849">
        <v>2013</v>
      </c>
      <c r="D3849" t="str">
        <f>CONCATENATE(C3849,".")</f>
        <v>2013.</v>
      </c>
      <c r="E3849" t="str">
        <f>LEFT(D3849, SEARCH(".",D3849)-1)</f>
        <v>2013</v>
      </c>
      <c r="F3849">
        <v>2013</v>
      </c>
      <c r="G3849" t="e">
        <f>RIGHT(E3849,LEN(E3849)-6)</f>
        <v>#VALUE!</v>
      </c>
      <c r="H3849">
        <v>130</v>
      </c>
      <c r="I3849" t="s">
        <v>241</v>
      </c>
      <c r="J3849" t="s">
        <v>121</v>
      </c>
      <c r="K3849" t="s">
        <v>168</v>
      </c>
      <c r="L3849" t="s">
        <v>133</v>
      </c>
      <c r="M3849" t="s">
        <v>109</v>
      </c>
      <c r="N3849" t="s">
        <v>35</v>
      </c>
      <c r="O3849" t="s">
        <v>36</v>
      </c>
      <c r="P3849">
        <v>200</v>
      </c>
      <c r="Q3849" s="2">
        <f>VALUE(LEFT(LEFT(N3849,5),SUM(LEN(LEFT(N3849,5))-LEN(SUBSTITUTE(LEFT(N3849,5),{"0","1","2","3","4","5","6","7","8","9","."},"")))))</f>
        <v>1</v>
      </c>
      <c r="R3849">
        <f>IF(Q3849&gt;5,Q3849/1024,Q3849)</f>
        <v>1</v>
      </c>
      <c r="S3849" t="str">
        <f>MID(K3850,9,3)</f>
        <v>4.2</v>
      </c>
      <c r="T3849" s="2" t="str">
        <f>LEFT(J3849,3)</f>
        <v>5.0</v>
      </c>
      <c r="U3849">
        <f>VALUE(LEFT(LEFT(M3849,5),SUM(LEN(LEFT(M3849,5))-LEN(SUBSTITUTE(LEFT(M3849,5),{"0","1","2","3","4","5","6","7","8","9","."},"")))))</f>
        <v>4</v>
      </c>
      <c r="V3849">
        <f>IF(U3849&lt;100,U3849,U3849/1024)</f>
        <v>4</v>
      </c>
      <c r="W3849" s="3">
        <f>VALUE(LEFT(LEFT(O3849,5),SUM(LEN(LEFT(O3849,5))-LEN(SUBSTITUTE(LEFT(O3849,5),{"0","1","2","3","4","5","6","7","8","9","."},"")))))</f>
        <v>8</v>
      </c>
      <c r="X3849" s="3" t="e">
        <f>LEFT(L3849, SEARCH("MHz",L3849)-1)</f>
        <v>#VALUE!</v>
      </c>
      <c r="Y3849" t="e">
        <f>IF(RIGHT(X3849,1)=" ",RIGHT(X3849,4),RIGHT(X3849,3))</f>
        <v>#VALUE!</v>
      </c>
      <c r="Z3849" t="e">
        <f>VLOOKUP(G3849,[1]Sheet1!$A$1:$B$12,2,0)</f>
        <v>#VALUE!</v>
      </c>
      <c r="AA3849" t="e">
        <f>CONCATENATE(F3849," ",Z3849)</f>
        <v>#VALUE!</v>
      </c>
      <c r="AB3849" t="e">
        <f>VLOOKUP(AA3849,[1]Sheet3!$A:$B,2,0)</f>
        <v>#VALUE!</v>
      </c>
    </row>
    <row r="3850" spans="1:28" x14ac:dyDescent="0.25">
      <c r="A3850" t="s">
        <v>5097</v>
      </c>
      <c r="B3850" t="s">
        <v>5132</v>
      </c>
      <c r="C3850">
        <v>2013</v>
      </c>
      <c r="D3850" t="str">
        <f>CONCATENATE(C3850,".")</f>
        <v>2013.</v>
      </c>
      <c r="E3850" t="str">
        <f>LEFT(D3850, SEARCH(".",D3850)-1)</f>
        <v>2013</v>
      </c>
      <c r="F3850">
        <v>2013</v>
      </c>
      <c r="G3850" t="e">
        <f>RIGHT(E3850,LEN(E3850)-6)</f>
        <v>#VALUE!</v>
      </c>
      <c r="I3850" t="s">
        <v>146</v>
      </c>
      <c r="J3850" t="s">
        <v>4288</v>
      </c>
      <c r="K3850" t="s">
        <v>168</v>
      </c>
      <c r="L3850" t="s">
        <v>133</v>
      </c>
      <c r="M3850" t="s">
        <v>57</v>
      </c>
      <c r="N3850" t="s">
        <v>35</v>
      </c>
      <c r="O3850" t="s">
        <v>1130</v>
      </c>
      <c r="Q3850" s="2">
        <f>VALUE(LEFT(LEFT(N3850,5),SUM(LEN(LEFT(N3850,5))-LEN(SUBSTITUTE(LEFT(N3850,5),{"0","1","2","3","4","5","6","7","8","9","."},"")))))</f>
        <v>1</v>
      </c>
      <c r="R3850">
        <f>IF(Q3850&gt;5,Q3850/1024,Q3850)</f>
        <v>1</v>
      </c>
      <c r="S3850" t="str">
        <f>MID(K3851,9,3)</f>
        <v>4.2</v>
      </c>
      <c r="T3850" s="2" t="str">
        <f>LEFT(J3850,3)</f>
        <v>8.0</v>
      </c>
      <c r="U3850">
        <f>VALUE(LEFT(LEFT(M3850,5),SUM(LEN(LEFT(M3850,5))-LEN(SUBSTITUTE(LEFT(M3850,5),{"0","1","2","3","4","5","6","7","8","9","."},"")))))</f>
        <v>16</v>
      </c>
      <c r="V3850">
        <f>IF(U3850&lt;100,U3850,U3850/1024)</f>
        <v>16</v>
      </c>
      <c r="W3850" s="3">
        <f>VALUE(LEFT(LEFT(O3850,5),SUM(LEN(LEFT(O3850,5))-LEN(SUBSTITUTE(LEFT(O3850,5),{"0","1","2","3","4","5","6","7","8","9","."},"")))))</f>
        <v>8</v>
      </c>
      <c r="X3850" s="3" t="e">
        <f>LEFT(L3850, SEARCH("MHz",L3850)-1)</f>
        <v>#VALUE!</v>
      </c>
      <c r="Y3850" t="e">
        <f>IF(RIGHT(X3850,1)=" ",RIGHT(X3850,4),RIGHT(X3850,3))</f>
        <v>#VALUE!</v>
      </c>
      <c r="Z3850" t="e">
        <f>VLOOKUP(G3850,[1]Sheet1!$A$1:$B$12,2,0)</f>
        <v>#VALUE!</v>
      </c>
      <c r="AA3850" t="e">
        <f>CONCATENATE(F3850," ",Z3850)</f>
        <v>#VALUE!</v>
      </c>
      <c r="AB3850" t="e">
        <f>VLOOKUP(AA3850,[1]Sheet3!$A:$B,2,0)</f>
        <v>#VALUE!</v>
      </c>
    </row>
    <row r="3851" spans="1:28" x14ac:dyDescent="0.25">
      <c r="A3851" t="s">
        <v>5097</v>
      </c>
      <c r="B3851" t="s">
        <v>5134</v>
      </c>
      <c r="C3851">
        <v>2013</v>
      </c>
      <c r="D3851" t="str">
        <f>CONCATENATE(C3851,".")</f>
        <v>2013.</v>
      </c>
      <c r="E3851" t="str">
        <f>LEFT(D3851, SEARCH(".",D3851)-1)</f>
        <v>2013</v>
      </c>
      <c r="F3851">
        <v>2013</v>
      </c>
      <c r="G3851" t="e">
        <f>RIGHT(E3851,LEN(E3851)-6)</f>
        <v>#VALUE!</v>
      </c>
      <c r="H3851">
        <v>612</v>
      </c>
      <c r="I3851" t="s">
        <v>39</v>
      </c>
      <c r="J3851" t="s">
        <v>3343</v>
      </c>
      <c r="K3851" t="s">
        <v>168</v>
      </c>
      <c r="L3851" t="s">
        <v>1314</v>
      </c>
      <c r="M3851" t="s">
        <v>34</v>
      </c>
      <c r="N3851" t="s">
        <v>35</v>
      </c>
      <c r="O3851" t="s">
        <v>140</v>
      </c>
      <c r="P3851">
        <v>220</v>
      </c>
      <c r="Q3851" s="2">
        <f>VALUE(LEFT(LEFT(N3851,5),SUM(LEN(LEFT(N3851,5))-LEN(SUBSTITUTE(LEFT(N3851,5),{"0","1","2","3","4","5","6","7","8","9","."},"")))))</f>
        <v>1</v>
      </c>
      <c r="R3851">
        <f>IF(Q3851&gt;5,Q3851/1024,Q3851)</f>
        <v>1</v>
      </c>
      <c r="S3851" t="str">
        <f>MID(K3852,9,3)</f>
        <v>4.2</v>
      </c>
      <c r="T3851" s="2" t="str">
        <f>LEFT(J3851,3)</f>
        <v>10.</v>
      </c>
      <c r="U3851">
        <f>VALUE(LEFT(LEFT(M3851,5),SUM(LEN(LEFT(M3851,5))-LEN(SUBSTITUTE(LEFT(M3851,5),{"0","1","2","3","4","5","6","7","8","9","."},"")))))</f>
        <v>8</v>
      </c>
      <c r="V3851">
        <f>IF(U3851&lt;100,U3851,U3851/1024)</f>
        <v>8</v>
      </c>
      <c r="W3851" s="3">
        <f>VALUE(LEFT(LEFT(O3851,5),SUM(LEN(LEFT(O3851,5))-LEN(SUBSTITUTE(LEFT(O3851,5),{"0","1","2","3","4","5","6","7","8","9","."},"")))))</f>
        <v>2</v>
      </c>
      <c r="X3851" s="3" t="e">
        <f>LEFT(L3851, SEARCH("MHz",L3851)-1)</f>
        <v>#VALUE!</v>
      </c>
      <c r="Y3851" t="e">
        <f>IF(RIGHT(X3851,1)=" ",RIGHT(X3851,4),RIGHT(X3851,3))</f>
        <v>#VALUE!</v>
      </c>
      <c r="Z3851" t="e">
        <f>VLOOKUP(G3851,[1]Sheet1!$A$1:$B$12,2,0)</f>
        <v>#VALUE!</v>
      </c>
      <c r="AA3851" t="e">
        <f>CONCATENATE(F3851," ",Z3851)</f>
        <v>#VALUE!</v>
      </c>
      <c r="AB3851" t="e">
        <f>VLOOKUP(AA3851,[1]Sheet3!$A:$B,2,0)</f>
        <v>#VALUE!</v>
      </c>
    </row>
    <row r="3852" spans="1:28" x14ac:dyDescent="0.25">
      <c r="A3852" t="s">
        <v>5097</v>
      </c>
      <c r="B3852" t="s">
        <v>5135</v>
      </c>
      <c r="C3852">
        <v>2013</v>
      </c>
      <c r="D3852" t="str">
        <f>CONCATENATE(C3852,".")</f>
        <v>2013.</v>
      </c>
      <c r="E3852" t="str">
        <f>LEFT(D3852, SEARCH(".",D3852)-1)</f>
        <v>2013</v>
      </c>
      <c r="F3852">
        <v>2013</v>
      </c>
      <c r="G3852" t="e">
        <f>RIGHT(E3852,LEN(E3852)-6)</f>
        <v>#VALUE!</v>
      </c>
      <c r="H3852">
        <v>621</v>
      </c>
      <c r="I3852" t="s">
        <v>39</v>
      </c>
      <c r="J3852" t="s">
        <v>5103</v>
      </c>
      <c r="K3852" t="s">
        <v>168</v>
      </c>
      <c r="L3852" t="s">
        <v>1314</v>
      </c>
      <c r="M3852" t="s">
        <v>34</v>
      </c>
      <c r="N3852" t="s">
        <v>22</v>
      </c>
      <c r="O3852" t="s">
        <v>140</v>
      </c>
      <c r="P3852">
        <v>200</v>
      </c>
      <c r="Q3852" s="2">
        <f>VALUE(LEFT(LEFT(N3852,5),SUM(LEN(LEFT(N3852,5))-LEN(SUBSTITUTE(LEFT(N3852,5),{"0","1","2","3","4","5","6","7","8","9","."},"")))))</f>
        <v>2</v>
      </c>
      <c r="R3852">
        <f>IF(Q3852&gt;5,Q3852/1024,Q3852)</f>
        <v>2</v>
      </c>
      <c r="S3852" t="str">
        <f>MID(K3853,9,3)</f>
        <v>4.2</v>
      </c>
      <c r="T3852" s="2" t="str">
        <f>LEFT(J3852,3)</f>
        <v>9.7</v>
      </c>
      <c r="U3852">
        <f>VALUE(LEFT(LEFT(M3852,5),SUM(LEN(LEFT(M3852,5))-LEN(SUBSTITUTE(LEFT(M3852,5),{"0","1","2","3","4","5","6","7","8","9","."},"")))))</f>
        <v>8</v>
      </c>
      <c r="V3852">
        <f>IF(U3852&lt;100,U3852,U3852/1024)</f>
        <v>8</v>
      </c>
      <c r="W3852" s="3">
        <f>VALUE(LEFT(LEFT(O3852,5),SUM(LEN(LEFT(O3852,5))-LEN(SUBSTITUTE(LEFT(O3852,5),{"0","1","2","3","4","5","6","7","8","9","."},"")))))</f>
        <v>2</v>
      </c>
      <c r="X3852" s="3" t="e">
        <f>LEFT(L3852, SEARCH("MHz",L3852)-1)</f>
        <v>#VALUE!</v>
      </c>
      <c r="Y3852" t="e">
        <f>IF(RIGHT(X3852,1)=" ",RIGHT(X3852,4),RIGHT(X3852,3))</f>
        <v>#VALUE!</v>
      </c>
      <c r="Z3852" t="e">
        <f>VLOOKUP(G3852,[1]Sheet1!$A$1:$B$12,2,0)</f>
        <v>#VALUE!</v>
      </c>
      <c r="AA3852" t="e">
        <f>CONCATENATE(F3852," ",Z3852)</f>
        <v>#VALUE!</v>
      </c>
      <c r="AB3852" t="e">
        <f>VLOOKUP(AA3852,[1]Sheet3!$A:$B,2,0)</f>
        <v>#VALUE!</v>
      </c>
    </row>
    <row r="3853" spans="1:28" x14ac:dyDescent="0.25">
      <c r="A3853" t="s">
        <v>5097</v>
      </c>
      <c r="B3853" t="s">
        <v>5136</v>
      </c>
      <c r="C3853">
        <v>2013</v>
      </c>
      <c r="D3853" t="str">
        <f>CONCATENATE(C3853,".")</f>
        <v>2013.</v>
      </c>
      <c r="E3853" t="str">
        <f>LEFT(D3853, SEARCH(".",D3853)-1)</f>
        <v>2013</v>
      </c>
      <c r="F3853">
        <v>2013</v>
      </c>
      <c r="G3853" t="e">
        <f>RIGHT(E3853,LEN(E3853)-6)</f>
        <v>#VALUE!</v>
      </c>
      <c r="H3853">
        <v>406</v>
      </c>
      <c r="I3853" t="s">
        <v>39</v>
      </c>
      <c r="J3853" t="s">
        <v>5137</v>
      </c>
      <c r="K3853" t="s">
        <v>168</v>
      </c>
      <c r="L3853" t="s">
        <v>1314</v>
      </c>
      <c r="M3853" t="s">
        <v>34</v>
      </c>
      <c r="N3853" t="s">
        <v>35</v>
      </c>
      <c r="O3853" t="s">
        <v>140</v>
      </c>
      <c r="P3853">
        <v>140</v>
      </c>
      <c r="Q3853" s="2">
        <f>VALUE(LEFT(LEFT(N3853,5),SUM(LEN(LEFT(N3853,5))-LEN(SUBSTITUTE(LEFT(N3853,5),{"0","1","2","3","4","5","6","7","8","9","."},"")))))</f>
        <v>1</v>
      </c>
      <c r="R3853">
        <f>IF(Q3853&gt;5,Q3853/1024,Q3853)</f>
        <v>1</v>
      </c>
      <c r="S3853" t="str">
        <f>MID(K3854,9,3)</f>
        <v>4.2</v>
      </c>
      <c r="T3853" s="2" t="str">
        <f>LEFT(J3853,3)</f>
        <v>7.8</v>
      </c>
      <c r="U3853">
        <f>VALUE(LEFT(LEFT(M3853,5),SUM(LEN(LEFT(M3853,5))-LEN(SUBSTITUTE(LEFT(M3853,5),{"0","1","2","3","4","5","6","7","8","9","."},"")))))</f>
        <v>8</v>
      </c>
      <c r="V3853">
        <f>IF(U3853&lt;100,U3853,U3853/1024)</f>
        <v>8</v>
      </c>
      <c r="W3853" s="3">
        <f>VALUE(LEFT(LEFT(O3853,5),SUM(LEN(LEFT(O3853,5))-LEN(SUBSTITUTE(LEFT(O3853,5),{"0","1","2","3","4","5","6","7","8","9","."},"")))))</f>
        <v>2</v>
      </c>
      <c r="X3853" s="3" t="e">
        <f>LEFT(L3853, SEARCH("MHz",L3853)-1)</f>
        <v>#VALUE!</v>
      </c>
      <c r="Y3853" t="e">
        <f>IF(RIGHT(X3853,1)=" ",RIGHT(X3853,4),RIGHT(X3853,3))</f>
        <v>#VALUE!</v>
      </c>
      <c r="Z3853" t="e">
        <f>VLOOKUP(G3853,[1]Sheet1!$A$1:$B$12,2,0)</f>
        <v>#VALUE!</v>
      </c>
      <c r="AA3853" t="e">
        <f>CONCATENATE(F3853," ",Z3853)</f>
        <v>#VALUE!</v>
      </c>
      <c r="AB3853" t="e">
        <f>VLOOKUP(AA3853,[1]Sheet3!$A:$B,2,0)</f>
        <v>#VALUE!</v>
      </c>
    </row>
    <row r="3854" spans="1:28" x14ac:dyDescent="0.25">
      <c r="A3854" t="s">
        <v>5097</v>
      </c>
      <c r="B3854" t="s">
        <v>5160</v>
      </c>
      <c r="C3854">
        <v>2013</v>
      </c>
      <c r="D3854" t="str">
        <f>CONCATENATE(C3854,".")</f>
        <v>2013.</v>
      </c>
      <c r="E3854" t="str">
        <f>LEFT(D3854, SEARCH(".",D3854)-1)</f>
        <v>2013</v>
      </c>
      <c r="F3854">
        <v>2013</v>
      </c>
      <c r="G3854" t="e">
        <f>RIGHT(E3854,LEN(E3854)-6)</f>
        <v>#VALUE!</v>
      </c>
      <c r="H3854">
        <v>460</v>
      </c>
      <c r="I3854" t="s">
        <v>39</v>
      </c>
      <c r="J3854" t="s">
        <v>5161</v>
      </c>
      <c r="K3854" t="s">
        <v>168</v>
      </c>
      <c r="L3854" t="s">
        <v>692</v>
      </c>
      <c r="M3854" t="s">
        <v>34</v>
      </c>
      <c r="N3854" t="s">
        <v>35</v>
      </c>
      <c r="O3854" t="s">
        <v>169</v>
      </c>
      <c r="Q3854" s="2">
        <f>VALUE(LEFT(LEFT(N3854,5),SUM(LEN(LEFT(N3854,5))-LEN(SUBSTITUTE(LEFT(N3854,5),{"0","1","2","3","4","5","6","7","8","9","."},"")))))</f>
        <v>1</v>
      </c>
      <c r="R3854">
        <f>IF(Q3854&gt;5,Q3854/1024,Q3854)</f>
        <v>1</v>
      </c>
      <c r="S3854" t="str">
        <f>MID(K3855,9,3)</f>
        <v>4.2</v>
      </c>
      <c r="T3854" s="2" t="str">
        <f>LEFT(J3854,3)</f>
        <v>8.0</v>
      </c>
      <c r="U3854">
        <f>VALUE(LEFT(LEFT(M3854,5),SUM(LEN(LEFT(M3854,5))-LEN(SUBSTITUTE(LEFT(M3854,5),{"0","1","2","3","4","5","6","7","8","9","."},"")))))</f>
        <v>8</v>
      </c>
      <c r="V3854">
        <f>IF(U3854&lt;100,U3854,U3854/1024)</f>
        <v>8</v>
      </c>
      <c r="W3854" s="3" t="e">
        <f>VALUE(LEFT(LEFT(O3854,5),SUM(LEN(LEFT(O3854,5))-LEN(SUBSTITUTE(LEFT(O3854,5),{"0","1","2","3","4","5","6","7","8","9","."},"")))))</f>
        <v>#VALUE!</v>
      </c>
      <c r="X3854" s="3" t="e">
        <f>LEFT(L3854, SEARCH("MHz",L3854)-1)</f>
        <v>#VALUE!</v>
      </c>
      <c r="Y3854" t="e">
        <f>IF(RIGHT(X3854,1)=" ",RIGHT(X3854,4),RIGHT(X3854,3))</f>
        <v>#VALUE!</v>
      </c>
      <c r="Z3854" t="e">
        <f>VLOOKUP(G3854,[1]Sheet1!$A$1:$B$12,2,0)</f>
        <v>#VALUE!</v>
      </c>
      <c r="AA3854" t="e">
        <f>CONCATENATE(F3854," ",Z3854)</f>
        <v>#VALUE!</v>
      </c>
      <c r="AB3854" t="e">
        <f>VLOOKUP(AA3854,[1]Sheet3!$A:$B,2,0)</f>
        <v>#VALUE!</v>
      </c>
    </row>
    <row r="3855" spans="1:28" x14ac:dyDescent="0.25">
      <c r="A3855" t="s">
        <v>5257</v>
      </c>
      <c r="B3855" t="s">
        <v>5635</v>
      </c>
      <c r="C3855">
        <v>2013</v>
      </c>
      <c r="D3855" t="str">
        <f>CONCATENATE(C3855,".")</f>
        <v>2013.</v>
      </c>
      <c r="E3855" t="str">
        <f>LEFT(D3855, SEARCH(".",D3855)-1)</f>
        <v>2013</v>
      </c>
      <c r="F3855">
        <v>2013</v>
      </c>
      <c r="G3855" t="e">
        <f>RIGHT(E3855,LEN(E3855)-6)</f>
        <v>#VALUE!</v>
      </c>
      <c r="H3855">
        <v>115</v>
      </c>
      <c r="I3855" t="s">
        <v>1458</v>
      </c>
      <c r="J3855" t="s">
        <v>1035</v>
      </c>
      <c r="K3855" t="s">
        <v>168</v>
      </c>
      <c r="L3855" t="s">
        <v>477</v>
      </c>
      <c r="M3855" t="s">
        <v>109</v>
      </c>
      <c r="N3855" t="s">
        <v>35</v>
      </c>
      <c r="O3855" t="s">
        <v>73</v>
      </c>
      <c r="Q3855" s="2">
        <f>VALUE(LEFT(LEFT(N3855,5),SUM(LEN(LEFT(N3855,5))-LEN(SUBSTITUTE(LEFT(N3855,5),{"0","1","2","3","4","5","6","7","8","9","."},"")))))</f>
        <v>1</v>
      </c>
      <c r="R3855">
        <f>IF(Q3855&gt;5,Q3855/1024,Q3855)</f>
        <v>1</v>
      </c>
      <c r="S3855" t="str">
        <f>MID(K3856,9,3)</f>
        <v>4.2</v>
      </c>
      <c r="T3855" s="2" t="str">
        <f>LEFT(J3855,3)</f>
        <v>4.0</v>
      </c>
      <c r="U3855">
        <f>VALUE(LEFT(LEFT(M3855,5),SUM(LEN(LEFT(M3855,5))-LEN(SUBSTITUTE(LEFT(M3855,5),{"0","1","2","3","4","5","6","7","8","9","."},"")))))</f>
        <v>4</v>
      </c>
      <c r="V3855">
        <f>IF(U3855&lt;100,U3855,U3855/1024)</f>
        <v>4</v>
      </c>
      <c r="W3855" s="3">
        <f>VALUE(LEFT(LEFT(O3855,5),SUM(LEN(LEFT(O3855,5))-LEN(SUBSTITUTE(LEFT(O3855,5),{"0","1","2","3","4","5","6","7","8","9","."},"")))))</f>
        <v>5</v>
      </c>
      <c r="X3855" s="3" t="e">
        <f>LEFT(L3855, SEARCH("MHz",L3855)-1)</f>
        <v>#VALUE!</v>
      </c>
      <c r="Y3855" t="e">
        <f>IF(RIGHT(X3855,1)=" ",RIGHT(X3855,4),RIGHT(X3855,3))</f>
        <v>#VALUE!</v>
      </c>
      <c r="Z3855" t="e">
        <f>VLOOKUP(G3855,[1]Sheet1!$A$1:$B$12,2,0)</f>
        <v>#VALUE!</v>
      </c>
      <c r="AA3855" t="e">
        <f>CONCATENATE(F3855," ",Z3855)</f>
        <v>#VALUE!</v>
      </c>
      <c r="AB3855" t="e">
        <f>VLOOKUP(AA3855,[1]Sheet3!$A:$B,2,0)</f>
        <v>#VALUE!</v>
      </c>
    </row>
    <row r="3856" spans="1:28" x14ac:dyDescent="0.25">
      <c r="A3856" t="s">
        <v>6003</v>
      </c>
      <c r="B3856" t="s">
        <v>6193</v>
      </c>
      <c r="C3856" t="s">
        <v>6194</v>
      </c>
      <c r="D3856" t="str">
        <f>CONCATENATE(C3856,".")</f>
        <v>Exp. announcement 2013.</v>
      </c>
      <c r="E3856" t="str">
        <f>LEFT(D3856, SEARCH(".",D3856)-1)</f>
        <v>Exp</v>
      </c>
      <c r="F3856" t="s">
        <v>688</v>
      </c>
      <c r="G3856" t="e">
        <f>RIGHT(E3856,LEN(E3856)-6)</f>
        <v>#VALUE!</v>
      </c>
      <c r="I3856" t="s">
        <v>124</v>
      </c>
      <c r="J3856" t="s">
        <v>6195</v>
      </c>
      <c r="K3856" t="s">
        <v>168</v>
      </c>
      <c r="L3856" t="s">
        <v>6196</v>
      </c>
      <c r="M3856" t="s">
        <v>28</v>
      </c>
      <c r="N3856" t="s">
        <v>22</v>
      </c>
      <c r="O3856" t="s">
        <v>626</v>
      </c>
      <c r="Q3856" s="2">
        <f>VALUE(LEFT(LEFT(N3856,5),SUM(LEN(LEFT(N3856,5))-LEN(SUBSTITUTE(LEFT(N3856,5),{"0","1","2","3","4","5","6","7","8","9","."},"")))))</f>
        <v>2</v>
      </c>
      <c r="R3856">
        <f>IF(Q3856&gt;5,Q3856/1024,Q3856)</f>
        <v>2</v>
      </c>
      <c r="S3856" t="str">
        <f>MID(K3857,9,3)</f>
        <v>4.2</v>
      </c>
      <c r="T3856" s="2" t="str">
        <f>LEFT(J3856,3)</f>
        <v>4.8</v>
      </c>
      <c r="U3856">
        <f>VALUE(LEFT(LEFT(M3856,5),SUM(LEN(LEFT(M3856,5))-LEN(SUBSTITUTE(LEFT(M3856,5),{"0","1","2","3","4","5","6","7","8","9","."},"")))))</f>
        <v>32</v>
      </c>
      <c r="V3856">
        <f>IF(U3856&lt;100,U3856,U3856/1024)</f>
        <v>32</v>
      </c>
      <c r="W3856" s="3">
        <f>VALUE(LEFT(LEFT(O3856,5),SUM(LEN(LEFT(O3856,5))-LEN(SUBSTITUTE(LEFT(O3856,5),{"0","1","2","3","4","5","6","7","8","9","."},"")))))</f>
        <v>13.1</v>
      </c>
      <c r="X3856" s="3" t="e">
        <f>LEFT(L3856, SEARCH("MHz",L3856)-1)</f>
        <v>#VALUE!</v>
      </c>
      <c r="Y3856" t="e">
        <f>IF(RIGHT(X3856,1)=" ",RIGHT(X3856,4),RIGHT(X3856,3))</f>
        <v>#VALUE!</v>
      </c>
      <c r="Z3856" t="e">
        <f>VLOOKUP(G3856,[1]Sheet1!$A$1:$B$12,2,0)</f>
        <v>#VALUE!</v>
      </c>
      <c r="AA3856" t="e">
        <f>CONCATENATE(F3856," ",Z3856)</f>
        <v>#VALUE!</v>
      </c>
      <c r="AB3856" t="e">
        <f>VLOOKUP(AA3856,[1]Sheet3!$A:$B,2,0)</f>
        <v>#VALUE!</v>
      </c>
    </row>
    <row r="3857" spans="1:28" x14ac:dyDescent="0.25">
      <c r="A3857" t="s">
        <v>2096</v>
      </c>
      <c r="B3857" t="s">
        <v>2183</v>
      </c>
      <c r="C3857">
        <v>2013</v>
      </c>
      <c r="D3857" t="str">
        <f>CONCATENATE(C3857,".")</f>
        <v>2013.</v>
      </c>
      <c r="E3857" t="str">
        <f>LEFT(D3857, SEARCH(".",D3857)-1)</f>
        <v>2013</v>
      </c>
      <c r="F3857">
        <v>2013</v>
      </c>
      <c r="G3857" t="e">
        <f>RIGHT(E3857,LEN(E3857)-6)</f>
        <v>#VALUE!</v>
      </c>
      <c r="I3857" t="s">
        <v>887</v>
      </c>
      <c r="J3857" t="s">
        <v>2184</v>
      </c>
      <c r="K3857" t="s">
        <v>924</v>
      </c>
      <c r="L3857" t="s">
        <v>133</v>
      </c>
      <c r="M3857" t="s">
        <v>57</v>
      </c>
      <c r="N3857" t="s">
        <v>35</v>
      </c>
      <c r="O3857" t="s">
        <v>36</v>
      </c>
      <c r="P3857">
        <v>180</v>
      </c>
      <c r="Q3857" s="2">
        <f>VALUE(LEFT(LEFT(N3857,5),SUM(LEN(LEFT(N3857,5))-LEN(SUBSTITUTE(LEFT(N3857,5),{"0","1","2","3","4","5","6","7","8","9","."},"")))))</f>
        <v>1</v>
      </c>
      <c r="R3857">
        <f>IF(Q3857&gt;5,Q3857/1024,Q3857)</f>
        <v>1</v>
      </c>
      <c r="S3857" t="str">
        <f>MID(K3858,9,3)</f>
        <v>4.2</v>
      </c>
      <c r="T3857" s="2" t="str">
        <f>LEFT(J3857,3)</f>
        <v>4.7</v>
      </c>
      <c r="U3857">
        <f>VALUE(LEFT(LEFT(M3857,5),SUM(LEN(LEFT(M3857,5))-LEN(SUBSTITUTE(LEFT(M3857,5),{"0","1","2","3","4","5","6","7","8","9","."},"")))))</f>
        <v>16</v>
      </c>
      <c r="V3857">
        <f>IF(U3857&lt;100,U3857,U3857/1024)</f>
        <v>16</v>
      </c>
      <c r="W3857" s="3">
        <f>VALUE(LEFT(LEFT(O3857,5),SUM(LEN(LEFT(O3857,5))-LEN(SUBSTITUTE(LEFT(O3857,5),{"0","1","2","3","4","5","6","7","8","9","."},"")))))</f>
        <v>8</v>
      </c>
      <c r="X3857" s="3" t="e">
        <f>LEFT(L3857, SEARCH("MHz",L3857)-1)</f>
        <v>#VALUE!</v>
      </c>
      <c r="Y3857" t="e">
        <f>IF(RIGHT(X3857,1)=" ",RIGHT(X3857,4),RIGHT(X3857,3))</f>
        <v>#VALUE!</v>
      </c>
      <c r="Z3857" t="e">
        <f>VLOOKUP(G3857,[1]Sheet1!$A$1:$B$12,2,0)</f>
        <v>#VALUE!</v>
      </c>
      <c r="AA3857" t="e">
        <f>CONCATENATE(F3857," ",Z3857)</f>
        <v>#VALUE!</v>
      </c>
      <c r="AB3857" t="e">
        <f>VLOOKUP(AA3857,[1]Sheet3!$A:$B,2,0)</f>
        <v>#VALUE!</v>
      </c>
    </row>
    <row r="3858" spans="1:28" x14ac:dyDescent="0.25">
      <c r="A3858" t="s">
        <v>3032</v>
      </c>
      <c r="B3858" t="s">
        <v>3061</v>
      </c>
      <c r="C3858">
        <v>2013</v>
      </c>
      <c r="D3858" t="str">
        <f>CONCATENATE(C3858,".")</f>
        <v>2013.</v>
      </c>
      <c r="E3858" t="str">
        <f>LEFT(D3858, SEARCH(".",D3858)-1)</f>
        <v>2013</v>
      </c>
      <c r="F3858">
        <v>2013</v>
      </c>
      <c r="G3858" t="e">
        <f>RIGHT(E3858,LEN(E3858)-6)</f>
        <v>#VALUE!</v>
      </c>
      <c r="H3858">
        <v>125</v>
      </c>
      <c r="I3858" t="s">
        <v>241</v>
      </c>
      <c r="J3858" t="s">
        <v>1382</v>
      </c>
      <c r="K3858" t="s">
        <v>203</v>
      </c>
      <c r="L3858" t="s">
        <v>133</v>
      </c>
      <c r="O3858" t="s">
        <v>36</v>
      </c>
      <c r="Q3858" s="2" t="e">
        <f>VALUE(LEFT(LEFT(N3858,5),SUM(LEN(LEFT(N3858,5))-LEN(SUBSTITUTE(LEFT(N3858,5),{"0","1","2","3","4","5","6","7","8","9","."},"")))))</f>
        <v>#VALUE!</v>
      </c>
      <c r="R3858" t="e">
        <f>IF(Q3858&gt;5,Q3858/1024,Q3858)</f>
        <v>#VALUE!</v>
      </c>
      <c r="S3858" t="str">
        <f>MID(K3859,9,3)</f>
        <v>4.2</v>
      </c>
      <c r="T3858" s="2" t="str">
        <f>LEFT(J3858,3)</f>
        <v>5.0</v>
      </c>
      <c r="U3858" t="e">
        <f>VALUE(LEFT(LEFT(M3858,5),SUM(LEN(LEFT(M3858,5))-LEN(SUBSTITUTE(LEFT(M3858,5),{"0","1","2","3","4","5","6","7","8","9","."},"")))))</f>
        <v>#VALUE!</v>
      </c>
      <c r="V3858" t="e">
        <f>IF(U3858&lt;100,U3858,U3858/1024)</f>
        <v>#VALUE!</v>
      </c>
      <c r="W3858" s="3">
        <f>VALUE(LEFT(LEFT(O3858,5),SUM(LEN(LEFT(O3858,5))-LEN(SUBSTITUTE(LEFT(O3858,5),{"0","1","2","3","4","5","6","7","8","9","."},"")))))</f>
        <v>8</v>
      </c>
      <c r="X3858" s="3" t="e">
        <f>LEFT(L3858, SEARCH("MHz",L3858)-1)</f>
        <v>#VALUE!</v>
      </c>
      <c r="Y3858" t="e">
        <f>IF(RIGHT(X3858,1)=" ",RIGHT(X3858,4),RIGHT(X3858,3))</f>
        <v>#VALUE!</v>
      </c>
      <c r="Z3858" t="e">
        <f>VLOOKUP(G3858,[1]Sheet1!$A$1:$B$12,2,0)</f>
        <v>#VALUE!</v>
      </c>
      <c r="AA3858" t="e">
        <f>CONCATENATE(F3858," ",Z3858)</f>
        <v>#VALUE!</v>
      </c>
      <c r="AB3858" t="e">
        <f>VLOOKUP(AA3858,[1]Sheet3!$A:$B,2,0)</f>
        <v>#VALUE!</v>
      </c>
    </row>
    <row r="3859" spans="1:28" x14ac:dyDescent="0.25">
      <c r="A3859" t="s">
        <v>3318</v>
      </c>
      <c r="B3859" t="s">
        <v>3467</v>
      </c>
      <c r="C3859" t="s">
        <v>155</v>
      </c>
      <c r="D3859" t="str">
        <f>CONCATENATE(C3859,".")</f>
        <v>2014  Q3.</v>
      </c>
      <c r="E3859" t="str">
        <f>LEFT(D3859, SEARCH(".",D3859)-1)</f>
        <v>2014  Q3</v>
      </c>
      <c r="F3859">
        <v>2014</v>
      </c>
      <c r="G3859" t="str">
        <f>RIGHT(E3859,LEN(E3859)-6)</f>
        <v>Q3</v>
      </c>
      <c r="H3859">
        <v>145</v>
      </c>
      <c r="I3859" t="s">
        <v>887</v>
      </c>
      <c r="J3859" t="s">
        <v>3468</v>
      </c>
      <c r="K3859" t="s">
        <v>203</v>
      </c>
      <c r="L3859" t="s">
        <v>133</v>
      </c>
      <c r="M3859" t="s">
        <v>109</v>
      </c>
      <c r="N3859" t="s">
        <v>35</v>
      </c>
      <c r="O3859" t="s">
        <v>36</v>
      </c>
      <c r="P3859">
        <v>150</v>
      </c>
      <c r="Q3859" s="2">
        <f>VALUE(LEFT(LEFT(N3859,5),SUM(LEN(LEFT(N3859,5))-LEN(SUBSTITUTE(LEFT(N3859,5),{"0","1","2","3","4","5","6","7","8","9","."},"")))))</f>
        <v>1</v>
      </c>
      <c r="R3859">
        <f>IF(Q3859&gt;5,Q3859/1024,Q3859)</f>
        <v>1</v>
      </c>
      <c r="S3859" t="str">
        <f>MID(K3860,9,3)</f>
        <v>4.2</v>
      </c>
      <c r="T3859" s="2" t="str">
        <f>LEFT(J3859,3)</f>
        <v>4.5</v>
      </c>
      <c r="U3859">
        <f>VALUE(LEFT(LEFT(M3859,5),SUM(LEN(LEFT(M3859,5))-LEN(SUBSTITUTE(LEFT(M3859,5),{"0","1","2","3","4","5","6","7","8","9","."},"")))))</f>
        <v>4</v>
      </c>
      <c r="V3859">
        <f>IF(U3859&lt;100,U3859,U3859/1024)</f>
        <v>4</v>
      </c>
      <c r="W3859" s="3">
        <f>VALUE(LEFT(LEFT(O3859,5),SUM(LEN(LEFT(O3859,5))-LEN(SUBSTITUTE(LEFT(O3859,5),{"0","1","2","3","4","5","6","7","8","9","."},"")))))</f>
        <v>8</v>
      </c>
      <c r="X3859" s="3" t="e">
        <f>LEFT(L3859, SEARCH("MHz",L3859)-1)</f>
        <v>#VALUE!</v>
      </c>
      <c r="Y3859" t="e">
        <f>IF(RIGHT(X3859,1)=" ",RIGHT(X3859,4),RIGHT(X3859,3))</f>
        <v>#VALUE!</v>
      </c>
      <c r="Z3859" t="e">
        <f>VLOOKUP(G3859,[1]Sheet1!$A$1:$B$12,2,0)</f>
        <v>#N/A</v>
      </c>
      <c r="AA3859" t="e">
        <f>CONCATENATE(F3859," ",Z3859)</f>
        <v>#N/A</v>
      </c>
      <c r="AB3859" t="e">
        <f>VLOOKUP(AA3859,[1]Sheet3!$A:$B,2,0)</f>
        <v>#N/A</v>
      </c>
    </row>
    <row r="3860" spans="1:28" x14ac:dyDescent="0.25">
      <c r="A3860" t="s">
        <v>3318</v>
      </c>
      <c r="B3860" t="s">
        <v>3529</v>
      </c>
      <c r="C3860">
        <v>2013</v>
      </c>
      <c r="D3860" t="str">
        <f>CONCATENATE(C3860,".")</f>
        <v>2013.</v>
      </c>
      <c r="E3860" t="str">
        <f>LEFT(D3860, SEARCH(".",D3860)-1)</f>
        <v>2013</v>
      </c>
      <c r="F3860">
        <v>2013</v>
      </c>
      <c r="G3860" t="e">
        <f>RIGHT(E3860,LEN(E3860)-6)</f>
        <v>#VALUE!</v>
      </c>
      <c r="H3860">
        <v>165.4</v>
      </c>
      <c r="I3860" t="s">
        <v>231</v>
      </c>
      <c r="J3860" t="s">
        <v>1513</v>
      </c>
      <c r="K3860" t="s">
        <v>203</v>
      </c>
      <c r="L3860" t="s">
        <v>133</v>
      </c>
      <c r="M3860" t="s">
        <v>109</v>
      </c>
      <c r="N3860" t="s">
        <v>35</v>
      </c>
      <c r="O3860" t="s">
        <v>36</v>
      </c>
      <c r="P3860">
        <v>140</v>
      </c>
      <c r="Q3860" s="2">
        <f>VALUE(LEFT(LEFT(N3860,5),SUM(LEN(LEFT(N3860,5))-LEN(SUBSTITUTE(LEFT(N3860,5),{"0","1","2","3","4","5","6","7","8","9","."},"")))))</f>
        <v>1</v>
      </c>
      <c r="R3860">
        <f>IF(Q3860&gt;5,Q3860/1024,Q3860)</f>
        <v>1</v>
      </c>
      <c r="S3860" t="str">
        <f>MID(K3861,9,3)</f>
        <v>4.2</v>
      </c>
      <c r="T3860" s="2" t="str">
        <f>LEFT(J3860,3)</f>
        <v>5.0</v>
      </c>
      <c r="U3860">
        <f>VALUE(LEFT(LEFT(M3860,5),SUM(LEN(LEFT(M3860,5))-LEN(SUBSTITUTE(LEFT(M3860,5),{"0","1","2","3","4","5","6","7","8","9","."},"")))))</f>
        <v>4</v>
      </c>
      <c r="V3860">
        <f>IF(U3860&lt;100,U3860,U3860/1024)</f>
        <v>4</v>
      </c>
      <c r="W3860" s="3">
        <f>VALUE(LEFT(LEFT(O3860,5),SUM(LEN(LEFT(O3860,5))-LEN(SUBSTITUTE(LEFT(O3860,5),{"0","1","2","3","4","5","6","7","8","9","."},"")))))</f>
        <v>8</v>
      </c>
      <c r="X3860" s="3" t="e">
        <f>LEFT(L3860, SEARCH("MHz",L3860)-1)</f>
        <v>#VALUE!</v>
      </c>
      <c r="Y3860" t="e">
        <f>IF(RIGHT(X3860,1)=" ",RIGHT(X3860,4),RIGHT(X3860,3))</f>
        <v>#VALUE!</v>
      </c>
      <c r="Z3860" t="e">
        <f>VLOOKUP(G3860,[1]Sheet1!$A$1:$B$12,2,0)</f>
        <v>#VALUE!</v>
      </c>
      <c r="AA3860" t="e">
        <f>CONCATENATE(F3860," ",Z3860)</f>
        <v>#VALUE!</v>
      </c>
      <c r="AB3860" t="e">
        <f>VLOOKUP(AA3860,[1]Sheet3!$A:$B,2,0)</f>
        <v>#VALUE!</v>
      </c>
    </row>
    <row r="3861" spans="1:28" x14ac:dyDescent="0.25">
      <c r="A3861" t="s">
        <v>14</v>
      </c>
      <c r="B3861" t="s">
        <v>154</v>
      </c>
      <c r="C3861" t="s">
        <v>155</v>
      </c>
      <c r="D3861" t="str">
        <f>CONCATENATE(C3861,".")</f>
        <v>2014  Q3.</v>
      </c>
      <c r="E3861" t="str">
        <f>LEFT(D3861, SEARCH(".",D3861)-1)</f>
        <v>2014  Q3</v>
      </c>
      <c r="F3861">
        <v>2014</v>
      </c>
      <c r="G3861" t="str">
        <f>RIGHT(E3861,LEN(E3861)-6)</f>
        <v>Q3</v>
      </c>
      <c r="I3861" t="s">
        <v>156</v>
      </c>
      <c r="J3861" t="s">
        <v>157</v>
      </c>
      <c r="K3861" t="s">
        <v>158</v>
      </c>
      <c r="L3861" t="s">
        <v>133</v>
      </c>
      <c r="M3861" t="s">
        <v>57</v>
      </c>
      <c r="N3861" t="s">
        <v>22</v>
      </c>
      <c r="O3861" t="s">
        <v>30</v>
      </c>
      <c r="P3861">
        <v>240</v>
      </c>
      <c r="Q3861" s="2">
        <f>VALUE(LEFT(LEFT(N3861,5),SUM(LEN(LEFT(N3861,5))-LEN(SUBSTITUTE(LEFT(N3861,5),{"0","1","2","3","4","5","6","7","8","9","."},"")))))</f>
        <v>2</v>
      </c>
      <c r="R3861">
        <f>IF(Q3861&gt;5,Q3861/1024,Q3861)</f>
        <v>2</v>
      </c>
      <c r="S3861" t="str">
        <f>MID(K3862,9,3)</f>
        <v>4.2</v>
      </c>
      <c r="T3861" s="2" t="str">
        <f>LEFT(J3861,3)</f>
        <v>4.7</v>
      </c>
      <c r="U3861">
        <f>VALUE(LEFT(LEFT(M3861,5),SUM(LEN(LEFT(M3861,5))-LEN(SUBSTITUTE(LEFT(M3861,5),{"0","1","2","3","4","5","6","7","8","9","."},"")))))</f>
        <v>16</v>
      </c>
      <c r="V3861">
        <f>IF(U3861&lt;100,U3861,U3861/1024)</f>
        <v>16</v>
      </c>
      <c r="W3861" s="3">
        <f>VALUE(LEFT(LEFT(O3861,5),SUM(LEN(LEFT(O3861,5))-LEN(SUBSTITUTE(LEFT(O3861,5),{"0","1","2","3","4","5","6","7","8","9","."},"")))))</f>
        <v>13</v>
      </c>
      <c r="X3861" s="3" t="e">
        <f>LEFT(L3861, SEARCH("MHz",L3861)-1)</f>
        <v>#VALUE!</v>
      </c>
      <c r="Y3861" t="e">
        <f>IF(RIGHT(X3861,1)=" ",RIGHT(X3861,4),RIGHT(X3861,3))</f>
        <v>#VALUE!</v>
      </c>
      <c r="Z3861" t="e">
        <f>VLOOKUP(G3861,[1]Sheet1!$A$1:$B$12,2,0)</f>
        <v>#N/A</v>
      </c>
      <c r="AA3861" t="e">
        <f>CONCATENATE(F3861," ",Z3861)</f>
        <v>#N/A</v>
      </c>
      <c r="AB3861" t="e">
        <f>VLOOKUP(AA3861,[1]Sheet3!$A:$B,2,0)</f>
        <v>#N/A</v>
      </c>
    </row>
    <row r="3862" spans="1:28" x14ac:dyDescent="0.25">
      <c r="A3862" t="s">
        <v>1042</v>
      </c>
      <c r="B3862" t="s">
        <v>1084</v>
      </c>
      <c r="C3862">
        <v>2013</v>
      </c>
      <c r="D3862" t="str">
        <f>CONCATENATE(C3862,".")</f>
        <v>2013.</v>
      </c>
      <c r="E3862" t="str">
        <f>LEFT(D3862, SEARCH(".",D3862)-1)</f>
        <v>2013</v>
      </c>
      <c r="F3862">
        <v>2013</v>
      </c>
      <c r="G3862" t="e">
        <f>RIGHT(E3862,LEN(E3862)-6)</f>
        <v>#VALUE!</v>
      </c>
      <c r="H3862">
        <v>130</v>
      </c>
      <c r="I3862" t="s">
        <v>124</v>
      </c>
      <c r="J3862" t="s">
        <v>371</v>
      </c>
      <c r="K3862" t="s">
        <v>158</v>
      </c>
      <c r="L3862" t="s">
        <v>94</v>
      </c>
      <c r="M3862" t="s">
        <v>57</v>
      </c>
      <c r="N3862" t="s">
        <v>35</v>
      </c>
      <c r="O3862" t="s">
        <v>1085</v>
      </c>
      <c r="Q3862" s="2">
        <f>VALUE(LEFT(LEFT(N3862,5),SUM(LEN(LEFT(N3862,5))-LEN(SUBSTITUTE(LEFT(N3862,5),{"0","1","2","3","4","5","6","7","8","9","."},"")))))</f>
        <v>1</v>
      </c>
      <c r="R3862">
        <f>IF(Q3862&gt;5,Q3862/1024,Q3862)</f>
        <v>1</v>
      </c>
      <c r="S3862" t="str">
        <f>MID(K3863,9,3)</f>
        <v>4.2</v>
      </c>
      <c r="T3862" s="2" t="str">
        <f>LEFT(J3862,3)</f>
        <v>5.0</v>
      </c>
      <c r="U3862">
        <f>VALUE(LEFT(LEFT(M3862,5),SUM(LEN(LEFT(M3862,5))-LEN(SUBSTITUTE(LEFT(M3862,5),{"0","1","2","3","4","5","6","7","8","9","."},"")))))</f>
        <v>16</v>
      </c>
      <c r="V3862">
        <f>IF(U3862&lt;100,U3862,U3862/1024)</f>
        <v>16</v>
      </c>
      <c r="W3862" s="3">
        <f>VALUE(LEFT(LEFT(O3862,5),SUM(LEN(LEFT(O3862,5))-LEN(SUBSTITUTE(LEFT(O3862,5),{"0","1","2","3","4","5","6","7","8","9","."},"")))))</f>
        <v>13.4</v>
      </c>
      <c r="X3862" s="3" t="e">
        <f>LEFT(L3862, SEARCH("MHz",L3862)-1)</f>
        <v>#VALUE!</v>
      </c>
      <c r="Y3862" t="e">
        <f>IF(RIGHT(X3862,1)=" ",RIGHT(X3862,4),RIGHT(X3862,3))</f>
        <v>#VALUE!</v>
      </c>
      <c r="Z3862" t="e">
        <f>VLOOKUP(G3862,[1]Sheet1!$A$1:$B$12,2,0)</f>
        <v>#VALUE!</v>
      </c>
      <c r="AA3862" t="e">
        <f>CONCATENATE(F3862," ",Z3862)</f>
        <v>#VALUE!</v>
      </c>
      <c r="AB3862" t="e">
        <f>VLOOKUP(AA3862,[1]Sheet3!$A:$B,2,0)</f>
        <v>#VALUE!</v>
      </c>
    </row>
    <row r="3863" spans="1:28" x14ac:dyDescent="0.25">
      <c r="A3863" t="s">
        <v>1042</v>
      </c>
      <c r="B3863" t="s">
        <v>1092</v>
      </c>
      <c r="C3863">
        <v>2013</v>
      </c>
      <c r="D3863" t="str">
        <f>CONCATENATE(C3863,".")</f>
        <v>2013.</v>
      </c>
      <c r="E3863" t="str">
        <f>LEFT(D3863, SEARCH(".",D3863)-1)</f>
        <v>2013</v>
      </c>
      <c r="F3863">
        <v>2013</v>
      </c>
      <c r="G3863" t="e">
        <f>RIGHT(E3863,LEN(E3863)-6)</f>
        <v>#VALUE!</v>
      </c>
      <c r="H3863">
        <v>200</v>
      </c>
      <c r="I3863" t="s">
        <v>241</v>
      </c>
      <c r="J3863" t="s">
        <v>1093</v>
      </c>
      <c r="K3863" t="s">
        <v>158</v>
      </c>
      <c r="L3863" t="s">
        <v>164</v>
      </c>
      <c r="M3863" t="s">
        <v>109</v>
      </c>
      <c r="N3863" t="s">
        <v>139</v>
      </c>
      <c r="O3863" t="s">
        <v>73</v>
      </c>
      <c r="Q3863" s="2">
        <f>VALUE(LEFT(LEFT(N3863,5),SUM(LEN(LEFT(N3863,5))-LEN(SUBSTITUTE(LEFT(N3863,5),{"0","1","2","3","4","5","6","7","8","9","."},"")))))</f>
        <v>512</v>
      </c>
      <c r="R3863">
        <f>IF(Q3863&gt;5,Q3863/1024,Q3863)</f>
        <v>0.5</v>
      </c>
      <c r="S3863" t="str">
        <f>MID(K3864,9,3)</f>
        <v>4.2</v>
      </c>
      <c r="T3863" s="2" t="str">
        <f>LEFT(J3863,3)</f>
        <v>5.3</v>
      </c>
      <c r="U3863">
        <f>VALUE(LEFT(LEFT(M3863,5),SUM(LEN(LEFT(M3863,5))-LEN(SUBSTITUTE(LEFT(M3863,5),{"0","1","2","3","4","5","6","7","8","9","."},"")))))</f>
        <v>4</v>
      </c>
      <c r="V3863">
        <f>IF(U3863&lt;100,U3863,U3863/1024)</f>
        <v>4</v>
      </c>
      <c r="W3863" s="3">
        <f>VALUE(LEFT(LEFT(O3863,5),SUM(LEN(LEFT(O3863,5))-LEN(SUBSTITUTE(LEFT(O3863,5),{"0","1","2","3","4","5","6","7","8","9","."},"")))))</f>
        <v>5</v>
      </c>
      <c r="X3863" s="3" t="e">
        <f>LEFT(L3863, SEARCH("MHz",L3863)-1)</f>
        <v>#VALUE!</v>
      </c>
      <c r="Y3863" t="e">
        <f>IF(RIGHT(X3863,1)=" ",RIGHT(X3863,4),RIGHT(X3863,3))</f>
        <v>#VALUE!</v>
      </c>
      <c r="Z3863" t="e">
        <f>VLOOKUP(G3863,[1]Sheet1!$A$1:$B$12,2,0)</f>
        <v>#VALUE!</v>
      </c>
      <c r="AA3863" t="e">
        <f>CONCATENATE(F3863," ",Z3863)</f>
        <v>#VALUE!</v>
      </c>
      <c r="AB3863" t="e">
        <f>VLOOKUP(AA3863,[1]Sheet3!$A:$B,2,0)</f>
        <v>#VALUE!</v>
      </c>
    </row>
    <row r="3864" spans="1:28" x14ac:dyDescent="0.25">
      <c r="A3864" t="s">
        <v>1042</v>
      </c>
      <c r="B3864" t="s">
        <v>1094</v>
      </c>
      <c r="C3864">
        <v>2013</v>
      </c>
      <c r="D3864" t="str">
        <f>CONCATENATE(C3864,".")</f>
        <v>2013.</v>
      </c>
      <c r="E3864" t="str">
        <f>LEFT(D3864, SEARCH(".",D3864)-1)</f>
        <v>2013</v>
      </c>
      <c r="F3864">
        <v>2013</v>
      </c>
      <c r="G3864" t="e">
        <f>RIGHT(E3864,LEN(E3864)-6)</f>
        <v>#VALUE!</v>
      </c>
      <c r="H3864">
        <v>160</v>
      </c>
      <c r="I3864" t="s">
        <v>1095</v>
      </c>
      <c r="J3864" t="s">
        <v>1096</v>
      </c>
      <c r="K3864" t="s">
        <v>158</v>
      </c>
      <c r="L3864" t="s">
        <v>164</v>
      </c>
      <c r="M3864" t="s">
        <v>109</v>
      </c>
      <c r="N3864" t="s">
        <v>139</v>
      </c>
      <c r="O3864" t="s">
        <v>73</v>
      </c>
      <c r="Q3864" s="2">
        <f>VALUE(LEFT(LEFT(N3864,5),SUM(LEN(LEFT(N3864,5))-LEN(SUBSTITUTE(LEFT(N3864,5),{"0","1","2","3","4","5","6","7","8","9","."},"")))))</f>
        <v>512</v>
      </c>
      <c r="R3864">
        <f>IF(Q3864&gt;5,Q3864/1024,Q3864)</f>
        <v>0.5</v>
      </c>
      <c r="S3864" t="str">
        <f>MID(K3865,9,3)</f>
        <v>4.2</v>
      </c>
      <c r="T3864" s="2" t="str">
        <f>LEFT(J3864,3)</f>
        <v>5.0</v>
      </c>
      <c r="U3864">
        <f>VALUE(LEFT(LEFT(M3864,5),SUM(LEN(LEFT(M3864,5))-LEN(SUBSTITUTE(LEFT(M3864,5),{"0","1","2","3","4","5","6","7","8","9","."},"")))))</f>
        <v>4</v>
      </c>
      <c r="V3864">
        <f>IF(U3864&lt;100,U3864,U3864/1024)</f>
        <v>4</v>
      </c>
      <c r="W3864" s="3">
        <f>VALUE(LEFT(LEFT(O3864,5),SUM(LEN(LEFT(O3864,5))-LEN(SUBSTITUTE(LEFT(O3864,5),{"0","1","2","3","4","5","6","7","8","9","."},"")))))</f>
        <v>5</v>
      </c>
      <c r="X3864" s="3" t="e">
        <f>LEFT(L3864, SEARCH("MHz",L3864)-1)</f>
        <v>#VALUE!</v>
      </c>
      <c r="Y3864" t="e">
        <f>IF(RIGHT(X3864,1)=" ",RIGHT(X3864,4),RIGHT(X3864,3))</f>
        <v>#VALUE!</v>
      </c>
      <c r="Z3864" t="e">
        <f>VLOOKUP(G3864,[1]Sheet1!$A$1:$B$12,2,0)</f>
        <v>#VALUE!</v>
      </c>
      <c r="AA3864" t="e">
        <f>CONCATENATE(F3864," ",Z3864)</f>
        <v>#VALUE!</v>
      </c>
      <c r="AB3864" t="e">
        <f>VLOOKUP(AA3864,[1]Sheet3!$A:$B,2,0)</f>
        <v>#VALUE!</v>
      </c>
    </row>
    <row r="3865" spans="1:28" x14ac:dyDescent="0.25">
      <c r="A3865" t="s">
        <v>1042</v>
      </c>
      <c r="B3865" t="s">
        <v>1097</v>
      </c>
      <c r="C3865">
        <v>2013</v>
      </c>
      <c r="D3865" t="str">
        <f>CONCATENATE(C3865,".")</f>
        <v>2013.</v>
      </c>
      <c r="E3865" t="str">
        <f>LEFT(D3865, SEARCH(".",D3865)-1)</f>
        <v>2013</v>
      </c>
      <c r="F3865">
        <v>2013</v>
      </c>
      <c r="G3865" t="e">
        <f>RIGHT(E3865,LEN(E3865)-6)</f>
        <v>#VALUE!</v>
      </c>
      <c r="H3865">
        <v>152</v>
      </c>
      <c r="I3865" t="s">
        <v>241</v>
      </c>
      <c r="J3865" t="s">
        <v>954</v>
      </c>
      <c r="K3865" t="s">
        <v>158</v>
      </c>
      <c r="L3865" t="s">
        <v>164</v>
      </c>
      <c r="M3865" t="s">
        <v>109</v>
      </c>
      <c r="N3865" t="s">
        <v>139</v>
      </c>
      <c r="O3865" t="s">
        <v>73</v>
      </c>
      <c r="Q3865" s="2">
        <f>VALUE(LEFT(LEFT(N3865,5),SUM(LEN(LEFT(N3865,5))-LEN(SUBSTITUTE(LEFT(N3865,5),{"0","1","2","3","4","5","6","7","8","9","."},"")))))</f>
        <v>512</v>
      </c>
      <c r="R3865">
        <f>IF(Q3865&gt;5,Q3865/1024,Q3865)</f>
        <v>0.5</v>
      </c>
      <c r="S3865" t="str">
        <f>MID(K3866,9,3)</f>
        <v>4.2</v>
      </c>
      <c r="T3865" s="2" t="str">
        <f>LEFT(J3865,3)</f>
        <v>4.5</v>
      </c>
      <c r="U3865">
        <f>VALUE(LEFT(LEFT(M3865,5),SUM(LEN(LEFT(M3865,5))-LEN(SUBSTITUTE(LEFT(M3865,5),{"0","1","2","3","4","5","6","7","8","9","."},"")))))</f>
        <v>4</v>
      </c>
      <c r="V3865">
        <f>IF(U3865&lt;100,U3865,U3865/1024)</f>
        <v>4</v>
      </c>
      <c r="W3865" s="3">
        <f>VALUE(LEFT(LEFT(O3865,5),SUM(LEN(LEFT(O3865,5))-LEN(SUBSTITUTE(LEFT(O3865,5),{"0","1","2","3","4","5","6","7","8","9","."},"")))))</f>
        <v>5</v>
      </c>
      <c r="X3865" s="3" t="e">
        <f>LEFT(L3865, SEARCH("MHz",L3865)-1)</f>
        <v>#VALUE!</v>
      </c>
      <c r="Y3865" t="e">
        <f>IF(RIGHT(X3865,1)=" ",RIGHT(X3865,4),RIGHT(X3865,3))</f>
        <v>#VALUE!</v>
      </c>
      <c r="Z3865" t="e">
        <f>VLOOKUP(G3865,[1]Sheet1!$A$1:$B$12,2,0)</f>
        <v>#VALUE!</v>
      </c>
      <c r="AA3865" t="e">
        <f>CONCATENATE(F3865," ",Z3865)</f>
        <v>#VALUE!</v>
      </c>
      <c r="AB3865" t="e">
        <f>VLOOKUP(AA3865,[1]Sheet3!$A:$B,2,0)</f>
        <v>#VALUE!</v>
      </c>
    </row>
    <row r="3866" spans="1:28" x14ac:dyDescent="0.25">
      <c r="A3866" t="s">
        <v>1042</v>
      </c>
      <c r="B3866" t="s">
        <v>1098</v>
      </c>
      <c r="C3866">
        <v>2013</v>
      </c>
      <c r="D3866" t="str">
        <f>CONCATENATE(C3866,".")</f>
        <v>2013.</v>
      </c>
      <c r="E3866" t="str">
        <f>LEFT(D3866, SEARCH(".",D3866)-1)</f>
        <v>2013</v>
      </c>
      <c r="F3866">
        <v>2013</v>
      </c>
      <c r="G3866" t="e">
        <f>RIGHT(E3866,LEN(E3866)-6)</f>
        <v>#VALUE!</v>
      </c>
      <c r="H3866">
        <v>124</v>
      </c>
      <c r="I3866" t="s">
        <v>241</v>
      </c>
      <c r="J3866" t="s">
        <v>951</v>
      </c>
      <c r="K3866" t="s">
        <v>158</v>
      </c>
      <c r="L3866" t="s">
        <v>164</v>
      </c>
      <c r="M3866" t="s">
        <v>109</v>
      </c>
      <c r="N3866" t="s">
        <v>139</v>
      </c>
      <c r="O3866" t="s">
        <v>73</v>
      </c>
      <c r="Q3866" s="2">
        <f>VALUE(LEFT(LEFT(N3866,5),SUM(LEN(LEFT(N3866,5))-LEN(SUBSTITUTE(LEFT(N3866,5),{"0","1","2","3","4","5","6","7","8","9","."},"")))))</f>
        <v>512</v>
      </c>
      <c r="R3866">
        <f>IF(Q3866&gt;5,Q3866/1024,Q3866)</f>
        <v>0.5</v>
      </c>
      <c r="S3866" t="str">
        <f>MID(K3867,9,3)</f>
        <v>4.2</v>
      </c>
      <c r="T3866" s="2" t="str">
        <f>LEFT(J3866,3)</f>
        <v>4.0</v>
      </c>
      <c r="U3866">
        <f>VALUE(LEFT(LEFT(M3866,5),SUM(LEN(LEFT(M3866,5))-LEN(SUBSTITUTE(LEFT(M3866,5),{"0","1","2","3","4","5","6","7","8","9","."},"")))))</f>
        <v>4</v>
      </c>
      <c r="V3866">
        <f>IF(U3866&lt;100,U3866,U3866/1024)</f>
        <v>4</v>
      </c>
      <c r="W3866" s="3">
        <f>VALUE(LEFT(LEFT(O3866,5),SUM(LEN(LEFT(O3866,5))-LEN(SUBSTITUTE(LEFT(O3866,5),{"0","1","2","3","4","5","6","7","8","9","."},"")))))</f>
        <v>5</v>
      </c>
      <c r="X3866" s="3" t="e">
        <f>LEFT(L3866, SEARCH("MHz",L3866)-1)</f>
        <v>#VALUE!</v>
      </c>
      <c r="Y3866" t="e">
        <f>IF(RIGHT(X3866,1)=" ",RIGHT(X3866,4),RIGHT(X3866,3))</f>
        <v>#VALUE!</v>
      </c>
      <c r="Z3866" t="e">
        <f>VLOOKUP(G3866,[1]Sheet1!$A$1:$B$12,2,0)</f>
        <v>#VALUE!</v>
      </c>
      <c r="AA3866" t="e">
        <f>CONCATENATE(F3866," ",Z3866)</f>
        <v>#VALUE!</v>
      </c>
      <c r="AB3866" t="e">
        <f>VLOOKUP(AA3866,[1]Sheet3!$A:$B,2,0)</f>
        <v>#VALUE!</v>
      </c>
    </row>
    <row r="3867" spans="1:28" x14ac:dyDescent="0.25">
      <c r="A3867" t="s">
        <v>1796</v>
      </c>
      <c r="B3867" t="s">
        <v>1845</v>
      </c>
      <c r="C3867">
        <v>2014</v>
      </c>
      <c r="D3867" t="str">
        <f>CONCATENATE(C3867,".")</f>
        <v>2014.</v>
      </c>
      <c r="E3867" t="str">
        <f>LEFT(D3867, SEARCH(".",D3867)-1)</f>
        <v>2014</v>
      </c>
      <c r="F3867">
        <v>2014</v>
      </c>
      <c r="G3867" t="e">
        <f>RIGHT(E3867,LEN(E3867)-6)</f>
        <v>#VALUE!</v>
      </c>
      <c r="H3867">
        <v>115.3</v>
      </c>
      <c r="I3867" t="s">
        <v>887</v>
      </c>
      <c r="J3867" t="s">
        <v>1846</v>
      </c>
      <c r="K3867" t="s">
        <v>158</v>
      </c>
      <c r="L3867" t="s">
        <v>91</v>
      </c>
      <c r="M3867" t="s">
        <v>270</v>
      </c>
      <c r="N3867" t="s">
        <v>293</v>
      </c>
      <c r="O3867" t="s">
        <v>187</v>
      </c>
      <c r="P3867">
        <v>60</v>
      </c>
      <c r="Q3867" s="2">
        <f>VALUE(LEFT(LEFT(N3867,5),SUM(LEN(LEFT(N3867,5))-LEN(SUBSTITUTE(LEFT(N3867,5),{"0","1","2","3","4","5","6","7","8","9","."},"")))))</f>
        <v>256</v>
      </c>
      <c r="R3867">
        <f>IF(Q3867&gt;5,Q3867/1024,Q3867)</f>
        <v>0.25</v>
      </c>
      <c r="S3867" t="str">
        <f>MID(K3868,9,3)</f>
        <v>4.2</v>
      </c>
      <c r="T3867" s="2" t="str">
        <f>LEFT(J3867,3)</f>
        <v>4.0</v>
      </c>
      <c r="U3867">
        <f>VALUE(LEFT(LEFT(M3867,5),SUM(LEN(LEFT(M3867,5))-LEN(SUBSTITUTE(LEFT(M3867,5),{"0","1","2","3","4","5","6","7","8","9","."},"")))))</f>
        <v>512</v>
      </c>
      <c r="V3867">
        <f>IF(U3867&lt;100,U3867,U3867/1024)</f>
        <v>0.5</v>
      </c>
      <c r="W3867" s="3">
        <f>VALUE(LEFT(LEFT(O3867,5),SUM(LEN(LEFT(O3867,5))-LEN(SUBSTITUTE(LEFT(O3867,5),{"0","1","2","3","4","5","6","7","8","9","."},"")))))</f>
        <v>3.15</v>
      </c>
      <c r="X3867" s="3" t="e">
        <f>LEFT(L3867, SEARCH("MHz",L3867)-1)</f>
        <v>#VALUE!</v>
      </c>
      <c r="Y3867" t="e">
        <f>IF(RIGHT(X3867,1)=" ",RIGHT(X3867,4),RIGHT(X3867,3))</f>
        <v>#VALUE!</v>
      </c>
      <c r="Z3867" t="e">
        <f>VLOOKUP(G3867,[1]Sheet1!$A$1:$B$12,2,0)</f>
        <v>#VALUE!</v>
      </c>
      <c r="AA3867" t="e">
        <f>CONCATENATE(F3867," ",Z3867)</f>
        <v>#VALUE!</v>
      </c>
      <c r="AB3867" t="e">
        <f>VLOOKUP(AA3867,[1]Sheet3!$A:$B,2,0)</f>
        <v>#VALUE!</v>
      </c>
    </row>
    <row r="3868" spans="1:28" x14ac:dyDescent="0.25">
      <c r="A3868" t="s">
        <v>1796</v>
      </c>
      <c r="B3868" t="s">
        <v>1847</v>
      </c>
      <c r="C3868">
        <v>2014</v>
      </c>
      <c r="D3868" t="str">
        <f>CONCATENATE(C3868,".")</f>
        <v>2014.</v>
      </c>
      <c r="E3868" t="str">
        <f>LEFT(D3868, SEARCH(".",D3868)-1)</f>
        <v>2014</v>
      </c>
      <c r="F3868">
        <v>2014</v>
      </c>
      <c r="G3868" t="e">
        <f>RIGHT(E3868,LEN(E3868)-6)</f>
        <v>#VALUE!</v>
      </c>
      <c r="H3868">
        <v>164</v>
      </c>
      <c r="I3868" t="s">
        <v>241</v>
      </c>
      <c r="J3868" t="s">
        <v>1848</v>
      </c>
      <c r="K3868" t="s">
        <v>158</v>
      </c>
      <c r="L3868" t="s">
        <v>91</v>
      </c>
      <c r="M3868" t="s">
        <v>109</v>
      </c>
      <c r="N3868" t="s">
        <v>139</v>
      </c>
      <c r="O3868" t="s">
        <v>1130</v>
      </c>
      <c r="Q3868" s="2">
        <f>VALUE(LEFT(LEFT(N3868,5),SUM(LEN(LEFT(N3868,5))-LEN(SUBSTITUTE(LEFT(N3868,5),{"0","1","2","3","4","5","6","7","8","9","."},"")))))</f>
        <v>512</v>
      </c>
      <c r="R3868">
        <f>IF(Q3868&gt;5,Q3868/1024,Q3868)</f>
        <v>0.5</v>
      </c>
      <c r="S3868" t="str">
        <f>MID(K3869,9,3)</f>
        <v>4.2</v>
      </c>
      <c r="T3868" s="2" t="str">
        <f>LEFT(J3868,3)</f>
        <v>5.0</v>
      </c>
      <c r="U3868">
        <f>VALUE(LEFT(LEFT(M3868,5),SUM(LEN(LEFT(M3868,5))-LEN(SUBSTITUTE(LEFT(M3868,5),{"0","1","2","3","4","5","6","7","8","9","."},"")))))</f>
        <v>4</v>
      </c>
      <c r="V3868">
        <f>IF(U3868&lt;100,U3868,U3868/1024)</f>
        <v>4</v>
      </c>
      <c r="W3868" s="3">
        <f>VALUE(LEFT(LEFT(O3868,5),SUM(LEN(LEFT(O3868,5))-LEN(SUBSTITUTE(LEFT(O3868,5),{"0","1","2","3","4","5","6","7","8","9","."},"")))))</f>
        <v>8</v>
      </c>
      <c r="X3868" s="3" t="e">
        <f>LEFT(L3868, SEARCH("MHz",L3868)-1)</f>
        <v>#VALUE!</v>
      </c>
      <c r="Y3868" t="e">
        <f>IF(RIGHT(X3868,1)=" ",RIGHT(X3868,4),RIGHT(X3868,3))</f>
        <v>#VALUE!</v>
      </c>
      <c r="Z3868" t="e">
        <f>VLOOKUP(G3868,[1]Sheet1!$A$1:$B$12,2,0)</f>
        <v>#VALUE!</v>
      </c>
      <c r="AA3868" t="e">
        <f>CONCATENATE(F3868," ",Z3868)</f>
        <v>#VALUE!</v>
      </c>
      <c r="AB3868" t="e">
        <f>VLOOKUP(AA3868,[1]Sheet3!$A:$B,2,0)</f>
        <v>#VALUE!</v>
      </c>
    </row>
    <row r="3869" spans="1:28" x14ac:dyDescent="0.25">
      <c r="A3869" t="s">
        <v>1796</v>
      </c>
      <c r="B3869" t="s">
        <v>1855</v>
      </c>
      <c r="C3869">
        <v>2014</v>
      </c>
      <c r="D3869" t="str">
        <f>CONCATENATE(C3869,".")</f>
        <v>2014.</v>
      </c>
      <c r="E3869" t="str">
        <f>LEFT(D3869, SEARCH(".",D3869)-1)</f>
        <v>2014</v>
      </c>
      <c r="F3869">
        <v>2014</v>
      </c>
      <c r="G3869" t="e">
        <f>RIGHT(E3869,LEN(E3869)-6)</f>
        <v>#VALUE!</v>
      </c>
      <c r="I3869" t="s">
        <v>241</v>
      </c>
      <c r="J3869" t="s">
        <v>1856</v>
      </c>
      <c r="K3869" t="s">
        <v>158</v>
      </c>
      <c r="L3869" t="s">
        <v>172</v>
      </c>
      <c r="M3869" t="s">
        <v>109</v>
      </c>
      <c r="N3869" t="s">
        <v>139</v>
      </c>
      <c r="O3869" t="s">
        <v>42</v>
      </c>
      <c r="P3869">
        <v>80</v>
      </c>
      <c r="Q3869" s="2">
        <f>VALUE(LEFT(LEFT(N3869,5),SUM(LEN(LEFT(N3869,5))-LEN(SUBSTITUTE(LEFT(N3869,5),{"0","1","2","3","4","5","6","7","8","9","."},"")))))</f>
        <v>512</v>
      </c>
      <c r="R3869">
        <f>IF(Q3869&gt;5,Q3869/1024,Q3869)</f>
        <v>0.5</v>
      </c>
      <c r="S3869" t="str">
        <f>MID(K3870,9,3)</f>
        <v>4.2</v>
      </c>
      <c r="T3869" s="2" t="str">
        <f>LEFT(J3869,3)</f>
        <v>4.5</v>
      </c>
      <c r="U3869">
        <f>VALUE(LEFT(LEFT(M3869,5),SUM(LEN(LEFT(M3869,5))-LEN(SUBSTITUTE(LEFT(M3869,5),{"0","1","2","3","4","5","6","7","8","9","."},"")))))</f>
        <v>4</v>
      </c>
      <c r="V3869">
        <f>IF(U3869&lt;100,U3869,U3869/1024)</f>
        <v>4</v>
      </c>
      <c r="W3869" s="3">
        <f>VALUE(LEFT(LEFT(O3869,5),SUM(LEN(LEFT(O3869,5))-LEN(SUBSTITUTE(LEFT(O3869,5),{"0","1","2","3","4","5","6","7","8","9","."},"")))))</f>
        <v>5</v>
      </c>
      <c r="X3869" s="3" t="e">
        <f>LEFT(L3869, SEARCH("MHz",L3869)-1)</f>
        <v>#VALUE!</v>
      </c>
      <c r="Y3869" t="e">
        <f>IF(RIGHT(X3869,1)=" ",RIGHT(X3869,4),RIGHT(X3869,3))</f>
        <v>#VALUE!</v>
      </c>
      <c r="Z3869" t="e">
        <f>VLOOKUP(G3869,[1]Sheet1!$A$1:$B$12,2,0)</f>
        <v>#VALUE!</v>
      </c>
      <c r="AA3869" t="e">
        <f>CONCATENATE(F3869," ",Z3869)</f>
        <v>#VALUE!</v>
      </c>
      <c r="AB3869" t="e">
        <f>VLOOKUP(AA3869,[1]Sheet3!$A:$B,2,0)</f>
        <v>#VALUE!</v>
      </c>
    </row>
    <row r="3870" spans="1:28" x14ac:dyDescent="0.25">
      <c r="A3870" t="s">
        <v>1796</v>
      </c>
      <c r="B3870" t="s">
        <v>1858</v>
      </c>
      <c r="C3870">
        <v>2014</v>
      </c>
      <c r="D3870" t="str">
        <f>CONCATENATE(C3870,".")</f>
        <v>2014.</v>
      </c>
      <c r="E3870" t="str">
        <f>LEFT(D3870, SEARCH(".",D3870)-1)</f>
        <v>2014</v>
      </c>
      <c r="F3870">
        <v>2014</v>
      </c>
      <c r="G3870" t="e">
        <f>RIGHT(E3870,LEN(E3870)-6)</f>
        <v>#VALUE!</v>
      </c>
      <c r="I3870" t="s">
        <v>156</v>
      </c>
      <c r="J3870" t="s">
        <v>1859</v>
      </c>
      <c r="K3870" t="s">
        <v>158</v>
      </c>
      <c r="L3870" t="s">
        <v>551</v>
      </c>
      <c r="M3870" t="s">
        <v>270</v>
      </c>
      <c r="N3870" t="s">
        <v>293</v>
      </c>
      <c r="O3870" t="s">
        <v>430</v>
      </c>
      <c r="Q3870" s="2">
        <f>VALUE(LEFT(LEFT(N3870,5),SUM(LEN(LEFT(N3870,5))-LEN(SUBSTITUTE(LEFT(N3870,5),{"0","1","2","3","4","5","6","7","8","9","."},"")))))</f>
        <v>256</v>
      </c>
      <c r="R3870">
        <f>IF(Q3870&gt;5,Q3870/1024,Q3870)</f>
        <v>0.25</v>
      </c>
      <c r="S3870" t="str">
        <f>MID(K3871,9,3)</f>
        <v>4.2</v>
      </c>
      <c r="T3870" s="2" t="str">
        <f>LEFT(J3870,3)</f>
        <v>4.0</v>
      </c>
      <c r="U3870">
        <f>VALUE(LEFT(LEFT(M3870,5),SUM(LEN(LEFT(M3870,5))-LEN(SUBSTITUTE(LEFT(M3870,5),{"0","1","2","3","4","5","6","7","8","9","."},"")))))</f>
        <v>512</v>
      </c>
      <c r="V3870">
        <f>IF(U3870&lt;100,U3870,U3870/1024)</f>
        <v>0.5</v>
      </c>
      <c r="W3870" s="3">
        <f>VALUE(LEFT(LEFT(O3870,5),SUM(LEN(LEFT(O3870,5))-LEN(SUBSTITUTE(LEFT(O3870,5),{"0","1","2","3","4","5","6","7","8","9","."},"")))))</f>
        <v>2</v>
      </c>
      <c r="X3870" s="3" t="e">
        <f>LEFT(L3870, SEARCH("MHz",L3870)-1)</f>
        <v>#VALUE!</v>
      </c>
      <c r="Y3870" t="e">
        <f>IF(RIGHT(X3870,1)=" ",RIGHT(X3870,4),RIGHT(X3870,3))</f>
        <v>#VALUE!</v>
      </c>
      <c r="Z3870" t="e">
        <f>VLOOKUP(G3870,[1]Sheet1!$A$1:$B$12,2,0)</f>
        <v>#VALUE!</v>
      </c>
      <c r="AA3870" t="e">
        <f>CONCATENATE(F3870," ",Z3870)</f>
        <v>#VALUE!</v>
      </c>
      <c r="AB3870" t="e">
        <f>VLOOKUP(AA3870,[1]Sheet3!$A:$B,2,0)</f>
        <v>#VALUE!</v>
      </c>
    </row>
    <row r="3871" spans="1:28" x14ac:dyDescent="0.25">
      <c r="A3871" t="s">
        <v>1796</v>
      </c>
      <c r="B3871" t="s">
        <v>1862</v>
      </c>
      <c r="C3871">
        <v>2014</v>
      </c>
      <c r="D3871" t="str">
        <f>CONCATENATE(C3871,".")</f>
        <v>2014.</v>
      </c>
      <c r="E3871" t="str">
        <f>LEFT(D3871, SEARCH(".",D3871)-1)</f>
        <v>2014</v>
      </c>
      <c r="F3871">
        <v>2014</v>
      </c>
      <c r="G3871" t="e">
        <f>RIGHT(E3871,LEN(E3871)-6)</f>
        <v>#VALUE!</v>
      </c>
      <c r="H3871">
        <v>116</v>
      </c>
      <c r="I3871" t="s">
        <v>156</v>
      </c>
      <c r="J3871" t="s">
        <v>1863</v>
      </c>
      <c r="K3871" t="s">
        <v>158</v>
      </c>
      <c r="L3871" t="s">
        <v>477</v>
      </c>
      <c r="M3871" t="s">
        <v>270</v>
      </c>
      <c r="N3871" t="s">
        <v>293</v>
      </c>
      <c r="O3871" t="s">
        <v>140</v>
      </c>
      <c r="Q3871" s="2">
        <f>VALUE(LEFT(LEFT(N3871,5),SUM(LEN(LEFT(N3871,5))-LEN(SUBSTITUTE(LEFT(N3871,5),{"0","1","2","3","4","5","6","7","8","9","."},"")))))</f>
        <v>256</v>
      </c>
      <c r="R3871">
        <f>IF(Q3871&gt;5,Q3871/1024,Q3871)</f>
        <v>0.25</v>
      </c>
      <c r="S3871" t="str">
        <f>MID(K3872,9,3)</f>
        <v>4.2</v>
      </c>
      <c r="T3871" s="2" t="str">
        <f>LEFT(J3871,3)</f>
        <v>3.5</v>
      </c>
      <c r="U3871">
        <f>VALUE(LEFT(LEFT(M3871,5),SUM(LEN(LEFT(M3871,5))-LEN(SUBSTITUTE(LEFT(M3871,5),{"0","1","2","3","4","5","6","7","8","9","."},"")))))</f>
        <v>512</v>
      </c>
      <c r="V3871">
        <f>IF(U3871&lt;100,U3871,U3871/1024)</f>
        <v>0.5</v>
      </c>
      <c r="W3871" s="3">
        <f>VALUE(LEFT(LEFT(O3871,5),SUM(LEN(LEFT(O3871,5))-LEN(SUBSTITUTE(LEFT(O3871,5),{"0","1","2","3","4","5","6","7","8","9","."},"")))))</f>
        <v>2</v>
      </c>
      <c r="X3871" s="3" t="e">
        <f>LEFT(L3871, SEARCH("MHz",L3871)-1)</f>
        <v>#VALUE!</v>
      </c>
      <c r="Y3871" t="e">
        <f>IF(RIGHT(X3871,1)=" ",RIGHT(X3871,4),RIGHT(X3871,3))</f>
        <v>#VALUE!</v>
      </c>
      <c r="Z3871" t="e">
        <f>VLOOKUP(G3871,[1]Sheet1!$A$1:$B$12,2,0)</f>
        <v>#VALUE!</v>
      </c>
      <c r="AA3871" t="e">
        <f>CONCATENATE(F3871," ",Z3871)</f>
        <v>#VALUE!</v>
      </c>
      <c r="AB3871" t="e">
        <f>VLOOKUP(AA3871,[1]Sheet3!$A:$B,2,0)</f>
        <v>#VALUE!</v>
      </c>
    </row>
    <row r="3872" spans="1:28" x14ac:dyDescent="0.25">
      <c r="A3872" t="s">
        <v>1796</v>
      </c>
      <c r="B3872" t="s">
        <v>1864</v>
      </c>
      <c r="C3872">
        <v>2014</v>
      </c>
      <c r="D3872" t="str">
        <f>CONCATENATE(C3872,".")</f>
        <v>2014.</v>
      </c>
      <c r="E3872" t="str">
        <f>LEFT(D3872, SEARCH(".",D3872)-1)</f>
        <v>2014</v>
      </c>
      <c r="F3872">
        <v>2014</v>
      </c>
      <c r="G3872" t="e">
        <f>RIGHT(E3872,LEN(E3872)-6)</f>
        <v>#VALUE!</v>
      </c>
      <c r="I3872" t="s">
        <v>156</v>
      </c>
      <c r="J3872" t="s">
        <v>1865</v>
      </c>
      <c r="K3872" t="s">
        <v>158</v>
      </c>
      <c r="L3872" t="s">
        <v>477</v>
      </c>
      <c r="M3872" t="s">
        <v>109</v>
      </c>
      <c r="N3872" t="s">
        <v>139</v>
      </c>
      <c r="O3872" t="s">
        <v>1130</v>
      </c>
      <c r="Q3872" s="2">
        <f>VALUE(LEFT(LEFT(N3872,5),SUM(LEN(LEFT(N3872,5))-LEN(SUBSTITUTE(LEFT(N3872,5),{"0","1","2","3","4","5","6","7","8","9","."},"")))))</f>
        <v>512</v>
      </c>
      <c r="R3872">
        <f>IF(Q3872&gt;5,Q3872/1024,Q3872)</f>
        <v>0.5</v>
      </c>
      <c r="S3872" t="str">
        <f>MID(K3873,9,3)</f>
        <v>4.2</v>
      </c>
      <c r="T3872" s="2" t="str">
        <f>LEFT(J3872,3)</f>
        <v>5.0</v>
      </c>
      <c r="U3872">
        <f>VALUE(LEFT(LEFT(M3872,5),SUM(LEN(LEFT(M3872,5))-LEN(SUBSTITUTE(LEFT(M3872,5),{"0","1","2","3","4","5","6","7","8","9","."},"")))))</f>
        <v>4</v>
      </c>
      <c r="V3872">
        <f>IF(U3872&lt;100,U3872,U3872/1024)</f>
        <v>4</v>
      </c>
      <c r="W3872" s="3">
        <f>VALUE(LEFT(LEFT(O3872,5),SUM(LEN(LEFT(O3872,5))-LEN(SUBSTITUTE(LEFT(O3872,5),{"0","1","2","3","4","5","6","7","8","9","."},"")))))</f>
        <v>8</v>
      </c>
      <c r="X3872" s="3" t="e">
        <f>LEFT(L3872, SEARCH("MHz",L3872)-1)</f>
        <v>#VALUE!</v>
      </c>
      <c r="Y3872" t="e">
        <f>IF(RIGHT(X3872,1)=" ",RIGHT(X3872,4),RIGHT(X3872,3))</f>
        <v>#VALUE!</v>
      </c>
      <c r="Z3872" t="e">
        <f>VLOOKUP(G3872,[1]Sheet1!$A$1:$B$12,2,0)</f>
        <v>#VALUE!</v>
      </c>
      <c r="AA3872" t="e">
        <f>CONCATENATE(F3872," ",Z3872)</f>
        <v>#VALUE!</v>
      </c>
      <c r="AB3872" t="e">
        <f>VLOOKUP(AA3872,[1]Sheet3!$A:$B,2,0)</f>
        <v>#VALUE!</v>
      </c>
    </row>
    <row r="3873" spans="1:28" x14ac:dyDescent="0.25">
      <c r="A3873" t="s">
        <v>1796</v>
      </c>
      <c r="B3873" t="s">
        <v>1868</v>
      </c>
      <c r="C3873">
        <v>2014</v>
      </c>
      <c r="D3873" t="str">
        <f>CONCATENATE(C3873,".")</f>
        <v>2014.</v>
      </c>
      <c r="E3873" t="str">
        <f>LEFT(D3873, SEARCH(".",D3873)-1)</f>
        <v>2014</v>
      </c>
      <c r="F3873">
        <v>2014</v>
      </c>
      <c r="G3873" t="e">
        <f>RIGHT(E3873,LEN(E3873)-6)</f>
        <v>#VALUE!</v>
      </c>
      <c r="I3873" t="s">
        <v>156</v>
      </c>
      <c r="J3873" t="s">
        <v>1869</v>
      </c>
      <c r="K3873" t="s">
        <v>158</v>
      </c>
      <c r="L3873" t="s">
        <v>477</v>
      </c>
      <c r="M3873" t="s">
        <v>109</v>
      </c>
      <c r="N3873" t="s">
        <v>139</v>
      </c>
      <c r="O3873" t="s">
        <v>187</v>
      </c>
      <c r="Q3873" s="2">
        <f>VALUE(LEFT(LEFT(N3873,5),SUM(LEN(LEFT(N3873,5))-LEN(SUBSTITUTE(LEFT(N3873,5),{"0","1","2","3","4","5","6","7","8","9","."},"")))))</f>
        <v>512</v>
      </c>
      <c r="R3873">
        <f>IF(Q3873&gt;5,Q3873/1024,Q3873)</f>
        <v>0.5</v>
      </c>
      <c r="S3873" t="str">
        <f>MID(K3874,9,3)</f>
        <v>4.2</v>
      </c>
      <c r="T3873" s="2" t="str">
        <f>LEFT(J3873,3)</f>
        <v>8.0</v>
      </c>
      <c r="U3873">
        <f>VALUE(LEFT(LEFT(M3873,5),SUM(LEN(LEFT(M3873,5))-LEN(SUBSTITUTE(LEFT(M3873,5),{"0","1","2","3","4","5","6","7","8","9","."},"")))))</f>
        <v>4</v>
      </c>
      <c r="V3873">
        <f>IF(U3873&lt;100,U3873,U3873/1024)</f>
        <v>4</v>
      </c>
      <c r="W3873" s="3">
        <f>VALUE(LEFT(LEFT(O3873,5),SUM(LEN(LEFT(O3873,5))-LEN(SUBSTITUTE(LEFT(O3873,5),{"0","1","2","3","4","5","6","7","8","9","."},"")))))</f>
        <v>3.15</v>
      </c>
      <c r="X3873" s="3" t="e">
        <f>LEFT(L3873, SEARCH("MHz",L3873)-1)</f>
        <v>#VALUE!</v>
      </c>
      <c r="Y3873" t="e">
        <f>IF(RIGHT(X3873,1)=" ",RIGHT(X3873,4),RIGHT(X3873,3))</f>
        <v>#VALUE!</v>
      </c>
      <c r="Z3873" t="e">
        <f>VLOOKUP(G3873,[1]Sheet1!$A$1:$B$12,2,0)</f>
        <v>#VALUE!</v>
      </c>
      <c r="AA3873" t="e">
        <f>CONCATENATE(F3873," ",Z3873)</f>
        <v>#VALUE!</v>
      </c>
      <c r="AB3873" t="e">
        <f>VLOOKUP(AA3873,[1]Sheet3!$A:$B,2,0)</f>
        <v>#VALUE!</v>
      </c>
    </row>
    <row r="3874" spans="1:28" x14ac:dyDescent="0.25">
      <c r="A3874" t="s">
        <v>1796</v>
      </c>
      <c r="B3874" t="s">
        <v>1870</v>
      </c>
      <c r="C3874">
        <v>2014</v>
      </c>
      <c r="D3874" t="str">
        <f>CONCATENATE(C3874,".")</f>
        <v>2014.</v>
      </c>
      <c r="E3874" t="str">
        <f>LEFT(D3874, SEARCH(".",D3874)-1)</f>
        <v>2014</v>
      </c>
      <c r="F3874">
        <v>2014</v>
      </c>
      <c r="G3874" t="e">
        <f>RIGHT(E3874,LEN(E3874)-6)</f>
        <v>#VALUE!</v>
      </c>
      <c r="I3874" t="s">
        <v>146</v>
      </c>
      <c r="J3874" t="s">
        <v>229</v>
      </c>
      <c r="K3874" t="s">
        <v>158</v>
      </c>
      <c r="L3874" t="s">
        <v>477</v>
      </c>
      <c r="M3874" t="s">
        <v>109</v>
      </c>
      <c r="N3874" t="s">
        <v>139</v>
      </c>
      <c r="O3874" t="s">
        <v>187</v>
      </c>
      <c r="Q3874" s="2">
        <f>VALUE(LEFT(LEFT(N3874,5),SUM(LEN(LEFT(N3874,5))-LEN(SUBSTITUTE(LEFT(N3874,5),{"0","1","2","3","4","5","6","7","8","9","."},"")))))</f>
        <v>512</v>
      </c>
      <c r="R3874">
        <f>IF(Q3874&gt;5,Q3874/1024,Q3874)</f>
        <v>0.5</v>
      </c>
      <c r="S3874" t="str">
        <f>MID(K3875,9,3)</f>
        <v>4.2</v>
      </c>
      <c r="T3874" s="2" t="str">
        <f>LEFT(J3874,3)</f>
        <v>7.0</v>
      </c>
      <c r="U3874">
        <f>VALUE(LEFT(LEFT(M3874,5),SUM(LEN(LEFT(M3874,5))-LEN(SUBSTITUTE(LEFT(M3874,5),{"0","1","2","3","4","5","6","7","8","9","."},"")))))</f>
        <v>4</v>
      </c>
      <c r="V3874">
        <f>IF(U3874&lt;100,U3874,U3874/1024)</f>
        <v>4</v>
      </c>
      <c r="W3874" s="3">
        <f>VALUE(LEFT(LEFT(O3874,5),SUM(LEN(LEFT(O3874,5))-LEN(SUBSTITUTE(LEFT(O3874,5),{"0","1","2","3","4","5","6","7","8","9","."},"")))))</f>
        <v>3.15</v>
      </c>
      <c r="X3874" s="3" t="e">
        <f>LEFT(L3874, SEARCH("MHz",L3874)-1)</f>
        <v>#VALUE!</v>
      </c>
      <c r="Y3874" t="e">
        <f>IF(RIGHT(X3874,1)=" ",RIGHT(X3874,4),RIGHT(X3874,3))</f>
        <v>#VALUE!</v>
      </c>
      <c r="Z3874" t="e">
        <f>VLOOKUP(G3874,[1]Sheet1!$A$1:$B$12,2,0)</f>
        <v>#VALUE!</v>
      </c>
      <c r="AA3874" t="e">
        <f>CONCATENATE(F3874," ",Z3874)</f>
        <v>#VALUE!</v>
      </c>
      <c r="AB3874" t="e">
        <f>VLOOKUP(AA3874,[1]Sheet3!$A:$B,2,0)</f>
        <v>#VALUE!</v>
      </c>
    </row>
    <row r="3875" spans="1:28" x14ac:dyDescent="0.25">
      <c r="A3875" t="s">
        <v>2220</v>
      </c>
      <c r="B3875" t="s">
        <v>2241</v>
      </c>
      <c r="C3875">
        <v>2014</v>
      </c>
      <c r="D3875" t="str">
        <f>CONCATENATE(C3875,".")</f>
        <v>2014.</v>
      </c>
      <c r="E3875" t="str">
        <f>LEFT(D3875, SEARCH(".",D3875)-1)</f>
        <v>2014</v>
      </c>
      <c r="F3875">
        <v>2014</v>
      </c>
      <c r="G3875" t="e">
        <f>RIGHT(E3875,LEN(E3875)-6)</f>
        <v>#VALUE!</v>
      </c>
      <c r="H3875">
        <v>239</v>
      </c>
      <c r="I3875" t="s">
        <v>25</v>
      </c>
      <c r="J3875" t="s">
        <v>2242</v>
      </c>
      <c r="K3875" t="s">
        <v>158</v>
      </c>
      <c r="L3875" t="s">
        <v>1314</v>
      </c>
      <c r="M3875" t="s">
        <v>57</v>
      </c>
      <c r="N3875" t="s">
        <v>22</v>
      </c>
      <c r="O3875" t="s">
        <v>30</v>
      </c>
      <c r="P3875">
        <v>400</v>
      </c>
      <c r="Q3875" s="2">
        <f>VALUE(LEFT(LEFT(N3875,5),SUM(LEN(LEFT(N3875,5))-LEN(SUBSTITUTE(LEFT(N3875,5),{"0","1","2","3","4","5","6","7","8","9","."},"")))))</f>
        <v>2</v>
      </c>
      <c r="R3875">
        <f>IF(Q3875&gt;5,Q3875/1024,Q3875)</f>
        <v>2</v>
      </c>
      <c r="S3875" t="str">
        <f>MID(K3876,9,3)</f>
        <v>4.2</v>
      </c>
      <c r="T3875" s="2" t="str">
        <f>LEFT(J3875,3)</f>
        <v>7.0</v>
      </c>
      <c r="U3875">
        <f>VALUE(LEFT(LEFT(M3875,5),SUM(LEN(LEFT(M3875,5))-LEN(SUBSTITUTE(LEFT(M3875,5),{"0","1","2","3","4","5","6","7","8","9","."},"")))))</f>
        <v>16</v>
      </c>
      <c r="V3875">
        <f>IF(U3875&lt;100,U3875,U3875/1024)</f>
        <v>16</v>
      </c>
      <c r="W3875" s="3">
        <f>VALUE(LEFT(LEFT(O3875,5),SUM(LEN(LEFT(O3875,5))-LEN(SUBSTITUTE(LEFT(O3875,5),{"0","1","2","3","4","5","6","7","8","9","."},"")))))</f>
        <v>13</v>
      </c>
      <c r="X3875" s="3" t="e">
        <f>LEFT(L3875, SEARCH("MHz",L3875)-1)</f>
        <v>#VALUE!</v>
      </c>
      <c r="Y3875" t="e">
        <f>IF(RIGHT(X3875,1)=" ",RIGHT(X3875,4),RIGHT(X3875,3))</f>
        <v>#VALUE!</v>
      </c>
      <c r="Z3875" t="e">
        <f>VLOOKUP(G3875,[1]Sheet1!$A$1:$B$12,2,0)</f>
        <v>#VALUE!</v>
      </c>
      <c r="AA3875" t="e">
        <f>CONCATENATE(F3875," ",Z3875)</f>
        <v>#VALUE!</v>
      </c>
      <c r="AB3875" t="e">
        <f>VLOOKUP(AA3875,[1]Sheet3!$A:$B,2,0)</f>
        <v>#VALUE!</v>
      </c>
    </row>
    <row r="3876" spans="1:28" x14ac:dyDescent="0.25">
      <c r="A3876" t="s">
        <v>3032</v>
      </c>
      <c r="B3876" t="s">
        <v>3049</v>
      </c>
      <c r="C3876">
        <v>2014</v>
      </c>
      <c r="D3876" t="str">
        <f>CONCATENATE(C3876,".")</f>
        <v>2014.</v>
      </c>
      <c r="E3876" t="str">
        <f>LEFT(D3876, SEARCH(".",D3876)-1)</f>
        <v>2014</v>
      </c>
      <c r="F3876">
        <v>2014</v>
      </c>
      <c r="G3876" t="e">
        <f>RIGHT(E3876,LEN(E3876)-6)</f>
        <v>#VALUE!</v>
      </c>
      <c r="H3876">
        <v>307</v>
      </c>
      <c r="I3876" t="s">
        <v>146</v>
      </c>
      <c r="J3876" t="s">
        <v>171</v>
      </c>
      <c r="K3876" t="s">
        <v>158</v>
      </c>
      <c r="L3876" t="s">
        <v>107</v>
      </c>
      <c r="M3876" t="s">
        <v>109</v>
      </c>
      <c r="N3876" t="s">
        <v>139</v>
      </c>
      <c r="O3876" t="s">
        <v>140</v>
      </c>
      <c r="Q3876" s="2">
        <f>VALUE(LEFT(LEFT(N3876,5),SUM(LEN(LEFT(N3876,5))-LEN(SUBSTITUTE(LEFT(N3876,5),{"0","1","2","3","4","5","6","7","8","9","."},"")))))</f>
        <v>512</v>
      </c>
      <c r="R3876">
        <f>IF(Q3876&gt;5,Q3876/1024,Q3876)</f>
        <v>0.5</v>
      </c>
      <c r="S3876" t="str">
        <f>MID(K3877,9,3)</f>
        <v>4.2</v>
      </c>
      <c r="T3876" s="2" t="str">
        <f>LEFT(J3876,3)</f>
        <v>7.0</v>
      </c>
      <c r="U3876">
        <f>VALUE(LEFT(LEFT(M3876,5),SUM(LEN(LEFT(M3876,5))-LEN(SUBSTITUTE(LEFT(M3876,5),{"0","1","2","3","4","5","6","7","8","9","."},"")))))</f>
        <v>4</v>
      </c>
      <c r="V3876">
        <f>IF(U3876&lt;100,U3876,U3876/1024)</f>
        <v>4</v>
      </c>
      <c r="W3876" s="3">
        <f>VALUE(LEFT(LEFT(O3876,5),SUM(LEN(LEFT(O3876,5))-LEN(SUBSTITUTE(LEFT(O3876,5),{"0","1","2","3","4","5","6","7","8","9","."},"")))))</f>
        <v>2</v>
      </c>
      <c r="X3876" s="3" t="e">
        <f>LEFT(L3876, SEARCH("MHz",L3876)-1)</f>
        <v>#VALUE!</v>
      </c>
      <c r="Y3876" t="e">
        <f>IF(RIGHT(X3876,1)=" ",RIGHT(X3876,4),RIGHT(X3876,3))</f>
        <v>#VALUE!</v>
      </c>
      <c r="Z3876" t="e">
        <f>VLOOKUP(G3876,[1]Sheet1!$A$1:$B$12,2,0)</f>
        <v>#VALUE!</v>
      </c>
      <c r="AA3876" t="e">
        <f>CONCATENATE(F3876," ",Z3876)</f>
        <v>#VALUE!</v>
      </c>
      <c r="AB3876" t="e">
        <f>VLOOKUP(AA3876,[1]Sheet3!$A:$B,2,0)</f>
        <v>#VALUE!</v>
      </c>
    </row>
    <row r="3877" spans="1:28" x14ac:dyDescent="0.25">
      <c r="A3877" t="s">
        <v>3032</v>
      </c>
      <c r="B3877" t="s">
        <v>3050</v>
      </c>
      <c r="C3877">
        <v>2014</v>
      </c>
      <c r="D3877" t="str">
        <f>CONCATENATE(C3877,".")</f>
        <v>2014.</v>
      </c>
      <c r="E3877" t="str">
        <f>LEFT(D3877, SEARCH(".",D3877)-1)</f>
        <v>2014</v>
      </c>
      <c r="F3877">
        <v>2014</v>
      </c>
      <c r="G3877" t="e">
        <f>RIGHT(E3877,LEN(E3877)-6)</f>
        <v>#VALUE!</v>
      </c>
      <c r="H3877">
        <v>300</v>
      </c>
      <c r="I3877" t="s">
        <v>39</v>
      </c>
      <c r="J3877" t="s">
        <v>3051</v>
      </c>
      <c r="K3877" t="s">
        <v>158</v>
      </c>
      <c r="L3877" t="s">
        <v>949</v>
      </c>
      <c r="M3877" t="s">
        <v>109</v>
      </c>
      <c r="N3877" t="s">
        <v>139</v>
      </c>
      <c r="O3877" t="s">
        <v>1024</v>
      </c>
      <c r="Q3877" s="2">
        <f>VALUE(LEFT(LEFT(N3877,5),SUM(LEN(LEFT(N3877,5))-LEN(SUBSTITUTE(LEFT(N3877,5),{"0","1","2","3","4","5","6","7","8","9","."},"")))))</f>
        <v>512</v>
      </c>
      <c r="R3877">
        <f>IF(Q3877&gt;5,Q3877/1024,Q3877)</f>
        <v>0.5</v>
      </c>
      <c r="S3877" t="str">
        <f>MID(K3878,9,3)</f>
        <v>4.2</v>
      </c>
      <c r="T3877" s="2" t="str">
        <f>LEFT(J3877,3)</f>
        <v>7.0</v>
      </c>
      <c r="U3877">
        <f>VALUE(LEFT(LEFT(M3877,5),SUM(LEN(LEFT(M3877,5))-LEN(SUBSTITUTE(LEFT(M3877,5),{"0","1","2","3","4","5","6","7","8","9","."},"")))))</f>
        <v>4</v>
      </c>
      <c r="V3877">
        <f>IF(U3877&lt;100,U3877,U3877/1024)</f>
        <v>4</v>
      </c>
      <c r="W3877" s="3">
        <f>VALUE(LEFT(LEFT(O3877,5),SUM(LEN(LEFT(O3877,5))-LEN(SUBSTITUTE(LEFT(O3877,5),{"0","1","2","3","4","5","6","7","8","9","."},"")))))</f>
        <v>1.3</v>
      </c>
      <c r="X3877" s="3" t="e">
        <f>LEFT(L3877, SEARCH("MHz",L3877)-1)</f>
        <v>#VALUE!</v>
      </c>
      <c r="Y3877" t="e">
        <f>IF(RIGHT(X3877,1)=" ",RIGHT(X3877,4),RIGHT(X3877,3))</f>
        <v>#VALUE!</v>
      </c>
      <c r="Z3877" t="e">
        <f>VLOOKUP(G3877,[1]Sheet1!$A$1:$B$12,2,0)</f>
        <v>#VALUE!</v>
      </c>
      <c r="AA3877" t="e">
        <f>CONCATENATE(F3877," ",Z3877)</f>
        <v>#VALUE!</v>
      </c>
      <c r="AB3877" t="e">
        <f>VLOOKUP(AA3877,[1]Sheet3!$A:$B,2,0)</f>
        <v>#VALUE!</v>
      </c>
    </row>
    <row r="3878" spans="1:28" x14ac:dyDescent="0.25">
      <c r="A3878" t="s">
        <v>3318</v>
      </c>
      <c r="B3878" t="s">
        <v>3500</v>
      </c>
      <c r="C3878" t="s">
        <v>2900</v>
      </c>
      <c r="D3878" t="str">
        <f>CONCATENATE(C3878,".")</f>
        <v>2013  Q3.</v>
      </c>
      <c r="E3878" t="str">
        <f>LEFT(D3878, SEARCH(".",D3878)-1)</f>
        <v>2013  Q3</v>
      </c>
      <c r="F3878">
        <v>2013</v>
      </c>
      <c r="G3878" t="str">
        <f>RIGHT(E3878,LEN(E3878)-6)</f>
        <v>Q3</v>
      </c>
      <c r="H3878">
        <v>146</v>
      </c>
      <c r="I3878" t="s">
        <v>231</v>
      </c>
      <c r="J3878" t="s">
        <v>1301</v>
      </c>
      <c r="K3878" t="s">
        <v>158</v>
      </c>
      <c r="L3878" t="s">
        <v>164</v>
      </c>
      <c r="M3878" t="s">
        <v>109</v>
      </c>
      <c r="N3878" t="s">
        <v>139</v>
      </c>
      <c r="O3878" t="s">
        <v>42</v>
      </c>
      <c r="P3878">
        <v>110</v>
      </c>
      <c r="Q3878" s="2">
        <f>VALUE(LEFT(LEFT(N3878,5),SUM(LEN(LEFT(N3878,5))-LEN(SUBSTITUTE(LEFT(N3878,5),{"0","1","2","3","4","5","6","7","8","9","."},"")))))</f>
        <v>512</v>
      </c>
      <c r="R3878">
        <f>IF(Q3878&gt;5,Q3878/1024,Q3878)</f>
        <v>0.5</v>
      </c>
      <c r="S3878" t="str">
        <f>MID(K3879,9,3)</f>
        <v>4.2</v>
      </c>
      <c r="T3878" s="2" t="str">
        <f>LEFT(J3878,3)</f>
        <v>4.5</v>
      </c>
      <c r="U3878">
        <f>VALUE(LEFT(LEFT(M3878,5),SUM(LEN(LEFT(M3878,5))-LEN(SUBSTITUTE(LEFT(M3878,5),{"0","1","2","3","4","5","6","7","8","9","."},"")))))</f>
        <v>4</v>
      </c>
      <c r="V3878">
        <f>IF(U3878&lt;100,U3878,U3878/1024)</f>
        <v>4</v>
      </c>
      <c r="W3878" s="3">
        <f>VALUE(LEFT(LEFT(O3878,5),SUM(LEN(LEFT(O3878,5))-LEN(SUBSTITUTE(LEFT(O3878,5),{"0","1","2","3","4","5","6","7","8","9","."},"")))))</f>
        <v>5</v>
      </c>
      <c r="X3878" s="3" t="e">
        <f>LEFT(L3878, SEARCH("MHz",L3878)-1)</f>
        <v>#VALUE!</v>
      </c>
      <c r="Y3878" t="e">
        <f>IF(RIGHT(X3878,1)=" ",RIGHT(X3878,4),RIGHT(X3878,3))</f>
        <v>#VALUE!</v>
      </c>
      <c r="Z3878" t="e">
        <f>VLOOKUP(G3878,[1]Sheet1!$A$1:$B$12,2,0)</f>
        <v>#N/A</v>
      </c>
      <c r="AA3878" t="e">
        <f>CONCATENATE(F3878," ",Z3878)</f>
        <v>#N/A</v>
      </c>
      <c r="AB3878" t="e">
        <f>VLOOKUP(AA3878,[1]Sheet3!$A:$B,2,0)</f>
        <v>#N/A</v>
      </c>
    </row>
    <row r="3879" spans="1:28" x14ac:dyDescent="0.25">
      <c r="A3879" t="s">
        <v>3318</v>
      </c>
      <c r="B3879" t="s">
        <v>3512</v>
      </c>
      <c r="C3879" t="s">
        <v>2900</v>
      </c>
      <c r="D3879" t="str">
        <f>CONCATENATE(C3879,".")</f>
        <v>2013  Q3.</v>
      </c>
      <c r="E3879" t="str">
        <f>LEFT(D3879, SEARCH(".",D3879)-1)</f>
        <v>2013  Q3</v>
      </c>
      <c r="F3879">
        <v>2013</v>
      </c>
      <c r="G3879" t="str">
        <f>RIGHT(E3879,LEN(E3879)-6)</f>
        <v>Q3</v>
      </c>
      <c r="H3879">
        <v>120</v>
      </c>
      <c r="I3879" t="s">
        <v>231</v>
      </c>
      <c r="J3879" t="s">
        <v>163</v>
      </c>
      <c r="K3879" t="s">
        <v>158</v>
      </c>
      <c r="L3879" t="s">
        <v>164</v>
      </c>
      <c r="M3879" t="s">
        <v>109</v>
      </c>
      <c r="N3879" t="s">
        <v>139</v>
      </c>
      <c r="O3879" t="s">
        <v>140</v>
      </c>
      <c r="P3879">
        <v>70</v>
      </c>
      <c r="Q3879" s="2">
        <f>VALUE(LEFT(LEFT(N3879,5),SUM(LEN(LEFT(N3879,5))-LEN(SUBSTITUTE(LEFT(N3879,5),{"0","1","2","3","4","5","6","7","8","9","."},"")))))</f>
        <v>512</v>
      </c>
      <c r="R3879">
        <f>IF(Q3879&gt;5,Q3879/1024,Q3879)</f>
        <v>0.5</v>
      </c>
      <c r="S3879" t="str">
        <f>MID(K3880,9,3)</f>
        <v>4.2</v>
      </c>
      <c r="T3879" s="2" t="str">
        <f>LEFT(J3879,3)</f>
        <v>4.0</v>
      </c>
      <c r="U3879">
        <f>VALUE(LEFT(LEFT(M3879,5),SUM(LEN(LEFT(M3879,5))-LEN(SUBSTITUTE(LEFT(M3879,5),{"0","1","2","3","4","5","6","7","8","9","."},"")))))</f>
        <v>4</v>
      </c>
      <c r="V3879">
        <f>IF(U3879&lt;100,U3879,U3879/1024)</f>
        <v>4</v>
      </c>
      <c r="W3879" s="3">
        <f>VALUE(LEFT(LEFT(O3879,5),SUM(LEN(LEFT(O3879,5))-LEN(SUBSTITUTE(LEFT(O3879,5),{"0","1","2","3","4","5","6","7","8","9","."},"")))))</f>
        <v>2</v>
      </c>
      <c r="X3879" s="3" t="e">
        <f>LEFT(L3879, SEARCH("MHz",L3879)-1)</f>
        <v>#VALUE!</v>
      </c>
      <c r="Y3879" t="e">
        <f>IF(RIGHT(X3879,1)=" ",RIGHT(X3879,4),RIGHT(X3879,3))</f>
        <v>#VALUE!</v>
      </c>
      <c r="Z3879" t="e">
        <f>VLOOKUP(G3879,[1]Sheet1!$A$1:$B$12,2,0)</f>
        <v>#N/A</v>
      </c>
      <c r="AA3879" t="e">
        <f>CONCATENATE(F3879," ",Z3879)</f>
        <v>#N/A</v>
      </c>
      <c r="AB3879" t="e">
        <f>VLOOKUP(AA3879,[1]Sheet3!$A:$B,2,0)</f>
        <v>#N/A</v>
      </c>
    </row>
    <row r="3880" spans="1:28" x14ac:dyDescent="0.25">
      <c r="A3880" t="s">
        <v>3318</v>
      </c>
      <c r="B3880" t="s">
        <v>3516</v>
      </c>
      <c r="C3880" t="s">
        <v>3517</v>
      </c>
      <c r="D3880" t="str">
        <f>CONCATENATE(C3880,".")</f>
        <v>2013  Q1.</v>
      </c>
      <c r="E3880" t="str">
        <f>LEFT(D3880, SEARCH(".",D3880)-1)</f>
        <v>2013  Q1</v>
      </c>
      <c r="F3880">
        <v>2013</v>
      </c>
      <c r="G3880" t="str">
        <f>RIGHT(E3880,LEN(E3880)-6)</f>
        <v>Q1</v>
      </c>
      <c r="H3880">
        <v>560</v>
      </c>
      <c r="I3880" t="s">
        <v>146</v>
      </c>
      <c r="J3880" t="s">
        <v>3518</v>
      </c>
      <c r="K3880" t="s">
        <v>158</v>
      </c>
      <c r="L3880" t="s">
        <v>133</v>
      </c>
      <c r="M3880" t="s">
        <v>28</v>
      </c>
      <c r="N3880" t="s">
        <v>35</v>
      </c>
      <c r="O3880" t="s">
        <v>92</v>
      </c>
      <c r="P3880">
        <v>300</v>
      </c>
      <c r="Q3880" s="2">
        <f>VALUE(LEFT(LEFT(N3880,5),SUM(LEN(LEFT(N3880,5))-LEN(SUBSTITUTE(LEFT(N3880,5),{"0","1","2","3","4","5","6","7","8","9","."},"")))))</f>
        <v>1</v>
      </c>
      <c r="R3880">
        <f>IF(Q3880&gt;5,Q3880/1024,Q3880)</f>
        <v>1</v>
      </c>
      <c r="S3880" t="str">
        <f>MID(K3881,9,3)</f>
        <v>4.2</v>
      </c>
      <c r="T3880" s="2" t="str">
        <f>LEFT(J3880,3)</f>
        <v>10.</v>
      </c>
      <c r="U3880">
        <f>VALUE(LEFT(LEFT(M3880,5),SUM(LEN(LEFT(M3880,5))-LEN(SUBSTITUTE(LEFT(M3880,5),{"0","1","2","3","4","5","6","7","8","9","."},"")))))</f>
        <v>32</v>
      </c>
      <c r="V3880">
        <f>IF(U3880&lt;100,U3880,U3880/1024)</f>
        <v>32</v>
      </c>
      <c r="W3880" s="3">
        <f>VALUE(LEFT(LEFT(O3880,5),SUM(LEN(LEFT(O3880,5))-LEN(SUBSTITUTE(LEFT(O3880,5),{"0","1","2","3","4","5","6","7","8","9","."},"")))))</f>
        <v>5</v>
      </c>
      <c r="X3880" s="3" t="e">
        <f>LEFT(L3880, SEARCH("MHz",L3880)-1)</f>
        <v>#VALUE!</v>
      </c>
      <c r="Y3880" t="e">
        <f>IF(RIGHT(X3880,1)=" ",RIGHT(X3880,4),RIGHT(X3880,3))</f>
        <v>#VALUE!</v>
      </c>
      <c r="Z3880" t="e">
        <f>VLOOKUP(G3880,[1]Sheet1!$A$1:$B$12,2,0)</f>
        <v>#N/A</v>
      </c>
      <c r="AA3880" t="e">
        <f>CONCATENATE(F3880," ",Z3880)</f>
        <v>#N/A</v>
      </c>
      <c r="AB3880" t="e">
        <f>VLOOKUP(AA3880,[1]Sheet3!$A:$B,2,0)</f>
        <v>#N/A</v>
      </c>
    </row>
    <row r="3881" spans="1:28" x14ac:dyDescent="0.25">
      <c r="A3881" t="s">
        <v>3318</v>
      </c>
      <c r="B3881" t="s">
        <v>3519</v>
      </c>
      <c r="C3881" t="s">
        <v>3517</v>
      </c>
      <c r="D3881" t="str">
        <f>CONCATENATE(C3881,".")</f>
        <v>2013  Q1.</v>
      </c>
      <c r="E3881" t="str">
        <f>LEFT(D3881, SEARCH(".",D3881)-1)</f>
        <v>2013  Q1</v>
      </c>
      <c r="F3881">
        <v>2013</v>
      </c>
      <c r="G3881" t="str">
        <f>RIGHT(E3881,LEN(E3881)-6)</f>
        <v>Q1</v>
      </c>
      <c r="H3881">
        <v>560</v>
      </c>
      <c r="I3881" t="s">
        <v>39</v>
      </c>
      <c r="J3881" t="s">
        <v>3518</v>
      </c>
      <c r="K3881" t="s">
        <v>158</v>
      </c>
      <c r="L3881" t="s">
        <v>133</v>
      </c>
      <c r="M3881" t="s">
        <v>57</v>
      </c>
      <c r="N3881" t="s">
        <v>35</v>
      </c>
      <c r="O3881" t="s">
        <v>92</v>
      </c>
      <c r="P3881">
        <v>220</v>
      </c>
      <c r="Q3881" s="2">
        <f>VALUE(LEFT(LEFT(N3881,5),SUM(LEN(LEFT(N3881,5))-LEN(SUBSTITUTE(LEFT(N3881,5),{"0","1","2","3","4","5","6","7","8","9","."},"")))))</f>
        <v>1</v>
      </c>
      <c r="R3881">
        <f>IF(Q3881&gt;5,Q3881/1024,Q3881)</f>
        <v>1</v>
      </c>
      <c r="S3881" t="str">
        <f>MID(K3882,9,3)</f>
        <v>4.2</v>
      </c>
      <c r="T3881" s="2" t="str">
        <f>LEFT(J3881,3)</f>
        <v>10.</v>
      </c>
      <c r="U3881">
        <f>VALUE(LEFT(LEFT(M3881,5),SUM(LEN(LEFT(M3881,5))-LEN(SUBSTITUTE(LEFT(M3881,5),{"0","1","2","3","4","5","6","7","8","9","."},"")))))</f>
        <v>16</v>
      </c>
      <c r="V3881">
        <f>IF(U3881&lt;100,U3881,U3881/1024)</f>
        <v>16</v>
      </c>
      <c r="W3881" s="3">
        <f>VALUE(LEFT(LEFT(O3881,5),SUM(LEN(LEFT(O3881,5))-LEN(SUBSTITUTE(LEFT(O3881,5),{"0","1","2","3","4","5","6","7","8","9","."},"")))))</f>
        <v>5</v>
      </c>
      <c r="X3881" s="3" t="e">
        <f>LEFT(L3881, SEARCH("MHz",L3881)-1)</f>
        <v>#VALUE!</v>
      </c>
      <c r="Y3881" t="e">
        <f>IF(RIGHT(X3881,1)=" ",RIGHT(X3881,4),RIGHT(X3881,3))</f>
        <v>#VALUE!</v>
      </c>
      <c r="Z3881" t="e">
        <f>VLOOKUP(G3881,[1]Sheet1!$A$1:$B$12,2,0)</f>
        <v>#N/A</v>
      </c>
      <c r="AA3881" t="e">
        <f>CONCATENATE(F3881," ",Z3881)</f>
        <v>#N/A</v>
      </c>
      <c r="AB3881" t="e">
        <f>VLOOKUP(AA3881,[1]Sheet3!$A:$B,2,0)</f>
        <v>#N/A</v>
      </c>
    </row>
    <row r="3882" spans="1:28" x14ac:dyDescent="0.25">
      <c r="A3882" t="s">
        <v>3318</v>
      </c>
      <c r="B3882" t="s">
        <v>3520</v>
      </c>
      <c r="C3882" t="s">
        <v>3517</v>
      </c>
      <c r="D3882" t="str">
        <f>CONCATENATE(C3882,".")</f>
        <v>2013  Q1.</v>
      </c>
      <c r="E3882" t="str">
        <f>LEFT(D3882, SEARCH(".",D3882)-1)</f>
        <v>2013  Q1</v>
      </c>
      <c r="F3882">
        <v>2013</v>
      </c>
      <c r="G3882" t="str">
        <f>RIGHT(E3882,LEN(E3882)-6)</f>
        <v>Q1</v>
      </c>
      <c r="H3882">
        <v>560</v>
      </c>
      <c r="I3882" t="s">
        <v>39</v>
      </c>
      <c r="J3882" t="s">
        <v>3518</v>
      </c>
      <c r="K3882" t="s">
        <v>158</v>
      </c>
      <c r="L3882" t="s">
        <v>133</v>
      </c>
      <c r="M3882" t="s">
        <v>57</v>
      </c>
      <c r="N3882" t="s">
        <v>35</v>
      </c>
      <c r="O3882" t="s">
        <v>169</v>
      </c>
      <c r="P3882">
        <v>190</v>
      </c>
      <c r="Q3882" s="2">
        <f>VALUE(LEFT(LEFT(N3882,5),SUM(LEN(LEFT(N3882,5))-LEN(SUBSTITUTE(LEFT(N3882,5),{"0","1","2","3","4","5","6","7","8","9","."},"")))))</f>
        <v>1</v>
      </c>
      <c r="R3882">
        <f>IF(Q3882&gt;5,Q3882/1024,Q3882)</f>
        <v>1</v>
      </c>
      <c r="S3882" t="str">
        <f>MID(K3883,9,3)</f>
        <v>4.2</v>
      </c>
      <c r="T3882" s="2" t="str">
        <f>LEFT(J3882,3)</f>
        <v>10.</v>
      </c>
      <c r="U3882">
        <f>VALUE(LEFT(LEFT(M3882,5),SUM(LEN(LEFT(M3882,5))-LEN(SUBSTITUTE(LEFT(M3882,5),{"0","1","2","3","4","5","6","7","8","9","."},"")))))</f>
        <v>16</v>
      </c>
      <c r="V3882">
        <f>IF(U3882&lt;100,U3882,U3882/1024)</f>
        <v>16</v>
      </c>
      <c r="W3882" s="3" t="e">
        <f>VALUE(LEFT(LEFT(O3882,5),SUM(LEN(LEFT(O3882,5))-LEN(SUBSTITUTE(LEFT(O3882,5),{"0","1","2","3","4","5","6","7","8","9","."},"")))))</f>
        <v>#VALUE!</v>
      </c>
      <c r="X3882" s="3" t="e">
        <f>LEFT(L3882, SEARCH("MHz",L3882)-1)</f>
        <v>#VALUE!</v>
      </c>
      <c r="Y3882" t="e">
        <f>IF(RIGHT(X3882,1)=" ",RIGHT(X3882,4),RIGHT(X3882,3))</f>
        <v>#VALUE!</v>
      </c>
      <c r="Z3882" t="e">
        <f>VLOOKUP(G3882,[1]Sheet1!$A$1:$B$12,2,0)</f>
        <v>#N/A</v>
      </c>
      <c r="AA3882" t="e">
        <f>CONCATENATE(F3882," ",Z3882)</f>
        <v>#N/A</v>
      </c>
      <c r="AB3882" t="e">
        <f>VLOOKUP(AA3882,[1]Sheet3!$A:$B,2,0)</f>
        <v>#N/A</v>
      </c>
    </row>
    <row r="3883" spans="1:28" x14ac:dyDescent="0.25">
      <c r="A3883" t="s">
        <v>3318</v>
      </c>
      <c r="B3883" t="s">
        <v>3521</v>
      </c>
      <c r="C3883" t="s">
        <v>3517</v>
      </c>
      <c r="D3883" t="str">
        <f>CONCATENATE(C3883,".")</f>
        <v>2013  Q1.</v>
      </c>
      <c r="E3883" t="str">
        <f>LEFT(D3883, SEARCH(".",D3883)-1)</f>
        <v>2013  Q1</v>
      </c>
      <c r="F3883">
        <v>2013</v>
      </c>
      <c r="G3883" t="str">
        <f>RIGHT(E3883,LEN(E3883)-6)</f>
        <v>Q1</v>
      </c>
      <c r="H3883">
        <v>562.5</v>
      </c>
      <c r="I3883" t="s">
        <v>39</v>
      </c>
      <c r="J3883" t="s">
        <v>3522</v>
      </c>
      <c r="K3883" t="s">
        <v>158</v>
      </c>
      <c r="L3883" t="s">
        <v>133</v>
      </c>
      <c r="M3883" t="s">
        <v>21</v>
      </c>
      <c r="N3883" t="s">
        <v>35</v>
      </c>
      <c r="O3883" t="s">
        <v>92</v>
      </c>
      <c r="Q3883" s="2">
        <f>VALUE(LEFT(LEFT(N3883,5),SUM(LEN(LEFT(N3883,5))-LEN(SUBSTITUTE(LEFT(N3883,5),{"0","1","2","3","4","5","6","7","8","9","."},"")))))</f>
        <v>1</v>
      </c>
      <c r="R3883">
        <f>IF(Q3883&gt;5,Q3883/1024,Q3883)</f>
        <v>1</v>
      </c>
      <c r="S3883" t="str">
        <f>MID(K3884,9,3)</f>
        <v>4.2</v>
      </c>
      <c r="T3883" s="2" t="str">
        <f>LEFT(J3883,3)</f>
        <v>10.</v>
      </c>
      <c r="U3883">
        <f>VALUE(LEFT(LEFT(M3883,5),SUM(LEN(LEFT(M3883,5))-LEN(SUBSTITUTE(LEFT(M3883,5),{"0","1","2","3","4","5","6","7","8","9","."},"")))))</f>
        <v>43540</v>
      </c>
      <c r="V3883">
        <f>IF(U3883&lt;100,U3883,U3883/1024)</f>
        <v>42.51953125</v>
      </c>
      <c r="W3883" s="3">
        <f>VALUE(LEFT(LEFT(O3883,5),SUM(LEN(LEFT(O3883,5))-LEN(SUBSTITUTE(LEFT(O3883,5),{"0","1","2","3","4","5","6","7","8","9","."},"")))))</f>
        <v>5</v>
      </c>
      <c r="X3883" s="3" t="e">
        <f>LEFT(L3883, SEARCH("MHz",L3883)-1)</f>
        <v>#VALUE!</v>
      </c>
      <c r="Y3883" t="e">
        <f>IF(RIGHT(X3883,1)=" ",RIGHT(X3883,4),RIGHT(X3883,3))</f>
        <v>#VALUE!</v>
      </c>
      <c r="Z3883" t="e">
        <f>VLOOKUP(G3883,[1]Sheet1!$A$1:$B$12,2,0)</f>
        <v>#N/A</v>
      </c>
      <c r="AA3883" t="e">
        <f>CONCATENATE(F3883," ",Z3883)</f>
        <v>#N/A</v>
      </c>
      <c r="AB3883" t="e">
        <f>VLOOKUP(AA3883,[1]Sheet3!$A:$B,2,0)</f>
        <v>#N/A</v>
      </c>
    </row>
    <row r="3884" spans="1:28" x14ac:dyDescent="0.25">
      <c r="A3884" t="s">
        <v>4141</v>
      </c>
      <c r="B3884" t="s">
        <v>4267</v>
      </c>
      <c r="C3884">
        <v>2014</v>
      </c>
      <c r="D3884" t="str">
        <f>CONCATENATE(C3884,".")</f>
        <v>2014.</v>
      </c>
      <c r="E3884" t="str">
        <f>LEFT(D3884, SEARCH(".",D3884)-1)</f>
        <v>2014</v>
      </c>
      <c r="F3884">
        <v>2014</v>
      </c>
      <c r="G3884" t="e">
        <f>RIGHT(E3884,LEN(E3884)-6)</f>
        <v>#VALUE!</v>
      </c>
      <c r="I3884" t="s">
        <v>241</v>
      </c>
      <c r="J3884" t="s">
        <v>32</v>
      </c>
      <c r="K3884" t="s">
        <v>158</v>
      </c>
      <c r="L3884" t="s">
        <v>133</v>
      </c>
      <c r="M3884" t="s">
        <v>4268</v>
      </c>
      <c r="N3884" t="s">
        <v>35</v>
      </c>
      <c r="O3884" t="s">
        <v>846</v>
      </c>
      <c r="P3884">
        <v>190</v>
      </c>
      <c r="Q3884" s="2">
        <f>VALUE(LEFT(LEFT(N3884,5),SUM(LEN(LEFT(N3884,5))-LEN(SUBSTITUTE(LEFT(N3884,5),{"0","1","2","3","4","5","6","7","8","9","."},"")))))</f>
        <v>1</v>
      </c>
      <c r="R3884">
        <f>IF(Q3884&gt;5,Q3884/1024,Q3884)</f>
        <v>1</v>
      </c>
      <c r="S3884" t="str">
        <f>MID(K3885,9,3)</f>
        <v>4.2</v>
      </c>
      <c r="T3884" s="2" t="str">
        <f>LEFT(J3884,3)</f>
        <v>5.0</v>
      </c>
      <c r="U3884">
        <f>VALUE(LEFT(LEFT(M3884,5),SUM(LEN(LEFT(M3884,5))-LEN(SUBSTITUTE(LEFT(M3884,5),{"0","1","2","3","4","5","6","7","8","9","."},"")))))</f>
        <v>4</v>
      </c>
      <c r="V3884">
        <f>IF(U3884&lt;100,U3884,U3884/1024)</f>
        <v>4</v>
      </c>
      <c r="W3884" s="3">
        <f>VALUE(LEFT(LEFT(O3884,5),SUM(LEN(LEFT(O3884,5))-LEN(SUBSTITUTE(LEFT(O3884,5),{"0","1","2","3","4","5","6","7","8","9","."},"")))))</f>
        <v>8</v>
      </c>
      <c r="X3884" s="3" t="e">
        <f>LEFT(L3884, SEARCH("MHz",L3884)-1)</f>
        <v>#VALUE!</v>
      </c>
      <c r="Y3884" t="e">
        <f>IF(RIGHT(X3884,1)=" ",RIGHT(X3884,4),RIGHT(X3884,3))</f>
        <v>#VALUE!</v>
      </c>
      <c r="Z3884" t="e">
        <f>VLOOKUP(G3884,[1]Sheet1!$A$1:$B$12,2,0)</f>
        <v>#VALUE!</v>
      </c>
      <c r="AA3884" t="e">
        <f>CONCATENATE(F3884," ",Z3884)</f>
        <v>#VALUE!</v>
      </c>
      <c r="AB3884" t="e">
        <f>VLOOKUP(AA3884,[1]Sheet3!$A:$B,2,0)</f>
        <v>#VALUE!</v>
      </c>
    </row>
    <row r="3885" spans="1:28" x14ac:dyDescent="0.25">
      <c r="A3885" t="s">
        <v>4141</v>
      </c>
      <c r="B3885" t="s">
        <v>4293</v>
      </c>
      <c r="C3885" t="s">
        <v>2900</v>
      </c>
      <c r="D3885" t="str">
        <f>CONCATENATE(C3885,".")</f>
        <v>2013  Q3.</v>
      </c>
      <c r="E3885" t="str">
        <f>LEFT(D3885, SEARCH(".",D3885)-1)</f>
        <v>2013  Q3</v>
      </c>
      <c r="F3885">
        <v>2013</v>
      </c>
      <c r="G3885" t="str">
        <f>RIGHT(E3885,LEN(E3885)-6)</f>
        <v>Q3</v>
      </c>
      <c r="I3885" t="s">
        <v>156</v>
      </c>
      <c r="J3885" t="s">
        <v>1454</v>
      </c>
      <c r="K3885" t="s">
        <v>158</v>
      </c>
      <c r="L3885" t="s">
        <v>164</v>
      </c>
      <c r="M3885" t="s">
        <v>109</v>
      </c>
      <c r="N3885" t="s">
        <v>139</v>
      </c>
      <c r="O3885" t="s">
        <v>430</v>
      </c>
      <c r="P3885">
        <v>60</v>
      </c>
      <c r="Q3885" s="2">
        <f>VALUE(LEFT(LEFT(N3885,5),SUM(LEN(LEFT(N3885,5))-LEN(SUBSTITUTE(LEFT(N3885,5),{"0","1","2","3","4","5","6","7","8","9","."},"")))))</f>
        <v>512</v>
      </c>
      <c r="R3885">
        <f>IF(Q3885&gt;5,Q3885/1024,Q3885)</f>
        <v>0.5</v>
      </c>
      <c r="S3885" t="str">
        <f>MID(K3886,9,3)</f>
        <v>4.2</v>
      </c>
      <c r="T3885" s="2" t="str">
        <f>LEFT(J3885,3)</f>
        <v>4.0</v>
      </c>
      <c r="U3885">
        <f>VALUE(LEFT(LEFT(M3885,5),SUM(LEN(LEFT(M3885,5))-LEN(SUBSTITUTE(LEFT(M3885,5),{"0","1","2","3","4","5","6","7","8","9","."},"")))))</f>
        <v>4</v>
      </c>
      <c r="V3885">
        <f>IF(U3885&lt;100,U3885,U3885/1024)</f>
        <v>4</v>
      </c>
      <c r="W3885" s="3">
        <f>VALUE(LEFT(LEFT(O3885,5),SUM(LEN(LEFT(O3885,5))-LEN(SUBSTITUTE(LEFT(O3885,5),{"0","1","2","3","4","5","6","7","8","9","."},"")))))</f>
        <v>2</v>
      </c>
      <c r="X3885" s="3" t="e">
        <f>LEFT(L3885, SEARCH("MHz",L3885)-1)</f>
        <v>#VALUE!</v>
      </c>
      <c r="Y3885" t="e">
        <f>IF(RIGHT(X3885,1)=" ",RIGHT(X3885,4),RIGHT(X3885,3))</f>
        <v>#VALUE!</v>
      </c>
      <c r="Z3885" t="e">
        <f>VLOOKUP(G3885,[1]Sheet1!$A$1:$B$12,2,0)</f>
        <v>#N/A</v>
      </c>
      <c r="AA3885" t="e">
        <f>CONCATENATE(F3885," ",Z3885)</f>
        <v>#N/A</v>
      </c>
      <c r="AB3885" t="e">
        <f>VLOOKUP(AA3885,[1]Sheet3!$A:$B,2,0)</f>
        <v>#N/A</v>
      </c>
    </row>
    <row r="3886" spans="1:28" x14ac:dyDescent="0.25">
      <c r="A3886" t="s">
        <v>4991</v>
      </c>
      <c r="B3886" t="s">
        <v>4903</v>
      </c>
      <c r="C3886">
        <v>2013</v>
      </c>
      <c r="D3886" t="str">
        <f>CONCATENATE(C3886,".")</f>
        <v>2013.</v>
      </c>
      <c r="E3886" t="str">
        <f>LEFT(D3886, SEARCH(".",D3886)-1)</f>
        <v>2013</v>
      </c>
      <c r="F3886">
        <v>2013</v>
      </c>
      <c r="G3886" t="e">
        <f>RIGHT(E3886,LEN(E3886)-6)</f>
        <v>#VALUE!</v>
      </c>
      <c r="H3886">
        <v>310</v>
      </c>
      <c r="I3886" t="s">
        <v>39</v>
      </c>
      <c r="J3886" t="s">
        <v>393</v>
      </c>
      <c r="K3886" t="s">
        <v>158</v>
      </c>
      <c r="L3886" t="s">
        <v>2567</v>
      </c>
      <c r="M3886" t="s">
        <v>34</v>
      </c>
      <c r="N3886" t="s">
        <v>35</v>
      </c>
      <c r="O3886" t="s">
        <v>1280</v>
      </c>
      <c r="Q3886" s="2">
        <f>VALUE(LEFT(LEFT(N3886,5),SUM(LEN(LEFT(N3886,5))-LEN(SUBSTITUTE(LEFT(N3886,5),{"0","1","2","3","4","5","6","7","8","9","."},"")))))</f>
        <v>1</v>
      </c>
      <c r="R3886">
        <f>IF(Q3886&gt;5,Q3886/1024,Q3886)</f>
        <v>1</v>
      </c>
      <c r="S3886" t="str">
        <f>MID(K3887,9,3)</f>
        <v>4.2</v>
      </c>
      <c r="T3886" s="2" t="str">
        <f>LEFT(J3886,3)</f>
        <v>7.0</v>
      </c>
      <c r="U3886">
        <f>VALUE(LEFT(LEFT(M3886,5),SUM(LEN(LEFT(M3886,5))-LEN(SUBSTITUTE(LEFT(M3886,5),{"0","1","2","3","4","5","6","7","8","9","."},"")))))</f>
        <v>8</v>
      </c>
      <c r="V3886">
        <f>IF(U3886&lt;100,U3886,U3886/1024)</f>
        <v>8</v>
      </c>
      <c r="W3886" s="3">
        <f>VALUE(LEFT(LEFT(O3886,5),SUM(LEN(LEFT(O3886,5))-LEN(SUBSTITUTE(LEFT(O3886,5),{"0","1","2","3","4","5","6","7","8","9","."},"")))))</f>
        <v>2</v>
      </c>
      <c r="X3886" s="3" t="e">
        <f>LEFT(L3886, SEARCH("MHz",L3886)-1)</f>
        <v>#VALUE!</v>
      </c>
      <c r="Y3886" t="e">
        <f>IF(RIGHT(X3886,1)=" ",RIGHT(X3886,4),RIGHT(X3886,3))</f>
        <v>#VALUE!</v>
      </c>
      <c r="Z3886" t="e">
        <f>VLOOKUP(G3886,[1]Sheet1!$A$1:$B$12,2,0)</f>
        <v>#VALUE!</v>
      </c>
      <c r="AA3886" t="e">
        <f>CONCATENATE(F3886," ",Z3886)</f>
        <v>#VALUE!</v>
      </c>
      <c r="AB3886" t="e">
        <f>VLOOKUP(AA3886,[1]Sheet3!$A:$B,2,0)</f>
        <v>#VALUE!</v>
      </c>
    </row>
    <row r="3887" spans="1:28" x14ac:dyDescent="0.25">
      <c r="A3887" t="s">
        <v>6512</v>
      </c>
      <c r="B3887" t="s">
        <v>6560</v>
      </c>
      <c r="C3887">
        <v>2014</v>
      </c>
      <c r="D3887" t="str">
        <f>CONCATENATE(C3887,".")</f>
        <v>2014.</v>
      </c>
      <c r="E3887" t="str">
        <f>LEFT(D3887, SEARCH(".",D3887)-1)</f>
        <v>2014</v>
      </c>
      <c r="F3887">
        <v>2014</v>
      </c>
      <c r="G3887" t="e">
        <f>RIGHT(E3887,LEN(E3887)-6)</f>
        <v>#VALUE!</v>
      </c>
      <c r="H3887">
        <v>150</v>
      </c>
      <c r="I3887" t="s">
        <v>379</v>
      </c>
      <c r="J3887" t="s">
        <v>1635</v>
      </c>
      <c r="K3887" t="s">
        <v>158</v>
      </c>
      <c r="L3887" t="s">
        <v>126</v>
      </c>
      <c r="M3887" t="s">
        <v>57</v>
      </c>
      <c r="N3887" t="s">
        <v>35</v>
      </c>
      <c r="O3887" t="s">
        <v>30</v>
      </c>
      <c r="Q3887" s="2">
        <f>VALUE(LEFT(LEFT(N3887,5),SUM(LEN(LEFT(N3887,5))-LEN(SUBSTITUTE(LEFT(N3887,5),{"0","1","2","3","4","5","6","7","8","9","."},"")))))</f>
        <v>1</v>
      </c>
      <c r="R3887">
        <f>IF(Q3887&gt;5,Q3887/1024,Q3887)</f>
        <v>1</v>
      </c>
      <c r="S3887" t="str">
        <f>MID(K3888,9,3)</f>
        <v>4.2</v>
      </c>
      <c r="T3887" s="2" t="str">
        <f>LEFT(J3887,3)</f>
        <v>5.0</v>
      </c>
      <c r="U3887">
        <f>VALUE(LEFT(LEFT(M3887,5),SUM(LEN(LEFT(M3887,5))-LEN(SUBSTITUTE(LEFT(M3887,5),{"0","1","2","3","4","5","6","7","8","9","."},"")))))</f>
        <v>16</v>
      </c>
      <c r="V3887">
        <f>IF(U3887&lt;100,U3887,U3887/1024)</f>
        <v>16</v>
      </c>
      <c r="W3887" s="3">
        <f>VALUE(LEFT(LEFT(O3887,5),SUM(LEN(LEFT(O3887,5))-LEN(SUBSTITUTE(LEFT(O3887,5),{"0","1","2","3","4","5","6","7","8","9","."},"")))))</f>
        <v>13</v>
      </c>
      <c r="X3887" s="3" t="e">
        <f>LEFT(L3887, SEARCH("MHz",L3887)-1)</f>
        <v>#VALUE!</v>
      </c>
      <c r="Y3887" t="e">
        <f>IF(RIGHT(X3887,1)=" ",RIGHT(X3887,4),RIGHT(X3887,3))</f>
        <v>#VALUE!</v>
      </c>
      <c r="Z3887" t="e">
        <f>VLOOKUP(G3887,[1]Sheet1!$A$1:$B$12,2,0)</f>
        <v>#VALUE!</v>
      </c>
      <c r="AA3887" t="e">
        <f>CONCATENATE(F3887," ",Z3887)</f>
        <v>#VALUE!</v>
      </c>
      <c r="AB3887" t="e">
        <f>VLOOKUP(AA3887,[1]Sheet3!$A:$B,2,0)</f>
        <v>#VALUE!</v>
      </c>
    </row>
    <row r="3888" spans="1:28" x14ac:dyDescent="0.25">
      <c r="A3888" t="s">
        <v>6512</v>
      </c>
      <c r="B3888" t="s">
        <v>6564</v>
      </c>
      <c r="C3888">
        <v>2013</v>
      </c>
      <c r="D3888" t="str">
        <f>CONCATENATE(C3888,".")</f>
        <v>2013.</v>
      </c>
      <c r="E3888" t="str">
        <f>LEFT(D3888, SEARCH(".",D3888)-1)</f>
        <v>2013</v>
      </c>
      <c r="F3888">
        <v>2013</v>
      </c>
      <c r="G3888" t="e">
        <f>RIGHT(E3888,LEN(E3888)-6)</f>
        <v>#VALUE!</v>
      </c>
      <c r="H3888">
        <v>126</v>
      </c>
      <c r="I3888" t="s">
        <v>128</v>
      </c>
      <c r="J3888" t="s">
        <v>589</v>
      </c>
      <c r="K3888" t="s">
        <v>158</v>
      </c>
      <c r="L3888" t="s">
        <v>91</v>
      </c>
      <c r="M3888" t="s">
        <v>109</v>
      </c>
      <c r="N3888" t="s">
        <v>35</v>
      </c>
      <c r="O3888" t="s">
        <v>36</v>
      </c>
      <c r="Q3888" s="2">
        <f>VALUE(LEFT(LEFT(N3888,5),SUM(LEN(LEFT(N3888,5))-LEN(SUBSTITUTE(LEFT(N3888,5),{"0","1","2","3","4","5","6","7","8","9","."},"")))))</f>
        <v>1</v>
      </c>
      <c r="R3888">
        <f>IF(Q3888&gt;5,Q3888/1024,Q3888)</f>
        <v>1</v>
      </c>
      <c r="S3888" t="str">
        <f>MID(K3889,9,3)</f>
        <v>4.2</v>
      </c>
      <c r="T3888" s="2" t="str">
        <f>LEFT(J3888,3)</f>
        <v>4.5</v>
      </c>
      <c r="U3888">
        <f>VALUE(LEFT(LEFT(M3888,5),SUM(LEN(LEFT(M3888,5))-LEN(SUBSTITUTE(LEFT(M3888,5),{"0","1","2","3","4","5","6","7","8","9","."},"")))))</f>
        <v>4</v>
      </c>
      <c r="V3888">
        <f>IF(U3888&lt;100,U3888,U3888/1024)</f>
        <v>4</v>
      </c>
      <c r="W3888" s="3">
        <f>VALUE(LEFT(LEFT(O3888,5),SUM(LEN(LEFT(O3888,5))-LEN(SUBSTITUTE(LEFT(O3888,5),{"0","1","2","3","4","5","6","7","8","9","."},"")))))</f>
        <v>8</v>
      </c>
      <c r="X3888" s="3" t="e">
        <f>LEFT(L3888, SEARCH("MHz",L3888)-1)</f>
        <v>#VALUE!</v>
      </c>
      <c r="Y3888" t="e">
        <f>IF(RIGHT(X3888,1)=" ",RIGHT(X3888,4),RIGHT(X3888,3))</f>
        <v>#VALUE!</v>
      </c>
      <c r="Z3888" t="e">
        <f>VLOOKUP(G3888,[1]Sheet1!$A$1:$B$12,2,0)</f>
        <v>#VALUE!</v>
      </c>
      <c r="AA3888" t="e">
        <f>CONCATENATE(F3888," ",Z3888)</f>
        <v>#VALUE!</v>
      </c>
      <c r="AB3888" t="e">
        <f>VLOOKUP(AA3888,[1]Sheet3!$A:$B,2,0)</f>
        <v>#VALUE!</v>
      </c>
    </row>
    <row r="3889" spans="1:28" x14ac:dyDescent="0.25">
      <c r="A3889" t="s">
        <v>6512</v>
      </c>
      <c r="B3889" t="s">
        <v>6565</v>
      </c>
      <c r="C3889">
        <v>2013</v>
      </c>
      <c r="D3889" t="str">
        <f>CONCATENATE(C3889,".")</f>
        <v>2013.</v>
      </c>
      <c r="E3889" t="str">
        <f>LEFT(D3889, SEARCH(".",D3889)-1)</f>
        <v>2013</v>
      </c>
      <c r="F3889">
        <v>2013</v>
      </c>
      <c r="G3889" t="e">
        <f>RIGHT(E3889,LEN(E3889)-6)</f>
        <v>#VALUE!</v>
      </c>
      <c r="H3889">
        <v>130</v>
      </c>
      <c r="I3889" t="s">
        <v>128</v>
      </c>
      <c r="J3889" t="s">
        <v>796</v>
      </c>
      <c r="K3889" t="s">
        <v>158</v>
      </c>
      <c r="L3889" t="s">
        <v>91</v>
      </c>
      <c r="M3889" t="s">
        <v>109</v>
      </c>
      <c r="N3889" t="s">
        <v>139</v>
      </c>
      <c r="O3889" t="s">
        <v>73</v>
      </c>
      <c r="P3889">
        <v>110</v>
      </c>
      <c r="Q3889" s="2">
        <f>VALUE(LEFT(LEFT(N3889,5),SUM(LEN(LEFT(N3889,5))-LEN(SUBSTITUTE(LEFT(N3889,5),{"0","1","2","3","4","5","6","7","8","9","."},"")))))</f>
        <v>512</v>
      </c>
      <c r="R3889">
        <f>IF(Q3889&gt;5,Q3889/1024,Q3889)</f>
        <v>0.5</v>
      </c>
      <c r="S3889" t="str">
        <f>MID(K3890,9,3)</f>
        <v>4.2</v>
      </c>
      <c r="T3889" s="2" t="str">
        <f>LEFT(J3889,3)</f>
        <v>4.5</v>
      </c>
      <c r="U3889">
        <f>VALUE(LEFT(LEFT(M3889,5),SUM(LEN(LEFT(M3889,5))-LEN(SUBSTITUTE(LEFT(M3889,5),{"0","1","2","3","4","5","6","7","8","9","."},"")))))</f>
        <v>4</v>
      </c>
      <c r="V3889">
        <f>IF(U3889&lt;100,U3889,U3889/1024)</f>
        <v>4</v>
      </c>
      <c r="W3889" s="3">
        <f>VALUE(LEFT(LEFT(O3889,5),SUM(LEN(LEFT(O3889,5))-LEN(SUBSTITUTE(LEFT(O3889,5),{"0","1","2","3","4","5","6","7","8","9","."},"")))))</f>
        <v>5</v>
      </c>
      <c r="X3889" s="3" t="e">
        <f>LEFT(L3889, SEARCH("MHz",L3889)-1)</f>
        <v>#VALUE!</v>
      </c>
      <c r="Y3889" t="e">
        <f>IF(RIGHT(X3889,1)=" ",RIGHT(X3889,4),RIGHT(X3889,3))</f>
        <v>#VALUE!</v>
      </c>
      <c r="Z3889" t="e">
        <f>VLOOKUP(G3889,[1]Sheet1!$A$1:$B$12,2,0)</f>
        <v>#VALUE!</v>
      </c>
      <c r="AA3889" t="e">
        <f>CONCATENATE(F3889," ",Z3889)</f>
        <v>#VALUE!</v>
      </c>
      <c r="AB3889" t="e">
        <f>VLOOKUP(AA3889,[1]Sheet3!$A:$B,2,0)</f>
        <v>#VALUE!</v>
      </c>
    </row>
    <row r="3890" spans="1:28" x14ac:dyDescent="0.25">
      <c r="A3890" t="s">
        <v>5257</v>
      </c>
      <c r="B3890" t="s">
        <v>5613</v>
      </c>
      <c r="C3890" t="s">
        <v>2900</v>
      </c>
      <c r="D3890" t="str">
        <f>CONCATENATE(C3890,".")</f>
        <v>2013  Q3.</v>
      </c>
      <c r="E3890" t="str">
        <f>LEFT(D3890, SEARCH(".",D3890)-1)</f>
        <v>2013  Q3</v>
      </c>
      <c r="F3890">
        <v>2013</v>
      </c>
      <c r="G3890" t="str">
        <f>RIGHT(E3890,LEN(E3890)-6)</f>
        <v>Q3</v>
      </c>
      <c r="H3890">
        <v>130</v>
      </c>
      <c r="I3890" t="s">
        <v>124</v>
      </c>
      <c r="J3890" t="s">
        <v>5614</v>
      </c>
      <c r="K3890" t="s">
        <v>5615</v>
      </c>
      <c r="L3890" t="s">
        <v>1284</v>
      </c>
      <c r="M3890" t="s">
        <v>21</v>
      </c>
      <c r="N3890" t="s">
        <v>22</v>
      </c>
      <c r="O3890" t="s">
        <v>5604</v>
      </c>
      <c r="P3890">
        <v>390</v>
      </c>
      <c r="Q3890" s="2">
        <f>VALUE(LEFT(LEFT(N3890,5),SUM(LEN(LEFT(N3890,5))-LEN(SUBSTITUTE(LEFT(N3890,5),{"0","1","2","3","4","5","6","7","8","9","."},"")))))</f>
        <v>2</v>
      </c>
      <c r="R3890">
        <f>IF(Q3890&gt;5,Q3890/1024,Q3890)</f>
        <v>2</v>
      </c>
      <c r="S3890" t="str">
        <f>MID(K3891,9,3)</f>
        <v>4.3</v>
      </c>
      <c r="T3890" s="2" t="str">
        <f>LEFT(J3890,3)</f>
        <v>5.0</v>
      </c>
      <c r="U3890">
        <f>VALUE(LEFT(LEFT(M3890,5),SUM(LEN(LEFT(M3890,5))-LEN(SUBSTITUTE(LEFT(M3890,5),{"0","1","2","3","4","5","6","7","8","9","."},"")))))</f>
        <v>43540</v>
      </c>
      <c r="V3890">
        <f>IF(U3890&lt;100,U3890,U3890/1024)</f>
        <v>42.51953125</v>
      </c>
      <c r="W3890" s="3">
        <f>VALUE(LEFT(LEFT(O3890,5),SUM(LEN(LEFT(O3890,5))-LEN(SUBSTITUTE(LEFT(O3890,5),{"0","1","2","3","4","5","6","7","8","9","."},"")))))</f>
        <v>13</v>
      </c>
      <c r="X3890" s="3" t="e">
        <f>LEFT(L3890, SEARCH("MHz",L3890)-1)</f>
        <v>#VALUE!</v>
      </c>
      <c r="Y3890" t="e">
        <f>IF(RIGHT(X3890,1)=" ",RIGHT(X3890,4),RIGHT(X3890,3))</f>
        <v>#VALUE!</v>
      </c>
      <c r="Z3890" t="e">
        <f>VLOOKUP(G3890,[1]Sheet1!$A$1:$B$12,2,0)</f>
        <v>#N/A</v>
      </c>
      <c r="AA3890" t="e">
        <f>CONCATENATE(F3890," ",Z3890)</f>
        <v>#N/A</v>
      </c>
      <c r="AB3890" t="e">
        <f>VLOOKUP(AA3890,[1]Sheet3!$A:$B,2,0)</f>
        <v>#N/A</v>
      </c>
    </row>
    <row r="3891" spans="1:28" x14ac:dyDescent="0.25">
      <c r="A3891" t="s">
        <v>1042</v>
      </c>
      <c r="B3891" t="s">
        <v>1081</v>
      </c>
      <c r="C3891">
        <v>2014</v>
      </c>
      <c r="D3891" t="str">
        <f>CONCATENATE(C3891,".")</f>
        <v>2014.</v>
      </c>
      <c r="E3891" t="str">
        <f>LEFT(D3891, SEARCH(".",D3891)-1)</f>
        <v>2014</v>
      </c>
      <c r="F3891">
        <v>2014</v>
      </c>
      <c r="G3891" t="e">
        <f>RIGHT(E3891,LEN(E3891)-6)</f>
        <v>#VALUE!</v>
      </c>
      <c r="H3891">
        <v>160</v>
      </c>
      <c r="I3891" t="s">
        <v>124</v>
      </c>
      <c r="J3891" t="s">
        <v>760</v>
      </c>
      <c r="K3891" t="s">
        <v>555</v>
      </c>
      <c r="L3891" t="s">
        <v>133</v>
      </c>
      <c r="M3891" t="s">
        <v>34</v>
      </c>
      <c r="N3891" t="s">
        <v>35</v>
      </c>
      <c r="O3891" t="s">
        <v>36</v>
      </c>
      <c r="P3891">
        <v>280</v>
      </c>
      <c r="Q3891" s="2">
        <f>VALUE(LEFT(LEFT(N3891,5),SUM(LEN(LEFT(N3891,5))-LEN(SUBSTITUTE(LEFT(N3891,5),{"0","1","2","3","4","5","6","7","8","9","."},"")))))</f>
        <v>1</v>
      </c>
      <c r="R3891">
        <f>IF(Q3891&gt;5,Q3891/1024,Q3891)</f>
        <v>1</v>
      </c>
      <c r="S3891" t="str">
        <f>MID(K3892,9,3)</f>
        <v>4.3</v>
      </c>
      <c r="T3891" s="2" t="str">
        <f>LEFT(J3891,3)</f>
        <v>5.0</v>
      </c>
      <c r="U3891">
        <f>VALUE(LEFT(LEFT(M3891,5),SUM(LEN(LEFT(M3891,5))-LEN(SUBSTITUTE(LEFT(M3891,5),{"0","1","2","3","4","5","6","7","8","9","."},"")))))</f>
        <v>8</v>
      </c>
      <c r="V3891">
        <f>IF(U3891&lt;100,U3891,U3891/1024)</f>
        <v>8</v>
      </c>
      <c r="W3891" s="3">
        <f>VALUE(LEFT(LEFT(O3891,5),SUM(LEN(LEFT(O3891,5))-LEN(SUBSTITUTE(LEFT(O3891,5),{"0","1","2","3","4","5","6","7","8","9","."},"")))))</f>
        <v>8</v>
      </c>
      <c r="X3891" s="3" t="e">
        <f>LEFT(L3891, SEARCH("MHz",L3891)-1)</f>
        <v>#VALUE!</v>
      </c>
      <c r="Y3891" t="e">
        <f>IF(RIGHT(X3891,1)=" ",RIGHT(X3891,4),RIGHT(X3891,3))</f>
        <v>#VALUE!</v>
      </c>
      <c r="Z3891" t="e">
        <f>VLOOKUP(G3891,[1]Sheet1!$A$1:$B$12,2,0)</f>
        <v>#VALUE!</v>
      </c>
      <c r="AA3891" t="e">
        <f>CONCATENATE(F3891," ",Z3891)</f>
        <v>#VALUE!</v>
      </c>
      <c r="AB3891" t="e">
        <f>VLOOKUP(AA3891,[1]Sheet3!$A:$B,2,0)</f>
        <v>#VALUE!</v>
      </c>
    </row>
    <row r="3892" spans="1:28" x14ac:dyDescent="0.25">
      <c r="A3892" t="s">
        <v>1042</v>
      </c>
      <c r="B3892" t="s">
        <v>1082</v>
      </c>
      <c r="C3892">
        <v>2014</v>
      </c>
      <c r="D3892" t="str">
        <f>CONCATENATE(C3892,".")</f>
        <v>2014.</v>
      </c>
      <c r="E3892" t="str">
        <f>LEFT(D3892, SEARCH(".",D3892)-1)</f>
        <v>2014</v>
      </c>
      <c r="F3892">
        <v>2014</v>
      </c>
      <c r="G3892" t="e">
        <f>RIGHT(E3892,LEN(E3892)-6)</f>
        <v>#VALUE!</v>
      </c>
      <c r="H3892">
        <v>140</v>
      </c>
      <c r="I3892" t="s">
        <v>124</v>
      </c>
      <c r="J3892" t="s">
        <v>1083</v>
      </c>
      <c r="K3892" t="s">
        <v>555</v>
      </c>
      <c r="L3892" t="s">
        <v>133</v>
      </c>
      <c r="M3892" t="s">
        <v>109</v>
      </c>
      <c r="N3892" t="s">
        <v>35</v>
      </c>
      <c r="O3892" t="s">
        <v>73</v>
      </c>
      <c r="P3892">
        <v>230</v>
      </c>
      <c r="Q3892" s="2">
        <f>VALUE(LEFT(LEFT(N3892,5),SUM(LEN(LEFT(N3892,5))-LEN(SUBSTITUTE(LEFT(N3892,5),{"0","1","2","3","4","5","6","7","8","9","."},"")))))</f>
        <v>1</v>
      </c>
      <c r="R3892">
        <f>IF(Q3892&gt;5,Q3892/1024,Q3892)</f>
        <v>1</v>
      </c>
      <c r="S3892" t="str">
        <f>MID(K3893,9,3)</f>
        <v>4.3</v>
      </c>
      <c r="T3892" s="2" t="str">
        <f>LEFT(J3892,3)</f>
        <v>4.5</v>
      </c>
      <c r="U3892">
        <f>VALUE(LEFT(LEFT(M3892,5),SUM(LEN(LEFT(M3892,5))-LEN(SUBSTITUTE(LEFT(M3892,5),{"0","1","2","3","4","5","6","7","8","9","."},"")))))</f>
        <v>4</v>
      </c>
      <c r="V3892">
        <f>IF(U3892&lt;100,U3892,U3892/1024)</f>
        <v>4</v>
      </c>
      <c r="W3892" s="3">
        <f>VALUE(LEFT(LEFT(O3892,5),SUM(LEN(LEFT(O3892,5))-LEN(SUBSTITUTE(LEFT(O3892,5),{"0","1","2","3","4","5","6","7","8","9","."},"")))))</f>
        <v>5</v>
      </c>
      <c r="X3892" s="3" t="e">
        <f>LEFT(L3892, SEARCH("MHz",L3892)-1)</f>
        <v>#VALUE!</v>
      </c>
      <c r="Y3892" t="e">
        <f>IF(RIGHT(X3892,1)=" ",RIGHT(X3892,4),RIGHT(X3892,3))</f>
        <v>#VALUE!</v>
      </c>
      <c r="Z3892" t="e">
        <f>VLOOKUP(G3892,[1]Sheet1!$A$1:$B$12,2,0)</f>
        <v>#VALUE!</v>
      </c>
      <c r="AA3892" t="e">
        <f>CONCATENATE(F3892," ",Z3892)</f>
        <v>#VALUE!</v>
      </c>
      <c r="AB3892" t="e">
        <f>VLOOKUP(AA3892,[1]Sheet3!$A:$B,2,0)</f>
        <v>#VALUE!</v>
      </c>
    </row>
    <row r="3893" spans="1:28" x14ac:dyDescent="0.25">
      <c r="A3893" t="s">
        <v>2637</v>
      </c>
      <c r="B3893" t="s">
        <v>2862</v>
      </c>
      <c r="C3893" t="s">
        <v>155</v>
      </c>
      <c r="D3893" t="str">
        <f>CONCATENATE(C3893,".")</f>
        <v>2014  Q3.</v>
      </c>
      <c r="E3893" t="str">
        <f>LEFT(D3893, SEARCH(".",D3893)-1)</f>
        <v>2014  Q3</v>
      </c>
      <c r="F3893">
        <v>2014</v>
      </c>
      <c r="G3893" t="str">
        <f>RIGHT(E3893,LEN(E3893)-6)</f>
        <v>Q3</v>
      </c>
      <c r="H3893">
        <v>145</v>
      </c>
      <c r="I3893" t="s">
        <v>124</v>
      </c>
      <c r="J3893" t="s">
        <v>2863</v>
      </c>
      <c r="K3893" t="s">
        <v>555</v>
      </c>
      <c r="L3893" t="s">
        <v>133</v>
      </c>
      <c r="M3893" t="s">
        <v>34</v>
      </c>
      <c r="N3893" t="s">
        <v>35</v>
      </c>
      <c r="O3893" t="s">
        <v>178</v>
      </c>
      <c r="P3893">
        <v>110</v>
      </c>
      <c r="Q3893" s="2">
        <f>VALUE(LEFT(LEFT(N3893,5),SUM(LEN(LEFT(N3893,5))-LEN(SUBSTITUTE(LEFT(N3893,5),{"0","1","2","3","4","5","6","7","8","9","."},"")))))</f>
        <v>1</v>
      </c>
      <c r="R3893">
        <f>IF(Q3893&gt;5,Q3893/1024,Q3893)</f>
        <v>1</v>
      </c>
      <c r="S3893" t="str">
        <f>MID(K3894,9,3)</f>
        <v>4.3</v>
      </c>
      <c r="T3893" s="2" t="str">
        <f>LEFT(J3893,3)</f>
        <v>4.5</v>
      </c>
      <c r="U3893">
        <f>VALUE(LEFT(LEFT(M3893,5),SUM(LEN(LEFT(M3893,5))-LEN(SUBSTITUTE(LEFT(M3893,5),{"0","1","2","3","4","5","6","7","8","9","."},"")))))</f>
        <v>8</v>
      </c>
      <c r="V3893">
        <f>IF(U3893&lt;100,U3893,U3893/1024)</f>
        <v>8</v>
      </c>
      <c r="W3893" s="3">
        <f>VALUE(LEFT(LEFT(O3893,5),SUM(LEN(LEFT(O3893,5))-LEN(SUBSTITUTE(LEFT(O3893,5),{"0","1","2","3","4","5","6","7","8","9","."},"")))))</f>
        <v>5</v>
      </c>
      <c r="X3893" s="3" t="e">
        <f>LEFT(L3893, SEARCH("MHz",L3893)-1)</f>
        <v>#VALUE!</v>
      </c>
      <c r="Y3893" t="e">
        <f>IF(RIGHT(X3893,1)=" ",RIGHT(X3893,4),RIGHT(X3893,3))</f>
        <v>#VALUE!</v>
      </c>
      <c r="Z3893" t="e">
        <f>VLOOKUP(G3893,[1]Sheet1!$A$1:$B$12,2,0)</f>
        <v>#N/A</v>
      </c>
      <c r="AA3893" t="e">
        <f>CONCATENATE(F3893," ",Z3893)</f>
        <v>#N/A</v>
      </c>
      <c r="AB3893" t="e">
        <f>VLOOKUP(AA3893,[1]Sheet3!$A:$B,2,0)</f>
        <v>#N/A</v>
      </c>
    </row>
    <row r="3894" spans="1:28" x14ac:dyDescent="0.25">
      <c r="A3894" t="s">
        <v>4141</v>
      </c>
      <c r="B3894" t="s">
        <v>4246</v>
      </c>
      <c r="C3894" t="s">
        <v>155</v>
      </c>
      <c r="D3894" t="str">
        <f>CONCATENATE(C3894,".")</f>
        <v>2014  Q3.</v>
      </c>
      <c r="E3894" t="str">
        <f>LEFT(D3894, SEARCH(".",D3894)-1)</f>
        <v>2014  Q3</v>
      </c>
      <c r="F3894">
        <v>2014</v>
      </c>
      <c r="G3894" t="str">
        <f>RIGHT(E3894,LEN(E3894)-6)</f>
        <v>Q3</v>
      </c>
      <c r="I3894" t="s">
        <v>156</v>
      </c>
      <c r="J3894" t="s">
        <v>4247</v>
      </c>
      <c r="K3894" t="s">
        <v>555</v>
      </c>
      <c r="L3894" t="s">
        <v>133</v>
      </c>
      <c r="M3894" t="s">
        <v>34</v>
      </c>
      <c r="N3894" t="s">
        <v>35</v>
      </c>
      <c r="O3894" t="s">
        <v>178</v>
      </c>
      <c r="P3894">
        <v>70</v>
      </c>
      <c r="Q3894" s="2">
        <f>VALUE(LEFT(LEFT(N3894,5),SUM(LEN(LEFT(N3894,5))-LEN(SUBSTITUTE(LEFT(N3894,5),{"0","1","2","3","4","5","6","7","8","9","."},"")))))</f>
        <v>1</v>
      </c>
      <c r="R3894">
        <f>IF(Q3894&gt;5,Q3894/1024,Q3894)</f>
        <v>1</v>
      </c>
      <c r="S3894" t="str">
        <f>MID(K3895,9,3)</f>
        <v>4.3</v>
      </c>
      <c r="T3894" s="2" t="str">
        <f>LEFT(J3894,3)</f>
        <v>4.0</v>
      </c>
      <c r="U3894">
        <f>VALUE(LEFT(LEFT(M3894,5),SUM(LEN(LEFT(M3894,5))-LEN(SUBSTITUTE(LEFT(M3894,5),{"0","1","2","3","4","5","6","7","8","9","."},"")))))</f>
        <v>8</v>
      </c>
      <c r="V3894">
        <f>IF(U3894&lt;100,U3894,U3894/1024)</f>
        <v>8</v>
      </c>
      <c r="W3894" s="3">
        <f>VALUE(LEFT(LEFT(O3894,5),SUM(LEN(LEFT(O3894,5))-LEN(SUBSTITUTE(LEFT(O3894,5),{"0","1","2","3","4","5","6","7","8","9","."},"")))))</f>
        <v>5</v>
      </c>
      <c r="X3894" s="3" t="e">
        <f>LEFT(L3894, SEARCH("MHz",L3894)-1)</f>
        <v>#VALUE!</v>
      </c>
      <c r="Y3894" t="e">
        <f>IF(RIGHT(X3894,1)=" ",RIGHT(X3894,4),RIGHT(X3894,3))</f>
        <v>#VALUE!</v>
      </c>
      <c r="Z3894" t="e">
        <f>VLOOKUP(G3894,[1]Sheet1!$A$1:$B$12,2,0)</f>
        <v>#N/A</v>
      </c>
      <c r="AA3894" t="e">
        <f>CONCATENATE(F3894," ",Z3894)</f>
        <v>#N/A</v>
      </c>
      <c r="AB3894" t="e">
        <f>VLOOKUP(AA3894,[1]Sheet3!$A:$B,2,0)</f>
        <v>#N/A</v>
      </c>
    </row>
    <row r="3895" spans="1:28" x14ac:dyDescent="0.25">
      <c r="A3895" t="s">
        <v>6512</v>
      </c>
      <c r="B3895" t="s">
        <v>6557</v>
      </c>
      <c r="C3895">
        <v>2013</v>
      </c>
      <c r="D3895" t="str">
        <f>CONCATENATE(C3895,".")</f>
        <v>2013.</v>
      </c>
      <c r="E3895" t="str">
        <f>LEFT(D3895, SEARCH(".",D3895)-1)</f>
        <v>2013</v>
      </c>
      <c r="F3895">
        <v>2013</v>
      </c>
      <c r="G3895" t="e">
        <f>RIGHT(E3895,LEN(E3895)-6)</f>
        <v>#VALUE!</v>
      </c>
      <c r="H3895">
        <v>174</v>
      </c>
      <c r="I3895" t="s">
        <v>124</v>
      </c>
      <c r="J3895" t="s">
        <v>5337</v>
      </c>
      <c r="K3895" t="s">
        <v>555</v>
      </c>
      <c r="L3895" t="s">
        <v>1284</v>
      </c>
      <c r="M3895" t="s">
        <v>28</v>
      </c>
      <c r="N3895" t="s">
        <v>29</v>
      </c>
      <c r="O3895" t="s">
        <v>30</v>
      </c>
      <c r="Q3895" s="2">
        <f>VALUE(LEFT(LEFT(N3895,5),SUM(LEN(LEFT(N3895,5))-LEN(SUBSTITUTE(LEFT(N3895,5),{"0","1","2","3","4","5","6","7","8","9","."},"")))))</f>
        <v>3</v>
      </c>
      <c r="R3895">
        <f>IF(Q3895&gt;5,Q3895/1024,Q3895)</f>
        <v>3</v>
      </c>
      <c r="S3895" t="str">
        <f>MID(K3896,9,3)</f>
        <v>4.3</v>
      </c>
      <c r="T3895" s="2" t="str">
        <f>LEFT(J3895,3)</f>
        <v>6.0</v>
      </c>
      <c r="U3895">
        <f>VALUE(LEFT(LEFT(M3895,5),SUM(LEN(LEFT(M3895,5))-LEN(SUBSTITUTE(LEFT(M3895,5),{"0","1","2","3","4","5","6","7","8","9","."},"")))))</f>
        <v>32</v>
      </c>
      <c r="V3895">
        <f>IF(U3895&lt;100,U3895,U3895/1024)</f>
        <v>32</v>
      </c>
      <c r="W3895" s="3">
        <f>VALUE(LEFT(LEFT(O3895,5),SUM(LEN(LEFT(O3895,5))-LEN(SUBSTITUTE(LEFT(O3895,5),{"0","1","2","3","4","5","6","7","8","9","."},"")))))</f>
        <v>13</v>
      </c>
      <c r="X3895" s="3" t="e">
        <f>LEFT(L3895, SEARCH("MHz",L3895)-1)</f>
        <v>#VALUE!</v>
      </c>
      <c r="Y3895" t="e">
        <f>IF(RIGHT(X3895,1)=" ",RIGHT(X3895,4),RIGHT(X3895,3))</f>
        <v>#VALUE!</v>
      </c>
      <c r="Z3895" t="e">
        <f>VLOOKUP(G3895,[1]Sheet1!$A$1:$B$12,2,0)</f>
        <v>#VALUE!</v>
      </c>
      <c r="AA3895" t="e">
        <f>CONCATENATE(F3895," ",Z3895)</f>
        <v>#VALUE!</v>
      </c>
      <c r="AB3895" t="e">
        <f>VLOOKUP(AA3895,[1]Sheet3!$A:$B,2,0)</f>
        <v>#VALUE!</v>
      </c>
    </row>
    <row r="3896" spans="1:28" x14ac:dyDescent="0.25">
      <c r="A3896" t="s">
        <v>6512</v>
      </c>
      <c r="B3896" t="s">
        <v>6558</v>
      </c>
      <c r="C3896">
        <v>2014</v>
      </c>
      <c r="D3896" t="str">
        <f>CONCATENATE(C3896,".")</f>
        <v>2014.</v>
      </c>
      <c r="E3896" t="str">
        <f>LEFT(D3896, SEARCH(".",D3896)-1)</f>
        <v>2014</v>
      </c>
      <c r="F3896">
        <v>2014</v>
      </c>
      <c r="G3896" t="e">
        <f>RIGHT(E3896,LEN(E3896)-6)</f>
        <v>#VALUE!</v>
      </c>
      <c r="H3896">
        <v>148</v>
      </c>
      <c r="I3896" t="s">
        <v>124</v>
      </c>
      <c r="J3896" t="s">
        <v>4085</v>
      </c>
      <c r="K3896" t="s">
        <v>555</v>
      </c>
      <c r="L3896" t="s">
        <v>1284</v>
      </c>
      <c r="M3896" t="s">
        <v>57</v>
      </c>
      <c r="N3896" t="s">
        <v>2178</v>
      </c>
      <c r="O3896" t="s">
        <v>6559</v>
      </c>
      <c r="Q3896" s="2">
        <f>VALUE(LEFT(LEFT(N3896,5),SUM(LEN(LEFT(N3896,5))-LEN(SUBSTITUTE(LEFT(N3896,5),{"0","1","2","3","4","5","6","7","8","9","."},"")))))</f>
        <v>2</v>
      </c>
      <c r="R3896">
        <f>IF(Q3896&gt;5,Q3896/1024,Q3896)</f>
        <v>2</v>
      </c>
      <c r="S3896" t="str">
        <f>MID(K3897,9,3)</f>
        <v>4.4</v>
      </c>
      <c r="T3896" s="2" t="str">
        <f>LEFT(J3896,3)</f>
        <v>5.2</v>
      </c>
      <c r="U3896">
        <f>VALUE(LEFT(LEFT(M3896,5),SUM(LEN(LEFT(M3896,5))-LEN(SUBSTITUTE(LEFT(M3896,5),{"0","1","2","3","4","5","6","7","8","9","."},"")))))</f>
        <v>16</v>
      </c>
      <c r="V3896">
        <f>IF(U3896&lt;100,U3896,U3896/1024)</f>
        <v>16</v>
      </c>
      <c r="W3896" s="3">
        <f>VALUE(LEFT(LEFT(O3896,5),SUM(LEN(LEFT(O3896,5))-LEN(SUBSTITUTE(LEFT(O3896,5),{"0","1","2","3","4","5","6","7","8","9","."},"")))))</f>
        <v>13</v>
      </c>
      <c r="X3896" s="3" t="e">
        <f>LEFT(L3896, SEARCH("MHz",L3896)-1)</f>
        <v>#VALUE!</v>
      </c>
      <c r="Y3896" t="e">
        <f>IF(RIGHT(X3896,1)=" ",RIGHT(X3896,4),RIGHT(X3896,3))</f>
        <v>#VALUE!</v>
      </c>
      <c r="Z3896" t="e">
        <f>VLOOKUP(G3896,[1]Sheet1!$A$1:$B$12,2,0)</f>
        <v>#VALUE!</v>
      </c>
      <c r="AA3896" t="e">
        <f>CONCATENATE(F3896," ",Z3896)</f>
        <v>#VALUE!</v>
      </c>
      <c r="AB3896" t="e">
        <f>VLOOKUP(AA3896,[1]Sheet3!$A:$B,2,0)</f>
        <v>#VALUE!</v>
      </c>
    </row>
    <row r="3897" spans="1:28" x14ac:dyDescent="0.25">
      <c r="A3897" t="s">
        <v>3318</v>
      </c>
      <c r="B3897" t="s">
        <v>3405</v>
      </c>
      <c r="C3897">
        <v>2015</v>
      </c>
      <c r="D3897" t="str">
        <f>CONCATENATE(C3897,".")</f>
        <v>2015.</v>
      </c>
      <c r="E3897" t="str">
        <f>LEFT(D3897, SEARCH(".",D3897)-1)</f>
        <v>2015</v>
      </c>
      <c r="F3897">
        <v>2015</v>
      </c>
      <c r="G3897" t="e">
        <f>RIGHT(E3897,LEN(E3897)-6)</f>
        <v>#VALUE!</v>
      </c>
      <c r="H3897">
        <v>174</v>
      </c>
      <c r="I3897" t="s">
        <v>128</v>
      </c>
      <c r="J3897" t="s">
        <v>2261</v>
      </c>
      <c r="K3897" t="s">
        <v>90</v>
      </c>
      <c r="L3897" t="s">
        <v>20</v>
      </c>
      <c r="M3897" t="s">
        <v>109</v>
      </c>
      <c r="N3897" t="s">
        <v>139</v>
      </c>
      <c r="O3897" t="s">
        <v>73</v>
      </c>
      <c r="P3897">
        <v>50</v>
      </c>
      <c r="Q3897" s="2">
        <f>VALUE(LEFT(LEFT(N3897,5),SUM(LEN(LEFT(N3897,5))-LEN(SUBSTITUTE(LEFT(N3897,5),{"0","1","2","3","4","5","6","7","8","9","."},"")))))</f>
        <v>512</v>
      </c>
      <c r="R3897">
        <f>IF(Q3897&gt;5,Q3897/1024,Q3897)</f>
        <v>0.5</v>
      </c>
      <c r="S3897" t="str">
        <f>MID(K3898,9,3)</f>
        <v>4.4</v>
      </c>
      <c r="T3897" s="2" t="str">
        <f>LEFT(J3897,3)</f>
        <v>5.5</v>
      </c>
      <c r="U3897">
        <f>VALUE(LEFT(LEFT(M3897,5),SUM(LEN(LEFT(M3897,5))-LEN(SUBSTITUTE(LEFT(M3897,5),{"0","1","2","3","4","5","6","7","8","9","."},"")))))</f>
        <v>4</v>
      </c>
      <c r="V3897">
        <f>IF(U3897&lt;100,U3897,U3897/1024)</f>
        <v>4</v>
      </c>
      <c r="W3897" s="3">
        <f>VALUE(LEFT(LEFT(O3897,5),SUM(LEN(LEFT(O3897,5))-LEN(SUBSTITUTE(LEFT(O3897,5),{"0","1","2","3","4","5","6","7","8","9","."},"")))))</f>
        <v>5</v>
      </c>
      <c r="X3897" s="3" t="e">
        <f>LEFT(L3897, SEARCH("MHz",L3897)-1)</f>
        <v>#VALUE!</v>
      </c>
      <c r="Y3897" t="e">
        <f>IF(RIGHT(X3897,1)=" ",RIGHT(X3897,4),RIGHT(X3897,3))</f>
        <v>#VALUE!</v>
      </c>
      <c r="Z3897" t="e">
        <f>VLOOKUP(G3897,[1]Sheet1!$A$1:$B$12,2,0)</f>
        <v>#VALUE!</v>
      </c>
      <c r="AA3897" t="e">
        <f>CONCATENATE(F3897," ",Z3897)</f>
        <v>#VALUE!</v>
      </c>
      <c r="AB3897" t="e">
        <f>VLOOKUP(AA3897,[1]Sheet3!$A:$B,2,0)</f>
        <v>#VALUE!</v>
      </c>
    </row>
    <row r="3898" spans="1:28" x14ac:dyDescent="0.25">
      <c r="A3898" t="s">
        <v>6252</v>
      </c>
      <c r="B3898" t="s">
        <v>6270</v>
      </c>
      <c r="C3898">
        <v>2014</v>
      </c>
      <c r="D3898" t="str">
        <f>CONCATENATE(C3898,".")</f>
        <v>2014.</v>
      </c>
      <c r="E3898" t="str">
        <f>LEFT(D3898, SEARCH(".",D3898)-1)</f>
        <v>2014</v>
      </c>
      <c r="F3898">
        <v>2014</v>
      </c>
      <c r="G3898" t="e">
        <f>RIGHT(E3898,LEN(E3898)-6)</f>
        <v>#VALUE!</v>
      </c>
      <c r="H3898">
        <v>156</v>
      </c>
      <c r="I3898" t="s">
        <v>156</v>
      </c>
      <c r="J3898" t="s">
        <v>1857</v>
      </c>
      <c r="K3898" t="s">
        <v>90</v>
      </c>
      <c r="O3898" t="s">
        <v>187</v>
      </c>
      <c r="Q3898" s="2" t="e">
        <f>VALUE(LEFT(LEFT(N3898,5),SUM(LEN(LEFT(N3898,5))-LEN(SUBSTITUTE(LEFT(N3898,5),{"0","1","2","3","4","5","6","7","8","9","."},"")))))</f>
        <v>#VALUE!</v>
      </c>
      <c r="R3898" t="e">
        <f>IF(Q3898&gt;5,Q3898/1024,Q3898)</f>
        <v>#VALUE!</v>
      </c>
      <c r="S3898" t="str">
        <f>MID(K3899,9,3)</f>
        <v>4.4</v>
      </c>
      <c r="T3898" s="2" t="str">
        <f>LEFT(J3898,3)</f>
        <v>| -</v>
      </c>
      <c r="U3898" t="e">
        <f>VALUE(LEFT(LEFT(M3898,5),SUM(LEN(LEFT(M3898,5))-LEN(SUBSTITUTE(LEFT(M3898,5),{"0","1","2","3","4","5","6","7","8","9","."},"")))))</f>
        <v>#VALUE!</v>
      </c>
      <c r="V3898" t="e">
        <f>IF(U3898&lt;100,U3898,U3898/1024)</f>
        <v>#VALUE!</v>
      </c>
      <c r="W3898" s="3">
        <f>VALUE(LEFT(LEFT(O3898,5),SUM(LEN(LEFT(O3898,5))-LEN(SUBSTITUTE(LEFT(O3898,5),{"0","1","2","3","4","5","6","7","8","9","."},"")))))</f>
        <v>3.15</v>
      </c>
      <c r="X3898" s="3" t="e">
        <f>LEFT(L3898, SEARCH("MHz",L3898)-1)</f>
        <v>#VALUE!</v>
      </c>
      <c r="Y3898" t="e">
        <f>IF(RIGHT(X3898,1)=" ",RIGHT(X3898,4),RIGHT(X3898,3))</f>
        <v>#VALUE!</v>
      </c>
      <c r="Z3898" t="e">
        <f>VLOOKUP(G3898,[1]Sheet1!$A$1:$B$12,2,0)</f>
        <v>#VALUE!</v>
      </c>
      <c r="AA3898" t="e">
        <f>CONCATENATE(F3898," ",Z3898)</f>
        <v>#VALUE!</v>
      </c>
      <c r="AB3898" t="e">
        <f>VLOOKUP(AA3898,[1]Sheet3!$A:$B,2,0)</f>
        <v>#VALUE!</v>
      </c>
    </row>
    <row r="3899" spans="1:28" x14ac:dyDescent="0.25">
      <c r="A3899" t="s">
        <v>6252</v>
      </c>
      <c r="B3899" t="s">
        <v>6271</v>
      </c>
      <c r="C3899">
        <v>2014</v>
      </c>
      <c r="D3899" t="str">
        <f>CONCATENATE(C3899,".")</f>
        <v>2014.</v>
      </c>
      <c r="E3899" t="str">
        <f>LEFT(D3899, SEARCH(".",D3899)-1)</f>
        <v>2014</v>
      </c>
      <c r="F3899">
        <v>2014</v>
      </c>
      <c r="G3899" t="e">
        <f>RIGHT(E3899,LEN(E3899)-6)</f>
        <v>#VALUE!</v>
      </c>
      <c r="H3899">
        <v>156</v>
      </c>
      <c r="I3899" t="s">
        <v>156</v>
      </c>
      <c r="J3899" t="s">
        <v>1857</v>
      </c>
      <c r="K3899" t="s">
        <v>90</v>
      </c>
      <c r="O3899" t="s">
        <v>187</v>
      </c>
      <c r="Q3899" s="2" t="e">
        <f>VALUE(LEFT(LEFT(N3899,5),SUM(LEN(LEFT(N3899,5))-LEN(SUBSTITUTE(LEFT(N3899,5),{"0","1","2","3","4","5","6","7","8","9","."},"")))))</f>
        <v>#VALUE!</v>
      </c>
      <c r="R3899" t="e">
        <f>IF(Q3899&gt;5,Q3899/1024,Q3899)</f>
        <v>#VALUE!</v>
      </c>
      <c r="S3899" t="str">
        <f>MID(K3900,9,3)</f>
        <v>4.4</v>
      </c>
      <c r="T3899" s="2" t="str">
        <f>LEFT(J3899,3)</f>
        <v>| -</v>
      </c>
      <c r="U3899" t="e">
        <f>VALUE(LEFT(LEFT(M3899,5),SUM(LEN(LEFT(M3899,5))-LEN(SUBSTITUTE(LEFT(M3899,5),{"0","1","2","3","4","5","6","7","8","9","."},"")))))</f>
        <v>#VALUE!</v>
      </c>
      <c r="V3899" t="e">
        <f>IF(U3899&lt;100,U3899,U3899/1024)</f>
        <v>#VALUE!</v>
      </c>
      <c r="W3899" s="3">
        <f>VALUE(LEFT(LEFT(O3899,5),SUM(LEN(LEFT(O3899,5))-LEN(SUBSTITUTE(LEFT(O3899,5),{"0","1","2","3","4","5","6","7","8","9","."},"")))))</f>
        <v>3.15</v>
      </c>
      <c r="X3899" s="3" t="e">
        <f>LEFT(L3899, SEARCH("MHz",L3899)-1)</f>
        <v>#VALUE!</v>
      </c>
      <c r="Y3899" t="e">
        <f>IF(RIGHT(X3899,1)=" ",RIGHT(X3899,4),RIGHT(X3899,3))</f>
        <v>#VALUE!</v>
      </c>
      <c r="Z3899" t="e">
        <f>VLOOKUP(G3899,[1]Sheet1!$A$1:$B$12,2,0)</f>
        <v>#VALUE!</v>
      </c>
      <c r="AA3899" t="e">
        <f>CONCATENATE(F3899," ",Z3899)</f>
        <v>#VALUE!</v>
      </c>
      <c r="AB3899" t="e">
        <f>VLOOKUP(AA3899,[1]Sheet3!$A:$B,2,0)</f>
        <v>#VALUE!</v>
      </c>
    </row>
    <row r="3900" spans="1:28" x14ac:dyDescent="0.25">
      <c r="A3900" t="s">
        <v>751</v>
      </c>
      <c r="B3900" t="s">
        <v>856</v>
      </c>
      <c r="C3900">
        <v>2015</v>
      </c>
      <c r="D3900" t="str">
        <f>CONCATENATE(C3900,".")</f>
        <v>2015.</v>
      </c>
      <c r="E3900" t="str">
        <f>LEFT(D3900, SEARCH(".",D3900)-1)</f>
        <v>2015</v>
      </c>
      <c r="F3900">
        <v>2015</v>
      </c>
      <c r="G3900" t="e">
        <f>RIGHT(E3900,LEN(E3900)-6)</f>
        <v>#VALUE!</v>
      </c>
      <c r="H3900">
        <v>149.9</v>
      </c>
      <c r="I3900" t="s">
        <v>128</v>
      </c>
      <c r="J3900" t="s">
        <v>857</v>
      </c>
      <c r="K3900" t="s">
        <v>103</v>
      </c>
      <c r="L3900" t="s">
        <v>91</v>
      </c>
      <c r="M3900" t="s">
        <v>34</v>
      </c>
      <c r="N3900" t="s">
        <v>35</v>
      </c>
      <c r="O3900" t="s">
        <v>73</v>
      </c>
      <c r="Q3900" s="2">
        <f>VALUE(LEFT(LEFT(N3900,5),SUM(LEN(LEFT(N3900,5))-LEN(SUBSTITUTE(LEFT(N3900,5),{"0","1","2","3","4","5","6","7","8","9","."},"")))))</f>
        <v>1</v>
      </c>
      <c r="R3900">
        <f>IF(Q3900&gt;5,Q3900/1024,Q3900)</f>
        <v>1</v>
      </c>
      <c r="S3900" t="str">
        <f>MID(K3901,9,3)</f>
        <v>4.4</v>
      </c>
      <c r="T3900" s="2" t="str">
        <f>LEFT(J3900,3)</f>
        <v>4.7</v>
      </c>
      <c r="U3900">
        <f>VALUE(LEFT(LEFT(M3900,5),SUM(LEN(LEFT(M3900,5))-LEN(SUBSTITUTE(LEFT(M3900,5),{"0","1","2","3","4","5","6","7","8","9","."},"")))))</f>
        <v>8</v>
      </c>
      <c r="V3900">
        <f>IF(U3900&lt;100,U3900,U3900/1024)</f>
        <v>8</v>
      </c>
      <c r="W3900" s="3">
        <f>VALUE(LEFT(LEFT(O3900,5),SUM(LEN(LEFT(O3900,5))-LEN(SUBSTITUTE(LEFT(O3900,5),{"0","1","2","3","4","5","6","7","8","9","."},"")))))</f>
        <v>5</v>
      </c>
      <c r="X3900" s="3" t="e">
        <f>LEFT(L3900, SEARCH("MHz",L3900)-1)</f>
        <v>#VALUE!</v>
      </c>
      <c r="Y3900" t="e">
        <f>IF(RIGHT(X3900,1)=" ",RIGHT(X3900,4),RIGHT(X3900,3))</f>
        <v>#VALUE!</v>
      </c>
      <c r="Z3900" t="e">
        <f>VLOOKUP(G3900,[1]Sheet1!$A$1:$B$12,2,0)</f>
        <v>#VALUE!</v>
      </c>
      <c r="AA3900" t="e">
        <f>CONCATENATE(F3900," ",Z3900)</f>
        <v>#VALUE!</v>
      </c>
      <c r="AB3900" t="e">
        <f>VLOOKUP(AA3900,[1]Sheet3!$A:$B,2,0)</f>
        <v>#VALUE!</v>
      </c>
    </row>
    <row r="3901" spans="1:28" x14ac:dyDescent="0.25">
      <c r="A3901" t="s">
        <v>1779</v>
      </c>
      <c r="B3901" t="s">
        <v>1789</v>
      </c>
      <c r="C3901" t="s">
        <v>1790</v>
      </c>
      <c r="D3901" t="str">
        <f>CONCATENATE(C3901,".")</f>
        <v>2014  Q2.</v>
      </c>
      <c r="E3901" t="str">
        <f>LEFT(D3901, SEARCH(".",D3901)-1)</f>
        <v>2014  Q2</v>
      </c>
      <c r="F3901">
        <v>2014</v>
      </c>
      <c r="G3901" t="str">
        <f>RIGHT(E3901,LEN(E3901)-6)</f>
        <v>Q2</v>
      </c>
      <c r="H3901">
        <v>170</v>
      </c>
      <c r="I3901" t="s">
        <v>231</v>
      </c>
      <c r="J3901" t="s">
        <v>1791</v>
      </c>
      <c r="K3901" t="s">
        <v>103</v>
      </c>
      <c r="L3901" t="s">
        <v>91</v>
      </c>
      <c r="M3901" t="s">
        <v>109</v>
      </c>
      <c r="N3901" t="s">
        <v>35</v>
      </c>
      <c r="O3901" t="s">
        <v>73</v>
      </c>
      <c r="P3901">
        <v>320</v>
      </c>
      <c r="Q3901" s="2">
        <f>VALUE(LEFT(LEFT(N3901,5),SUM(LEN(LEFT(N3901,5))-LEN(SUBSTITUTE(LEFT(N3901,5),{"0","1","2","3","4","5","6","7","8","9","."},"")))))</f>
        <v>1</v>
      </c>
      <c r="R3901">
        <f>IF(Q3901&gt;5,Q3901/1024,Q3901)</f>
        <v>1</v>
      </c>
      <c r="S3901" t="str">
        <f>MID(K3902,9,3)</f>
        <v>4.4</v>
      </c>
      <c r="T3901" s="2" t="str">
        <f>LEFT(J3901,3)</f>
        <v>4.0</v>
      </c>
      <c r="U3901">
        <f>VALUE(LEFT(LEFT(M3901,5),SUM(LEN(LEFT(M3901,5))-LEN(SUBSTITUTE(LEFT(M3901,5),{"0","1","2","3","4","5","6","7","8","9","."},"")))))</f>
        <v>4</v>
      </c>
      <c r="V3901">
        <f>IF(U3901&lt;100,U3901,U3901/1024)</f>
        <v>4</v>
      </c>
      <c r="W3901" s="3">
        <f>VALUE(LEFT(LEFT(O3901,5),SUM(LEN(LEFT(O3901,5))-LEN(SUBSTITUTE(LEFT(O3901,5),{"0","1","2","3","4","5","6","7","8","9","."},"")))))</f>
        <v>5</v>
      </c>
      <c r="X3901" s="3" t="e">
        <f>LEFT(L3901, SEARCH("MHz",L3901)-1)</f>
        <v>#VALUE!</v>
      </c>
      <c r="Y3901" t="e">
        <f>IF(RIGHT(X3901,1)=" ",RIGHT(X3901,4),RIGHT(X3901,3))</f>
        <v>#VALUE!</v>
      </c>
      <c r="Z3901" t="e">
        <f>VLOOKUP(G3901,[1]Sheet1!$A$1:$B$12,2,0)</f>
        <v>#N/A</v>
      </c>
      <c r="AA3901" t="e">
        <f>CONCATENATE(F3901," ",Z3901)</f>
        <v>#N/A</v>
      </c>
      <c r="AB3901" t="e">
        <f>VLOOKUP(AA3901,[1]Sheet3!$A:$B,2,0)</f>
        <v>#N/A</v>
      </c>
    </row>
    <row r="3902" spans="1:28" x14ac:dyDescent="0.25">
      <c r="A3902" t="s">
        <v>1796</v>
      </c>
      <c r="B3902" t="s">
        <v>1842</v>
      </c>
      <c r="C3902">
        <v>2014</v>
      </c>
      <c r="D3902" t="str">
        <f>CONCATENATE(C3902,".")</f>
        <v>2014.</v>
      </c>
      <c r="E3902" t="str">
        <f>LEFT(D3902, SEARCH(".",D3902)-1)</f>
        <v>2014</v>
      </c>
      <c r="F3902">
        <v>2014</v>
      </c>
      <c r="G3902" t="e">
        <f>RIGHT(E3902,LEN(E3902)-6)</f>
        <v>#VALUE!</v>
      </c>
      <c r="H3902">
        <v>149</v>
      </c>
      <c r="I3902" t="s">
        <v>156</v>
      </c>
      <c r="J3902" t="s">
        <v>1463</v>
      </c>
      <c r="K3902" t="s">
        <v>103</v>
      </c>
      <c r="L3902" t="s">
        <v>200</v>
      </c>
      <c r="M3902" t="s">
        <v>57</v>
      </c>
      <c r="N3902" t="s">
        <v>22</v>
      </c>
      <c r="O3902" t="s">
        <v>36</v>
      </c>
      <c r="P3902">
        <v>120</v>
      </c>
      <c r="Q3902" s="2">
        <f>VALUE(LEFT(LEFT(N3902,5),SUM(LEN(LEFT(N3902,5))-LEN(SUBSTITUTE(LEFT(N3902,5),{"0","1","2","3","4","5","6","7","8","9","."},"")))))</f>
        <v>2</v>
      </c>
      <c r="R3902">
        <f>IF(Q3902&gt;5,Q3902/1024,Q3902)</f>
        <v>2</v>
      </c>
      <c r="S3902" t="str">
        <f>MID(K3903,9,3)</f>
        <v>4.4</v>
      </c>
      <c r="T3902" s="2" t="str">
        <f>LEFT(J3902,3)</f>
        <v>5.0</v>
      </c>
      <c r="U3902">
        <f>VALUE(LEFT(LEFT(M3902,5),SUM(LEN(LEFT(M3902,5))-LEN(SUBSTITUTE(LEFT(M3902,5),{"0","1","2","3","4","5","6","7","8","9","."},"")))))</f>
        <v>16</v>
      </c>
      <c r="V3902">
        <f>IF(U3902&lt;100,U3902,U3902/1024)</f>
        <v>16</v>
      </c>
      <c r="W3902" s="3">
        <f>VALUE(LEFT(LEFT(O3902,5),SUM(LEN(LEFT(O3902,5))-LEN(SUBSTITUTE(LEFT(O3902,5),{"0","1","2","3","4","5","6","7","8","9","."},"")))))</f>
        <v>8</v>
      </c>
      <c r="X3902" s="3" t="e">
        <f>LEFT(L3902, SEARCH("MHz",L3902)-1)</f>
        <v>#VALUE!</v>
      </c>
      <c r="Y3902" t="e">
        <f>IF(RIGHT(X3902,1)=" ",RIGHT(X3902,4),RIGHT(X3902,3))</f>
        <v>#VALUE!</v>
      </c>
      <c r="Z3902" t="e">
        <f>VLOOKUP(G3902,[1]Sheet1!$A$1:$B$12,2,0)</f>
        <v>#VALUE!</v>
      </c>
      <c r="AA3902" t="e">
        <f>CONCATENATE(F3902," ",Z3902)</f>
        <v>#VALUE!</v>
      </c>
      <c r="AB3902" t="e">
        <f>VLOOKUP(AA3902,[1]Sheet3!$A:$B,2,0)</f>
        <v>#VALUE!</v>
      </c>
    </row>
    <row r="3903" spans="1:28" x14ac:dyDescent="0.25">
      <c r="A3903" t="s">
        <v>1796</v>
      </c>
      <c r="B3903" t="s">
        <v>1843</v>
      </c>
      <c r="C3903">
        <v>2014</v>
      </c>
      <c r="D3903" t="str">
        <f>CONCATENATE(C3903,".")</f>
        <v>2014.</v>
      </c>
      <c r="E3903" t="str">
        <f>LEFT(D3903, SEARCH(".",D3903)-1)</f>
        <v>2014</v>
      </c>
      <c r="F3903">
        <v>2014</v>
      </c>
      <c r="G3903" t="e">
        <f>RIGHT(E3903,LEN(E3903)-6)</f>
        <v>#VALUE!</v>
      </c>
      <c r="H3903">
        <v>133.6</v>
      </c>
      <c r="I3903" t="s">
        <v>156</v>
      </c>
      <c r="J3903" t="s">
        <v>1844</v>
      </c>
      <c r="K3903" t="s">
        <v>103</v>
      </c>
      <c r="L3903" t="s">
        <v>261</v>
      </c>
      <c r="M3903" t="s">
        <v>34</v>
      </c>
      <c r="N3903" t="s">
        <v>35</v>
      </c>
      <c r="O3903" t="s">
        <v>42</v>
      </c>
      <c r="Q3903" s="2">
        <f>VALUE(LEFT(LEFT(N3903,5),SUM(LEN(LEFT(N3903,5))-LEN(SUBSTITUTE(LEFT(N3903,5),{"0","1","2","3","4","5","6","7","8","9","."},"")))))</f>
        <v>1</v>
      </c>
      <c r="R3903">
        <f>IF(Q3903&gt;5,Q3903/1024,Q3903)</f>
        <v>1</v>
      </c>
      <c r="S3903" t="str">
        <f>MID(K3904,9,3)</f>
        <v>4.4</v>
      </c>
      <c r="T3903" s="2" t="str">
        <f>LEFT(J3903,3)</f>
        <v>4.0</v>
      </c>
      <c r="U3903">
        <f>VALUE(LEFT(LEFT(M3903,5),SUM(LEN(LEFT(M3903,5))-LEN(SUBSTITUTE(LEFT(M3903,5),{"0","1","2","3","4","5","6","7","8","9","."},"")))))</f>
        <v>8</v>
      </c>
      <c r="V3903">
        <f>IF(U3903&lt;100,U3903,U3903/1024)</f>
        <v>8</v>
      </c>
      <c r="W3903" s="3">
        <f>VALUE(LEFT(LEFT(O3903,5),SUM(LEN(LEFT(O3903,5))-LEN(SUBSTITUTE(LEFT(O3903,5),{"0","1","2","3","4","5","6","7","8","9","."},"")))))</f>
        <v>5</v>
      </c>
      <c r="X3903" s="3" t="e">
        <f>LEFT(L3903, SEARCH("MHz",L3903)-1)</f>
        <v>#VALUE!</v>
      </c>
      <c r="Y3903" t="e">
        <f>IF(RIGHT(X3903,1)=" ",RIGHT(X3903,4),RIGHT(X3903,3))</f>
        <v>#VALUE!</v>
      </c>
      <c r="Z3903" t="e">
        <f>VLOOKUP(G3903,[1]Sheet1!$A$1:$B$12,2,0)</f>
        <v>#VALUE!</v>
      </c>
      <c r="AA3903" t="e">
        <f>CONCATENATE(F3903," ",Z3903)</f>
        <v>#VALUE!</v>
      </c>
      <c r="AB3903" t="e">
        <f>VLOOKUP(AA3903,[1]Sheet3!$A:$B,2,0)</f>
        <v>#VALUE!</v>
      </c>
    </row>
    <row r="3904" spans="1:28" x14ac:dyDescent="0.25">
      <c r="A3904" t="s">
        <v>1796</v>
      </c>
      <c r="B3904" t="s">
        <v>1849</v>
      </c>
      <c r="C3904">
        <v>2014</v>
      </c>
      <c r="D3904" t="str">
        <f>CONCATENATE(C3904,".")</f>
        <v>2014.</v>
      </c>
      <c r="E3904" t="str">
        <f>LEFT(D3904, SEARCH(".",D3904)-1)</f>
        <v>2014</v>
      </c>
      <c r="F3904">
        <v>2014</v>
      </c>
      <c r="G3904" t="e">
        <f>RIGHT(E3904,LEN(E3904)-6)</f>
        <v>#VALUE!</v>
      </c>
      <c r="H3904">
        <v>130</v>
      </c>
      <c r="I3904" t="s">
        <v>241</v>
      </c>
      <c r="J3904" t="s">
        <v>1264</v>
      </c>
      <c r="K3904" t="s">
        <v>103</v>
      </c>
      <c r="L3904" t="s">
        <v>1850</v>
      </c>
      <c r="M3904" t="s">
        <v>57</v>
      </c>
      <c r="N3904" t="s">
        <v>35</v>
      </c>
      <c r="O3904" t="s">
        <v>1130</v>
      </c>
      <c r="P3904">
        <v>100</v>
      </c>
      <c r="Q3904" s="2">
        <f>VALUE(LEFT(LEFT(N3904,5),SUM(LEN(LEFT(N3904,5))-LEN(SUBSTITUTE(LEFT(N3904,5),{"0","1","2","3","4","5","6","7","8","9","."},"")))))</f>
        <v>1</v>
      </c>
      <c r="R3904">
        <f>IF(Q3904&gt;5,Q3904/1024,Q3904)</f>
        <v>1</v>
      </c>
      <c r="S3904" t="str">
        <f>MID(K3905,9,3)</f>
        <v>4.4</v>
      </c>
      <c r="T3904" s="2" t="str">
        <f>LEFT(J3904,3)</f>
        <v>4.5</v>
      </c>
      <c r="U3904">
        <f>VALUE(LEFT(LEFT(M3904,5),SUM(LEN(LEFT(M3904,5))-LEN(SUBSTITUTE(LEFT(M3904,5),{"0","1","2","3","4","5","6","7","8","9","."},"")))))</f>
        <v>16</v>
      </c>
      <c r="V3904">
        <f>IF(U3904&lt;100,U3904,U3904/1024)</f>
        <v>16</v>
      </c>
      <c r="W3904" s="3">
        <f>VALUE(LEFT(LEFT(O3904,5),SUM(LEN(LEFT(O3904,5))-LEN(SUBSTITUTE(LEFT(O3904,5),{"0","1","2","3","4","5","6","7","8","9","."},"")))))</f>
        <v>8</v>
      </c>
      <c r="X3904" s="3" t="e">
        <f>LEFT(L3904, SEARCH("MHz",L3904)-1)</f>
        <v>#VALUE!</v>
      </c>
      <c r="Y3904" t="e">
        <f>IF(RIGHT(X3904,1)=" ",RIGHT(X3904,4),RIGHT(X3904,3))</f>
        <v>#VALUE!</v>
      </c>
      <c r="Z3904" t="e">
        <f>VLOOKUP(G3904,[1]Sheet1!$A$1:$B$12,2,0)</f>
        <v>#VALUE!</v>
      </c>
      <c r="AA3904" t="e">
        <f>CONCATENATE(F3904," ",Z3904)</f>
        <v>#VALUE!</v>
      </c>
      <c r="AB3904" t="e">
        <f>VLOOKUP(AA3904,[1]Sheet3!$A:$B,2,0)</f>
        <v>#VALUE!</v>
      </c>
    </row>
    <row r="3905" spans="1:28" x14ac:dyDescent="0.25">
      <c r="A3905" t="s">
        <v>1796</v>
      </c>
      <c r="B3905" t="s">
        <v>1851</v>
      </c>
      <c r="C3905">
        <v>2014</v>
      </c>
      <c r="D3905" t="str">
        <f>CONCATENATE(C3905,".")</f>
        <v>2014.</v>
      </c>
      <c r="E3905" t="str">
        <f>LEFT(D3905, SEARCH(".",D3905)-1)</f>
        <v>2014</v>
      </c>
      <c r="F3905">
        <v>2014</v>
      </c>
      <c r="G3905" t="e">
        <f>RIGHT(E3905,LEN(E3905)-6)</f>
        <v>#VALUE!</v>
      </c>
      <c r="H3905">
        <v>137</v>
      </c>
      <c r="I3905" t="s">
        <v>241</v>
      </c>
      <c r="J3905" t="s">
        <v>157</v>
      </c>
      <c r="K3905" t="s">
        <v>103</v>
      </c>
      <c r="L3905" t="s">
        <v>91</v>
      </c>
      <c r="M3905" t="s">
        <v>57</v>
      </c>
      <c r="N3905" t="s">
        <v>35</v>
      </c>
      <c r="O3905" t="s">
        <v>1130</v>
      </c>
      <c r="Q3905" s="2">
        <f>VALUE(LEFT(LEFT(N3905,5),SUM(LEN(LEFT(N3905,5))-LEN(SUBSTITUTE(LEFT(N3905,5),{"0","1","2","3","4","5","6","7","8","9","."},"")))))</f>
        <v>1</v>
      </c>
      <c r="R3905">
        <f>IF(Q3905&gt;5,Q3905/1024,Q3905)</f>
        <v>1</v>
      </c>
      <c r="S3905" t="str">
        <f>MID(K3906,9,3)</f>
        <v>4.4</v>
      </c>
      <c r="T3905" s="2" t="str">
        <f>LEFT(J3905,3)</f>
        <v>4.7</v>
      </c>
      <c r="U3905">
        <f>VALUE(LEFT(LEFT(M3905,5),SUM(LEN(LEFT(M3905,5))-LEN(SUBSTITUTE(LEFT(M3905,5),{"0","1","2","3","4","5","6","7","8","9","."},"")))))</f>
        <v>16</v>
      </c>
      <c r="V3905">
        <f>IF(U3905&lt;100,U3905,U3905/1024)</f>
        <v>16</v>
      </c>
      <c r="W3905" s="3">
        <f>VALUE(LEFT(LEFT(O3905,5),SUM(LEN(LEFT(O3905,5))-LEN(SUBSTITUTE(LEFT(O3905,5),{"0","1","2","3","4","5","6","7","8","9","."},"")))))</f>
        <v>8</v>
      </c>
      <c r="X3905" s="3" t="e">
        <f>LEFT(L3905, SEARCH("MHz",L3905)-1)</f>
        <v>#VALUE!</v>
      </c>
      <c r="Y3905" t="e">
        <f>IF(RIGHT(X3905,1)=" ",RIGHT(X3905,4),RIGHT(X3905,3))</f>
        <v>#VALUE!</v>
      </c>
      <c r="Z3905" t="e">
        <f>VLOOKUP(G3905,[1]Sheet1!$A$1:$B$12,2,0)</f>
        <v>#VALUE!</v>
      </c>
      <c r="AA3905" t="e">
        <f>CONCATENATE(F3905," ",Z3905)</f>
        <v>#VALUE!</v>
      </c>
      <c r="AB3905" t="e">
        <f>VLOOKUP(AA3905,[1]Sheet3!$A:$B,2,0)</f>
        <v>#VALUE!</v>
      </c>
    </row>
    <row r="3906" spans="1:28" x14ac:dyDescent="0.25">
      <c r="A3906" t="s">
        <v>1796</v>
      </c>
      <c r="B3906" t="s">
        <v>1852</v>
      </c>
      <c r="C3906">
        <v>2014</v>
      </c>
      <c r="D3906" t="str">
        <f>CONCATENATE(C3906,".")</f>
        <v>2014.</v>
      </c>
      <c r="E3906" t="str">
        <f>LEFT(D3906, SEARCH(".",D3906)-1)</f>
        <v>2014</v>
      </c>
      <c r="F3906">
        <v>2014</v>
      </c>
      <c r="G3906" t="e">
        <f>RIGHT(E3906,LEN(E3906)-6)</f>
        <v>#VALUE!</v>
      </c>
      <c r="H3906">
        <v>167</v>
      </c>
      <c r="I3906" t="s">
        <v>241</v>
      </c>
      <c r="J3906" t="s">
        <v>121</v>
      </c>
      <c r="K3906" t="s">
        <v>103</v>
      </c>
      <c r="L3906" t="s">
        <v>91</v>
      </c>
      <c r="M3906" t="s">
        <v>109</v>
      </c>
      <c r="N3906" t="s">
        <v>35</v>
      </c>
      <c r="O3906" t="s">
        <v>1130</v>
      </c>
      <c r="Q3906" s="2">
        <f>VALUE(LEFT(LEFT(N3906,5),SUM(LEN(LEFT(N3906,5))-LEN(SUBSTITUTE(LEFT(N3906,5),{"0","1","2","3","4","5","6","7","8","9","."},"")))))</f>
        <v>1</v>
      </c>
      <c r="R3906">
        <f>IF(Q3906&gt;5,Q3906/1024,Q3906)</f>
        <v>1</v>
      </c>
      <c r="S3906" t="str">
        <f>MID(K3907,9,3)</f>
        <v>4.4</v>
      </c>
      <c r="T3906" s="2" t="str">
        <f>LEFT(J3906,3)</f>
        <v>5.0</v>
      </c>
      <c r="U3906">
        <f>VALUE(LEFT(LEFT(M3906,5),SUM(LEN(LEFT(M3906,5))-LEN(SUBSTITUTE(LEFT(M3906,5),{"0","1","2","3","4","5","6","7","8","9","."},"")))))</f>
        <v>4</v>
      </c>
      <c r="V3906">
        <f>IF(U3906&lt;100,U3906,U3906/1024)</f>
        <v>4</v>
      </c>
      <c r="W3906" s="3">
        <f>VALUE(LEFT(LEFT(O3906,5),SUM(LEN(LEFT(O3906,5))-LEN(SUBSTITUTE(LEFT(O3906,5),{"0","1","2","3","4","5","6","7","8","9","."},"")))))</f>
        <v>8</v>
      </c>
      <c r="X3906" s="3" t="e">
        <f>LEFT(L3906, SEARCH("MHz",L3906)-1)</f>
        <v>#VALUE!</v>
      </c>
      <c r="Y3906" t="e">
        <f>IF(RIGHT(X3906,1)=" ",RIGHT(X3906,4),RIGHT(X3906,3))</f>
        <v>#VALUE!</v>
      </c>
      <c r="Z3906" t="e">
        <f>VLOOKUP(G3906,[1]Sheet1!$A$1:$B$12,2,0)</f>
        <v>#VALUE!</v>
      </c>
      <c r="AA3906" t="e">
        <f>CONCATENATE(F3906," ",Z3906)</f>
        <v>#VALUE!</v>
      </c>
      <c r="AB3906" t="e">
        <f>VLOOKUP(AA3906,[1]Sheet3!$A:$B,2,0)</f>
        <v>#VALUE!</v>
      </c>
    </row>
    <row r="3907" spans="1:28" x14ac:dyDescent="0.25">
      <c r="A3907" t="s">
        <v>1796</v>
      </c>
      <c r="B3907" t="s">
        <v>1853</v>
      </c>
      <c r="C3907">
        <v>2014</v>
      </c>
      <c r="D3907" t="str">
        <f>CONCATENATE(C3907,".")</f>
        <v>2014.</v>
      </c>
      <c r="E3907" t="str">
        <f>LEFT(D3907, SEARCH(".",D3907)-1)</f>
        <v>2014</v>
      </c>
      <c r="F3907">
        <v>2014</v>
      </c>
      <c r="G3907" t="e">
        <f>RIGHT(E3907,LEN(E3907)-6)</f>
        <v>#VALUE!</v>
      </c>
      <c r="H3907">
        <v>102</v>
      </c>
      <c r="I3907" t="s">
        <v>241</v>
      </c>
      <c r="J3907" t="s">
        <v>1807</v>
      </c>
      <c r="K3907" t="s">
        <v>103</v>
      </c>
      <c r="L3907" t="s">
        <v>510</v>
      </c>
      <c r="M3907" t="s">
        <v>1854</v>
      </c>
      <c r="N3907" t="s">
        <v>293</v>
      </c>
      <c r="O3907" t="s">
        <v>187</v>
      </c>
      <c r="P3907">
        <v>40</v>
      </c>
      <c r="Q3907" s="2">
        <f>VALUE(LEFT(LEFT(N3907,5),SUM(LEN(LEFT(N3907,5))-LEN(SUBSTITUTE(LEFT(N3907,5),{"0","1","2","3","4","5","6","7","8","9","."},"")))))</f>
        <v>256</v>
      </c>
      <c r="R3907">
        <f>IF(Q3907&gt;5,Q3907/1024,Q3907)</f>
        <v>0.25</v>
      </c>
      <c r="S3907" t="str">
        <f>MID(K3908,9,3)</f>
        <v>4.4</v>
      </c>
      <c r="T3907" s="2" t="str">
        <f>LEFT(J3907,3)</f>
        <v>3.5</v>
      </c>
      <c r="U3907">
        <f>VALUE(LEFT(LEFT(M3907,5),SUM(LEN(LEFT(M3907,5))-LEN(SUBSTITUTE(LEFT(M3907,5),{"0","1","2","3","4","5","6","7","8","9","."},"")))))</f>
        <v>512</v>
      </c>
      <c r="V3907">
        <f>IF(U3907&lt;100,U3907,U3907/1024)</f>
        <v>0.5</v>
      </c>
      <c r="W3907" s="3">
        <f>VALUE(LEFT(LEFT(O3907,5),SUM(LEN(LEFT(O3907,5))-LEN(SUBSTITUTE(LEFT(O3907,5),{"0","1","2","3","4","5","6","7","8","9","."},"")))))</f>
        <v>3.15</v>
      </c>
      <c r="X3907" s="3" t="e">
        <f>LEFT(L3907, SEARCH("MHz",L3907)-1)</f>
        <v>#VALUE!</v>
      </c>
      <c r="Y3907" t="e">
        <f>IF(RIGHT(X3907,1)=" ",RIGHT(X3907,4),RIGHT(X3907,3))</f>
        <v>#VALUE!</v>
      </c>
      <c r="Z3907" t="e">
        <f>VLOOKUP(G3907,[1]Sheet1!$A$1:$B$12,2,0)</f>
        <v>#VALUE!</v>
      </c>
      <c r="AA3907" t="e">
        <f>CONCATENATE(F3907," ",Z3907)</f>
        <v>#VALUE!</v>
      </c>
      <c r="AB3907" t="e">
        <f>VLOOKUP(AA3907,[1]Sheet3!$A:$B,2,0)</f>
        <v>#VALUE!</v>
      </c>
    </row>
    <row r="3908" spans="1:28" x14ac:dyDescent="0.25">
      <c r="A3908" t="s">
        <v>2096</v>
      </c>
      <c r="B3908" t="s">
        <v>2186</v>
      </c>
      <c r="C3908">
        <v>2014</v>
      </c>
      <c r="D3908" t="str">
        <f>CONCATENATE(C3908,".")</f>
        <v>2014.</v>
      </c>
      <c r="E3908" t="str">
        <f>LEFT(D3908, SEARCH(".",D3908)-1)</f>
        <v>2014</v>
      </c>
      <c r="F3908">
        <v>2014</v>
      </c>
      <c r="G3908" t="e">
        <f>RIGHT(E3908,LEN(E3908)-6)</f>
        <v>#VALUE!</v>
      </c>
      <c r="H3908">
        <v>104.6</v>
      </c>
      <c r="I3908" t="s">
        <v>887</v>
      </c>
      <c r="J3908" t="s">
        <v>1235</v>
      </c>
      <c r="K3908" t="s">
        <v>103</v>
      </c>
      <c r="L3908" t="s">
        <v>878</v>
      </c>
      <c r="M3908" t="s">
        <v>34</v>
      </c>
      <c r="N3908" t="s">
        <v>35</v>
      </c>
      <c r="O3908" t="s">
        <v>36</v>
      </c>
      <c r="Q3908" s="2">
        <f>VALUE(LEFT(LEFT(N3908,5),SUM(LEN(LEFT(N3908,5))-LEN(SUBSTITUTE(LEFT(N3908,5),{"0","1","2","3","4","5","6","7","8","9","."},"")))))</f>
        <v>1</v>
      </c>
      <c r="R3908">
        <f>IF(Q3908&gt;5,Q3908/1024,Q3908)</f>
        <v>1</v>
      </c>
      <c r="S3908" t="str">
        <f>MID(K3909,9,3)</f>
        <v>4.4</v>
      </c>
      <c r="T3908" s="2" t="str">
        <f>LEFT(J3908,3)</f>
        <v>5.5</v>
      </c>
      <c r="U3908">
        <f>VALUE(LEFT(LEFT(M3908,5),SUM(LEN(LEFT(M3908,5))-LEN(SUBSTITUTE(LEFT(M3908,5),{"0","1","2","3","4","5","6","7","8","9","."},"")))))</f>
        <v>8</v>
      </c>
      <c r="V3908">
        <f>IF(U3908&lt;100,U3908,U3908/1024)</f>
        <v>8</v>
      </c>
      <c r="W3908" s="3">
        <f>VALUE(LEFT(LEFT(O3908,5),SUM(LEN(LEFT(O3908,5))-LEN(SUBSTITUTE(LEFT(O3908,5),{"0","1","2","3","4","5","6","7","8","9","."},"")))))</f>
        <v>8</v>
      </c>
      <c r="X3908" s="3" t="e">
        <f>LEFT(L3908, SEARCH("MHz",L3908)-1)</f>
        <v>#VALUE!</v>
      </c>
      <c r="Y3908" t="e">
        <f>IF(RIGHT(X3908,1)=" ",RIGHT(X3908,4),RIGHT(X3908,3))</f>
        <v>#VALUE!</v>
      </c>
      <c r="Z3908" t="e">
        <f>VLOOKUP(G3908,[1]Sheet1!$A$1:$B$12,2,0)</f>
        <v>#VALUE!</v>
      </c>
      <c r="AA3908" t="e">
        <f>CONCATENATE(F3908," ",Z3908)</f>
        <v>#VALUE!</v>
      </c>
      <c r="AB3908" t="e">
        <f>VLOOKUP(AA3908,[1]Sheet3!$A:$B,2,0)</f>
        <v>#VALUE!</v>
      </c>
    </row>
    <row r="3909" spans="1:28" x14ac:dyDescent="0.25">
      <c r="A3909" t="s">
        <v>2096</v>
      </c>
      <c r="B3909" t="s">
        <v>2202</v>
      </c>
      <c r="C3909">
        <v>2014</v>
      </c>
      <c r="D3909" t="str">
        <f>CONCATENATE(C3909,".")</f>
        <v>2014.</v>
      </c>
      <c r="E3909" t="str">
        <f>LEFT(D3909, SEARCH(".",D3909)-1)</f>
        <v>2014</v>
      </c>
      <c r="F3909">
        <v>2014</v>
      </c>
      <c r="G3909" t="e">
        <f>RIGHT(E3909,LEN(E3909)-6)</f>
        <v>#VALUE!</v>
      </c>
      <c r="I3909" t="s">
        <v>156</v>
      </c>
      <c r="J3909" t="s">
        <v>854</v>
      </c>
      <c r="K3909" t="s">
        <v>103</v>
      </c>
      <c r="L3909" t="s">
        <v>91</v>
      </c>
      <c r="M3909" t="s">
        <v>34</v>
      </c>
      <c r="N3909" t="s">
        <v>35</v>
      </c>
      <c r="O3909" t="s">
        <v>36</v>
      </c>
      <c r="Q3909" s="2">
        <f>VALUE(LEFT(LEFT(N3909,5),SUM(LEN(LEFT(N3909,5))-LEN(SUBSTITUTE(LEFT(N3909,5),{"0","1","2","3","4","5","6","7","8","9","."},"")))))</f>
        <v>1</v>
      </c>
      <c r="R3909">
        <f>IF(Q3909&gt;5,Q3909/1024,Q3909)</f>
        <v>1</v>
      </c>
      <c r="S3909" t="str">
        <f>MID(K3910,9,3)</f>
        <v>4.4</v>
      </c>
      <c r="T3909" s="2" t="str">
        <f>LEFT(J3909,3)</f>
        <v>4.5</v>
      </c>
      <c r="U3909">
        <f>VALUE(LEFT(LEFT(M3909,5),SUM(LEN(LEFT(M3909,5))-LEN(SUBSTITUTE(LEFT(M3909,5),{"0","1","2","3","4","5","6","7","8","9","."},"")))))</f>
        <v>8</v>
      </c>
      <c r="V3909">
        <f>IF(U3909&lt;100,U3909,U3909/1024)</f>
        <v>8</v>
      </c>
      <c r="W3909" s="3">
        <f>VALUE(LEFT(LEFT(O3909,5),SUM(LEN(LEFT(O3909,5))-LEN(SUBSTITUTE(LEFT(O3909,5),{"0","1","2","3","4","5","6","7","8","9","."},"")))))</f>
        <v>8</v>
      </c>
      <c r="X3909" s="3" t="e">
        <f>LEFT(L3909, SEARCH("MHz",L3909)-1)</f>
        <v>#VALUE!</v>
      </c>
      <c r="Y3909" t="e">
        <f>IF(RIGHT(X3909,1)=" ",RIGHT(X3909,4),RIGHT(X3909,3))</f>
        <v>#VALUE!</v>
      </c>
      <c r="Z3909" t="e">
        <f>VLOOKUP(G3909,[1]Sheet1!$A$1:$B$12,2,0)</f>
        <v>#VALUE!</v>
      </c>
      <c r="AA3909" t="e">
        <f>CONCATENATE(F3909," ",Z3909)</f>
        <v>#VALUE!</v>
      </c>
      <c r="AB3909" t="e">
        <f>VLOOKUP(AA3909,[1]Sheet3!$A:$B,2,0)</f>
        <v>#VALUE!</v>
      </c>
    </row>
    <row r="3910" spans="1:28" x14ac:dyDescent="0.25">
      <c r="A3910" t="s">
        <v>2220</v>
      </c>
      <c r="B3910" t="s">
        <v>2234</v>
      </c>
      <c r="C3910">
        <v>2014</v>
      </c>
      <c r="D3910" t="str">
        <f>CONCATENATE(C3910,".")</f>
        <v>2014.</v>
      </c>
      <c r="E3910" t="str">
        <f>LEFT(D3910, SEARCH(".",D3910)-1)</f>
        <v>2014</v>
      </c>
      <c r="F3910">
        <v>2014</v>
      </c>
      <c r="G3910" t="e">
        <f>RIGHT(E3910,LEN(E3910)-6)</f>
        <v>#VALUE!</v>
      </c>
      <c r="H3910">
        <v>660</v>
      </c>
      <c r="I3910" t="s">
        <v>39</v>
      </c>
      <c r="J3910" t="s">
        <v>1370</v>
      </c>
      <c r="K3910" t="s">
        <v>103</v>
      </c>
      <c r="L3910" t="s">
        <v>2235</v>
      </c>
      <c r="M3910" t="s">
        <v>57</v>
      </c>
      <c r="N3910" t="s">
        <v>22</v>
      </c>
      <c r="O3910" t="s">
        <v>92</v>
      </c>
      <c r="Q3910" s="2">
        <f>VALUE(LEFT(LEFT(N3910,5),SUM(LEN(LEFT(N3910,5))-LEN(SUBSTITUTE(LEFT(N3910,5),{"0","1","2","3","4","5","6","7","8","9","."},"")))))</f>
        <v>2</v>
      </c>
      <c r="R3910">
        <f>IF(Q3910&gt;5,Q3910/1024,Q3910)</f>
        <v>2</v>
      </c>
      <c r="S3910" t="str">
        <f>MID(K3911,9,3)</f>
        <v>4.4</v>
      </c>
      <c r="T3910" s="2" t="str">
        <f>LEFT(J3910,3)</f>
        <v>10.</v>
      </c>
      <c r="U3910">
        <f>VALUE(LEFT(LEFT(M3910,5),SUM(LEN(LEFT(M3910,5))-LEN(SUBSTITUTE(LEFT(M3910,5),{"0","1","2","3","4","5","6","7","8","9","."},"")))))</f>
        <v>16</v>
      </c>
      <c r="V3910">
        <f>IF(U3910&lt;100,U3910,U3910/1024)</f>
        <v>16</v>
      </c>
      <c r="W3910" s="3">
        <f>VALUE(LEFT(LEFT(O3910,5),SUM(LEN(LEFT(O3910,5))-LEN(SUBSTITUTE(LEFT(O3910,5),{"0","1","2","3","4","5","6","7","8","9","."},"")))))</f>
        <v>5</v>
      </c>
      <c r="X3910" s="3" t="e">
        <f>LEFT(L3910, SEARCH("MHz",L3910)-1)</f>
        <v>#VALUE!</v>
      </c>
      <c r="Y3910" t="e">
        <f>IF(RIGHT(X3910,1)=" ",RIGHT(X3910,4),RIGHT(X3910,3))</f>
        <v>#VALUE!</v>
      </c>
      <c r="Z3910" t="e">
        <f>VLOOKUP(G3910,[1]Sheet1!$A$1:$B$12,2,0)</f>
        <v>#VALUE!</v>
      </c>
      <c r="AA3910" t="e">
        <f>CONCATENATE(F3910," ",Z3910)</f>
        <v>#VALUE!</v>
      </c>
      <c r="AB3910" t="e">
        <f>VLOOKUP(AA3910,[1]Sheet3!$A:$B,2,0)</f>
        <v>#VALUE!</v>
      </c>
    </row>
    <row r="3911" spans="1:28" x14ac:dyDescent="0.25">
      <c r="A3911" t="s">
        <v>2256</v>
      </c>
      <c r="B3911" t="s">
        <v>2631</v>
      </c>
      <c r="C3911" t="s">
        <v>2632</v>
      </c>
      <c r="D3911" t="str">
        <f>CONCATENATE(C3911,".")</f>
        <v>Exp. announcement 2014  Q3.</v>
      </c>
      <c r="E3911" t="str">
        <f>LEFT(D3911, SEARCH(".",D3911)-1)</f>
        <v>Exp</v>
      </c>
      <c r="F3911" t="s">
        <v>688</v>
      </c>
      <c r="G3911" t="e">
        <f>RIGHT(E3911,LEN(E3911)-6)</f>
        <v>#VALUE!</v>
      </c>
      <c r="I3911" t="s">
        <v>181</v>
      </c>
      <c r="J3911" t="s">
        <v>2633</v>
      </c>
      <c r="K3911" t="s">
        <v>103</v>
      </c>
      <c r="M3911" t="s">
        <v>21</v>
      </c>
      <c r="N3911" t="s">
        <v>29</v>
      </c>
      <c r="O3911" t="s">
        <v>2380</v>
      </c>
      <c r="Q3911" s="2">
        <f>VALUE(LEFT(LEFT(N3911,5),SUM(LEN(LEFT(N3911,5))-LEN(SUBSTITUTE(LEFT(N3911,5),{"0","1","2","3","4","5","6","7","8","9","."},"")))))</f>
        <v>3</v>
      </c>
      <c r="R3911">
        <f>IF(Q3911&gt;5,Q3911/1024,Q3911)</f>
        <v>3</v>
      </c>
      <c r="S3911" t="str">
        <f>MID(K3912,9,3)</f>
        <v>4.4</v>
      </c>
      <c r="T3911" s="2" t="str">
        <f>LEFT(J3911,3)</f>
        <v>5.5</v>
      </c>
      <c r="U3911">
        <f>VALUE(LEFT(LEFT(M3911,5),SUM(LEN(LEFT(M3911,5))-LEN(SUBSTITUTE(LEFT(M3911,5),{"0","1","2","3","4","5","6","7","8","9","."},"")))))</f>
        <v>43540</v>
      </c>
      <c r="V3911">
        <f>IF(U3911&lt;100,U3911,U3911/1024)</f>
        <v>42.51953125</v>
      </c>
      <c r="W3911" s="3" t="e">
        <f>VALUE(LEFT(LEFT(O3911,5),SUM(LEN(LEFT(O3911,5))-LEN(SUBSTITUTE(LEFT(O3911,5),{"0","1","2","3","4","5","6","7","8","9","."},"")))))</f>
        <v>#VALUE!</v>
      </c>
      <c r="X3911" s="3" t="e">
        <f>LEFT(L3911, SEARCH("MHz",L3911)-1)</f>
        <v>#VALUE!</v>
      </c>
      <c r="Y3911" t="e">
        <f>IF(RIGHT(X3911,1)=" ",RIGHT(X3911,4),RIGHT(X3911,3))</f>
        <v>#VALUE!</v>
      </c>
      <c r="Z3911" t="e">
        <f>VLOOKUP(G3911,[1]Sheet1!$A$1:$B$12,2,0)</f>
        <v>#VALUE!</v>
      </c>
      <c r="AA3911" t="e">
        <f>CONCATENATE(F3911," ",Z3911)</f>
        <v>#VALUE!</v>
      </c>
      <c r="AB3911" t="e">
        <f>VLOOKUP(AA3911,[1]Sheet3!$A:$B,2,0)</f>
        <v>#VALUE!</v>
      </c>
    </row>
    <row r="3912" spans="1:28" x14ac:dyDescent="0.25">
      <c r="A3912" t="s">
        <v>3032</v>
      </c>
      <c r="B3912" t="s">
        <v>3036</v>
      </c>
      <c r="C3912">
        <v>2014</v>
      </c>
      <c r="D3912" t="str">
        <f>CONCATENATE(C3912,".")</f>
        <v>2014.</v>
      </c>
      <c r="E3912" t="str">
        <f>LEFT(D3912, SEARCH(".",D3912)-1)</f>
        <v>2014</v>
      </c>
      <c r="F3912">
        <v>2014</v>
      </c>
      <c r="G3912" t="e">
        <f>RIGHT(E3912,LEN(E3912)-6)</f>
        <v>#VALUE!</v>
      </c>
      <c r="H3912">
        <v>316</v>
      </c>
      <c r="I3912" t="s">
        <v>146</v>
      </c>
      <c r="J3912" t="s">
        <v>3037</v>
      </c>
      <c r="K3912" t="s">
        <v>103</v>
      </c>
      <c r="L3912" t="s">
        <v>133</v>
      </c>
      <c r="M3912" t="s">
        <v>34</v>
      </c>
      <c r="N3912" t="s">
        <v>35</v>
      </c>
      <c r="O3912" t="s">
        <v>36</v>
      </c>
      <c r="Q3912" s="2">
        <f>VALUE(LEFT(LEFT(N3912,5),SUM(LEN(LEFT(N3912,5))-LEN(SUBSTITUTE(LEFT(N3912,5),{"0","1","2","3","4","5","6","7","8","9","."},"")))))</f>
        <v>1</v>
      </c>
      <c r="R3912">
        <f>IF(Q3912&gt;5,Q3912/1024,Q3912)</f>
        <v>1</v>
      </c>
      <c r="S3912" t="str">
        <f>MID(K3913,9,3)</f>
        <v>4.4</v>
      </c>
      <c r="T3912" s="2" t="str">
        <f>LEFT(J3912,3)</f>
        <v>4.0</v>
      </c>
      <c r="U3912">
        <f>VALUE(LEFT(LEFT(M3912,5),SUM(LEN(LEFT(M3912,5))-LEN(SUBSTITUTE(LEFT(M3912,5),{"0","1","2","3","4","5","6","7","8","9","."},"")))))</f>
        <v>8</v>
      </c>
      <c r="V3912">
        <f>IF(U3912&lt;100,U3912,U3912/1024)</f>
        <v>8</v>
      </c>
      <c r="W3912" s="3">
        <f>VALUE(LEFT(LEFT(O3912,5),SUM(LEN(LEFT(O3912,5))-LEN(SUBSTITUTE(LEFT(O3912,5),{"0","1","2","3","4","5","6","7","8","9","."},"")))))</f>
        <v>8</v>
      </c>
      <c r="X3912" s="3" t="e">
        <f>LEFT(L3912, SEARCH("MHz",L3912)-1)</f>
        <v>#VALUE!</v>
      </c>
      <c r="Y3912" t="e">
        <f>IF(RIGHT(X3912,1)=" ",RIGHT(X3912,4),RIGHT(X3912,3))</f>
        <v>#VALUE!</v>
      </c>
      <c r="Z3912" t="e">
        <f>VLOOKUP(G3912,[1]Sheet1!$A$1:$B$12,2,0)</f>
        <v>#VALUE!</v>
      </c>
      <c r="AA3912" t="e">
        <f>CONCATENATE(F3912," ",Z3912)</f>
        <v>#VALUE!</v>
      </c>
      <c r="AB3912" t="e">
        <f>VLOOKUP(AA3912,[1]Sheet3!$A:$B,2,0)</f>
        <v>#VALUE!</v>
      </c>
    </row>
    <row r="3913" spans="1:28" x14ac:dyDescent="0.25">
      <c r="A3913" t="s">
        <v>3318</v>
      </c>
      <c r="B3913" t="s">
        <v>3473</v>
      </c>
      <c r="C3913" t="s">
        <v>155</v>
      </c>
      <c r="D3913" t="str">
        <f>CONCATENATE(C3913,".")</f>
        <v>2014  Q3.</v>
      </c>
      <c r="E3913" t="str">
        <f>LEFT(D3913, SEARCH(".",D3913)-1)</f>
        <v>2014  Q3</v>
      </c>
      <c r="F3913">
        <v>2014</v>
      </c>
      <c r="G3913" t="str">
        <f>RIGHT(E3913,LEN(E3913)-6)</f>
        <v>Q3</v>
      </c>
      <c r="I3913" t="s">
        <v>231</v>
      </c>
      <c r="J3913" t="s">
        <v>71</v>
      </c>
      <c r="K3913" t="s">
        <v>103</v>
      </c>
      <c r="L3913" t="s">
        <v>91</v>
      </c>
      <c r="M3913" t="s">
        <v>109</v>
      </c>
      <c r="N3913" t="s">
        <v>35</v>
      </c>
      <c r="O3913" t="s">
        <v>42</v>
      </c>
      <c r="P3913">
        <v>90</v>
      </c>
      <c r="Q3913" s="2">
        <f>VALUE(LEFT(LEFT(N3913,5),SUM(LEN(LEFT(N3913,5))-LEN(SUBSTITUTE(LEFT(N3913,5),{"0","1","2","3","4","5","6","7","8","9","."},"")))))</f>
        <v>1</v>
      </c>
      <c r="R3913">
        <f>IF(Q3913&gt;5,Q3913/1024,Q3913)</f>
        <v>1</v>
      </c>
      <c r="S3913" t="str">
        <f>MID(K3914,9,3)</f>
        <v>4.4</v>
      </c>
      <c r="T3913" s="2" t="str">
        <f>LEFT(J3913,3)</f>
        <v>4.5</v>
      </c>
      <c r="U3913">
        <f>VALUE(LEFT(LEFT(M3913,5),SUM(LEN(LEFT(M3913,5))-LEN(SUBSTITUTE(LEFT(M3913,5),{"0","1","2","3","4","5","6","7","8","9","."},"")))))</f>
        <v>4</v>
      </c>
      <c r="V3913">
        <f>IF(U3913&lt;100,U3913,U3913/1024)</f>
        <v>4</v>
      </c>
      <c r="W3913" s="3">
        <f>VALUE(LEFT(LEFT(O3913,5),SUM(LEN(LEFT(O3913,5))-LEN(SUBSTITUTE(LEFT(O3913,5),{"0","1","2","3","4","5","6","7","8","9","."},"")))))</f>
        <v>5</v>
      </c>
      <c r="X3913" s="3" t="e">
        <f>LEFT(L3913, SEARCH("MHz",L3913)-1)</f>
        <v>#VALUE!</v>
      </c>
      <c r="Y3913" t="e">
        <f>IF(RIGHT(X3913,1)=" ",RIGHT(X3913,4),RIGHT(X3913,3))</f>
        <v>#VALUE!</v>
      </c>
      <c r="Z3913" t="e">
        <f>VLOOKUP(G3913,[1]Sheet1!$A$1:$B$12,2,0)</f>
        <v>#N/A</v>
      </c>
      <c r="AA3913" t="e">
        <f>CONCATENATE(F3913," ",Z3913)</f>
        <v>#N/A</v>
      </c>
      <c r="AB3913" t="e">
        <f>VLOOKUP(AA3913,[1]Sheet3!$A:$B,2,0)</f>
        <v>#N/A</v>
      </c>
    </row>
    <row r="3914" spans="1:28" x14ac:dyDescent="0.25">
      <c r="A3914" t="s">
        <v>3318</v>
      </c>
      <c r="B3914" t="s">
        <v>3474</v>
      </c>
      <c r="C3914" t="s">
        <v>155</v>
      </c>
      <c r="D3914" t="str">
        <f>CONCATENATE(C3914,".")</f>
        <v>2014  Q3.</v>
      </c>
      <c r="E3914" t="str">
        <f>LEFT(D3914, SEARCH(".",D3914)-1)</f>
        <v>2014  Q3</v>
      </c>
      <c r="F3914">
        <v>2014</v>
      </c>
      <c r="G3914" t="str">
        <f>RIGHT(E3914,LEN(E3914)-6)</f>
        <v>Q3</v>
      </c>
      <c r="H3914">
        <v>148</v>
      </c>
      <c r="I3914" t="s">
        <v>231</v>
      </c>
      <c r="J3914" t="s">
        <v>3087</v>
      </c>
      <c r="K3914" t="s">
        <v>103</v>
      </c>
      <c r="L3914" t="s">
        <v>91</v>
      </c>
      <c r="M3914" t="s">
        <v>34</v>
      </c>
      <c r="N3914" t="s">
        <v>35</v>
      </c>
      <c r="O3914" t="s">
        <v>73</v>
      </c>
      <c r="P3914">
        <v>100</v>
      </c>
      <c r="Q3914" s="2">
        <f>VALUE(LEFT(LEFT(N3914,5),SUM(LEN(LEFT(N3914,5))-LEN(SUBSTITUTE(LEFT(N3914,5),{"0","1","2","3","4","5","6","7","8","9","."},"")))))</f>
        <v>1</v>
      </c>
      <c r="R3914">
        <f>IF(Q3914&gt;5,Q3914/1024,Q3914)</f>
        <v>1</v>
      </c>
      <c r="S3914" t="str">
        <f>MID(K3915,9,3)</f>
        <v>4.4</v>
      </c>
      <c r="T3914" s="2" t="str">
        <f>LEFT(J3914,3)</f>
        <v>5.0</v>
      </c>
      <c r="U3914">
        <f>VALUE(LEFT(LEFT(M3914,5),SUM(LEN(LEFT(M3914,5))-LEN(SUBSTITUTE(LEFT(M3914,5),{"0","1","2","3","4","5","6","7","8","9","."},"")))))</f>
        <v>8</v>
      </c>
      <c r="V3914">
        <f>IF(U3914&lt;100,U3914,U3914/1024)</f>
        <v>8</v>
      </c>
      <c r="W3914" s="3">
        <f>VALUE(LEFT(LEFT(O3914,5),SUM(LEN(LEFT(O3914,5))-LEN(SUBSTITUTE(LEFT(O3914,5),{"0","1","2","3","4","5","6","7","8","9","."},"")))))</f>
        <v>5</v>
      </c>
      <c r="X3914" s="3" t="e">
        <f>LEFT(L3914, SEARCH("MHz",L3914)-1)</f>
        <v>#VALUE!</v>
      </c>
      <c r="Y3914" t="e">
        <f>IF(RIGHT(X3914,1)=" ",RIGHT(X3914,4),RIGHT(X3914,3))</f>
        <v>#VALUE!</v>
      </c>
      <c r="Z3914" t="e">
        <f>VLOOKUP(G3914,[1]Sheet1!$A$1:$B$12,2,0)</f>
        <v>#N/A</v>
      </c>
      <c r="AA3914" t="e">
        <f>CONCATENATE(F3914," ",Z3914)</f>
        <v>#N/A</v>
      </c>
      <c r="AB3914" t="e">
        <f>VLOOKUP(AA3914,[1]Sheet3!$A:$B,2,0)</f>
        <v>#N/A</v>
      </c>
    </row>
    <row r="3915" spans="1:28" x14ac:dyDescent="0.25">
      <c r="A3915" t="s">
        <v>3572</v>
      </c>
      <c r="B3915" t="s">
        <v>3766</v>
      </c>
      <c r="C3915" t="s">
        <v>1790</v>
      </c>
      <c r="D3915" t="str">
        <f>CONCATENATE(C3915,".")</f>
        <v>2014  Q2.</v>
      </c>
      <c r="E3915" t="str">
        <f>LEFT(D3915, SEARCH(".",D3915)-1)</f>
        <v>2014  Q2</v>
      </c>
      <c r="F3915">
        <v>2014</v>
      </c>
      <c r="G3915" t="str">
        <f>RIGHT(E3915,LEN(E3915)-6)</f>
        <v>Q2</v>
      </c>
      <c r="H3915">
        <v>138</v>
      </c>
      <c r="I3915" t="s">
        <v>124</v>
      </c>
      <c r="J3915" t="s">
        <v>1579</v>
      </c>
      <c r="K3915" t="s">
        <v>103</v>
      </c>
      <c r="L3915" t="s">
        <v>551</v>
      </c>
      <c r="M3915" t="s">
        <v>34</v>
      </c>
      <c r="N3915" t="s">
        <v>35</v>
      </c>
      <c r="O3915" t="s">
        <v>36</v>
      </c>
      <c r="P3915">
        <v>150</v>
      </c>
      <c r="Q3915" s="2">
        <f>VALUE(LEFT(LEFT(N3915,5),SUM(LEN(LEFT(N3915,5))-LEN(SUBSTITUTE(LEFT(N3915,5),{"0","1","2","3","4","5","6","7","8","9","."},"")))))</f>
        <v>1</v>
      </c>
      <c r="R3915">
        <f>IF(Q3915&gt;5,Q3915/1024,Q3915)</f>
        <v>1</v>
      </c>
      <c r="S3915" t="str">
        <f>MID(K3916,9,3)</f>
        <v>4.4</v>
      </c>
      <c r="T3915" s="2" t="str">
        <f>LEFT(J3915,3)</f>
        <v>5.0</v>
      </c>
      <c r="U3915">
        <f>VALUE(LEFT(LEFT(M3915,5),SUM(LEN(LEFT(M3915,5))-LEN(SUBSTITUTE(LEFT(M3915,5),{"0","1","2","3","4","5","6","7","8","9","."},"")))))</f>
        <v>8</v>
      </c>
      <c r="V3915">
        <f>IF(U3915&lt;100,U3915,U3915/1024)</f>
        <v>8</v>
      </c>
      <c r="W3915" s="3">
        <f>VALUE(LEFT(LEFT(O3915,5),SUM(LEN(LEFT(O3915,5))-LEN(SUBSTITUTE(LEFT(O3915,5),{"0","1","2","3","4","5","6","7","8","9","."},"")))))</f>
        <v>8</v>
      </c>
      <c r="X3915" s="3" t="e">
        <f>LEFT(L3915, SEARCH("MHz",L3915)-1)</f>
        <v>#VALUE!</v>
      </c>
      <c r="Y3915" t="e">
        <f>IF(RIGHT(X3915,1)=" ",RIGHT(X3915,4),RIGHT(X3915,3))</f>
        <v>#VALUE!</v>
      </c>
      <c r="Z3915" t="e">
        <f>VLOOKUP(G3915,[1]Sheet1!$A$1:$B$12,2,0)</f>
        <v>#N/A</v>
      </c>
      <c r="AA3915" t="e">
        <f>CONCATENATE(F3915," ",Z3915)</f>
        <v>#N/A</v>
      </c>
      <c r="AB3915" t="e">
        <f>VLOOKUP(AA3915,[1]Sheet3!$A:$B,2,0)</f>
        <v>#N/A</v>
      </c>
    </row>
    <row r="3916" spans="1:28" x14ac:dyDescent="0.25">
      <c r="A3916" t="s">
        <v>3572</v>
      </c>
      <c r="B3916" t="s">
        <v>3786</v>
      </c>
      <c r="C3916">
        <v>2014</v>
      </c>
      <c r="D3916" t="str">
        <f>CONCATENATE(C3916,".")</f>
        <v>2014.</v>
      </c>
      <c r="E3916" t="str">
        <f>LEFT(D3916, SEARCH(".",D3916)-1)</f>
        <v>2014</v>
      </c>
      <c r="F3916">
        <v>2014</v>
      </c>
      <c r="G3916" t="e">
        <f>RIGHT(E3916,LEN(E3916)-6)</f>
        <v>#VALUE!</v>
      </c>
      <c r="I3916" t="s">
        <v>128</v>
      </c>
      <c r="J3916" t="s">
        <v>3787</v>
      </c>
      <c r="K3916" t="s">
        <v>103</v>
      </c>
      <c r="L3916" t="s">
        <v>477</v>
      </c>
      <c r="M3916" t="s">
        <v>109</v>
      </c>
      <c r="N3916" t="s">
        <v>139</v>
      </c>
      <c r="O3916" t="s">
        <v>178</v>
      </c>
      <c r="Q3916" s="2">
        <f>VALUE(LEFT(LEFT(N3916,5),SUM(LEN(LEFT(N3916,5))-LEN(SUBSTITUTE(LEFT(N3916,5),{"0","1","2","3","4","5","6","7","8","9","."},"")))))</f>
        <v>512</v>
      </c>
      <c r="R3916">
        <f>IF(Q3916&gt;5,Q3916/1024,Q3916)</f>
        <v>0.5</v>
      </c>
      <c r="S3916" t="str">
        <f>MID(K3917,9,3)</f>
        <v>4.4</v>
      </c>
      <c r="T3916" s="2" t="str">
        <f>LEFT(J3916,3)</f>
        <v>3.5</v>
      </c>
      <c r="U3916">
        <f>VALUE(LEFT(LEFT(M3916,5),SUM(LEN(LEFT(M3916,5))-LEN(SUBSTITUTE(LEFT(M3916,5),{"0","1","2","3","4","5","6","7","8","9","."},"")))))</f>
        <v>4</v>
      </c>
      <c r="V3916">
        <f>IF(U3916&lt;100,U3916,U3916/1024)</f>
        <v>4</v>
      </c>
      <c r="W3916" s="3">
        <f>VALUE(LEFT(LEFT(O3916,5),SUM(LEN(LEFT(O3916,5))-LEN(SUBSTITUTE(LEFT(O3916,5),{"0","1","2","3","4","5","6","7","8","9","."},"")))))</f>
        <v>5</v>
      </c>
      <c r="X3916" s="3" t="e">
        <f>LEFT(L3916, SEARCH("MHz",L3916)-1)</f>
        <v>#VALUE!</v>
      </c>
      <c r="Y3916" t="e">
        <f>IF(RIGHT(X3916,1)=" ",RIGHT(X3916,4),RIGHT(X3916,3))</f>
        <v>#VALUE!</v>
      </c>
      <c r="Z3916" t="e">
        <f>VLOOKUP(G3916,[1]Sheet1!$A$1:$B$12,2,0)</f>
        <v>#VALUE!</v>
      </c>
      <c r="AA3916" t="e">
        <f>CONCATENATE(F3916," ",Z3916)</f>
        <v>#VALUE!</v>
      </c>
      <c r="AB3916" t="e">
        <f>VLOOKUP(AA3916,[1]Sheet3!$A:$B,2,0)</f>
        <v>#VALUE!</v>
      </c>
    </row>
    <row r="3917" spans="1:28" x14ac:dyDescent="0.25">
      <c r="A3917" t="s">
        <v>4141</v>
      </c>
      <c r="B3917" t="s">
        <v>4239</v>
      </c>
      <c r="C3917" t="s">
        <v>3758</v>
      </c>
      <c r="D3917" t="str">
        <f>CONCATENATE(C3917,".")</f>
        <v>2014  Q4.</v>
      </c>
      <c r="E3917" t="str">
        <f>LEFT(D3917, SEARCH(".",D3917)-1)</f>
        <v>2014  Q4</v>
      </c>
      <c r="F3917">
        <v>2014</v>
      </c>
      <c r="G3917" t="str">
        <f>RIGHT(E3917,LEN(E3917)-6)</f>
        <v>Q4</v>
      </c>
      <c r="I3917" t="s">
        <v>509</v>
      </c>
      <c r="J3917" t="s">
        <v>4240</v>
      </c>
      <c r="K3917" t="s">
        <v>103</v>
      </c>
      <c r="L3917" t="s">
        <v>261</v>
      </c>
      <c r="M3917" t="s">
        <v>109</v>
      </c>
      <c r="N3917" t="s">
        <v>35</v>
      </c>
      <c r="O3917" t="s">
        <v>73</v>
      </c>
      <c r="P3917">
        <v>80</v>
      </c>
      <c r="Q3917" s="2">
        <f>VALUE(LEFT(LEFT(N3917,5),SUM(LEN(LEFT(N3917,5))-LEN(SUBSTITUTE(LEFT(N3917,5),{"0","1","2","3","4","5","6","7","8","9","."},"")))))</f>
        <v>1</v>
      </c>
      <c r="R3917">
        <f>IF(Q3917&gt;5,Q3917/1024,Q3917)</f>
        <v>1</v>
      </c>
      <c r="S3917" t="str">
        <f>MID(K3918,9,3)</f>
        <v>4.4</v>
      </c>
      <c r="T3917" s="2" t="str">
        <f>LEFT(J3917,3)</f>
        <v>4.5</v>
      </c>
      <c r="U3917">
        <f>VALUE(LEFT(LEFT(M3917,5),SUM(LEN(LEFT(M3917,5))-LEN(SUBSTITUTE(LEFT(M3917,5),{"0","1","2","3","4","5","6","7","8","9","."},"")))))</f>
        <v>4</v>
      </c>
      <c r="V3917">
        <f>IF(U3917&lt;100,U3917,U3917/1024)</f>
        <v>4</v>
      </c>
      <c r="W3917" s="3">
        <f>VALUE(LEFT(LEFT(O3917,5),SUM(LEN(LEFT(O3917,5))-LEN(SUBSTITUTE(LEFT(O3917,5),{"0","1","2","3","4","5","6","7","8","9","."},"")))))</f>
        <v>5</v>
      </c>
      <c r="X3917" s="3" t="e">
        <f>LEFT(L3917, SEARCH("MHz",L3917)-1)</f>
        <v>#VALUE!</v>
      </c>
      <c r="Y3917" t="e">
        <f>IF(RIGHT(X3917,1)=" ",RIGHT(X3917,4),RIGHT(X3917,3))</f>
        <v>#VALUE!</v>
      </c>
      <c r="Z3917" t="e">
        <f>VLOOKUP(G3917,[1]Sheet1!$A$1:$B$12,2,0)</f>
        <v>#N/A</v>
      </c>
      <c r="AA3917" t="e">
        <f>CONCATENATE(F3917," ",Z3917)</f>
        <v>#N/A</v>
      </c>
      <c r="AB3917" t="e">
        <f>VLOOKUP(AA3917,[1]Sheet3!$A:$B,2,0)</f>
        <v>#N/A</v>
      </c>
    </row>
    <row r="3918" spans="1:28" x14ac:dyDescent="0.25">
      <c r="A3918" t="s">
        <v>4141</v>
      </c>
      <c r="B3918" t="s">
        <v>4241</v>
      </c>
      <c r="C3918" t="s">
        <v>3758</v>
      </c>
      <c r="D3918" t="str">
        <f>CONCATENATE(C3918,".")</f>
        <v>2014  Q4.</v>
      </c>
      <c r="E3918" t="str">
        <f>LEFT(D3918, SEARCH(".",D3918)-1)</f>
        <v>2014  Q4</v>
      </c>
      <c r="F3918">
        <v>2014</v>
      </c>
      <c r="G3918" t="str">
        <f>RIGHT(E3918,LEN(E3918)-6)</f>
        <v>Q4</v>
      </c>
      <c r="H3918">
        <v>143</v>
      </c>
      <c r="I3918" t="s">
        <v>811</v>
      </c>
      <c r="J3918" t="s">
        <v>2863</v>
      </c>
      <c r="K3918" t="s">
        <v>103</v>
      </c>
      <c r="L3918" t="s">
        <v>91</v>
      </c>
      <c r="M3918" t="s">
        <v>34</v>
      </c>
      <c r="N3918" t="s">
        <v>35</v>
      </c>
      <c r="O3918" t="s">
        <v>73</v>
      </c>
      <c r="P3918">
        <v>110</v>
      </c>
      <c r="Q3918" s="2">
        <f>VALUE(LEFT(LEFT(N3918,5),SUM(LEN(LEFT(N3918,5))-LEN(SUBSTITUTE(LEFT(N3918,5),{"0","1","2","3","4","5","6","7","8","9","."},"")))))</f>
        <v>1</v>
      </c>
      <c r="R3918">
        <f>IF(Q3918&gt;5,Q3918/1024,Q3918)</f>
        <v>1</v>
      </c>
      <c r="S3918" t="str">
        <f>MID(K3919,9,3)</f>
        <v>4.4</v>
      </c>
      <c r="T3918" s="2" t="str">
        <f>LEFT(J3918,3)</f>
        <v>4.5</v>
      </c>
      <c r="U3918">
        <f>VALUE(LEFT(LEFT(M3918,5),SUM(LEN(LEFT(M3918,5))-LEN(SUBSTITUTE(LEFT(M3918,5),{"0","1","2","3","4","5","6","7","8","9","."},"")))))</f>
        <v>8</v>
      </c>
      <c r="V3918">
        <f>IF(U3918&lt;100,U3918,U3918/1024)</f>
        <v>8</v>
      </c>
      <c r="W3918" s="3">
        <f>VALUE(LEFT(LEFT(O3918,5),SUM(LEN(LEFT(O3918,5))-LEN(SUBSTITUTE(LEFT(O3918,5),{"0","1","2","3","4","5","6","7","8","9","."},"")))))</f>
        <v>5</v>
      </c>
      <c r="X3918" s="3" t="e">
        <f>LEFT(L3918, SEARCH("MHz",L3918)-1)</f>
        <v>#VALUE!</v>
      </c>
      <c r="Y3918" t="e">
        <f>IF(RIGHT(X3918,1)=" ",RIGHT(X3918,4),RIGHT(X3918,3))</f>
        <v>#VALUE!</v>
      </c>
      <c r="Z3918" t="e">
        <f>VLOOKUP(G3918,[1]Sheet1!$A$1:$B$12,2,0)</f>
        <v>#N/A</v>
      </c>
      <c r="AA3918" t="e">
        <f>CONCATENATE(F3918," ",Z3918)</f>
        <v>#N/A</v>
      </c>
      <c r="AB3918" t="e">
        <f>VLOOKUP(AA3918,[1]Sheet3!$A:$B,2,0)</f>
        <v>#N/A</v>
      </c>
    </row>
    <row r="3919" spans="1:28" x14ac:dyDescent="0.25">
      <c r="A3919" t="s">
        <v>4804</v>
      </c>
      <c r="B3919" t="s">
        <v>4805</v>
      </c>
      <c r="C3919">
        <v>2014</v>
      </c>
      <c r="D3919" t="str">
        <f>CONCATENATE(C3919,".")</f>
        <v>2014.</v>
      </c>
      <c r="E3919" t="str">
        <f>LEFT(D3919, SEARCH(".",D3919)-1)</f>
        <v>2014</v>
      </c>
      <c r="F3919">
        <v>2014</v>
      </c>
      <c r="G3919" t="e">
        <f>RIGHT(E3919,LEN(E3919)-6)</f>
        <v>#VALUE!</v>
      </c>
      <c r="H3919">
        <v>131.80000000000001</v>
      </c>
      <c r="I3919" t="s">
        <v>146</v>
      </c>
      <c r="J3919" t="s">
        <v>97</v>
      </c>
      <c r="K3919" t="s">
        <v>103</v>
      </c>
      <c r="L3919" t="s">
        <v>200</v>
      </c>
      <c r="M3919" t="s">
        <v>57</v>
      </c>
      <c r="N3919" t="s">
        <v>35</v>
      </c>
      <c r="O3919" t="s">
        <v>36</v>
      </c>
      <c r="Q3919" s="2">
        <f>VALUE(LEFT(LEFT(N3919,5),SUM(LEN(LEFT(N3919,5))-LEN(SUBSTITUTE(LEFT(N3919,5),{"0","1","2","3","4","5","6","7","8","9","."},"")))))</f>
        <v>1</v>
      </c>
      <c r="R3919">
        <f>IF(Q3919&gt;5,Q3919/1024,Q3919)</f>
        <v>1</v>
      </c>
      <c r="S3919" t="str">
        <f>MID(K3920,9,3)</f>
        <v>4.4</v>
      </c>
      <c r="T3919" s="2" t="str">
        <f>LEFT(J3919,3)</f>
        <v>5.0</v>
      </c>
      <c r="U3919">
        <f>VALUE(LEFT(LEFT(M3919,5),SUM(LEN(LEFT(M3919,5))-LEN(SUBSTITUTE(LEFT(M3919,5),{"0","1","2","3","4","5","6","7","8","9","."},"")))))</f>
        <v>16</v>
      </c>
      <c r="V3919">
        <f>IF(U3919&lt;100,U3919,U3919/1024)</f>
        <v>16</v>
      </c>
      <c r="W3919" s="3">
        <f>VALUE(LEFT(LEFT(O3919,5),SUM(LEN(LEFT(O3919,5))-LEN(SUBSTITUTE(LEFT(O3919,5),{"0","1","2","3","4","5","6","7","8","9","."},"")))))</f>
        <v>8</v>
      </c>
      <c r="X3919" s="3" t="e">
        <f>LEFT(L3919, SEARCH("MHz",L3919)-1)</f>
        <v>#VALUE!</v>
      </c>
      <c r="Y3919" t="e">
        <f>IF(RIGHT(X3919,1)=" ",RIGHT(X3919,4),RIGHT(X3919,3))</f>
        <v>#VALUE!</v>
      </c>
      <c r="Z3919" t="e">
        <f>VLOOKUP(G3919,[1]Sheet1!$A$1:$B$12,2,0)</f>
        <v>#VALUE!</v>
      </c>
      <c r="AA3919" t="e">
        <f>CONCATENATE(F3919," ",Z3919)</f>
        <v>#VALUE!</v>
      </c>
      <c r="AB3919" t="e">
        <f>VLOOKUP(AA3919,[1]Sheet3!$A:$B,2,0)</f>
        <v>#VALUE!</v>
      </c>
    </row>
    <row r="3920" spans="1:28" x14ac:dyDescent="0.25">
      <c r="A3920" t="s">
        <v>5097</v>
      </c>
      <c r="B3920" t="s">
        <v>5098</v>
      </c>
      <c r="C3920">
        <v>2014</v>
      </c>
      <c r="D3920" t="str">
        <f>CONCATENATE(C3920,".")</f>
        <v>2014.</v>
      </c>
      <c r="E3920" t="str">
        <f>LEFT(D3920, SEARCH(".",D3920)-1)</f>
        <v>2014</v>
      </c>
      <c r="F3920">
        <v>2014</v>
      </c>
      <c r="G3920" t="e">
        <f>RIGHT(E3920,LEN(E3920)-6)</f>
        <v>#VALUE!</v>
      </c>
      <c r="H3920">
        <v>129</v>
      </c>
      <c r="I3920" t="s">
        <v>811</v>
      </c>
      <c r="J3920" t="s">
        <v>436</v>
      </c>
      <c r="K3920" t="s">
        <v>103</v>
      </c>
      <c r="L3920" t="s">
        <v>126</v>
      </c>
      <c r="M3920" t="s">
        <v>57</v>
      </c>
      <c r="N3920" t="s">
        <v>35</v>
      </c>
      <c r="O3920" t="s">
        <v>1394</v>
      </c>
      <c r="Q3920" s="2">
        <f>VALUE(LEFT(LEFT(N3920,5),SUM(LEN(LEFT(N3920,5))-LEN(SUBSTITUTE(LEFT(N3920,5),{"0","1","2","3","4","5","6","7","8","9","."},"")))))</f>
        <v>1</v>
      </c>
      <c r="R3920">
        <f>IF(Q3920&gt;5,Q3920/1024,Q3920)</f>
        <v>1</v>
      </c>
      <c r="S3920" t="str">
        <f>MID(K3921,9,3)</f>
        <v>4.4</v>
      </c>
      <c r="T3920" s="2" t="str">
        <f>LEFT(J3920,3)</f>
        <v>5.0</v>
      </c>
      <c r="U3920">
        <f>VALUE(LEFT(LEFT(M3920,5),SUM(LEN(LEFT(M3920,5))-LEN(SUBSTITUTE(LEFT(M3920,5),{"0","1","2","3","4","5","6","7","8","9","."},"")))))</f>
        <v>16</v>
      </c>
      <c r="V3920">
        <f>IF(U3920&lt;100,U3920,U3920/1024)</f>
        <v>16</v>
      </c>
      <c r="W3920" s="3">
        <f>VALUE(LEFT(LEFT(O3920,5),SUM(LEN(LEFT(O3920,5))-LEN(SUBSTITUTE(LEFT(O3920,5),{"0","1","2","3","4","5","6","7","8","9","."},"")))))</f>
        <v>13</v>
      </c>
      <c r="X3920" s="3" t="e">
        <f>LEFT(L3920, SEARCH("MHz",L3920)-1)</f>
        <v>#VALUE!</v>
      </c>
      <c r="Y3920" t="e">
        <f>IF(RIGHT(X3920,1)=" ",RIGHT(X3920,4),RIGHT(X3920,3))</f>
        <v>#VALUE!</v>
      </c>
      <c r="Z3920" t="e">
        <f>VLOOKUP(G3920,[1]Sheet1!$A$1:$B$12,2,0)</f>
        <v>#VALUE!</v>
      </c>
      <c r="AA3920" t="e">
        <f>CONCATENATE(F3920," ",Z3920)</f>
        <v>#VALUE!</v>
      </c>
      <c r="AB3920" t="e">
        <f>VLOOKUP(AA3920,[1]Sheet3!$A:$B,2,0)</f>
        <v>#VALUE!</v>
      </c>
    </row>
    <row r="3921" spans="1:28" x14ac:dyDescent="0.25">
      <c r="A3921" t="s">
        <v>5097</v>
      </c>
      <c r="B3921" t="s">
        <v>5099</v>
      </c>
      <c r="C3921">
        <v>2014</v>
      </c>
      <c r="D3921" t="str">
        <f>CONCATENATE(C3921,".")</f>
        <v>2014.</v>
      </c>
      <c r="E3921" t="str">
        <f>LEFT(D3921, SEARCH(".",D3921)-1)</f>
        <v>2014</v>
      </c>
      <c r="F3921">
        <v>2014</v>
      </c>
      <c r="G3921" t="e">
        <f>RIGHT(E3921,LEN(E3921)-6)</f>
        <v>#VALUE!</v>
      </c>
      <c r="H3921">
        <v>160</v>
      </c>
      <c r="I3921" t="s">
        <v>231</v>
      </c>
      <c r="J3921" t="s">
        <v>1662</v>
      </c>
      <c r="K3921" t="s">
        <v>103</v>
      </c>
      <c r="L3921" t="s">
        <v>91</v>
      </c>
      <c r="M3921" t="s">
        <v>34</v>
      </c>
      <c r="N3921" t="s">
        <v>35</v>
      </c>
      <c r="O3921" t="s">
        <v>36</v>
      </c>
      <c r="Q3921" s="2">
        <f>VALUE(LEFT(LEFT(N3921,5),SUM(LEN(LEFT(N3921,5))-LEN(SUBSTITUTE(LEFT(N3921,5),{"0","1","2","3","4","5","6","7","8","9","."},"")))))</f>
        <v>1</v>
      </c>
      <c r="R3921">
        <f>IF(Q3921&gt;5,Q3921/1024,Q3921)</f>
        <v>1</v>
      </c>
      <c r="S3921" t="str">
        <f>MID(K3922,9,3)</f>
        <v>4.4</v>
      </c>
      <c r="T3921" s="2" t="str">
        <f>LEFT(J3921,3)</f>
        <v>5.0</v>
      </c>
      <c r="U3921">
        <f>VALUE(LEFT(LEFT(M3921,5),SUM(LEN(LEFT(M3921,5))-LEN(SUBSTITUTE(LEFT(M3921,5),{"0","1","2","3","4","5","6","7","8","9","."},"")))))</f>
        <v>8</v>
      </c>
      <c r="V3921">
        <f>IF(U3921&lt;100,U3921,U3921/1024)</f>
        <v>8</v>
      </c>
      <c r="W3921" s="3">
        <f>VALUE(LEFT(LEFT(O3921,5),SUM(LEN(LEFT(O3921,5))-LEN(SUBSTITUTE(LEFT(O3921,5),{"0","1","2","3","4","5","6","7","8","9","."},"")))))</f>
        <v>8</v>
      </c>
      <c r="X3921" s="3" t="e">
        <f>LEFT(L3921, SEARCH("MHz",L3921)-1)</f>
        <v>#VALUE!</v>
      </c>
      <c r="Y3921" t="e">
        <f>IF(RIGHT(X3921,1)=" ",RIGHT(X3921,4),RIGHT(X3921,3))</f>
        <v>#VALUE!</v>
      </c>
      <c r="Z3921" t="e">
        <f>VLOOKUP(G3921,[1]Sheet1!$A$1:$B$12,2,0)</f>
        <v>#VALUE!</v>
      </c>
      <c r="AA3921" t="e">
        <f>CONCATENATE(F3921," ",Z3921)</f>
        <v>#VALUE!</v>
      </c>
      <c r="AB3921" t="e">
        <f>VLOOKUP(AA3921,[1]Sheet3!$A:$B,2,0)</f>
        <v>#VALUE!</v>
      </c>
    </row>
    <row r="3922" spans="1:28" x14ac:dyDescent="0.25">
      <c r="A3922" t="s">
        <v>6003</v>
      </c>
      <c r="B3922" t="s">
        <v>6197</v>
      </c>
      <c r="C3922" t="s">
        <v>2632</v>
      </c>
      <c r="D3922" t="str">
        <f>CONCATENATE(C3922,".")</f>
        <v>Exp. announcement 2014  Q3.</v>
      </c>
      <c r="E3922" t="str">
        <f>LEFT(D3922, SEARCH(".",D3922)-1)</f>
        <v>Exp</v>
      </c>
      <c r="F3922" t="s">
        <v>688</v>
      </c>
      <c r="G3922" t="e">
        <f>RIGHT(E3922,LEN(E3922)-6)</f>
        <v>#VALUE!</v>
      </c>
      <c r="I3922" t="s">
        <v>124</v>
      </c>
      <c r="J3922" t="s">
        <v>6198</v>
      </c>
      <c r="K3922" t="s">
        <v>103</v>
      </c>
      <c r="L3922" t="s">
        <v>133</v>
      </c>
      <c r="M3922" t="s">
        <v>173</v>
      </c>
      <c r="N3922" t="s">
        <v>35</v>
      </c>
      <c r="O3922" t="s">
        <v>36</v>
      </c>
      <c r="P3922">
        <v>200</v>
      </c>
      <c r="Q3922" s="2">
        <f>VALUE(LEFT(LEFT(N3922,5),SUM(LEN(LEFT(N3922,5))-LEN(SUBSTITUTE(LEFT(N3922,5),{"0","1","2","3","4","5","6","7","8","9","."},"")))))</f>
        <v>1</v>
      </c>
      <c r="R3922">
        <f>IF(Q3922&gt;5,Q3922/1024,Q3922)</f>
        <v>1</v>
      </c>
      <c r="S3922" t="str">
        <f>MID(K3923,9,3)</f>
        <v>4.4</v>
      </c>
      <c r="T3922" s="2" t="str">
        <f>LEFT(J3922,3)</f>
        <v>4.4</v>
      </c>
      <c r="U3922">
        <f>VALUE(LEFT(LEFT(M3922,5),SUM(LEN(LEFT(M3922,5))-LEN(SUBSTITUTE(LEFT(M3922,5),{"0","1","2","3","4","5","6","7","8","9","."},"")))))</f>
        <v>43473</v>
      </c>
      <c r="V3922">
        <f>IF(U3922&lt;100,U3922,U3922/1024)</f>
        <v>42.4541015625</v>
      </c>
      <c r="W3922" s="3">
        <f>VALUE(LEFT(LEFT(O3922,5),SUM(LEN(LEFT(O3922,5))-LEN(SUBSTITUTE(LEFT(O3922,5),{"0","1","2","3","4","5","6","7","8","9","."},"")))))</f>
        <v>8</v>
      </c>
      <c r="X3922" s="3" t="e">
        <f>LEFT(L3922, SEARCH("MHz",L3922)-1)</f>
        <v>#VALUE!</v>
      </c>
      <c r="Y3922" t="e">
        <f>IF(RIGHT(X3922,1)=" ",RIGHT(X3922,4),RIGHT(X3922,3))</f>
        <v>#VALUE!</v>
      </c>
      <c r="Z3922" t="e">
        <f>VLOOKUP(G3922,[1]Sheet1!$A$1:$B$12,2,0)</f>
        <v>#VALUE!</v>
      </c>
      <c r="AA3922" t="e">
        <f>CONCATENATE(F3922," ",Z3922)</f>
        <v>#VALUE!</v>
      </c>
      <c r="AB3922" t="e">
        <f>VLOOKUP(AA3922,[1]Sheet3!$A:$B,2,0)</f>
        <v>#VALUE!</v>
      </c>
    </row>
    <row r="3923" spans="1:28" x14ac:dyDescent="0.25">
      <c r="A3923" t="s">
        <v>6512</v>
      </c>
      <c r="B3923" t="s">
        <v>3610</v>
      </c>
      <c r="C3923">
        <v>2014</v>
      </c>
      <c r="D3923" t="str">
        <f>CONCATENATE(C3923,".")</f>
        <v>2014.</v>
      </c>
      <c r="E3923" t="str">
        <f>LEFT(D3923, SEARCH(".",D3923)-1)</f>
        <v>2014</v>
      </c>
      <c r="F3923">
        <v>2014</v>
      </c>
      <c r="G3923" t="e">
        <f>RIGHT(E3923,LEN(E3923)-6)</f>
        <v>#VALUE!</v>
      </c>
      <c r="H3923">
        <v>141</v>
      </c>
      <c r="I3923" t="s">
        <v>6556</v>
      </c>
      <c r="J3923" t="s">
        <v>457</v>
      </c>
      <c r="K3923" t="s">
        <v>103</v>
      </c>
      <c r="L3923" t="s">
        <v>447</v>
      </c>
      <c r="M3923" t="s">
        <v>57</v>
      </c>
      <c r="N3923" t="s">
        <v>22</v>
      </c>
      <c r="O3923" t="s">
        <v>30</v>
      </c>
      <c r="Q3923" s="2">
        <f>VALUE(LEFT(LEFT(N3923,5),SUM(LEN(LEFT(N3923,5))-LEN(SUBSTITUTE(LEFT(N3923,5),{"0","1","2","3","4","5","6","7","8","9","."},"")))))</f>
        <v>2</v>
      </c>
      <c r="R3923">
        <f>IF(Q3923&gt;5,Q3923/1024,Q3923)</f>
        <v>2</v>
      </c>
      <c r="S3923" t="str">
        <f>MID(K3924,9,3)</f>
        <v>4.4</v>
      </c>
      <c r="T3923" s="2" t="str">
        <f>LEFT(J3923,3)</f>
        <v>5.0</v>
      </c>
      <c r="U3923">
        <f>VALUE(LEFT(LEFT(M3923,5),SUM(LEN(LEFT(M3923,5))-LEN(SUBSTITUTE(LEFT(M3923,5),{"0","1","2","3","4","5","6","7","8","9","."},"")))))</f>
        <v>16</v>
      </c>
      <c r="V3923">
        <f>IF(U3923&lt;100,U3923,U3923/1024)</f>
        <v>16</v>
      </c>
      <c r="W3923" s="3">
        <f>VALUE(LEFT(LEFT(O3923,5),SUM(LEN(LEFT(O3923,5))-LEN(SUBSTITUTE(LEFT(O3923,5),{"0","1","2","3","4","5","6","7","8","9","."},"")))))</f>
        <v>13</v>
      </c>
      <c r="X3923" s="3" t="e">
        <f>LEFT(L3923, SEARCH("MHz",L3923)-1)</f>
        <v>#VALUE!</v>
      </c>
      <c r="Y3923" t="e">
        <f>IF(RIGHT(X3923,1)=" ",RIGHT(X3923,4),RIGHT(X3923,3))</f>
        <v>#VALUE!</v>
      </c>
      <c r="Z3923" t="e">
        <f>VLOOKUP(G3923,[1]Sheet1!$A$1:$B$12,2,0)</f>
        <v>#VALUE!</v>
      </c>
      <c r="AA3923" t="e">
        <f>CONCATENATE(F3923," ",Z3923)</f>
        <v>#VALUE!</v>
      </c>
      <c r="AB3923" t="e">
        <f>VLOOKUP(AA3923,[1]Sheet3!$A:$B,2,0)</f>
        <v>#VALUE!</v>
      </c>
    </row>
    <row r="3924" spans="1:28" x14ac:dyDescent="0.25">
      <c r="A3924" t="s">
        <v>6566</v>
      </c>
      <c r="B3924" t="s">
        <v>6585</v>
      </c>
      <c r="C3924" t="s">
        <v>1790</v>
      </c>
      <c r="D3924" t="str">
        <f>CONCATENATE(C3924,".")</f>
        <v>2014  Q2.</v>
      </c>
      <c r="E3924" t="str">
        <f>LEFT(D3924, SEARCH(".",D3924)-1)</f>
        <v>2014  Q2</v>
      </c>
      <c r="F3924">
        <v>2014</v>
      </c>
      <c r="G3924" t="str">
        <f>RIGHT(E3924,LEN(E3924)-6)</f>
        <v>Q2</v>
      </c>
      <c r="H3924">
        <v>155</v>
      </c>
      <c r="I3924" t="s">
        <v>124</v>
      </c>
      <c r="J3924" t="s">
        <v>112</v>
      </c>
      <c r="K3924" t="s">
        <v>103</v>
      </c>
      <c r="L3924" t="s">
        <v>133</v>
      </c>
      <c r="M3924" t="s">
        <v>109</v>
      </c>
      <c r="N3924" t="s">
        <v>35</v>
      </c>
      <c r="O3924" t="s">
        <v>178</v>
      </c>
      <c r="P3924">
        <v>100</v>
      </c>
      <c r="Q3924" s="2">
        <f>VALUE(LEFT(LEFT(N3924,5),SUM(LEN(LEFT(N3924,5))-LEN(SUBSTITUTE(LEFT(N3924,5),{"0","1","2","3","4","5","6","7","8","9","."},"")))))</f>
        <v>1</v>
      </c>
      <c r="R3924">
        <f>IF(Q3924&gt;5,Q3924/1024,Q3924)</f>
        <v>1</v>
      </c>
      <c r="S3924" t="str">
        <f>MID(K3925,9,3)</f>
        <v>4.4</v>
      </c>
      <c r="T3924" s="2" t="str">
        <f>LEFT(J3924,3)</f>
        <v>4.5</v>
      </c>
      <c r="U3924">
        <f>VALUE(LEFT(LEFT(M3924,5),SUM(LEN(LEFT(M3924,5))-LEN(SUBSTITUTE(LEFT(M3924,5),{"0","1","2","3","4","5","6","7","8","9","."},"")))))</f>
        <v>4</v>
      </c>
      <c r="V3924">
        <f>IF(U3924&lt;100,U3924,U3924/1024)</f>
        <v>4</v>
      </c>
      <c r="W3924" s="3">
        <f>VALUE(LEFT(LEFT(O3924,5),SUM(LEN(LEFT(O3924,5))-LEN(SUBSTITUTE(LEFT(O3924,5),{"0","1","2","3","4","5","6","7","8","9","."},"")))))</f>
        <v>5</v>
      </c>
      <c r="X3924" s="3" t="e">
        <f>LEFT(L3924, SEARCH("MHz",L3924)-1)</f>
        <v>#VALUE!</v>
      </c>
      <c r="Y3924" t="e">
        <f>IF(RIGHT(X3924,1)=" ",RIGHT(X3924,4),RIGHT(X3924,3))</f>
        <v>#VALUE!</v>
      </c>
      <c r="Z3924" t="e">
        <f>VLOOKUP(G3924,[1]Sheet1!$A$1:$B$12,2,0)</f>
        <v>#N/A</v>
      </c>
      <c r="AA3924" t="e">
        <f>CONCATENATE(F3924," ",Z3924)</f>
        <v>#N/A</v>
      </c>
      <c r="AB3924" t="e">
        <f>VLOOKUP(AA3924,[1]Sheet3!$A:$B,2,0)</f>
        <v>#N/A</v>
      </c>
    </row>
    <row r="3925" spans="1:28" x14ac:dyDescent="0.25">
      <c r="A3925" t="s">
        <v>6602</v>
      </c>
      <c r="B3925" t="s">
        <v>6634</v>
      </c>
      <c r="C3925">
        <v>2014</v>
      </c>
      <c r="D3925" t="str">
        <f>CONCATENATE(C3925,".")</f>
        <v>2014.</v>
      </c>
      <c r="E3925" t="str">
        <f>LEFT(D3925, SEARCH(".",D3925)-1)</f>
        <v>2014</v>
      </c>
      <c r="F3925">
        <v>2014</v>
      </c>
      <c r="G3925" t="e">
        <f>RIGHT(E3925,LEN(E3925)-6)</f>
        <v>#VALUE!</v>
      </c>
      <c r="H3925">
        <v>133</v>
      </c>
      <c r="I3925" t="s">
        <v>379</v>
      </c>
      <c r="J3925" t="s">
        <v>1579</v>
      </c>
      <c r="K3925" t="s">
        <v>103</v>
      </c>
      <c r="L3925" t="s">
        <v>91</v>
      </c>
      <c r="M3925" t="s">
        <v>57</v>
      </c>
      <c r="N3925" t="s">
        <v>35</v>
      </c>
      <c r="O3925" t="s">
        <v>30</v>
      </c>
      <c r="Q3925" s="2">
        <f>VALUE(LEFT(LEFT(N3925,5),SUM(LEN(LEFT(N3925,5))-LEN(SUBSTITUTE(LEFT(N3925,5),{"0","1","2","3","4","5","6","7","8","9","."},"")))))</f>
        <v>1</v>
      </c>
      <c r="R3925">
        <f>IF(Q3925&gt;5,Q3925/1024,Q3925)</f>
        <v>1</v>
      </c>
      <c r="S3925" t="str">
        <f>MID(K3926,9,3)</f>
        <v>4.4</v>
      </c>
      <c r="T3925" s="2" t="str">
        <f>LEFT(J3925,3)</f>
        <v>5.0</v>
      </c>
      <c r="U3925">
        <f>VALUE(LEFT(LEFT(M3925,5),SUM(LEN(LEFT(M3925,5))-LEN(SUBSTITUTE(LEFT(M3925,5),{"0","1","2","3","4","5","6","7","8","9","."},"")))))</f>
        <v>16</v>
      </c>
      <c r="V3925">
        <f>IF(U3925&lt;100,U3925,U3925/1024)</f>
        <v>16</v>
      </c>
      <c r="W3925" s="3">
        <f>VALUE(LEFT(LEFT(O3925,5),SUM(LEN(LEFT(O3925,5))-LEN(SUBSTITUTE(LEFT(O3925,5),{"0","1","2","3","4","5","6","7","8","9","."},"")))))</f>
        <v>13</v>
      </c>
      <c r="X3925" s="3" t="e">
        <f>LEFT(L3925, SEARCH("MHz",L3925)-1)</f>
        <v>#VALUE!</v>
      </c>
      <c r="Y3925" t="e">
        <f>IF(RIGHT(X3925,1)=" ",RIGHT(X3925,4),RIGHT(X3925,3))</f>
        <v>#VALUE!</v>
      </c>
      <c r="Z3925" t="e">
        <f>VLOOKUP(G3925,[1]Sheet1!$A$1:$B$12,2,0)</f>
        <v>#VALUE!</v>
      </c>
      <c r="AA3925" t="e">
        <f>CONCATENATE(F3925," ",Z3925)</f>
        <v>#VALUE!</v>
      </c>
      <c r="AB3925" t="e">
        <f>VLOOKUP(AA3925,[1]Sheet3!$A:$B,2,0)</f>
        <v>#VALUE!</v>
      </c>
    </row>
    <row r="3926" spans="1:28" x14ac:dyDescent="0.25">
      <c r="A3926" t="s">
        <v>6744</v>
      </c>
      <c r="B3926" t="s">
        <v>6769</v>
      </c>
      <c r="C3926">
        <v>2014</v>
      </c>
      <c r="D3926" t="str">
        <f>CONCATENATE(C3926,".")</f>
        <v>2014.</v>
      </c>
      <c r="E3926" t="str">
        <f>LEFT(D3926, SEARCH(".",D3926)-1)</f>
        <v>2014</v>
      </c>
      <c r="F3926">
        <v>2014</v>
      </c>
      <c r="G3926" t="e">
        <f>RIGHT(E3926,LEN(E3926)-6)</f>
        <v>#VALUE!</v>
      </c>
      <c r="I3926" t="s">
        <v>156</v>
      </c>
      <c r="J3926" t="s">
        <v>6770</v>
      </c>
      <c r="K3926" t="s">
        <v>103</v>
      </c>
      <c r="L3926" t="s">
        <v>200</v>
      </c>
      <c r="M3926" t="s">
        <v>34</v>
      </c>
      <c r="N3926" t="s">
        <v>35</v>
      </c>
      <c r="O3926" t="s">
        <v>36</v>
      </c>
      <c r="P3926">
        <v>120</v>
      </c>
      <c r="Q3926" s="2">
        <f>VALUE(LEFT(LEFT(N3926,5),SUM(LEN(LEFT(N3926,5))-LEN(SUBSTITUTE(LEFT(N3926,5),{"0","1","2","3","4","5","6","7","8","9","."},"")))))</f>
        <v>1</v>
      </c>
      <c r="R3926">
        <f>IF(Q3926&gt;5,Q3926/1024,Q3926)</f>
        <v>1</v>
      </c>
      <c r="S3926" t="str">
        <f>MID(K3927,9,3)</f>
        <v>4.4</v>
      </c>
      <c r="T3926" s="2" t="str">
        <f>LEFT(J3926,3)</f>
        <v>4.9</v>
      </c>
      <c r="U3926">
        <f>VALUE(LEFT(LEFT(M3926,5),SUM(LEN(LEFT(M3926,5))-LEN(SUBSTITUTE(LEFT(M3926,5),{"0","1","2","3","4","5","6","7","8","9","."},"")))))</f>
        <v>8</v>
      </c>
      <c r="V3926">
        <f>IF(U3926&lt;100,U3926,U3926/1024)</f>
        <v>8</v>
      </c>
      <c r="W3926" s="3">
        <f>VALUE(LEFT(LEFT(O3926,5),SUM(LEN(LEFT(O3926,5))-LEN(SUBSTITUTE(LEFT(O3926,5),{"0","1","2","3","4","5","6","7","8","9","."},"")))))</f>
        <v>8</v>
      </c>
      <c r="X3926" s="3" t="e">
        <f>LEFT(L3926, SEARCH("MHz",L3926)-1)</f>
        <v>#VALUE!</v>
      </c>
      <c r="Y3926" t="e">
        <f>IF(RIGHT(X3926,1)=" ",RIGHT(X3926,4),RIGHT(X3926,3))</f>
        <v>#VALUE!</v>
      </c>
      <c r="Z3926" t="e">
        <f>VLOOKUP(G3926,[1]Sheet1!$A$1:$B$12,2,0)</f>
        <v>#VALUE!</v>
      </c>
      <c r="AA3926" t="e">
        <f>CONCATENATE(F3926," ",Z3926)</f>
        <v>#VALUE!</v>
      </c>
      <c r="AB3926" t="e">
        <f>VLOOKUP(AA3926,[1]Sheet3!$A:$B,2,0)</f>
        <v>#VALUE!</v>
      </c>
    </row>
    <row r="3927" spans="1:28" x14ac:dyDescent="0.25">
      <c r="A3927" t="s">
        <v>751</v>
      </c>
      <c r="B3927" t="s">
        <v>906</v>
      </c>
      <c r="C3927">
        <v>2014</v>
      </c>
      <c r="D3927" t="str">
        <f>CONCATENATE(C3927,".")</f>
        <v>2014.</v>
      </c>
      <c r="E3927" t="str">
        <f>LEFT(D3927, SEARCH(".",D3927)-1)</f>
        <v>2014</v>
      </c>
      <c r="F3927">
        <v>2014</v>
      </c>
      <c r="G3927" t="e">
        <f>RIGHT(E3927,LEN(E3927)-6)</f>
        <v>#VALUE!</v>
      </c>
      <c r="H3927">
        <v>324.39999999999998</v>
      </c>
      <c r="I3927" t="s">
        <v>213</v>
      </c>
      <c r="J3927" t="s">
        <v>907</v>
      </c>
      <c r="K3927" t="s">
        <v>113</v>
      </c>
      <c r="L3927" t="s">
        <v>98</v>
      </c>
      <c r="M3927" t="s">
        <v>34</v>
      </c>
      <c r="N3927" t="s">
        <v>35</v>
      </c>
      <c r="O3927" t="s">
        <v>430</v>
      </c>
      <c r="Q3927" s="2">
        <f>VALUE(LEFT(LEFT(N3927,5),SUM(LEN(LEFT(N3927,5))-LEN(SUBSTITUTE(LEFT(N3927,5),{"0","1","2","3","4","5","6","7","8","9","."},"")))))</f>
        <v>1</v>
      </c>
      <c r="R3927">
        <f>IF(Q3927&gt;5,Q3927/1024,Q3927)</f>
        <v>1</v>
      </c>
      <c r="S3927" t="str">
        <f>MID(K3928,9,3)</f>
        <v>4.4</v>
      </c>
      <c r="T3927" s="2" t="str">
        <f>LEFT(J3927,3)</f>
        <v>8.0</v>
      </c>
      <c r="U3927">
        <f>VALUE(LEFT(LEFT(M3927,5),SUM(LEN(LEFT(M3927,5))-LEN(SUBSTITUTE(LEFT(M3927,5),{"0","1","2","3","4","5","6","7","8","9","."},"")))))</f>
        <v>8</v>
      </c>
      <c r="V3927">
        <f>IF(U3927&lt;100,U3927,U3927/1024)</f>
        <v>8</v>
      </c>
      <c r="W3927" s="3">
        <f>VALUE(LEFT(LEFT(O3927,5),SUM(LEN(LEFT(O3927,5))-LEN(SUBSTITUTE(LEFT(O3927,5),{"0","1","2","3","4","5","6","7","8","9","."},"")))))</f>
        <v>2</v>
      </c>
      <c r="X3927" s="3" t="e">
        <f>LEFT(L3927, SEARCH("MHz",L3927)-1)</f>
        <v>#VALUE!</v>
      </c>
      <c r="Y3927" t="e">
        <f>IF(RIGHT(X3927,1)=" ",RIGHT(X3927,4),RIGHT(X3927,3))</f>
        <v>#VALUE!</v>
      </c>
      <c r="Z3927" t="e">
        <f>VLOOKUP(G3927,[1]Sheet1!$A$1:$B$12,2,0)</f>
        <v>#VALUE!</v>
      </c>
      <c r="AA3927" t="e">
        <f>CONCATENATE(F3927," ",Z3927)</f>
        <v>#VALUE!</v>
      </c>
      <c r="AB3927" t="e">
        <f>VLOOKUP(AA3927,[1]Sheet3!$A:$B,2,0)</f>
        <v>#VALUE!</v>
      </c>
    </row>
    <row r="3928" spans="1:28" x14ac:dyDescent="0.25">
      <c r="A3928" t="s">
        <v>751</v>
      </c>
      <c r="B3928" t="s">
        <v>910</v>
      </c>
      <c r="C3928">
        <v>2014</v>
      </c>
      <c r="D3928" t="str">
        <f>CONCATENATE(C3928,".")</f>
        <v>2014.</v>
      </c>
      <c r="E3928" t="str">
        <f>LEFT(D3928, SEARCH(".",D3928)-1)</f>
        <v>2014</v>
      </c>
      <c r="F3928">
        <v>2014</v>
      </c>
      <c r="G3928" t="e">
        <f>RIGHT(E3928,LEN(E3928)-6)</f>
        <v>#VALUE!</v>
      </c>
      <c r="H3928">
        <v>265</v>
      </c>
      <c r="I3928" t="s">
        <v>213</v>
      </c>
      <c r="J3928" t="s">
        <v>911</v>
      </c>
      <c r="K3928" t="s">
        <v>113</v>
      </c>
      <c r="L3928" t="s">
        <v>98</v>
      </c>
      <c r="M3928" t="s">
        <v>34</v>
      </c>
      <c r="N3928" t="s">
        <v>35</v>
      </c>
      <c r="O3928" t="s">
        <v>140</v>
      </c>
      <c r="Q3928" s="2">
        <f>VALUE(LEFT(LEFT(N3928,5),SUM(LEN(LEFT(N3928,5))-LEN(SUBSTITUTE(LEFT(N3928,5),{"0","1","2","3","4","5","6","7","8","9","."},"")))))</f>
        <v>1</v>
      </c>
      <c r="R3928">
        <f>IF(Q3928&gt;5,Q3928/1024,Q3928)</f>
        <v>1</v>
      </c>
      <c r="S3928" t="str">
        <f>MID(K3929,9,3)</f>
        <v>4.4</v>
      </c>
      <c r="T3928" s="2" t="str">
        <f>LEFT(J3928,3)</f>
        <v>7.0</v>
      </c>
      <c r="U3928">
        <f>VALUE(LEFT(LEFT(M3928,5),SUM(LEN(LEFT(M3928,5))-LEN(SUBSTITUTE(LEFT(M3928,5),{"0","1","2","3","4","5","6","7","8","9","."},"")))))</f>
        <v>8</v>
      </c>
      <c r="V3928">
        <f>IF(U3928&lt;100,U3928,U3928/1024)</f>
        <v>8</v>
      </c>
      <c r="W3928" s="3">
        <f>VALUE(LEFT(LEFT(O3928,5),SUM(LEN(LEFT(O3928,5))-LEN(SUBSTITUTE(LEFT(O3928,5),{"0","1","2","3","4","5","6","7","8","9","."},"")))))</f>
        <v>2</v>
      </c>
      <c r="X3928" s="3" t="e">
        <f>LEFT(L3928, SEARCH("MHz",L3928)-1)</f>
        <v>#VALUE!</v>
      </c>
      <c r="Y3928" t="e">
        <f>IF(RIGHT(X3928,1)=" ",RIGHT(X3928,4),RIGHT(X3928,3))</f>
        <v>#VALUE!</v>
      </c>
      <c r="Z3928" t="e">
        <f>VLOOKUP(G3928,[1]Sheet1!$A$1:$B$12,2,0)</f>
        <v>#VALUE!</v>
      </c>
      <c r="AA3928" t="e">
        <f>CONCATENATE(F3928," ",Z3928)</f>
        <v>#VALUE!</v>
      </c>
      <c r="AB3928" t="e">
        <f>VLOOKUP(AA3928,[1]Sheet3!$A:$B,2,0)</f>
        <v>#VALUE!</v>
      </c>
    </row>
    <row r="3929" spans="1:28" x14ac:dyDescent="0.25">
      <c r="A3929" t="s">
        <v>2256</v>
      </c>
      <c r="B3929" t="s">
        <v>2622</v>
      </c>
      <c r="D3929" t="str">
        <f>CONCATENATE(C3929,".")</f>
        <v>.</v>
      </c>
      <c r="E3929" t="str">
        <f>LEFT(D3929, SEARCH(".",D3929)-1)</f>
        <v/>
      </c>
      <c r="G3929" t="e">
        <f>RIGHT(E3929,LEN(E3929)-6)</f>
        <v>#VALUE!</v>
      </c>
      <c r="I3929" t="s">
        <v>128</v>
      </c>
      <c r="J3929" t="s">
        <v>2623</v>
      </c>
      <c r="K3929" t="s">
        <v>113</v>
      </c>
      <c r="L3929" t="s">
        <v>462</v>
      </c>
      <c r="M3929" t="s">
        <v>34</v>
      </c>
      <c r="N3929" t="s">
        <v>35</v>
      </c>
      <c r="O3929" t="s">
        <v>36</v>
      </c>
      <c r="Q3929" s="2">
        <f>VALUE(LEFT(LEFT(N3929,5),SUM(LEN(LEFT(N3929,5))-LEN(SUBSTITUTE(LEFT(N3929,5),{"0","1","2","3","4","5","6","7","8","9","."},"")))))</f>
        <v>1</v>
      </c>
      <c r="R3929">
        <f>IF(Q3929&gt;5,Q3929/1024,Q3929)</f>
        <v>1</v>
      </c>
      <c r="S3929" t="str">
        <f>MID(K3930,9,3)</f>
        <v>4.4</v>
      </c>
      <c r="T3929" s="2" t="str">
        <f>LEFT(J3929,3)</f>
        <v>4.7</v>
      </c>
      <c r="U3929">
        <f>VALUE(LEFT(LEFT(M3929,5),SUM(LEN(LEFT(M3929,5))-LEN(SUBSTITUTE(LEFT(M3929,5),{"0","1","2","3","4","5","6","7","8","9","."},"")))))</f>
        <v>8</v>
      </c>
      <c r="V3929">
        <f>IF(U3929&lt;100,U3929,U3929/1024)</f>
        <v>8</v>
      </c>
      <c r="W3929" s="3">
        <f>VALUE(LEFT(LEFT(O3929,5),SUM(LEN(LEFT(O3929,5))-LEN(SUBSTITUTE(LEFT(O3929,5),{"0","1","2","3","4","5","6","7","8","9","."},"")))))</f>
        <v>8</v>
      </c>
      <c r="X3929" s="3" t="e">
        <f>LEFT(L3929, SEARCH("MHz",L3929)-1)</f>
        <v>#VALUE!</v>
      </c>
      <c r="Y3929" t="e">
        <f>IF(RIGHT(X3929,1)=" ",RIGHT(X3929,4),RIGHT(X3929,3))</f>
        <v>#VALUE!</v>
      </c>
      <c r="Z3929" t="e">
        <f>VLOOKUP(G3929,[1]Sheet1!$A$1:$B$12,2,0)</f>
        <v>#VALUE!</v>
      </c>
      <c r="AA3929" t="e">
        <f>CONCATENATE(F3929," ",Z3929)</f>
        <v>#VALUE!</v>
      </c>
      <c r="AB3929" t="e">
        <f>VLOOKUP(AA3929,[1]Sheet3!$A:$B,2,0)</f>
        <v>#VALUE!</v>
      </c>
    </row>
    <row r="3930" spans="1:28" x14ac:dyDescent="0.25">
      <c r="A3930" t="s">
        <v>2637</v>
      </c>
      <c r="B3930" t="s">
        <v>2820</v>
      </c>
      <c r="C3930" t="s">
        <v>2821</v>
      </c>
      <c r="D3930" t="str">
        <f>CONCATENATE(C3930,".")</f>
        <v>Exp. announcement 2015  Q3.</v>
      </c>
      <c r="E3930" t="str">
        <f>LEFT(D3930, SEARCH(".",D3930)-1)</f>
        <v>Exp</v>
      </c>
      <c r="F3930" t="s">
        <v>688</v>
      </c>
      <c r="G3930" t="e">
        <f>RIGHT(E3930,LEN(E3930)-6)</f>
        <v>#VALUE!</v>
      </c>
      <c r="I3930" t="s">
        <v>25</v>
      </c>
      <c r="J3930" t="s">
        <v>32</v>
      </c>
      <c r="K3930" t="s">
        <v>113</v>
      </c>
      <c r="L3930" t="s">
        <v>861</v>
      </c>
      <c r="M3930" t="s">
        <v>34</v>
      </c>
      <c r="N3930" t="s">
        <v>35</v>
      </c>
      <c r="O3930" t="s">
        <v>36</v>
      </c>
      <c r="P3930">
        <v>140</v>
      </c>
      <c r="Q3930" s="2">
        <f>VALUE(LEFT(LEFT(N3930,5),SUM(LEN(LEFT(N3930,5))-LEN(SUBSTITUTE(LEFT(N3930,5),{"0","1","2","3","4","5","6","7","8","9","."},"")))))</f>
        <v>1</v>
      </c>
      <c r="R3930">
        <f>IF(Q3930&gt;5,Q3930/1024,Q3930)</f>
        <v>1</v>
      </c>
      <c r="S3930" t="str">
        <f>MID(K3931,9,3)</f>
        <v>4.4</v>
      </c>
      <c r="T3930" s="2" t="str">
        <f>LEFT(J3930,3)</f>
        <v>5.0</v>
      </c>
      <c r="U3930">
        <f>VALUE(LEFT(LEFT(M3930,5),SUM(LEN(LEFT(M3930,5))-LEN(SUBSTITUTE(LEFT(M3930,5),{"0","1","2","3","4","5","6","7","8","9","."},"")))))</f>
        <v>8</v>
      </c>
      <c r="V3930">
        <f>IF(U3930&lt;100,U3930,U3930/1024)</f>
        <v>8</v>
      </c>
      <c r="W3930" s="3">
        <f>VALUE(LEFT(LEFT(O3930,5),SUM(LEN(LEFT(O3930,5))-LEN(SUBSTITUTE(LEFT(O3930,5),{"0","1","2","3","4","5","6","7","8","9","."},"")))))</f>
        <v>8</v>
      </c>
      <c r="X3930" s="3" t="e">
        <f>LEFT(L3930, SEARCH("MHz",L3930)-1)</f>
        <v>#VALUE!</v>
      </c>
      <c r="Y3930" t="e">
        <f>IF(RIGHT(X3930,1)=" ",RIGHT(X3930,4),RIGHT(X3930,3))</f>
        <v>#VALUE!</v>
      </c>
      <c r="Z3930" t="e">
        <f>VLOOKUP(G3930,[1]Sheet1!$A$1:$B$12,2,0)</f>
        <v>#VALUE!</v>
      </c>
      <c r="AA3930" t="e">
        <f>CONCATENATE(F3930," ",Z3930)</f>
        <v>#VALUE!</v>
      </c>
      <c r="AB3930" t="e">
        <f>VLOOKUP(AA3930,[1]Sheet3!$A:$B,2,0)</f>
        <v>#VALUE!</v>
      </c>
    </row>
    <row r="3931" spans="1:28" x14ac:dyDescent="0.25">
      <c r="A3931" t="s">
        <v>5257</v>
      </c>
      <c r="B3931" t="s">
        <v>5509</v>
      </c>
      <c r="C3931" t="s">
        <v>2821</v>
      </c>
      <c r="D3931" t="str">
        <f>CONCATENATE(C3931,".")</f>
        <v>Exp. announcement 2015  Q3.</v>
      </c>
      <c r="E3931" t="str">
        <f>LEFT(D3931, SEARCH(".",D3931)-1)</f>
        <v>Exp</v>
      </c>
      <c r="F3931" t="s">
        <v>688</v>
      </c>
      <c r="G3931" t="e">
        <f>RIGHT(E3931,LEN(E3931)-6)</f>
        <v>#VALUE!</v>
      </c>
      <c r="H3931">
        <v>320</v>
      </c>
      <c r="I3931" t="s">
        <v>39</v>
      </c>
      <c r="J3931" t="s">
        <v>543</v>
      </c>
      <c r="K3931" t="s">
        <v>113</v>
      </c>
      <c r="L3931" t="s">
        <v>462</v>
      </c>
      <c r="M3931" t="s">
        <v>57</v>
      </c>
      <c r="N3931" t="s">
        <v>363</v>
      </c>
      <c r="O3931" t="s">
        <v>187</v>
      </c>
      <c r="Q3931" s="2">
        <f>VALUE(LEFT(LEFT(N3931,5),SUM(LEN(LEFT(N3931,5))-LEN(SUBSTITUTE(LEFT(N3931,5),{"0","1","2","3","4","5","6","7","8","9","."},"")))))</f>
        <v>1.5</v>
      </c>
      <c r="R3931">
        <f>IF(Q3931&gt;5,Q3931/1024,Q3931)</f>
        <v>1.5</v>
      </c>
      <c r="S3931" t="str">
        <f>MID(K3932,9,3)</f>
        <v>4.4</v>
      </c>
      <c r="T3931" s="2" t="str">
        <f>LEFT(J3931,3)</f>
        <v>8.0</v>
      </c>
      <c r="U3931">
        <f>VALUE(LEFT(LEFT(M3931,5),SUM(LEN(LEFT(M3931,5))-LEN(SUBSTITUTE(LEFT(M3931,5),{"0","1","2","3","4","5","6","7","8","9","."},"")))))</f>
        <v>16</v>
      </c>
      <c r="V3931">
        <f>IF(U3931&lt;100,U3931,U3931/1024)</f>
        <v>16</v>
      </c>
      <c r="W3931" s="3">
        <f>VALUE(LEFT(LEFT(O3931,5),SUM(LEN(LEFT(O3931,5))-LEN(SUBSTITUTE(LEFT(O3931,5),{"0","1","2","3","4","5","6","7","8","9","."},"")))))</f>
        <v>3.15</v>
      </c>
      <c r="X3931" s="3" t="e">
        <f>LEFT(L3931, SEARCH("MHz",L3931)-1)</f>
        <v>#VALUE!</v>
      </c>
      <c r="Y3931" t="e">
        <f>IF(RIGHT(X3931,1)=" ",RIGHT(X3931,4),RIGHT(X3931,3))</f>
        <v>#VALUE!</v>
      </c>
      <c r="Z3931" t="e">
        <f>VLOOKUP(G3931,[1]Sheet1!$A$1:$B$12,2,0)</f>
        <v>#VALUE!</v>
      </c>
      <c r="AA3931" t="e">
        <f>CONCATENATE(F3931," ",Z3931)</f>
        <v>#VALUE!</v>
      </c>
      <c r="AB3931" t="e">
        <f>VLOOKUP(AA3931,[1]Sheet3!$A:$B,2,0)</f>
        <v>#VALUE!</v>
      </c>
    </row>
    <row r="3932" spans="1:28" x14ac:dyDescent="0.25">
      <c r="A3932" t="s">
        <v>6003</v>
      </c>
      <c r="B3932" t="s">
        <v>6201</v>
      </c>
      <c r="C3932" t="s">
        <v>2821</v>
      </c>
      <c r="D3932" t="str">
        <f>CONCATENATE(C3932,".")</f>
        <v>Exp. announcement 2015  Q3.</v>
      </c>
      <c r="E3932" t="str">
        <f>LEFT(D3932, SEARCH(".",D3932)-1)</f>
        <v>Exp</v>
      </c>
      <c r="F3932" t="s">
        <v>688</v>
      </c>
      <c r="G3932" t="e">
        <f>RIGHT(E3932,LEN(E3932)-6)</f>
        <v>#VALUE!</v>
      </c>
      <c r="I3932" t="s">
        <v>146</v>
      </c>
      <c r="J3932" t="s">
        <v>664</v>
      </c>
      <c r="K3932" t="s">
        <v>113</v>
      </c>
      <c r="L3932" t="s">
        <v>261</v>
      </c>
      <c r="M3932" t="s">
        <v>34</v>
      </c>
      <c r="N3932" t="s">
        <v>35</v>
      </c>
      <c r="O3932" t="s">
        <v>42</v>
      </c>
      <c r="P3932">
        <v>180</v>
      </c>
      <c r="Q3932" s="2">
        <f>VALUE(LEFT(LEFT(N3932,5),SUM(LEN(LEFT(N3932,5))-LEN(SUBSTITUTE(LEFT(N3932,5),{"0","1","2","3","4","5","6","7","8","9","."},"")))))</f>
        <v>1</v>
      </c>
      <c r="R3932">
        <f>IF(Q3932&gt;5,Q3932/1024,Q3932)</f>
        <v>1</v>
      </c>
      <c r="S3932" t="str">
        <f>MID(K3933,9,3)</f>
        <v>4.4</v>
      </c>
      <c r="T3932" s="2" t="str">
        <f>LEFT(J3932,3)</f>
        <v>4.0</v>
      </c>
      <c r="U3932">
        <f>VALUE(LEFT(LEFT(M3932,5),SUM(LEN(LEFT(M3932,5))-LEN(SUBSTITUTE(LEFT(M3932,5),{"0","1","2","3","4","5","6","7","8","9","."},"")))))</f>
        <v>8</v>
      </c>
      <c r="V3932">
        <f>IF(U3932&lt;100,U3932,U3932/1024)</f>
        <v>8</v>
      </c>
      <c r="W3932" s="3">
        <f>VALUE(LEFT(LEFT(O3932,5),SUM(LEN(LEFT(O3932,5))-LEN(SUBSTITUTE(LEFT(O3932,5),{"0","1","2","3","4","5","6","7","8","9","."},"")))))</f>
        <v>5</v>
      </c>
      <c r="X3932" s="3" t="e">
        <f>LEFT(L3932, SEARCH("MHz",L3932)-1)</f>
        <v>#VALUE!</v>
      </c>
      <c r="Y3932" t="e">
        <f>IF(RIGHT(X3932,1)=" ",RIGHT(X3932,4),RIGHT(X3932,3))</f>
        <v>#VALUE!</v>
      </c>
      <c r="Z3932" t="e">
        <f>VLOOKUP(G3932,[1]Sheet1!$A$1:$B$12,2,0)</f>
        <v>#VALUE!</v>
      </c>
      <c r="AA3932" t="e">
        <f>CONCATENATE(F3932," ",Z3932)</f>
        <v>#VALUE!</v>
      </c>
      <c r="AB3932" t="e">
        <f>VLOOKUP(AA3932,[1]Sheet3!$A:$B,2,0)</f>
        <v>#VALUE!</v>
      </c>
    </row>
    <row r="3933" spans="1:28" x14ac:dyDescent="0.25">
      <c r="A3933" t="s">
        <v>6512</v>
      </c>
      <c r="B3933" t="s">
        <v>6555</v>
      </c>
      <c r="C3933" t="s">
        <v>3758</v>
      </c>
      <c r="D3933" t="str">
        <f>CONCATENATE(C3933,".")</f>
        <v>2014  Q4.</v>
      </c>
      <c r="E3933" t="str">
        <f>LEFT(D3933, SEARCH(".",D3933)-1)</f>
        <v>2014  Q4</v>
      </c>
      <c r="F3933">
        <v>2014</v>
      </c>
      <c r="G3933" t="str">
        <f>RIGHT(E3933,LEN(E3933)-6)</f>
        <v>Q4</v>
      </c>
      <c r="H3933">
        <v>124</v>
      </c>
      <c r="I3933" t="s">
        <v>128</v>
      </c>
      <c r="J3933" t="s">
        <v>2040</v>
      </c>
      <c r="K3933" t="s">
        <v>113</v>
      </c>
      <c r="L3933" t="s">
        <v>91</v>
      </c>
      <c r="M3933" t="s">
        <v>109</v>
      </c>
      <c r="N3933" t="s">
        <v>139</v>
      </c>
      <c r="O3933" t="s">
        <v>73</v>
      </c>
      <c r="Q3933" s="2">
        <f>VALUE(LEFT(LEFT(N3933,5),SUM(LEN(LEFT(N3933,5))-LEN(SUBSTITUTE(LEFT(N3933,5),{"0","1","2","3","4","5","6","7","8","9","."},"")))))</f>
        <v>512</v>
      </c>
      <c r="R3933">
        <f>IF(Q3933&gt;5,Q3933/1024,Q3933)</f>
        <v>0.5</v>
      </c>
      <c r="S3933" t="str">
        <f>MID(K3934,9,3)</f>
        <v>4.4</v>
      </c>
      <c r="T3933" s="2" t="str">
        <f>LEFT(J3933,3)</f>
        <v>4.0</v>
      </c>
      <c r="U3933">
        <f>VALUE(LEFT(LEFT(M3933,5),SUM(LEN(LEFT(M3933,5))-LEN(SUBSTITUTE(LEFT(M3933,5),{"0","1","2","3","4","5","6","7","8","9","."},"")))))</f>
        <v>4</v>
      </c>
      <c r="V3933">
        <f>IF(U3933&lt;100,U3933,U3933/1024)</f>
        <v>4</v>
      </c>
      <c r="W3933" s="3">
        <f>VALUE(LEFT(LEFT(O3933,5),SUM(LEN(LEFT(O3933,5))-LEN(SUBSTITUTE(LEFT(O3933,5),{"0","1","2","3","4","5","6","7","8","9","."},"")))))</f>
        <v>5</v>
      </c>
      <c r="X3933" s="3" t="e">
        <f>LEFT(L3933, SEARCH("MHz",L3933)-1)</f>
        <v>#VALUE!</v>
      </c>
      <c r="Y3933" t="e">
        <f>IF(RIGHT(X3933,1)=" ",RIGHT(X3933,4),RIGHT(X3933,3))</f>
        <v>#VALUE!</v>
      </c>
      <c r="Z3933" t="e">
        <f>VLOOKUP(G3933,[1]Sheet1!$A$1:$B$12,2,0)</f>
        <v>#N/A</v>
      </c>
      <c r="AA3933" t="e">
        <f>CONCATENATE(F3933," ",Z3933)</f>
        <v>#N/A</v>
      </c>
      <c r="AB3933" t="e">
        <f>VLOOKUP(AA3933,[1]Sheet3!$A:$B,2,0)</f>
        <v>#N/A</v>
      </c>
    </row>
    <row r="3934" spans="1:28" x14ac:dyDescent="0.25">
      <c r="A3934" t="s">
        <v>6641</v>
      </c>
      <c r="B3934" t="s">
        <v>6742</v>
      </c>
      <c r="C3934" t="s">
        <v>2635</v>
      </c>
      <c r="D3934" t="str">
        <f>CONCATENATE(C3934,".")</f>
        <v>Not announced yet.</v>
      </c>
      <c r="E3934" t="str">
        <f>LEFT(D3934, SEARCH(".",D3934)-1)</f>
        <v>Not announced yet</v>
      </c>
      <c r="F3934" t="s">
        <v>1431</v>
      </c>
      <c r="G3934" t="str">
        <f>RIGHT(E3934,LEN(E3934)-6)</f>
        <v>nounced yet</v>
      </c>
      <c r="I3934" t="s">
        <v>379</v>
      </c>
      <c r="J3934" t="s">
        <v>6743</v>
      </c>
      <c r="K3934" t="s">
        <v>113</v>
      </c>
      <c r="L3934" t="s">
        <v>2272</v>
      </c>
      <c r="M3934" t="s">
        <v>403</v>
      </c>
      <c r="N3934" t="s">
        <v>29</v>
      </c>
      <c r="O3934" t="s">
        <v>1107</v>
      </c>
      <c r="Q3934" s="2">
        <f>VALUE(LEFT(LEFT(N3934,5),SUM(LEN(LEFT(N3934,5))-LEN(SUBSTITUTE(LEFT(N3934,5),{"0","1","2","3","4","5","6","7","8","9","."},"")))))</f>
        <v>3</v>
      </c>
      <c r="R3934">
        <f>IF(Q3934&gt;5,Q3934/1024,Q3934)</f>
        <v>3</v>
      </c>
      <c r="S3934" t="str">
        <f>MID(K3935,9,3)</f>
        <v>4.4</v>
      </c>
      <c r="T3934" s="2" t="str">
        <f>LEFT(J3934,3)</f>
        <v>5.7</v>
      </c>
      <c r="U3934">
        <f>VALUE(LEFT(LEFT(M3934,5),SUM(LEN(LEFT(M3934,5))-LEN(SUBSTITUTE(LEFT(M3934,5),{"0","1","2","3","4","5","6","7","8","9","."},"")))))</f>
        <v>64</v>
      </c>
      <c r="V3934">
        <f>IF(U3934&lt;100,U3934,U3934/1024)</f>
        <v>64</v>
      </c>
      <c r="W3934" s="3">
        <f>VALUE(LEFT(LEFT(O3934,5),SUM(LEN(LEFT(O3934,5))-LEN(SUBSTITUTE(LEFT(O3934,5),{"0","1","2","3","4","5","6","7","8","9","."},"")))))</f>
        <v>13</v>
      </c>
      <c r="X3934" s="3" t="e">
        <f>LEFT(L3934, SEARCH("MHz",L3934)-1)</f>
        <v>#VALUE!</v>
      </c>
      <c r="Y3934" t="e">
        <f>IF(RIGHT(X3934,1)=" ",RIGHT(X3934,4),RIGHT(X3934,3))</f>
        <v>#VALUE!</v>
      </c>
      <c r="Z3934" t="e">
        <f>VLOOKUP(G3934,[1]Sheet1!$A$1:$B$12,2,0)</f>
        <v>#N/A</v>
      </c>
      <c r="AA3934" t="e">
        <f>CONCATENATE(F3934," ",Z3934)</f>
        <v>#N/A</v>
      </c>
      <c r="AB3934" t="e">
        <f>VLOOKUP(AA3934,[1]Sheet3!$A:$B,2,0)</f>
        <v>#N/A</v>
      </c>
    </row>
    <row r="3935" spans="1:28" x14ac:dyDescent="0.25">
      <c r="A3935" t="s">
        <v>5257</v>
      </c>
      <c r="B3935" t="s">
        <v>5416</v>
      </c>
      <c r="C3935" t="s">
        <v>5417</v>
      </c>
      <c r="D3935" t="str">
        <f>CONCATENATE(C3935,".")</f>
        <v>2015  Q3.</v>
      </c>
      <c r="E3935" t="str">
        <f>LEFT(D3935, SEARCH(".",D3935)-1)</f>
        <v>2015  Q3</v>
      </c>
      <c r="F3935">
        <v>2015</v>
      </c>
      <c r="G3935" t="str">
        <f>RIGHT(E3935,LEN(E3935)-6)</f>
        <v>Q3</v>
      </c>
      <c r="H3935">
        <v>487</v>
      </c>
      <c r="I3935" t="s">
        <v>39</v>
      </c>
      <c r="J3935" t="s">
        <v>5418</v>
      </c>
      <c r="K3935" t="s">
        <v>5419</v>
      </c>
      <c r="L3935" t="s">
        <v>462</v>
      </c>
      <c r="M3935" t="s">
        <v>57</v>
      </c>
      <c r="N3935" t="s">
        <v>363</v>
      </c>
      <c r="O3935" t="s">
        <v>187</v>
      </c>
      <c r="P3935">
        <v>280</v>
      </c>
      <c r="Q3935" s="2">
        <f>VALUE(LEFT(LEFT(N3935,5),SUM(LEN(LEFT(N3935,5))-LEN(SUBSTITUTE(LEFT(N3935,5),{"0","1","2","3","4","5","6","7","8","9","."},"")))))</f>
        <v>1.5</v>
      </c>
      <c r="R3935">
        <f>IF(Q3935&gt;5,Q3935/1024,Q3935)</f>
        <v>1.5</v>
      </c>
      <c r="S3935" t="str">
        <f>MID(K3936,9,3)</f>
        <v>4.4</v>
      </c>
      <c r="T3935" s="2" t="str">
        <f>LEFT(J3935,3)</f>
        <v>10.</v>
      </c>
      <c r="U3935">
        <f>VALUE(LEFT(LEFT(M3935,5),SUM(LEN(LEFT(M3935,5))-LEN(SUBSTITUTE(LEFT(M3935,5),{"0","1","2","3","4","5","6","7","8","9","."},"")))))</f>
        <v>16</v>
      </c>
      <c r="V3935">
        <f>IF(U3935&lt;100,U3935,U3935/1024)</f>
        <v>16</v>
      </c>
      <c r="W3935" s="3">
        <f>VALUE(LEFT(LEFT(O3935,5),SUM(LEN(LEFT(O3935,5))-LEN(SUBSTITUTE(LEFT(O3935,5),{"0","1","2","3","4","5","6","7","8","9","."},"")))))</f>
        <v>3.15</v>
      </c>
      <c r="X3935" s="3" t="e">
        <f>LEFT(L3935, SEARCH("MHz",L3935)-1)</f>
        <v>#VALUE!</v>
      </c>
      <c r="Y3935" t="e">
        <f>IF(RIGHT(X3935,1)=" ",RIGHT(X3935,4),RIGHT(X3935,3))</f>
        <v>#VALUE!</v>
      </c>
      <c r="Z3935" t="e">
        <f>VLOOKUP(G3935,[1]Sheet1!$A$1:$B$12,2,0)</f>
        <v>#N/A</v>
      </c>
      <c r="AA3935" t="e">
        <f>CONCATENATE(F3935," ",Z3935)</f>
        <v>#N/A</v>
      </c>
      <c r="AB3935" t="e">
        <f>VLOOKUP(AA3935,[1]Sheet3!$A:$B,2,0)</f>
        <v>#N/A</v>
      </c>
    </row>
    <row r="3936" spans="1:28" x14ac:dyDescent="0.25">
      <c r="A3936" t="s">
        <v>5257</v>
      </c>
      <c r="B3936" t="s">
        <v>5486</v>
      </c>
      <c r="C3936" t="s">
        <v>3758</v>
      </c>
      <c r="D3936" t="str">
        <f>CONCATENATE(C3936,".")</f>
        <v>2014  Q4.</v>
      </c>
      <c r="E3936" t="str">
        <f>LEFT(D3936, SEARCH(".",D3936)-1)</f>
        <v>2014  Q4</v>
      </c>
      <c r="F3936">
        <v>2014</v>
      </c>
      <c r="G3936" t="str">
        <f>RIGHT(E3936,LEN(E3936)-6)</f>
        <v>Q4</v>
      </c>
      <c r="H3936">
        <v>176</v>
      </c>
      <c r="I3936" t="s">
        <v>124</v>
      </c>
      <c r="J3936" t="s">
        <v>5487</v>
      </c>
      <c r="K3936" t="s">
        <v>2364</v>
      </c>
      <c r="L3936" t="s">
        <v>3750</v>
      </c>
      <c r="M3936" t="s">
        <v>28</v>
      </c>
      <c r="N3936" t="s">
        <v>29</v>
      </c>
      <c r="O3936" t="s">
        <v>5485</v>
      </c>
      <c r="P3936">
        <v>550</v>
      </c>
      <c r="Q3936" s="2">
        <f>VALUE(LEFT(LEFT(N3936,5),SUM(LEN(LEFT(N3936,5))-LEN(SUBSTITUTE(LEFT(N3936,5),{"0","1","2","3","4","5","6","7","8","9","."},"")))))</f>
        <v>3</v>
      </c>
      <c r="R3936">
        <f>IF(Q3936&gt;5,Q3936/1024,Q3936)</f>
        <v>3</v>
      </c>
      <c r="S3936" t="str">
        <f>MID(K3937,9,3)</f>
        <v>5.0</v>
      </c>
      <c r="T3936" s="2" t="str">
        <f>LEFT(J3936,3)</f>
        <v>5.7</v>
      </c>
      <c r="U3936">
        <f>VALUE(LEFT(LEFT(M3936,5),SUM(LEN(LEFT(M3936,5))-LEN(SUBSTITUTE(LEFT(M3936,5),{"0","1","2","3","4","5","6","7","8","9","."},"")))))</f>
        <v>32</v>
      </c>
      <c r="V3936">
        <f>IF(U3936&lt;100,U3936,U3936/1024)</f>
        <v>32</v>
      </c>
      <c r="W3936" s="3">
        <f>VALUE(LEFT(LEFT(O3936,5),SUM(LEN(LEFT(O3936,5))-LEN(SUBSTITUTE(LEFT(O3936,5),{"0","1","2","3","4","5","6","7","8","9","."},"")))))</f>
        <v>16</v>
      </c>
      <c r="X3936" s="3" t="e">
        <f>LEFT(L3936, SEARCH("MHz",L3936)-1)</f>
        <v>#VALUE!</v>
      </c>
      <c r="Y3936" t="e">
        <f>IF(RIGHT(X3936,1)=" ",RIGHT(X3936,4),RIGHT(X3936,3))</f>
        <v>#VALUE!</v>
      </c>
      <c r="Z3936" t="e">
        <f>VLOOKUP(G3936,[1]Sheet1!$A$1:$B$12,2,0)</f>
        <v>#N/A</v>
      </c>
      <c r="AA3936" t="e">
        <f>CONCATENATE(F3936," ",Z3936)</f>
        <v>#N/A</v>
      </c>
      <c r="AB3936" t="e">
        <f>VLOOKUP(AA3936,[1]Sheet3!$A:$B,2,0)</f>
        <v>#N/A</v>
      </c>
    </row>
    <row r="3937" spans="1:28" x14ac:dyDescent="0.25">
      <c r="A3937" t="s">
        <v>3318</v>
      </c>
      <c r="B3937" t="s">
        <v>3569</v>
      </c>
      <c r="C3937" t="s">
        <v>2635</v>
      </c>
      <c r="D3937" t="str">
        <f>CONCATENATE(C3937,".")</f>
        <v>Not announced yet.</v>
      </c>
      <c r="E3937" t="str">
        <f>LEFT(D3937, SEARCH(".",D3937)-1)</f>
        <v>Not announced yet</v>
      </c>
      <c r="F3937" t="s">
        <v>1431</v>
      </c>
      <c r="G3937" t="str">
        <f>RIGHT(E3937,LEN(E3937)-6)</f>
        <v>nounced yet</v>
      </c>
      <c r="H3937">
        <v>149</v>
      </c>
      <c r="I3937" t="s">
        <v>156</v>
      </c>
      <c r="J3937" t="s">
        <v>468</v>
      </c>
      <c r="K3937" t="s">
        <v>66</v>
      </c>
      <c r="L3937" t="s">
        <v>91</v>
      </c>
      <c r="M3937" t="s">
        <v>34</v>
      </c>
      <c r="N3937" t="s">
        <v>35</v>
      </c>
      <c r="O3937" t="s">
        <v>846</v>
      </c>
      <c r="Q3937" s="2">
        <f>VALUE(LEFT(LEFT(N3937,5),SUM(LEN(LEFT(N3937,5))-LEN(SUBSTITUTE(LEFT(N3937,5),{"0","1","2","3","4","5","6","7","8","9","."},"")))))</f>
        <v>1</v>
      </c>
      <c r="R3937">
        <f>IF(Q3937&gt;5,Q3937/1024,Q3937)</f>
        <v>1</v>
      </c>
      <c r="S3937" t="str">
        <f>MID(K3938,9,3)</f>
        <v>5.0</v>
      </c>
      <c r="T3937" s="2" t="str">
        <f>LEFT(J3937,3)</f>
        <v>5.5</v>
      </c>
      <c r="U3937">
        <f>VALUE(LEFT(LEFT(M3937,5),SUM(LEN(LEFT(M3937,5))-LEN(SUBSTITUTE(LEFT(M3937,5),{"0","1","2","3","4","5","6","7","8","9","."},"")))))</f>
        <v>8</v>
      </c>
      <c r="V3937">
        <f>IF(U3937&lt;100,U3937,U3937/1024)</f>
        <v>8</v>
      </c>
      <c r="W3937" s="3">
        <f>VALUE(LEFT(LEFT(O3937,5),SUM(LEN(LEFT(O3937,5))-LEN(SUBSTITUTE(LEFT(O3937,5),{"0","1","2","3","4","5","6","7","8","9","."},"")))))</f>
        <v>8</v>
      </c>
      <c r="X3937" s="3" t="e">
        <f>LEFT(L3937, SEARCH("MHz",L3937)-1)</f>
        <v>#VALUE!</v>
      </c>
      <c r="Y3937" t="e">
        <f>IF(RIGHT(X3937,1)=" ",RIGHT(X3937,4),RIGHT(X3937,3))</f>
        <v>#VALUE!</v>
      </c>
      <c r="Z3937" t="e">
        <f>VLOOKUP(G3937,[1]Sheet1!$A$1:$B$12,2,0)</f>
        <v>#N/A</v>
      </c>
      <c r="AA3937" t="e">
        <f>CONCATENATE(F3937," ",Z3937)</f>
        <v>#N/A</v>
      </c>
      <c r="AB3937" t="e">
        <f>VLOOKUP(AA3937,[1]Sheet3!$A:$B,2,0)</f>
        <v>#N/A</v>
      </c>
    </row>
    <row r="3938" spans="1:28" x14ac:dyDescent="0.25">
      <c r="A3938" t="s">
        <v>6003</v>
      </c>
      <c r="B3938" t="s">
        <v>6192</v>
      </c>
      <c r="C3938" t="s">
        <v>2821</v>
      </c>
      <c r="D3938" t="str">
        <f>CONCATENATE(C3938,".")</f>
        <v>Exp. announcement 2015  Q3.</v>
      </c>
      <c r="E3938" t="str">
        <f>LEFT(D3938, SEARCH(".",D3938)-1)</f>
        <v>Exp</v>
      </c>
      <c r="F3938" t="s">
        <v>688</v>
      </c>
      <c r="G3938" t="e">
        <f>RIGHT(E3938,LEN(E3938)-6)</f>
        <v>#VALUE!</v>
      </c>
      <c r="I3938" t="s">
        <v>181</v>
      </c>
      <c r="J3938" t="s">
        <v>1904</v>
      </c>
      <c r="K3938" t="s">
        <v>66</v>
      </c>
      <c r="L3938" t="s">
        <v>2272</v>
      </c>
      <c r="M3938" t="s">
        <v>21</v>
      </c>
      <c r="N3938" t="s">
        <v>29</v>
      </c>
      <c r="O3938" t="s">
        <v>6052</v>
      </c>
      <c r="Q3938" s="2">
        <f>VALUE(LEFT(LEFT(N3938,5),SUM(LEN(LEFT(N3938,5))-LEN(SUBSTITUTE(LEFT(N3938,5),{"0","1","2","3","4","5","6","7","8","9","."},"")))))</f>
        <v>3</v>
      </c>
      <c r="R3938">
        <f>IF(Q3938&gt;5,Q3938/1024,Q3938)</f>
        <v>3</v>
      </c>
      <c r="S3938" t="str">
        <f>MID(K3939,9,3)</f>
        <v>5.0</v>
      </c>
      <c r="T3938" s="2" t="str">
        <f>LEFT(J3938,3)</f>
        <v>4.7</v>
      </c>
      <c r="U3938">
        <f>VALUE(LEFT(LEFT(M3938,5),SUM(LEN(LEFT(M3938,5))-LEN(SUBSTITUTE(LEFT(M3938,5),{"0","1","2","3","4","5","6","7","8","9","."},"")))))</f>
        <v>43540</v>
      </c>
      <c r="V3938">
        <f>IF(U3938&lt;100,U3938,U3938/1024)</f>
        <v>42.51953125</v>
      </c>
      <c r="W3938" s="3">
        <f>VALUE(LEFT(LEFT(O3938,5),SUM(LEN(LEFT(O3938,5))-LEN(SUBSTITUTE(LEFT(O3938,5),{"0","1","2","3","4","5","6","7","8","9","."},"")))))</f>
        <v>20.7</v>
      </c>
      <c r="X3938" s="3" t="e">
        <f>LEFT(L3938, SEARCH("MHz",L3938)-1)</f>
        <v>#VALUE!</v>
      </c>
      <c r="Y3938" t="e">
        <f>IF(RIGHT(X3938,1)=" ",RIGHT(X3938,4),RIGHT(X3938,3))</f>
        <v>#VALUE!</v>
      </c>
      <c r="Z3938" t="e">
        <f>VLOOKUP(G3938,[1]Sheet1!$A$1:$B$12,2,0)</f>
        <v>#VALUE!</v>
      </c>
      <c r="AA3938" t="e">
        <f>CONCATENATE(F3938," ",Z3938)</f>
        <v>#VALUE!</v>
      </c>
      <c r="AB3938" t="e">
        <f>VLOOKUP(AA3938,[1]Sheet3!$A:$B,2,0)</f>
        <v>#VALUE!</v>
      </c>
    </row>
    <row r="3939" spans="1:28" x14ac:dyDescent="0.25">
      <c r="A3939" t="s">
        <v>6003</v>
      </c>
      <c r="B3939" t="s">
        <v>6199</v>
      </c>
      <c r="C3939" t="s">
        <v>2821</v>
      </c>
      <c r="D3939" t="str">
        <f>CONCATENATE(C3939,".")</f>
        <v>Exp. announcement 2015  Q3.</v>
      </c>
      <c r="E3939" t="str">
        <f>LEFT(D3939, SEARCH(".",D3939)-1)</f>
        <v>Exp</v>
      </c>
      <c r="F3939" t="s">
        <v>688</v>
      </c>
      <c r="G3939" t="e">
        <f>RIGHT(E3939,LEN(E3939)-6)</f>
        <v>#VALUE!</v>
      </c>
      <c r="I3939" t="s">
        <v>181</v>
      </c>
      <c r="J3939" t="s">
        <v>6200</v>
      </c>
      <c r="K3939" t="s">
        <v>66</v>
      </c>
      <c r="L3939" t="s">
        <v>2272</v>
      </c>
      <c r="M3939" t="s">
        <v>21</v>
      </c>
      <c r="N3939" t="s">
        <v>29</v>
      </c>
      <c r="O3939" t="s">
        <v>883</v>
      </c>
      <c r="Q3939" s="2">
        <f>VALUE(LEFT(LEFT(N3939,5),SUM(LEN(LEFT(N3939,5))-LEN(SUBSTITUTE(LEFT(N3939,5),{"0","1","2","3","4","5","6","7","8","9","."},"")))))</f>
        <v>3</v>
      </c>
      <c r="R3939">
        <f>IF(Q3939&gt;5,Q3939/1024,Q3939)</f>
        <v>3</v>
      </c>
      <c r="S3939" t="str">
        <f>MID(K3940,9,3)</f>
        <v>5.0</v>
      </c>
      <c r="T3939" s="2" t="str">
        <f>LEFT(J3939,3)</f>
        <v>6.4</v>
      </c>
      <c r="U3939">
        <f>VALUE(LEFT(LEFT(M3939,5),SUM(LEN(LEFT(M3939,5))-LEN(SUBSTITUTE(LEFT(M3939,5),{"0","1","2","3","4","5","6","7","8","9","."},"")))))</f>
        <v>43540</v>
      </c>
      <c r="V3939">
        <f>IF(U3939&lt;100,U3939,U3939/1024)</f>
        <v>42.51953125</v>
      </c>
      <c r="W3939" s="3">
        <f>VALUE(LEFT(LEFT(O3939,5),SUM(LEN(LEFT(O3939,5))-LEN(SUBSTITUTE(LEFT(O3939,5),{"0","1","2","3","4","5","6","7","8","9","."},"")))))</f>
        <v>16</v>
      </c>
      <c r="X3939" s="3" t="e">
        <f>LEFT(L3939, SEARCH("MHz",L3939)-1)</f>
        <v>#VALUE!</v>
      </c>
      <c r="Y3939" t="e">
        <f>IF(RIGHT(X3939,1)=" ",RIGHT(X3939,4),RIGHT(X3939,3))</f>
        <v>#VALUE!</v>
      </c>
      <c r="Z3939" t="e">
        <f>VLOOKUP(G3939,[1]Sheet1!$A$1:$B$12,2,0)</f>
        <v>#VALUE!</v>
      </c>
      <c r="AA3939" t="e">
        <f>CONCATENATE(F3939," ",Z3939)</f>
        <v>#VALUE!</v>
      </c>
      <c r="AB3939" t="e">
        <f>VLOOKUP(AA3939,[1]Sheet3!$A:$B,2,0)</f>
        <v>#VALUE!</v>
      </c>
    </row>
    <row r="3940" spans="1:28" x14ac:dyDescent="0.25">
      <c r="A3940" t="s">
        <v>6908</v>
      </c>
      <c r="B3940" t="s">
        <v>7001</v>
      </c>
      <c r="C3940">
        <v>2015</v>
      </c>
      <c r="D3940" t="str">
        <f>CONCATENATE(C3940,".")</f>
        <v>2015.</v>
      </c>
      <c r="E3940" t="str">
        <f>LEFT(D3940, SEARCH(".",D3940)-1)</f>
        <v>2015</v>
      </c>
      <c r="F3940">
        <v>2015</v>
      </c>
      <c r="G3940" t="e">
        <f>RIGHT(E3940,LEN(E3940)-6)</f>
        <v>#VALUE!</v>
      </c>
      <c r="H3940">
        <v>166</v>
      </c>
      <c r="I3940" t="s">
        <v>128</v>
      </c>
      <c r="J3940" t="s">
        <v>112</v>
      </c>
      <c r="K3940" t="s">
        <v>66</v>
      </c>
      <c r="L3940" t="s">
        <v>261</v>
      </c>
      <c r="M3940" t="s">
        <v>34</v>
      </c>
      <c r="N3940" t="s">
        <v>35</v>
      </c>
      <c r="O3940" t="s">
        <v>36</v>
      </c>
      <c r="Q3940" s="2">
        <f>VALUE(LEFT(LEFT(N3940,5),SUM(LEN(LEFT(N3940,5))-LEN(SUBSTITUTE(LEFT(N3940,5),{"0","1","2","3","4","5","6","7","8","9","."},"")))))</f>
        <v>1</v>
      </c>
      <c r="R3940">
        <f>IF(Q3940&gt;5,Q3940/1024,Q3940)</f>
        <v>1</v>
      </c>
      <c r="S3940" t="str">
        <f>MID(K3941,9,3)</f>
        <v>5.0</v>
      </c>
      <c r="T3940" s="2" t="str">
        <f>LEFT(J3940,3)</f>
        <v>4.5</v>
      </c>
      <c r="U3940">
        <f>VALUE(LEFT(LEFT(M3940,5),SUM(LEN(LEFT(M3940,5))-LEN(SUBSTITUTE(LEFT(M3940,5),{"0","1","2","3","4","5","6","7","8","9","."},"")))))</f>
        <v>8</v>
      </c>
      <c r="V3940">
        <f>IF(U3940&lt;100,U3940,U3940/1024)</f>
        <v>8</v>
      </c>
      <c r="W3940" s="3">
        <f>VALUE(LEFT(LEFT(O3940,5),SUM(LEN(LEFT(O3940,5))-LEN(SUBSTITUTE(LEFT(O3940,5),{"0","1","2","3","4","5","6","7","8","9","."},"")))))</f>
        <v>8</v>
      </c>
      <c r="X3940" s="3" t="e">
        <f>LEFT(L3940, SEARCH("MHz",L3940)-1)</f>
        <v>#VALUE!</v>
      </c>
      <c r="Y3940" t="e">
        <f>IF(RIGHT(X3940,1)=" ",RIGHT(X3940,4),RIGHT(X3940,3))</f>
        <v>#VALUE!</v>
      </c>
      <c r="Z3940" t="e">
        <f>VLOOKUP(G3940,[1]Sheet1!$A$1:$B$12,2,0)</f>
        <v>#VALUE!</v>
      </c>
      <c r="AA3940" t="e">
        <f>CONCATENATE(F3940," ",Z3940)</f>
        <v>#VALUE!</v>
      </c>
      <c r="AB3940" t="e">
        <f>VLOOKUP(AA3940,[1]Sheet3!$A:$B,2,0)</f>
        <v>#VALUE!</v>
      </c>
    </row>
    <row r="3941" spans="1:28" x14ac:dyDescent="0.25">
      <c r="A3941" t="s">
        <v>2256</v>
      </c>
      <c r="B3941" t="s">
        <v>2634</v>
      </c>
      <c r="C3941" t="s">
        <v>2635</v>
      </c>
      <c r="D3941" t="str">
        <f>CONCATENATE(C3941,".")</f>
        <v>Not announced yet.</v>
      </c>
      <c r="E3941" t="str">
        <f>LEFT(D3941, SEARCH(".",D3941)-1)</f>
        <v>Not announced yet</v>
      </c>
      <c r="F3941" t="s">
        <v>1431</v>
      </c>
      <c r="G3941" t="str">
        <f>RIGHT(E3941,LEN(E3941)-6)</f>
        <v>nounced yet</v>
      </c>
      <c r="H3941">
        <v>160</v>
      </c>
      <c r="I3941" t="s">
        <v>181</v>
      </c>
      <c r="J3941" t="s">
        <v>32</v>
      </c>
      <c r="K3941" t="s">
        <v>490</v>
      </c>
      <c r="L3941" t="s">
        <v>1193</v>
      </c>
      <c r="M3941" t="s">
        <v>21</v>
      </c>
      <c r="N3941" t="s">
        <v>22</v>
      </c>
      <c r="O3941" t="s">
        <v>2636</v>
      </c>
      <c r="Q3941" s="2">
        <f>VALUE(LEFT(LEFT(N3941,5),SUM(LEN(LEFT(N3941,5))-LEN(SUBSTITUTE(LEFT(N3941,5),{"0","1","2","3","4","5","6","7","8","9","."},"")))))</f>
        <v>2</v>
      </c>
      <c r="R3941">
        <f>IF(Q3941&gt;5,Q3941/1024,Q3941)</f>
        <v>2</v>
      </c>
      <c r="S3941" t="str">
        <f>MID(K3942,9,3)</f>
        <v>5.0</v>
      </c>
      <c r="T3941" s="2" t="str">
        <f>LEFT(J3941,3)</f>
        <v>5.0</v>
      </c>
      <c r="U3941">
        <f>VALUE(LEFT(LEFT(M3941,5),SUM(LEN(LEFT(M3941,5))-LEN(SUBSTITUTE(LEFT(M3941,5),{"0","1","2","3","4","5","6","7","8","9","."},"")))))</f>
        <v>43540</v>
      </c>
      <c r="V3941">
        <f>IF(U3941&lt;100,U3941,U3941/1024)</f>
        <v>42.51953125</v>
      </c>
      <c r="W3941" s="3" t="e">
        <f>VALUE(LEFT(LEFT(O3941,5),SUM(LEN(LEFT(O3941,5))-LEN(SUBSTITUTE(LEFT(O3941,5),{"0","1","2","3","4","5","6","7","8","9","."},"")))))</f>
        <v>#VALUE!</v>
      </c>
      <c r="X3941" s="3" t="e">
        <f>LEFT(L3941, SEARCH("MHz",L3941)-1)</f>
        <v>#VALUE!</v>
      </c>
      <c r="Y3941" t="e">
        <f>IF(RIGHT(X3941,1)=" ",RIGHT(X3941,4),RIGHT(X3941,3))</f>
        <v>#VALUE!</v>
      </c>
      <c r="Z3941" t="e">
        <f>VLOOKUP(G3941,[1]Sheet1!$A$1:$B$12,2,0)</f>
        <v>#N/A</v>
      </c>
      <c r="AA3941" t="e">
        <f>CONCATENATE(F3941," ",Z3941)</f>
        <v>#N/A</v>
      </c>
      <c r="AB3941" t="e">
        <f>VLOOKUP(AA3941,[1]Sheet3!$A:$B,2,0)</f>
        <v>#N/A</v>
      </c>
    </row>
    <row r="3942" spans="1:28" x14ac:dyDescent="0.25">
      <c r="A3942" t="s">
        <v>3318</v>
      </c>
      <c r="B3942" t="s">
        <v>3567</v>
      </c>
      <c r="C3942" t="s">
        <v>2821</v>
      </c>
      <c r="D3942" t="str">
        <f>CONCATENATE(C3942,".")</f>
        <v>Exp. announcement 2015  Q3.</v>
      </c>
      <c r="E3942" t="str">
        <f>LEFT(D3942, SEARCH(".",D3942)-1)</f>
        <v>Exp</v>
      </c>
      <c r="F3942" t="s">
        <v>688</v>
      </c>
      <c r="G3942" t="e">
        <f>RIGHT(E3942,LEN(E3942)-6)</f>
        <v>#VALUE!</v>
      </c>
      <c r="I3942" t="s">
        <v>156</v>
      </c>
      <c r="J3942" t="s">
        <v>52</v>
      </c>
      <c r="K3942" t="s">
        <v>1584</v>
      </c>
      <c r="L3942" t="s">
        <v>2272</v>
      </c>
      <c r="M3942" t="s">
        <v>28</v>
      </c>
      <c r="N3942" t="s">
        <v>404</v>
      </c>
      <c r="O3942" t="s">
        <v>3568</v>
      </c>
      <c r="Q3942" s="2">
        <f>VALUE(LEFT(LEFT(N3942,5),SUM(LEN(LEFT(N3942,5))-LEN(SUBSTITUTE(LEFT(N3942,5),{"0","1","2","3","4","5","6","7","8","9","."},"")))))</f>
        <v>4</v>
      </c>
      <c r="R3942">
        <f>IF(Q3942&gt;5,Q3942/1024,Q3942)</f>
        <v>4</v>
      </c>
      <c r="S3942" t="str">
        <f>MID(K3943,9,3)</f>
        <v>5.0</v>
      </c>
      <c r="T3942" s="2" t="str">
        <f>LEFT(J3942,3)</f>
        <v>5.5</v>
      </c>
      <c r="U3942">
        <f>VALUE(LEFT(LEFT(M3942,5),SUM(LEN(LEFT(M3942,5))-LEN(SUBSTITUTE(LEFT(M3942,5),{"0","1","2","3","4","5","6","7","8","9","."},"")))))</f>
        <v>32</v>
      </c>
      <c r="V3942">
        <f>IF(U3942&lt;100,U3942,U3942/1024)</f>
        <v>32</v>
      </c>
      <c r="W3942" s="3">
        <f>VALUE(LEFT(LEFT(O3942,5),SUM(LEN(LEFT(O3942,5))-LEN(SUBSTITUTE(LEFT(O3942,5),{"0","1","2","3","4","5","6","7","8","9","."},"")))))</f>
        <v>16</v>
      </c>
      <c r="X3942" s="3" t="e">
        <f>LEFT(L3942, SEARCH("MHz",L3942)-1)</f>
        <v>#VALUE!</v>
      </c>
      <c r="Y3942" t="e">
        <f>IF(RIGHT(X3942,1)=" ",RIGHT(X3942,4),RIGHT(X3942,3))</f>
        <v>#VALUE!</v>
      </c>
      <c r="Z3942" t="e">
        <f>VLOOKUP(G3942,[1]Sheet1!$A$1:$B$12,2,0)</f>
        <v>#VALUE!</v>
      </c>
      <c r="AA3942" t="e">
        <f>CONCATENATE(F3942," ",Z3942)</f>
        <v>#VALUE!</v>
      </c>
      <c r="AB3942" t="e">
        <f>VLOOKUP(AA3942,[1]Sheet3!$A:$B,2,0)</f>
        <v>#VALUE!</v>
      </c>
    </row>
    <row r="3943" spans="1:28" x14ac:dyDescent="0.25">
      <c r="A3943" t="s">
        <v>5257</v>
      </c>
      <c r="B3943" t="s">
        <v>5441</v>
      </c>
      <c r="C3943" t="s">
        <v>2821</v>
      </c>
      <c r="D3943" t="str">
        <f>CONCATENATE(C3943,".")</f>
        <v>Exp. announcement 2015  Q3.</v>
      </c>
      <c r="E3943" t="str">
        <f>LEFT(D3943, SEARCH(".",D3943)-1)</f>
        <v>Exp</v>
      </c>
      <c r="F3943" t="s">
        <v>688</v>
      </c>
      <c r="G3943" t="e">
        <f>RIGHT(E3943,LEN(E3943)-6)</f>
        <v>#VALUE!</v>
      </c>
      <c r="I3943" t="s">
        <v>181</v>
      </c>
      <c r="J3943" t="s">
        <v>52</v>
      </c>
      <c r="K3943" t="s">
        <v>1584</v>
      </c>
      <c r="L3943" t="s">
        <v>4118</v>
      </c>
      <c r="M3943" t="s">
        <v>28</v>
      </c>
      <c r="N3943" t="s">
        <v>404</v>
      </c>
      <c r="O3943" t="s">
        <v>5382</v>
      </c>
      <c r="Q3943" s="2">
        <f>VALUE(LEFT(LEFT(N3943,5),SUM(LEN(LEFT(N3943,5))-LEN(SUBSTITUTE(LEFT(N3943,5),{"0","1","2","3","4","5","6","7","8","9","."},"")))))</f>
        <v>4</v>
      </c>
      <c r="R3943">
        <f>IF(Q3943&gt;5,Q3943/1024,Q3943)</f>
        <v>4</v>
      </c>
      <c r="S3943" t="str">
        <f>MID(K3944,9,3)</f>
        <v>5.1</v>
      </c>
      <c r="T3943" s="2" t="str">
        <f>LEFT(J3943,3)</f>
        <v>5.5</v>
      </c>
      <c r="U3943">
        <f>VALUE(LEFT(LEFT(M3943,5),SUM(LEN(LEFT(M3943,5))-LEN(SUBSTITUTE(LEFT(M3943,5),{"0","1","2","3","4","5","6","7","8","9","."},"")))))</f>
        <v>32</v>
      </c>
      <c r="V3943">
        <f>IF(U3943&lt;100,U3943,U3943/1024)</f>
        <v>32</v>
      </c>
      <c r="W3943" s="3">
        <f>VALUE(LEFT(LEFT(O3943,5),SUM(LEN(LEFT(O3943,5))-LEN(SUBSTITUTE(LEFT(O3943,5),{"0","1","2","3","4","5","6","7","8","9","."},"")))))</f>
        <v>16</v>
      </c>
      <c r="X3943" s="3" t="e">
        <f>LEFT(L3943, SEARCH("MHz",L3943)-1)</f>
        <v>#VALUE!</v>
      </c>
      <c r="Y3943" t="e">
        <f>IF(RIGHT(X3943,1)=" ",RIGHT(X3943,4),RIGHT(X3943,3))</f>
        <v>#VALUE!</v>
      </c>
      <c r="Z3943" t="e">
        <f>VLOOKUP(G3943,[1]Sheet1!$A$1:$B$12,2,0)</f>
        <v>#VALUE!</v>
      </c>
      <c r="AA3943" t="e">
        <f>CONCATENATE(F3943," ",Z3943)</f>
        <v>#VALUE!</v>
      </c>
      <c r="AB3943" t="e">
        <f>VLOOKUP(AA3943,[1]Sheet3!$A:$B,2,0)</f>
        <v>#VALUE!</v>
      </c>
    </row>
    <row r="3944" spans="1:28" x14ac:dyDescent="0.25">
      <c r="A3944" t="s">
        <v>347</v>
      </c>
      <c r="B3944" t="s">
        <v>434</v>
      </c>
      <c r="C3944" t="s">
        <v>435</v>
      </c>
      <c r="D3944" t="str">
        <f>CONCATENATE(C3944,".")</f>
        <v>2015  Q4.</v>
      </c>
      <c r="E3944" t="str">
        <f>LEFT(D3944, SEARCH(".",D3944)-1)</f>
        <v>2015  Q4</v>
      </c>
      <c r="F3944">
        <v>2015</v>
      </c>
      <c r="G3944" t="str">
        <f>RIGHT(E3944,LEN(E3944)-6)</f>
        <v>Q4</v>
      </c>
      <c r="H3944">
        <v>167</v>
      </c>
      <c r="I3944" t="s">
        <v>25</v>
      </c>
      <c r="J3944" t="s">
        <v>436</v>
      </c>
      <c r="K3944" t="s">
        <v>47</v>
      </c>
      <c r="L3944" t="s">
        <v>432</v>
      </c>
      <c r="M3944" t="s">
        <v>34</v>
      </c>
      <c r="N3944" t="s">
        <v>35</v>
      </c>
      <c r="O3944" t="s">
        <v>437</v>
      </c>
      <c r="P3944">
        <v>110</v>
      </c>
      <c r="Q3944" s="2">
        <f>VALUE(LEFT(LEFT(N3944,5),SUM(LEN(LEFT(N3944,5))-LEN(SUBSTITUTE(LEFT(N3944,5),{"0","1","2","3","4","5","6","7","8","9","."},"")))))</f>
        <v>1</v>
      </c>
      <c r="R3944">
        <f>IF(Q3944&gt;5,Q3944/1024,Q3944)</f>
        <v>1</v>
      </c>
      <c r="S3944" t="str">
        <f>MID(K3945,9,3)</f>
        <v>5.1</v>
      </c>
      <c r="T3944" s="2" t="str">
        <f>LEFT(J3944,3)</f>
        <v>5.0</v>
      </c>
      <c r="U3944">
        <f>VALUE(LEFT(LEFT(M3944,5),SUM(LEN(LEFT(M3944,5))-LEN(SUBSTITUTE(LEFT(M3944,5),{"0","1","2","3","4","5","6","7","8","9","."},"")))))</f>
        <v>8</v>
      </c>
      <c r="V3944">
        <f>IF(U3944&lt;100,U3944,U3944/1024)</f>
        <v>8</v>
      </c>
      <c r="W3944" s="3">
        <f>VALUE(LEFT(LEFT(O3944,5),SUM(LEN(LEFT(O3944,5))-LEN(SUBSTITUTE(LEFT(O3944,5),{"0","1","2","3","4","5","6","7","8","9","."},"")))))</f>
        <v>5</v>
      </c>
      <c r="X3944" s="3" t="e">
        <f>LEFT(L3944, SEARCH("MHz",L3944)-1)</f>
        <v>#VALUE!</v>
      </c>
      <c r="Y3944" t="e">
        <f>IF(RIGHT(X3944,1)=" ",RIGHT(X3944,4),RIGHT(X3944,3))</f>
        <v>#VALUE!</v>
      </c>
      <c r="Z3944" t="e">
        <f>VLOOKUP(G3944,[1]Sheet1!$A$1:$B$12,2,0)</f>
        <v>#N/A</v>
      </c>
      <c r="AA3944" t="e">
        <f>CONCATENATE(F3944," ",Z3944)</f>
        <v>#N/A</v>
      </c>
      <c r="AB3944" t="e">
        <f>VLOOKUP(AA3944,[1]Sheet3!$A:$B,2,0)</f>
        <v>#N/A</v>
      </c>
    </row>
    <row r="3945" spans="1:28" x14ac:dyDescent="0.25">
      <c r="A3945" t="s">
        <v>1746</v>
      </c>
      <c r="B3945" t="s">
        <v>1770</v>
      </c>
      <c r="C3945">
        <v>2015</v>
      </c>
      <c r="D3945" t="str">
        <f>CONCATENATE(C3945,".")</f>
        <v>2015.</v>
      </c>
      <c r="E3945" t="str">
        <f>LEFT(D3945, SEARCH(".",D3945)-1)</f>
        <v>2015</v>
      </c>
      <c r="F3945">
        <v>2015</v>
      </c>
      <c r="G3945" t="e">
        <f>RIGHT(E3945,LEN(E3945)-6)</f>
        <v>#VALUE!</v>
      </c>
      <c r="H3945">
        <v>470</v>
      </c>
      <c r="I3945" t="s">
        <v>39</v>
      </c>
      <c r="J3945" t="s">
        <v>1771</v>
      </c>
      <c r="K3945" t="s">
        <v>47</v>
      </c>
      <c r="L3945" t="s">
        <v>20</v>
      </c>
      <c r="M3945" t="s">
        <v>57</v>
      </c>
      <c r="N3945" t="s">
        <v>22</v>
      </c>
      <c r="O3945" t="s">
        <v>42</v>
      </c>
      <c r="P3945">
        <v>230</v>
      </c>
      <c r="Q3945" s="2">
        <f>VALUE(LEFT(LEFT(N3945,5),SUM(LEN(LEFT(N3945,5))-LEN(SUBSTITUTE(LEFT(N3945,5),{"0","1","2","3","4","5","6","7","8","9","."},"")))))</f>
        <v>2</v>
      </c>
      <c r="R3945">
        <f>IF(Q3945&gt;5,Q3945/1024,Q3945)</f>
        <v>2</v>
      </c>
      <c r="S3945" t="str">
        <f>MID(K3946,9,3)</f>
        <v>5.1</v>
      </c>
      <c r="T3945" s="2" t="str">
        <f>LEFT(J3945,3)</f>
        <v>10.</v>
      </c>
      <c r="U3945">
        <f>VALUE(LEFT(LEFT(M3945,5),SUM(LEN(LEFT(M3945,5))-LEN(SUBSTITUTE(LEFT(M3945,5),{"0","1","2","3","4","5","6","7","8","9","."},"")))))</f>
        <v>16</v>
      </c>
      <c r="V3945">
        <f>IF(U3945&lt;100,U3945,U3945/1024)</f>
        <v>16</v>
      </c>
      <c r="W3945" s="3">
        <f>VALUE(LEFT(LEFT(O3945,5),SUM(LEN(LEFT(O3945,5))-LEN(SUBSTITUTE(LEFT(O3945,5),{"0","1","2","3","4","5","6","7","8","9","."},"")))))</f>
        <v>5</v>
      </c>
      <c r="X3945" s="3" t="e">
        <f>LEFT(L3945, SEARCH("MHz",L3945)-1)</f>
        <v>#VALUE!</v>
      </c>
      <c r="Y3945" t="e">
        <f>IF(RIGHT(X3945,1)=" ",RIGHT(X3945,4),RIGHT(X3945,3))</f>
        <v>#VALUE!</v>
      </c>
      <c r="Z3945" t="e">
        <f>VLOOKUP(G3945,[1]Sheet1!$A$1:$B$12,2,0)</f>
        <v>#VALUE!</v>
      </c>
      <c r="AA3945" t="e">
        <f>CONCATENATE(F3945," ",Z3945)</f>
        <v>#VALUE!</v>
      </c>
      <c r="AB3945" t="e">
        <f>VLOOKUP(AA3945,[1]Sheet3!$A:$B,2,0)</f>
        <v>#VALUE!</v>
      </c>
    </row>
    <row r="3946" spans="1:28" x14ac:dyDescent="0.25">
      <c r="A3946" t="s">
        <v>3572</v>
      </c>
      <c r="B3946" t="s">
        <v>4030</v>
      </c>
      <c r="C3946" t="s">
        <v>2635</v>
      </c>
      <c r="D3946" t="str">
        <f>CONCATENATE(C3946,".")</f>
        <v>Not announced yet.</v>
      </c>
      <c r="E3946" t="str">
        <f>LEFT(D3946, SEARCH(".",D3946)-1)</f>
        <v>Not announced yet</v>
      </c>
      <c r="F3946" t="s">
        <v>1431</v>
      </c>
      <c r="G3946" t="str">
        <f>RIGHT(E3946,LEN(E3946)-6)</f>
        <v>nounced yet</v>
      </c>
      <c r="I3946" t="s">
        <v>124</v>
      </c>
      <c r="J3946" t="s">
        <v>4031</v>
      </c>
      <c r="K3946" t="s">
        <v>47</v>
      </c>
      <c r="L3946" t="s">
        <v>402</v>
      </c>
      <c r="M3946" t="s">
        <v>68</v>
      </c>
      <c r="N3946" t="s">
        <v>404</v>
      </c>
      <c r="O3946" t="s">
        <v>4032</v>
      </c>
      <c r="Q3946" s="2">
        <f>VALUE(LEFT(LEFT(N3946,5),SUM(LEN(LEFT(N3946,5))-LEN(SUBSTITUTE(LEFT(N3946,5),{"0","1","2","3","4","5","6","7","8","9","."},"")))))</f>
        <v>4</v>
      </c>
      <c r="R3946">
        <f>IF(Q3946&gt;5,Q3946/1024,Q3946)</f>
        <v>4</v>
      </c>
      <c r="S3946" t="str">
        <f>MID(K3947,9,3)</f>
        <v>5.1</v>
      </c>
      <c r="T3946" s="2" t="str">
        <f>LEFT(J3946,3)</f>
        <v>5.8</v>
      </c>
      <c r="U3946" t="e">
        <f>VALUE(LEFT(LEFT(M3946,5),SUM(LEN(LEFT(M3946,5))-LEN(SUBSTITUTE(LEFT(M3946,5),{"0","1","2","3","4","5","6","7","8","9","."},"")))))</f>
        <v>#VALUE!</v>
      </c>
      <c r="V3946" t="e">
        <f>IF(U3946&lt;100,U3946,U3946/1024)</f>
        <v>#VALUE!</v>
      </c>
      <c r="W3946" s="3">
        <f>VALUE(LEFT(LEFT(O3946,5),SUM(LEN(LEFT(O3946,5))-LEN(SUBSTITUTE(LEFT(O3946,5),{"0","1","2","3","4","5","6","7","8","9","."},"")))))</f>
        <v>27</v>
      </c>
      <c r="X3946" s="3" t="e">
        <f>LEFT(L3946, SEARCH("MHz",L3946)-1)</f>
        <v>#VALUE!</v>
      </c>
      <c r="Y3946" t="e">
        <f>IF(RIGHT(X3946,1)=" ",RIGHT(X3946,4),RIGHT(X3946,3))</f>
        <v>#VALUE!</v>
      </c>
      <c r="Z3946" t="e">
        <f>VLOOKUP(G3946,[1]Sheet1!$A$1:$B$12,2,0)</f>
        <v>#N/A</v>
      </c>
      <c r="AA3946" t="e">
        <f>CONCATENATE(F3946," ",Z3946)</f>
        <v>#N/A</v>
      </c>
      <c r="AB3946" t="e">
        <f>VLOOKUP(AA3946,[1]Sheet3!$A:$B,2,0)</f>
        <v>#N/A</v>
      </c>
    </row>
    <row r="3947" spans="1:28" x14ac:dyDescent="0.25">
      <c r="A3947" t="s">
        <v>4079</v>
      </c>
      <c r="B3947" t="s">
        <v>4112</v>
      </c>
      <c r="C3947" t="s">
        <v>2635</v>
      </c>
      <c r="D3947" t="str">
        <f>CONCATENATE(C3947,".")</f>
        <v>Not announced yet.</v>
      </c>
      <c r="E3947" t="str">
        <f>LEFT(D3947, SEARCH(".",D3947)-1)</f>
        <v>Not announced yet</v>
      </c>
      <c r="F3947" t="s">
        <v>1431</v>
      </c>
      <c r="G3947" t="str">
        <f>RIGHT(E3947,LEN(E3947)-6)</f>
        <v>nounced yet</v>
      </c>
      <c r="I3947" t="s">
        <v>51</v>
      </c>
      <c r="J3947" t="s">
        <v>1904</v>
      </c>
      <c r="K3947" t="s">
        <v>47</v>
      </c>
      <c r="L3947" t="s">
        <v>3312</v>
      </c>
      <c r="M3947" t="s">
        <v>28</v>
      </c>
      <c r="N3947" t="s">
        <v>29</v>
      </c>
      <c r="O3947" t="s">
        <v>4113</v>
      </c>
      <c r="P3947">
        <v>360</v>
      </c>
      <c r="Q3947" s="2">
        <f>VALUE(LEFT(LEFT(N3947,5),SUM(LEN(LEFT(N3947,5))-LEN(SUBSTITUTE(LEFT(N3947,5),{"0","1","2","3","4","5","6","7","8","9","."},"")))))</f>
        <v>3</v>
      </c>
      <c r="R3947">
        <f>IF(Q3947&gt;5,Q3947/1024,Q3947)</f>
        <v>3</v>
      </c>
      <c r="S3947" t="str">
        <f>MID(K3948,9,3)</f>
        <v>5.1</v>
      </c>
      <c r="T3947" s="2" t="str">
        <f>LEFT(J3947,3)</f>
        <v>4.7</v>
      </c>
      <c r="U3947">
        <f>VALUE(LEFT(LEFT(M3947,5),SUM(LEN(LEFT(M3947,5))-LEN(SUBSTITUTE(LEFT(M3947,5),{"0","1","2","3","4","5","6","7","8","9","."},"")))))</f>
        <v>32</v>
      </c>
      <c r="V3947">
        <f>IF(U3947&lt;100,U3947,U3947/1024)</f>
        <v>32</v>
      </c>
      <c r="W3947" s="3">
        <f>VALUE(LEFT(LEFT(O3947,5),SUM(LEN(LEFT(O3947,5))-LEN(SUBSTITUTE(LEFT(O3947,5),{"0","1","2","3","4","5","6","7","8","9","."},"")))))</f>
        <v>16</v>
      </c>
      <c r="X3947" s="3" t="e">
        <f>LEFT(L3947, SEARCH("MHz",L3947)-1)</f>
        <v>#VALUE!</v>
      </c>
      <c r="Y3947" t="e">
        <f>IF(RIGHT(X3947,1)=" ",RIGHT(X3947,4),RIGHT(X3947,3))</f>
        <v>#VALUE!</v>
      </c>
      <c r="Z3947" t="e">
        <f>VLOOKUP(G3947,[1]Sheet1!$A$1:$B$12,2,0)</f>
        <v>#N/A</v>
      </c>
      <c r="AA3947" t="e">
        <f>CONCATENATE(F3947," ",Z3947)</f>
        <v>#N/A</v>
      </c>
      <c r="AB3947" t="e">
        <f>VLOOKUP(AA3947,[1]Sheet3!$A:$B,2,0)</f>
        <v>#N/A</v>
      </c>
    </row>
    <row r="3948" spans="1:28" x14ac:dyDescent="0.25">
      <c r="A3948" t="s">
        <v>6908</v>
      </c>
      <c r="B3948" t="s">
        <v>6964</v>
      </c>
      <c r="C3948" t="s">
        <v>6965</v>
      </c>
      <c r="D3948" t="str">
        <f>CONCATENATE(C3948,".")</f>
        <v>2016  Q1.</v>
      </c>
      <c r="E3948" t="str">
        <f>LEFT(D3948, SEARCH(".",D3948)-1)</f>
        <v>2016  Q1</v>
      </c>
      <c r="F3948">
        <v>2016</v>
      </c>
      <c r="G3948" t="str">
        <f>RIGHT(E3948,LEN(E3948)-6)</f>
        <v>Q1</v>
      </c>
      <c r="H3948">
        <v>159</v>
      </c>
      <c r="I3948" t="s">
        <v>128</v>
      </c>
      <c r="J3948" t="s">
        <v>760</v>
      </c>
      <c r="K3948" t="s">
        <v>47</v>
      </c>
      <c r="L3948" t="s">
        <v>458</v>
      </c>
      <c r="M3948" t="s">
        <v>34</v>
      </c>
      <c r="N3948" t="s">
        <v>35</v>
      </c>
      <c r="O3948" t="s">
        <v>36</v>
      </c>
      <c r="Q3948" s="2">
        <f>VALUE(LEFT(LEFT(N3948,5),SUM(LEN(LEFT(N3948,5))-LEN(SUBSTITUTE(LEFT(N3948,5),{"0","1","2","3","4","5","6","7","8","9","."},"")))))</f>
        <v>1</v>
      </c>
      <c r="R3948">
        <f>IF(Q3948&gt;5,Q3948/1024,Q3948)</f>
        <v>1</v>
      </c>
      <c r="S3948" t="str">
        <f>MID(K3949,9,3)</f>
        <v>5.1</v>
      </c>
      <c r="T3948" s="2" t="str">
        <f>LEFT(J3948,3)</f>
        <v>5.0</v>
      </c>
      <c r="U3948">
        <f>VALUE(LEFT(LEFT(M3948,5),SUM(LEN(LEFT(M3948,5))-LEN(SUBSTITUTE(LEFT(M3948,5),{"0","1","2","3","4","5","6","7","8","9","."},"")))))</f>
        <v>8</v>
      </c>
      <c r="V3948">
        <f>IF(U3948&lt;100,U3948,U3948/1024)</f>
        <v>8</v>
      </c>
      <c r="W3948" s="3">
        <f>VALUE(LEFT(LEFT(O3948,5),SUM(LEN(LEFT(O3948,5))-LEN(SUBSTITUTE(LEFT(O3948,5),{"0","1","2","3","4","5","6","7","8","9","."},"")))))</f>
        <v>8</v>
      </c>
      <c r="X3948" s="3" t="e">
        <f>LEFT(L3948, SEARCH("MHz",L3948)-1)</f>
        <v>#VALUE!</v>
      </c>
      <c r="Y3948" t="e">
        <f>IF(RIGHT(X3948,1)=" ",RIGHT(X3948,4),RIGHT(X3948,3))</f>
        <v>#VALUE!</v>
      </c>
      <c r="Z3948" t="e">
        <f>VLOOKUP(G3948,[1]Sheet1!$A$1:$B$12,2,0)</f>
        <v>#N/A</v>
      </c>
      <c r="AA3948" t="e">
        <f>CONCATENATE(F3948," ",Z3948)</f>
        <v>#N/A</v>
      </c>
      <c r="AB3948" t="e">
        <f>VLOOKUP(AA3948,[1]Sheet3!$A:$B,2,0)</f>
        <v>#N/A</v>
      </c>
    </row>
    <row r="3949" spans="1:28" x14ac:dyDescent="0.25">
      <c r="A3949" t="s">
        <v>1746</v>
      </c>
      <c r="B3949" t="s">
        <v>1761</v>
      </c>
      <c r="C3949">
        <v>2015</v>
      </c>
      <c r="D3949" t="str">
        <f>CONCATENATE(C3949,".")</f>
        <v>2015.</v>
      </c>
      <c r="E3949" t="str">
        <f>LEFT(D3949, SEARCH(".",D3949)-1)</f>
        <v>2015</v>
      </c>
      <c r="F3949">
        <v>2015</v>
      </c>
      <c r="G3949" t="e">
        <f>RIGHT(E3949,LEN(E3949)-6)</f>
        <v>#VALUE!</v>
      </c>
      <c r="H3949">
        <v>148</v>
      </c>
      <c r="I3949" t="s">
        <v>51</v>
      </c>
      <c r="J3949" t="s">
        <v>1635</v>
      </c>
      <c r="K3949" t="s">
        <v>1762</v>
      </c>
      <c r="L3949" t="s">
        <v>1393</v>
      </c>
      <c r="M3949" t="s">
        <v>57</v>
      </c>
      <c r="N3949" t="s">
        <v>22</v>
      </c>
      <c r="O3949" t="s">
        <v>1763</v>
      </c>
      <c r="P3949">
        <v>230</v>
      </c>
      <c r="Q3949" s="2">
        <f>VALUE(LEFT(LEFT(N3949,5),SUM(LEN(LEFT(N3949,5))-LEN(SUBSTITUTE(LEFT(N3949,5),{"0","1","2","3","4","5","6","7","8","9","."},"")))))</f>
        <v>2</v>
      </c>
      <c r="R3949">
        <f>IF(Q3949&gt;5,Q3949/1024,Q3949)</f>
        <v>2</v>
      </c>
      <c r="S3949" t="str">
        <f>MID(K3950,9,3)</f>
        <v>5.1</v>
      </c>
      <c r="T3949" s="2" t="str">
        <f>LEFT(J3949,3)</f>
        <v>5.0</v>
      </c>
      <c r="U3949">
        <f>VALUE(LEFT(LEFT(M3949,5),SUM(LEN(LEFT(M3949,5))-LEN(SUBSTITUTE(LEFT(M3949,5),{"0","1","2","3","4","5","6","7","8","9","."},"")))))</f>
        <v>16</v>
      </c>
      <c r="V3949">
        <f>IF(U3949&lt;100,U3949,U3949/1024)</f>
        <v>16</v>
      </c>
      <c r="W3949" s="3">
        <f>VALUE(LEFT(LEFT(O3949,5),SUM(LEN(LEFT(O3949,5))-LEN(SUBSTITUTE(LEFT(O3949,5),{"0","1","2","3","4","5","6","7","8","9","."},"")))))</f>
        <v>13</v>
      </c>
      <c r="X3949" s="3" t="e">
        <f>LEFT(L3949, SEARCH("MHz",L3949)-1)</f>
        <v>#VALUE!</v>
      </c>
      <c r="Y3949" t="e">
        <f>IF(RIGHT(X3949,1)=" ",RIGHT(X3949,4),RIGHT(X3949,3))</f>
        <v>#VALUE!</v>
      </c>
      <c r="Z3949" t="e">
        <f>VLOOKUP(G3949,[1]Sheet1!$A$1:$B$12,2,0)</f>
        <v>#VALUE!</v>
      </c>
      <c r="AA3949" t="e">
        <f>CONCATENATE(F3949," ",Z3949)</f>
        <v>#VALUE!</v>
      </c>
      <c r="AB3949" t="e">
        <f>VLOOKUP(AA3949,[1]Sheet3!$A:$B,2,0)</f>
        <v>#VALUE!</v>
      </c>
    </row>
    <row r="3950" spans="1:28" x14ac:dyDescent="0.25">
      <c r="A3950" t="s">
        <v>1746</v>
      </c>
      <c r="B3950" t="s">
        <v>1759</v>
      </c>
      <c r="C3950">
        <v>2015</v>
      </c>
      <c r="D3950" t="str">
        <f>CONCATENATE(C3950,".")</f>
        <v>2015.</v>
      </c>
      <c r="E3950" t="str">
        <f>LEFT(D3950, SEARCH(".",D3950)-1)</f>
        <v>2015</v>
      </c>
      <c r="F3950">
        <v>2015</v>
      </c>
      <c r="G3950" t="e">
        <f>RIGHT(E3950,LEN(E3950)-6)</f>
        <v>#VALUE!</v>
      </c>
      <c r="H3950">
        <v>139</v>
      </c>
      <c r="I3950" t="s">
        <v>128</v>
      </c>
      <c r="J3950" t="s">
        <v>794</v>
      </c>
      <c r="K3950" t="s">
        <v>440</v>
      </c>
      <c r="L3950" t="s">
        <v>1393</v>
      </c>
      <c r="M3950" t="s">
        <v>57</v>
      </c>
      <c r="N3950" t="s">
        <v>22</v>
      </c>
      <c r="O3950" t="s">
        <v>1760</v>
      </c>
      <c r="P3950">
        <v>210</v>
      </c>
      <c r="Q3950" s="2">
        <f>VALUE(LEFT(LEFT(N3950,5),SUM(LEN(LEFT(N3950,5))-LEN(SUBSTITUTE(LEFT(N3950,5),{"0","1","2","3","4","5","6","7","8","9","."},"")))))</f>
        <v>2</v>
      </c>
      <c r="R3950">
        <f>IF(Q3950&gt;5,Q3950/1024,Q3950)</f>
        <v>2</v>
      </c>
      <c r="S3950" t="str">
        <f>MID(K3951,9,3)</f>
        <v>5.1</v>
      </c>
      <c r="T3950" s="2" t="str">
        <f>LEFT(J3950,3)</f>
        <v>5.0</v>
      </c>
      <c r="U3950">
        <f>VALUE(LEFT(LEFT(M3950,5),SUM(LEN(LEFT(M3950,5))-LEN(SUBSTITUTE(LEFT(M3950,5),{"0","1","2","3","4","5","6","7","8","9","."},"")))))</f>
        <v>16</v>
      </c>
      <c r="V3950">
        <f>IF(U3950&lt;100,U3950,U3950/1024)</f>
        <v>16</v>
      </c>
      <c r="W3950" s="3">
        <f>VALUE(LEFT(LEFT(O3950,5),SUM(LEN(LEFT(O3950,5))-LEN(SUBSTITUTE(LEFT(O3950,5),{"0","1","2","3","4","5","6","7","8","9","."},"")))))</f>
        <v>13</v>
      </c>
      <c r="X3950" s="3" t="e">
        <f>LEFT(L3950, SEARCH("MHz",L3950)-1)</f>
        <v>#VALUE!</v>
      </c>
      <c r="Y3950" t="e">
        <f>IF(RIGHT(X3950,1)=" ",RIGHT(X3950,4),RIGHT(X3950,3))</f>
        <v>#VALUE!</v>
      </c>
      <c r="Z3950" t="e">
        <f>VLOOKUP(G3950,[1]Sheet1!$A$1:$B$12,2,0)</f>
        <v>#VALUE!</v>
      </c>
      <c r="AA3950" t="e">
        <f>CONCATENATE(F3950," ",Z3950)</f>
        <v>#VALUE!</v>
      </c>
      <c r="AB3950" t="e">
        <f>VLOOKUP(AA3950,[1]Sheet3!$A:$B,2,0)</f>
        <v>#VALUE!</v>
      </c>
    </row>
    <row r="3951" spans="1:28" x14ac:dyDescent="0.25">
      <c r="A3951" t="s">
        <v>1746</v>
      </c>
      <c r="B3951" t="s">
        <v>1768</v>
      </c>
      <c r="C3951">
        <v>2015</v>
      </c>
      <c r="D3951" t="str">
        <f>CONCATENATE(C3951,".")</f>
        <v>2015.</v>
      </c>
      <c r="E3951" t="str">
        <f>LEFT(D3951, SEARCH(".",D3951)-1)</f>
        <v>2015</v>
      </c>
      <c r="F3951">
        <v>2015</v>
      </c>
      <c r="G3951" t="e">
        <f>RIGHT(E3951,LEN(E3951)-6)</f>
        <v>#VALUE!</v>
      </c>
      <c r="H3951">
        <v>115</v>
      </c>
      <c r="I3951" t="s">
        <v>128</v>
      </c>
      <c r="J3951" t="s">
        <v>1648</v>
      </c>
      <c r="K3951" t="s">
        <v>440</v>
      </c>
      <c r="L3951" t="s">
        <v>458</v>
      </c>
      <c r="M3951" t="s">
        <v>34</v>
      </c>
      <c r="N3951" t="s">
        <v>35</v>
      </c>
      <c r="O3951" t="s">
        <v>1769</v>
      </c>
      <c r="P3951">
        <v>180</v>
      </c>
      <c r="Q3951" s="2">
        <f>VALUE(LEFT(LEFT(N3951,5),SUM(LEN(LEFT(N3951,5))-LEN(SUBSTITUTE(LEFT(N3951,5),{"0","1","2","3","4","5","6","7","8","9","."},"")))))</f>
        <v>1</v>
      </c>
      <c r="R3951">
        <f>IF(Q3951&gt;5,Q3951/1024,Q3951)</f>
        <v>1</v>
      </c>
      <c r="S3951" t="str">
        <f>MID(K3952,9,3)</f>
        <v>5.1</v>
      </c>
      <c r="T3951" s="2" t="str">
        <f>LEFT(J3951,3)</f>
        <v>4.5</v>
      </c>
      <c r="U3951">
        <f>VALUE(LEFT(LEFT(M3951,5),SUM(LEN(LEFT(M3951,5))-LEN(SUBSTITUTE(LEFT(M3951,5),{"0","1","2","3","4","5","6","7","8","9","."},"")))))</f>
        <v>8</v>
      </c>
      <c r="V3951">
        <f>IF(U3951&lt;100,U3951,U3951/1024)</f>
        <v>8</v>
      </c>
      <c r="W3951" s="3">
        <f>VALUE(LEFT(LEFT(O3951,5),SUM(LEN(LEFT(O3951,5))-LEN(SUBSTITUTE(LEFT(O3951,5),{"0","1","2","3","4","5","6","7","8","9","."},"")))))</f>
        <v>8</v>
      </c>
      <c r="X3951" s="3" t="e">
        <f>LEFT(L3951, SEARCH("MHz",L3951)-1)</f>
        <v>#VALUE!</v>
      </c>
      <c r="Y3951" t="e">
        <f>IF(RIGHT(X3951,1)=" ",RIGHT(X3951,4),RIGHT(X3951,3))</f>
        <v>#VALUE!</v>
      </c>
      <c r="Z3951" t="e">
        <f>VLOOKUP(G3951,[1]Sheet1!$A$1:$B$12,2,0)</f>
        <v>#VALUE!</v>
      </c>
      <c r="AA3951" t="e">
        <f>CONCATENATE(F3951," ",Z3951)</f>
        <v>#VALUE!</v>
      </c>
      <c r="AB3951" t="e">
        <f>VLOOKUP(AA3951,[1]Sheet3!$A:$B,2,0)</f>
        <v>#VALUE!</v>
      </c>
    </row>
    <row r="3952" spans="1:28" x14ac:dyDescent="0.25">
      <c r="A3952" t="s">
        <v>3318</v>
      </c>
      <c r="B3952" t="s">
        <v>3570</v>
      </c>
      <c r="C3952" t="s">
        <v>3571</v>
      </c>
      <c r="D3952" t="str">
        <f>CONCATENATE(C3952,".")</f>
        <v>Exp. announcement 2016  Q1.</v>
      </c>
      <c r="E3952" t="str">
        <f>LEFT(D3952, SEARCH(".",D3952)-1)</f>
        <v>Exp</v>
      </c>
      <c r="F3952" t="s">
        <v>688</v>
      </c>
      <c r="G3952" t="e">
        <f>RIGHT(E3952,LEN(E3952)-6)</f>
        <v>#VALUE!</v>
      </c>
      <c r="I3952" t="s">
        <v>128</v>
      </c>
      <c r="J3952" t="s">
        <v>1904</v>
      </c>
      <c r="K3952" t="s">
        <v>440</v>
      </c>
      <c r="L3952" t="s">
        <v>758</v>
      </c>
      <c r="M3952" t="s">
        <v>57</v>
      </c>
      <c r="N3952" t="s">
        <v>22</v>
      </c>
      <c r="O3952" t="s">
        <v>36</v>
      </c>
      <c r="Q3952" s="2">
        <f>VALUE(LEFT(LEFT(N3952,5),SUM(LEN(LEFT(N3952,5))-LEN(SUBSTITUTE(LEFT(N3952,5),{"0","1","2","3","4","5","6","7","8","9","."},"")))))</f>
        <v>2</v>
      </c>
      <c r="R3952">
        <f>IF(Q3952&gt;5,Q3952/1024,Q3952)</f>
        <v>2</v>
      </c>
      <c r="S3952" t="str">
        <f>MID(K3953,9,3)</f>
        <v>5.1</v>
      </c>
      <c r="T3952" s="2" t="str">
        <f>LEFT(J3952,3)</f>
        <v>4.7</v>
      </c>
      <c r="U3952">
        <f>VALUE(LEFT(LEFT(M3952,5),SUM(LEN(LEFT(M3952,5))-LEN(SUBSTITUTE(LEFT(M3952,5),{"0","1","2","3","4","5","6","7","8","9","."},"")))))</f>
        <v>16</v>
      </c>
      <c r="V3952">
        <f>IF(U3952&lt;100,U3952,U3952/1024)</f>
        <v>16</v>
      </c>
      <c r="W3952" s="3">
        <f>VALUE(LEFT(LEFT(O3952,5),SUM(LEN(LEFT(O3952,5))-LEN(SUBSTITUTE(LEFT(O3952,5),{"0","1","2","3","4","5","6","7","8","9","."},"")))))</f>
        <v>8</v>
      </c>
      <c r="X3952" s="3" t="e">
        <f>LEFT(L3952, SEARCH("MHz",L3952)-1)</f>
        <v>#VALUE!</v>
      </c>
      <c r="Y3952" t="e">
        <f>IF(RIGHT(X3952,1)=" ",RIGHT(X3952,4),RIGHT(X3952,3))</f>
        <v>#VALUE!</v>
      </c>
      <c r="Z3952" t="e">
        <f>VLOOKUP(G3952,[1]Sheet1!$A$1:$B$12,2,0)</f>
        <v>#VALUE!</v>
      </c>
      <c r="AA3952" t="e">
        <f>CONCATENATE(F3952," ",Z3952)</f>
        <v>#VALUE!</v>
      </c>
      <c r="AB3952" t="e">
        <f>VLOOKUP(AA3952,[1]Sheet3!$A:$B,2,0)</f>
        <v>#VALUE!</v>
      </c>
    </row>
    <row r="3953" spans="1:28" x14ac:dyDescent="0.25">
      <c r="A3953" t="s">
        <v>1746</v>
      </c>
      <c r="B3953" t="s">
        <v>1764</v>
      </c>
      <c r="C3953">
        <v>2015</v>
      </c>
      <c r="D3953" t="str">
        <f>CONCATENATE(C3953,".")</f>
        <v>2015.</v>
      </c>
      <c r="E3953" t="str">
        <f>LEFT(D3953, SEARCH(".",D3953)-1)</f>
        <v>2015</v>
      </c>
      <c r="F3953">
        <v>2015</v>
      </c>
      <c r="G3953" t="e">
        <f>RIGHT(E3953,LEN(E3953)-6)</f>
        <v>#VALUE!</v>
      </c>
      <c r="H3953">
        <v>144</v>
      </c>
      <c r="I3953" t="s">
        <v>128</v>
      </c>
      <c r="J3953" t="s">
        <v>1765</v>
      </c>
      <c r="K3953" t="s">
        <v>1766</v>
      </c>
      <c r="L3953" t="s">
        <v>447</v>
      </c>
      <c r="M3953" t="s">
        <v>57</v>
      </c>
      <c r="N3953" t="s">
        <v>754</v>
      </c>
      <c r="O3953" t="s">
        <v>1763</v>
      </c>
      <c r="P3953">
        <v>260</v>
      </c>
      <c r="Q3953" s="2" t="e">
        <f>VALUE(LEFT(LEFT(N3953,5),SUM(LEN(LEFT(N3953,5))-LEN(SUBSTITUTE(LEFT(N3953,5),{"0","1","2","3","4","5","6","7","8","9","."},"")))))</f>
        <v>#VALUE!</v>
      </c>
      <c r="R3953" t="e">
        <f>IF(Q3953&gt;5,Q3953/1024,Q3953)</f>
        <v>#VALUE!</v>
      </c>
      <c r="S3953" t="str">
        <f>MID(K3954,9,3)</f>
        <v>5.1</v>
      </c>
      <c r="T3953" s="2" t="str">
        <f>LEFT(J3953,3)</f>
        <v>5.0</v>
      </c>
      <c r="U3953">
        <f>VALUE(LEFT(LEFT(M3953,5),SUM(LEN(LEFT(M3953,5))-LEN(SUBSTITUTE(LEFT(M3953,5),{"0","1","2","3","4","5","6","7","8","9","."},"")))))</f>
        <v>16</v>
      </c>
      <c r="V3953">
        <f>IF(U3953&lt;100,U3953,U3953/1024)</f>
        <v>16</v>
      </c>
      <c r="W3953" s="3">
        <f>VALUE(LEFT(LEFT(O3953,5),SUM(LEN(LEFT(O3953,5))-LEN(SUBSTITUTE(LEFT(O3953,5),{"0","1","2","3","4","5","6","7","8","9","."},"")))))</f>
        <v>13</v>
      </c>
      <c r="X3953" s="3" t="e">
        <f>LEFT(L3953, SEARCH("MHz",L3953)-1)</f>
        <v>#VALUE!</v>
      </c>
      <c r="Y3953" t="e">
        <f>IF(RIGHT(X3953,1)=" ",RIGHT(X3953,4),RIGHT(X3953,3))</f>
        <v>#VALUE!</v>
      </c>
      <c r="Z3953" t="e">
        <f>VLOOKUP(G3953,[1]Sheet1!$A$1:$B$12,2,0)</f>
        <v>#VALUE!</v>
      </c>
      <c r="AA3953" t="e">
        <f>CONCATENATE(F3953," ",Z3953)</f>
        <v>#VALUE!</v>
      </c>
      <c r="AB3953" t="e">
        <f>VLOOKUP(AA3953,[1]Sheet3!$A:$B,2,0)</f>
        <v>#VALUE!</v>
      </c>
    </row>
    <row r="3954" spans="1:28" x14ac:dyDescent="0.25">
      <c r="A3954" t="s">
        <v>1746</v>
      </c>
      <c r="B3954" t="s">
        <v>1767</v>
      </c>
      <c r="C3954">
        <v>2015</v>
      </c>
      <c r="D3954" t="str">
        <f>CONCATENATE(C3954,".")</f>
        <v>2015.</v>
      </c>
      <c r="E3954" t="str">
        <f>LEFT(D3954, SEARCH(".",D3954)-1)</f>
        <v>2015</v>
      </c>
      <c r="F3954">
        <v>2015</v>
      </c>
      <c r="G3954" t="e">
        <f>RIGHT(E3954,LEN(E3954)-6)</f>
        <v>#VALUE!</v>
      </c>
      <c r="H3954">
        <v>162</v>
      </c>
      <c r="I3954" t="s">
        <v>128</v>
      </c>
      <c r="J3954" t="s">
        <v>1222</v>
      </c>
      <c r="K3954" t="s">
        <v>1766</v>
      </c>
      <c r="L3954" t="s">
        <v>447</v>
      </c>
      <c r="M3954" t="s">
        <v>57</v>
      </c>
      <c r="N3954" t="s">
        <v>754</v>
      </c>
      <c r="O3954" t="s">
        <v>1763</v>
      </c>
      <c r="P3954">
        <v>300</v>
      </c>
      <c r="Q3954" s="2" t="e">
        <f>VALUE(LEFT(LEFT(N3954,5),SUM(LEN(LEFT(N3954,5))-LEN(SUBSTITUTE(LEFT(N3954,5),{"0","1","2","3","4","5","6","7","8","9","."},"")))))</f>
        <v>#VALUE!</v>
      </c>
      <c r="R3954" t="e">
        <f>IF(Q3954&gt;5,Q3954/1024,Q3954)</f>
        <v>#VALUE!</v>
      </c>
      <c r="S3954" t="str">
        <f>MID(K3955,9,3)</f>
        <v>6.0</v>
      </c>
      <c r="T3954" s="2" t="str">
        <f>LEFT(J3954,3)</f>
        <v>5.5</v>
      </c>
      <c r="U3954">
        <f>VALUE(LEFT(LEFT(M3954,5),SUM(LEN(LEFT(M3954,5))-LEN(SUBSTITUTE(LEFT(M3954,5),{"0","1","2","3","4","5","6","7","8","9","."},"")))))</f>
        <v>16</v>
      </c>
      <c r="V3954">
        <f>IF(U3954&lt;100,U3954,U3954/1024)</f>
        <v>16</v>
      </c>
      <c r="W3954" s="3">
        <f>VALUE(LEFT(LEFT(O3954,5),SUM(LEN(LEFT(O3954,5))-LEN(SUBSTITUTE(LEFT(O3954,5),{"0","1","2","3","4","5","6","7","8","9","."},"")))))</f>
        <v>13</v>
      </c>
      <c r="X3954" s="3" t="e">
        <f>LEFT(L3954, SEARCH("MHz",L3954)-1)</f>
        <v>#VALUE!</v>
      </c>
      <c r="Y3954" t="e">
        <f>IF(RIGHT(X3954,1)=" ",RIGHT(X3954,4),RIGHT(X3954,3))</f>
        <v>#VALUE!</v>
      </c>
      <c r="Z3954" t="e">
        <f>VLOOKUP(G3954,[1]Sheet1!$A$1:$B$12,2,0)</f>
        <v>#VALUE!</v>
      </c>
      <c r="AA3954" t="e">
        <f>CONCATENATE(F3954," ",Z3954)</f>
        <v>#VALUE!</v>
      </c>
      <c r="AB3954" t="e">
        <f>VLOOKUP(AA3954,[1]Sheet3!$A:$B,2,0)</f>
        <v>#VALUE!</v>
      </c>
    </row>
    <row r="3955" spans="1:28" x14ac:dyDescent="0.25">
      <c r="A3955" t="s">
        <v>1099</v>
      </c>
      <c r="B3955" t="s">
        <v>1374</v>
      </c>
      <c r="D3955" t="str">
        <f>CONCATENATE(C3955,".")</f>
        <v>.</v>
      </c>
      <c r="E3955" t="str">
        <f>LEFT(D3955, SEARCH(".",D3955)-1)</f>
        <v/>
      </c>
      <c r="G3955" t="e">
        <f>RIGHT(E3955,LEN(E3955)-6)</f>
        <v>#VALUE!</v>
      </c>
      <c r="I3955" t="s">
        <v>51</v>
      </c>
      <c r="J3955" t="s">
        <v>1110</v>
      </c>
      <c r="K3955" t="s">
        <v>394</v>
      </c>
      <c r="L3955" t="s">
        <v>865</v>
      </c>
      <c r="M3955" t="s">
        <v>1122</v>
      </c>
      <c r="N3955" t="s">
        <v>404</v>
      </c>
      <c r="O3955" t="s">
        <v>1123</v>
      </c>
      <c r="Q3955" s="2">
        <f>VALUE(LEFT(LEFT(N3955,5),SUM(LEN(LEFT(N3955,5))-LEN(SUBSTITUTE(LEFT(N3955,5),{"0","1","2","3","4","5","6","7","8","9","."},"")))))</f>
        <v>4</v>
      </c>
      <c r="R3955">
        <f>IF(Q3955&gt;5,Q3955/1024,Q3955)</f>
        <v>4</v>
      </c>
      <c r="S3955" t="str">
        <f>MID(K3956,9,3)</f>
        <v>OS</v>
      </c>
      <c r="T3955" s="2" t="str">
        <f>LEFT(J3955,3)</f>
        <v>5.2</v>
      </c>
      <c r="U3955" t="e">
        <f>VALUE(LEFT(LEFT(M3955,5),SUM(LEN(LEFT(M3955,5))-LEN(SUBSTITUTE(LEFT(M3955,5),{"0","1","2","3","4","5","6","7","8","9","."},"")))))</f>
        <v>#VALUE!</v>
      </c>
      <c r="V3955" t="e">
        <f>IF(U3955&lt;100,U3955,U3955/1024)</f>
        <v>#VALUE!</v>
      </c>
      <c r="W3955" s="3" t="e">
        <f>VALUE(LEFT(LEFT(O3955,5),SUM(LEN(LEFT(O3955,5))-LEN(SUBSTITUTE(LEFT(O3955,5),{"0","1","2","3","4","5","6","7","8","9","."},"")))))</f>
        <v>#VALUE!</v>
      </c>
      <c r="X3955" s="3" t="e">
        <f>LEFT(L3955, SEARCH("MHz",L3955)-1)</f>
        <v>#VALUE!</v>
      </c>
      <c r="Y3955" t="e">
        <f>IF(RIGHT(X3955,1)=" ",RIGHT(X3955,4),RIGHT(X3955,3))</f>
        <v>#VALUE!</v>
      </c>
      <c r="Z3955" t="e">
        <f>VLOOKUP(G3955,[1]Sheet1!$A$1:$B$12,2,0)</f>
        <v>#VALUE!</v>
      </c>
      <c r="AA3955" t="e">
        <f>CONCATENATE(F3955," ",Z3955)</f>
        <v>#VALUE!</v>
      </c>
      <c r="AB3955" t="e">
        <f>VLOOKUP(AA3955,[1]Sheet3!$A:$B,2,0)</f>
        <v>#VALUE!</v>
      </c>
    </row>
    <row r="3956" spans="1:28" x14ac:dyDescent="0.25">
      <c r="A3956" t="s">
        <v>2256</v>
      </c>
      <c r="B3956" t="s">
        <v>2586</v>
      </c>
      <c r="C3956" t="s">
        <v>1430</v>
      </c>
      <c r="D3956" t="str">
        <f>CONCATENATE(C3956,".")</f>
        <v>Not officially announced yet.</v>
      </c>
      <c r="E3956" t="str">
        <f>LEFT(D3956, SEARCH(".",D3956)-1)</f>
        <v>Not officially announced yet</v>
      </c>
      <c r="F3956" t="s">
        <v>1431</v>
      </c>
      <c r="G3956" t="str">
        <f>RIGHT(E3956,LEN(E3956)-6)</f>
        <v>ficially announced yet</v>
      </c>
      <c r="I3956" t="s">
        <v>213</v>
      </c>
      <c r="J3956" t="s">
        <v>1736</v>
      </c>
      <c r="K3956" t="s">
        <v>222</v>
      </c>
      <c r="O3956" t="s">
        <v>187</v>
      </c>
      <c r="Q3956" s="2" t="e">
        <f>VALUE(LEFT(LEFT(N3956,5),SUM(LEN(LEFT(N3956,5))-LEN(SUBSTITUTE(LEFT(N3956,5),{"0","1","2","3","4","5","6","7","8","9","."},"")))))</f>
        <v>#VALUE!</v>
      </c>
      <c r="R3956" t="e">
        <f>IF(Q3956&gt;5,Q3956/1024,Q3956)</f>
        <v>#VALUE!</v>
      </c>
      <c r="S3956" t="str">
        <f>MID(K3957,9,3)</f>
        <v>OS</v>
      </c>
      <c r="T3956" s="2" t="str">
        <f>LEFT(J3956,3)</f>
        <v>3.2</v>
      </c>
      <c r="U3956" t="e">
        <f>VALUE(LEFT(LEFT(M3956,5),SUM(LEN(LEFT(M3956,5))-LEN(SUBSTITUTE(LEFT(M3956,5),{"0","1","2","3","4","5","6","7","8","9","."},"")))))</f>
        <v>#VALUE!</v>
      </c>
      <c r="V3956" t="e">
        <f>IF(U3956&lt;100,U3956,U3956/1024)</f>
        <v>#VALUE!</v>
      </c>
      <c r="W3956" s="3">
        <f>VALUE(LEFT(LEFT(O3956,5),SUM(LEN(LEFT(O3956,5))-LEN(SUBSTITUTE(LEFT(O3956,5),{"0","1","2","3","4","5","6","7","8","9","."},"")))))</f>
        <v>3.15</v>
      </c>
      <c r="X3956" s="3" t="e">
        <f>LEFT(L3956, SEARCH("MHz",L3956)-1)</f>
        <v>#VALUE!</v>
      </c>
      <c r="Y3956" t="e">
        <f>IF(RIGHT(X3956,1)=" ",RIGHT(X3956,4),RIGHT(X3956,3))</f>
        <v>#VALUE!</v>
      </c>
      <c r="Z3956" t="e">
        <f>VLOOKUP(G3956,[1]Sheet1!$A$1:$B$12,2,0)</f>
        <v>#N/A</v>
      </c>
      <c r="AA3956" t="e">
        <f>CONCATENATE(F3956," ",Z3956)</f>
        <v>#N/A</v>
      </c>
      <c r="AB3956" t="e">
        <f>VLOOKUP(AA3956,[1]Sheet3!$A:$B,2,0)</f>
        <v>#N/A</v>
      </c>
    </row>
    <row r="3957" spans="1:28" x14ac:dyDescent="0.25">
      <c r="A3957" t="s">
        <v>2256</v>
      </c>
      <c r="B3957" t="s">
        <v>2603</v>
      </c>
      <c r="C3957" t="s">
        <v>1430</v>
      </c>
      <c r="D3957" t="str">
        <f>CONCATENATE(C3957,".")</f>
        <v>Not officially announced yet.</v>
      </c>
      <c r="E3957" t="str">
        <f>LEFT(D3957, SEARCH(".",D3957)-1)</f>
        <v>Not officially announced yet</v>
      </c>
      <c r="F3957" t="s">
        <v>1431</v>
      </c>
      <c r="G3957" t="str">
        <f>RIGHT(E3957,LEN(E3957)-6)</f>
        <v>ficially announced yet</v>
      </c>
      <c r="I3957" t="s">
        <v>213</v>
      </c>
      <c r="J3957" t="s">
        <v>2524</v>
      </c>
      <c r="K3957" t="s">
        <v>222</v>
      </c>
      <c r="L3957" t="s">
        <v>1361</v>
      </c>
      <c r="N3957" t="s">
        <v>35</v>
      </c>
      <c r="O3957" t="s">
        <v>36</v>
      </c>
      <c r="Q3957" s="2">
        <f>VALUE(LEFT(LEFT(N3957,5),SUM(LEN(LEFT(N3957,5))-LEN(SUBSTITUTE(LEFT(N3957,5),{"0","1","2","3","4","5","6","7","8","9","."},"")))))</f>
        <v>1</v>
      </c>
      <c r="R3957">
        <f>IF(Q3957&gt;5,Q3957/1024,Q3957)</f>
        <v>1</v>
      </c>
      <c r="S3957" t="str">
        <f>MID(K3958,9,3)</f>
        <v>OS</v>
      </c>
      <c r="T3957" s="2" t="str">
        <f>LEFT(J3957,3)</f>
        <v>4.3</v>
      </c>
      <c r="U3957" t="e">
        <f>VALUE(LEFT(LEFT(M3957,5),SUM(LEN(LEFT(M3957,5))-LEN(SUBSTITUTE(LEFT(M3957,5),{"0","1","2","3","4","5","6","7","8","9","."},"")))))</f>
        <v>#VALUE!</v>
      </c>
      <c r="V3957" t="e">
        <f>IF(U3957&lt;100,U3957,U3957/1024)</f>
        <v>#VALUE!</v>
      </c>
      <c r="W3957" s="3">
        <f>VALUE(LEFT(LEFT(O3957,5),SUM(LEN(LEFT(O3957,5))-LEN(SUBSTITUTE(LEFT(O3957,5),{"0","1","2","3","4","5","6","7","8","9","."},"")))))</f>
        <v>8</v>
      </c>
      <c r="X3957" s="3" t="e">
        <f>LEFT(L3957, SEARCH("MHz",L3957)-1)</f>
        <v>#VALUE!</v>
      </c>
      <c r="Y3957" t="e">
        <f>IF(RIGHT(X3957,1)=" ",RIGHT(X3957,4),RIGHT(X3957,3))</f>
        <v>#VALUE!</v>
      </c>
      <c r="Z3957" t="e">
        <f>VLOOKUP(G3957,[1]Sheet1!$A$1:$B$12,2,0)</f>
        <v>#N/A</v>
      </c>
      <c r="AA3957" t="e">
        <f>CONCATENATE(F3957," ",Z3957)</f>
        <v>#N/A</v>
      </c>
      <c r="AB3957" t="e">
        <f>VLOOKUP(AA3957,[1]Sheet3!$A:$B,2,0)</f>
        <v>#N/A</v>
      </c>
    </row>
    <row r="3958" spans="1:28" x14ac:dyDescent="0.25">
      <c r="A3958" t="s">
        <v>3027</v>
      </c>
      <c r="B3958">
        <v>8500</v>
      </c>
      <c r="C3958" t="s">
        <v>739</v>
      </c>
      <c r="D3958" t="str">
        <f>CONCATENATE(C3958,".")</f>
        <v>2010. Released 2010.</v>
      </c>
      <c r="E3958" t="str">
        <f>LEFT(D3958, SEARCH(".",D3958)-1)</f>
        <v>2010</v>
      </c>
      <c r="F3958">
        <v>2010</v>
      </c>
      <c r="G3958" t="e">
        <f>RIGHT(E3958,LEN(E3958)-6)</f>
        <v>#VALUE!</v>
      </c>
      <c r="I3958" t="s">
        <v>213</v>
      </c>
      <c r="J3958" t="s">
        <v>330</v>
      </c>
      <c r="K3958" t="s">
        <v>222</v>
      </c>
      <c r="M3958" t="s">
        <v>337</v>
      </c>
      <c r="N3958" t="s">
        <v>345</v>
      </c>
      <c r="O3958" t="s">
        <v>42</v>
      </c>
      <c r="Q3958" s="2">
        <f>VALUE(LEFT(LEFT(N3958,5),SUM(LEN(LEFT(N3958,5))-LEN(SUBSTITUTE(LEFT(N3958,5),{"0","1","2","3","4","5","6","7","8","9","."},"")))))</f>
        <v>128</v>
      </c>
      <c r="R3958">
        <f>IF(Q3958&gt;5,Q3958/1024,Q3958)</f>
        <v>0.125</v>
      </c>
      <c r="S3958" t="str">
        <f>MID(K3959,9,3)</f>
        <v>OS</v>
      </c>
      <c r="T3958" s="2" t="str">
        <f>LEFT(J3958,3)</f>
        <v>3.2</v>
      </c>
      <c r="U3958">
        <f>VALUE(LEFT(LEFT(M3958,5),SUM(LEN(LEFT(M3958,5))-LEN(SUBSTITUTE(LEFT(M3958,5),{"0","1","2","3","4","5","6","7","8","9","."},"")))))</f>
        <v>256</v>
      </c>
      <c r="V3958">
        <f>IF(U3958&lt;100,U3958,U3958/1024)</f>
        <v>0.25</v>
      </c>
      <c r="W3958" s="3">
        <f>VALUE(LEFT(LEFT(O3958,5),SUM(LEN(LEFT(O3958,5))-LEN(SUBSTITUTE(LEFT(O3958,5),{"0","1","2","3","4","5","6","7","8","9","."},"")))))</f>
        <v>5</v>
      </c>
      <c r="X3958" s="3" t="e">
        <f>LEFT(L3958, SEARCH("MHz",L3958)-1)</f>
        <v>#VALUE!</v>
      </c>
      <c r="Y3958" t="e">
        <f>IF(RIGHT(X3958,1)=" ",RIGHT(X3958,4),RIGHT(X3958,3))</f>
        <v>#VALUE!</v>
      </c>
      <c r="Z3958" t="e">
        <f>VLOOKUP(G3958,[1]Sheet1!$A$1:$B$12,2,0)</f>
        <v>#VALUE!</v>
      </c>
      <c r="AA3958" t="e">
        <f>CONCATENATE(F3958," ",Z3958)</f>
        <v>#VALUE!</v>
      </c>
      <c r="AB3958" t="e">
        <f>VLOOKUP(AA3958,[1]Sheet3!$A:$B,2,0)</f>
        <v>#VALUE!</v>
      </c>
    </row>
    <row r="3959" spans="1:28" x14ac:dyDescent="0.25">
      <c r="A3959" t="s">
        <v>3572</v>
      </c>
      <c r="B3959" t="s">
        <v>4029</v>
      </c>
      <c r="C3959" t="s">
        <v>1430</v>
      </c>
      <c r="D3959" t="str">
        <f>CONCATENATE(C3959,".")</f>
        <v>Not officially announced yet.</v>
      </c>
      <c r="E3959" t="str">
        <f>LEFT(D3959, SEARCH(".",D3959)-1)</f>
        <v>Not officially announced yet</v>
      </c>
      <c r="F3959" t="s">
        <v>1431</v>
      </c>
      <c r="G3959" t="str">
        <f>RIGHT(E3959,LEN(E3959)-6)</f>
        <v>ficially announced yet</v>
      </c>
      <c r="I3959" t="s">
        <v>213</v>
      </c>
      <c r="J3959" t="s">
        <v>1857</v>
      </c>
      <c r="K3959" t="s">
        <v>222</v>
      </c>
      <c r="O3959" t="s">
        <v>327</v>
      </c>
      <c r="Q3959" s="2" t="e">
        <f>VALUE(LEFT(LEFT(N3959,5),SUM(LEN(LEFT(N3959,5))-LEN(SUBSTITUTE(LEFT(N3959,5),{"0","1","2","3","4","5","6","7","8","9","."},"")))))</f>
        <v>#VALUE!</v>
      </c>
      <c r="R3959" t="e">
        <f>IF(Q3959&gt;5,Q3959/1024,Q3959)</f>
        <v>#VALUE!</v>
      </c>
      <c r="S3959" t="str">
        <f>MID(K3960,9,3)</f>
        <v>OS</v>
      </c>
      <c r="T3959" s="2" t="str">
        <f>LEFT(J3959,3)</f>
        <v>| -</v>
      </c>
      <c r="U3959" t="e">
        <f>VALUE(LEFT(LEFT(M3959,5),SUM(LEN(LEFT(M3959,5))-LEN(SUBSTITUTE(LEFT(M3959,5),{"0","1","2","3","4","5","6","7","8","9","."},"")))))</f>
        <v>#VALUE!</v>
      </c>
      <c r="V3959" t="e">
        <f>IF(U3959&lt;100,U3959,U3959/1024)</f>
        <v>#VALUE!</v>
      </c>
      <c r="W3959" s="3">
        <f>VALUE(LEFT(LEFT(O3959,5),SUM(LEN(LEFT(O3959,5))-LEN(SUBSTITUTE(LEFT(O3959,5),{"0","1","2","3","4","5","6","7","8","9","."},"")))))</f>
        <v>3.15</v>
      </c>
      <c r="X3959" s="3" t="e">
        <f>LEFT(L3959, SEARCH("MHz",L3959)-1)</f>
        <v>#VALUE!</v>
      </c>
      <c r="Y3959" t="e">
        <f>IF(RIGHT(X3959,1)=" ",RIGHT(X3959,4),RIGHT(X3959,3))</f>
        <v>#VALUE!</v>
      </c>
      <c r="Z3959" t="e">
        <f>VLOOKUP(G3959,[1]Sheet1!$A$1:$B$12,2,0)</f>
        <v>#N/A</v>
      </c>
      <c r="AA3959" t="e">
        <f>CONCATENATE(F3959," ",Z3959)</f>
        <v>#N/A</v>
      </c>
      <c r="AB3959" t="e">
        <f>VLOOKUP(AA3959,[1]Sheet3!$A:$B,2,0)</f>
        <v>#N/A</v>
      </c>
    </row>
    <row r="3960" spans="1:28" x14ac:dyDescent="0.25">
      <c r="A3960" t="s">
        <v>6325</v>
      </c>
      <c r="B3960" t="s">
        <v>6334</v>
      </c>
      <c r="C3960" t="s">
        <v>3922</v>
      </c>
      <c r="D3960" t="str">
        <f>CONCATENATE(C3960,".")</f>
        <v>2011  Q4.</v>
      </c>
      <c r="E3960" t="str">
        <f>LEFT(D3960, SEARCH(".",D3960)-1)</f>
        <v>2011  Q4</v>
      </c>
      <c r="F3960">
        <v>2011</v>
      </c>
      <c r="G3960" t="str">
        <f>RIGHT(E3960,LEN(E3960)-6)</f>
        <v>Q4</v>
      </c>
      <c r="H3960">
        <v>100</v>
      </c>
      <c r="I3960" t="s">
        <v>213</v>
      </c>
      <c r="J3960" t="s">
        <v>2607</v>
      </c>
      <c r="K3960" t="s">
        <v>222</v>
      </c>
      <c r="M3960" t="s">
        <v>3026</v>
      </c>
      <c r="O3960" t="s">
        <v>140</v>
      </c>
      <c r="Q3960" s="2" t="e">
        <f>VALUE(LEFT(LEFT(N3960,5),SUM(LEN(LEFT(N3960,5))-LEN(SUBSTITUTE(LEFT(N3960,5),{"0","1","2","3","4","5","6","7","8","9","."},"")))))</f>
        <v>#VALUE!</v>
      </c>
      <c r="R3960" t="e">
        <f>IF(Q3960&gt;5,Q3960/1024,Q3960)</f>
        <v>#VALUE!</v>
      </c>
      <c r="S3960" t="str">
        <f>MID(K3961,9,3)</f>
        <v>OS</v>
      </c>
      <c r="T3960" s="2" t="str">
        <f>LEFT(J3960,3)</f>
        <v>2.8</v>
      </c>
      <c r="U3960">
        <f>VALUE(LEFT(LEFT(M3960,5),SUM(LEN(LEFT(M3960,5))-LEN(SUBSTITUTE(LEFT(M3960,5),{"0","1","2","3","4","5","6","7","8","9","."},"")))))</f>
        <v>100</v>
      </c>
      <c r="V3960">
        <f>IF(U3960&lt;100,U3960,U3960/1024)</f>
        <v>9.765625E-2</v>
      </c>
      <c r="W3960" s="3">
        <f>VALUE(LEFT(LEFT(O3960,5),SUM(LEN(LEFT(O3960,5))-LEN(SUBSTITUTE(LEFT(O3960,5),{"0","1","2","3","4","5","6","7","8","9","."},"")))))</f>
        <v>2</v>
      </c>
      <c r="X3960" s="3" t="e">
        <f>LEFT(L3960, SEARCH("MHz",L3960)-1)</f>
        <v>#VALUE!</v>
      </c>
      <c r="Y3960" t="e">
        <f>IF(RIGHT(X3960,1)=" ",RIGHT(X3960,4),RIGHT(X3960,3))</f>
        <v>#VALUE!</v>
      </c>
      <c r="Z3960" t="e">
        <f>VLOOKUP(G3960,[1]Sheet1!$A$1:$B$12,2,0)</f>
        <v>#N/A</v>
      </c>
      <c r="AA3960" t="e">
        <f>CONCATENATE(F3960," ",Z3960)</f>
        <v>#N/A</v>
      </c>
      <c r="AB3960" t="e">
        <f>VLOOKUP(AA3960,[1]Sheet3!$A:$B,2,0)</f>
        <v>#N/A</v>
      </c>
    </row>
    <row r="3961" spans="1:28" x14ac:dyDescent="0.25">
      <c r="A3961" t="s">
        <v>6908</v>
      </c>
      <c r="B3961" t="s">
        <v>7143</v>
      </c>
      <c r="C3961">
        <v>2011</v>
      </c>
      <c r="D3961" t="str">
        <f>CONCATENATE(C3961,".")</f>
        <v>2011.</v>
      </c>
      <c r="E3961" t="str">
        <f>LEFT(D3961, SEARCH(".",D3961)-1)</f>
        <v>2011</v>
      </c>
      <c r="F3961">
        <v>2011</v>
      </c>
      <c r="G3961" t="e">
        <f>RIGHT(E3961,LEN(E3961)-6)</f>
        <v>#VALUE!</v>
      </c>
      <c r="H3961">
        <v>105</v>
      </c>
      <c r="I3961" t="s">
        <v>213</v>
      </c>
      <c r="J3961" t="s">
        <v>4916</v>
      </c>
      <c r="K3961" t="s">
        <v>222</v>
      </c>
      <c r="M3961" t="s">
        <v>685</v>
      </c>
      <c r="O3961" t="s">
        <v>140</v>
      </c>
      <c r="Q3961" s="2" t="e">
        <f>VALUE(LEFT(LEFT(N3961,5),SUM(LEN(LEFT(N3961,5))-LEN(SUBSTITUTE(LEFT(N3961,5),{"0","1","2","3","4","5","6","7","8","9","."},"")))))</f>
        <v>#VALUE!</v>
      </c>
      <c r="R3961" t="e">
        <f>IF(Q3961&gt;5,Q3961/1024,Q3961)</f>
        <v>#VALUE!</v>
      </c>
      <c r="S3961" t="str">
        <f>MID(K3962,9,3)</f>
        <v>bas</v>
      </c>
      <c r="T3961" s="2" t="str">
        <f>LEFT(J3961,3)</f>
        <v>2.8</v>
      </c>
      <c r="U3961">
        <f>VALUE(LEFT(LEFT(M3961,5),SUM(LEN(LEFT(M3961,5))-LEN(SUBSTITUTE(LEFT(M3961,5),{"0","1","2","3","4","5","6","7","8","9","."},"")))))</f>
        <v>150</v>
      </c>
      <c r="V3961">
        <f>IF(U3961&lt;100,U3961,U3961/1024)</f>
        <v>0.146484375</v>
      </c>
      <c r="W3961" s="3">
        <f>VALUE(LEFT(LEFT(O3961,5),SUM(LEN(LEFT(O3961,5))-LEN(SUBSTITUTE(LEFT(O3961,5),{"0","1","2","3","4","5","6","7","8","9","."},"")))))</f>
        <v>2</v>
      </c>
      <c r="X3961" s="3" t="e">
        <f>LEFT(L3961, SEARCH("MHz",L3961)-1)</f>
        <v>#VALUE!</v>
      </c>
      <c r="Y3961" t="e">
        <f>IF(RIGHT(X3961,1)=" ",RIGHT(X3961,4),RIGHT(X3961,3))</f>
        <v>#VALUE!</v>
      </c>
      <c r="Z3961" t="e">
        <f>VLOOKUP(G3961,[1]Sheet1!$A$1:$B$12,2,0)</f>
        <v>#VALUE!</v>
      </c>
      <c r="AA3961" t="e">
        <f>CONCATENATE(F3961," ",Z3961)</f>
        <v>#VALUE!</v>
      </c>
      <c r="AB3961" t="e">
        <f>VLOOKUP(AA3961,[1]Sheet3!$A:$B,2,0)</f>
        <v>#VALUE!</v>
      </c>
    </row>
    <row r="3962" spans="1:28" x14ac:dyDescent="0.25">
      <c r="A3962" t="s">
        <v>2637</v>
      </c>
      <c r="B3962" t="s">
        <v>2983</v>
      </c>
      <c r="C3962">
        <v>2011</v>
      </c>
      <c r="D3962" t="str">
        <f>CONCATENATE(C3962,".")</f>
        <v>2011.</v>
      </c>
      <c r="E3962" t="str">
        <f>LEFT(D3962, SEARCH(".",D3962)-1)</f>
        <v>2011</v>
      </c>
      <c r="F3962">
        <v>2011</v>
      </c>
      <c r="G3962" t="e">
        <f>RIGHT(E3962,LEN(E3962)-6)</f>
        <v>#VALUE!</v>
      </c>
      <c r="I3962" t="s">
        <v>213</v>
      </c>
      <c r="J3962" t="s">
        <v>1951</v>
      </c>
      <c r="K3962" t="s">
        <v>2984</v>
      </c>
      <c r="L3962" t="s">
        <v>1416</v>
      </c>
      <c r="M3962" t="s">
        <v>270</v>
      </c>
      <c r="N3962" t="s">
        <v>139</v>
      </c>
      <c r="O3962" t="s">
        <v>187</v>
      </c>
      <c r="P3962">
        <v>110</v>
      </c>
      <c r="Q3962" s="2">
        <f>VALUE(LEFT(LEFT(N3962,5),SUM(LEN(LEFT(N3962,5))-LEN(SUBSTITUTE(LEFT(N3962,5),{"0","1","2","3","4","5","6","7","8","9","."},"")))))</f>
        <v>512</v>
      </c>
      <c r="R3962">
        <f>IF(Q3962&gt;5,Q3962/1024,Q3962)</f>
        <v>0.5</v>
      </c>
      <c r="S3962" t="str">
        <f>MID(K3963,9,3)</f>
        <v/>
      </c>
      <c r="T3962" s="2" t="str">
        <f>LEFT(J3962,3)</f>
        <v>3.2</v>
      </c>
      <c r="U3962">
        <f>VALUE(LEFT(LEFT(M3962,5),SUM(LEN(LEFT(M3962,5))-LEN(SUBSTITUTE(LEFT(M3962,5),{"0","1","2","3","4","5","6","7","8","9","."},"")))))</f>
        <v>512</v>
      </c>
      <c r="V3962">
        <f>IF(U3962&lt;100,U3962,U3962/1024)</f>
        <v>0.5</v>
      </c>
      <c r="W3962" s="3">
        <f>VALUE(LEFT(LEFT(O3962,5),SUM(LEN(LEFT(O3962,5))-LEN(SUBSTITUTE(LEFT(O3962,5),{"0","1","2","3","4","5","6","7","8","9","."},"")))))</f>
        <v>3.15</v>
      </c>
      <c r="X3962" s="3" t="str">
        <f>LEFT(L3962, SEARCH("MHz",L3962)-1)</f>
        <v xml:space="preserve">800 </v>
      </c>
      <c r="Y3962" t="str">
        <f>IF(RIGHT(X3962,1)=" ",RIGHT(X3962,4),RIGHT(X3962,3))</f>
        <v xml:space="preserve">800 </v>
      </c>
      <c r="Z3962" t="e">
        <f>VLOOKUP(G3962,[1]Sheet1!$A$1:$B$12,2,0)</f>
        <v>#VALUE!</v>
      </c>
      <c r="AA3962" t="e">
        <f>CONCATENATE(F3962," ",Z3962)</f>
        <v>#VALUE!</v>
      </c>
      <c r="AB3962" t="e">
        <f>VLOOKUP(AA3962,[1]Sheet3!$A:$B,2,0)</f>
        <v>#VALUE!</v>
      </c>
    </row>
    <row r="3963" spans="1:28" x14ac:dyDescent="0.25">
      <c r="Q3963" s="2"/>
    </row>
    <row r="3964" spans="1:28" x14ac:dyDescent="0.25">
      <c r="Q3964" s="2"/>
    </row>
    <row r="3965" spans="1:28" x14ac:dyDescent="0.25">
      <c r="Q3965" s="2"/>
    </row>
    <row r="3966" spans="1:28" x14ac:dyDescent="0.25">
      <c r="Q3966" s="2"/>
    </row>
    <row r="3967" spans="1:28" x14ac:dyDescent="0.25">
      <c r="Q3967" s="2"/>
    </row>
    <row r="3968" spans="1:28" x14ac:dyDescent="0.25">
      <c r="Q3968" s="2"/>
    </row>
    <row r="3969" spans="17:17" x14ac:dyDescent="0.25">
      <c r="Q3969" s="2"/>
    </row>
    <row r="3970" spans="17:17" x14ac:dyDescent="0.25">
      <c r="Q3970" s="2"/>
    </row>
    <row r="3971" spans="17:17" x14ac:dyDescent="0.25">
      <c r="Q3971" s="2"/>
    </row>
    <row r="3972" spans="17:17" x14ac:dyDescent="0.25">
      <c r="Q3972" s="2"/>
    </row>
    <row r="3973" spans="17:17" x14ac:dyDescent="0.25">
      <c r="Q3973" s="2"/>
    </row>
    <row r="3974" spans="17:17" x14ac:dyDescent="0.25">
      <c r="Q3974" s="2"/>
    </row>
    <row r="3975" spans="17:17" x14ac:dyDescent="0.25">
      <c r="Q3975" s="2"/>
    </row>
    <row r="3976" spans="17:17" x14ac:dyDescent="0.25">
      <c r="Q3976" s="2"/>
    </row>
    <row r="3977" spans="17:17" x14ac:dyDescent="0.25">
      <c r="Q3977" s="2"/>
    </row>
    <row r="3978" spans="17:17" x14ac:dyDescent="0.25">
      <c r="Q3978" s="2"/>
    </row>
    <row r="3979" spans="17:17" x14ac:dyDescent="0.25">
      <c r="Q3979" s="2"/>
    </row>
    <row r="3980" spans="17:17" x14ac:dyDescent="0.25">
      <c r="Q3980" s="2"/>
    </row>
    <row r="3981" spans="17:17" x14ac:dyDescent="0.25">
      <c r="Q3981" s="2"/>
    </row>
    <row r="3982" spans="17:17" x14ac:dyDescent="0.25">
      <c r="Q3982" s="2"/>
    </row>
    <row r="3983" spans="17:17" x14ac:dyDescent="0.25">
      <c r="Q3983" s="2"/>
    </row>
    <row r="3984" spans="17:17" x14ac:dyDescent="0.25">
      <c r="Q3984" s="2"/>
    </row>
    <row r="3985" spans="17:17" x14ac:dyDescent="0.25">
      <c r="Q3985" s="2"/>
    </row>
    <row r="3986" spans="17:17" x14ac:dyDescent="0.25">
      <c r="Q3986" s="2"/>
    </row>
    <row r="3987" spans="17:17" x14ac:dyDescent="0.25">
      <c r="Q3987" s="2"/>
    </row>
    <row r="3988" spans="17:17" x14ac:dyDescent="0.25">
      <c r="Q3988" s="2"/>
    </row>
    <row r="3989" spans="17:17" x14ac:dyDescent="0.25">
      <c r="Q3989" s="2"/>
    </row>
    <row r="3990" spans="17:17" x14ac:dyDescent="0.25">
      <c r="Q3990" s="2"/>
    </row>
    <row r="3991" spans="17:17" x14ac:dyDescent="0.25">
      <c r="Q3991" s="2"/>
    </row>
    <row r="3992" spans="17:17" x14ac:dyDescent="0.25">
      <c r="Q3992" s="2"/>
    </row>
    <row r="3993" spans="17:17" x14ac:dyDescent="0.25">
      <c r="Q3993" s="2"/>
    </row>
    <row r="3994" spans="17:17" x14ac:dyDescent="0.25">
      <c r="Q3994" s="2"/>
    </row>
    <row r="3995" spans="17:17" x14ac:dyDescent="0.25">
      <c r="Q3995" s="2"/>
    </row>
    <row r="3996" spans="17:17" x14ac:dyDescent="0.25">
      <c r="Q3996" s="2"/>
    </row>
    <row r="3997" spans="17:17" x14ac:dyDescent="0.25">
      <c r="Q3997" s="2"/>
    </row>
    <row r="3998" spans="17:17" x14ac:dyDescent="0.25">
      <c r="Q3998" s="2"/>
    </row>
    <row r="3999" spans="17:17" x14ac:dyDescent="0.25">
      <c r="Q3999" s="2"/>
    </row>
    <row r="4000" spans="17:17" x14ac:dyDescent="0.25">
      <c r="Q4000" s="2"/>
    </row>
    <row r="4001" spans="17:17" x14ac:dyDescent="0.25">
      <c r="Q4001" s="2"/>
    </row>
    <row r="4002" spans="17:17" x14ac:dyDescent="0.25">
      <c r="Q4002" s="2"/>
    </row>
    <row r="4003" spans="17:17" x14ac:dyDescent="0.25">
      <c r="Q4003" s="2"/>
    </row>
    <row r="4004" spans="17:17" x14ac:dyDescent="0.25">
      <c r="Q4004" s="2"/>
    </row>
    <row r="4005" spans="17:17" x14ac:dyDescent="0.25">
      <c r="Q4005" s="2"/>
    </row>
    <row r="4006" spans="17:17" x14ac:dyDescent="0.25">
      <c r="Q4006" s="2"/>
    </row>
    <row r="4007" spans="17:17" x14ac:dyDescent="0.25">
      <c r="Q4007" s="2"/>
    </row>
    <row r="4008" spans="17:17" x14ac:dyDescent="0.25">
      <c r="Q4008" s="2"/>
    </row>
    <row r="4009" spans="17:17" x14ac:dyDescent="0.25">
      <c r="Q4009" s="2"/>
    </row>
    <row r="4010" spans="17:17" x14ac:dyDescent="0.25">
      <c r="Q4010" s="2"/>
    </row>
    <row r="4011" spans="17:17" x14ac:dyDescent="0.25">
      <c r="Q4011" s="2"/>
    </row>
    <row r="4012" spans="17:17" x14ac:dyDescent="0.25">
      <c r="Q4012" s="2"/>
    </row>
    <row r="4013" spans="17:17" x14ac:dyDescent="0.25">
      <c r="Q4013" s="2"/>
    </row>
    <row r="4014" spans="17:17" x14ac:dyDescent="0.25">
      <c r="Q4014" s="2"/>
    </row>
    <row r="4015" spans="17:17" x14ac:dyDescent="0.25">
      <c r="Q4015" s="2"/>
    </row>
    <row r="4016" spans="17:17" x14ac:dyDescent="0.25">
      <c r="Q4016" s="2"/>
    </row>
    <row r="4017" spans="17:17" x14ac:dyDescent="0.25">
      <c r="Q4017" s="2"/>
    </row>
    <row r="4018" spans="17:17" x14ac:dyDescent="0.25">
      <c r="Q4018" s="2"/>
    </row>
    <row r="4019" spans="17:17" x14ac:dyDescent="0.25">
      <c r="Q4019" s="2"/>
    </row>
    <row r="4020" spans="17:17" x14ac:dyDescent="0.25">
      <c r="Q4020" s="2"/>
    </row>
    <row r="4021" spans="17:17" x14ac:dyDescent="0.25">
      <c r="Q4021" s="2"/>
    </row>
    <row r="4022" spans="17:17" x14ac:dyDescent="0.25">
      <c r="Q4022" s="2"/>
    </row>
    <row r="4023" spans="17:17" x14ac:dyDescent="0.25">
      <c r="Q4023" s="2"/>
    </row>
    <row r="4024" spans="17:17" x14ac:dyDescent="0.25">
      <c r="Q4024" s="2"/>
    </row>
    <row r="4025" spans="17:17" x14ac:dyDescent="0.25">
      <c r="Q4025" s="2"/>
    </row>
    <row r="4026" spans="17:17" x14ac:dyDescent="0.25">
      <c r="Q4026" s="2"/>
    </row>
    <row r="4027" spans="17:17" x14ac:dyDescent="0.25">
      <c r="Q4027" s="2"/>
    </row>
    <row r="4028" spans="17:17" x14ac:dyDescent="0.25">
      <c r="Q4028" s="2"/>
    </row>
    <row r="4029" spans="17:17" x14ac:dyDescent="0.25">
      <c r="Q4029" s="2"/>
    </row>
    <row r="4030" spans="17:17" x14ac:dyDescent="0.25">
      <c r="Q4030" s="2"/>
    </row>
    <row r="4031" spans="17:17" x14ac:dyDescent="0.25">
      <c r="Q4031" s="2"/>
    </row>
    <row r="4032" spans="17:17" x14ac:dyDescent="0.25">
      <c r="Q4032" s="2"/>
    </row>
    <row r="4033" spans="17:17" x14ac:dyDescent="0.25">
      <c r="Q4033" s="2"/>
    </row>
    <row r="4034" spans="17:17" x14ac:dyDescent="0.25">
      <c r="Q4034" s="2"/>
    </row>
    <row r="4035" spans="17:17" x14ac:dyDescent="0.25">
      <c r="Q4035" s="2"/>
    </row>
    <row r="4036" spans="17:17" x14ac:dyDescent="0.25">
      <c r="Q4036" s="2"/>
    </row>
    <row r="4037" spans="17:17" x14ac:dyDescent="0.25">
      <c r="Q4037" s="2"/>
    </row>
    <row r="4038" spans="17:17" x14ac:dyDescent="0.25">
      <c r="Q4038" s="2"/>
    </row>
    <row r="4039" spans="17:17" x14ac:dyDescent="0.25">
      <c r="Q4039" s="2"/>
    </row>
    <row r="4040" spans="17:17" x14ac:dyDescent="0.25">
      <c r="Q4040" s="2"/>
    </row>
    <row r="4041" spans="17:17" x14ac:dyDescent="0.25">
      <c r="Q4041" s="2"/>
    </row>
    <row r="4042" spans="17:17" x14ac:dyDescent="0.25">
      <c r="Q4042" s="2"/>
    </row>
    <row r="4043" spans="17:17" x14ac:dyDescent="0.25">
      <c r="Q4043" s="2"/>
    </row>
    <row r="4044" spans="17:17" x14ac:dyDescent="0.25">
      <c r="Q4044" s="2"/>
    </row>
    <row r="4045" spans="17:17" x14ac:dyDescent="0.25">
      <c r="Q4045" s="2"/>
    </row>
    <row r="4046" spans="17:17" x14ac:dyDescent="0.25">
      <c r="Q4046" s="2"/>
    </row>
    <row r="4047" spans="17:17" x14ac:dyDescent="0.25">
      <c r="Q4047" s="2"/>
    </row>
    <row r="4048" spans="17:17" x14ac:dyDescent="0.25">
      <c r="Q4048" s="2"/>
    </row>
    <row r="4049" spans="17:17" x14ac:dyDescent="0.25">
      <c r="Q4049" s="2"/>
    </row>
    <row r="4050" spans="17:17" x14ac:dyDescent="0.25">
      <c r="Q4050" s="2"/>
    </row>
    <row r="4051" spans="17:17" x14ac:dyDescent="0.25">
      <c r="Q4051" s="2"/>
    </row>
    <row r="4052" spans="17:17" x14ac:dyDescent="0.25">
      <c r="Q4052" s="2"/>
    </row>
    <row r="4053" spans="17:17" x14ac:dyDescent="0.25">
      <c r="Q4053" s="2"/>
    </row>
    <row r="4054" spans="17:17" x14ac:dyDescent="0.25">
      <c r="Q4054" s="2"/>
    </row>
    <row r="4055" spans="17:17" x14ac:dyDescent="0.25">
      <c r="Q4055" s="2"/>
    </row>
    <row r="4056" spans="17:17" x14ac:dyDescent="0.25">
      <c r="Q4056" s="2"/>
    </row>
    <row r="4057" spans="17:17" x14ac:dyDescent="0.25">
      <c r="Q4057" s="2"/>
    </row>
    <row r="4058" spans="17:17" x14ac:dyDescent="0.25">
      <c r="Q4058" s="2"/>
    </row>
    <row r="4059" spans="17:17" x14ac:dyDescent="0.25">
      <c r="Q4059" s="2"/>
    </row>
    <row r="4060" spans="17:17" x14ac:dyDescent="0.25">
      <c r="Q4060" s="2"/>
    </row>
    <row r="4061" spans="17:17" x14ac:dyDescent="0.25">
      <c r="Q4061" s="2"/>
    </row>
    <row r="4062" spans="17:17" x14ac:dyDescent="0.25">
      <c r="Q4062" s="2"/>
    </row>
    <row r="4063" spans="17:17" x14ac:dyDescent="0.25">
      <c r="Q4063" s="2"/>
    </row>
    <row r="4064" spans="17:17" x14ac:dyDescent="0.25">
      <c r="Q4064" s="2"/>
    </row>
    <row r="4065" spans="17:17" x14ac:dyDescent="0.25">
      <c r="Q4065" s="2"/>
    </row>
    <row r="4066" spans="17:17" x14ac:dyDescent="0.25">
      <c r="Q4066" s="2"/>
    </row>
    <row r="4067" spans="17:17" x14ac:dyDescent="0.25">
      <c r="Q4067" s="2"/>
    </row>
    <row r="4068" spans="17:17" x14ac:dyDescent="0.25">
      <c r="Q4068" s="2"/>
    </row>
    <row r="4069" spans="17:17" x14ac:dyDescent="0.25">
      <c r="Q4069" s="2"/>
    </row>
    <row r="4070" spans="17:17" x14ac:dyDescent="0.25">
      <c r="Q4070" s="2"/>
    </row>
    <row r="4071" spans="17:17" x14ac:dyDescent="0.25">
      <c r="Q4071" s="2"/>
    </row>
    <row r="4072" spans="17:17" x14ac:dyDescent="0.25">
      <c r="Q4072" s="2"/>
    </row>
    <row r="4073" spans="17:17" x14ac:dyDescent="0.25">
      <c r="Q4073" s="2"/>
    </row>
    <row r="4074" spans="17:17" x14ac:dyDescent="0.25">
      <c r="Q4074" s="2"/>
    </row>
    <row r="4075" spans="17:17" x14ac:dyDescent="0.25">
      <c r="Q4075" s="2"/>
    </row>
    <row r="4076" spans="17:17" x14ac:dyDescent="0.25">
      <c r="Q4076" s="2"/>
    </row>
    <row r="4077" spans="17:17" x14ac:dyDescent="0.25">
      <c r="Q4077" s="2"/>
    </row>
    <row r="4078" spans="17:17" x14ac:dyDescent="0.25">
      <c r="Q4078" s="2"/>
    </row>
    <row r="4079" spans="17:17" x14ac:dyDescent="0.25">
      <c r="Q4079" s="2"/>
    </row>
    <row r="4080" spans="17:17" x14ac:dyDescent="0.25">
      <c r="Q4080" s="2"/>
    </row>
    <row r="4081" spans="17:17" x14ac:dyDescent="0.25">
      <c r="Q4081" s="2"/>
    </row>
    <row r="4082" spans="17:17" x14ac:dyDescent="0.25">
      <c r="Q4082" s="2"/>
    </row>
    <row r="4083" spans="17:17" x14ac:dyDescent="0.25">
      <c r="Q4083" s="2"/>
    </row>
    <row r="4084" spans="17:17" x14ac:dyDescent="0.25">
      <c r="Q4084" s="2"/>
    </row>
    <row r="4085" spans="17:17" x14ac:dyDescent="0.25">
      <c r="Q4085" s="2"/>
    </row>
    <row r="4086" spans="17:17" x14ac:dyDescent="0.25">
      <c r="Q4086" s="2"/>
    </row>
    <row r="4087" spans="17:17" x14ac:dyDescent="0.25">
      <c r="Q4087" s="2"/>
    </row>
    <row r="4088" spans="17:17" x14ac:dyDescent="0.25">
      <c r="Q4088" s="2"/>
    </row>
    <row r="4089" spans="17:17" x14ac:dyDescent="0.25">
      <c r="Q4089" s="2"/>
    </row>
    <row r="4090" spans="17:17" x14ac:dyDescent="0.25">
      <c r="Q4090" s="2"/>
    </row>
    <row r="4091" spans="17:17" x14ac:dyDescent="0.25">
      <c r="Q4091" s="2"/>
    </row>
    <row r="4092" spans="17:17" x14ac:dyDescent="0.25">
      <c r="Q4092" s="2"/>
    </row>
    <row r="4093" spans="17:17" x14ac:dyDescent="0.25">
      <c r="Q4093" s="2"/>
    </row>
    <row r="4094" spans="17:17" x14ac:dyDescent="0.25">
      <c r="Q4094" s="2"/>
    </row>
    <row r="4095" spans="17:17" x14ac:dyDescent="0.25">
      <c r="Q4095" s="2"/>
    </row>
    <row r="4096" spans="17:17" x14ac:dyDescent="0.25">
      <c r="Q4096" s="2"/>
    </row>
    <row r="4097" spans="17:17" x14ac:dyDescent="0.25">
      <c r="Q4097" s="2"/>
    </row>
    <row r="4098" spans="17:17" x14ac:dyDescent="0.25">
      <c r="Q4098" s="2"/>
    </row>
    <row r="4099" spans="17:17" x14ac:dyDescent="0.25">
      <c r="Q4099" s="2"/>
    </row>
    <row r="4100" spans="17:17" x14ac:dyDescent="0.25">
      <c r="Q4100" s="2"/>
    </row>
    <row r="4101" spans="17:17" x14ac:dyDescent="0.25">
      <c r="Q4101" s="2"/>
    </row>
    <row r="4102" spans="17:17" x14ac:dyDescent="0.25">
      <c r="Q4102" s="2"/>
    </row>
    <row r="4103" spans="17:17" x14ac:dyDescent="0.25">
      <c r="Q4103" s="2"/>
    </row>
    <row r="4104" spans="17:17" x14ac:dyDescent="0.25">
      <c r="Q4104" s="2"/>
    </row>
    <row r="4105" spans="17:17" x14ac:dyDescent="0.25">
      <c r="Q4105" s="2"/>
    </row>
    <row r="4106" spans="17:17" x14ac:dyDescent="0.25">
      <c r="Q4106" s="2"/>
    </row>
    <row r="4107" spans="17:17" x14ac:dyDescent="0.25">
      <c r="Q4107" s="2"/>
    </row>
    <row r="4108" spans="17:17" x14ac:dyDescent="0.25">
      <c r="Q4108" s="2"/>
    </row>
    <row r="4109" spans="17:17" x14ac:dyDescent="0.25">
      <c r="Q4109" s="2"/>
    </row>
    <row r="4110" spans="17:17" x14ac:dyDescent="0.25">
      <c r="Q4110" s="2"/>
    </row>
    <row r="4111" spans="17:17" x14ac:dyDescent="0.25">
      <c r="Q4111" s="2"/>
    </row>
    <row r="4112" spans="17:17" x14ac:dyDescent="0.25">
      <c r="Q4112" s="2"/>
    </row>
    <row r="4113" spans="17:17" x14ac:dyDescent="0.25">
      <c r="Q4113" s="2"/>
    </row>
    <row r="4114" spans="17:17" x14ac:dyDescent="0.25">
      <c r="Q4114" s="2"/>
    </row>
    <row r="4115" spans="17:17" x14ac:dyDescent="0.25">
      <c r="Q4115" s="2"/>
    </row>
    <row r="4116" spans="17:17" x14ac:dyDescent="0.25">
      <c r="Q4116" s="2"/>
    </row>
    <row r="4117" spans="17:17" x14ac:dyDescent="0.25">
      <c r="Q4117" s="2"/>
    </row>
    <row r="4118" spans="17:17" x14ac:dyDescent="0.25">
      <c r="Q4118" s="2"/>
    </row>
    <row r="4119" spans="17:17" x14ac:dyDescent="0.25">
      <c r="Q4119" s="2"/>
    </row>
    <row r="4120" spans="17:17" x14ac:dyDescent="0.25">
      <c r="Q4120" s="2"/>
    </row>
    <row r="4121" spans="17:17" x14ac:dyDescent="0.25">
      <c r="Q4121" s="2"/>
    </row>
    <row r="4122" spans="17:17" x14ac:dyDescent="0.25">
      <c r="Q4122" s="2"/>
    </row>
    <row r="4123" spans="17:17" x14ac:dyDescent="0.25">
      <c r="Q4123" s="2"/>
    </row>
    <row r="4124" spans="17:17" x14ac:dyDescent="0.25">
      <c r="Q4124" s="2"/>
    </row>
    <row r="4125" spans="17:17" x14ac:dyDescent="0.25">
      <c r="Q4125" s="2"/>
    </row>
    <row r="4126" spans="17:17" x14ac:dyDescent="0.25">
      <c r="Q4126" s="2"/>
    </row>
    <row r="4127" spans="17:17" x14ac:dyDescent="0.25">
      <c r="Q4127" s="2"/>
    </row>
    <row r="4128" spans="17:17" x14ac:dyDescent="0.25">
      <c r="Q4128" s="2"/>
    </row>
    <row r="4129" spans="17:17" x14ac:dyDescent="0.25">
      <c r="Q4129" s="2"/>
    </row>
    <row r="4130" spans="17:17" x14ac:dyDescent="0.25">
      <c r="Q4130" s="2"/>
    </row>
    <row r="4131" spans="17:17" x14ac:dyDescent="0.25">
      <c r="Q4131" s="2"/>
    </row>
    <row r="4132" spans="17:17" x14ac:dyDescent="0.25">
      <c r="Q4132" s="2"/>
    </row>
    <row r="4133" spans="17:17" x14ac:dyDescent="0.25">
      <c r="Q4133" s="2"/>
    </row>
    <row r="4134" spans="17:17" x14ac:dyDescent="0.25">
      <c r="Q4134" s="2"/>
    </row>
    <row r="4135" spans="17:17" x14ac:dyDescent="0.25">
      <c r="Q4135" s="2"/>
    </row>
    <row r="4136" spans="17:17" x14ac:dyDescent="0.25">
      <c r="Q4136" s="2"/>
    </row>
    <row r="4137" spans="17:17" x14ac:dyDescent="0.25">
      <c r="Q4137" s="2"/>
    </row>
    <row r="4138" spans="17:17" x14ac:dyDescent="0.25">
      <c r="Q4138" s="2"/>
    </row>
    <row r="4139" spans="17:17" x14ac:dyDescent="0.25">
      <c r="Q4139" s="2"/>
    </row>
    <row r="4140" spans="17:17" x14ac:dyDescent="0.25">
      <c r="Q4140" s="2"/>
    </row>
    <row r="4141" spans="17:17" x14ac:dyDescent="0.25">
      <c r="Q4141" s="2"/>
    </row>
    <row r="4142" spans="17:17" x14ac:dyDescent="0.25">
      <c r="Q4142" s="2"/>
    </row>
    <row r="4143" spans="17:17" x14ac:dyDescent="0.25">
      <c r="Q4143" s="2"/>
    </row>
    <row r="4144" spans="17:17" x14ac:dyDescent="0.25">
      <c r="Q4144" s="2"/>
    </row>
    <row r="4145" spans="17:17" x14ac:dyDescent="0.25">
      <c r="Q4145" s="2"/>
    </row>
    <row r="4146" spans="17:17" x14ac:dyDescent="0.25">
      <c r="Q4146" s="2"/>
    </row>
    <row r="4147" spans="17:17" x14ac:dyDescent="0.25">
      <c r="Q4147" s="2"/>
    </row>
    <row r="4148" spans="17:17" x14ac:dyDescent="0.25">
      <c r="Q4148" s="2"/>
    </row>
    <row r="4149" spans="17:17" x14ac:dyDescent="0.25">
      <c r="Q4149" s="2"/>
    </row>
    <row r="4150" spans="17:17" x14ac:dyDescent="0.25">
      <c r="Q4150" s="2"/>
    </row>
    <row r="4151" spans="17:17" x14ac:dyDescent="0.25">
      <c r="Q4151" s="2"/>
    </row>
    <row r="4152" spans="17:17" x14ac:dyDescent="0.25">
      <c r="Q4152" s="2"/>
    </row>
    <row r="4153" spans="17:17" x14ac:dyDescent="0.25">
      <c r="Q4153" s="2"/>
    </row>
    <row r="4154" spans="17:17" x14ac:dyDescent="0.25">
      <c r="Q4154" s="2"/>
    </row>
    <row r="4155" spans="17:17" x14ac:dyDescent="0.25">
      <c r="Q4155" s="2"/>
    </row>
    <row r="4156" spans="17:17" x14ac:dyDescent="0.25">
      <c r="Q4156" s="2"/>
    </row>
    <row r="4157" spans="17:17" x14ac:dyDescent="0.25">
      <c r="Q4157" s="2"/>
    </row>
    <row r="4158" spans="17:17" x14ac:dyDescent="0.25">
      <c r="Q4158" s="2"/>
    </row>
    <row r="4159" spans="17:17" x14ac:dyDescent="0.25">
      <c r="Q4159" s="2"/>
    </row>
    <row r="4160" spans="17:17" x14ac:dyDescent="0.25">
      <c r="Q4160" s="2"/>
    </row>
    <row r="4161" spans="17:17" x14ac:dyDescent="0.25">
      <c r="Q4161" s="2"/>
    </row>
    <row r="4162" spans="17:17" x14ac:dyDescent="0.25">
      <c r="Q4162" s="2"/>
    </row>
    <row r="4163" spans="17:17" x14ac:dyDescent="0.25">
      <c r="Q4163" s="2"/>
    </row>
    <row r="4164" spans="17:17" x14ac:dyDescent="0.25">
      <c r="Q4164" s="2"/>
    </row>
    <row r="4165" spans="17:17" x14ac:dyDescent="0.25">
      <c r="Q4165" s="2"/>
    </row>
    <row r="4166" spans="17:17" x14ac:dyDescent="0.25">
      <c r="Q4166" s="2"/>
    </row>
    <row r="4167" spans="17:17" x14ac:dyDescent="0.25">
      <c r="Q4167" s="2"/>
    </row>
    <row r="4168" spans="17:17" x14ac:dyDescent="0.25">
      <c r="Q4168" s="2"/>
    </row>
    <row r="4169" spans="17:17" x14ac:dyDescent="0.25">
      <c r="Q4169" s="2"/>
    </row>
    <row r="4170" spans="17:17" x14ac:dyDescent="0.25">
      <c r="Q4170" s="2"/>
    </row>
    <row r="4171" spans="17:17" x14ac:dyDescent="0.25">
      <c r="Q4171" s="2"/>
    </row>
    <row r="4172" spans="17:17" x14ac:dyDescent="0.25">
      <c r="Q4172" s="2"/>
    </row>
    <row r="4173" spans="17:17" x14ac:dyDescent="0.25">
      <c r="Q4173" s="2"/>
    </row>
    <row r="4174" spans="17:17" x14ac:dyDescent="0.25">
      <c r="Q4174" s="2"/>
    </row>
    <row r="4175" spans="17:17" x14ac:dyDescent="0.25">
      <c r="Q4175" s="2"/>
    </row>
    <row r="4176" spans="17:17" x14ac:dyDescent="0.25">
      <c r="Q4176" s="2"/>
    </row>
    <row r="4177" spans="17:17" x14ac:dyDescent="0.25">
      <c r="Q4177" s="2"/>
    </row>
    <row r="4178" spans="17:17" x14ac:dyDescent="0.25">
      <c r="Q4178" s="2"/>
    </row>
    <row r="4179" spans="17:17" x14ac:dyDescent="0.25">
      <c r="Q4179" s="2"/>
    </row>
    <row r="4180" spans="17:17" x14ac:dyDescent="0.25">
      <c r="Q4180" s="2"/>
    </row>
    <row r="4181" spans="17:17" x14ac:dyDescent="0.25">
      <c r="Q4181" s="2"/>
    </row>
    <row r="4182" spans="17:17" x14ac:dyDescent="0.25">
      <c r="Q4182" s="2"/>
    </row>
    <row r="4183" spans="17:17" x14ac:dyDescent="0.25">
      <c r="Q4183" s="2"/>
    </row>
    <row r="4184" spans="17:17" x14ac:dyDescent="0.25">
      <c r="Q4184" s="2"/>
    </row>
    <row r="4185" spans="17:17" x14ac:dyDescent="0.25">
      <c r="Q4185" s="2"/>
    </row>
    <row r="4186" spans="17:17" x14ac:dyDescent="0.25">
      <c r="Q4186" s="2"/>
    </row>
    <row r="4187" spans="17:17" x14ac:dyDescent="0.25">
      <c r="Q4187" s="2"/>
    </row>
    <row r="4188" spans="17:17" x14ac:dyDescent="0.25">
      <c r="Q4188" s="2"/>
    </row>
    <row r="4189" spans="17:17" x14ac:dyDescent="0.25">
      <c r="Q4189" s="2"/>
    </row>
    <row r="4190" spans="17:17" x14ac:dyDescent="0.25">
      <c r="Q4190" s="2"/>
    </row>
    <row r="4191" spans="17:17" x14ac:dyDescent="0.25">
      <c r="Q4191" s="2"/>
    </row>
    <row r="4192" spans="17:17" x14ac:dyDescent="0.25">
      <c r="Q4192" s="2"/>
    </row>
    <row r="4193" spans="17:17" x14ac:dyDescent="0.25">
      <c r="Q4193" s="2"/>
    </row>
    <row r="4194" spans="17:17" x14ac:dyDescent="0.25">
      <c r="Q4194" s="2"/>
    </row>
    <row r="4195" spans="17:17" x14ac:dyDescent="0.25">
      <c r="Q4195" s="2"/>
    </row>
    <row r="4196" spans="17:17" x14ac:dyDescent="0.25">
      <c r="Q4196" s="2"/>
    </row>
    <row r="4197" spans="17:17" x14ac:dyDescent="0.25">
      <c r="Q4197" s="2"/>
    </row>
    <row r="4198" spans="17:17" x14ac:dyDescent="0.25">
      <c r="Q4198" s="2"/>
    </row>
    <row r="4199" spans="17:17" x14ac:dyDescent="0.25">
      <c r="Q4199" s="2"/>
    </row>
    <row r="4200" spans="17:17" x14ac:dyDescent="0.25">
      <c r="Q4200" s="2"/>
    </row>
    <row r="4201" spans="17:17" x14ac:dyDescent="0.25">
      <c r="Q4201" s="2"/>
    </row>
    <row r="4202" spans="17:17" x14ac:dyDescent="0.25">
      <c r="Q4202" s="2"/>
    </row>
    <row r="4203" spans="17:17" x14ac:dyDescent="0.25">
      <c r="Q4203" s="2"/>
    </row>
    <row r="4204" spans="17:17" x14ac:dyDescent="0.25">
      <c r="Q4204" s="2"/>
    </row>
    <row r="4205" spans="17:17" x14ac:dyDescent="0.25">
      <c r="Q4205" s="2"/>
    </row>
    <row r="4206" spans="17:17" x14ac:dyDescent="0.25">
      <c r="Q4206" s="2"/>
    </row>
    <row r="4207" spans="17:17" x14ac:dyDescent="0.25">
      <c r="Q4207" s="2"/>
    </row>
    <row r="4208" spans="17:17" x14ac:dyDescent="0.25">
      <c r="Q4208" s="2"/>
    </row>
    <row r="4209" spans="17:17" x14ac:dyDescent="0.25">
      <c r="Q4209" s="2"/>
    </row>
    <row r="4210" spans="17:17" x14ac:dyDescent="0.25">
      <c r="Q4210" s="2"/>
    </row>
    <row r="4211" spans="17:17" x14ac:dyDescent="0.25">
      <c r="Q4211" s="2"/>
    </row>
    <row r="4212" spans="17:17" x14ac:dyDescent="0.25">
      <c r="Q4212" s="2"/>
    </row>
    <row r="4213" spans="17:17" x14ac:dyDescent="0.25">
      <c r="Q4213" s="2"/>
    </row>
    <row r="4214" spans="17:17" x14ac:dyDescent="0.25">
      <c r="Q4214" s="2"/>
    </row>
    <row r="4215" spans="17:17" x14ac:dyDescent="0.25">
      <c r="Q4215" s="2"/>
    </row>
    <row r="4216" spans="17:17" x14ac:dyDescent="0.25">
      <c r="Q4216" s="2"/>
    </row>
    <row r="4217" spans="17:17" x14ac:dyDescent="0.25">
      <c r="Q4217" s="2"/>
    </row>
    <row r="4218" spans="17:17" x14ac:dyDescent="0.25">
      <c r="Q4218" s="2"/>
    </row>
    <row r="4219" spans="17:17" x14ac:dyDescent="0.25">
      <c r="Q4219" s="2"/>
    </row>
    <row r="4220" spans="17:17" x14ac:dyDescent="0.25">
      <c r="Q4220" s="2"/>
    </row>
    <row r="4221" spans="17:17" x14ac:dyDescent="0.25">
      <c r="Q4221" s="2"/>
    </row>
    <row r="4222" spans="17:17" x14ac:dyDescent="0.25">
      <c r="Q4222" s="2"/>
    </row>
    <row r="4223" spans="17:17" x14ac:dyDescent="0.25">
      <c r="Q4223" s="2"/>
    </row>
    <row r="4224" spans="17:17" x14ac:dyDescent="0.25">
      <c r="Q4224" s="2"/>
    </row>
    <row r="4225" spans="17:17" x14ac:dyDescent="0.25">
      <c r="Q4225" s="2"/>
    </row>
    <row r="4226" spans="17:17" x14ac:dyDescent="0.25">
      <c r="Q4226" s="2"/>
    </row>
    <row r="4227" spans="17:17" x14ac:dyDescent="0.25">
      <c r="Q4227" s="2"/>
    </row>
    <row r="4228" spans="17:17" x14ac:dyDescent="0.25">
      <c r="Q4228" s="2"/>
    </row>
    <row r="4229" spans="17:17" x14ac:dyDescent="0.25">
      <c r="Q4229" s="2"/>
    </row>
    <row r="4230" spans="17:17" x14ac:dyDescent="0.25">
      <c r="Q4230" s="2"/>
    </row>
    <row r="4231" spans="17:17" x14ac:dyDescent="0.25">
      <c r="Q4231" s="2"/>
    </row>
    <row r="4232" spans="17:17" x14ac:dyDescent="0.25">
      <c r="Q4232" s="2"/>
    </row>
    <row r="4233" spans="17:17" x14ac:dyDescent="0.25">
      <c r="Q4233" s="2"/>
    </row>
    <row r="4234" spans="17:17" x14ac:dyDescent="0.25">
      <c r="Q4234" s="2"/>
    </row>
    <row r="4235" spans="17:17" x14ac:dyDescent="0.25">
      <c r="Q4235" s="2"/>
    </row>
    <row r="4236" spans="17:17" x14ac:dyDescent="0.25">
      <c r="Q4236" s="2"/>
    </row>
    <row r="4237" spans="17:17" x14ac:dyDescent="0.25">
      <c r="Q4237" s="2"/>
    </row>
    <row r="4238" spans="17:17" x14ac:dyDescent="0.25">
      <c r="Q4238" s="2"/>
    </row>
    <row r="4239" spans="17:17" x14ac:dyDescent="0.25">
      <c r="Q4239" s="2"/>
    </row>
    <row r="4240" spans="17:17" x14ac:dyDescent="0.25">
      <c r="Q4240" s="2"/>
    </row>
    <row r="4241" spans="17:17" x14ac:dyDescent="0.25">
      <c r="Q4241" s="2"/>
    </row>
    <row r="4242" spans="17:17" x14ac:dyDescent="0.25">
      <c r="Q4242" s="2"/>
    </row>
    <row r="4243" spans="17:17" x14ac:dyDescent="0.25">
      <c r="Q4243" s="2"/>
    </row>
    <row r="4244" spans="17:17" x14ac:dyDescent="0.25">
      <c r="Q4244" s="2"/>
    </row>
    <row r="4245" spans="17:17" x14ac:dyDescent="0.25">
      <c r="Q4245" s="2"/>
    </row>
    <row r="4246" spans="17:17" x14ac:dyDescent="0.25">
      <c r="Q4246" s="2"/>
    </row>
    <row r="4247" spans="17:17" x14ac:dyDescent="0.25">
      <c r="Q4247" s="2"/>
    </row>
    <row r="4248" spans="17:17" x14ac:dyDescent="0.25">
      <c r="Q4248" s="2"/>
    </row>
    <row r="4249" spans="17:17" x14ac:dyDescent="0.25">
      <c r="Q4249" s="2"/>
    </row>
    <row r="4250" spans="17:17" x14ac:dyDescent="0.25">
      <c r="Q4250" s="2"/>
    </row>
    <row r="4251" spans="17:17" x14ac:dyDescent="0.25">
      <c r="Q4251" s="2"/>
    </row>
    <row r="4252" spans="17:17" x14ac:dyDescent="0.25">
      <c r="Q4252" s="2"/>
    </row>
    <row r="4253" spans="17:17" x14ac:dyDescent="0.25">
      <c r="Q4253" s="2"/>
    </row>
    <row r="4254" spans="17:17" x14ac:dyDescent="0.25">
      <c r="Q4254" s="2"/>
    </row>
    <row r="4255" spans="17:17" x14ac:dyDescent="0.25">
      <c r="Q4255" s="2"/>
    </row>
    <row r="4256" spans="17:17" x14ac:dyDescent="0.25">
      <c r="Q4256" s="2"/>
    </row>
    <row r="4257" spans="17:17" x14ac:dyDescent="0.25">
      <c r="Q4257" s="2"/>
    </row>
    <row r="4258" spans="17:17" x14ac:dyDescent="0.25">
      <c r="Q4258" s="2"/>
    </row>
    <row r="4259" spans="17:17" x14ac:dyDescent="0.25">
      <c r="Q4259" s="2"/>
    </row>
    <row r="4260" spans="17:17" x14ac:dyDescent="0.25">
      <c r="Q4260" s="2"/>
    </row>
    <row r="4261" spans="17:17" x14ac:dyDescent="0.25">
      <c r="Q4261" s="2"/>
    </row>
    <row r="4262" spans="17:17" x14ac:dyDescent="0.25">
      <c r="Q4262" s="2"/>
    </row>
    <row r="4263" spans="17:17" x14ac:dyDescent="0.25">
      <c r="Q4263" s="2"/>
    </row>
    <row r="4264" spans="17:17" x14ac:dyDescent="0.25">
      <c r="Q4264" s="2"/>
    </row>
    <row r="4265" spans="17:17" x14ac:dyDescent="0.25">
      <c r="Q4265" s="2"/>
    </row>
    <row r="4266" spans="17:17" x14ac:dyDescent="0.25">
      <c r="Q4266" s="2"/>
    </row>
    <row r="4267" spans="17:17" x14ac:dyDescent="0.25">
      <c r="Q4267" s="2"/>
    </row>
    <row r="4268" spans="17:17" x14ac:dyDescent="0.25">
      <c r="Q4268" s="2"/>
    </row>
    <row r="4269" spans="17:17" x14ac:dyDescent="0.25">
      <c r="Q4269" s="2"/>
    </row>
    <row r="4270" spans="17:17" x14ac:dyDescent="0.25">
      <c r="Q4270" s="2"/>
    </row>
    <row r="4271" spans="17:17" x14ac:dyDescent="0.25">
      <c r="Q4271" s="2"/>
    </row>
    <row r="4272" spans="17:17" x14ac:dyDescent="0.25">
      <c r="Q4272" s="2"/>
    </row>
    <row r="4273" spans="17:17" x14ac:dyDescent="0.25">
      <c r="Q4273" s="2"/>
    </row>
    <row r="4274" spans="17:17" x14ac:dyDescent="0.25">
      <c r="Q4274" s="2"/>
    </row>
    <row r="4275" spans="17:17" x14ac:dyDescent="0.25">
      <c r="Q4275" s="2"/>
    </row>
    <row r="4276" spans="17:17" x14ac:dyDescent="0.25">
      <c r="Q4276" s="2"/>
    </row>
    <row r="4277" spans="17:17" x14ac:dyDescent="0.25">
      <c r="Q4277" s="2"/>
    </row>
    <row r="4278" spans="17:17" x14ac:dyDescent="0.25">
      <c r="Q4278" s="2"/>
    </row>
    <row r="4279" spans="17:17" x14ac:dyDescent="0.25">
      <c r="Q4279" s="2"/>
    </row>
    <row r="4280" spans="17:17" x14ac:dyDescent="0.25">
      <c r="Q4280" s="2"/>
    </row>
    <row r="4281" spans="17:17" x14ac:dyDescent="0.25">
      <c r="Q4281" s="2"/>
    </row>
    <row r="4282" spans="17:17" x14ac:dyDescent="0.25">
      <c r="Q4282" s="2"/>
    </row>
    <row r="4283" spans="17:17" x14ac:dyDescent="0.25">
      <c r="Q4283" s="2"/>
    </row>
    <row r="4284" spans="17:17" x14ac:dyDescent="0.25">
      <c r="Q4284" s="2"/>
    </row>
    <row r="4285" spans="17:17" x14ac:dyDescent="0.25">
      <c r="Q4285" s="2"/>
    </row>
    <row r="4286" spans="17:17" x14ac:dyDescent="0.25">
      <c r="Q4286" s="2"/>
    </row>
    <row r="4287" spans="17:17" x14ac:dyDescent="0.25">
      <c r="Q4287" s="2"/>
    </row>
    <row r="4288" spans="17:17" x14ac:dyDescent="0.25">
      <c r="Q4288" s="2"/>
    </row>
    <row r="4289" spans="17:17" x14ac:dyDescent="0.25">
      <c r="Q4289" s="2"/>
    </row>
    <row r="4290" spans="17:17" x14ac:dyDescent="0.25">
      <c r="Q4290" s="2"/>
    </row>
    <row r="4291" spans="17:17" x14ac:dyDescent="0.25">
      <c r="Q4291" s="2"/>
    </row>
    <row r="4292" spans="17:17" x14ac:dyDescent="0.25">
      <c r="Q4292" s="2"/>
    </row>
    <row r="4293" spans="17:17" x14ac:dyDescent="0.25">
      <c r="Q4293" s="2"/>
    </row>
    <row r="4294" spans="17:17" x14ac:dyDescent="0.25">
      <c r="Q4294" s="2"/>
    </row>
    <row r="4295" spans="17:17" x14ac:dyDescent="0.25">
      <c r="Q4295" s="2"/>
    </row>
    <row r="4296" spans="17:17" x14ac:dyDescent="0.25">
      <c r="Q4296" s="2"/>
    </row>
    <row r="4297" spans="17:17" x14ac:dyDescent="0.25">
      <c r="Q4297" s="2"/>
    </row>
    <row r="4298" spans="17:17" x14ac:dyDescent="0.25">
      <c r="Q4298" s="2"/>
    </row>
    <row r="4299" spans="17:17" x14ac:dyDescent="0.25">
      <c r="Q4299" s="2"/>
    </row>
    <row r="4300" spans="17:17" x14ac:dyDescent="0.25">
      <c r="Q4300" s="2"/>
    </row>
    <row r="4301" spans="17:17" x14ac:dyDescent="0.25">
      <c r="Q4301" s="2"/>
    </row>
    <row r="4302" spans="17:17" x14ac:dyDescent="0.25">
      <c r="Q4302" s="2"/>
    </row>
    <row r="4303" spans="17:17" x14ac:dyDescent="0.25">
      <c r="Q4303" s="2"/>
    </row>
    <row r="4304" spans="17:17" x14ac:dyDescent="0.25">
      <c r="Q4304" s="2"/>
    </row>
    <row r="4305" spans="17:17" x14ac:dyDescent="0.25">
      <c r="Q4305" s="2"/>
    </row>
    <row r="4306" spans="17:17" x14ac:dyDescent="0.25">
      <c r="Q4306" s="2"/>
    </row>
    <row r="4307" spans="17:17" x14ac:dyDescent="0.25">
      <c r="Q4307" s="2"/>
    </row>
    <row r="4308" spans="17:17" x14ac:dyDescent="0.25">
      <c r="Q4308" s="2"/>
    </row>
    <row r="4309" spans="17:17" x14ac:dyDescent="0.25">
      <c r="Q4309" s="2"/>
    </row>
    <row r="4310" spans="17:17" x14ac:dyDescent="0.25">
      <c r="Q4310" s="2"/>
    </row>
    <row r="4311" spans="17:17" x14ac:dyDescent="0.25">
      <c r="Q4311" s="2"/>
    </row>
    <row r="4312" spans="17:17" x14ac:dyDescent="0.25">
      <c r="Q4312" s="2"/>
    </row>
    <row r="4313" spans="17:17" x14ac:dyDescent="0.25">
      <c r="Q4313" s="2"/>
    </row>
    <row r="4314" spans="17:17" x14ac:dyDescent="0.25">
      <c r="Q4314" s="2"/>
    </row>
    <row r="4315" spans="17:17" x14ac:dyDescent="0.25">
      <c r="Q4315" s="2"/>
    </row>
    <row r="4316" spans="17:17" x14ac:dyDescent="0.25">
      <c r="Q4316" s="2"/>
    </row>
    <row r="4317" spans="17:17" x14ac:dyDescent="0.25">
      <c r="Q4317" s="2"/>
    </row>
    <row r="4318" spans="17:17" x14ac:dyDescent="0.25">
      <c r="Q4318" s="2"/>
    </row>
    <row r="4319" spans="17:17" x14ac:dyDescent="0.25">
      <c r="Q4319" s="2"/>
    </row>
    <row r="4320" spans="17:17" x14ac:dyDescent="0.25">
      <c r="Q4320" s="2"/>
    </row>
    <row r="4321" spans="17:17" x14ac:dyDescent="0.25">
      <c r="Q4321" s="2"/>
    </row>
    <row r="4322" spans="17:17" x14ac:dyDescent="0.25">
      <c r="Q4322" s="2"/>
    </row>
    <row r="4323" spans="17:17" x14ac:dyDescent="0.25">
      <c r="Q4323" s="2"/>
    </row>
    <row r="4324" spans="17:17" x14ac:dyDescent="0.25">
      <c r="Q4324" s="2"/>
    </row>
    <row r="4325" spans="17:17" x14ac:dyDescent="0.25">
      <c r="Q4325" s="2"/>
    </row>
    <row r="4326" spans="17:17" x14ac:dyDescent="0.25">
      <c r="Q4326" s="2"/>
    </row>
    <row r="4327" spans="17:17" x14ac:dyDescent="0.25">
      <c r="Q4327" s="2"/>
    </row>
    <row r="4328" spans="17:17" x14ac:dyDescent="0.25">
      <c r="Q4328" s="2"/>
    </row>
    <row r="4329" spans="17:17" x14ac:dyDescent="0.25">
      <c r="Q4329" s="2"/>
    </row>
    <row r="4330" spans="17:17" x14ac:dyDescent="0.25">
      <c r="Q4330" s="2"/>
    </row>
    <row r="4331" spans="17:17" x14ac:dyDescent="0.25">
      <c r="Q4331" s="2"/>
    </row>
    <row r="4332" spans="17:17" x14ac:dyDescent="0.25">
      <c r="Q4332" s="2"/>
    </row>
    <row r="4333" spans="17:17" x14ac:dyDescent="0.25">
      <c r="Q4333" s="2"/>
    </row>
    <row r="4334" spans="17:17" x14ac:dyDescent="0.25">
      <c r="Q4334" s="2"/>
    </row>
    <row r="4335" spans="17:17" x14ac:dyDescent="0.25">
      <c r="Q4335" s="2"/>
    </row>
    <row r="4336" spans="17:17" x14ac:dyDescent="0.25">
      <c r="Q4336" s="2"/>
    </row>
    <row r="4337" spans="17:17" x14ac:dyDescent="0.25">
      <c r="Q4337" s="2"/>
    </row>
    <row r="4338" spans="17:17" x14ac:dyDescent="0.25">
      <c r="Q4338" s="2"/>
    </row>
    <row r="4339" spans="17:17" x14ac:dyDescent="0.25">
      <c r="Q4339" s="2"/>
    </row>
    <row r="4340" spans="17:17" x14ac:dyDescent="0.25">
      <c r="Q4340" s="2"/>
    </row>
    <row r="4341" spans="17:17" x14ac:dyDescent="0.25">
      <c r="Q4341" s="2"/>
    </row>
    <row r="4342" spans="17:17" x14ac:dyDescent="0.25">
      <c r="Q4342" s="2"/>
    </row>
    <row r="4343" spans="17:17" x14ac:dyDescent="0.25">
      <c r="Q4343" s="2"/>
    </row>
    <row r="4344" spans="17:17" x14ac:dyDescent="0.25">
      <c r="Q4344" s="2"/>
    </row>
    <row r="4345" spans="17:17" x14ac:dyDescent="0.25">
      <c r="Q4345" s="2"/>
    </row>
    <row r="4346" spans="17:17" x14ac:dyDescent="0.25">
      <c r="Q4346" s="2"/>
    </row>
    <row r="4347" spans="17:17" x14ac:dyDescent="0.25">
      <c r="Q4347" s="2"/>
    </row>
    <row r="4348" spans="17:17" x14ac:dyDescent="0.25">
      <c r="Q4348" s="2"/>
    </row>
    <row r="4349" spans="17:17" x14ac:dyDescent="0.25">
      <c r="Q4349" s="2"/>
    </row>
    <row r="4350" spans="17:17" x14ac:dyDescent="0.25">
      <c r="Q4350" s="2"/>
    </row>
    <row r="4351" spans="17:17" x14ac:dyDescent="0.25">
      <c r="Q4351" s="2"/>
    </row>
    <row r="4352" spans="17:17" x14ac:dyDescent="0.25">
      <c r="Q4352" s="2"/>
    </row>
    <row r="4353" spans="17:17" x14ac:dyDescent="0.25">
      <c r="Q4353" s="2"/>
    </row>
    <row r="4354" spans="17:17" x14ac:dyDescent="0.25">
      <c r="Q4354" s="2"/>
    </row>
    <row r="4355" spans="17:17" x14ac:dyDescent="0.25">
      <c r="Q4355" s="2"/>
    </row>
    <row r="4356" spans="17:17" x14ac:dyDescent="0.25">
      <c r="Q4356" s="2"/>
    </row>
    <row r="4357" spans="17:17" x14ac:dyDescent="0.25">
      <c r="Q4357" s="2"/>
    </row>
    <row r="4358" spans="17:17" x14ac:dyDescent="0.25">
      <c r="Q4358" s="2"/>
    </row>
    <row r="4359" spans="17:17" x14ac:dyDescent="0.25">
      <c r="Q4359" s="2"/>
    </row>
    <row r="4360" spans="17:17" x14ac:dyDescent="0.25">
      <c r="Q4360" s="2"/>
    </row>
    <row r="4361" spans="17:17" x14ac:dyDescent="0.25">
      <c r="Q4361" s="2"/>
    </row>
    <row r="4362" spans="17:17" x14ac:dyDescent="0.25">
      <c r="Q4362" s="2"/>
    </row>
    <row r="4363" spans="17:17" x14ac:dyDescent="0.25">
      <c r="Q4363" s="2"/>
    </row>
    <row r="4364" spans="17:17" x14ac:dyDescent="0.25">
      <c r="Q4364" s="2"/>
    </row>
    <row r="4365" spans="17:17" x14ac:dyDescent="0.25">
      <c r="Q4365" s="2"/>
    </row>
    <row r="4366" spans="17:17" x14ac:dyDescent="0.25">
      <c r="Q4366" s="2"/>
    </row>
    <row r="4367" spans="17:17" x14ac:dyDescent="0.25">
      <c r="Q4367" s="2"/>
    </row>
    <row r="4368" spans="17:17" x14ac:dyDescent="0.25">
      <c r="Q4368" s="2"/>
    </row>
    <row r="4369" spans="17:17" x14ac:dyDescent="0.25">
      <c r="Q4369" s="2"/>
    </row>
    <row r="4370" spans="17:17" x14ac:dyDescent="0.25">
      <c r="Q4370" s="2"/>
    </row>
    <row r="4371" spans="17:17" x14ac:dyDescent="0.25">
      <c r="Q4371" s="2"/>
    </row>
    <row r="4372" spans="17:17" x14ac:dyDescent="0.25">
      <c r="Q4372" s="2"/>
    </row>
    <row r="4373" spans="17:17" x14ac:dyDescent="0.25">
      <c r="Q4373" s="2"/>
    </row>
    <row r="4374" spans="17:17" x14ac:dyDescent="0.25">
      <c r="Q4374" s="2"/>
    </row>
    <row r="4375" spans="17:17" x14ac:dyDescent="0.25">
      <c r="Q4375" s="2"/>
    </row>
    <row r="4376" spans="17:17" x14ac:dyDescent="0.25">
      <c r="Q4376" s="2"/>
    </row>
    <row r="4377" spans="17:17" x14ac:dyDescent="0.25">
      <c r="Q4377" s="2"/>
    </row>
    <row r="4378" spans="17:17" x14ac:dyDescent="0.25">
      <c r="Q4378" s="2"/>
    </row>
    <row r="4379" spans="17:17" x14ac:dyDescent="0.25">
      <c r="Q4379" s="2"/>
    </row>
    <row r="4380" spans="17:17" x14ac:dyDescent="0.25">
      <c r="Q4380" s="2"/>
    </row>
    <row r="4381" spans="17:17" x14ac:dyDescent="0.25">
      <c r="Q4381" s="2"/>
    </row>
    <row r="4382" spans="17:17" x14ac:dyDescent="0.25">
      <c r="Q4382" s="2"/>
    </row>
    <row r="4383" spans="17:17" x14ac:dyDescent="0.25">
      <c r="Q4383" s="2"/>
    </row>
    <row r="4384" spans="17:17" x14ac:dyDescent="0.25">
      <c r="Q4384" s="2"/>
    </row>
    <row r="4385" spans="17:17" x14ac:dyDescent="0.25">
      <c r="Q4385" s="2"/>
    </row>
    <row r="4386" spans="17:17" x14ac:dyDescent="0.25">
      <c r="Q4386" s="2"/>
    </row>
    <row r="4387" spans="17:17" x14ac:dyDescent="0.25">
      <c r="Q4387" s="2"/>
    </row>
    <row r="4388" spans="17:17" x14ac:dyDescent="0.25">
      <c r="Q4388" s="2"/>
    </row>
    <row r="4389" spans="17:17" x14ac:dyDescent="0.25">
      <c r="Q4389" s="2"/>
    </row>
    <row r="4390" spans="17:17" x14ac:dyDescent="0.25">
      <c r="Q4390" s="2"/>
    </row>
    <row r="4391" spans="17:17" x14ac:dyDescent="0.25">
      <c r="Q4391" s="2"/>
    </row>
    <row r="4392" spans="17:17" x14ac:dyDescent="0.25">
      <c r="Q4392" s="2"/>
    </row>
    <row r="4393" spans="17:17" x14ac:dyDescent="0.25">
      <c r="Q4393" s="2"/>
    </row>
    <row r="4394" spans="17:17" x14ac:dyDescent="0.25">
      <c r="Q4394" s="2"/>
    </row>
    <row r="4395" spans="17:17" x14ac:dyDescent="0.25">
      <c r="Q4395" s="2"/>
    </row>
    <row r="4396" spans="17:17" x14ac:dyDescent="0.25">
      <c r="Q4396" s="2"/>
    </row>
    <row r="4397" spans="17:17" x14ac:dyDescent="0.25">
      <c r="Q4397" s="2"/>
    </row>
    <row r="4398" spans="17:17" x14ac:dyDescent="0.25">
      <c r="Q4398" s="2"/>
    </row>
    <row r="4399" spans="17:17" x14ac:dyDescent="0.25">
      <c r="Q4399" s="2"/>
    </row>
    <row r="4400" spans="17:17" x14ac:dyDescent="0.25">
      <c r="Q4400" s="2"/>
    </row>
    <row r="4401" spans="17:17" x14ac:dyDescent="0.25">
      <c r="Q4401" s="2"/>
    </row>
    <row r="4402" spans="17:17" x14ac:dyDescent="0.25">
      <c r="Q4402" s="2"/>
    </row>
    <row r="4403" spans="17:17" x14ac:dyDescent="0.25">
      <c r="Q4403" s="2"/>
    </row>
    <row r="4404" spans="17:17" x14ac:dyDescent="0.25">
      <c r="Q4404" s="2"/>
    </row>
    <row r="4405" spans="17:17" x14ac:dyDescent="0.25">
      <c r="Q4405" s="2"/>
    </row>
    <row r="4406" spans="17:17" x14ac:dyDescent="0.25">
      <c r="Q4406" s="2"/>
    </row>
    <row r="4407" spans="17:17" x14ac:dyDescent="0.25">
      <c r="Q4407" s="2"/>
    </row>
    <row r="4408" spans="17:17" x14ac:dyDescent="0.25">
      <c r="Q4408" s="2"/>
    </row>
    <row r="4409" spans="17:17" x14ac:dyDescent="0.25">
      <c r="Q4409" s="2"/>
    </row>
    <row r="4410" spans="17:17" x14ac:dyDescent="0.25">
      <c r="Q4410" s="2"/>
    </row>
    <row r="4411" spans="17:17" x14ac:dyDescent="0.25">
      <c r="Q4411" s="2"/>
    </row>
    <row r="4412" spans="17:17" x14ac:dyDescent="0.25">
      <c r="Q4412" s="2"/>
    </row>
    <row r="4413" spans="17:17" x14ac:dyDescent="0.25">
      <c r="Q4413" s="2"/>
    </row>
    <row r="4414" spans="17:17" x14ac:dyDescent="0.25">
      <c r="Q4414" s="2"/>
    </row>
    <row r="4415" spans="17:17" x14ac:dyDescent="0.25">
      <c r="Q4415" s="2"/>
    </row>
    <row r="4416" spans="17:17" x14ac:dyDescent="0.25">
      <c r="Q4416" s="2"/>
    </row>
    <row r="4417" spans="17:17" x14ac:dyDescent="0.25">
      <c r="Q4417" s="2"/>
    </row>
    <row r="4418" spans="17:17" x14ac:dyDescent="0.25">
      <c r="Q4418" s="2"/>
    </row>
    <row r="4419" spans="17:17" x14ac:dyDescent="0.25">
      <c r="Q4419" s="2"/>
    </row>
    <row r="4420" spans="17:17" x14ac:dyDescent="0.25">
      <c r="Q4420" s="2"/>
    </row>
    <row r="4421" spans="17:17" x14ac:dyDescent="0.25">
      <c r="Q4421" s="2"/>
    </row>
    <row r="4422" spans="17:17" x14ac:dyDescent="0.25">
      <c r="Q4422" s="2"/>
    </row>
    <row r="4423" spans="17:17" x14ac:dyDescent="0.25">
      <c r="Q4423" s="2"/>
    </row>
    <row r="4424" spans="17:17" x14ac:dyDescent="0.25">
      <c r="Q4424" s="2"/>
    </row>
    <row r="4425" spans="17:17" x14ac:dyDescent="0.25">
      <c r="Q4425" s="2"/>
    </row>
    <row r="4426" spans="17:17" x14ac:dyDescent="0.25">
      <c r="Q4426" s="2"/>
    </row>
    <row r="4427" spans="17:17" x14ac:dyDescent="0.25">
      <c r="Q4427" s="2"/>
    </row>
    <row r="4428" spans="17:17" x14ac:dyDescent="0.25">
      <c r="Q4428" s="2"/>
    </row>
    <row r="4429" spans="17:17" x14ac:dyDescent="0.25">
      <c r="Q4429" s="2"/>
    </row>
    <row r="4430" spans="17:17" x14ac:dyDescent="0.25">
      <c r="Q4430" s="2"/>
    </row>
    <row r="4431" spans="17:17" x14ac:dyDescent="0.25">
      <c r="Q4431" s="2"/>
    </row>
    <row r="4432" spans="17:17" x14ac:dyDescent="0.25">
      <c r="Q4432" s="2"/>
    </row>
    <row r="4433" spans="17:17" x14ac:dyDescent="0.25">
      <c r="Q4433" s="2"/>
    </row>
    <row r="4434" spans="17:17" x14ac:dyDescent="0.25">
      <c r="Q4434" s="2"/>
    </row>
    <row r="4435" spans="17:17" x14ac:dyDescent="0.25">
      <c r="Q4435" s="2"/>
    </row>
    <row r="4436" spans="17:17" x14ac:dyDescent="0.25">
      <c r="Q4436" s="2"/>
    </row>
    <row r="4437" spans="17:17" x14ac:dyDescent="0.25">
      <c r="Q4437" s="2"/>
    </row>
    <row r="4438" spans="17:17" x14ac:dyDescent="0.25">
      <c r="Q4438" s="2"/>
    </row>
    <row r="4439" spans="17:17" x14ac:dyDescent="0.25">
      <c r="Q4439" s="2"/>
    </row>
    <row r="4440" spans="17:17" x14ac:dyDescent="0.25">
      <c r="Q4440" s="2"/>
    </row>
    <row r="4441" spans="17:17" x14ac:dyDescent="0.25">
      <c r="Q4441" s="2"/>
    </row>
    <row r="4442" spans="17:17" x14ac:dyDescent="0.25">
      <c r="Q4442" s="2"/>
    </row>
    <row r="4443" spans="17:17" x14ac:dyDescent="0.25">
      <c r="Q4443" s="2"/>
    </row>
    <row r="4444" spans="17:17" x14ac:dyDescent="0.25">
      <c r="Q4444" s="2"/>
    </row>
    <row r="4445" spans="17:17" x14ac:dyDescent="0.25">
      <c r="Q4445" s="2"/>
    </row>
    <row r="4446" spans="17:17" x14ac:dyDescent="0.25">
      <c r="Q4446" s="2"/>
    </row>
    <row r="4447" spans="17:17" x14ac:dyDescent="0.25">
      <c r="Q4447" s="2"/>
    </row>
    <row r="4448" spans="17:17" x14ac:dyDescent="0.25">
      <c r="Q4448" s="2"/>
    </row>
    <row r="4449" spans="17:17" x14ac:dyDescent="0.25">
      <c r="Q4449" s="2"/>
    </row>
    <row r="4450" spans="17:17" x14ac:dyDescent="0.25">
      <c r="Q4450" s="2"/>
    </row>
    <row r="4451" spans="17:17" x14ac:dyDescent="0.25">
      <c r="Q4451" s="2"/>
    </row>
    <row r="4452" spans="17:17" x14ac:dyDescent="0.25">
      <c r="Q4452" s="2"/>
    </row>
    <row r="4453" spans="17:17" x14ac:dyDescent="0.25">
      <c r="Q4453" s="2"/>
    </row>
    <row r="4454" spans="17:17" x14ac:dyDescent="0.25">
      <c r="Q4454" s="2"/>
    </row>
    <row r="4455" spans="17:17" x14ac:dyDescent="0.25">
      <c r="Q4455" s="2"/>
    </row>
    <row r="4456" spans="17:17" x14ac:dyDescent="0.25">
      <c r="Q4456" s="2"/>
    </row>
    <row r="4457" spans="17:17" x14ac:dyDescent="0.25">
      <c r="Q4457" s="2"/>
    </row>
    <row r="4458" spans="17:17" x14ac:dyDescent="0.25">
      <c r="Q4458" s="2"/>
    </row>
    <row r="4459" spans="17:17" x14ac:dyDescent="0.25">
      <c r="Q4459" s="2"/>
    </row>
    <row r="4460" spans="17:17" x14ac:dyDescent="0.25">
      <c r="Q4460" s="2"/>
    </row>
    <row r="4461" spans="17:17" x14ac:dyDescent="0.25">
      <c r="Q4461" s="2"/>
    </row>
    <row r="4462" spans="17:17" x14ac:dyDescent="0.25">
      <c r="Q4462" s="2"/>
    </row>
    <row r="4463" spans="17:17" x14ac:dyDescent="0.25">
      <c r="Q4463" s="2"/>
    </row>
    <row r="4464" spans="17:17" x14ac:dyDescent="0.25">
      <c r="Q4464" s="2"/>
    </row>
    <row r="4465" spans="17:17" x14ac:dyDescent="0.25">
      <c r="Q4465" s="2"/>
    </row>
    <row r="4466" spans="17:17" x14ac:dyDescent="0.25">
      <c r="Q4466" s="2"/>
    </row>
    <row r="4467" spans="17:17" x14ac:dyDescent="0.25">
      <c r="Q4467" s="2"/>
    </row>
    <row r="4468" spans="17:17" x14ac:dyDescent="0.25">
      <c r="Q4468" s="2"/>
    </row>
    <row r="4469" spans="17:17" x14ac:dyDescent="0.25">
      <c r="Q4469" s="2"/>
    </row>
    <row r="4470" spans="17:17" x14ac:dyDescent="0.25">
      <c r="Q4470" s="2"/>
    </row>
    <row r="4471" spans="17:17" x14ac:dyDescent="0.25">
      <c r="Q4471" s="2"/>
    </row>
    <row r="4472" spans="17:17" x14ac:dyDescent="0.25">
      <c r="Q4472" s="2"/>
    </row>
    <row r="4473" spans="17:17" x14ac:dyDescent="0.25">
      <c r="Q4473" s="2"/>
    </row>
    <row r="4474" spans="17:17" x14ac:dyDescent="0.25">
      <c r="Q4474" s="2"/>
    </row>
    <row r="4475" spans="17:17" x14ac:dyDescent="0.25">
      <c r="Q4475" s="2"/>
    </row>
    <row r="4476" spans="17:17" x14ac:dyDescent="0.25">
      <c r="Q4476" s="2"/>
    </row>
    <row r="4477" spans="17:17" x14ac:dyDescent="0.25">
      <c r="Q4477" s="2"/>
    </row>
    <row r="4478" spans="17:17" x14ac:dyDescent="0.25">
      <c r="Q4478" s="2"/>
    </row>
    <row r="4479" spans="17:17" x14ac:dyDescent="0.25">
      <c r="Q4479" s="2"/>
    </row>
    <row r="4480" spans="17:17" x14ac:dyDescent="0.25">
      <c r="Q4480" s="2"/>
    </row>
    <row r="4481" spans="17:17" x14ac:dyDescent="0.25">
      <c r="Q4481" s="2"/>
    </row>
    <row r="4482" spans="17:17" x14ac:dyDescent="0.25">
      <c r="Q4482" s="2"/>
    </row>
    <row r="4483" spans="17:17" x14ac:dyDescent="0.25">
      <c r="Q4483" s="2"/>
    </row>
    <row r="4484" spans="17:17" x14ac:dyDescent="0.25">
      <c r="Q4484" s="2"/>
    </row>
    <row r="4485" spans="17:17" x14ac:dyDescent="0.25">
      <c r="Q4485" s="2"/>
    </row>
    <row r="4486" spans="17:17" x14ac:dyDescent="0.25">
      <c r="Q4486" s="2"/>
    </row>
    <row r="4487" spans="17:17" x14ac:dyDescent="0.25">
      <c r="Q4487" s="2"/>
    </row>
    <row r="4488" spans="17:17" x14ac:dyDescent="0.25">
      <c r="Q4488" s="2"/>
    </row>
    <row r="4489" spans="17:17" x14ac:dyDescent="0.25">
      <c r="Q4489" s="2"/>
    </row>
    <row r="4490" spans="17:17" x14ac:dyDescent="0.25">
      <c r="Q4490" s="2"/>
    </row>
    <row r="4491" spans="17:17" x14ac:dyDescent="0.25">
      <c r="Q4491" s="2"/>
    </row>
    <row r="4492" spans="17:17" x14ac:dyDescent="0.25">
      <c r="Q4492" s="2"/>
    </row>
    <row r="4493" spans="17:17" x14ac:dyDescent="0.25">
      <c r="Q4493" s="2"/>
    </row>
    <row r="4494" spans="17:17" x14ac:dyDescent="0.25">
      <c r="Q4494" s="2"/>
    </row>
    <row r="4495" spans="17:17" x14ac:dyDescent="0.25">
      <c r="Q4495" s="2"/>
    </row>
    <row r="4496" spans="17:17" x14ac:dyDescent="0.25">
      <c r="Q4496" s="2"/>
    </row>
    <row r="4497" spans="17:17" x14ac:dyDescent="0.25">
      <c r="Q4497" s="2"/>
    </row>
    <row r="4498" spans="17:17" x14ac:dyDescent="0.25">
      <c r="Q4498" s="2"/>
    </row>
    <row r="4499" spans="17:17" x14ac:dyDescent="0.25">
      <c r="Q4499" s="2"/>
    </row>
    <row r="4500" spans="17:17" x14ac:dyDescent="0.25">
      <c r="Q4500" s="2"/>
    </row>
    <row r="4501" spans="17:17" x14ac:dyDescent="0.25">
      <c r="Q4501" s="2"/>
    </row>
    <row r="4502" spans="17:17" x14ac:dyDescent="0.25">
      <c r="Q4502" s="2"/>
    </row>
    <row r="4503" spans="17:17" x14ac:dyDescent="0.25">
      <c r="Q4503" s="2"/>
    </row>
    <row r="4504" spans="17:17" x14ac:dyDescent="0.25">
      <c r="Q4504" s="2"/>
    </row>
    <row r="4505" spans="17:17" x14ac:dyDescent="0.25">
      <c r="Q4505" s="2"/>
    </row>
    <row r="4506" spans="17:17" x14ac:dyDescent="0.25">
      <c r="Q4506" s="2"/>
    </row>
    <row r="4507" spans="17:17" x14ac:dyDescent="0.25">
      <c r="Q4507" s="2"/>
    </row>
    <row r="4508" spans="17:17" x14ac:dyDescent="0.25">
      <c r="Q4508" s="2"/>
    </row>
    <row r="4509" spans="17:17" x14ac:dyDescent="0.25">
      <c r="Q4509" s="2"/>
    </row>
    <row r="4510" spans="17:17" x14ac:dyDescent="0.25">
      <c r="Q4510" s="2"/>
    </row>
    <row r="4511" spans="17:17" x14ac:dyDescent="0.25">
      <c r="Q4511" s="2"/>
    </row>
    <row r="4512" spans="17:17" x14ac:dyDescent="0.25">
      <c r="Q4512" s="2"/>
    </row>
    <row r="4513" spans="17:17" x14ac:dyDescent="0.25">
      <c r="Q4513" s="2"/>
    </row>
    <row r="4514" spans="17:17" x14ac:dyDescent="0.25">
      <c r="Q4514" s="2"/>
    </row>
    <row r="4515" spans="17:17" x14ac:dyDescent="0.25">
      <c r="Q4515" s="2"/>
    </row>
    <row r="4516" spans="17:17" x14ac:dyDescent="0.25">
      <c r="Q4516" s="2"/>
    </row>
    <row r="4517" spans="17:17" x14ac:dyDescent="0.25">
      <c r="Q4517" s="2"/>
    </row>
    <row r="4518" spans="17:17" x14ac:dyDescent="0.25">
      <c r="Q4518" s="2"/>
    </row>
    <row r="4519" spans="17:17" x14ac:dyDescent="0.25">
      <c r="Q4519" s="2"/>
    </row>
    <row r="4520" spans="17:17" x14ac:dyDescent="0.25">
      <c r="Q4520" s="2"/>
    </row>
    <row r="4521" spans="17:17" x14ac:dyDescent="0.25">
      <c r="Q4521" s="2"/>
    </row>
    <row r="4522" spans="17:17" x14ac:dyDescent="0.25">
      <c r="Q4522" s="2"/>
    </row>
    <row r="4523" spans="17:17" x14ac:dyDescent="0.25">
      <c r="Q4523" s="2"/>
    </row>
    <row r="4524" spans="17:17" x14ac:dyDescent="0.25">
      <c r="Q4524" s="2"/>
    </row>
    <row r="4525" spans="17:17" x14ac:dyDescent="0.25">
      <c r="Q4525" s="2"/>
    </row>
    <row r="4526" spans="17:17" x14ac:dyDescent="0.25">
      <c r="Q4526" s="2"/>
    </row>
    <row r="4527" spans="17:17" x14ac:dyDescent="0.25">
      <c r="Q4527" s="2"/>
    </row>
    <row r="4528" spans="17:17" x14ac:dyDescent="0.25">
      <c r="Q4528" s="2"/>
    </row>
    <row r="4529" spans="17:17" x14ac:dyDescent="0.25">
      <c r="Q4529" s="2"/>
    </row>
    <row r="4530" spans="17:17" x14ac:dyDescent="0.25">
      <c r="Q4530" s="2"/>
    </row>
    <row r="4531" spans="17:17" x14ac:dyDescent="0.25">
      <c r="Q4531" s="2"/>
    </row>
    <row r="4532" spans="17:17" x14ac:dyDescent="0.25">
      <c r="Q4532" s="2"/>
    </row>
    <row r="4533" spans="17:17" x14ac:dyDescent="0.25">
      <c r="Q4533" s="2"/>
    </row>
    <row r="4534" spans="17:17" x14ac:dyDescent="0.25">
      <c r="Q4534" s="2"/>
    </row>
    <row r="4535" spans="17:17" x14ac:dyDescent="0.25">
      <c r="Q4535" s="2"/>
    </row>
    <row r="4536" spans="17:17" x14ac:dyDescent="0.25">
      <c r="Q4536" s="2"/>
    </row>
    <row r="4537" spans="17:17" x14ac:dyDescent="0.25">
      <c r="Q4537" s="2"/>
    </row>
    <row r="4538" spans="17:17" x14ac:dyDescent="0.25">
      <c r="Q4538" s="2"/>
    </row>
    <row r="4539" spans="17:17" x14ac:dyDescent="0.25">
      <c r="Q4539" s="2"/>
    </row>
    <row r="4540" spans="17:17" x14ac:dyDescent="0.25">
      <c r="Q4540" s="2"/>
    </row>
    <row r="4541" spans="17:17" x14ac:dyDescent="0.25">
      <c r="Q4541" s="2"/>
    </row>
    <row r="4542" spans="17:17" x14ac:dyDescent="0.25">
      <c r="Q4542" s="2"/>
    </row>
    <row r="4543" spans="17:17" x14ac:dyDescent="0.25">
      <c r="Q4543" s="2"/>
    </row>
    <row r="4544" spans="17:17" x14ac:dyDescent="0.25">
      <c r="Q4544" s="2"/>
    </row>
    <row r="4545" spans="17:17" x14ac:dyDescent="0.25">
      <c r="Q4545" s="2"/>
    </row>
    <row r="4546" spans="17:17" x14ac:dyDescent="0.25">
      <c r="Q4546" s="2"/>
    </row>
    <row r="4547" spans="17:17" x14ac:dyDescent="0.25">
      <c r="Q4547" s="2"/>
    </row>
    <row r="4548" spans="17:17" x14ac:dyDescent="0.25">
      <c r="Q4548" s="2"/>
    </row>
    <row r="4549" spans="17:17" x14ac:dyDescent="0.25">
      <c r="Q4549" s="2"/>
    </row>
    <row r="4550" spans="17:17" x14ac:dyDescent="0.25">
      <c r="Q4550" s="2"/>
    </row>
    <row r="4551" spans="17:17" x14ac:dyDescent="0.25">
      <c r="Q4551" s="2"/>
    </row>
    <row r="4552" spans="17:17" x14ac:dyDescent="0.25">
      <c r="Q4552" s="2"/>
    </row>
    <row r="4553" spans="17:17" x14ac:dyDescent="0.25">
      <c r="Q4553" s="2"/>
    </row>
    <row r="4554" spans="17:17" x14ac:dyDescent="0.25">
      <c r="Q4554" s="2"/>
    </row>
    <row r="4555" spans="17:17" x14ac:dyDescent="0.25">
      <c r="Q4555" s="2"/>
    </row>
    <row r="4556" spans="17:17" x14ac:dyDescent="0.25">
      <c r="Q4556" s="2"/>
    </row>
    <row r="4557" spans="17:17" x14ac:dyDescent="0.25">
      <c r="Q4557" s="2"/>
    </row>
    <row r="4558" spans="17:17" x14ac:dyDescent="0.25">
      <c r="Q4558" s="2"/>
    </row>
    <row r="4559" spans="17:17" x14ac:dyDescent="0.25">
      <c r="Q4559" s="2"/>
    </row>
    <row r="4560" spans="17:17" x14ac:dyDescent="0.25">
      <c r="Q4560" s="2"/>
    </row>
    <row r="4561" spans="17:17" x14ac:dyDescent="0.25">
      <c r="Q4561" s="2"/>
    </row>
    <row r="4562" spans="17:17" x14ac:dyDescent="0.25">
      <c r="Q4562" s="2"/>
    </row>
    <row r="4563" spans="17:17" x14ac:dyDescent="0.25">
      <c r="Q4563" s="2"/>
    </row>
    <row r="4564" spans="17:17" x14ac:dyDescent="0.25">
      <c r="Q4564" s="2"/>
    </row>
    <row r="4565" spans="17:17" x14ac:dyDescent="0.25">
      <c r="Q4565" s="2"/>
    </row>
    <row r="4566" spans="17:17" x14ac:dyDescent="0.25">
      <c r="Q4566" s="2"/>
    </row>
    <row r="4567" spans="17:17" x14ac:dyDescent="0.25">
      <c r="Q4567" s="2"/>
    </row>
    <row r="4568" spans="17:17" x14ac:dyDescent="0.25">
      <c r="Q4568" s="2"/>
    </row>
    <row r="4569" spans="17:17" x14ac:dyDescent="0.25">
      <c r="Q4569" s="2"/>
    </row>
    <row r="4570" spans="17:17" x14ac:dyDescent="0.25">
      <c r="Q4570" s="2"/>
    </row>
    <row r="4571" spans="17:17" x14ac:dyDescent="0.25">
      <c r="Q4571" s="2"/>
    </row>
    <row r="4572" spans="17:17" x14ac:dyDescent="0.25">
      <c r="Q4572" s="2"/>
    </row>
    <row r="4573" spans="17:17" x14ac:dyDescent="0.25">
      <c r="Q4573" s="2"/>
    </row>
    <row r="4574" spans="17:17" x14ac:dyDescent="0.25">
      <c r="Q4574" s="2"/>
    </row>
    <row r="4575" spans="17:17" x14ac:dyDescent="0.25">
      <c r="Q4575" s="2"/>
    </row>
    <row r="4576" spans="17:17" x14ac:dyDescent="0.25">
      <c r="Q4576" s="2"/>
    </row>
    <row r="4577" spans="17:17" x14ac:dyDescent="0.25">
      <c r="Q4577" s="2"/>
    </row>
    <row r="4578" spans="17:17" x14ac:dyDescent="0.25">
      <c r="Q4578" s="2"/>
    </row>
    <row r="4579" spans="17:17" x14ac:dyDescent="0.25">
      <c r="Q4579" s="2"/>
    </row>
    <row r="4580" spans="17:17" x14ac:dyDescent="0.25">
      <c r="Q4580" s="2"/>
    </row>
    <row r="4581" spans="17:17" x14ac:dyDescent="0.25">
      <c r="Q4581" s="2"/>
    </row>
    <row r="4582" spans="17:17" x14ac:dyDescent="0.25">
      <c r="Q4582" s="2"/>
    </row>
    <row r="4583" spans="17:17" x14ac:dyDescent="0.25">
      <c r="Q4583" s="2"/>
    </row>
    <row r="4584" spans="17:17" x14ac:dyDescent="0.25">
      <c r="Q4584" s="2"/>
    </row>
    <row r="4585" spans="17:17" x14ac:dyDescent="0.25">
      <c r="Q4585" s="2"/>
    </row>
    <row r="4586" spans="17:17" x14ac:dyDescent="0.25">
      <c r="Q4586" s="2"/>
    </row>
    <row r="4587" spans="17:17" x14ac:dyDescent="0.25">
      <c r="Q4587" s="2"/>
    </row>
    <row r="4588" spans="17:17" x14ac:dyDescent="0.25">
      <c r="Q4588" s="2"/>
    </row>
    <row r="4589" spans="17:17" x14ac:dyDescent="0.25">
      <c r="Q4589" s="2"/>
    </row>
    <row r="4590" spans="17:17" x14ac:dyDescent="0.25">
      <c r="Q4590" s="2"/>
    </row>
    <row r="4591" spans="17:17" x14ac:dyDescent="0.25">
      <c r="Q4591" s="2"/>
    </row>
    <row r="4592" spans="17:17" x14ac:dyDescent="0.25">
      <c r="Q4592" s="2"/>
    </row>
    <row r="4593" spans="17:17" x14ac:dyDescent="0.25">
      <c r="Q4593" s="2"/>
    </row>
    <row r="4594" spans="17:17" x14ac:dyDescent="0.25">
      <c r="Q4594" s="2"/>
    </row>
    <row r="4595" spans="17:17" x14ac:dyDescent="0.25">
      <c r="Q4595" s="2"/>
    </row>
    <row r="4596" spans="17:17" x14ac:dyDescent="0.25">
      <c r="Q4596" s="2"/>
    </row>
    <row r="4597" spans="17:17" x14ac:dyDescent="0.25">
      <c r="Q4597" s="2"/>
    </row>
    <row r="4598" spans="17:17" x14ac:dyDescent="0.25">
      <c r="Q4598" s="2"/>
    </row>
    <row r="4599" spans="17:17" x14ac:dyDescent="0.25">
      <c r="Q4599" s="2"/>
    </row>
    <row r="4600" spans="17:17" x14ac:dyDescent="0.25">
      <c r="Q4600" s="2"/>
    </row>
    <row r="4601" spans="17:17" x14ac:dyDescent="0.25">
      <c r="Q4601" s="2"/>
    </row>
    <row r="4602" spans="17:17" x14ac:dyDescent="0.25">
      <c r="Q4602" s="2"/>
    </row>
    <row r="4603" spans="17:17" x14ac:dyDescent="0.25">
      <c r="Q4603" s="2"/>
    </row>
    <row r="4604" spans="17:17" x14ac:dyDescent="0.25">
      <c r="Q4604" s="2"/>
    </row>
    <row r="4605" spans="17:17" x14ac:dyDescent="0.25">
      <c r="Q4605" s="2"/>
    </row>
    <row r="4606" spans="17:17" x14ac:dyDescent="0.25">
      <c r="Q4606" s="2"/>
    </row>
    <row r="4607" spans="17:17" x14ac:dyDescent="0.25">
      <c r="Q4607" s="2"/>
    </row>
    <row r="4608" spans="17:17" x14ac:dyDescent="0.25">
      <c r="Q4608" s="2"/>
    </row>
    <row r="4609" spans="17:17" x14ac:dyDescent="0.25">
      <c r="Q4609" s="2"/>
    </row>
    <row r="4610" spans="17:17" x14ac:dyDescent="0.25">
      <c r="Q4610" s="2"/>
    </row>
    <row r="4611" spans="17:17" x14ac:dyDescent="0.25">
      <c r="Q4611" s="2"/>
    </row>
    <row r="4612" spans="17:17" x14ac:dyDescent="0.25">
      <c r="Q4612" s="2"/>
    </row>
    <row r="4613" spans="17:17" x14ac:dyDescent="0.25">
      <c r="Q4613" s="2"/>
    </row>
    <row r="4614" spans="17:17" x14ac:dyDescent="0.25">
      <c r="Q4614" s="2"/>
    </row>
    <row r="4615" spans="17:17" x14ac:dyDescent="0.25">
      <c r="Q4615" s="2"/>
    </row>
    <row r="4616" spans="17:17" x14ac:dyDescent="0.25">
      <c r="Q4616" s="2"/>
    </row>
    <row r="4617" spans="17:17" x14ac:dyDescent="0.25">
      <c r="Q4617" s="2"/>
    </row>
    <row r="4618" spans="17:17" x14ac:dyDescent="0.25">
      <c r="Q4618" s="2"/>
    </row>
    <row r="4619" spans="17:17" x14ac:dyDescent="0.25">
      <c r="Q4619" s="2"/>
    </row>
    <row r="4620" spans="17:17" x14ac:dyDescent="0.25">
      <c r="Q4620" s="2"/>
    </row>
    <row r="4621" spans="17:17" x14ac:dyDescent="0.25">
      <c r="Q4621" s="2"/>
    </row>
    <row r="4622" spans="17:17" x14ac:dyDescent="0.25">
      <c r="Q4622" s="2"/>
    </row>
    <row r="4623" spans="17:17" x14ac:dyDescent="0.25">
      <c r="Q4623" s="2"/>
    </row>
    <row r="4624" spans="17:17" x14ac:dyDescent="0.25">
      <c r="Q4624" s="2"/>
    </row>
    <row r="4625" spans="17:17" x14ac:dyDescent="0.25">
      <c r="Q4625" s="2"/>
    </row>
    <row r="4626" spans="17:17" x14ac:dyDescent="0.25">
      <c r="Q4626" s="2"/>
    </row>
    <row r="4627" spans="17:17" x14ac:dyDescent="0.25">
      <c r="Q4627" s="2"/>
    </row>
    <row r="4628" spans="17:17" x14ac:dyDescent="0.25">
      <c r="Q4628" s="2"/>
    </row>
    <row r="4629" spans="17:17" x14ac:dyDescent="0.25">
      <c r="Q4629" s="2"/>
    </row>
    <row r="4630" spans="17:17" x14ac:dyDescent="0.25">
      <c r="Q4630" s="2"/>
    </row>
    <row r="4631" spans="17:17" x14ac:dyDescent="0.25">
      <c r="Q4631" s="2"/>
    </row>
    <row r="4632" spans="17:17" x14ac:dyDescent="0.25">
      <c r="Q4632" s="2"/>
    </row>
    <row r="4633" spans="17:17" x14ac:dyDescent="0.25">
      <c r="Q4633" s="2"/>
    </row>
    <row r="4634" spans="17:17" x14ac:dyDescent="0.25">
      <c r="Q4634" s="2"/>
    </row>
    <row r="4635" spans="17:17" x14ac:dyDescent="0.25">
      <c r="Q4635" s="2"/>
    </row>
    <row r="4636" spans="17:17" x14ac:dyDescent="0.25">
      <c r="Q4636" s="2"/>
    </row>
    <row r="4637" spans="17:17" x14ac:dyDescent="0.25">
      <c r="Q4637" s="2"/>
    </row>
    <row r="4638" spans="17:17" x14ac:dyDescent="0.25">
      <c r="Q4638" s="2"/>
    </row>
    <row r="4639" spans="17:17" x14ac:dyDescent="0.25">
      <c r="Q4639" s="2"/>
    </row>
    <row r="4640" spans="17:17" x14ac:dyDescent="0.25">
      <c r="Q4640" s="2"/>
    </row>
    <row r="4641" spans="17:17" x14ac:dyDescent="0.25">
      <c r="Q4641" s="2"/>
    </row>
    <row r="4642" spans="17:17" x14ac:dyDescent="0.25">
      <c r="Q4642" s="2"/>
    </row>
    <row r="4643" spans="17:17" x14ac:dyDescent="0.25">
      <c r="Q4643" s="2"/>
    </row>
    <row r="4644" spans="17:17" x14ac:dyDescent="0.25">
      <c r="Q4644" s="2"/>
    </row>
    <row r="4645" spans="17:17" x14ac:dyDescent="0.25">
      <c r="Q4645" s="2"/>
    </row>
    <row r="4646" spans="17:17" x14ac:dyDescent="0.25">
      <c r="Q4646" s="2"/>
    </row>
    <row r="4647" spans="17:17" x14ac:dyDescent="0.25">
      <c r="Q4647" s="2"/>
    </row>
    <row r="4648" spans="17:17" x14ac:dyDescent="0.25">
      <c r="Q4648" s="2"/>
    </row>
    <row r="4649" spans="17:17" x14ac:dyDescent="0.25">
      <c r="Q4649" s="2"/>
    </row>
    <row r="4650" spans="17:17" x14ac:dyDescent="0.25">
      <c r="Q4650" s="2"/>
    </row>
    <row r="4651" spans="17:17" x14ac:dyDescent="0.25">
      <c r="Q4651" s="2"/>
    </row>
    <row r="4652" spans="17:17" x14ac:dyDescent="0.25">
      <c r="Q4652" s="2"/>
    </row>
    <row r="4653" spans="17:17" x14ac:dyDescent="0.25">
      <c r="Q4653" s="2"/>
    </row>
    <row r="4654" spans="17:17" x14ac:dyDescent="0.25">
      <c r="Q4654" s="2"/>
    </row>
    <row r="4655" spans="17:17" x14ac:dyDescent="0.25">
      <c r="Q4655" s="2"/>
    </row>
    <row r="4656" spans="17:17" x14ac:dyDescent="0.25">
      <c r="Q4656" s="2"/>
    </row>
    <row r="4657" spans="17:17" x14ac:dyDescent="0.25">
      <c r="Q4657" s="2"/>
    </row>
    <row r="4658" spans="17:17" x14ac:dyDescent="0.25">
      <c r="Q4658" s="2"/>
    </row>
    <row r="4659" spans="17:17" x14ac:dyDescent="0.25">
      <c r="Q4659" s="2"/>
    </row>
    <row r="4660" spans="17:17" x14ac:dyDescent="0.25">
      <c r="Q4660" s="2"/>
    </row>
    <row r="4661" spans="17:17" x14ac:dyDescent="0.25">
      <c r="Q4661" s="2"/>
    </row>
    <row r="4662" spans="17:17" x14ac:dyDescent="0.25">
      <c r="Q4662" s="2"/>
    </row>
    <row r="4663" spans="17:17" x14ac:dyDescent="0.25">
      <c r="Q4663" s="2"/>
    </row>
    <row r="4664" spans="17:17" x14ac:dyDescent="0.25">
      <c r="Q4664" s="2"/>
    </row>
    <row r="4665" spans="17:17" x14ac:dyDescent="0.25">
      <c r="Q4665" s="2"/>
    </row>
    <row r="4666" spans="17:17" x14ac:dyDescent="0.25">
      <c r="Q4666" s="2"/>
    </row>
    <row r="4667" spans="17:17" x14ac:dyDescent="0.25">
      <c r="Q4667" s="2"/>
    </row>
    <row r="4668" spans="17:17" x14ac:dyDescent="0.25">
      <c r="Q4668" s="2"/>
    </row>
    <row r="4669" spans="17:17" x14ac:dyDescent="0.25">
      <c r="Q4669" s="2"/>
    </row>
    <row r="4670" spans="17:17" x14ac:dyDescent="0.25">
      <c r="Q4670" s="2"/>
    </row>
    <row r="4671" spans="17:17" x14ac:dyDescent="0.25">
      <c r="Q4671" s="2"/>
    </row>
    <row r="4672" spans="17:17" x14ac:dyDescent="0.25">
      <c r="Q4672" s="2"/>
    </row>
    <row r="4673" spans="17:17" x14ac:dyDescent="0.25">
      <c r="Q4673" s="2"/>
    </row>
    <row r="4674" spans="17:17" x14ac:dyDescent="0.25">
      <c r="Q4674" s="2"/>
    </row>
    <row r="4675" spans="17:17" x14ac:dyDescent="0.25">
      <c r="Q4675" s="2"/>
    </row>
    <row r="4676" spans="17:17" x14ac:dyDescent="0.25">
      <c r="Q4676" s="2"/>
    </row>
    <row r="4677" spans="17:17" x14ac:dyDescent="0.25">
      <c r="Q4677" s="2"/>
    </row>
    <row r="4678" spans="17:17" x14ac:dyDescent="0.25">
      <c r="Q4678" s="2"/>
    </row>
    <row r="4679" spans="17:17" x14ac:dyDescent="0.25">
      <c r="Q4679" s="2"/>
    </row>
    <row r="4680" spans="17:17" x14ac:dyDescent="0.25">
      <c r="Q4680" s="2"/>
    </row>
    <row r="4681" spans="17:17" x14ac:dyDescent="0.25">
      <c r="Q4681" s="2"/>
    </row>
    <row r="4682" spans="17:17" x14ac:dyDescent="0.25">
      <c r="Q4682" s="2"/>
    </row>
    <row r="4683" spans="17:17" x14ac:dyDescent="0.25">
      <c r="Q4683" s="2"/>
    </row>
    <row r="4684" spans="17:17" x14ac:dyDescent="0.25">
      <c r="Q4684" s="2"/>
    </row>
    <row r="4685" spans="17:17" x14ac:dyDescent="0.25">
      <c r="Q4685" s="2"/>
    </row>
    <row r="4686" spans="17:17" x14ac:dyDescent="0.25">
      <c r="Q4686" s="2"/>
    </row>
    <row r="4687" spans="17:17" x14ac:dyDescent="0.25">
      <c r="Q4687" s="2"/>
    </row>
    <row r="4688" spans="17:17" x14ac:dyDescent="0.25">
      <c r="Q4688" s="2"/>
    </row>
    <row r="4689" spans="3:17" x14ac:dyDescent="0.25">
      <c r="Q4689" s="2"/>
    </row>
    <row r="4690" spans="3:17" x14ac:dyDescent="0.25">
      <c r="Q4690" s="2"/>
    </row>
    <row r="4691" spans="3:17" x14ac:dyDescent="0.25">
      <c r="Q4691" s="2"/>
    </row>
    <row r="4692" spans="3:17" x14ac:dyDescent="0.25">
      <c r="C4692" s="1"/>
      <c r="D4692" s="1"/>
      <c r="E4692" s="1"/>
      <c r="Q4692" s="2"/>
    </row>
    <row r="4693" spans="3:17" x14ac:dyDescent="0.25">
      <c r="Q4693" s="2"/>
    </row>
    <row r="4694" spans="3:17" x14ac:dyDescent="0.25">
      <c r="Q4694" s="2"/>
    </row>
    <row r="4695" spans="3:17" x14ac:dyDescent="0.25">
      <c r="Q4695" s="2"/>
    </row>
    <row r="4696" spans="3:17" x14ac:dyDescent="0.25">
      <c r="Q4696" s="2"/>
    </row>
    <row r="4697" spans="3:17" x14ac:dyDescent="0.25">
      <c r="Q4697" s="2"/>
    </row>
    <row r="4698" spans="3:17" x14ac:dyDescent="0.25">
      <c r="Q4698" s="2"/>
    </row>
    <row r="4699" spans="3:17" x14ac:dyDescent="0.25">
      <c r="Q4699" s="2"/>
    </row>
    <row r="4700" spans="3:17" x14ac:dyDescent="0.25">
      <c r="Q4700" s="2"/>
    </row>
    <row r="4701" spans="3:17" x14ac:dyDescent="0.25">
      <c r="C4701" s="1"/>
      <c r="D4701" s="1"/>
      <c r="E4701" s="1"/>
      <c r="Q4701" s="2"/>
    </row>
    <row r="4702" spans="3:17" x14ac:dyDescent="0.25">
      <c r="Q4702" s="2"/>
    </row>
    <row r="4703" spans="3:17" x14ac:dyDescent="0.25">
      <c r="Q4703" s="2"/>
    </row>
    <row r="4704" spans="3:17" x14ac:dyDescent="0.25">
      <c r="Q4704" s="2"/>
    </row>
    <row r="4705" spans="17:17" x14ac:dyDescent="0.25">
      <c r="Q4705" s="2"/>
    </row>
    <row r="4706" spans="17:17" x14ac:dyDescent="0.25">
      <c r="Q4706" s="2"/>
    </row>
    <row r="4707" spans="17:17" x14ac:dyDescent="0.25">
      <c r="Q4707" s="2"/>
    </row>
    <row r="4708" spans="17:17" x14ac:dyDescent="0.25">
      <c r="Q4708" s="2"/>
    </row>
    <row r="4709" spans="17:17" x14ac:dyDescent="0.25">
      <c r="Q4709" s="2"/>
    </row>
    <row r="4710" spans="17:17" x14ac:dyDescent="0.25">
      <c r="Q4710" s="2"/>
    </row>
    <row r="4711" spans="17:17" x14ac:dyDescent="0.25">
      <c r="Q4711" s="2"/>
    </row>
    <row r="4712" spans="17:17" x14ac:dyDescent="0.25">
      <c r="Q4712" s="2"/>
    </row>
    <row r="4713" spans="17:17" x14ac:dyDescent="0.25">
      <c r="Q4713" s="2"/>
    </row>
    <row r="4714" spans="17:17" x14ac:dyDescent="0.25">
      <c r="Q4714" s="2"/>
    </row>
    <row r="4715" spans="17:17" x14ac:dyDescent="0.25">
      <c r="Q4715" s="2"/>
    </row>
    <row r="4716" spans="17:17" x14ac:dyDescent="0.25">
      <c r="Q4716" s="2"/>
    </row>
    <row r="4717" spans="17:17" x14ac:dyDescent="0.25">
      <c r="Q4717" s="2"/>
    </row>
    <row r="4718" spans="17:17" x14ac:dyDescent="0.25">
      <c r="Q4718" s="2"/>
    </row>
    <row r="4719" spans="17:17" x14ac:dyDescent="0.25">
      <c r="Q4719" s="2"/>
    </row>
    <row r="4720" spans="17:17" x14ac:dyDescent="0.25">
      <c r="Q4720" s="2"/>
    </row>
    <row r="4721" spans="17:17" x14ac:dyDescent="0.25">
      <c r="Q4721" s="2"/>
    </row>
    <row r="4722" spans="17:17" x14ac:dyDescent="0.25">
      <c r="Q4722" s="2"/>
    </row>
    <row r="4723" spans="17:17" x14ac:dyDescent="0.25">
      <c r="Q4723" s="2"/>
    </row>
    <row r="4724" spans="17:17" x14ac:dyDescent="0.25">
      <c r="Q4724" s="2"/>
    </row>
    <row r="4725" spans="17:17" x14ac:dyDescent="0.25">
      <c r="Q4725" s="2"/>
    </row>
    <row r="4726" spans="17:17" x14ac:dyDescent="0.25">
      <c r="Q4726" s="2"/>
    </row>
    <row r="4727" spans="17:17" x14ac:dyDescent="0.25">
      <c r="Q4727" s="2"/>
    </row>
    <row r="4728" spans="17:17" x14ac:dyDescent="0.25">
      <c r="Q4728" s="2"/>
    </row>
    <row r="4729" spans="17:17" x14ac:dyDescent="0.25">
      <c r="Q4729" s="2"/>
    </row>
    <row r="4730" spans="17:17" x14ac:dyDescent="0.25">
      <c r="Q4730" s="2"/>
    </row>
    <row r="4731" spans="17:17" x14ac:dyDescent="0.25">
      <c r="Q4731" s="2"/>
    </row>
    <row r="4732" spans="17:17" x14ac:dyDescent="0.25">
      <c r="Q4732" s="2"/>
    </row>
    <row r="4733" spans="17:17" x14ac:dyDescent="0.25">
      <c r="Q4733" s="2"/>
    </row>
    <row r="4734" spans="17:17" x14ac:dyDescent="0.25">
      <c r="Q4734" s="2"/>
    </row>
    <row r="4735" spans="17:17" x14ac:dyDescent="0.25">
      <c r="Q4735" s="2"/>
    </row>
    <row r="4736" spans="17:17" x14ac:dyDescent="0.25">
      <c r="Q4736" s="2"/>
    </row>
    <row r="4737" spans="17:17" x14ac:dyDescent="0.25">
      <c r="Q4737" s="2"/>
    </row>
    <row r="4738" spans="17:17" x14ac:dyDescent="0.25">
      <c r="Q4738" s="2"/>
    </row>
    <row r="4739" spans="17:17" x14ac:dyDescent="0.25">
      <c r="Q4739" s="2"/>
    </row>
    <row r="4740" spans="17:17" x14ac:dyDescent="0.25">
      <c r="Q4740" s="2"/>
    </row>
    <row r="4741" spans="17:17" x14ac:dyDescent="0.25">
      <c r="Q4741" s="2"/>
    </row>
    <row r="4742" spans="17:17" x14ac:dyDescent="0.25">
      <c r="Q4742" s="2"/>
    </row>
    <row r="4743" spans="17:17" x14ac:dyDescent="0.25">
      <c r="Q4743" s="2"/>
    </row>
    <row r="4744" spans="17:17" x14ac:dyDescent="0.25">
      <c r="Q4744" s="2"/>
    </row>
    <row r="4745" spans="17:17" x14ac:dyDescent="0.25">
      <c r="Q4745" s="2"/>
    </row>
    <row r="4746" spans="17:17" x14ac:dyDescent="0.25">
      <c r="Q4746" s="2"/>
    </row>
    <row r="4747" spans="17:17" x14ac:dyDescent="0.25">
      <c r="Q4747" s="2"/>
    </row>
    <row r="4748" spans="17:17" x14ac:dyDescent="0.25">
      <c r="Q4748" s="2"/>
    </row>
    <row r="4749" spans="17:17" x14ac:dyDescent="0.25">
      <c r="Q4749" s="2"/>
    </row>
    <row r="4750" spans="17:17" x14ac:dyDescent="0.25">
      <c r="Q4750" s="2"/>
    </row>
    <row r="4751" spans="17:17" x14ac:dyDescent="0.25">
      <c r="Q4751" s="2"/>
    </row>
    <row r="4752" spans="17:17" x14ac:dyDescent="0.25">
      <c r="Q4752" s="2"/>
    </row>
    <row r="4753" spans="17:17" x14ac:dyDescent="0.25">
      <c r="Q4753" s="2"/>
    </row>
    <row r="4754" spans="17:17" x14ac:dyDescent="0.25">
      <c r="Q4754" s="2"/>
    </row>
    <row r="4755" spans="17:17" x14ac:dyDescent="0.25">
      <c r="Q4755" s="2"/>
    </row>
    <row r="4756" spans="17:17" x14ac:dyDescent="0.25">
      <c r="Q4756" s="2"/>
    </row>
    <row r="4757" spans="17:17" x14ac:dyDescent="0.25">
      <c r="Q4757" s="2"/>
    </row>
    <row r="4758" spans="17:17" x14ac:dyDescent="0.25">
      <c r="Q4758" s="2"/>
    </row>
    <row r="4759" spans="17:17" x14ac:dyDescent="0.25">
      <c r="Q4759" s="2"/>
    </row>
    <row r="4760" spans="17:17" x14ac:dyDescent="0.25">
      <c r="Q4760" s="2"/>
    </row>
    <row r="4761" spans="17:17" x14ac:dyDescent="0.25">
      <c r="Q4761" s="2"/>
    </row>
    <row r="4762" spans="17:17" x14ac:dyDescent="0.25">
      <c r="Q4762" s="2"/>
    </row>
    <row r="4763" spans="17:17" x14ac:dyDescent="0.25">
      <c r="Q4763" s="2"/>
    </row>
    <row r="4764" spans="17:17" x14ac:dyDescent="0.25">
      <c r="Q4764" s="2"/>
    </row>
    <row r="4765" spans="17:17" x14ac:dyDescent="0.25">
      <c r="Q4765" s="2"/>
    </row>
    <row r="4766" spans="17:17" x14ac:dyDescent="0.25">
      <c r="Q4766" s="2"/>
    </row>
    <row r="4767" spans="17:17" x14ac:dyDescent="0.25">
      <c r="Q4767" s="2"/>
    </row>
    <row r="4768" spans="17:17" x14ac:dyDescent="0.25">
      <c r="Q4768" s="2"/>
    </row>
    <row r="4769" spans="17:17" x14ac:dyDescent="0.25">
      <c r="Q4769" s="2"/>
    </row>
    <row r="4770" spans="17:17" x14ac:dyDescent="0.25">
      <c r="Q4770" s="2"/>
    </row>
    <row r="4771" spans="17:17" x14ac:dyDescent="0.25">
      <c r="Q4771" s="2"/>
    </row>
    <row r="4772" spans="17:17" x14ac:dyDescent="0.25">
      <c r="Q4772" s="2"/>
    </row>
    <row r="4773" spans="17:17" x14ac:dyDescent="0.25">
      <c r="Q4773" s="2"/>
    </row>
    <row r="4774" spans="17:17" x14ac:dyDescent="0.25">
      <c r="Q4774" s="2"/>
    </row>
    <row r="4775" spans="17:17" x14ac:dyDescent="0.25">
      <c r="Q4775" s="2"/>
    </row>
    <row r="4776" spans="17:17" x14ac:dyDescent="0.25">
      <c r="Q4776" s="2"/>
    </row>
    <row r="4777" spans="17:17" x14ac:dyDescent="0.25">
      <c r="Q4777" s="2"/>
    </row>
    <row r="4778" spans="17:17" x14ac:dyDescent="0.25">
      <c r="Q4778" s="2"/>
    </row>
    <row r="4779" spans="17:17" x14ac:dyDescent="0.25">
      <c r="Q4779" s="2"/>
    </row>
    <row r="4780" spans="17:17" x14ac:dyDescent="0.25">
      <c r="Q4780" s="2"/>
    </row>
    <row r="4781" spans="17:17" x14ac:dyDescent="0.25">
      <c r="Q4781" s="2"/>
    </row>
    <row r="4782" spans="17:17" x14ac:dyDescent="0.25">
      <c r="Q4782" s="2"/>
    </row>
    <row r="4783" spans="17:17" x14ac:dyDescent="0.25">
      <c r="Q4783" s="2"/>
    </row>
    <row r="4784" spans="17:17" x14ac:dyDescent="0.25">
      <c r="Q4784" s="2"/>
    </row>
    <row r="4785" spans="17:17" x14ac:dyDescent="0.25">
      <c r="Q4785" s="2"/>
    </row>
    <row r="4786" spans="17:17" x14ac:dyDescent="0.25">
      <c r="Q4786" s="2"/>
    </row>
    <row r="4787" spans="17:17" x14ac:dyDescent="0.25">
      <c r="Q4787" s="2"/>
    </row>
    <row r="4788" spans="17:17" x14ac:dyDescent="0.25">
      <c r="Q4788" s="2"/>
    </row>
    <row r="4789" spans="17:17" x14ac:dyDescent="0.25">
      <c r="Q4789" s="2"/>
    </row>
    <row r="4790" spans="17:17" x14ac:dyDescent="0.25">
      <c r="Q4790" s="2"/>
    </row>
    <row r="4791" spans="17:17" x14ac:dyDescent="0.25">
      <c r="Q4791" s="2"/>
    </row>
    <row r="4792" spans="17:17" x14ac:dyDescent="0.25">
      <c r="Q4792" s="2"/>
    </row>
    <row r="4793" spans="17:17" x14ac:dyDescent="0.25">
      <c r="Q4793" s="2"/>
    </row>
    <row r="4794" spans="17:17" x14ac:dyDescent="0.25">
      <c r="Q4794" s="2"/>
    </row>
    <row r="4795" spans="17:17" x14ac:dyDescent="0.25">
      <c r="Q4795" s="2"/>
    </row>
    <row r="4796" spans="17:17" x14ac:dyDescent="0.25">
      <c r="Q4796" s="2"/>
    </row>
    <row r="4797" spans="17:17" x14ac:dyDescent="0.25">
      <c r="Q4797" s="2"/>
    </row>
    <row r="4798" spans="17:17" x14ac:dyDescent="0.25">
      <c r="Q4798" s="2"/>
    </row>
    <row r="4799" spans="17:17" x14ac:dyDescent="0.25">
      <c r="Q4799" s="2"/>
    </row>
    <row r="4800" spans="17:17" x14ac:dyDescent="0.25">
      <c r="Q4800" s="2"/>
    </row>
    <row r="4801" spans="17:17" x14ac:dyDescent="0.25">
      <c r="Q4801" s="2"/>
    </row>
    <row r="4802" spans="17:17" x14ac:dyDescent="0.25">
      <c r="Q4802" s="2"/>
    </row>
    <row r="4803" spans="17:17" x14ac:dyDescent="0.25">
      <c r="Q4803" s="2"/>
    </row>
    <row r="4804" spans="17:17" x14ac:dyDescent="0.25">
      <c r="Q4804" s="2"/>
    </row>
    <row r="4805" spans="17:17" x14ac:dyDescent="0.25">
      <c r="Q4805" s="2"/>
    </row>
    <row r="4806" spans="17:17" x14ac:dyDescent="0.25">
      <c r="Q4806" s="2"/>
    </row>
    <row r="4807" spans="17:17" x14ac:dyDescent="0.25">
      <c r="Q4807" s="2"/>
    </row>
    <row r="4808" spans="17:17" x14ac:dyDescent="0.25">
      <c r="Q4808" s="2"/>
    </row>
    <row r="4809" spans="17:17" x14ac:dyDescent="0.25">
      <c r="Q4809" s="2"/>
    </row>
    <row r="4810" spans="17:17" x14ac:dyDescent="0.25">
      <c r="Q4810" s="2"/>
    </row>
    <row r="4811" spans="17:17" x14ac:dyDescent="0.25">
      <c r="Q4811" s="2"/>
    </row>
    <row r="4812" spans="17:17" x14ac:dyDescent="0.25">
      <c r="Q4812" s="2"/>
    </row>
    <row r="4813" spans="17:17" x14ac:dyDescent="0.25">
      <c r="Q4813" s="2"/>
    </row>
    <row r="4814" spans="17:17" x14ac:dyDescent="0.25">
      <c r="Q4814" s="2"/>
    </row>
    <row r="4815" spans="17:17" x14ac:dyDescent="0.25">
      <c r="Q4815" s="2"/>
    </row>
    <row r="4816" spans="17:17" x14ac:dyDescent="0.25">
      <c r="Q4816" s="2"/>
    </row>
    <row r="4817" spans="17:17" x14ac:dyDescent="0.25">
      <c r="Q4817" s="2"/>
    </row>
    <row r="4818" spans="17:17" x14ac:dyDescent="0.25">
      <c r="Q4818" s="2"/>
    </row>
    <row r="4819" spans="17:17" x14ac:dyDescent="0.25">
      <c r="Q4819" s="2"/>
    </row>
    <row r="4820" spans="17:17" x14ac:dyDescent="0.25">
      <c r="Q4820" s="2"/>
    </row>
    <row r="4821" spans="17:17" x14ac:dyDescent="0.25">
      <c r="Q4821" s="2"/>
    </row>
    <row r="4822" spans="17:17" x14ac:dyDescent="0.25">
      <c r="Q4822" s="2"/>
    </row>
    <row r="4823" spans="17:17" x14ac:dyDescent="0.25">
      <c r="Q4823" s="2"/>
    </row>
    <row r="4824" spans="17:17" x14ac:dyDescent="0.25">
      <c r="Q4824" s="2"/>
    </row>
    <row r="4825" spans="17:17" x14ac:dyDescent="0.25">
      <c r="Q4825" s="2"/>
    </row>
    <row r="4826" spans="17:17" x14ac:dyDescent="0.25">
      <c r="Q4826" s="2"/>
    </row>
    <row r="4827" spans="17:17" x14ac:dyDescent="0.25">
      <c r="Q4827" s="2"/>
    </row>
    <row r="4828" spans="17:17" x14ac:dyDescent="0.25">
      <c r="Q4828" s="2"/>
    </row>
    <row r="4829" spans="17:17" x14ac:dyDescent="0.25">
      <c r="Q4829" s="2"/>
    </row>
    <row r="4830" spans="17:17" x14ac:dyDescent="0.25">
      <c r="Q4830" s="2"/>
    </row>
    <row r="4831" spans="17:17" x14ac:dyDescent="0.25">
      <c r="Q4831" s="2"/>
    </row>
    <row r="4832" spans="17:17" x14ac:dyDescent="0.25">
      <c r="Q4832" s="2"/>
    </row>
    <row r="4833" spans="17:17" x14ac:dyDescent="0.25">
      <c r="Q4833" s="2"/>
    </row>
    <row r="4834" spans="17:17" x14ac:dyDescent="0.25">
      <c r="Q4834" s="2"/>
    </row>
    <row r="4835" spans="17:17" x14ac:dyDescent="0.25">
      <c r="Q4835" s="2"/>
    </row>
    <row r="4836" spans="17:17" x14ac:dyDescent="0.25">
      <c r="Q4836" s="2"/>
    </row>
    <row r="4837" spans="17:17" x14ac:dyDescent="0.25">
      <c r="Q4837" s="2"/>
    </row>
    <row r="4838" spans="17:17" x14ac:dyDescent="0.25">
      <c r="Q4838" s="2"/>
    </row>
    <row r="4839" spans="17:17" x14ac:dyDescent="0.25">
      <c r="Q4839" s="2"/>
    </row>
    <row r="4840" spans="17:17" x14ac:dyDescent="0.25">
      <c r="Q4840" s="2"/>
    </row>
    <row r="4841" spans="17:17" x14ac:dyDescent="0.25">
      <c r="Q4841" s="2"/>
    </row>
    <row r="4842" spans="17:17" x14ac:dyDescent="0.25">
      <c r="Q4842" s="2"/>
    </row>
    <row r="4843" spans="17:17" x14ac:dyDescent="0.25">
      <c r="Q4843" s="2"/>
    </row>
    <row r="4844" spans="17:17" x14ac:dyDescent="0.25">
      <c r="Q4844" s="2"/>
    </row>
    <row r="4845" spans="17:17" x14ac:dyDescent="0.25">
      <c r="Q4845" s="2"/>
    </row>
    <row r="4846" spans="17:17" x14ac:dyDescent="0.25">
      <c r="Q4846" s="2"/>
    </row>
    <row r="4847" spans="17:17" x14ac:dyDescent="0.25">
      <c r="Q4847" s="2"/>
    </row>
    <row r="4848" spans="17:17" x14ac:dyDescent="0.25">
      <c r="Q4848" s="2"/>
    </row>
    <row r="4849" spans="17:17" x14ac:dyDescent="0.25">
      <c r="Q4849" s="2"/>
    </row>
    <row r="4850" spans="17:17" x14ac:dyDescent="0.25">
      <c r="Q4850" s="2"/>
    </row>
    <row r="4851" spans="17:17" x14ac:dyDescent="0.25">
      <c r="Q4851" s="2"/>
    </row>
    <row r="4852" spans="17:17" x14ac:dyDescent="0.25">
      <c r="Q4852" s="2"/>
    </row>
    <row r="4853" spans="17:17" x14ac:dyDescent="0.25">
      <c r="Q4853" s="2"/>
    </row>
    <row r="4854" spans="17:17" x14ac:dyDescent="0.25">
      <c r="Q4854" s="2"/>
    </row>
    <row r="4855" spans="17:17" x14ac:dyDescent="0.25">
      <c r="Q4855" s="2"/>
    </row>
    <row r="4856" spans="17:17" x14ac:dyDescent="0.25">
      <c r="Q4856" s="2"/>
    </row>
    <row r="4857" spans="17:17" x14ac:dyDescent="0.25">
      <c r="Q4857" s="2"/>
    </row>
    <row r="4858" spans="17:17" x14ac:dyDescent="0.25">
      <c r="Q4858" s="2"/>
    </row>
    <row r="4859" spans="17:17" x14ac:dyDescent="0.25">
      <c r="Q4859" s="2"/>
    </row>
    <row r="4860" spans="17:17" x14ac:dyDescent="0.25">
      <c r="Q4860" s="2"/>
    </row>
    <row r="4861" spans="17:17" x14ac:dyDescent="0.25">
      <c r="Q4861" s="2"/>
    </row>
    <row r="4862" spans="17:17" x14ac:dyDescent="0.25">
      <c r="Q4862" s="2"/>
    </row>
    <row r="4863" spans="17:17" x14ac:dyDescent="0.25">
      <c r="Q4863" s="2"/>
    </row>
    <row r="4864" spans="17:17" x14ac:dyDescent="0.25">
      <c r="Q4864" s="2"/>
    </row>
    <row r="4865" spans="17:17" x14ac:dyDescent="0.25">
      <c r="Q4865" s="2"/>
    </row>
    <row r="4866" spans="17:17" x14ac:dyDescent="0.25">
      <c r="Q4866" s="2"/>
    </row>
    <row r="4867" spans="17:17" x14ac:dyDescent="0.25">
      <c r="Q4867" s="2"/>
    </row>
    <row r="4868" spans="17:17" x14ac:dyDescent="0.25">
      <c r="Q4868" s="2"/>
    </row>
    <row r="4869" spans="17:17" x14ac:dyDescent="0.25">
      <c r="Q4869" s="2"/>
    </row>
    <row r="4870" spans="17:17" x14ac:dyDescent="0.25">
      <c r="Q4870" s="2"/>
    </row>
    <row r="4871" spans="17:17" x14ac:dyDescent="0.25">
      <c r="Q4871" s="2"/>
    </row>
    <row r="4872" spans="17:17" x14ac:dyDescent="0.25">
      <c r="Q4872" s="2"/>
    </row>
    <row r="4873" spans="17:17" x14ac:dyDescent="0.25">
      <c r="Q4873" s="2"/>
    </row>
    <row r="4874" spans="17:17" x14ac:dyDescent="0.25">
      <c r="Q4874" s="2"/>
    </row>
    <row r="4875" spans="17:17" x14ac:dyDescent="0.25">
      <c r="Q4875" s="2"/>
    </row>
    <row r="4876" spans="17:17" x14ac:dyDescent="0.25">
      <c r="Q4876" s="2"/>
    </row>
    <row r="4877" spans="17:17" x14ac:dyDescent="0.25">
      <c r="Q4877" s="2"/>
    </row>
    <row r="4878" spans="17:17" x14ac:dyDescent="0.25">
      <c r="Q4878" s="2"/>
    </row>
    <row r="4879" spans="17:17" x14ac:dyDescent="0.25">
      <c r="Q4879" s="2"/>
    </row>
    <row r="4880" spans="17:17" x14ac:dyDescent="0.25">
      <c r="Q4880" s="2"/>
    </row>
    <row r="4881" spans="17:17" x14ac:dyDescent="0.25">
      <c r="Q4881" s="2"/>
    </row>
    <row r="4882" spans="17:17" x14ac:dyDescent="0.25">
      <c r="Q4882" s="2"/>
    </row>
    <row r="4883" spans="17:17" x14ac:dyDescent="0.25">
      <c r="Q4883" s="2"/>
    </row>
    <row r="4884" spans="17:17" x14ac:dyDescent="0.25">
      <c r="Q4884" s="2"/>
    </row>
    <row r="4885" spans="17:17" x14ac:dyDescent="0.25">
      <c r="Q4885" s="2"/>
    </row>
    <row r="4886" spans="17:17" x14ac:dyDescent="0.25">
      <c r="Q4886" s="2"/>
    </row>
    <row r="4887" spans="17:17" x14ac:dyDescent="0.25">
      <c r="Q4887" s="2"/>
    </row>
    <row r="4888" spans="17:17" x14ac:dyDescent="0.25">
      <c r="Q4888" s="2"/>
    </row>
    <row r="4889" spans="17:17" x14ac:dyDescent="0.25">
      <c r="Q4889" s="2"/>
    </row>
    <row r="4890" spans="17:17" x14ac:dyDescent="0.25">
      <c r="Q4890" s="2"/>
    </row>
    <row r="4891" spans="17:17" x14ac:dyDescent="0.25">
      <c r="Q4891" s="2"/>
    </row>
    <row r="4892" spans="17:17" x14ac:dyDescent="0.25">
      <c r="Q4892" s="2"/>
    </row>
    <row r="4893" spans="17:17" x14ac:dyDescent="0.25">
      <c r="Q4893" s="2"/>
    </row>
    <row r="4894" spans="17:17" x14ac:dyDescent="0.25">
      <c r="Q4894" s="2"/>
    </row>
    <row r="4895" spans="17:17" x14ac:dyDescent="0.25">
      <c r="Q4895" s="2"/>
    </row>
    <row r="4896" spans="17:17" x14ac:dyDescent="0.25">
      <c r="Q4896" s="2"/>
    </row>
    <row r="4897" spans="17:17" x14ac:dyDescent="0.25">
      <c r="Q4897" s="2"/>
    </row>
    <row r="4898" spans="17:17" x14ac:dyDescent="0.25">
      <c r="Q4898" s="2"/>
    </row>
    <row r="4899" spans="17:17" x14ac:dyDescent="0.25">
      <c r="Q4899" s="2"/>
    </row>
    <row r="4900" spans="17:17" x14ac:dyDescent="0.25">
      <c r="Q4900" s="2"/>
    </row>
    <row r="4901" spans="17:17" x14ac:dyDescent="0.25">
      <c r="Q4901" s="2"/>
    </row>
    <row r="4902" spans="17:17" x14ac:dyDescent="0.25">
      <c r="Q4902" s="2"/>
    </row>
    <row r="4903" spans="17:17" x14ac:dyDescent="0.25">
      <c r="Q4903" s="2"/>
    </row>
    <row r="4904" spans="17:17" x14ac:dyDescent="0.25">
      <c r="Q4904" s="2"/>
    </row>
    <row r="4905" spans="17:17" x14ac:dyDescent="0.25">
      <c r="Q4905" s="2"/>
    </row>
    <row r="4906" spans="17:17" x14ac:dyDescent="0.25">
      <c r="Q4906" s="2"/>
    </row>
    <row r="4907" spans="17:17" x14ac:dyDescent="0.25">
      <c r="Q4907" s="2"/>
    </row>
    <row r="4908" spans="17:17" x14ac:dyDescent="0.25">
      <c r="Q4908" s="2"/>
    </row>
    <row r="4909" spans="17:17" x14ac:dyDescent="0.25">
      <c r="Q4909" s="2"/>
    </row>
    <row r="4910" spans="17:17" x14ac:dyDescent="0.25">
      <c r="Q4910" s="2"/>
    </row>
    <row r="4911" spans="17:17" x14ac:dyDescent="0.25">
      <c r="Q4911" s="2"/>
    </row>
    <row r="4912" spans="17:17" x14ac:dyDescent="0.25">
      <c r="Q4912" s="2"/>
    </row>
    <row r="4913" spans="17:17" x14ac:dyDescent="0.25">
      <c r="Q4913" s="2"/>
    </row>
    <row r="4914" spans="17:17" x14ac:dyDescent="0.25">
      <c r="Q4914" s="2"/>
    </row>
    <row r="4915" spans="17:17" x14ac:dyDescent="0.25">
      <c r="Q4915" s="2"/>
    </row>
    <row r="4916" spans="17:17" x14ac:dyDescent="0.25">
      <c r="Q4916" s="2"/>
    </row>
    <row r="4917" spans="17:17" x14ac:dyDescent="0.25">
      <c r="Q4917" s="2"/>
    </row>
    <row r="4918" spans="17:17" x14ac:dyDescent="0.25">
      <c r="Q4918" s="2"/>
    </row>
    <row r="4919" spans="17:17" x14ac:dyDescent="0.25">
      <c r="Q4919" s="2"/>
    </row>
    <row r="4920" spans="17:17" x14ac:dyDescent="0.25">
      <c r="Q4920" s="2"/>
    </row>
    <row r="4921" spans="17:17" x14ac:dyDescent="0.25">
      <c r="Q4921" s="2"/>
    </row>
    <row r="4922" spans="17:17" x14ac:dyDescent="0.25">
      <c r="Q4922" s="2"/>
    </row>
    <row r="4923" spans="17:17" x14ac:dyDescent="0.25">
      <c r="Q4923" s="2"/>
    </row>
    <row r="4924" spans="17:17" x14ac:dyDescent="0.25">
      <c r="Q4924" s="2"/>
    </row>
    <row r="4925" spans="17:17" x14ac:dyDescent="0.25">
      <c r="Q4925" s="2"/>
    </row>
    <row r="4926" spans="17:17" x14ac:dyDescent="0.25">
      <c r="Q4926" s="2"/>
    </row>
    <row r="4927" spans="17:17" x14ac:dyDescent="0.25">
      <c r="Q4927" s="2"/>
    </row>
    <row r="4928" spans="17:17" x14ac:dyDescent="0.25">
      <c r="Q4928" s="2"/>
    </row>
    <row r="4929" spans="17:17" x14ac:dyDescent="0.25">
      <c r="Q4929" s="2"/>
    </row>
    <row r="4930" spans="17:17" x14ac:dyDescent="0.25">
      <c r="Q4930" s="2"/>
    </row>
    <row r="4931" spans="17:17" x14ac:dyDescent="0.25">
      <c r="Q4931" s="2"/>
    </row>
    <row r="4932" spans="17:17" x14ac:dyDescent="0.25">
      <c r="Q4932" s="2"/>
    </row>
    <row r="4933" spans="17:17" x14ac:dyDescent="0.25">
      <c r="Q4933" s="2"/>
    </row>
    <row r="4934" spans="17:17" x14ac:dyDescent="0.25">
      <c r="Q4934" s="2"/>
    </row>
    <row r="4935" spans="17:17" x14ac:dyDescent="0.25">
      <c r="Q4935" s="2"/>
    </row>
    <row r="4936" spans="17:17" x14ac:dyDescent="0.25">
      <c r="Q4936" s="2"/>
    </row>
    <row r="4937" spans="17:17" x14ac:dyDescent="0.25">
      <c r="Q4937" s="2"/>
    </row>
    <row r="4938" spans="17:17" x14ac:dyDescent="0.25">
      <c r="Q4938" s="2"/>
    </row>
    <row r="4939" spans="17:17" x14ac:dyDescent="0.25">
      <c r="Q4939" s="2"/>
    </row>
    <row r="4940" spans="17:17" x14ac:dyDescent="0.25">
      <c r="Q4940" s="2"/>
    </row>
    <row r="4941" spans="17:17" x14ac:dyDescent="0.25">
      <c r="Q4941" s="2"/>
    </row>
    <row r="4942" spans="17:17" x14ac:dyDescent="0.25">
      <c r="Q4942" s="2"/>
    </row>
    <row r="4943" spans="17:17" x14ac:dyDescent="0.25">
      <c r="Q4943" s="2"/>
    </row>
    <row r="4944" spans="17:17" x14ac:dyDescent="0.25">
      <c r="Q4944" s="2"/>
    </row>
    <row r="4945" spans="17:17" x14ac:dyDescent="0.25">
      <c r="Q4945" s="2"/>
    </row>
    <row r="4946" spans="17:17" x14ac:dyDescent="0.25">
      <c r="Q4946" s="2"/>
    </row>
    <row r="4947" spans="17:17" x14ac:dyDescent="0.25">
      <c r="Q4947" s="2"/>
    </row>
    <row r="4948" spans="17:17" x14ac:dyDescent="0.25">
      <c r="Q4948" s="2"/>
    </row>
    <row r="4949" spans="17:17" x14ac:dyDescent="0.25">
      <c r="Q4949" s="2"/>
    </row>
    <row r="4950" spans="17:17" x14ac:dyDescent="0.25">
      <c r="Q4950" s="2"/>
    </row>
    <row r="4951" spans="17:17" x14ac:dyDescent="0.25">
      <c r="Q4951" s="2"/>
    </row>
    <row r="4952" spans="17:17" x14ac:dyDescent="0.25">
      <c r="Q4952" s="2"/>
    </row>
    <row r="4953" spans="17:17" x14ac:dyDescent="0.25">
      <c r="Q4953" s="2"/>
    </row>
    <row r="4954" spans="17:17" x14ac:dyDescent="0.25">
      <c r="Q4954" s="2"/>
    </row>
    <row r="4955" spans="17:17" x14ac:dyDescent="0.25">
      <c r="Q4955" s="2"/>
    </row>
    <row r="4956" spans="17:17" x14ac:dyDescent="0.25">
      <c r="Q4956" s="2"/>
    </row>
    <row r="4957" spans="17:17" x14ac:dyDescent="0.25">
      <c r="Q4957" s="2"/>
    </row>
    <row r="4958" spans="17:17" x14ac:dyDescent="0.25">
      <c r="Q4958" s="2"/>
    </row>
    <row r="4959" spans="17:17" x14ac:dyDescent="0.25">
      <c r="Q4959" s="2"/>
    </row>
    <row r="4960" spans="17:17" x14ac:dyDescent="0.25">
      <c r="Q4960" s="2"/>
    </row>
    <row r="4961" spans="17:17" x14ac:dyDescent="0.25">
      <c r="Q4961" s="2"/>
    </row>
    <row r="4962" spans="17:17" x14ac:dyDescent="0.25">
      <c r="Q4962" s="2"/>
    </row>
    <row r="4963" spans="17:17" x14ac:dyDescent="0.25">
      <c r="Q4963" s="2"/>
    </row>
    <row r="4964" spans="17:17" x14ac:dyDescent="0.25">
      <c r="Q4964" s="2"/>
    </row>
    <row r="4965" spans="17:17" x14ac:dyDescent="0.25">
      <c r="Q4965" s="2"/>
    </row>
    <row r="4966" spans="17:17" x14ac:dyDescent="0.25">
      <c r="Q4966" s="2"/>
    </row>
    <row r="4967" spans="17:17" x14ac:dyDescent="0.25">
      <c r="Q4967" s="2"/>
    </row>
    <row r="4968" spans="17:17" x14ac:dyDescent="0.25">
      <c r="Q4968" s="2"/>
    </row>
    <row r="4969" spans="17:17" x14ac:dyDescent="0.25">
      <c r="Q4969" s="2"/>
    </row>
    <row r="4970" spans="17:17" x14ac:dyDescent="0.25">
      <c r="Q4970" s="2"/>
    </row>
    <row r="4971" spans="17:17" x14ac:dyDescent="0.25">
      <c r="Q4971" s="2"/>
    </row>
    <row r="4972" spans="17:17" x14ac:dyDescent="0.25">
      <c r="Q4972" s="2"/>
    </row>
    <row r="4973" spans="17:17" x14ac:dyDescent="0.25">
      <c r="Q4973" s="2"/>
    </row>
    <row r="4974" spans="17:17" x14ac:dyDescent="0.25">
      <c r="Q4974" s="2"/>
    </row>
    <row r="4975" spans="17:17" x14ac:dyDescent="0.25">
      <c r="Q4975" s="2"/>
    </row>
    <row r="4976" spans="17:17" x14ac:dyDescent="0.25">
      <c r="Q4976" s="2"/>
    </row>
    <row r="4977" spans="17:17" x14ac:dyDescent="0.25">
      <c r="Q4977" s="2"/>
    </row>
    <row r="4978" spans="17:17" x14ac:dyDescent="0.25">
      <c r="Q4978" s="2"/>
    </row>
    <row r="4979" spans="17:17" x14ac:dyDescent="0.25">
      <c r="Q4979" s="2"/>
    </row>
    <row r="4980" spans="17:17" x14ac:dyDescent="0.25">
      <c r="Q4980" s="2"/>
    </row>
    <row r="4981" spans="17:17" x14ac:dyDescent="0.25">
      <c r="Q4981" s="2"/>
    </row>
    <row r="4982" spans="17:17" x14ac:dyDescent="0.25">
      <c r="Q4982" s="2"/>
    </row>
    <row r="4983" spans="17:17" x14ac:dyDescent="0.25">
      <c r="Q4983" s="2"/>
    </row>
    <row r="4984" spans="17:17" x14ac:dyDescent="0.25">
      <c r="Q4984" s="2"/>
    </row>
    <row r="4985" spans="17:17" x14ac:dyDescent="0.25">
      <c r="Q4985" s="2"/>
    </row>
    <row r="4986" spans="17:17" x14ac:dyDescent="0.25">
      <c r="Q4986" s="2"/>
    </row>
    <row r="4987" spans="17:17" x14ac:dyDescent="0.25">
      <c r="Q4987" s="2"/>
    </row>
    <row r="4988" spans="17:17" x14ac:dyDescent="0.25">
      <c r="Q4988" s="2"/>
    </row>
    <row r="4989" spans="17:17" x14ac:dyDescent="0.25">
      <c r="Q4989" s="2"/>
    </row>
    <row r="4990" spans="17:17" x14ac:dyDescent="0.25">
      <c r="Q4990" s="2"/>
    </row>
    <row r="4991" spans="17:17" x14ac:dyDescent="0.25">
      <c r="Q4991" s="2"/>
    </row>
    <row r="4992" spans="17:17" x14ac:dyDescent="0.25">
      <c r="Q4992" s="2"/>
    </row>
    <row r="4993" spans="17:17" x14ac:dyDescent="0.25">
      <c r="Q4993" s="2"/>
    </row>
    <row r="4994" spans="17:17" x14ac:dyDescent="0.25">
      <c r="Q4994" s="2"/>
    </row>
    <row r="4995" spans="17:17" x14ac:dyDescent="0.25">
      <c r="Q4995" s="2"/>
    </row>
    <row r="4996" spans="17:17" x14ac:dyDescent="0.25">
      <c r="Q4996" s="2"/>
    </row>
    <row r="4997" spans="17:17" x14ac:dyDescent="0.25">
      <c r="Q4997" s="2"/>
    </row>
    <row r="4998" spans="17:17" x14ac:dyDescent="0.25">
      <c r="Q4998" s="2"/>
    </row>
    <row r="4999" spans="17:17" x14ac:dyDescent="0.25">
      <c r="Q4999" s="2"/>
    </row>
    <row r="5000" spans="17:17" x14ac:dyDescent="0.25">
      <c r="Q5000" s="2"/>
    </row>
    <row r="5001" spans="17:17" x14ac:dyDescent="0.25">
      <c r="Q5001" s="2"/>
    </row>
    <row r="5002" spans="17:17" x14ac:dyDescent="0.25">
      <c r="Q5002" s="2"/>
    </row>
    <row r="5003" spans="17:17" x14ac:dyDescent="0.25">
      <c r="Q5003" s="2"/>
    </row>
    <row r="5004" spans="17:17" x14ac:dyDescent="0.25">
      <c r="Q5004" s="2"/>
    </row>
    <row r="5005" spans="17:17" x14ac:dyDescent="0.25">
      <c r="Q5005" s="2"/>
    </row>
    <row r="5006" spans="17:17" x14ac:dyDescent="0.25">
      <c r="Q5006" s="2"/>
    </row>
    <row r="5007" spans="17:17" x14ac:dyDescent="0.25">
      <c r="Q5007" s="2"/>
    </row>
    <row r="5008" spans="17:17" x14ac:dyDescent="0.25">
      <c r="Q5008" s="2"/>
    </row>
    <row r="5009" spans="17:17" x14ac:dyDescent="0.25">
      <c r="Q5009" s="2"/>
    </row>
    <row r="5010" spans="17:17" x14ac:dyDescent="0.25">
      <c r="Q5010" s="2"/>
    </row>
    <row r="5011" spans="17:17" x14ac:dyDescent="0.25">
      <c r="Q5011" s="2"/>
    </row>
    <row r="5012" spans="17:17" x14ac:dyDescent="0.25">
      <c r="Q5012" s="2"/>
    </row>
    <row r="5013" spans="17:17" x14ac:dyDescent="0.25">
      <c r="Q5013" s="2"/>
    </row>
    <row r="5014" spans="17:17" x14ac:dyDescent="0.25">
      <c r="Q5014" s="2"/>
    </row>
    <row r="5015" spans="17:17" x14ac:dyDescent="0.25">
      <c r="Q5015" s="2"/>
    </row>
    <row r="5016" spans="17:17" x14ac:dyDescent="0.25">
      <c r="Q5016" s="2"/>
    </row>
    <row r="5017" spans="17:17" x14ac:dyDescent="0.25">
      <c r="Q5017" s="2"/>
    </row>
    <row r="5018" spans="17:17" x14ac:dyDescent="0.25">
      <c r="Q5018" s="2"/>
    </row>
    <row r="5019" spans="17:17" x14ac:dyDescent="0.25">
      <c r="Q5019" s="2"/>
    </row>
    <row r="5020" spans="17:17" x14ac:dyDescent="0.25">
      <c r="Q5020" s="2"/>
    </row>
    <row r="5021" spans="17:17" x14ac:dyDescent="0.25">
      <c r="Q5021" s="2"/>
    </row>
    <row r="5022" spans="17:17" x14ac:dyDescent="0.25">
      <c r="Q5022" s="2"/>
    </row>
    <row r="5023" spans="17:17" x14ac:dyDescent="0.25">
      <c r="Q5023" s="2"/>
    </row>
    <row r="5024" spans="17:17" x14ac:dyDescent="0.25">
      <c r="Q5024" s="2"/>
    </row>
    <row r="5025" spans="17:17" x14ac:dyDescent="0.25">
      <c r="Q5025" s="2"/>
    </row>
    <row r="5026" spans="17:17" x14ac:dyDescent="0.25">
      <c r="Q5026" s="2"/>
    </row>
    <row r="5027" spans="17:17" x14ac:dyDescent="0.25">
      <c r="Q5027" s="2"/>
    </row>
    <row r="5028" spans="17:17" x14ac:dyDescent="0.25">
      <c r="Q5028" s="2"/>
    </row>
    <row r="5029" spans="17:17" x14ac:dyDescent="0.25">
      <c r="Q5029" s="2"/>
    </row>
    <row r="5030" spans="17:17" x14ac:dyDescent="0.25">
      <c r="Q5030" s="2"/>
    </row>
    <row r="5031" spans="17:17" x14ac:dyDescent="0.25">
      <c r="Q5031" s="2"/>
    </row>
    <row r="5032" spans="17:17" x14ac:dyDescent="0.25">
      <c r="Q5032" s="2"/>
    </row>
    <row r="5033" spans="17:17" x14ac:dyDescent="0.25">
      <c r="Q5033" s="2"/>
    </row>
    <row r="5034" spans="17:17" x14ac:dyDescent="0.25">
      <c r="Q5034" s="2"/>
    </row>
    <row r="5035" spans="17:17" x14ac:dyDescent="0.25">
      <c r="Q5035" s="2"/>
    </row>
    <row r="5036" spans="17:17" x14ac:dyDescent="0.25">
      <c r="Q5036" s="2"/>
    </row>
    <row r="5037" spans="17:17" x14ac:dyDescent="0.25">
      <c r="Q5037" s="2"/>
    </row>
    <row r="5038" spans="17:17" x14ac:dyDescent="0.25">
      <c r="Q5038" s="2"/>
    </row>
    <row r="5039" spans="17:17" x14ac:dyDescent="0.25">
      <c r="Q5039" s="2"/>
    </row>
    <row r="5040" spans="17:17" x14ac:dyDescent="0.25">
      <c r="Q5040" s="2"/>
    </row>
    <row r="5041" spans="17:17" x14ac:dyDescent="0.25">
      <c r="Q5041" s="2"/>
    </row>
    <row r="5042" spans="17:17" x14ac:dyDescent="0.25">
      <c r="Q5042" s="2"/>
    </row>
    <row r="5043" spans="17:17" x14ac:dyDescent="0.25">
      <c r="Q5043" s="2"/>
    </row>
    <row r="5044" spans="17:17" x14ac:dyDescent="0.25">
      <c r="Q5044" s="2"/>
    </row>
    <row r="5045" spans="17:17" x14ac:dyDescent="0.25">
      <c r="Q5045" s="2"/>
    </row>
    <row r="5046" spans="17:17" x14ac:dyDescent="0.25">
      <c r="Q5046" s="2"/>
    </row>
    <row r="5047" spans="17:17" x14ac:dyDescent="0.25">
      <c r="Q5047" s="2"/>
    </row>
    <row r="5048" spans="17:17" x14ac:dyDescent="0.25">
      <c r="Q5048" s="2"/>
    </row>
    <row r="5049" spans="17:17" x14ac:dyDescent="0.25">
      <c r="Q5049" s="2"/>
    </row>
    <row r="5050" spans="17:17" x14ac:dyDescent="0.25">
      <c r="Q5050" s="2"/>
    </row>
    <row r="5051" spans="17:17" x14ac:dyDescent="0.25">
      <c r="Q5051" s="2"/>
    </row>
    <row r="5052" spans="17:17" x14ac:dyDescent="0.25">
      <c r="Q5052" s="2"/>
    </row>
    <row r="5053" spans="17:17" x14ac:dyDescent="0.25">
      <c r="Q5053" s="2"/>
    </row>
    <row r="5054" spans="17:17" x14ac:dyDescent="0.25">
      <c r="Q5054" s="2"/>
    </row>
    <row r="5055" spans="17:17" x14ac:dyDescent="0.25">
      <c r="Q5055" s="2"/>
    </row>
    <row r="5056" spans="17:17" x14ac:dyDescent="0.25">
      <c r="Q5056" s="2"/>
    </row>
    <row r="5057" spans="17:17" x14ac:dyDescent="0.25">
      <c r="Q5057" s="2"/>
    </row>
    <row r="5058" spans="17:17" x14ac:dyDescent="0.25">
      <c r="Q5058" s="2"/>
    </row>
    <row r="5059" spans="17:17" x14ac:dyDescent="0.25">
      <c r="Q5059" s="2"/>
    </row>
    <row r="5060" spans="17:17" x14ac:dyDescent="0.25">
      <c r="Q5060" s="2"/>
    </row>
    <row r="5061" spans="17:17" x14ac:dyDescent="0.25">
      <c r="Q5061" s="2"/>
    </row>
    <row r="5062" spans="17:17" x14ac:dyDescent="0.25">
      <c r="Q5062" s="2"/>
    </row>
    <row r="5063" spans="17:17" x14ac:dyDescent="0.25">
      <c r="Q5063" s="2"/>
    </row>
    <row r="5064" spans="17:17" x14ac:dyDescent="0.25">
      <c r="Q5064" s="2"/>
    </row>
    <row r="5065" spans="17:17" x14ac:dyDescent="0.25">
      <c r="Q5065" s="2"/>
    </row>
    <row r="5066" spans="17:17" x14ac:dyDescent="0.25">
      <c r="Q5066" s="2"/>
    </row>
    <row r="5067" spans="17:17" x14ac:dyDescent="0.25">
      <c r="Q5067" s="2"/>
    </row>
    <row r="5068" spans="17:17" x14ac:dyDescent="0.25">
      <c r="Q5068" s="2"/>
    </row>
    <row r="5069" spans="17:17" x14ac:dyDescent="0.25">
      <c r="Q5069" s="2"/>
    </row>
    <row r="5070" spans="17:17" x14ac:dyDescent="0.25">
      <c r="Q5070" s="2"/>
    </row>
    <row r="5071" spans="17:17" x14ac:dyDescent="0.25">
      <c r="Q5071" s="2"/>
    </row>
    <row r="5072" spans="17:17" x14ac:dyDescent="0.25">
      <c r="Q5072" s="2"/>
    </row>
    <row r="5073" spans="17:17" x14ac:dyDescent="0.25">
      <c r="Q5073" s="2"/>
    </row>
    <row r="5074" spans="17:17" x14ac:dyDescent="0.25">
      <c r="Q5074" s="2"/>
    </row>
    <row r="5075" spans="17:17" x14ac:dyDescent="0.25">
      <c r="Q5075" s="2"/>
    </row>
    <row r="5076" spans="17:17" x14ac:dyDescent="0.25">
      <c r="Q5076" s="2"/>
    </row>
    <row r="5077" spans="17:17" x14ac:dyDescent="0.25">
      <c r="Q5077" s="2"/>
    </row>
    <row r="5078" spans="17:17" x14ac:dyDescent="0.25">
      <c r="Q5078" s="2"/>
    </row>
    <row r="5079" spans="17:17" x14ac:dyDescent="0.25">
      <c r="Q5079" s="2"/>
    </row>
    <row r="5080" spans="17:17" x14ac:dyDescent="0.25">
      <c r="Q5080" s="2"/>
    </row>
    <row r="5081" spans="17:17" x14ac:dyDescent="0.25">
      <c r="Q5081" s="2"/>
    </row>
    <row r="5082" spans="17:17" x14ac:dyDescent="0.25">
      <c r="Q5082" s="2"/>
    </row>
    <row r="5083" spans="17:17" x14ac:dyDescent="0.25">
      <c r="Q5083" s="2"/>
    </row>
    <row r="5084" spans="17:17" x14ac:dyDescent="0.25">
      <c r="Q5084" s="2"/>
    </row>
    <row r="5085" spans="17:17" x14ac:dyDescent="0.25">
      <c r="Q5085" s="2"/>
    </row>
    <row r="5086" spans="17:17" x14ac:dyDescent="0.25">
      <c r="Q5086" s="2"/>
    </row>
    <row r="5087" spans="17:17" x14ac:dyDescent="0.25">
      <c r="Q5087" s="2"/>
    </row>
    <row r="5088" spans="17:17" x14ac:dyDescent="0.25">
      <c r="Q5088" s="2"/>
    </row>
    <row r="5089" spans="17:17" x14ac:dyDescent="0.25">
      <c r="Q5089" s="2"/>
    </row>
    <row r="5090" spans="17:17" x14ac:dyDescent="0.25">
      <c r="Q5090" s="2"/>
    </row>
    <row r="5091" spans="17:17" x14ac:dyDescent="0.25">
      <c r="Q5091" s="2"/>
    </row>
    <row r="5092" spans="17:17" x14ac:dyDescent="0.25">
      <c r="Q5092" s="2"/>
    </row>
    <row r="5093" spans="17:17" x14ac:dyDescent="0.25">
      <c r="Q5093" s="2"/>
    </row>
    <row r="5094" spans="17:17" x14ac:dyDescent="0.25">
      <c r="Q5094" s="2"/>
    </row>
    <row r="5095" spans="17:17" x14ac:dyDescent="0.25">
      <c r="Q5095" s="2"/>
    </row>
    <row r="5096" spans="17:17" x14ac:dyDescent="0.25">
      <c r="Q5096" s="2"/>
    </row>
    <row r="5097" spans="17:17" x14ac:dyDescent="0.25">
      <c r="Q5097" s="2"/>
    </row>
    <row r="5098" spans="17:17" x14ac:dyDescent="0.25">
      <c r="Q5098" s="2"/>
    </row>
    <row r="5099" spans="17:17" x14ac:dyDescent="0.25">
      <c r="Q5099" s="2"/>
    </row>
    <row r="5100" spans="17:17" x14ac:dyDescent="0.25">
      <c r="Q5100" s="2"/>
    </row>
    <row r="5101" spans="17:17" x14ac:dyDescent="0.25">
      <c r="Q5101" s="2"/>
    </row>
    <row r="5102" spans="17:17" x14ac:dyDescent="0.25">
      <c r="Q5102" s="2"/>
    </row>
    <row r="5103" spans="17:17" x14ac:dyDescent="0.25">
      <c r="Q5103" s="2"/>
    </row>
    <row r="5104" spans="17:17" x14ac:dyDescent="0.25">
      <c r="Q5104" s="2"/>
    </row>
    <row r="5105" spans="17:17" x14ac:dyDescent="0.25">
      <c r="Q5105" s="2"/>
    </row>
    <row r="5106" spans="17:17" x14ac:dyDescent="0.25">
      <c r="Q5106" s="2"/>
    </row>
    <row r="5107" spans="17:17" x14ac:dyDescent="0.25">
      <c r="Q5107" s="2"/>
    </row>
    <row r="5108" spans="17:17" x14ac:dyDescent="0.25">
      <c r="Q5108" s="2"/>
    </row>
    <row r="5109" spans="17:17" x14ac:dyDescent="0.25">
      <c r="Q5109" s="2"/>
    </row>
    <row r="5110" spans="17:17" x14ac:dyDescent="0.25">
      <c r="Q5110" s="2"/>
    </row>
    <row r="5111" spans="17:17" x14ac:dyDescent="0.25">
      <c r="Q5111" s="2"/>
    </row>
    <row r="5112" spans="17:17" x14ac:dyDescent="0.25">
      <c r="Q5112" s="2"/>
    </row>
    <row r="5113" spans="17:17" x14ac:dyDescent="0.25">
      <c r="Q5113" s="2"/>
    </row>
    <row r="5114" spans="17:17" x14ac:dyDescent="0.25">
      <c r="Q5114" s="2"/>
    </row>
    <row r="5115" spans="17:17" x14ac:dyDescent="0.25">
      <c r="Q5115" s="2"/>
    </row>
    <row r="5116" spans="17:17" x14ac:dyDescent="0.25">
      <c r="Q5116" s="2"/>
    </row>
    <row r="5117" spans="17:17" x14ac:dyDescent="0.25">
      <c r="Q5117" s="2"/>
    </row>
    <row r="5118" spans="17:17" x14ac:dyDescent="0.25">
      <c r="Q5118" s="2"/>
    </row>
    <row r="5119" spans="17:17" x14ac:dyDescent="0.25">
      <c r="Q5119" s="2"/>
    </row>
    <row r="5120" spans="17:17" x14ac:dyDescent="0.25">
      <c r="Q5120" s="2"/>
    </row>
    <row r="5121" spans="17:17" x14ac:dyDescent="0.25">
      <c r="Q5121" s="2"/>
    </row>
    <row r="5122" spans="17:17" x14ac:dyDescent="0.25">
      <c r="Q5122" s="2"/>
    </row>
    <row r="5123" spans="17:17" x14ac:dyDescent="0.25">
      <c r="Q5123" s="2"/>
    </row>
    <row r="5124" spans="17:17" x14ac:dyDescent="0.25">
      <c r="Q5124" s="2"/>
    </row>
    <row r="5125" spans="17:17" x14ac:dyDescent="0.25">
      <c r="Q5125" s="2"/>
    </row>
    <row r="5126" spans="17:17" x14ac:dyDescent="0.25">
      <c r="Q5126" s="2"/>
    </row>
    <row r="5127" spans="17:17" x14ac:dyDescent="0.25">
      <c r="Q5127" s="2"/>
    </row>
    <row r="5128" spans="17:17" x14ac:dyDescent="0.25">
      <c r="Q5128" s="2"/>
    </row>
    <row r="5129" spans="17:17" x14ac:dyDescent="0.25">
      <c r="Q5129" s="2"/>
    </row>
    <row r="5130" spans="17:17" x14ac:dyDescent="0.25">
      <c r="Q5130" s="2"/>
    </row>
    <row r="5131" spans="17:17" x14ac:dyDescent="0.25">
      <c r="Q5131" s="2"/>
    </row>
    <row r="5132" spans="17:17" x14ac:dyDescent="0.25">
      <c r="Q5132" s="2"/>
    </row>
    <row r="5133" spans="17:17" x14ac:dyDescent="0.25">
      <c r="Q5133" s="2"/>
    </row>
    <row r="5134" spans="17:17" x14ac:dyDescent="0.25">
      <c r="Q5134" s="2"/>
    </row>
    <row r="5135" spans="17:17" x14ac:dyDescent="0.25">
      <c r="Q5135" s="2"/>
    </row>
    <row r="5136" spans="17:17" x14ac:dyDescent="0.25">
      <c r="Q5136" s="2"/>
    </row>
    <row r="5137" spans="17:17" x14ac:dyDescent="0.25">
      <c r="Q5137" s="2"/>
    </row>
    <row r="5138" spans="17:17" x14ac:dyDescent="0.25">
      <c r="Q5138" s="2"/>
    </row>
    <row r="5139" spans="17:17" x14ac:dyDescent="0.25">
      <c r="Q5139" s="2"/>
    </row>
    <row r="5140" spans="17:17" x14ac:dyDescent="0.25">
      <c r="Q5140" s="2"/>
    </row>
    <row r="5141" spans="17:17" x14ac:dyDescent="0.25">
      <c r="Q5141" s="2"/>
    </row>
    <row r="5142" spans="17:17" x14ac:dyDescent="0.25">
      <c r="Q5142" s="2"/>
    </row>
    <row r="5143" spans="17:17" x14ac:dyDescent="0.25">
      <c r="Q5143" s="2"/>
    </row>
    <row r="5144" spans="17:17" x14ac:dyDescent="0.25">
      <c r="Q5144" s="2"/>
    </row>
    <row r="5145" spans="17:17" x14ac:dyDescent="0.25">
      <c r="Q5145" s="2"/>
    </row>
    <row r="5146" spans="17:17" x14ac:dyDescent="0.25">
      <c r="Q5146" s="2"/>
    </row>
    <row r="5147" spans="17:17" x14ac:dyDescent="0.25">
      <c r="Q5147" s="2"/>
    </row>
    <row r="5148" spans="17:17" x14ac:dyDescent="0.25">
      <c r="Q5148" s="2"/>
    </row>
    <row r="5149" spans="17:17" x14ac:dyDescent="0.25">
      <c r="Q5149" s="2"/>
    </row>
    <row r="5150" spans="17:17" x14ac:dyDescent="0.25">
      <c r="Q5150" s="2"/>
    </row>
    <row r="5151" spans="17:17" x14ac:dyDescent="0.25">
      <c r="Q5151" s="2"/>
    </row>
    <row r="5152" spans="17:17" x14ac:dyDescent="0.25">
      <c r="Q5152" s="2"/>
    </row>
    <row r="5153" spans="17:17" x14ac:dyDescent="0.25">
      <c r="Q5153" s="2"/>
    </row>
    <row r="5154" spans="17:17" x14ac:dyDescent="0.25">
      <c r="Q5154" s="2"/>
    </row>
    <row r="5155" spans="17:17" x14ac:dyDescent="0.25">
      <c r="Q5155" s="2"/>
    </row>
    <row r="5156" spans="17:17" x14ac:dyDescent="0.25">
      <c r="Q5156" s="2"/>
    </row>
    <row r="5157" spans="17:17" x14ac:dyDescent="0.25">
      <c r="Q5157" s="2"/>
    </row>
    <row r="5158" spans="17:17" x14ac:dyDescent="0.25">
      <c r="Q5158" s="2"/>
    </row>
    <row r="5159" spans="17:17" x14ac:dyDescent="0.25">
      <c r="Q5159" s="2"/>
    </row>
    <row r="5160" spans="17:17" x14ac:dyDescent="0.25">
      <c r="Q5160" s="2"/>
    </row>
    <row r="5161" spans="17:17" x14ac:dyDescent="0.25">
      <c r="Q5161" s="2"/>
    </row>
    <row r="5162" spans="17:17" x14ac:dyDescent="0.25">
      <c r="Q5162" s="2"/>
    </row>
    <row r="5163" spans="17:17" x14ac:dyDescent="0.25">
      <c r="Q5163" s="2"/>
    </row>
    <row r="5164" spans="17:17" x14ac:dyDescent="0.25">
      <c r="Q5164" s="2"/>
    </row>
    <row r="5165" spans="17:17" x14ac:dyDescent="0.25">
      <c r="Q5165" s="2"/>
    </row>
    <row r="5166" spans="17:17" x14ac:dyDescent="0.25">
      <c r="Q5166" s="2"/>
    </row>
    <row r="5167" spans="17:17" x14ac:dyDescent="0.25">
      <c r="Q5167" s="2"/>
    </row>
    <row r="5168" spans="17:17" x14ac:dyDescent="0.25">
      <c r="Q5168" s="2"/>
    </row>
    <row r="5169" spans="17:17" x14ac:dyDescent="0.25">
      <c r="Q5169" s="2"/>
    </row>
    <row r="5170" spans="17:17" x14ac:dyDescent="0.25">
      <c r="Q5170" s="2"/>
    </row>
    <row r="5171" spans="17:17" x14ac:dyDescent="0.25">
      <c r="Q5171" s="2"/>
    </row>
    <row r="5172" spans="17:17" x14ac:dyDescent="0.25">
      <c r="Q5172" s="2"/>
    </row>
    <row r="5173" spans="17:17" x14ac:dyDescent="0.25">
      <c r="Q5173" s="2"/>
    </row>
    <row r="5174" spans="17:17" x14ac:dyDescent="0.25">
      <c r="Q5174" s="2"/>
    </row>
    <row r="5175" spans="17:17" x14ac:dyDescent="0.25">
      <c r="Q5175" s="2"/>
    </row>
    <row r="5176" spans="17:17" x14ac:dyDescent="0.25">
      <c r="Q5176" s="2"/>
    </row>
    <row r="5177" spans="17:17" x14ac:dyDescent="0.25">
      <c r="Q5177" s="2"/>
    </row>
    <row r="5178" spans="17:17" x14ac:dyDescent="0.25">
      <c r="Q5178" s="2"/>
    </row>
    <row r="5179" spans="17:17" x14ac:dyDescent="0.25">
      <c r="Q5179" s="2"/>
    </row>
    <row r="5180" spans="17:17" x14ac:dyDescent="0.25">
      <c r="Q5180" s="2"/>
    </row>
    <row r="5181" spans="17:17" x14ac:dyDescent="0.25">
      <c r="Q5181" s="2"/>
    </row>
    <row r="5182" spans="17:17" x14ac:dyDescent="0.25">
      <c r="Q5182" s="2"/>
    </row>
    <row r="5183" spans="17:17" x14ac:dyDescent="0.25">
      <c r="Q5183" s="2"/>
    </row>
    <row r="5184" spans="17:17" x14ac:dyDescent="0.25">
      <c r="Q5184" s="2"/>
    </row>
    <row r="5185" spans="17:17" x14ac:dyDescent="0.25">
      <c r="Q5185" s="2"/>
    </row>
    <row r="5186" spans="17:17" x14ac:dyDescent="0.25">
      <c r="Q5186" s="2"/>
    </row>
    <row r="5187" spans="17:17" x14ac:dyDescent="0.25">
      <c r="Q5187" s="2"/>
    </row>
    <row r="5188" spans="17:17" x14ac:dyDescent="0.25">
      <c r="Q5188" s="2"/>
    </row>
    <row r="5189" spans="17:17" x14ac:dyDescent="0.25">
      <c r="Q5189" s="2"/>
    </row>
    <row r="5190" spans="17:17" x14ac:dyDescent="0.25">
      <c r="Q5190" s="2"/>
    </row>
    <row r="5191" spans="17:17" x14ac:dyDescent="0.25">
      <c r="Q5191" s="2"/>
    </row>
    <row r="5192" spans="17:17" x14ac:dyDescent="0.25">
      <c r="Q5192" s="2"/>
    </row>
    <row r="5193" spans="17:17" x14ac:dyDescent="0.25">
      <c r="Q5193" s="2"/>
    </row>
    <row r="5194" spans="17:17" x14ac:dyDescent="0.25">
      <c r="Q5194" s="2"/>
    </row>
    <row r="5195" spans="17:17" x14ac:dyDescent="0.25">
      <c r="Q5195" s="2"/>
    </row>
    <row r="5196" spans="17:17" x14ac:dyDescent="0.25">
      <c r="Q5196" s="2"/>
    </row>
    <row r="5197" spans="17:17" x14ac:dyDescent="0.25">
      <c r="Q5197" s="2"/>
    </row>
    <row r="5198" spans="17:17" x14ac:dyDescent="0.25">
      <c r="Q5198" s="2"/>
    </row>
    <row r="5199" spans="17:17" x14ac:dyDescent="0.25">
      <c r="Q5199" s="2"/>
    </row>
    <row r="5200" spans="17:17" x14ac:dyDescent="0.25">
      <c r="Q5200" s="2"/>
    </row>
    <row r="5201" spans="17:17" x14ac:dyDescent="0.25">
      <c r="Q5201" s="2"/>
    </row>
    <row r="5202" spans="17:17" x14ac:dyDescent="0.25">
      <c r="Q5202" s="2"/>
    </row>
    <row r="5203" spans="17:17" x14ac:dyDescent="0.25">
      <c r="Q5203" s="2"/>
    </row>
    <row r="5204" spans="17:17" x14ac:dyDescent="0.25">
      <c r="Q5204" s="2"/>
    </row>
    <row r="5205" spans="17:17" x14ac:dyDescent="0.25">
      <c r="Q5205" s="2"/>
    </row>
    <row r="5206" spans="17:17" x14ac:dyDescent="0.25">
      <c r="Q5206" s="2"/>
    </row>
    <row r="5207" spans="17:17" x14ac:dyDescent="0.25">
      <c r="Q5207" s="2"/>
    </row>
    <row r="5208" spans="17:17" x14ac:dyDescent="0.25">
      <c r="Q5208" s="2"/>
    </row>
    <row r="5209" spans="17:17" x14ac:dyDescent="0.25">
      <c r="Q5209" s="2"/>
    </row>
    <row r="5210" spans="17:17" x14ac:dyDescent="0.25">
      <c r="Q5210" s="2"/>
    </row>
    <row r="5211" spans="17:17" x14ac:dyDescent="0.25">
      <c r="Q5211" s="2"/>
    </row>
    <row r="5212" spans="17:17" x14ac:dyDescent="0.25">
      <c r="Q5212" s="2"/>
    </row>
    <row r="5213" spans="17:17" x14ac:dyDescent="0.25">
      <c r="Q5213" s="2"/>
    </row>
    <row r="5214" spans="17:17" x14ac:dyDescent="0.25">
      <c r="Q5214" s="2"/>
    </row>
    <row r="5215" spans="17:17" x14ac:dyDescent="0.25">
      <c r="Q5215" s="2"/>
    </row>
    <row r="5216" spans="17:17" x14ac:dyDescent="0.25">
      <c r="Q5216" s="2"/>
    </row>
    <row r="5217" spans="17:17" x14ac:dyDescent="0.25">
      <c r="Q5217" s="2"/>
    </row>
    <row r="5218" spans="17:17" x14ac:dyDescent="0.25">
      <c r="Q5218" s="2"/>
    </row>
    <row r="5219" spans="17:17" x14ac:dyDescent="0.25">
      <c r="Q5219" s="2"/>
    </row>
    <row r="5220" spans="17:17" x14ac:dyDescent="0.25">
      <c r="Q5220" s="2"/>
    </row>
    <row r="5221" spans="17:17" x14ac:dyDescent="0.25">
      <c r="Q5221" s="2"/>
    </row>
    <row r="5222" spans="17:17" x14ac:dyDescent="0.25">
      <c r="Q5222" s="2"/>
    </row>
    <row r="5223" spans="17:17" x14ac:dyDescent="0.25">
      <c r="Q5223" s="2"/>
    </row>
    <row r="5224" spans="17:17" x14ac:dyDescent="0.25">
      <c r="Q5224" s="2"/>
    </row>
    <row r="5225" spans="17:17" x14ac:dyDescent="0.25">
      <c r="Q5225" s="2"/>
    </row>
    <row r="5226" spans="17:17" x14ac:dyDescent="0.25">
      <c r="Q5226" s="2"/>
    </row>
    <row r="5227" spans="17:17" x14ac:dyDescent="0.25">
      <c r="Q5227" s="2"/>
    </row>
    <row r="5228" spans="17:17" x14ac:dyDescent="0.25">
      <c r="Q5228" s="2"/>
    </row>
    <row r="5229" spans="17:17" x14ac:dyDescent="0.25">
      <c r="Q5229" s="2"/>
    </row>
    <row r="5230" spans="17:17" x14ac:dyDescent="0.25">
      <c r="Q5230" s="2"/>
    </row>
    <row r="5231" spans="17:17" x14ac:dyDescent="0.25">
      <c r="Q5231" s="2"/>
    </row>
    <row r="5232" spans="17:17" x14ac:dyDescent="0.25">
      <c r="Q5232" s="2"/>
    </row>
    <row r="5233" spans="17:17" x14ac:dyDescent="0.25">
      <c r="Q5233" s="2"/>
    </row>
    <row r="5234" spans="17:17" x14ac:dyDescent="0.25">
      <c r="Q5234" s="2"/>
    </row>
    <row r="5533" spans="3:5" x14ac:dyDescent="0.25">
      <c r="C5533" s="1"/>
      <c r="D5533" s="1"/>
      <c r="E5533" s="1"/>
    </row>
    <row r="6131" spans="3:5" x14ac:dyDescent="0.25">
      <c r="C6131" s="1"/>
      <c r="D6131" s="1"/>
      <c r="E6131" s="1"/>
    </row>
    <row r="6481" spans="3:5" x14ac:dyDescent="0.25">
      <c r="C6481" s="1"/>
      <c r="D6481" s="1"/>
      <c r="E6481" s="1"/>
    </row>
    <row r="6482" spans="3:5" x14ac:dyDescent="0.25">
      <c r="C6482" s="1"/>
      <c r="D6482" s="1"/>
      <c r="E6482" s="1"/>
    </row>
    <row r="6483" spans="3:5" x14ac:dyDescent="0.25">
      <c r="C6483" s="1"/>
      <c r="D6483" s="1"/>
      <c r="E6483" s="1"/>
    </row>
    <row r="6486" spans="3:5" x14ac:dyDescent="0.25">
      <c r="C6486" s="1"/>
      <c r="D6486" s="1"/>
      <c r="E6486" s="1"/>
    </row>
    <row r="6492" spans="3:5" x14ac:dyDescent="0.25">
      <c r="C6492" s="1"/>
      <c r="D6492" s="1"/>
      <c r="E6492" s="1"/>
    </row>
    <row r="6837" spans="3:5" x14ac:dyDescent="0.25">
      <c r="C6837" s="1"/>
      <c r="D6837" s="1"/>
      <c r="E6837" s="1"/>
    </row>
    <row r="6932" spans="3:5" x14ac:dyDescent="0.25">
      <c r="C6932" s="1"/>
      <c r="D6932" s="1"/>
      <c r="E6932" s="1"/>
    </row>
    <row r="7963" spans="3:5" x14ac:dyDescent="0.25">
      <c r="C7963" s="1"/>
      <c r="D7963" s="1"/>
      <c r="E7963" s="1"/>
    </row>
    <row r="7965" spans="3:5" x14ac:dyDescent="0.25">
      <c r="C7965" s="1"/>
      <c r="D7965" s="1"/>
      <c r="E7965" s="1"/>
    </row>
    <row r="8096" spans="3:5" x14ac:dyDescent="0.25">
      <c r="C8096" s="1"/>
      <c r="D8096" s="1"/>
      <c r="E8096" s="1"/>
    </row>
    <row r="8097" spans="3:5" x14ac:dyDescent="0.25">
      <c r="C8097" s="1"/>
      <c r="D8097" s="1"/>
      <c r="E8097" s="1"/>
    </row>
    <row r="8133" spans="3:5" x14ac:dyDescent="0.25">
      <c r="C8133" s="1"/>
      <c r="D8133" s="1"/>
      <c r="E8133" s="1"/>
    </row>
    <row r="8290" spans="3:5" x14ac:dyDescent="0.25">
      <c r="C8290" s="1"/>
      <c r="D8290" s="1"/>
      <c r="E8290" s="1"/>
    </row>
    <row r="8291" spans="3:5" x14ac:dyDescent="0.25">
      <c r="C8291" s="1"/>
      <c r="D8291" s="1"/>
      <c r="E8291" s="1"/>
    </row>
    <row r="8385" spans="3:5" x14ac:dyDescent="0.25">
      <c r="C8385" s="1"/>
      <c r="D8385" s="1"/>
      <c r="E8385" s="1"/>
    </row>
  </sheetData>
  <autoFilter ref="A1:S3962"/>
  <sortState ref="A2:AA3962">
    <sortCondition ref="AA2:AA396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Sewani</dc:creator>
  <cp:lastModifiedBy>Rohan Sewani</cp:lastModifiedBy>
  <dcterms:created xsi:type="dcterms:W3CDTF">2019-03-29T20:51:51Z</dcterms:created>
  <dcterms:modified xsi:type="dcterms:W3CDTF">2019-04-04T16:50:50Z</dcterms:modified>
</cp:coreProperties>
</file>